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2e7118d0a779d12c/Documents/DATA ANALYST PRACTICE/Avery Smith Bootcamp/"/>
    </mc:Choice>
  </mc:AlternateContent>
  <xr:revisionPtr revIDLastSave="810" documentId="13_ncr:1_{7C180BBB-F6D8-4D9F-BF1A-9AD1876EDD1E}" xr6:coauthVersionLast="47" xr6:coauthVersionMax="47" xr10:uidLastSave="{539E1569-1AC2-4F6B-978D-B074BE7207C1}"/>
  <bookViews>
    <workbookView xWindow="-110" yWindow="-110" windowWidth="19420" windowHeight="11500" firstSheet="9" activeTab="13" xr2:uid="{00000000-000D-0000-FFFF-FFFF00000000}"/>
  </bookViews>
  <sheets>
    <sheet name="PIVOT_TABBLE_2" sheetId="13" r:id="rId1"/>
    <sheet name="Sheet8" sheetId="15" r:id="rId2"/>
    <sheet name="ID_to_Spent_Tool" sheetId="16" r:id="rId3"/>
    <sheet name="PIVOT_CHART" sheetId="14" r:id="rId4"/>
    <sheet name="PIVOTTABLE_AGEGROUP" sheetId="18" r:id="rId5"/>
    <sheet name="Sheet3" sheetId="19" r:id="rId6"/>
    <sheet name="Sheet4" sheetId="20" r:id="rId7"/>
    <sheet name="Sheet5" sheetId="21" r:id="rId8"/>
    <sheet name="Sheet6" sheetId="22" r:id="rId9"/>
    <sheet name="Sheet7" sheetId="23" r:id="rId10"/>
    <sheet name="Main" sheetId="5" r:id="rId11"/>
    <sheet name="DATA DICTIONARY" sheetId="3" r:id="rId12"/>
    <sheet name="Summary" sheetId="4" r:id="rId13"/>
    <sheet name="ScatterPlot" sheetId="6" r:id="rId14"/>
    <sheet name="Histogram" sheetId="7" r:id="rId15"/>
    <sheet name="PIVOT-TABLE" sheetId="9" r:id="rId16"/>
    <sheet name="Month" sheetId="8" r:id="rId17"/>
    <sheet name="Remove duplicates with formula" sheetId="2" r:id="rId18"/>
  </sheets>
  <definedNames>
    <definedName name="_xlnm._FilterDatabase" localSheetId="14" hidden="1">Histogram!$A$1:$B$1</definedName>
    <definedName name="_xlnm._FilterDatabase" localSheetId="10" hidden="1">Main!$A$1:$AM$2022</definedName>
    <definedName name="_xlchart.v1.0" hidden="1">Histogram!$B$1</definedName>
    <definedName name="_xlchart.v1.1" hidden="1">Histogram!$B$2:$B$2022</definedName>
  </definedNames>
  <calcPr calcId="191029"/>
  <pivotCaches>
    <pivotCache cacheId="0" r:id="rId19"/>
    <pivotCache cacheId="1" r:id="rId20"/>
    <pivotCache cacheId="2" r:id="rId21"/>
    <pivotCache cacheId="27" r:id="rId2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6" l="1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19" i="5"/>
  <c r="AO120" i="5"/>
  <c r="AO121" i="5"/>
  <c r="AO122" i="5"/>
  <c r="AO123" i="5"/>
  <c r="AO124" i="5"/>
  <c r="AO125" i="5"/>
  <c r="AO126" i="5"/>
  <c r="AO127" i="5"/>
  <c r="AO128" i="5"/>
  <c r="AO129" i="5"/>
  <c r="AO130" i="5"/>
  <c r="AO131" i="5"/>
  <c r="AO132" i="5"/>
  <c r="AO133" i="5"/>
  <c r="AO134" i="5"/>
  <c r="AO135" i="5"/>
  <c r="AO136" i="5"/>
  <c r="AO137" i="5"/>
  <c r="AO138" i="5"/>
  <c r="AO139" i="5"/>
  <c r="AO140" i="5"/>
  <c r="AO141" i="5"/>
  <c r="AO142" i="5"/>
  <c r="AO143" i="5"/>
  <c r="AO144" i="5"/>
  <c r="AO145" i="5"/>
  <c r="AO146" i="5"/>
  <c r="AO147" i="5"/>
  <c r="AO148" i="5"/>
  <c r="AO149" i="5"/>
  <c r="AO150" i="5"/>
  <c r="AO151" i="5"/>
  <c r="AO152" i="5"/>
  <c r="AO153" i="5"/>
  <c r="AO154" i="5"/>
  <c r="AO155" i="5"/>
  <c r="AO156" i="5"/>
  <c r="AO157" i="5"/>
  <c r="AO158" i="5"/>
  <c r="AO159" i="5"/>
  <c r="AO160" i="5"/>
  <c r="AO161" i="5"/>
  <c r="AO162" i="5"/>
  <c r="AO163" i="5"/>
  <c r="AO164" i="5"/>
  <c r="AO165" i="5"/>
  <c r="AO166" i="5"/>
  <c r="AO167" i="5"/>
  <c r="AO168" i="5"/>
  <c r="AO169" i="5"/>
  <c r="AO170" i="5"/>
  <c r="AO171" i="5"/>
  <c r="AO172" i="5"/>
  <c r="AO173" i="5"/>
  <c r="AO174" i="5"/>
  <c r="AO175" i="5"/>
  <c r="AO176" i="5"/>
  <c r="AO177" i="5"/>
  <c r="AO178" i="5"/>
  <c r="AO179" i="5"/>
  <c r="AO180" i="5"/>
  <c r="AO181" i="5"/>
  <c r="AO182" i="5"/>
  <c r="AO183" i="5"/>
  <c r="AO184" i="5"/>
  <c r="AO185" i="5"/>
  <c r="AO186" i="5"/>
  <c r="AO187" i="5"/>
  <c r="AO188" i="5"/>
  <c r="AO189" i="5"/>
  <c r="AO190" i="5"/>
  <c r="AO191" i="5"/>
  <c r="AO192" i="5"/>
  <c r="AO193" i="5"/>
  <c r="AO194" i="5"/>
  <c r="AO195" i="5"/>
  <c r="AO196" i="5"/>
  <c r="AO197" i="5"/>
  <c r="AO198" i="5"/>
  <c r="AO199" i="5"/>
  <c r="AO200" i="5"/>
  <c r="AO201" i="5"/>
  <c r="AO202" i="5"/>
  <c r="AO203" i="5"/>
  <c r="AO204" i="5"/>
  <c r="AO205" i="5"/>
  <c r="AO206" i="5"/>
  <c r="AO207" i="5"/>
  <c r="AO208" i="5"/>
  <c r="AO209" i="5"/>
  <c r="AO210" i="5"/>
  <c r="AO211" i="5"/>
  <c r="AO212" i="5"/>
  <c r="AO213" i="5"/>
  <c r="AO214" i="5"/>
  <c r="AO215" i="5"/>
  <c r="AO216" i="5"/>
  <c r="AO217" i="5"/>
  <c r="AO218" i="5"/>
  <c r="AO219" i="5"/>
  <c r="AO220" i="5"/>
  <c r="AO221" i="5"/>
  <c r="AO222" i="5"/>
  <c r="AO223" i="5"/>
  <c r="AO224" i="5"/>
  <c r="AO225" i="5"/>
  <c r="AO226" i="5"/>
  <c r="AO227" i="5"/>
  <c r="AO228" i="5"/>
  <c r="AO229" i="5"/>
  <c r="AO230" i="5"/>
  <c r="AO231" i="5"/>
  <c r="AO232" i="5"/>
  <c r="AO233" i="5"/>
  <c r="AO234" i="5"/>
  <c r="AO235" i="5"/>
  <c r="AO236" i="5"/>
  <c r="AO237" i="5"/>
  <c r="AO238" i="5"/>
  <c r="AO239" i="5"/>
  <c r="AO240" i="5"/>
  <c r="AO241" i="5"/>
  <c r="AO242" i="5"/>
  <c r="AO243" i="5"/>
  <c r="AO244" i="5"/>
  <c r="AO245" i="5"/>
  <c r="AO246" i="5"/>
  <c r="AO247" i="5"/>
  <c r="AO248" i="5"/>
  <c r="AO249" i="5"/>
  <c r="AO250" i="5"/>
  <c r="AO251" i="5"/>
  <c r="AO252" i="5"/>
  <c r="AO253" i="5"/>
  <c r="AO254" i="5"/>
  <c r="AO255" i="5"/>
  <c r="AO256" i="5"/>
  <c r="AO257" i="5"/>
  <c r="AO258" i="5"/>
  <c r="AO259" i="5"/>
  <c r="AO260" i="5"/>
  <c r="AO261" i="5"/>
  <c r="AO262" i="5"/>
  <c r="AO263" i="5"/>
  <c r="AO264" i="5"/>
  <c r="AO265" i="5"/>
  <c r="AO266" i="5"/>
  <c r="AO267" i="5"/>
  <c r="AO268" i="5"/>
  <c r="AO269" i="5"/>
  <c r="AO270" i="5"/>
  <c r="AO271" i="5"/>
  <c r="AO272" i="5"/>
  <c r="AO273" i="5"/>
  <c r="AO274" i="5"/>
  <c r="AO275" i="5"/>
  <c r="AO276" i="5"/>
  <c r="AO277" i="5"/>
  <c r="AO278" i="5"/>
  <c r="AO279" i="5"/>
  <c r="AO280" i="5"/>
  <c r="AO281" i="5"/>
  <c r="AO282" i="5"/>
  <c r="AO283" i="5"/>
  <c r="AO284" i="5"/>
  <c r="AO285" i="5"/>
  <c r="AO286" i="5"/>
  <c r="AO287" i="5"/>
  <c r="AO288" i="5"/>
  <c r="AO289" i="5"/>
  <c r="AO290" i="5"/>
  <c r="AO291" i="5"/>
  <c r="AO292" i="5"/>
  <c r="AO293" i="5"/>
  <c r="AO294" i="5"/>
  <c r="AO295" i="5"/>
  <c r="AO296" i="5"/>
  <c r="AO297" i="5"/>
  <c r="AO298" i="5"/>
  <c r="AO299" i="5"/>
  <c r="AO300" i="5"/>
  <c r="AO301" i="5"/>
  <c r="AO302" i="5"/>
  <c r="AO303" i="5"/>
  <c r="AO304" i="5"/>
  <c r="AO305" i="5"/>
  <c r="AO306" i="5"/>
  <c r="AO307" i="5"/>
  <c r="AO308" i="5"/>
  <c r="AO309" i="5"/>
  <c r="AO310" i="5"/>
  <c r="AO311" i="5"/>
  <c r="AO312" i="5"/>
  <c r="AO313" i="5"/>
  <c r="AO314" i="5"/>
  <c r="AO315" i="5"/>
  <c r="AO316" i="5"/>
  <c r="AO317" i="5"/>
  <c r="AO318" i="5"/>
  <c r="AO319" i="5"/>
  <c r="AO320" i="5"/>
  <c r="AO321" i="5"/>
  <c r="AO322" i="5"/>
  <c r="AO323" i="5"/>
  <c r="AO324" i="5"/>
  <c r="AO325" i="5"/>
  <c r="AO326" i="5"/>
  <c r="AO327" i="5"/>
  <c r="AO328" i="5"/>
  <c r="AO329" i="5"/>
  <c r="AO330" i="5"/>
  <c r="AO331" i="5"/>
  <c r="AO332" i="5"/>
  <c r="AO333" i="5"/>
  <c r="AO334" i="5"/>
  <c r="AO335" i="5"/>
  <c r="AO336" i="5"/>
  <c r="AO337" i="5"/>
  <c r="AO338" i="5"/>
  <c r="AO339" i="5"/>
  <c r="AO340" i="5"/>
  <c r="AO341" i="5"/>
  <c r="AO342" i="5"/>
  <c r="AO343" i="5"/>
  <c r="AO344" i="5"/>
  <c r="AO345" i="5"/>
  <c r="AO346" i="5"/>
  <c r="AO347" i="5"/>
  <c r="AO348" i="5"/>
  <c r="AO349" i="5"/>
  <c r="AO350" i="5"/>
  <c r="AO351" i="5"/>
  <c r="AO352" i="5"/>
  <c r="AO353" i="5"/>
  <c r="AO354" i="5"/>
  <c r="AO355" i="5"/>
  <c r="AO356" i="5"/>
  <c r="AO357" i="5"/>
  <c r="AO358" i="5"/>
  <c r="AO359" i="5"/>
  <c r="AO360" i="5"/>
  <c r="AO361" i="5"/>
  <c r="AO362" i="5"/>
  <c r="AO363" i="5"/>
  <c r="AO364" i="5"/>
  <c r="AO365" i="5"/>
  <c r="AO366" i="5"/>
  <c r="AO367" i="5"/>
  <c r="AO368" i="5"/>
  <c r="AO369" i="5"/>
  <c r="AO370" i="5"/>
  <c r="AO371" i="5"/>
  <c r="AO372" i="5"/>
  <c r="AO373" i="5"/>
  <c r="AO374" i="5"/>
  <c r="AO375" i="5"/>
  <c r="AO376" i="5"/>
  <c r="AO377" i="5"/>
  <c r="AO378" i="5"/>
  <c r="AO379" i="5"/>
  <c r="AO380" i="5"/>
  <c r="AO381" i="5"/>
  <c r="AO382" i="5"/>
  <c r="AO383" i="5"/>
  <c r="AO384" i="5"/>
  <c r="AO385" i="5"/>
  <c r="AO386" i="5"/>
  <c r="AO387" i="5"/>
  <c r="AO388" i="5"/>
  <c r="AO389" i="5"/>
  <c r="AO390" i="5"/>
  <c r="AO391" i="5"/>
  <c r="AO392" i="5"/>
  <c r="AO393" i="5"/>
  <c r="AO394" i="5"/>
  <c r="AO395" i="5"/>
  <c r="AO396" i="5"/>
  <c r="AO397" i="5"/>
  <c r="AO398" i="5"/>
  <c r="AO399" i="5"/>
  <c r="AO400" i="5"/>
  <c r="AO401" i="5"/>
  <c r="AO402" i="5"/>
  <c r="AO403" i="5"/>
  <c r="AO404" i="5"/>
  <c r="AO405" i="5"/>
  <c r="AO406" i="5"/>
  <c r="AO407" i="5"/>
  <c r="AO408" i="5"/>
  <c r="AO409" i="5"/>
  <c r="AO410" i="5"/>
  <c r="AO411" i="5"/>
  <c r="AO412" i="5"/>
  <c r="AO413" i="5"/>
  <c r="AO414" i="5"/>
  <c r="AO415" i="5"/>
  <c r="AO416" i="5"/>
  <c r="AO417" i="5"/>
  <c r="AO418" i="5"/>
  <c r="AO419" i="5"/>
  <c r="AO420" i="5"/>
  <c r="AO421" i="5"/>
  <c r="AO422" i="5"/>
  <c r="AO423" i="5"/>
  <c r="AO424" i="5"/>
  <c r="AO425" i="5"/>
  <c r="AO426" i="5"/>
  <c r="AO427" i="5"/>
  <c r="AO428" i="5"/>
  <c r="AO429" i="5"/>
  <c r="AO430" i="5"/>
  <c r="AO431" i="5"/>
  <c r="AO432" i="5"/>
  <c r="AO433" i="5"/>
  <c r="AO434" i="5"/>
  <c r="AO435" i="5"/>
  <c r="AO436" i="5"/>
  <c r="AO437" i="5"/>
  <c r="AO438" i="5"/>
  <c r="AO439" i="5"/>
  <c r="AO440" i="5"/>
  <c r="AO441" i="5"/>
  <c r="AO442" i="5"/>
  <c r="AO443" i="5"/>
  <c r="AO444" i="5"/>
  <c r="AO445" i="5"/>
  <c r="AO446" i="5"/>
  <c r="AO447" i="5"/>
  <c r="AO448" i="5"/>
  <c r="AO449" i="5"/>
  <c r="AO450" i="5"/>
  <c r="AO451" i="5"/>
  <c r="AO452" i="5"/>
  <c r="AO453" i="5"/>
  <c r="AO454" i="5"/>
  <c r="AO455" i="5"/>
  <c r="AO456" i="5"/>
  <c r="AO457" i="5"/>
  <c r="AO458" i="5"/>
  <c r="AO459" i="5"/>
  <c r="AO460" i="5"/>
  <c r="AO461" i="5"/>
  <c r="AO462" i="5"/>
  <c r="AO463" i="5"/>
  <c r="AO464" i="5"/>
  <c r="AO465" i="5"/>
  <c r="AO466" i="5"/>
  <c r="AO467" i="5"/>
  <c r="AO468" i="5"/>
  <c r="AO469" i="5"/>
  <c r="AO470" i="5"/>
  <c r="AO471" i="5"/>
  <c r="AO472" i="5"/>
  <c r="AO473" i="5"/>
  <c r="AO474" i="5"/>
  <c r="AO475" i="5"/>
  <c r="AO476" i="5"/>
  <c r="AO477" i="5"/>
  <c r="AO478" i="5"/>
  <c r="AO479" i="5"/>
  <c r="AO480" i="5"/>
  <c r="AO481" i="5"/>
  <c r="AO482" i="5"/>
  <c r="AO483" i="5"/>
  <c r="AO484" i="5"/>
  <c r="AO485" i="5"/>
  <c r="AO486" i="5"/>
  <c r="AO487" i="5"/>
  <c r="AO488" i="5"/>
  <c r="AO489" i="5"/>
  <c r="AO490" i="5"/>
  <c r="AO491" i="5"/>
  <c r="AO492" i="5"/>
  <c r="AO493" i="5"/>
  <c r="AO494" i="5"/>
  <c r="AO495" i="5"/>
  <c r="AO496" i="5"/>
  <c r="AO497" i="5"/>
  <c r="AO498" i="5"/>
  <c r="AO499" i="5"/>
  <c r="AO500" i="5"/>
  <c r="AO501" i="5"/>
  <c r="AO502" i="5"/>
  <c r="AO503" i="5"/>
  <c r="AO504" i="5"/>
  <c r="AO505" i="5"/>
  <c r="AO506" i="5"/>
  <c r="AO507" i="5"/>
  <c r="AO508" i="5"/>
  <c r="AO509" i="5"/>
  <c r="AO510" i="5"/>
  <c r="AO511" i="5"/>
  <c r="AO512" i="5"/>
  <c r="AO513" i="5"/>
  <c r="AO514" i="5"/>
  <c r="AO515" i="5"/>
  <c r="AO516" i="5"/>
  <c r="AO517" i="5"/>
  <c r="AO518" i="5"/>
  <c r="AO519" i="5"/>
  <c r="AO520" i="5"/>
  <c r="AO521" i="5"/>
  <c r="AO522" i="5"/>
  <c r="AO523" i="5"/>
  <c r="AO524" i="5"/>
  <c r="AO525" i="5"/>
  <c r="AO526" i="5"/>
  <c r="AO527" i="5"/>
  <c r="AO528" i="5"/>
  <c r="AO529" i="5"/>
  <c r="AO530" i="5"/>
  <c r="AO531" i="5"/>
  <c r="AO532" i="5"/>
  <c r="AO533" i="5"/>
  <c r="AO534" i="5"/>
  <c r="AO535" i="5"/>
  <c r="AO536" i="5"/>
  <c r="AO537" i="5"/>
  <c r="AO538" i="5"/>
  <c r="AO539" i="5"/>
  <c r="AO540" i="5"/>
  <c r="AO541" i="5"/>
  <c r="AO542" i="5"/>
  <c r="AO543" i="5"/>
  <c r="AO544" i="5"/>
  <c r="AO545" i="5"/>
  <c r="AO546" i="5"/>
  <c r="AO547" i="5"/>
  <c r="AO548" i="5"/>
  <c r="AO549" i="5"/>
  <c r="AO550" i="5"/>
  <c r="AO551" i="5"/>
  <c r="AO552" i="5"/>
  <c r="AO553" i="5"/>
  <c r="AO554" i="5"/>
  <c r="AO555" i="5"/>
  <c r="AO556" i="5"/>
  <c r="AO557" i="5"/>
  <c r="AO558" i="5"/>
  <c r="AO559" i="5"/>
  <c r="AO560" i="5"/>
  <c r="AO561" i="5"/>
  <c r="AO562" i="5"/>
  <c r="AO563" i="5"/>
  <c r="AO564" i="5"/>
  <c r="AO565" i="5"/>
  <c r="AO566" i="5"/>
  <c r="AO567" i="5"/>
  <c r="AO568" i="5"/>
  <c r="AO569" i="5"/>
  <c r="AO570" i="5"/>
  <c r="AO571" i="5"/>
  <c r="AO572" i="5"/>
  <c r="AO573" i="5"/>
  <c r="AO574" i="5"/>
  <c r="AO575" i="5"/>
  <c r="AO576" i="5"/>
  <c r="AO577" i="5"/>
  <c r="AO578" i="5"/>
  <c r="AO579" i="5"/>
  <c r="AO580" i="5"/>
  <c r="AO581" i="5"/>
  <c r="AO582" i="5"/>
  <c r="AO583" i="5"/>
  <c r="AO584" i="5"/>
  <c r="AO585" i="5"/>
  <c r="AO586" i="5"/>
  <c r="AO587" i="5"/>
  <c r="AO588" i="5"/>
  <c r="AO589" i="5"/>
  <c r="AO590" i="5"/>
  <c r="AO591" i="5"/>
  <c r="AO592" i="5"/>
  <c r="AO593" i="5"/>
  <c r="AO594" i="5"/>
  <c r="AO595" i="5"/>
  <c r="AO596" i="5"/>
  <c r="AO597" i="5"/>
  <c r="AO598" i="5"/>
  <c r="AO599" i="5"/>
  <c r="AO600" i="5"/>
  <c r="AO601" i="5"/>
  <c r="AO602" i="5"/>
  <c r="AO603" i="5"/>
  <c r="AO604" i="5"/>
  <c r="AO605" i="5"/>
  <c r="AO606" i="5"/>
  <c r="AO607" i="5"/>
  <c r="AO608" i="5"/>
  <c r="AO609" i="5"/>
  <c r="AO610" i="5"/>
  <c r="AO611" i="5"/>
  <c r="AO612" i="5"/>
  <c r="AO613" i="5"/>
  <c r="AO614" i="5"/>
  <c r="AO615" i="5"/>
  <c r="AO616" i="5"/>
  <c r="AO617" i="5"/>
  <c r="AO618" i="5"/>
  <c r="AO619" i="5"/>
  <c r="AO620" i="5"/>
  <c r="AO621" i="5"/>
  <c r="AO622" i="5"/>
  <c r="AO623" i="5"/>
  <c r="AO624" i="5"/>
  <c r="AO625" i="5"/>
  <c r="AO626" i="5"/>
  <c r="AO627" i="5"/>
  <c r="AO628" i="5"/>
  <c r="AO629" i="5"/>
  <c r="AO630" i="5"/>
  <c r="AO631" i="5"/>
  <c r="AO632" i="5"/>
  <c r="AO633" i="5"/>
  <c r="AO634" i="5"/>
  <c r="AO635" i="5"/>
  <c r="AO636" i="5"/>
  <c r="AO637" i="5"/>
  <c r="AO638" i="5"/>
  <c r="AO639" i="5"/>
  <c r="AO640" i="5"/>
  <c r="AO641" i="5"/>
  <c r="AO642" i="5"/>
  <c r="AO643" i="5"/>
  <c r="AO644" i="5"/>
  <c r="AO645" i="5"/>
  <c r="AO646" i="5"/>
  <c r="AO647" i="5"/>
  <c r="AO648" i="5"/>
  <c r="AO649" i="5"/>
  <c r="AO650" i="5"/>
  <c r="AO651" i="5"/>
  <c r="AO652" i="5"/>
  <c r="AO653" i="5"/>
  <c r="AO654" i="5"/>
  <c r="AO655" i="5"/>
  <c r="AO656" i="5"/>
  <c r="AO657" i="5"/>
  <c r="AO658" i="5"/>
  <c r="AO659" i="5"/>
  <c r="AO660" i="5"/>
  <c r="AO661" i="5"/>
  <c r="AO662" i="5"/>
  <c r="AO663" i="5"/>
  <c r="AO664" i="5"/>
  <c r="AO665" i="5"/>
  <c r="AO666" i="5"/>
  <c r="AO667" i="5"/>
  <c r="AO668" i="5"/>
  <c r="AO669" i="5"/>
  <c r="AO670" i="5"/>
  <c r="AO671" i="5"/>
  <c r="AO672" i="5"/>
  <c r="AO673" i="5"/>
  <c r="AO674" i="5"/>
  <c r="AO675" i="5"/>
  <c r="AO676" i="5"/>
  <c r="AO677" i="5"/>
  <c r="AO678" i="5"/>
  <c r="AO679" i="5"/>
  <c r="AO680" i="5"/>
  <c r="AO681" i="5"/>
  <c r="AO682" i="5"/>
  <c r="AO683" i="5"/>
  <c r="AO684" i="5"/>
  <c r="AO685" i="5"/>
  <c r="AO686" i="5"/>
  <c r="AO687" i="5"/>
  <c r="AO688" i="5"/>
  <c r="AO689" i="5"/>
  <c r="AO690" i="5"/>
  <c r="AO691" i="5"/>
  <c r="AO692" i="5"/>
  <c r="AO693" i="5"/>
  <c r="AO694" i="5"/>
  <c r="AO695" i="5"/>
  <c r="AO696" i="5"/>
  <c r="AO697" i="5"/>
  <c r="AO698" i="5"/>
  <c r="AO699" i="5"/>
  <c r="AO700" i="5"/>
  <c r="AO701" i="5"/>
  <c r="AO702" i="5"/>
  <c r="AO703" i="5"/>
  <c r="AO704" i="5"/>
  <c r="AO705" i="5"/>
  <c r="AO706" i="5"/>
  <c r="AO707" i="5"/>
  <c r="AO708" i="5"/>
  <c r="AO709" i="5"/>
  <c r="AO710" i="5"/>
  <c r="AO711" i="5"/>
  <c r="AO712" i="5"/>
  <c r="AO713" i="5"/>
  <c r="AO714" i="5"/>
  <c r="AO715" i="5"/>
  <c r="AO716" i="5"/>
  <c r="AO717" i="5"/>
  <c r="AO718" i="5"/>
  <c r="AO719" i="5"/>
  <c r="AO720" i="5"/>
  <c r="AO721" i="5"/>
  <c r="AO722" i="5"/>
  <c r="AO723" i="5"/>
  <c r="AO724" i="5"/>
  <c r="AO725" i="5"/>
  <c r="AO726" i="5"/>
  <c r="AO727" i="5"/>
  <c r="AO728" i="5"/>
  <c r="AO729" i="5"/>
  <c r="AO730" i="5"/>
  <c r="AO731" i="5"/>
  <c r="AO732" i="5"/>
  <c r="AO733" i="5"/>
  <c r="AO734" i="5"/>
  <c r="AO735" i="5"/>
  <c r="AO736" i="5"/>
  <c r="AO737" i="5"/>
  <c r="AO738" i="5"/>
  <c r="AO739" i="5"/>
  <c r="AO740" i="5"/>
  <c r="AO741" i="5"/>
  <c r="AO742" i="5"/>
  <c r="AO743" i="5"/>
  <c r="AO744" i="5"/>
  <c r="AO745" i="5"/>
  <c r="AO746" i="5"/>
  <c r="AO747" i="5"/>
  <c r="AO748" i="5"/>
  <c r="AO749" i="5"/>
  <c r="AO750" i="5"/>
  <c r="AO751" i="5"/>
  <c r="AO752" i="5"/>
  <c r="AO753" i="5"/>
  <c r="AO754" i="5"/>
  <c r="AO755" i="5"/>
  <c r="AO756" i="5"/>
  <c r="AO757" i="5"/>
  <c r="AO758" i="5"/>
  <c r="AO759" i="5"/>
  <c r="AO760" i="5"/>
  <c r="AO761" i="5"/>
  <c r="AO762" i="5"/>
  <c r="AO763" i="5"/>
  <c r="AO764" i="5"/>
  <c r="AO765" i="5"/>
  <c r="AO766" i="5"/>
  <c r="AO767" i="5"/>
  <c r="AO768" i="5"/>
  <c r="AO769" i="5"/>
  <c r="AO770" i="5"/>
  <c r="AO771" i="5"/>
  <c r="AO772" i="5"/>
  <c r="AO773" i="5"/>
  <c r="AO774" i="5"/>
  <c r="AO775" i="5"/>
  <c r="AO776" i="5"/>
  <c r="AO777" i="5"/>
  <c r="AO778" i="5"/>
  <c r="AO779" i="5"/>
  <c r="AO780" i="5"/>
  <c r="AO781" i="5"/>
  <c r="AO782" i="5"/>
  <c r="AO783" i="5"/>
  <c r="AO784" i="5"/>
  <c r="AO785" i="5"/>
  <c r="AO786" i="5"/>
  <c r="AO787" i="5"/>
  <c r="AO788" i="5"/>
  <c r="AO789" i="5"/>
  <c r="AO790" i="5"/>
  <c r="AO791" i="5"/>
  <c r="AO792" i="5"/>
  <c r="AO793" i="5"/>
  <c r="AO794" i="5"/>
  <c r="AO795" i="5"/>
  <c r="AO796" i="5"/>
  <c r="AO797" i="5"/>
  <c r="AO798" i="5"/>
  <c r="AO799" i="5"/>
  <c r="AO800" i="5"/>
  <c r="AO801" i="5"/>
  <c r="AO802" i="5"/>
  <c r="AO803" i="5"/>
  <c r="AO804" i="5"/>
  <c r="AO805" i="5"/>
  <c r="AO806" i="5"/>
  <c r="AO807" i="5"/>
  <c r="AO808" i="5"/>
  <c r="AO809" i="5"/>
  <c r="AO810" i="5"/>
  <c r="AO811" i="5"/>
  <c r="AO812" i="5"/>
  <c r="AO813" i="5"/>
  <c r="AO814" i="5"/>
  <c r="AO815" i="5"/>
  <c r="AO816" i="5"/>
  <c r="AO817" i="5"/>
  <c r="AO818" i="5"/>
  <c r="AO819" i="5"/>
  <c r="AO820" i="5"/>
  <c r="AO821" i="5"/>
  <c r="AO822" i="5"/>
  <c r="AO823" i="5"/>
  <c r="AO824" i="5"/>
  <c r="AO825" i="5"/>
  <c r="AO826" i="5"/>
  <c r="AO827" i="5"/>
  <c r="AO828" i="5"/>
  <c r="AO829" i="5"/>
  <c r="AO830" i="5"/>
  <c r="AO831" i="5"/>
  <c r="AO832" i="5"/>
  <c r="AO833" i="5"/>
  <c r="AO834" i="5"/>
  <c r="AO835" i="5"/>
  <c r="AO836" i="5"/>
  <c r="AO837" i="5"/>
  <c r="AO838" i="5"/>
  <c r="AO839" i="5"/>
  <c r="AO840" i="5"/>
  <c r="AO841" i="5"/>
  <c r="AO842" i="5"/>
  <c r="AO843" i="5"/>
  <c r="AO844" i="5"/>
  <c r="AO845" i="5"/>
  <c r="AO846" i="5"/>
  <c r="AO847" i="5"/>
  <c r="AO848" i="5"/>
  <c r="AO849" i="5"/>
  <c r="AO850" i="5"/>
  <c r="AO851" i="5"/>
  <c r="AO852" i="5"/>
  <c r="AO853" i="5"/>
  <c r="AO854" i="5"/>
  <c r="AO855" i="5"/>
  <c r="AO856" i="5"/>
  <c r="AO857" i="5"/>
  <c r="AO858" i="5"/>
  <c r="AO859" i="5"/>
  <c r="AO860" i="5"/>
  <c r="AO861" i="5"/>
  <c r="AO862" i="5"/>
  <c r="AO863" i="5"/>
  <c r="AO864" i="5"/>
  <c r="AO865" i="5"/>
  <c r="AO866" i="5"/>
  <c r="AO867" i="5"/>
  <c r="AO868" i="5"/>
  <c r="AO869" i="5"/>
  <c r="AO870" i="5"/>
  <c r="AO871" i="5"/>
  <c r="AO872" i="5"/>
  <c r="AO873" i="5"/>
  <c r="AO874" i="5"/>
  <c r="AO875" i="5"/>
  <c r="AO876" i="5"/>
  <c r="AO877" i="5"/>
  <c r="AO878" i="5"/>
  <c r="AO879" i="5"/>
  <c r="AO880" i="5"/>
  <c r="AO881" i="5"/>
  <c r="AO882" i="5"/>
  <c r="AO883" i="5"/>
  <c r="AO884" i="5"/>
  <c r="AO885" i="5"/>
  <c r="AO886" i="5"/>
  <c r="AO887" i="5"/>
  <c r="AO888" i="5"/>
  <c r="AO889" i="5"/>
  <c r="AO890" i="5"/>
  <c r="AO891" i="5"/>
  <c r="AO892" i="5"/>
  <c r="AO893" i="5"/>
  <c r="AO894" i="5"/>
  <c r="AO895" i="5"/>
  <c r="AO896" i="5"/>
  <c r="AO897" i="5"/>
  <c r="AO898" i="5"/>
  <c r="AO899" i="5"/>
  <c r="AO900" i="5"/>
  <c r="AO901" i="5"/>
  <c r="AO902" i="5"/>
  <c r="AO903" i="5"/>
  <c r="AO904" i="5"/>
  <c r="AO905" i="5"/>
  <c r="AO906" i="5"/>
  <c r="AO907" i="5"/>
  <c r="AO908" i="5"/>
  <c r="AO909" i="5"/>
  <c r="AO910" i="5"/>
  <c r="AO911" i="5"/>
  <c r="AO912" i="5"/>
  <c r="AO913" i="5"/>
  <c r="AO914" i="5"/>
  <c r="AO915" i="5"/>
  <c r="AO916" i="5"/>
  <c r="AO917" i="5"/>
  <c r="AO918" i="5"/>
  <c r="AO919" i="5"/>
  <c r="AO920" i="5"/>
  <c r="AO921" i="5"/>
  <c r="AO922" i="5"/>
  <c r="AO923" i="5"/>
  <c r="AO924" i="5"/>
  <c r="AO925" i="5"/>
  <c r="AO926" i="5"/>
  <c r="AO927" i="5"/>
  <c r="AO928" i="5"/>
  <c r="AO929" i="5"/>
  <c r="AO930" i="5"/>
  <c r="AO931" i="5"/>
  <c r="AO932" i="5"/>
  <c r="AO933" i="5"/>
  <c r="AO934" i="5"/>
  <c r="AO935" i="5"/>
  <c r="AO936" i="5"/>
  <c r="AO937" i="5"/>
  <c r="AO938" i="5"/>
  <c r="AO939" i="5"/>
  <c r="AO940" i="5"/>
  <c r="AO941" i="5"/>
  <c r="AO942" i="5"/>
  <c r="AO943" i="5"/>
  <c r="AO944" i="5"/>
  <c r="AO945" i="5"/>
  <c r="AO946" i="5"/>
  <c r="AO947" i="5"/>
  <c r="AO948" i="5"/>
  <c r="AO949" i="5"/>
  <c r="AO950" i="5"/>
  <c r="AO951" i="5"/>
  <c r="AO952" i="5"/>
  <c r="AO953" i="5"/>
  <c r="AO954" i="5"/>
  <c r="AO955" i="5"/>
  <c r="AO956" i="5"/>
  <c r="AO957" i="5"/>
  <c r="AO958" i="5"/>
  <c r="AO959" i="5"/>
  <c r="AO960" i="5"/>
  <c r="AO961" i="5"/>
  <c r="AO962" i="5"/>
  <c r="AO963" i="5"/>
  <c r="AO964" i="5"/>
  <c r="AO965" i="5"/>
  <c r="AO966" i="5"/>
  <c r="AO967" i="5"/>
  <c r="AO968" i="5"/>
  <c r="AO969" i="5"/>
  <c r="AO970" i="5"/>
  <c r="AO971" i="5"/>
  <c r="AO972" i="5"/>
  <c r="AO973" i="5"/>
  <c r="AO974" i="5"/>
  <c r="AO975" i="5"/>
  <c r="AO976" i="5"/>
  <c r="AO977" i="5"/>
  <c r="AO978" i="5"/>
  <c r="AO979" i="5"/>
  <c r="AO980" i="5"/>
  <c r="AO981" i="5"/>
  <c r="AO982" i="5"/>
  <c r="AO983" i="5"/>
  <c r="AO984" i="5"/>
  <c r="AO985" i="5"/>
  <c r="AO986" i="5"/>
  <c r="AO987" i="5"/>
  <c r="AO988" i="5"/>
  <c r="AO989" i="5"/>
  <c r="AO990" i="5"/>
  <c r="AO991" i="5"/>
  <c r="AO992" i="5"/>
  <c r="AO993" i="5"/>
  <c r="AO994" i="5"/>
  <c r="AO995" i="5"/>
  <c r="AO996" i="5"/>
  <c r="AO997" i="5"/>
  <c r="AO998" i="5"/>
  <c r="AO999" i="5"/>
  <c r="AO1000" i="5"/>
  <c r="AO1001" i="5"/>
  <c r="AO1002" i="5"/>
  <c r="AO1003" i="5"/>
  <c r="AO1004" i="5"/>
  <c r="AO1005" i="5"/>
  <c r="AO1006" i="5"/>
  <c r="AO1007" i="5"/>
  <c r="AO1008" i="5"/>
  <c r="AO1009" i="5"/>
  <c r="AO1010" i="5"/>
  <c r="AO1011" i="5"/>
  <c r="AO1012" i="5"/>
  <c r="AO1013" i="5"/>
  <c r="AO1014" i="5"/>
  <c r="AO1015" i="5"/>
  <c r="AO1016" i="5"/>
  <c r="AO1017" i="5"/>
  <c r="AO1018" i="5"/>
  <c r="AO1019" i="5"/>
  <c r="AO1020" i="5"/>
  <c r="AO1021" i="5"/>
  <c r="AO1022" i="5"/>
  <c r="AO1023" i="5"/>
  <c r="AO1024" i="5"/>
  <c r="AO1025" i="5"/>
  <c r="AO1026" i="5"/>
  <c r="AO1027" i="5"/>
  <c r="AO1028" i="5"/>
  <c r="AO1029" i="5"/>
  <c r="AO1030" i="5"/>
  <c r="AO1031" i="5"/>
  <c r="AO1032" i="5"/>
  <c r="AO1033" i="5"/>
  <c r="AO1034" i="5"/>
  <c r="AO1035" i="5"/>
  <c r="AO1036" i="5"/>
  <c r="AO1037" i="5"/>
  <c r="AO1038" i="5"/>
  <c r="AO1039" i="5"/>
  <c r="AO1040" i="5"/>
  <c r="AO1041" i="5"/>
  <c r="AO1042" i="5"/>
  <c r="AO1043" i="5"/>
  <c r="AO1044" i="5"/>
  <c r="AO1045" i="5"/>
  <c r="AO1046" i="5"/>
  <c r="AO1047" i="5"/>
  <c r="AO1048" i="5"/>
  <c r="AO1049" i="5"/>
  <c r="AO1050" i="5"/>
  <c r="AO1051" i="5"/>
  <c r="AO1052" i="5"/>
  <c r="AO1053" i="5"/>
  <c r="AO1054" i="5"/>
  <c r="AO1055" i="5"/>
  <c r="AO1056" i="5"/>
  <c r="AO1057" i="5"/>
  <c r="AO1058" i="5"/>
  <c r="AO1059" i="5"/>
  <c r="AO1060" i="5"/>
  <c r="AO1061" i="5"/>
  <c r="AO1062" i="5"/>
  <c r="AO1063" i="5"/>
  <c r="AO1064" i="5"/>
  <c r="AO1065" i="5"/>
  <c r="AO1066" i="5"/>
  <c r="AO1067" i="5"/>
  <c r="AO1068" i="5"/>
  <c r="AO1069" i="5"/>
  <c r="AO1070" i="5"/>
  <c r="AO1071" i="5"/>
  <c r="AO1072" i="5"/>
  <c r="AO1073" i="5"/>
  <c r="AO1074" i="5"/>
  <c r="AO1075" i="5"/>
  <c r="AO1076" i="5"/>
  <c r="AO1077" i="5"/>
  <c r="AO1078" i="5"/>
  <c r="AO1079" i="5"/>
  <c r="AO1080" i="5"/>
  <c r="AO1081" i="5"/>
  <c r="AO1082" i="5"/>
  <c r="AO1083" i="5"/>
  <c r="AO1084" i="5"/>
  <c r="AO1085" i="5"/>
  <c r="AO1086" i="5"/>
  <c r="AO1087" i="5"/>
  <c r="AO1088" i="5"/>
  <c r="AO1089" i="5"/>
  <c r="AO1090" i="5"/>
  <c r="AO1091" i="5"/>
  <c r="AO1092" i="5"/>
  <c r="AO1093" i="5"/>
  <c r="AO1094" i="5"/>
  <c r="AO1095" i="5"/>
  <c r="AO1096" i="5"/>
  <c r="AO1097" i="5"/>
  <c r="AO1098" i="5"/>
  <c r="AO1099" i="5"/>
  <c r="AO1100" i="5"/>
  <c r="AO1101" i="5"/>
  <c r="AO1102" i="5"/>
  <c r="AO1103" i="5"/>
  <c r="AO1104" i="5"/>
  <c r="AO1105" i="5"/>
  <c r="AO1106" i="5"/>
  <c r="AO1107" i="5"/>
  <c r="AO1108" i="5"/>
  <c r="AO1109" i="5"/>
  <c r="AO1110" i="5"/>
  <c r="AO1111" i="5"/>
  <c r="AO1112" i="5"/>
  <c r="AO1113" i="5"/>
  <c r="AO1114" i="5"/>
  <c r="AO1115" i="5"/>
  <c r="AO1116" i="5"/>
  <c r="AO1117" i="5"/>
  <c r="AO1118" i="5"/>
  <c r="AO1119" i="5"/>
  <c r="AO1120" i="5"/>
  <c r="AO1121" i="5"/>
  <c r="AO1122" i="5"/>
  <c r="AO1123" i="5"/>
  <c r="AO1124" i="5"/>
  <c r="AO1125" i="5"/>
  <c r="AO1126" i="5"/>
  <c r="AO1127" i="5"/>
  <c r="AO1128" i="5"/>
  <c r="AO1129" i="5"/>
  <c r="AO1130" i="5"/>
  <c r="AO1131" i="5"/>
  <c r="AO1132" i="5"/>
  <c r="AO1133" i="5"/>
  <c r="AO1134" i="5"/>
  <c r="AO1135" i="5"/>
  <c r="AO1136" i="5"/>
  <c r="AO1137" i="5"/>
  <c r="AO1138" i="5"/>
  <c r="AO1139" i="5"/>
  <c r="AO1140" i="5"/>
  <c r="AO1141" i="5"/>
  <c r="AO1142" i="5"/>
  <c r="AO1143" i="5"/>
  <c r="AO1144" i="5"/>
  <c r="AO1145" i="5"/>
  <c r="AO1146" i="5"/>
  <c r="AO1147" i="5"/>
  <c r="AO1148" i="5"/>
  <c r="AO1149" i="5"/>
  <c r="AO1150" i="5"/>
  <c r="AO1151" i="5"/>
  <c r="AO1152" i="5"/>
  <c r="AO1153" i="5"/>
  <c r="AO1154" i="5"/>
  <c r="AO1155" i="5"/>
  <c r="AO1156" i="5"/>
  <c r="AO1157" i="5"/>
  <c r="AO1158" i="5"/>
  <c r="AO1159" i="5"/>
  <c r="AO1160" i="5"/>
  <c r="AO1161" i="5"/>
  <c r="AO1162" i="5"/>
  <c r="AO1163" i="5"/>
  <c r="AO1164" i="5"/>
  <c r="AO1165" i="5"/>
  <c r="AO1166" i="5"/>
  <c r="AO1167" i="5"/>
  <c r="AO1168" i="5"/>
  <c r="AO1169" i="5"/>
  <c r="AO1170" i="5"/>
  <c r="AO1171" i="5"/>
  <c r="AO1172" i="5"/>
  <c r="AO1173" i="5"/>
  <c r="AO1174" i="5"/>
  <c r="AO1175" i="5"/>
  <c r="AO1176" i="5"/>
  <c r="AO1177" i="5"/>
  <c r="AO1178" i="5"/>
  <c r="AO1179" i="5"/>
  <c r="AO1180" i="5"/>
  <c r="AO1181" i="5"/>
  <c r="AO1182" i="5"/>
  <c r="AO1183" i="5"/>
  <c r="AO1184" i="5"/>
  <c r="AO1185" i="5"/>
  <c r="AO1186" i="5"/>
  <c r="AO1187" i="5"/>
  <c r="AO1188" i="5"/>
  <c r="AO1189" i="5"/>
  <c r="AO1190" i="5"/>
  <c r="AO1191" i="5"/>
  <c r="AO1192" i="5"/>
  <c r="AO1193" i="5"/>
  <c r="AO1194" i="5"/>
  <c r="AO1195" i="5"/>
  <c r="AO1196" i="5"/>
  <c r="AO1197" i="5"/>
  <c r="AO1198" i="5"/>
  <c r="AO1199" i="5"/>
  <c r="AO1200" i="5"/>
  <c r="AO1201" i="5"/>
  <c r="AO1202" i="5"/>
  <c r="AO1203" i="5"/>
  <c r="AO1204" i="5"/>
  <c r="AO1205" i="5"/>
  <c r="AO1206" i="5"/>
  <c r="AO1207" i="5"/>
  <c r="AO1208" i="5"/>
  <c r="AO1209" i="5"/>
  <c r="AO1210" i="5"/>
  <c r="AO1211" i="5"/>
  <c r="AO1212" i="5"/>
  <c r="AO1213" i="5"/>
  <c r="AO1214" i="5"/>
  <c r="AO1215" i="5"/>
  <c r="AO1216" i="5"/>
  <c r="AO1217" i="5"/>
  <c r="AO1218" i="5"/>
  <c r="AO1219" i="5"/>
  <c r="AO1220" i="5"/>
  <c r="AO1221" i="5"/>
  <c r="AO1222" i="5"/>
  <c r="AO1223" i="5"/>
  <c r="AO1224" i="5"/>
  <c r="AO1225" i="5"/>
  <c r="AO1226" i="5"/>
  <c r="AO1227" i="5"/>
  <c r="AO1228" i="5"/>
  <c r="AO1229" i="5"/>
  <c r="AO1230" i="5"/>
  <c r="AO1231" i="5"/>
  <c r="AO1232" i="5"/>
  <c r="AO1233" i="5"/>
  <c r="AO1234" i="5"/>
  <c r="AO1235" i="5"/>
  <c r="AO1236" i="5"/>
  <c r="AO1237" i="5"/>
  <c r="AO1238" i="5"/>
  <c r="AO1239" i="5"/>
  <c r="AO1240" i="5"/>
  <c r="AO1241" i="5"/>
  <c r="AO1242" i="5"/>
  <c r="AO1243" i="5"/>
  <c r="AO1244" i="5"/>
  <c r="AO1245" i="5"/>
  <c r="AO1246" i="5"/>
  <c r="AO1247" i="5"/>
  <c r="AO1248" i="5"/>
  <c r="AO1249" i="5"/>
  <c r="AO1250" i="5"/>
  <c r="AO1251" i="5"/>
  <c r="AO1252" i="5"/>
  <c r="AO1253" i="5"/>
  <c r="AO1254" i="5"/>
  <c r="AO1255" i="5"/>
  <c r="AO1256" i="5"/>
  <c r="AO1257" i="5"/>
  <c r="AO1258" i="5"/>
  <c r="AO1259" i="5"/>
  <c r="AO1260" i="5"/>
  <c r="AO1261" i="5"/>
  <c r="AO1262" i="5"/>
  <c r="AO1263" i="5"/>
  <c r="AO1264" i="5"/>
  <c r="AO1265" i="5"/>
  <c r="AO1266" i="5"/>
  <c r="AO1267" i="5"/>
  <c r="AO1268" i="5"/>
  <c r="AO1269" i="5"/>
  <c r="AO1270" i="5"/>
  <c r="AO1271" i="5"/>
  <c r="AO1272" i="5"/>
  <c r="AO1273" i="5"/>
  <c r="AO1274" i="5"/>
  <c r="AO1275" i="5"/>
  <c r="AO1276" i="5"/>
  <c r="AO1277" i="5"/>
  <c r="AO1278" i="5"/>
  <c r="AO1279" i="5"/>
  <c r="AO1280" i="5"/>
  <c r="AO1281" i="5"/>
  <c r="AO1282" i="5"/>
  <c r="AO1283" i="5"/>
  <c r="AO1284" i="5"/>
  <c r="AO1285" i="5"/>
  <c r="AO1286" i="5"/>
  <c r="AO1287" i="5"/>
  <c r="AO1288" i="5"/>
  <c r="AO1289" i="5"/>
  <c r="AO1290" i="5"/>
  <c r="AO1291" i="5"/>
  <c r="AO1292" i="5"/>
  <c r="AO1293" i="5"/>
  <c r="AO1294" i="5"/>
  <c r="AO1295" i="5"/>
  <c r="AO1296" i="5"/>
  <c r="AO1297" i="5"/>
  <c r="AO1298" i="5"/>
  <c r="AO1299" i="5"/>
  <c r="AO1300" i="5"/>
  <c r="AO1301" i="5"/>
  <c r="AO1302" i="5"/>
  <c r="AO1303" i="5"/>
  <c r="AO1304" i="5"/>
  <c r="AO1305" i="5"/>
  <c r="AO1306" i="5"/>
  <c r="AO1307" i="5"/>
  <c r="AO1308" i="5"/>
  <c r="AO1309" i="5"/>
  <c r="AO1310" i="5"/>
  <c r="AO1311" i="5"/>
  <c r="AO1312" i="5"/>
  <c r="AO1313" i="5"/>
  <c r="AO1314" i="5"/>
  <c r="AO1315" i="5"/>
  <c r="AO1316" i="5"/>
  <c r="AO1317" i="5"/>
  <c r="AO1318" i="5"/>
  <c r="AO1319" i="5"/>
  <c r="AO1320" i="5"/>
  <c r="AO1321" i="5"/>
  <c r="AO1322" i="5"/>
  <c r="AO1323" i="5"/>
  <c r="AO1324" i="5"/>
  <c r="AO1325" i="5"/>
  <c r="AO1326" i="5"/>
  <c r="AO1327" i="5"/>
  <c r="AO1328" i="5"/>
  <c r="AO1329" i="5"/>
  <c r="AO1330" i="5"/>
  <c r="AO1331" i="5"/>
  <c r="AO1332" i="5"/>
  <c r="AO1333" i="5"/>
  <c r="AO1334" i="5"/>
  <c r="AO1335" i="5"/>
  <c r="AO1336" i="5"/>
  <c r="AO1337" i="5"/>
  <c r="AO1338" i="5"/>
  <c r="AO1339" i="5"/>
  <c r="AO1340" i="5"/>
  <c r="AO1341" i="5"/>
  <c r="AO1342" i="5"/>
  <c r="AO1343" i="5"/>
  <c r="AO1344" i="5"/>
  <c r="AO1345" i="5"/>
  <c r="AO1346" i="5"/>
  <c r="AO1347" i="5"/>
  <c r="AO1348" i="5"/>
  <c r="AO1349" i="5"/>
  <c r="AO1350" i="5"/>
  <c r="AO1351" i="5"/>
  <c r="AO1352" i="5"/>
  <c r="AO1353" i="5"/>
  <c r="AO1354" i="5"/>
  <c r="AO1355" i="5"/>
  <c r="AO1356" i="5"/>
  <c r="AO1357" i="5"/>
  <c r="AO1358" i="5"/>
  <c r="AO1359" i="5"/>
  <c r="AO1360" i="5"/>
  <c r="AO1361" i="5"/>
  <c r="AO1362" i="5"/>
  <c r="AO1363" i="5"/>
  <c r="AO1364" i="5"/>
  <c r="AO1365" i="5"/>
  <c r="AO1366" i="5"/>
  <c r="AO1367" i="5"/>
  <c r="AO1368" i="5"/>
  <c r="AO1369" i="5"/>
  <c r="AO1370" i="5"/>
  <c r="AO1371" i="5"/>
  <c r="AO1372" i="5"/>
  <c r="AO1373" i="5"/>
  <c r="AO1374" i="5"/>
  <c r="AO1375" i="5"/>
  <c r="AO1376" i="5"/>
  <c r="AO1377" i="5"/>
  <c r="AO1378" i="5"/>
  <c r="AO1379" i="5"/>
  <c r="AO1380" i="5"/>
  <c r="AO1381" i="5"/>
  <c r="AO1382" i="5"/>
  <c r="AO1383" i="5"/>
  <c r="AO1384" i="5"/>
  <c r="AO1385" i="5"/>
  <c r="AO1386" i="5"/>
  <c r="AO1387" i="5"/>
  <c r="AO1388" i="5"/>
  <c r="AO1389" i="5"/>
  <c r="AO1390" i="5"/>
  <c r="AO1391" i="5"/>
  <c r="AO1392" i="5"/>
  <c r="AO1393" i="5"/>
  <c r="AO1394" i="5"/>
  <c r="AO1395" i="5"/>
  <c r="AO1396" i="5"/>
  <c r="AO1397" i="5"/>
  <c r="AO1398" i="5"/>
  <c r="AO1399" i="5"/>
  <c r="AO1400" i="5"/>
  <c r="AO1401" i="5"/>
  <c r="AO1402" i="5"/>
  <c r="AO1403" i="5"/>
  <c r="AO1404" i="5"/>
  <c r="AO1405" i="5"/>
  <c r="AO1406" i="5"/>
  <c r="AO1407" i="5"/>
  <c r="AO1408" i="5"/>
  <c r="AO1409" i="5"/>
  <c r="AO1410" i="5"/>
  <c r="AO1411" i="5"/>
  <c r="AO1412" i="5"/>
  <c r="AO1413" i="5"/>
  <c r="AO1414" i="5"/>
  <c r="AO1415" i="5"/>
  <c r="AO1416" i="5"/>
  <c r="AO1417" i="5"/>
  <c r="AO1418" i="5"/>
  <c r="AO1419" i="5"/>
  <c r="AO1420" i="5"/>
  <c r="AO1421" i="5"/>
  <c r="AO1422" i="5"/>
  <c r="AO1423" i="5"/>
  <c r="AO1424" i="5"/>
  <c r="AO1425" i="5"/>
  <c r="AO1426" i="5"/>
  <c r="AO1427" i="5"/>
  <c r="AO1428" i="5"/>
  <c r="AO1429" i="5"/>
  <c r="AO1430" i="5"/>
  <c r="AO1431" i="5"/>
  <c r="AO1432" i="5"/>
  <c r="AO1433" i="5"/>
  <c r="AO1434" i="5"/>
  <c r="AO1435" i="5"/>
  <c r="AO1436" i="5"/>
  <c r="AO1437" i="5"/>
  <c r="AO1438" i="5"/>
  <c r="AO1439" i="5"/>
  <c r="AO1440" i="5"/>
  <c r="AO1441" i="5"/>
  <c r="AO1442" i="5"/>
  <c r="AO1443" i="5"/>
  <c r="AO1444" i="5"/>
  <c r="AO1445" i="5"/>
  <c r="AO1446" i="5"/>
  <c r="AO1447" i="5"/>
  <c r="AO1448" i="5"/>
  <c r="AO1449" i="5"/>
  <c r="AO1450" i="5"/>
  <c r="AO1451" i="5"/>
  <c r="AO1452" i="5"/>
  <c r="AO1453" i="5"/>
  <c r="AO1454" i="5"/>
  <c r="AO1455" i="5"/>
  <c r="AO1456" i="5"/>
  <c r="AO1457" i="5"/>
  <c r="AO1458" i="5"/>
  <c r="AO1459" i="5"/>
  <c r="AO1460" i="5"/>
  <c r="AO1461" i="5"/>
  <c r="AO1462" i="5"/>
  <c r="AO1463" i="5"/>
  <c r="AO1464" i="5"/>
  <c r="AO1465" i="5"/>
  <c r="AO1466" i="5"/>
  <c r="AO1467" i="5"/>
  <c r="AO1468" i="5"/>
  <c r="AO1469" i="5"/>
  <c r="AO1470" i="5"/>
  <c r="AO1471" i="5"/>
  <c r="AO1472" i="5"/>
  <c r="AO1473" i="5"/>
  <c r="AO1474" i="5"/>
  <c r="AO1475" i="5"/>
  <c r="AO1476" i="5"/>
  <c r="AO1477" i="5"/>
  <c r="AO1478" i="5"/>
  <c r="AO1479" i="5"/>
  <c r="AO1480" i="5"/>
  <c r="AO1481" i="5"/>
  <c r="AO1482" i="5"/>
  <c r="AO1483" i="5"/>
  <c r="AO1484" i="5"/>
  <c r="AO1485" i="5"/>
  <c r="AO1486" i="5"/>
  <c r="AO1487" i="5"/>
  <c r="AO1488" i="5"/>
  <c r="AO1489" i="5"/>
  <c r="AO1490" i="5"/>
  <c r="AO1491" i="5"/>
  <c r="AO1492" i="5"/>
  <c r="AO1493" i="5"/>
  <c r="AO1494" i="5"/>
  <c r="AO1495" i="5"/>
  <c r="AO1496" i="5"/>
  <c r="AO1497" i="5"/>
  <c r="AO1498" i="5"/>
  <c r="AO1499" i="5"/>
  <c r="AO1500" i="5"/>
  <c r="AO1501" i="5"/>
  <c r="AO1502" i="5"/>
  <c r="AO1503" i="5"/>
  <c r="AO1504" i="5"/>
  <c r="AO1505" i="5"/>
  <c r="AO1506" i="5"/>
  <c r="AO1507" i="5"/>
  <c r="AO1508" i="5"/>
  <c r="AO1509" i="5"/>
  <c r="AO1510" i="5"/>
  <c r="AO1511" i="5"/>
  <c r="AO1512" i="5"/>
  <c r="AO1513" i="5"/>
  <c r="AO1514" i="5"/>
  <c r="AO1515" i="5"/>
  <c r="AO1516" i="5"/>
  <c r="AO1517" i="5"/>
  <c r="AO1518" i="5"/>
  <c r="AO1519" i="5"/>
  <c r="AO1520" i="5"/>
  <c r="AO1521" i="5"/>
  <c r="AO1522" i="5"/>
  <c r="AO1523" i="5"/>
  <c r="AO1524" i="5"/>
  <c r="AO1525" i="5"/>
  <c r="AO1526" i="5"/>
  <c r="AO1527" i="5"/>
  <c r="AO1528" i="5"/>
  <c r="AO1529" i="5"/>
  <c r="AO1530" i="5"/>
  <c r="AO1531" i="5"/>
  <c r="AO1532" i="5"/>
  <c r="AO1533" i="5"/>
  <c r="AO1534" i="5"/>
  <c r="AO1535" i="5"/>
  <c r="AO1536" i="5"/>
  <c r="AO1537" i="5"/>
  <c r="AO1538" i="5"/>
  <c r="AO1539" i="5"/>
  <c r="AO1540" i="5"/>
  <c r="AO1541" i="5"/>
  <c r="AO1542" i="5"/>
  <c r="AO1543" i="5"/>
  <c r="AO1544" i="5"/>
  <c r="AO1545" i="5"/>
  <c r="AO1546" i="5"/>
  <c r="AO1547" i="5"/>
  <c r="AO1548" i="5"/>
  <c r="AO1549" i="5"/>
  <c r="AO1550" i="5"/>
  <c r="AO1551" i="5"/>
  <c r="AO1552" i="5"/>
  <c r="AO1553" i="5"/>
  <c r="AO1554" i="5"/>
  <c r="AO1555" i="5"/>
  <c r="AO1556" i="5"/>
  <c r="AO1557" i="5"/>
  <c r="AO1558" i="5"/>
  <c r="AO1559" i="5"/>
  <c r="AO1560" i="5"/>
  <c r="AO1561" i="5"/>
  <c r="AO1562" i="5"/>
  <c r="AO1563" i="5"/>
  <c r="AO1564" i="5"/>
  <c r="AO1565" i="5"/>
  <c r="AO1566" i="5"/>
  <c r="AO1567" i="5"/>
  <c r="AO1568" i="5"/>
  <c r="AO1569" i="5"/>
  <c r="AO1570" i="5"/>
  <c r="AO1571" i="5"/>
  <c r="AO1572" i="5"/>
  <c r="AO1573" i="5"/>
  <c r="AO1574" i="5"/>
  <c r="AO1575" i="5"/>
  <c r="AO1576" i="5"/>
  <c r="AO1577" i="5"/>
  <c r="AO1578" i="5"/>
  <c r="AO1579" i="5"/>
  <c r="AO1580" i="5"/>
  <c r="AO1581" i="5"/>
  <c r="AO1582" i="5"/>
  <c r="AO1583" i="5"/>
  <c r="AO1584" i="5"/>
  <c r="AO1585" i="5"/>
  <c r="AO1586" i="5"/>
  <c r="AO1587" i="5"/>
  <c r="AO1588" i="5"/>
  <c r="AO1589" i="5"/>
  <c r="AO1590" i="5"/>
  <c r="AO1591" i="5"/>
  <c r="AO1592" i="5"/>
  <c r="AO1593" i="5"/>
  <c r="AO1594" i="5"/>
  <c r="AO1595" i="5"/>
  <c r="AO1596" i="5"/>
  <c r="AO1597" i="5"/>
  <c r="AO1598" i="5"/>
  <c r="AO1599" i="5"/>
  <c r="AO1600" i="5"/>
  <c r="AO1601" i="5"/>
  <c r="AO1602" i="5"/>
  <c r="AO1603" i="5"/>
  <c r="AO1604" i="5"/>
  <c r="AO1605" i="5"/>
  <c r="AO1606" i="5"/>
  <c r="AO1607" i="5"/>
  <c r="AO1608" i="5"/>
  <c r="AO1609" i="5"/>
  <c r="AO1610" i="5"/>
  <c r="AO1611" i="5"/>
  <c r="AO1612" i="5"/>
  <c r="AO1613" i="5"/>
  <c r="AO1614" i="5"/>
  <c r="AO1615" i="5"/>
  <c r="AO1616" i="5"/>
  <c r="AO1617" i="5"/>
  <c r="AO1618" i="5"/>
  <c r="AO1619" i="5"/>
  <c r="AO1620" i="5"/>
  <c r="AO1621" i="5"/>
  <c r="AO1622" i="5"/>
  <c r="AO1623" i="5"/>
  <c r="AO1624" i="5"/>
  <c r="AO1625" i="5"/>
  <c r="AO1626" i="5"/>
  <c r="AO1627" i="5"/>
  <c r="AO1628" i="5"/>
  <c r="AO1629" i="5"/>
  <c r="AO1630" i="5"/>
  <c r="AO1631" i="5"/>
  <c r="AO1632" i="5"/>
  <c r="AO1633" i="5"/>
  <c r="AO1634" i="5"/>
  <c r="AO1635" i="5"/>
  <c r="AO1636" i="5"/>
  <c r="AO1637" i="5"/>
  <c r="AO1638" i="5"/>
  <c r="AO1639" i="5"/>
  <c r="AO1640" i="5"/>
  <c r="AO1641" i="5"/>
  <c r="AO1642" i="5"/>
  <c r="AO1643" i="5"/>
  <c r="AO1644" i="5"/>
  <c r="AO1645" i="5"/>
  <c r="AO1646" i="5"/>
  <c r="AO1647" i="5"/>
  <c r="AO1648" i="5"/>
  <c r="AO1649" i="5"/>
  <c r="AO1650" i="5"/>
  <c r="AO1651" i="5"/>
  <c r="AO1652" i="5"/>
  <c r="AO1653" i="5"/>
  <c r="AO1654" i="5"/>
  <c r="AO1655" i="5"/>
  <c r="AO1656" i="5"/>
  <c r="AO1657" i="5"/>
  <c r="AO1658" i="5"/>
  <c r="AO1659" i="5"/>
  <c r="AO1660" i="5"/>
  <c r="AO1661" i="5"/>
  <c r="AO1662" i="5"/>
  <c r="AO1663" i="5"/>
  <c r="AO1664" i="5"/>
  <c r="AO1665" i="5"/>
  <c r="AO1666" i="5"/>
  <c r="AO1667" i="5"/>
  <c r="AO1668" i="5"/>
  <c r="AO1669" i="5"/>
  <c r="AO1670" i="5"/>
  <c r="AO1671" i="5"/>
  <c r="AO1672" i="5"/>
  <c r="AO1673" i="5"/>
  <c r="AO1674" i="5"/>
  <c r="AO1675" i="5"/>
  <c r="AO1676" i="5"/>
  <c r="AO1677" i="5"/>
  <c r="AO1678" i="5"/>
  <c r="AO1679" i="5"/>
  <c r="AO1680" i="5"/>
  <c r="AO1681" i="5"/>
  <c r="AO1682" i="5"/>
  <c r="AO1683" i="5"/>
  <c r="AO1684" i="5"/>
  <c r="AO1685" i="5"/>
  <c r="AO1686" i="5"/>
  <c r="AO1687" i="5"/>
  <c r="AO1688" i="5"/>
  <c r="AO1689" i="5"/>
  <c r="AO1690" i="5"/>
  <c r="AO1691" i="5"/>
  <c r="AO1692" i="5"/>
  <c r="AO1693" i="5"/>
  <c r="AO1694" i="5"/>
  <c r="AO1695" i="5"/>
  <c r="AO1696" i="5"/>
  <c r="AO1697" i="5"/>
  <c r="AO1698" i="5"/>
  <c r="AO1699" i="5"/>
  <c r="AO1700" i="5"/>
  <c r="AO1701" i="5"/>
  <c r="AO1702" i="5"/>
  <c r="AO1703" i="5"/>
  <c r="AO1704" i="5"/>
  <c r="AO1705" i="5"/>
  <c r="AO1706" i="5"/>
  <c r="AO1707" i="5"/>
  <c r="AO1708" i="5"/>
  <c r="AO1709" i="5"/>
  <c r="AO1710" i="5"/>
  <c r="AO1711" i="5"/>
  <c r="AO1712" i="5"/>
  <c r="AO1713" i="5"/>
  <c r="AO1714" i="5"/>
  <c r="AO1715" i="5"/>
  <c r="AO1716" i="5"/>
  <c r="AO1717" i="5"/>
  <c r="AO1718" i="5"/>
  <c r="AO1719" i="5"/>
  <c r="AO1720" i="5"/>
  <c r="AO1721" i="5"/>
  <c r="AO1722" i="5"/>
  <c r="AO1723" i="5"/>
  <c r="AO1724" i="5"/>
  <c r="AO1725" i="5"/>
  <c r="AO1726" i="5"/>
  <c r="AO1727" i="5"/>
  <c r="AO1728" i="5"/>
  <c r="AO1729" i="5"/>
  <c r="AO1730" i="5"/>
  <c r="AO1731" i="5"/>
  <c r="AO1732" i="5"/>
  <c r="AO1733" i="5"/>
  <c r="AO1734" i="5"/>
  <c r="AO1735" i="5"/>
  <c r="AO1736" i="5"/>
  <c r="AO1737" i="5"/>
  <c r="AO1738" i="5"/>
  <c r="AO1739" i="5"/>
  <c r="AO1740" i="5"/>
  <c r="AO1741" i="5"/>
  <c r="AO1742" i="5"/>
  <c r="AO1743" i="5"/>
  <c r="AO1744" i="5"/>
  <c r="AO1745" i="5"/>
  <c r="AO1746" i="5"/>
  <c r="AO1747" i="5"/>
  <c r="AO1748" i="5"/>
  <c r="AO1749" i="5"/>
  <c r="AO1750" i="5"/>
  <c r="AO1751" i="5"/>
  <c r="AO1752" i="5"/>
  <c r="AO1753" i="5"/>
  <c r="AO1754" i="5"/>
  <c r="AO1755" i="5"/>
  <c r="AO1756" i="5"/>
  <c r="AO1757" i="5"/>
  <c r="AO1758" i="5"/>
  <c r="AO1759" i="5"/>
  <c r="AO1760" i="5"/>
  <c r="AO1761" i="5"/>
  <c r="AO1762" i="5"/>
  <c r="AO1763" i="5"/>
  <c r="AO1764" i="5"/>
  <c r="AO1765" i="5"/>
  <c r="AO1766" i="5"/>
  <c r="AO1767" i="5"/>
  <c r="AO1768" i="5"/>
  <c r="AO1769" i="5"/>
  <c r="AO1770" i="5"/>
  <c r="AO1771" i="5"/>
  <c r="AO1772" i="5"/>
  <c r="AO1773" i="5"/>
  <c r="AO1774" i="5"/>
  <c r="AO1775" i="5"/>
  <c r="AO1776" i="5"/>
  <c r="AO1777" i="5"/>
  <c r="AO1778" i="5"/>
  <c r="AO1779" i="5"/>
  <c r="AO1780" i="5"/>
  <c r="AO1781" i="5"/>
  <c r="AO1782" i="5"/>
  <c r="AO1783" i="5"/>
  <c r="AO1784" i="5"/>
  <c r="AO1785" i="5"/>
  <c r="AO1786" i="5"/>
  <c r="AO1787" i="5"/>
  <c r="AO1788" i="5"/>
  <c r="AO1789" i="5"/>
  <c r="AO1790" i="5"/>
  <c r="AO1791" i="5"/>
  <c r="AO1792" i="5"/>
  <c r="AO1793" i="5"/>
  <c r="AO1794" i="5"/>
  <c r="AO1795" i="5"/>
  <c r="AO1796" i="5"/>
  <c r="AO1797" i="5"/>
  <c r="AO1798" i="5"/>
  <c r="AO1799" i="5"/>
  <c r="AO1800" i="5"/>
  <c r="AO1801" i="5"/>
  <c r="AO1802" i="5"/>
  <c r="AO1803" i="5"/>
  <c r="AO1804" i="5"/>
  <c r="AO1805" i="5"/>
  <c r="AO1806" i="5"/>
  <c r="AO1807" i="5"/>
  <c r="AO1808" i="5"/>
  <c r="AO1809" i="5"/>
  <c r="AO1810" i="5"/>
  <c r="AO1811" i="5"/>
  <c r="AO1812" i="5"/>
  <c r="AO1813" i="5"/>
  <c r="AO1814" i="5"/>
  <c r="AO1815" i="5"/>
  <c r="AO1816" i="5"/>
  <c r="AO1817" i="5"/>
  <c r="AO1818" i="5"/>
  <c r="AO1819" i="5"/>
  <c r="AO1820" i="5"/>
  <c r="AO1821" i="5"/>
  <c r="AO1822" i="5"/>
  <c r="AO1823" i="5"/>
  <c r="AO1824" i="5"/>
  <c r="AO1825" i="5"/>
  <c r="AO1826" i="5"/>
  <c r="AO1827" i="5"/>
  <c r="AO1828" i="5"/>
  <c r="AO1829" i="5"/>
  <c r="AO1830" i="5"/>
  <c r="AO1831" i="5"/>
  <c r="AO1832" i="5"/>
  <c r="AO1833" i="5"/>
  <c r="AO1834" i="5"/>
  <c r="AO1835" i="5"/>
  <c r="AO1836" i="5"/>
  <c r="AO1837" i="5"/>
  <c r="AO1838" i="5"/>
  <c r="AO1839" i="5"/>
  <c r="AO1840" i="5"/>
  <c r="AO1841" i="5"/>
  <c r="AO1842" i="5"/>
  <c r="AO1843" i="5"/>
  <c r="AO1844" i="5"/>
  <c r="AO1845" i="5"/>
  <c r="AO1846" i="5"/>
  <c r="AO1847" i="5"/>
  <c r="AO1848" i="5"/>
  <c r="AO1849" i="5"/>
  <c r="AO1850" i="5"/>
  <c r="AO1851" i="5"/>
  <c r="AO1852" i="5"/>
  <c r="AO1853" i="5"/>
  <c r="AO1854" i="5"/>
  <c r="AO1855" i="5"/>
  <c r="AO1856" i="5"/>
  <c r="AO1857" i="5"/>
  <c r="AO1858" i="5"/>
  <c r="AO1859" i="5"/>
  <c r="AO1860" i="5"/>
  <c r="AO1861" i="5"/>
  <c r="AO1862" i="5"/>
  <c r="AO1863" i="5"/>
  <c r="AO1864" i="5"/>
  <c r="AO1865" i="5"/>
  <c r="AO1866" i="5"/>
  <c r="AO1867" i="5"/>
  <c r="AO1868" i="5"/>
  <c r="AO1869" i="5"/>
  <c r="AO1870" i="5"/>
  <c r="AO1871" i="5"/>
  <c r="AO1872" i="5"/>
  <c r="AO1873" i="5"/>
  <c r="AO1874" i="5"/>
  <c r="AO1875" i="5"/>
  <c r="AO1876" i="5"/>
  <c r="AO1877" i="5"/>
  <c r="AO1878" i="5"/>
  <c r="AO1879" i="5"/>
  <c r="AO1880" i="5"/>
  <c r="AO1881" i="5"/>
  <c r="AO1882" i="5"/>
  <c r="AO1883" i="5"/>
  <c r="AO1884" i="5"/>
  <c r="AO1885" i="5"/>
  <c r="AO1886" i="5"/>
  <c r="AO1887" i="5"/>
  <c r="AO1888" i="5"/>
  <c r="AO1889" i="5"/>
  <c r="AO1890" i="5"/>
  <c r="AO1891" i="5"/>
  <c r="AO1892" i="5"/>
  <c r="AO1893" i="5"/>
  <c r="AO1894" i="5"/>
  <c r="AO1895" i="5"/>
  <c r="AO1896" i="5"/>
  <c r="AO1897" i="5"/>
  <c r="AO1898" i="5"/>
  <c r="AO1899" i="5"/>
  <c r="AO1900" i="5"/>
  <c r="AO1901" i="5"/>
  <c r="AO1902" i="5"/>
  <c r="AO1903" i="5"/>
  <c r="AO1904" i="5"/>
  <c r="AO1905" i="5"/>
  <c r="AO1906" i="5"/>
  <c r="AO1907" i="5"/>
  <c r="AO1908" i="5"/>
  <c r="AO1909" i="5"/>
  <c r="AO1910" i="5"/>
  <c r="AO1911" i="5"/>
  <c r="AO1912" i="5"/>
  <c r="AO1913" i="5"/>
  <c r="AO1914" i="5"/>
  <c r="AO1915" i="5"/>
  <c r="AO1916" i="5"/>
  <c r="AO1917" i="5"/>
  <c r="AO1918" i="5"/>
  <c r="AO1919" i="5"/>
  <c r="AO1920" i="5"/>
  <c r="AO1921" i="5"/>
  <c r="AO1922" i="5"/>
  <c r="AO1923" i="5"/>
  <c r="AO1924" i="5"/>
  <c r="AO1925" i="5"/>
  <c r="AO1926" i="5"/>
  <c r="AO1927" i="5"/>
  <c r="AO1928" i="5"/>
  <c r="AO1929" i="5"/>
  <c r="AO1930" i="5"/>
  <c r="AO1931" i="5"/>
  <c r="AO1932" i="5"/>
  <c r="AO1933" i="5"/>
  <c r="AO1934" i="5"/>
  <c r="AO1935" i="5"/>
  <c r="AO1936" i="5"/>
  <c r="AO1937" i="5"/>
  <c r="AO1938" i="5"/>
  <c r="AO1939" i="5"/>
  <c r="AO1940" i="5"/>
  <c r="AO1941" i="5"/>
  <c r="AO1942" i="5"/>
  <c r="AO1943" i="5"/>
  <c r="AO1944" i="5"/>
  <c r="AO1945" i="5"/>
  <c r="AO1946" i="5"/>
  <c r="AO1947" i="5"/>
  <c r="AO1948" i="5"/>
  <c r="AO1949" i="5"/>
  <c r="AO1950" i="5"/>
  <c r="AO1951" i="5"/>
  <c r="AO1952" i="5"/>
  <c r="AO1953" i="5"/>
  <c r="AO1954" i="5"/>
  <c r="AO1955" i="5"/>
  <c r="AO1956" i="5"/>
  <c r="AO1957" i="5"/>
  <c r="AO1958" i="5"/>
  <c r="AO1959" i="5"/>
  <c r="AO1960" i="5"/>
  <c r="AO1961" i="5"/>
  <c r="AO1962" i="5"/>
  <c r="AO1963" i="5"/>
  <c r="AO1964" i="5"/>
  <c r="AO1965" i="5"/>
  <c r="AO1966" i="5"/>
  <c r="AO1967" i="5"/>
  <c r="AO1968" i="5"/>
  <c r="AO1969" i="5"/>
  <c r="AO1970" i="5"/>
  <c r="AO1971" i="5"/>
  <c r="AO1972" i="5"/>
  <c r="AO1973" i="5"/>
  <c r="AO1974" i="5"/>
  <c r="AO1975" i="5"/>
  <c r="AO1976" i="5"/>
  <c r="AO1977" i="5"/>
  <c r="AO1978" i="5"/>
  <c r="AO1979" i="5"/>
  <c r="AO1980" i="5"/>
  <c r="AO1981" i="5"/>
  <c r="AO1982" i="5"/>
  <c r="AO1983" i="5"/>
  <c r="AO1984" i="5"/>
  <c r="AO1985" i="5"/>
  <c r="AO1986" i="5"/>
  <c r="AO1987" i="5"/>
  <c r="AO1988" i="5"/>
  <c r="AO1989" i="5"/>
  <c r="AO1990" i="5"/>
  <c r="AO1991" i="5"/>
  <c r="AO1992" i="5"/>
  <c r="AO1993" i="5"/>
  <c r="AO1994" i="5"/>
  <c r="AO1995" i="5"/>
  <c r="AO1996" i="5"/>
  <c r="AO1997" i="5"/>
  <c r="AO1998" i="5"/>
  <c r="AO1999" i="5"/>
  <c r="AO2000" i="5"/>
  <c r="AO2001" i="5"/>
  <c r="AO2002" i="5"/>
  <c r="AO2003" i="5"/>
  <c r="AO2004" i="5"/>
  <c r="AO2005" i="5"/>
  <c r="AO2006" i="5"/>
  <c r="AO2007" i="5"/>
  <c r="AO2008" i="5"/>
  <c r="AO2009" i="5"/>
  <c r="AO2010" i="5"/>
  <c r="AO2011" i="5"/>
  <c r="AO2012" i="5"/>
  <c r="AO2013" i="5"/>
  <c r="AO2014" i="5"/>
  <c r="AO2015" i="5"/>
  <c r="AO2016" i="5"/>
  <c r="AO2017" i="5"/>
  <c r="AO2018" i="5"/>
  <c r="AO2019" i="5"/>
  <c r="AO2020" i="5"/>
  <c r="AO2021" i="5"/>
  <c r="AO2022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39" i="5"/>
  <c r="AN240" i="5"/>
  <c r="AN241" i="5"/>
  <c r="AN242" i="5"/>
  <c r="AN243" i="5"/>
  <c r="AN244" i="5"/>
  <c r="AN245" i="5"/>
  <c r="AN246" i="5"/>
  <c r="AN247" i="5"/>
  <c r="AN24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72" i="5"/>
  <c r="AN273" i="5"/>
  <c r="AN274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301" i="5"/>
  <c r="AN302" i="5"/>
  <c r="AN303" i="5"/>
  <c r="AN304" i="5"/>
  <c r="AN305" i="5"/>
  <c r="AN306" i="5"/>
  <c r="AN307" i="5"/>
  <c r="AN308" i="5"/>
  <c r="AN309" i="5"/>
  <c r="AN310" i="5"/>
  <c r="AN311" i="5"/>
  <c r="AN312" i="5"/>
  <c r="AN313" i="5"/>
  <c r="AN314" i="5"/>
  <c r="AN315" i="5"/>
  <c r="AN316" i="5"/>
  <c r="AN317" i="5"/>
  <c r="AN318" i="5"/>
  <c r="AN319" i="5"/>
  <c r="AN320" i="5"/>
  <c r="AN321" i="5"/>
  <c r="AN322" i="5"/>
  <c r="AN323" i="5"/>
  <c r="AN324" i="5"/>
  <c r="AN325" i="5"/>
  <c r="AN326" i="5"/>
  <c r="AN327" i="5"/>
  <c r="AN328" i="5"/>
  <c r="AN329" i="5"/>
  <c r="AN330" i="5"/>
  <c r="AN331" i="5"/>
  <c r="AN332" i="5"/>
  <c r="AN333" i="5"/>
  <c r="AN334" i="5"/>
  <c r="AN335" i="5"/>
  <c r="AN336" i="5"/>
  <c r="AN337" i="5"/>
  <c r="AN338" i="5"/>
  <c r="AN339" i="5"/>
  <c r="AN340" i="5"/>
  <c r="AN341" i="5"/>
  <c r="AN342" i="5"/>
  <c r="AN343" i="5"/>
  <c r="AN344" i="5"/>
  <c r="AN345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6" i="5"/>
  <c r="AN387" i="5"/>
  <c r="AN388" i="5"/>
  <c r="AN389" i="5"/>
  <c r="AN390" i="5"/>
  <c r="AN391" i="5"/>
  <c r="AN392" i="5"/>
  <c r="AN393" i="5"/>
  <c r="AN394" i="5"/>
  <c r="AN395" i="5"/>
  <c r="AN396" i="5"/>
  <c r="AN397" i="5"/>
  <c r="AN398" i="5"/>
  <c r="AN399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5" i="5"/>
  <c r="AN426" i="5"/>
  <c r="AN427" i="5"/>
  <c r="AN428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N468" i="5"/>
  <c r="AN469" i="5"/>
  <c r="AN470" i="5"/>
  <c r="AN471" i="5"/>
  <c r="AN472" i="5"/>
  <c r="AN473" i="5"/>
  <c r="AN474" i="5"/>
  <c r="AN475" i="5"/>
  <c r="AN476" i="5"/>
  <c r="AN477" i="5"/>
  <c r="AN478" i="5"/>
  <c r="AN479" i="5"/>
  <c r="AN480" i="5"/>
  <c r="AN481" i="5"/>
  <c r="AN482" i="5"/>
  <c r="AN483" i="5"/>
  <c r="AN484" i="5"/>
  <c r="AN485" i="5"/>
  <c r="AN486" i="5"/>
  <c r="AN487" i="5"/>
  <c r="AN488" i="5"/>
  <c r="AN489" i="5"/>
  <c r="AN490" i="5"/>
  <c r="AN491" i="5"/>
  <c r="AN492" i="5"/>
  <c r="AN493" i="5"/>
  <c r="AN494" i="5"/>
  <c r="AN495" i="5"/>
  <c r="AN496" i="5"/>
  <c r="AN497" i="5"/>
  <c r="AN498" i="5"/>
  <c r="AN499" i="5"/>
  <c r="AN500" i="5"/>
  <c r="AN501" i="5"/>
  <c r="AN502" i="5"/>
  <c r="AN503" i="5"/>
  <c r="AN504" i="5"/>
  <c r="AN505" i="5"/>
  <c r="AN506" i="5"/>
  <c r="AN507" i="5"/>
  <c r="AN508" i="5"/>
  <c r="AN509" i="5"/>
  <c r="AN510" i="5"/>
  <c r="AN511" i="5"/>
  <c r="AN512" i="5"/>
  <c r="AN513" i="5"/>
  <c r="AN514" i="5"/>
  <c r="AN515" i="5"/>
  <c r="AN516" i="5"/>
  <c r="AN517" i="5"/>
  <c r="AN518" i="5"/>
  <c r="AN519" i="5"/>
  <c r="AN520" i="5"/>
  <c r="AN521" i="5"/>
  <c r="AN522" i="5"/>
  <c r="AN523" i="5"/>
  <c r="AN524" i="5"/>
  <c r="AN525" i="5"/>
  <c r="AN526" i="5"/>
  <c r="AN527" i="5"/>
  <c r="AN528" i="5"/>
  <c r="AN529" i="5"/>
  <c r="AN530" i="5"/>
  <c r="AN531" i="5"/>
  <c r="AN532" i="5"/>
  <c r="AN533" i="5"/>
  <c r="AN534" i="5"/>
  <c r="AN535" i="5"/>
  <c r="AN536" i="5"/>
  <c r="AN537" i="5"/>
  <c r="AN538" i="5"/>
  <c r="AN539" i="5"/>
  <c r="AN540" i="5"/>
  <c r="AN541" i="5"/>
  <c r="AN542" i="5"/>
  <c r="AN543" i="5"/>
  <c r="AN544" i="5"/>
  <c r="AN545" i="5"/>
  <c r="AN546" i="5"/>
  <c r="AN547" i="5"/>
  <c r="AN548" i="5"/>
  <c r="AN549" i="5"/>
  <c r="AN550" i="5"/>
  <c r="AN551" i="5"/>
  <c r="AN552" i="5"/>
  <c r="AN553" i="5"/>
  <c r="AN554" i="5"/>
  <c r="AN555" i="5"/>
  <c r="AN556" i="5"/>
  <c r="AN557" i="5"/>
  <c r="AN558" i="5"/>
  <c r="AN559" i="5"/>
  <c r="AN560" i="5"/>
  <c r="AN561" i="5"/>
  <c r="AN562" i="5"/>
  <c r="AN563" i="5"/>
  <c r="AN564" i="5"/>
  <c r="AN565" i="5"/>
  <c r="AN566" i="5"/>
  <c r="AN567" i="5"/>
  <c r="AN568" i="5"/>
  <c r="AN569" i="5"/>
  <c r="AN570" i="5"/>
  <c r="AN571" i="5"/>
  <c r="AN572" i="5"/>
  <c r="AN573" i="5"/>
  <c r="AN574" i="5"/>
  <c r="AN575" i="5"/>
  <c r="AN576" i="5"/>
  <c r="AN577" i="5"/>
  <c r="AN578" i="5"/>
  <c r="AN579" i="5"/>
  <c r="AN580" i="5"/>
  <c r="AN581" i="5"/>
  <c r="AN582" i="5"/>
  <c r="AN583" i="5"/>
  <c r="AN584" i="5"/>
  <c r="AN585" i="5"/>
  <c r="AN586" i="5"/>
  <c r="AN587" i="5"/>
  <c r="AN588" i="5"/>
  <c r="AN589" i="5"/>
  <c r="AN590" i="5"/>
  <c r="AN591" i="5"/>
  <c r="AN592" i="5"/>
  <c r="AN593" i="5"/>
  <c r="AN594" i="5"/>
  <c r="AN595" i="5"/>
  <c r="AN596" i="5"/>
  <c r="AN597" i="5"/>
  <c r="AN598" i="5"/>
  <c r="AN599" i="5"/>
  <c r="AN600" i="5"/>
  <c r="AN601" i="5"/>
  <c r="AN602" i="5"/>
  <c r="AN603" i="5"/>
  <c r="AN604" i="5"/>
  <c r="AN605" i="5"/>
  <c r="AN606" i="5"/>
  <c r="AN607" i="5"/>
  <c r="AN608" i="5"/>
  <c r="AN609" i="5"/>
  <c r="AN610" i="5"/>
  <c r="AN611" i="5"/>
  <c r="AN612" i="5"/>
  <c r="AN613" i="5"/>
  <c r="AN614" i="5"/>
  <c r="AN615" i="5"/>
  <c r="AN616" i="5"/>
  <c r="AN617" i="5"/>
  <c r="AN618" i="5"/>
  <c r="AN619" i="5"/>
  <c r="AN620" i="5"/>
  <c r="AN621" i="5"/>
  <c r="AN622" i="5"/>
  <c r="AN623" i="5"/>
  <c r="AN624" i="5"/>
  <c r="AN625" i="5"/>
  <c r="AN626" i="5"/>
  <c r="AN627" i="5"/>
  <c r="AN628" i="5"/>
  <c r="AN629" i="5"/>
  <c r="AN630" i="5"/>
  <c r="AN631" i="5"/>
  <c r="AN632" i="5"/>
  <c r="AN633" i="5"/>
  <c r="AN634" i="5"/>
  <c r="AN635" i="5"/>
  <c r="AN636" i="5"/>
  <c r="AN637" i="5"/>
  <c r="AN638" i="5"/>
  <c r="AN639" i="5"/>
  <c r="AN640" i="5"/>
  <c r="AN641" i="5"/>
  <c r="AN642" i="5"/>
  <c r="AN643" i="5"/>
  <c r="AN644" i="5"/>
  <c r="AN645" i="5"/>
  <c r="AN646" i="5"/>
  <c r="AN647" i="5"/>
  <c r="AN648" i="5"/>
  <c r="AN649" i="5"/>
  <c r="AN650" i="5"/>
  <c r="AN651" i="5"/>
  <c r="AN652" i="5"/>
  <c r="AN653" i="5"/>
  <c r="AN654" i="5"/>
  <c r="AN655" i="5"/>
  <c r="AN656" i="5"/>
  <c r="AN657" i="5"/>
  <c r="AN658" i="5"/>
  <c r="AN659" i="5"/>
  <c r="AN660" i="5"/>
  <c r="AN661" i="5"/>
  <c r="AN662" i="5"/>
  <c r="AN663" i="5"/>
  <c r="AN664" i="5"/>
  <c r="AN665" i="5"/>
  <c r="AN666" i="5"/>
  <c r="AN667" i="5"/>
  <c r="AN668" i="5"/>
  <c r="AN669" i="5"/>
  <c r="AN670" i="5"/>
  <c r="AN671" i="5"/>
  <c r="AN672" i="5"/>
  <c r="AN673" i="5"/>
  <c r="AN674" i="5"/>
  <c r="AN675" i="5"/>
  <c r="AN676" i="5"/>
  <c r="AN677" i="5"/>
  <c r="AN678" i="5"/>
  <c r="AN679" i="5"/>
  <c r="AN680" i="5"/>
  <c r="AN681" i="5"/>
  <c r="AN682" i="5"/>
  <c r="AN683" i="5"/>
  <c r="AN684" i="5"/>
  <c r="AN685" i="5"/>
  <c r="AN686" i="5"/>
  <c r="AN687" i="5"/>
  <c r="AN688" i="5"/>
  <c r="AN689" i="5"/>
  <c r="AN690" i="5"/>
  <c r="AN691" i="5"/>
  <c r="AN692" i="5"/>
  <c r="AN693" i="5"/>
  <c r="AN694" i="5"/>
  <c r="AN695" i="5"/>
  <c r="AN696" i="5"/>
  <c r="AN697" i="5"/>
  <c r="AN698" i="5"/>
  <c r="AN699" i="5"/>
  <c r="AN700" i="5"/>
  <c r="AN701" i="5"/>
  <c r="AN702" i="5"/>
  <c r="AN703" i="5"/>
  <c r="AN704" i="5"/>
  <c r="AN705" i="5"/>
  <c r="AN706" i="5"/>
  <c r="AN707" i="5"/>
  <c r="AN708" i="5"/>
  <c r="AN709" i="5"/>
  <c r="AN710" i="5"/>
  <c r="AN711" i="5"/>
  <c r="AN712" i="5"/>
  <c r="AN713" i="5"/>
  <c r="AN714" i="5"/>
  <c r="AN715" i="5"/>
  <c r="AN716" i="5"/>
  <c r="AN717" i="5"/>
  <c r="AN718" i="5"/>
  <c r="AN719" i="5"/>
  <c r="AN720" i="5"/>
  <c r="AN721" i="5"/>
  <c r="AN722" i="5"/>
  <c r="AN723" i="5"/>
  <c r="AN724" i="5"/>
  <c r="AN725" i="5"/>
  <c r="AN726" i="5"/>
  <c r="AN727" i="5"/>
  <c r="AN728" i="5"/>
  <c r="AN729" i="5"/>
  <c r="AN730" i="5"/>
  <c r="AN731" i="5"/>
  <c r="AN732" i="5"/>
  <c r="AN733" i="5"/>
  <c r="AN734" i="5"/>
  <c r="AN735" i="5"/>
  <c r="AN736" i="5"/>
  <c r="AN737" i="5"/>
  <c r="AN738" i="5"/>
  <c r="AN739" i="5"/>
  <c r="AN740" i="5"/>
  <c r="AN741" i="5"/>
  <c r="AN742" i="5"/>
  <c r="AN743" i="5"/>
  <c r="AN744" i="5"/>
  <c r="AN745" i="5"/>
  <c r="AN746" i="5"/>
  <c r="AN747" i="5"/>
  <c r="AN748" i="5"/>
  <c r="AN749" i="5"/>
  <c r="AN750" i="5"/>
  <c r="AN751" i="5"/>
  <c r="AN752" i="5"/>
  <c r="AN753" i="5"/>
  <c r="AN754" i="5"/>
  <c r="AN755" i="5"/>
  <c r="AN756" i="5"/>
  <c r="AN757" i="5"/>
  <c r="AN758" i="5"/>
  <c r="AN759" i="5"/>
  <c r="AN760" i="5"/>
  <c r="AN761" i="5"/>
  <c r="AN762" i="5"/>
  <c r="AN763" i="5"/>
  <c r="AN764" i="5"/>
  <c r="AN765" i="5"/>
  <c r="AN766" i="5"/>
  <c r="AN767" i="5"/>
  <c r="AN768" i="5"/>
  <c r="AN769" i="5"/>
  <c r="AN770" i="5"/>
  <c r="AN771" i="5"/>
  <c r="AN772" i="5"/>
  <c r="AN773" i="5"/>
  <c r="AN774" i="5"/>
  <c r="AN775" i="5"/>
  <c r="AN776" i="5"/>
  <c r="AN777" i="5"/>
  <c r="AN778" i="5"/>
  <c r="AN779" i="5"/>
  <c r="AN780" i="5"/>
  <c r="AN781" i="5"/>
  <c r="AN782" i="5"/>
  <c r="AN783" i="5"/>
  <c r="AN784" i="5"/>
  <c r="AN785" i="5"/>
  <c r="AN786" i="5"/>
  <c r="AN787" i="5"/>
  <c r="AN788" i="5"/>
  <c r="AN789" i="5"/>
  <c r="AN790" i="5"/>
  <c r="AN791" i="5"/>
  <c r="AN792" i="5"/>
  <c r="AN793" i="5"/>
  <c r="AN794" i="5"/>
  <c r="AN795" i="5"/>
  <c r="AN796" i="5"/>
  <c r="AN797" i="5"/>
  <c r="AN798" i="5"/>
  <c r="AN799" i="5"/>
  <c r="AN800" i="5"/>
  <c r="AN801" i="5"/>
  <c r="AN802" i="5"/>
  <c r="AN803" i="5"/>
  <c r="AN804" i="5"/>
  <c r="AN805" i="5"/>
  <c r="AN806" i="5"/>
  <c r="AN807" i="5"/>
  <c r="AN808" i="5"/>
  <c r="AN809" i="5"/>
  <c r="AN810" i="5"/>
  <c r="AN811" i="5"/>
  <c r="AN812" i="5"/>
  <c r="AN813" i="5"/>
  <c r="AN814" i="5"/>
  <c r="AN815" i="5"/>
  <c r="AN816" i="5"/>
  <c r="AN817" i="5"/>
  <c r="AN818" i="5"/>
  <c r="AN819" i="5"/>
  <c r="AN820" i="5"/>
  <c r="AN821" i="5"/>
  <c r="AN822" i="5"/>
  <c r="AN823" i="5"/>
  <c r="AN824" i="5"/>
  <c r="AN825" i="5"/>
  <c r="AN826" i="5"/>
  <c r="AN827" i="5"/>
  <c r="AN828" i="5"/>
  <c r="AN829" i="5"/>
  <c r="AN830" i="5"/>
  <c r="AN831" i="5"/>
  <c r="AN832" i="5"/>
  <c r="AN833" i="5"/>
  <c r="AN834" i="5"/>
  <c r="AN835" i="5"/>
  <c r="AN836" i="5"/>
  <c r="AN837" i="5"/>
  <c r="AN838" i="5"/>
  <c r="AN839" i="5"/>
  <c r="AN840" i="5"/>
  <c r="AN841" i="5"/>
  <c r="AN842" i="5"/>
  <c r="AN843" i="5"/>
  <c r="AN844" i="5"/>
  <c r="AN845" i="5"/>
  <c r="AN846" i="5"/>
  <c r="AN847" i="5"/>
  <c r="AN848" i="5"/>
  <c r="AN849" i="5"/>
  <c r="AN850" i="5"/>
  <c r="AN851" i="5"/>
  <c r="AN852" i="5"/>
  <c r="AN853" i="5"/>
  <c r="AN854" i="5"/>
  <c r="AN855" i="5"/>
  <c r="AN856" i="5"/>
  <c r="AN857" i="5"/>
  <c r="AN858" i="5"/>
  <c r="AN859" i="5"/>
  <c r="AN860" i="5"/>
  <c r="AN861" i="5"/>
  <c r="AN862" i="5"/>
  <c r="AN863" i="5"/>
  <c r="AN864" i="5"/>
  <c r="AN865" i="5"/>
  <c r="AN866" i="5"/>
  <c r="AN867" i="5"/>
  <c r="AN868" i="5"/>
  <c r="AN869" i="5"/>
  <c r="AN870" i="5"/>
  <c r="AN871" i="5"/>
  <c r="AN872" i="5"/>
  <c r="AN873" i="5"/>
  <c r="AN874" i="5"/>
  <c r="AN875" i="5"/>
  <c r="AN876" i="5"/>
  <c r="AN877" i="5"/>
  <c r="AN878" i="5"/>
  <c r="AN879" i="5"/>
  <c r="AN880" i="5"/>
  <c r="AN881" i="5"/>
  <c r="AN882" i="5"/>
  <c r="AN883" i="5"/>
  <c r="AN884" i="5"/>
  <c r="AN885" i="5"/>
  <c r="AN886" i="5"/>
  <c r="AN887" i="5"/>
  <c r="AN888" i="5"/>
  <c r="AN889" i="5"/>
  <c r="AN890" i="5"/>
  <c r="AN891" i="5"/>
  <c r="AN892" i="5"/>
  <c r="AN893" i="5"/>
  <c r="AN894" i="5"/>
  <c r="AN895" i="5"/>
  <c r="AN896" i="5"/>
  <c r="AN897" i="5"/>
  <c r="AN898" i="5"/>
  <c r="AN899" i="5"/>
  <c r="AN900" i="5"/>
  <c r="AN901" i="5"/>
  <c r="AN902" i="5"/>
  <c r="AN903" i="5"/>
  <c r="AN904" i="5"/>
  <c r="AN905" i="5"/>
  <c r="AN906" i="5"/>
  <c r="AN907" i="5"/>
  <c r="AN908" i="5"/>
  <c r="AN909" i="5"/>
  <c r="AN910" i="5"/>
  <c r="AN911" i="5"/>
  <c r="AN912" i="5"/>
  <c r="AN913" i="5"/>
  <c r="AN914" i="5"/>
  <c r="AN915" i="5"/>
  <c r="AN916" i="5"/>
  <c r="AN917" i="5"/>
  <c r="AN918" i="5"/>
  <c r="AN919" i="5"/>
  <c r="AN920" i="5"/>
  <c r="AN921" i="5"/>
  <c r="AN922" i="5"/>
  <c r="AN923" i="5"/>
  <c r="AN924" i="5"/>
  <c r="AN925" i="5"/>
  <c r="AN926" i="5"/>
  <c r="AN927" i="5"/>
  <c r="AN928" i="5"/>
  <c r="AN929" i="5"/>
  <c r="AN930" i="5"/>
  <c r="AN931" i="5"/>
  <c r="AN932" i="5"/>
  <c r="AN933" i="5"/>
  <c r="AN934" i="5"/>
  <c r="AN935" i="5"/>
  <c r="AN936" i="5"/>
  <c r="AN937" i="5"/>
  <c r="AN938" i="5"/>
  <c r="AN939" i="5"/>
  <c r="AN940" i="5"/>
  <c r="AN941" i="5"/>
  <c r="AN942" i="5"/>
  <c r="AN943" i="5"/>
  <c r="AN944" i="5"/>
  <c r="AN945" i="5"/>
  <c r="AN946" i="5"/>
  <c r="AN947" i="5"/>
  <c r="AN948" i="5"/>
  <c r="AN949" i="5"/>
  <c r="AN950" i="5"/>
  <c r="AN951" i="5"/>
  <c r="AN952" i="5"/>
  <c r="AN953" i="5"/>
  <c r="AN954" i="5"/>
  <c r="AN955" i="5"/>
  <c r="AN956" i="5"/>
  <c r="AN957" i="5"/>
  <c r="AN958" i="5"/>
  <c r="AN959" i="5"/>
  <c r="AN960" i="5"/>
  <c r="AN961" i="5"/>
  <c r="AN962" i="5"/>
  <c r="AN963" i="5"/>
  <c r="AN964" i="5"/>
  <c r="AN965" i="5"/>
  <c r="AN966" i="5"/>
  <c r="AN967" i="5"/>
  <c r="AN968" i="5"/>
  <c r="AN969" i="5"/>
  <c r="AN970" i="5"/>
  <c r="AN971" i="5"/>
  <c r="AN972" i="5"/>
  <c r="AN973" i="5"/>
  <c r="AN974" i="5"/>
  <c r="AN975" i="5"/>
  <c r="AN976" i="5"/>
  <c r="AN977" i="5"/>
  <c r="AN978" i="5"/>
  <c r="AN979" i="5"/>
  <c r="AN980" i="5"/>
  <c r="AN981" i="5"/>
  <c r="AN982" i="5"/>
  <c r="AN983" i="5"/>
  <c r="AN984" i="5"/>
  <c r="AN985" i="5"/>
  <c r="AN986" i="5"/>
  <c r="AN987" i="5"/>
  <c r="AN988" i="5"/>
  <c r="AN989" i="5"/>
  <c r="AN990" i="5"/>
  <c r="AN991" i="5"/>
  <c r="AN992" i="5"/>
  <c r="AN993" i="5"/>
  <c r="AN994" i="5"/>
  <c r="AN995" i="5"/>
  <c r="AN996" i="5"/>
  <c r="AN997" i="5"/>
  <c r="AN998" i="5"/>
  <c r="AN999" i="5"/>
  <c r="AN1000" i="5"/>
  <c r="AN1001" i="5"/>
  <c r="AN1002" i="5"/>
  <c r="AN1003" i="5"/>
  <c r="AN1004" i="5"/>
  <c r="AN1005" i="5"/>
  <c r="AN1006" i="5"/>
  <c r="AN1007" i="5"/>
  <c r="AN1008" i="5"/>
  <c r="AN1009" i="5"/>
  <c r="AN1010" i="5"/>
  <c r="AN1011" i="5"/>
  <c r="AN1012" i="5"/>
  <c r="AN1013" i="5"/>
  <c r="AN1014" i="5"/>
  <c r="AN1015" i="5"/>
  <c r="AN1016" i="5"/>
  <c r="AN1017" i="5"/>
  <c r="AN1018" i="5"/>
  <c r="AN1019" i="5"/>
  <c r="AN1020" i="5"/>
  <c r="AN1021" i="5"/>
  <c r="AN1022" i="5"/>
  <c r="AN1023" i="5"/>
  <c r="AN1024" i="5"/>
  <c r="AN1025" i="5"/>
  <c r="AN1026" i="5"/>
  <c r="AN1027" i="5"/>
  <c r="AN1028" i="5"/>
  <c r="AN1029" i="5"/>
  <c r="AN1030" i="5"/>
  <c r="AN1031" i="5"/>
  <c r="AN1032" i="5"/>
  <c r="AN1033" i="5"/>
  <c r="AN1034" i="5"/>
  <c r="AN1035" i="5"/>
  <c r="AN1036" i="5"/>
  <c r="AN1037" i="5"/>
  <c r="AN1038" i="5"/>
  <c r="AN1039" i="5"/>
  <c r="AN1040" i="5"/>
  <c r="AN1041" i="5"/>
  <c r="AN1042" i="5"/>
  <c r="AN1043" i="5"/>
  <c r="AN1044" i="5"/>
  <c r="AN1045" i="5"/>
  <c r="AN1046" i="5"/>
  <c r="AN1047" i="5"/>
  <c r="AN1048" i="5"/>
  <c r="AN1049" i="5"/>
  <c r="AN1050" i="5"/>
  <c r="AN1051" i="5"/>
  <c r="AN1052" i="5"/>
  <c r="AN1053" i="5"/>
  <c r="AN1054" i="5"/>
  <c r="AN1055" i="5"/>
  <c r="AN1056" i="5"/>
  <c r="AN1057" i="5"/>
  <c r="AN1058" i="5"/>
  <c r="AN1059" i="5"/>
  <c r="AN1060" i="5"/>
  <c r="AN1061" i="5"/>
  <c r="AN1062" i="5"/>
  <c r="AN1063" i="5"/>
  <c r="AN1064" i="5"/>
  <c r="AN1065" i="5"/>
  <c r="AN1066" i="5"/>
  <c r="AN1067" i="5"/>
  <c r="AN1068" i="5"/>
  <c r="AN1069" i="5"/>
  <c r="AN1070" i="5"/>
  <c r="AN1071" i="5"/>
  <c r="AN1072" i="5"/>
  <c r="AN1073" i="5"/>
  <c r="AN1074" i="5"/>
  <c r="AN1075" i="5"/>
  <c r="AN1076" i="5"/>
  <c r="AN1077" i="5"/>
  <c r="AN1078" i="5"/>
  <c r="AN1079" i="5"/>
  <c r="AN1080" i="5"/>
  <c r="AN1081" i="5"/>
  <c r="AN1082" i="5"/>
  <c r="AN1083" i="5"/>
  <c r="AN1084" i="5"/>
  <c r="AN1085" i="5"/>
  <c r="AN1086" i="5"/>
  <c r="AN1087" i="5"/>
  <c r="AN1088" i="5"/>
  <c r="AN1089" i="5"/>
  <c r="AN1090" i="5"/>
  <c r="AN1091" i="5"/>
  <c r="AN1092" i="5"/>
  <c r="AN1093" i="5"/>
  <c r="AN1094" i="5"/>
  <c r="AN1095" i="5"/>
  <c r="AN1096" i="5"/>
  <c r="AN1097" i="5"/>
  <c r="AN1098" i="5"/>
  <c r="AN1099" i="5"/>
  <c r="AN1100" i="5"/>
  <c r="AN1101" i="5"/>
  <c r="AN1102" i="5"/>
  <c r="AN1103" i="5"/>
  <c r="AN1104" i="5"/>
  <c r="AN1105" i="5"/>
  <c r="AN1106" i="5"/>
  <c r="AN1107" i="5"/>
  <c r="AN1108" i="5"/>
  <c r="AN1109" i="5"/>
  <c r="AN1110" i="5"/>
  <c r="AN1111" i="5"/>
  <c r="AN1112" i="5"/>
  <c r="AN1113" i="5"/>
  <c r="AN1114" i="5"/>
  <c r="AN1115" i="5"/>
  <c r="AN1116" i="5"/>
  <c r="AN1117" i="5"/>
  <c r="AN1118" i="5"/>
  <c r="AN1119" i="5"/>
  <c r="AN1120" i="5"/>
  <c r="AN1121" i="5"/>
  <c r="AN1122" i="5"/>
  <c r="AN1123" i="5"/>
  <c r="AN1124" i="5"/>
  <c r="AN1125" i="5"/>
  <c r="AN1126" i="5"/>
  <c r="AN1127" i="5"/>
  <c r="AN1128" i="5"/>
  <c r="AN1129" i="5"/>
  <c r="AN1130" i="5"/>
  <c r="AN1131" i="5"/>
  <c r="AN1132" i="5"/>
  <c r="AN1133" i="5"/>
  <c r="AN1134" i="5"/>
  <c r="AN1135" i="5"/>
  <c r="AN1136" i="5"/>
  <c r="AN1137" i="5"/>
  <c r="AN1138" i="5"/>
  <c r="AN1139" i="5"/>
  <c r="AN1140" i="5"/>
  <c r="AN1141" i="5"/>
  <c r="AN1142" i="5"/>
  <c r="AN1143" i="5"/>
  <c r="AN1144" i="5"/>
  <c r="AN1145" i="5"/>
  <c r="AN1146" i="5"/>
  <c r="AN1147" i="5"/>
  <c r="AN1148" i="5"/>
  <c r="AN1149" i="5"/>
  <c r="AN1150" i="5"/>
  <c r="AN1151" i="5"/>
  <c r="AN1152" i="5"/>
  <c r="AN1153" i="5"/>
  <c r="AN1154" i="5"/>
  <c r="AN1155" i="5"/>
  <c r="AN1156" i="5"/>
  <c r="AN1157" i="5"/>
  <c r="AN1158" i="5"/>
  <c r="AN1159" i="5"/>
  <c r="AN1160" i="5"/>
  <c r="AN1161" i="5"/>
  <c r="AN1162" i="5"/>
  <c r="AN1163" i="5"/>
  <c r="AN1164" i="5"/>
  <c r="AN1165" i="5"/>
  <c r="AN1166" i="5"/>
  <c r="AN1167" i="5"/>
  <c r="AN1168" i="5"/>
  <c r="AN1169" i="5"/>
  <c r="AN1170" i="5"/>
  <c r="AN1171" i="5"/>
  <c r="AN1172" i="5"/>
  <c r="AN1173" i="5"/>
  <c r="AN1174" i="5"/>
  <c r="AN1175" i="5"/>
  <c r="AN1176" i="5"/>
  <c r="AN1177" i="5"/>
  <c r="AN1178" i="5"/>
  <c r="AN1179" i="5"/>
  <c r="AN1180" i="5"/>
  <c r="AN1181" i="5"/>
  <c r="AN1182" i="5"/>
  <c r="AN1183" i="5"/>
  <c r="AN1184" i="5"/>
  <c r="AN1185" i="5"/>
  <c r="AN1186" i="5"/>
  <c r="AN1187" i="5"/>
  <c r="AN1188" i="5"/>
  <c r="AN1189" i="5"/>
  <c r="AN1190" i="5"/>
  <c r="AN1191" i="5"/>
  <c r="AN1192" i="5"/>
  <c r="AN1193" i="5"/>
  <c r="AN1194" i="5"/>
  <c r="AN1195" i="5"/>
  <c r="AN1196" i="5"/>
  <c r="AN1197" i="5"/>
  <c r="AN1198" i="5"/>
  <c r="AN1199" i="5"/>
  <c r="AN1200" i="5"/>
  <c r="AN1201" i="5"/>
  <c r="AN1202" i="5"/>
  <c r="AN1203" i="5"/>
  <c r="AN1204" i="5"/>
  <c r="AN1205" i="5"/>
  <c r="AN1206" i="5"/>
  <c r="AN1207" i="5"/>
  <c r="AN1208" i="5"/>
  <c r="AN1209" i="5"/>
  <c r="AN1210" i="5"/>
  <c r="AN1211" i="5"/>
  <c r="AN1212" i="5"/>
  <c r="AN1213" i="5"/>
  <c r="AN1214" i="5"/>
  <c r="AN1215" i="5"/>
  <c r="AN1216" i="5"/>
  <c r="AN1217" i="5"/>
  <c r="AN1218" i="5"/>
  <c r="AN1219" i="5"/>
  <c r="AN1220" i="5"/>
  <c r="AN1221" i="5"/>
  <c r="AN1222" i="5"/>
  <c r="AN1223" i="5"/>
  <c r="AN1224" i="5"/>
  <c r="AN1225" i="5"/>
  <c r="AN1226" i="5"/>
  <c r="AN1227" i="5"/>
  <c r="AN1228" i="5"/>
  <c r="AN1229" i="5"/>
  <c r="AN1230" i="5"/>
  <c r="AN1231" i="5"/>
  <c r="AN1232" i="5"/>
  <c r="AN1233" i="5"/>
  <c r="AN1234" i="5"/>
  <c r="AN1235" i="5"/>
  <c r="AN1236" i="5"/>
  <c r="AN1237" i="5"/>
  <c r="AN1238" i="5"/>
  <c r="AN1239" i="5"/>
  <c r="AN1240" i="5"/>
  <c r="AN1241" i="5"/>
  <c r="AN1242" i="5"/>
  <c r="AN1243" i="5"/>
  <c r="AN1244" i="5"/>
  <c r="AN1245" i="5"/>
  <c r="AN1246" i="5"/>
  <c r="AN1247" i="5"/>
  <c r="AN1248" i="5"/>
  <c r="AN1249" i="5"/>
  <c r="AN1250" i="5"/>
  <c r="AN1251" i="5"/>
  <c r="AN1252" i="5"/>
  <c r="AN1253" i="5"/>
  <c r="AN1254" i="5"/>
  <c r="AN1255" i="5"/>
  <c r="AN1256" i="5"/>
  <c r="AN1257" i="5"/>
  <c r="AN1258" i="5"/>
  <c r="AN1259" i="5"/>
  <c r="AN1260" i="5"/>
  <c r="AN1261" i="5"/>
  <c r="AN1262" i="5"/>
  <c r="AN1263" i="5"/>
  <c r="AN1264" i="5"/>
  <c r="AN1265" i="5"/>
  <c r="AN1266" i="5"/>
  <c r="AN1267" i="5"/>
  <c r="AN1268" i="5"/>
  <c r="AN1269" i="5"/>
  <c r="AN1270" i="5"/>
  <c r="AN1271" i="5"/>
  <c r="AN1272" i="5"/>
  <c r="AN1273" i="5"/>
  <c r="AN1274" i="5"/>
  <c r="AN1275" i="5"/>
  <c r="AN1276" i="5"/>
  <c r="AN1277" i="5"/>
  <c r="AN1278" i="5"/>
  <c r="AN1279" i="5"/>
  <c r="AN1280" i="5"/>
  <c r="AN1281" i="5"/>
  <c r="AN1282" i="5"/>
  <c r="AN1283" i="5"/>
  <c r="AN1284" i="5"/>
  <c r="AN1285" i="5"/>
  <c r="AN1286" i="5"/>
  <c r="AN1287" i="5"/>
  <c r="AN1288" i="5"/>
  <c r="AN1289" i="5"/>
  <c r="AN1290" i="5"/>
  <c r="AN1291" i="5"/>
  <c r="AN1292" i="5"/>
  <c r="AN1293" i="5"/>
  <c r="AN1294" i="5"/>
  <c r="AN1295" i="5"/>
  <c r="AN1296" i="5"/>
  <c r="AN1297" i="5"/>
  <c r="AN1298" i="5"/>
  <c r="AN1299" i="5"/>
  <c r="AN1300" i="5"/>
  <c r="AN1301" i="5"/>
  <c r="AN1302" i="5"/>
  <c r="AN1303" i="5"/>
  <c r="AN1304" i="5"/>
  <c r="AN1305" i="5"/>
  <c r="AN1306" i="5"/>
  <c r="AN1307" i="5"/>
  <c r="AN1308" i="5"/>
  <c r="AN1309" i="5"/>
  <c r="AN1310" i="5"/>
  <c r="AN1311" i="5"/>
  <c r="AN1312" i="5"/>
  <c r="AN1313" i="5"/>
  <c r="AN1314" i="5"/>
  <c r="AN1315" i="5"/>
  <c r="AN1316" i="5"/>
  <c r="AN1317" i="5"/>
  <c r="AN1318" i="5"/>
  <c r="AN1319" i="5"/>
  <c r="AN1320" i="5"/>
  <c r="AN1321" i="5"/>
  <c r="AN1322" i="5"/>
  <c r="AN1323" i="5"/>
  <c r="AN1324" i="5"/>
  <c r="AN1325" i="5"/>
  <c r="AN1326" i="5"/>
  <c r="AN1327" i="5"/>
  <c r="AN1328" i="5"/>
  <c r="AN1329" i="5"/>
  <c r="AN1330" i="5"/>
  <c r="AN1331" i="5"/>
  <c r="AN1332" i="5"/>
  <c r="AN1333" i="5"/>
  <c r="AN1334" i="5"/>
  <c r="AN1335" i="5"/>
  <c r="AN1336" i="5"/>
  <c r="AN1337" i="5"/>
  <c r="AN1338" i="5"/>
  <c r="AN1339" i="5"/>
  <c r="AN1340" i="5"/>
  <c r="AN1341" i="5"/>
  <c r="AN1342" i="5"/>
  <c r="AN1343" i="5"/>
  <c r="AN1344" i="5"/>
  <c r="AN1345" i="5"/>
  <c r="AN1346" i="5"/>
  <c r="AN1347" i="5"/>
  <c r="AN1348" i="5"/>
  <c r="AN1349" i="5"/>
  <c r="AN1350" i="5"/>
  <c r="AN1351" i="5"/>
  <c r="AN1352" i="5"/>
  <c r="AN1353" i="5"/>
  <c r="AN1354" i="5"/>
  <c r="AN1355" i="5"/>
  <c r="AN1356" i="5"/>
  <c r="AN1357" i="5"/>
  <c r="AN1358" i="5"/>
  <c r="AN1359" i="5"/>
  <c r="AN1360" i="5"/>
  <c r="AN1361" i="5"/>
  <c r="AN1362" i="5"/>
  <c r="AN1363" i="5"/>
  <c r="AN1364" i="5"/>
  <c r="AN1365" i="5"/>
  <c r="AN1366" i="5"/>
  <c r="AN1367" i="5"/>
  <c r="AN1368" i="5"/>
  <c r="AN1369" i="5"/>
  <c r="AN1370" i="5"/>
  <c r="AN1371" i="5"/>
  <c r="AN1372" i="5"/>
  <c r="AN1373" i="5"/>
  <c r="AN1374" i="5"/>
  <c r="AN1375" i="5"/>
  <c r="AN1376" i="5"/>
  <c r="AN1377" i="5"/>
  <c r="AN1378" i="5"/>
  <c r="AN1379" i="5"/>
  <c r="AN1380" i="5"/>
  <c r="AN1381" i="5"/>
  <c r="AN1382" i="5"/>
  <c r="AN1383" i="5"/>
  <c r="AN1384" i="5"/>
  <c r="AN1385" i="5"/>
  <c r="AN1386" i="5"/>
  <c r="AN1387" i="5"/>
  <c r="AN1388" i="5"/>
  <c r="AN1389" i="5"/>
  <c r="AN1390" i="5"/>
  <c r="AN1391" i="5"/>
  <c r="AN1392" i="5"/>
  <c r="AN1393" i="5"/>
  <c r="AN1394" i="5"/>
  <c r="AN1395" i="5"/>
  <c r="AN1396" i="5"/>
  <c r="AN1397" i="5"/>
  <c r="AN1398" i="5"/>
  <c r="AN1399" i="5"/>
  <c r="AN1400" i="5"/>
  <c r="AN1401" i="5"/>
  <c r="AN1402" i="5"/>
  <c r="AN1403" i="5"/>
  <c r="AN1404" i="5"/>
  <c r="AN1405" i="5"/>
  <c r="AN1406" i="5"/>
  <c r="AN1407" i="5"/>
  <c r="AN1408" i="5"/>
  <c r="AN1409" i="5"/>
  <c r="AN1410" i="5"/>
  <c r="AN1411" i="5"/>
  <c r="AN1412" i="5"/>
  <c r="AN1413" i="5"/>
  <c r="AN1414" i="5"/>
  <c r="AN1415" i="5"/>
  <c r="AN1416" i="5"/>
  <c r="AN1417" i="5"/>
  <c r="AN1418" i="5"/>
  <c r="AN1419" i="5"/>
  <c r="AN1420" i="5"/>
  <c r="AN1421" i="5"/>
  <c r="AN1422" i="5"/>
  <c r="AN1423" i="5"/>
  <c r="AN1424" i="5"/>
  <c r="AN1425" i="5"/>
  <c r="AN1426" i="5"/>
  <c r="AN1427" i="5"/>
  <c r="AN1428" i="5"/>
  <c r="AN1429" i="5"/>
  <c r="AN1430" i="5"/>
  <c r="AN1431" i="5"/>
  <c r="AN1432" i="5"/>
  <c r="AN1433" i="5"/>
  <c r="AN1434" i="5"/>
  <c r="AN1435" i="5"/>
  <c r="AN1436" i="5"/>
  <c r="AN1437" i="5"/>
  <c r="AN1438" i="5"/>
  <c r="AN1439" i="5"/>
  <c r="AN1440" i="5"/>
  <c r="AN1441" i="5"/>
  <c r="AN1442" i="5"/>
  <c r="AN1443" i="5"/>
  <c r="AN1444" i="5"/>
  <c r="AN1445" i="5"/>
  <c r="AN1446" i="5"/>
  <c r="AN1447" i="5"/>
  <c r="AN1448" i="5"/>
  <c r="AN1449" i="5"/>
  <c r="AN1450" i="5"/>
  <c r="AN1451" i="5"/>
  <c r="AN1452" i="5"/>
  <c r="AN1453" i="5"/>
  <c r="AN1454" i="5"/>
  <c r="AN1455" i="5"/>
  <c r="AN1456" i="5"/>
  <c r="AN1457" i="5"/>
  <c r="AN1458" i="5"/>
  <c r="AN1459" i="5"/>
  <c r="AN1460" i="5"/>
  <c r="AN1461" i="5"/>
  <c r="AN1462" i="5"/>
  <c r="AN1463" i="5"/>
  <c r="AN1464" i="5"/>
  <c r="AN1465" i="5"/>
  <c r="AN1466" i="5"/>
  <c r="AN1467" i="5"/>
  <c r="AN1468" i="5"/>
  <c r="AN1469" i="5"/>
  <c r="AN1470" i="5"/>
  <c r="AN1471" i="5"/>
  <c r="AN1472" i="5"/>
  <c r="AN1473" i="5"/>
  <c r="AN1474" i="5"/>
  <c r="AN1475" i="5"/>
  <c r="AN1476" i="5"/>
  <c r="AN1477" i="5"/>
  <c r="AN1478" i="5"/>
  <c r="AN1479" i="5"/>
  <c r="AN1480" i="5"/>
  <c r="AN1481" i="5"/>
  <c r="AN1482" i="5"/>
  <c r="AN1483" i="5"/>
  <c r="AN1484" i="5"/>
  <c r="AN1485" i="5"/>
  <c r="AN1486" i="5"/>
  <c r="AN1487" i="5"/>
  <c r="AN1488" i="5"/>
  <c r="AN1489" i="5"/>
  <c r="AN1490" i="5"/>
  <c r="AN1491" i="5"/>
  <c r="AN1492" i="5"/>
  <c r="AN1493" i="5"/>
  <c r="AN1494" i="5"/>
  <c r="AN1495" i="5"/>
  <c r="AN1496" i="5"/>
  <c r="AN1497" i="5"/>
  <c r="AN1498" i="5"/>
  <c r="AN1499" i="5"/>
  <c r="AN1500" i="5"/>
  <c r="AN1501" i="5"/>
  <c r="AN1502" i="5"/>
  <c r="AN1503" i="5"/>
  <c r="AN1504" i="5"/>
  <c r="AN1505" i="5"/>
  <c r="AN1506" i="5"/>
  <c r="AN1507" i="5"/>
  <c r="AN1508" i="5"/>
  <c r="AN1509" i="5"/>
  <c r="AN1510" i="5"/>
  <c r="AN1511" i="5"/>
  <c r="AN1512" i="5"/>
  <c r="AN1513" i="5"/>
  <c r="AN1514" i="5"/>
  <c r="AN1515" i="5"/>
  <c r="AN1516" i="5"/>
  <c r="AN1517" i="5"/>
  <c r="AN1518" i="5"/>
  <c r="AN1519" i="5"/>
  <c r="AN1520" i="5"/>
  <c r="AN1521" i="5"/>
  <c r="AN1522" i="5"/>
  <c r="AN1523" i="5"/>
  <c r="AN1524" i="5"/>
  <c r="AN1525" i="5"/>
  <c r="AN1526" i="5"/>
  <c r="AN1527" i="5"/>
  <c r="AN1528" i="5"/>
  <c r="AN1529" i="5"/>
  <c r="AN1530" i="5"/>
  <c r="AN1531" i="5"/>
  <c r="AN1532" i="5"/>
  <c r="AN1533" i="5"/>
  <c r="AN1534" i="5"/>
  <c r="AN1535" i="5"/>
  <c r="AN1536" i="5"/>
  <c r="AN1537" i="5"/>
  <c r="AN1538" i="5"/>
  <c r="AN1539" i="5"/>
  <c r="AN1540" i="5"/>
  <c r="AN1541" i="5"/>
  <c r="AN1542" i="5"/>
  <c r="AN1543" i="5"/>
  <c r="AN1544" i="5"/>
  <c r="AN1545" i="5"/>
  <c r="AN1546" i="5"/>
  <c r="AN1547" i="5"/>
  <c r="AN1548" i="5"/>
  <c r="AN1549" i="5"/>
  <c r="AN1550" i="5"/>
  <c r="AN1551" i="5"/>
  <c r="AN1552" i="5"/>
  <c r="AN1553" i="5"/>
  <c r="AN1554" i="5"/>
  <c r="AN1555" i="5"/>
  <c r="AN1556" i="5"/>
  <c r="AN1557" i="5"/>
  <c r="AN1558" i="5"/>
  <c r="AN1559" i="5"/>
  <c r="AN1560" i="5"/>
  <c r="AN1561" i="5"/>
  <c r="AN1562" i="5"/>
  <c r="AN1563" i="5"/>
  <c r="AN1564" i="5"/>
  <c r="AN1565" i="5"/>
  <c r="AN1566" i="5"/>
  <c r="AN1567" i="5"/>
  <c r="AN1568" i="5"/>
  <c r="AN1569" i="5"/>
  <c r="AN1570" i="5"/>
  <c r="AN1571" i="5"/>
  <c r="AN1572" i="5"/>
  <c r="AN1573" i="5"/>
  <c r="AN1574" i="5"/>
  <c r="AN1575" i="5"/>
  <c r="AN1576" i="5"/>
  <c r="AN1577" i="5"/>
  <c r="AN1578" i="5"/>
  <c r="AN1579" i="5"/>
  <c r="AN1580" i="5"/>
  <c r="AN1581" i="5"/>
  <c r="AN1582" i="5"/>
  <c r="AN1583" i="5"/>
  <c r="AN1584" i="5"/>
  <c r="AN1585" i="5"/>
  <c r="AN1586" i="5"/>
  <c r="AN1587" i="5"/>
  <c r="AN1588" i="5"/>
  <c r="AN1589" i="5"/>
  <c r="AN1590" i="5"/>
  <c r="AN1591" i="5"/>
  <c r="AN1592" i="5"/>
  <c r="AN1593" i="5"/>
  <c r="AN1594" i="5"/>
  <c r="AN1595" i="5"/>
  <c r="AN1596" i="5"/>
  <c r="AN1597" i="5"/>
  <c r="AN1598" i="5"/>
  <c r="AN1599" i="5"/>
  <c r="AN1600" i="5"/>
  <c r="AN1601" i="5"/>
  <c r="AN1602" i="5"/>
  <c r="AN1603" i="5"/>
  <c r="AN1604" i="5"/>
  <c r="AN1605" i="5"/>
  <c r="AN1606" i="5"/>
  <c r="AN1607" i="5"/>
  <c r="AN1608" i="5"/>
  <c r="AN1609" i="5"/>
  <c r="AN1610" i="5"/>
  <c r="AN1611" i="5"/>
  <c r="AN1612" i="5"/>
  <c r="AN1613" i="5"/>
  <c r="AN1614" i="5"/>
  <c r="AN1615" i="5"/>
  <c r="AN1616" i="5"/>
  <c r="AN1617" i="5"/>
  <c r="AN1618" i="5"/>
  <c r="AN1619" i="5"/>
  <c r="AN1620" i="5"/>
  <c r="AN1621" i="5"/>
  <c r="AN1622" i="5"/>
  <c r="AN1623" i="5"/>
  <c r="AN1624" i="5"/>
  <c r="AN1625" i="5"/>
  <c r="AN1626" i="5"/>
  <c r="AN1627" i="5"/>
  <c r="AN1628" i="5"/>
  <c r="AN1629" i="5"/>
  <c r="AN1630" i="5"/>
  <c r="AN1631" i="5"/>
  <c r="AN1632" i="5"/>
  <c r="AN1633" i="5"/>
  <c r="AN1634" i="5"/>
  <c r="AN1635" i="5"/>
  <c r="AN1636" i="5"/>
  <c r="AN1637" i="5"/>
  <c r="AN1638" i="5"/>
  <c r="AN1639" i="5"/>
  <c r="AN1640" i="5"/>
  <c r="AN1641" i="5"/>
  <c r="AN1642" i="5"/>
  <c r="AN1643" i="5"/>
  <c r="AN1644" i="5"/>
  <c r="AN1645" i="5"/>
  <c r="AN1646" i="5"/>
  <c r="AN1647" i="5"/>
  <c r="AN1648" i="5"/>
  <c r="AN1649" i="5"/>
  <c r="AN1650" i="5"/>
  <c r="AN1651" i="5"/>
  <c r="AN1652" i="5"/>
  <c r="AN1653" i="5"/>
  <c r="AN1654" i="5"/>
  <c r="AN1655" i="5"/>
  <c r="AN1656" i="5"/>
  <c r="AN1657" i="5"/>
  <c r="AN1658" i="5"/>
  <c r="AN1659" i="5"/>
  <c r="AN1660" i="5"/>
  <c r="AN1661" i="5"/>
  <c r="AN1662" i="5"/>
  <c r="AN1663" i="5"/>
  <c r="AN1664" i="5"/>
  <c r="AN1665" i="5"/>
  <c r="AN1666" i="5"/>
  <c r="AN1667" i="5"/>
  <c r="AN1668" i="5"/>
  <c r="AN1669" i="5"/>
  <c r="AN1670" i="5"/>
  <c r="AN1671" i="5"/>
  <c r="AN1672" i="5"/>
  <c r="AN1673" i="5"/>
  <c r="AN1674" i="5"/>
  <c r="AN1675" i="5"/>
  <c r="AN1676" i="5"/>
  <c r="AN1677" i="5"/>
  <c r="AN1678" i="5"/>
  <c r="AN1679" i="5"/>
  <c r="AN1680" i="5"/>
  <c r="AN1681" i="5"/>
  <c r="AN1682" i="5"/>
  <c r="AN1683" i="5"/>
  <c r="AN1684" i="5"/>
  <c r="AN1685" i="5"/>
  <c r="AN1686" i="5"/>
  <c r="AN1687" i="5"/>
  <c r="AN1688" i="5"/>
  <c r="AN1689" i="5"/>
  <c r="AN1690" i="5"/>
  <c r="AN1691" i="5"/>
  <c r="AN1692" i="5"/>
  <c r="AN1693" i="5"/>
  <c r="AN1694" i="5"/>
  <c r="AN1695" i="5"/>
  <c r="AN1696" i="5"/>
  <c r="AN1697" i="5"/>
  <c r="AN1698" i="5"/>
  <c r="AN1699" i="5"/>
  <c r="AN1700" i="5"/>
  <c r="AN1701" i="5"/>
  <c r="AN1702" i="5"/>
  <c r="AN1703" i="5"/>
  <c r="AN1704" i="5"/>
  <c r="AN1705" i="5"/>
  <c r="AN1706" i="5"/>
  <c r="AN1707" i="5"/>
  <c r="AN1708" i="5"/>
  <c r="AN1709" i="5"/>
  <c r="AN1710" i="5"/>
  <c r="AN1711" i="5"/>
  <c r="AN1712" i="5"/>
  <c r="AN1713" i="5"/>
  <c r="AN1714" i="5"/>
  <c r="AN1715" i="5"/>
  <c r="AN1716" i="5"/>
  <c r="AN1717" i="5"/>
  <c r="AN1718" i="5"/>
  <c r="AN1719" i="5"/>
  <c r="AN1720" i="5"/>
  <c r="AN1721" i="5"/>
  <c r="AN1722" i="5"/>
  <c r="AN1723" i="5"/>
  <c r="AN1724" i="5"/>
  <c r="AN1725" i="5"/>
  <c r="AN1726" i="5"/>
  <c r="AN1727" i="5"/>
  <c r="AN1728" i="5"/>
  <c r="AN1729" i="5"/>
  <c r="AN1730" i="5"/>
  <c r="AN1731" i="5"/>
  <c r="AN1732" i="5"/>
  <c r="AN1733" i="5"/>
  <c r="AN1734" i="5"/>
  <c r="AN1735" i="5"/>
  <c r="AN1736" i="5"/>
  <c r="AN1737" i="5"/>
  <c r="AN1738" i="5"/>
  <c r="AN1739" i="5"/>
  <c r="AN1740" i="5"/>
  <c r="AN1741" i="5"/>
  <c r="AN1742" i="5"/>
  <c r="AN1743" i="5"/>
  <c r="AN1744" i="5"/>
  <c r="AN1745" i="5"/>
  <c r="AN1746" i="5"/>
  <c r="AN1747" i="5"/>
  <c r="AN1748" i="5"/>
  <c r="AN1749" i="5"/>
  <c r="AN1750" i="5"/>
  <c r="AN1751" i="5"/>
  <c r="AN1752" i="5"/>
  <c r="AN1753" i="5"/>
  <c r="AN1754" i="5"/>
  <c r="AN1755" i="5"/>
  <c r="AN1756" i="5"/>
  <c r="AN1757" i="5"/>
  <c r="AN1758" i="5"/>
  <c r="AN1759" i="5"/>
  <c r="AN1760" i="5"/>
  <c r="AN1761" i="5"/>
  <c r="AN1762" i="5"/>
  <c r="AN1763" i="5"/>
  <c r="AN1764" i="5"/>
  <c r="AN1765" i="5"/>
  <c r="AN1766" i="5"/>
  <c r="AN1767" i="5"/>
  <c r="AN1768" i="5"/>
  <c r="AN1769" i="5"/>
  <c r="AN1770" i="5"/>
  <c r="AN1771" i="5"/>
  <c r="AN1772" i="5"/>
  <c r="AN1773" i="5"/>
  <c r="AN1774" i="5"/>
  <c r="AN1775" i="5"/>
  <c r="AN1776" i="5"/>
  <c r="AN1777" i="5"/>
  <c r="AN1778" i="5"/>
  <c r="AN1779" i="5"/>
  <c r="AN1780" i="5"/>
  <c r="AN1781" i="5"/>
  <c r="AN1782" i="5"/>
  <c r="AN1783" i="5"/>
  <c r="AN1784" i="5"/>
  <c r="AN1785" i="5"/>
  <c r="AN1786" i="5"/>
  <c r="AN1787" i="5"/>
  <c r="AN1788" i="5"/>
  <c r="AN1789" i="5"/>
  <c r="AN1790" i="5"/>
  <c r="AN1791" i="5"/>
  <c r="AN1792" i="5"/>
  <c r="AN1793" i="5"/>
  <c r="AN1794" i="5"/>
  <c r="AN1795" i="5"/>
  <c r="AN1796" i="5"/>
  <c r="AN1797" i="5"/>
  <c r="AN1798" i="5"/>
  <c r="AN1799" i="5"/>
  <c r="AN1800" i="5"/>
  <c r="AN1801" i="5"/>
  <c r="AN1802" i="5"/>
  <c r="AN1803" i="5"/>
  <c r="AN1804" i="5"/>
  <c r="AN1805" i="5"/>
  <c r="AN1806" i="5"/>
  <c r="AN1807" i="5"/>
  <c r="AN1808" i="5"/>
  <c r="AN1809" i="5"/>
  <c r="AN1810" i="5"/>
  <c r="AN1811" i="5"/>
  <c r="AN1812" i="5"/>
  <c r="AN1813" i="5"/>
  <c r="AN1814" i="5"/>
  <c r="AN1815" i="5"/>
  <c r="AN1816" i="5"/>
  <c r="AN1817" i="5"/>
  <c r="AN1818" i="5"/>
  <c r="AN1819" i="5"/>
  <c r="AN1820" i="5"/>
  <c r="AN1821" i="5"/>
  <c r="AN1822" i="5"/>
  <c r="AN1823" i="5"/>
  <c r="AN1824" i="5"/>
  <c r="AN1825" i="5"/>
  <c r="AN1826" i="5"/>
  <c r="AN1827" i="5"/>
  <c r="AN1828" i="5"/>
  <c r="AN1829" i="5"/>
  <c r="AN1830" i="5"/>
  <c r="AN1831" i="5"/>
  <c r="AN1832" i="5"/>
  <c r="AN1833" i="5"/>
  <c r="AN1834" i="5"/>
  <c r="AN1835" i="5"/>
  <c r="AN1836" i="5"/>
  <c r="AN1837" i="5"/>
  <c r="AN1838" i="5"/>
  <c r="AN1839" i="5"/>
  <c r="AN1840" i="5"/>
  <c r="AN1841" i="5"/>
  <c r="AN1842" i="5"/>
  <c r="AN1843" i="5"/>
  <c r="AN1844" i="5"/>
  <c r="AN1845" i="5"/>
  <c r="AN1846" i="5"/>
  <c r="AN1847" i="5"/>
  <c r="AN1848" i="5"/>
  <c r="AN1849" i="5"/>
  <c r="AN1850" i="5"/>
  <c r="AN1851" i="5"/>
  <c r="AN1852" i="5"/>
  <c r="AN1853" i="5"/>
  <c r="AN1854" i="5"/>
  <c r="AN1855" i="5"/>
  <c r="AN1856" i="5"/>
  <c r="AN1857" i="5"/>
  <c r="AN1858" i="5"/>
  <c r="AN1859" i="5"/>
  <c r="AN1860" i="5"/>
  <c r="AN1861" i="5"/>
  <c r="AN1862" i="5"/>
  <c r="AN1863" i="5"/>
  <c r="AN1864" i="5"/>
  <c r="AN1865" i="5"/>
  <c r="AN1866" i="5"/>
  <c r="AN1867" i="5"/>
  <c r="AN1868" i="5"/>
  <c r="AN1869" i="5"/>
  <c r="AN1870" i="5"/>
  <c r="AN1871" i="5"/>
  <c r="AN1872" i="5"/>
  <c r="AN1873" i="5"/>
  <c r="AN1874" i="5"/>
  <c r="AN1875" i="5"/>
  <c r="AN1876" i="5"/>
  <c r="AN1877" i="5"/>
  <c r="AN1878" i="5"/>
  <c r="AN1879" i="5"/>
  <c r="AN1880" i="5"/>
  <c r="AN1881" i="5"/>
  <c r="AN1882" i="5"/>
  <c r="AN1883" i="5"/>
  <c r="AN1884" i="5"/>
  <c r="AN1885" i="5"/>
  <c r="AN1886" i="5"/>
  <c r="AN1887" i="5"/>
  <c r="AN1888" i="5"/>
  <c r="AN1889" i="5"/>
  <c r="AN1890" i="5"/>
  <c r="AN1891" i="5"/>
  <c r="AN1892" i="5"/>
  <c r="AN1893" i="5"/>
  <c r="AN1894" i="5"/>
  <c r="AN1895" i="5"/>
  <c r="AN1896" i="5"/>
  <c r="AN1897" i="5"/>
  <c r="AN1898" i="5"/>
  <c r="AN1899" i="5"/>
  <c r="AN1900" i="5"/>
  <c r="AN1901" i="5"/>
  <c r="AN1902" i="5"/>
  <c r="AN1903" i="5"/>
  <c r="AN1904" i="5"/>
  <c r="AN1905" i="5"/>
  <c r="AN1906" i="5"/>
  <c r="AN1907" i="5"/>
  <c r="AN1908" i="5"/>
  <c r="AN1909" i="5"/>
  <c r="AN1910" i="5"/>
  <c r="AN1911" i="5"/>
  <c r="AN1912" i="5"/>
  <c r="AN1913" i="5"/>
  <c r="AN1914" i="5"/>
  <c r="AN1915" i="5"/>
  <c r="AN1916" i="5"/>
  <c r="AN1917" i="5"/>
  <c r="AN1918" i="5"/>
  <c r="AN1919" i="5"/>
  <c r="AN1920" i="5"/>
  <c r="AN1921" i="5"/>
  <c r="AN1922" i="5"/>
  <c r="AN1923" i="5"/>
  <c r="AN1924" i="5"/>
  <c r="AN1925" i="5"/>
  <c r="AN1926" i="5"/>
  <c r="AN1927" i="5"/>
  <c r="AN1928" i="5"/>
  <c r="AN1929" i="5"/>
  <c r="AN1930" i="5"/>
  <c r="AN1931" i="5"/>
  <c r="AN1932" i="5"/>
  <c r="AN1933" i="5"/>
  <c r="AN1934" i="5"/>
  <c r="AN1935" i="5"/>
  <c r="AN1936" i="5"/>
  <c r="AN1937" i="5"/>
  <c r="AN1938" i="5"/>
  <c r="AN1939" i="5"/>
  <c r="AN1940" i="5"/>
  <c r="AN1941" i="5"/>
  <c r="AN1942" i="5"/>
  <c r="AN1943" i="5"/>
  <c r="AN1944" i="5"/>
  <c r="AN1945" i="5"/>
  <c r="AN1946" i="5"/>
  <c r="AN1947" i="5"/>
  <c r="AN1948" i="5"/>
  <c r="AN1949" i="5"/>
  <c r="AN1950" i="5"/>
  <c r="AN1951" i="5"/>
  <c r="AN1952" i="5"/>
  <c r="AN1953" i="5"/>
  <c r="AN1954" i="5"/>
  <c r="AN1955" i="5"/>
  <c r="AN1956" i="5"/>
  <c r="AN1957" i="5"/>
  <c r="AN1958" i="5"/>
  <c r="AN1959" i="5"/>
  <c r="AN1960" i="5"/>
  <c r="AN1961" i="5"/>
  <c r="AN1962" i="5"/>
  <c r="AN1963" i="5"/>
  <c r="AN1964" i="5"/>
  <c r="AN1965" i="5"/>
  <c r="AN1966" i="5"/>
  <c r="AN1967" i="5"/>
  <c r="AN1968" i="5"/>
  <c r="AN1969" i="5"/>
  <c r="AN1970" i="5"/>
  <c r="AN1971" i="5"/>
  <c r="AN1972" i="5"/>
  <c r="AN1973" i="5"/>
  <c r="AN1974" i="5"/>
  <c r="AN1975" i="5"/>
  <c r="AN1976" i="5"/>
  <c r="AN1977" i="5"/>
  <c r="AN1978" i="5"/>
  <c r="AN1979" i="5"/>
  <c r="AN1980" i="5"/>
  <c r="AN1981" i="5"/>
  <c r="AN1982" i="5"/>
  <c r="AN1983" i="5"/>
  <c r="AN1984" i="5"/>
  <c r="AN1985" i="5"/>
  <c r="AN1986" i="5"/>
  <c r="AN1987" i="5"/>
  <c r="AN1988" i="5"/>
  <c r="AN1989" i="5"/>
  <c r="AN1990" i="5"/>
  <c r="AN1991" i="5"/>
  <c r="AN1992" i="5"/>
  <c r="AN1993" i="5"/>
  <c r="AN1994" i="5"/>
  <c r="AN1995" i="5"/>
  <c r="AN1996" i="5"/>
  <c r="AN1997" i="5"/>
  <c r="AN1998" i="5"/>
  <c r="AN1999" i="5"/>
  <c r="AN2000" i="5"/>
  <c r="AN2001" i="5"/>
  <c r="AN2002" i="5"/>
  <c r="AN2003" i="5"/>
  <c r="AN2004" i="5"/>
  <c r="AN2005" i="5"/>
  <c r="AN2006" i="5"/>
  <c r="AN2007" i="5"/>
  <c r="AN2008" i="5"/>
  <c r="AN2009" i="5"/>
  <c r="AN2010" i="5"/>
  <c r="AN2011" i="5"/>
  <c r="AN2012" i="5"/>
  <c r="AN2013" i="5"/>
  <c r="AN2014" i="5"/>
  <c r="AN2015" i="5"/>
  <c r="AN2016" i="5"/>
  <c r="AN2017" i="5"/>
  <c r="AN2018" i="5"/>
  <c r="AN2019" i="5"/>
  <c r="AN2020" i="5"/>
  <c r="AN2021" i="5"/>
  <c r="AN2022" i="5"/>
  <c r="AO2" i="5"/>
  <c r="AN2" i="5"/>
  <c r="AA3" i="5" a="1"/>
  <c r="AA3" i="5" s="1"/>
  <c r="AA4" i="5" a="1"/>
  <c r="AA4" i="5" s="1"/>
  <c r="AA5" i="5" a="1"/>
  <c r="AA5" i="5" s="1"/>
  <c r="AA6" i="5" a="1"/>
  <c r="AA6" i="5"/>
  <c r="AA7" i="5" a="1"/>
  <c r="AA7" i="5" s="1"/>
  <c r="AA8" i="5" a="1"/>
  <c r="AA8" i="5" s="1"/>
  <c r="AA9" i="5" a="1"/>
  <c r="AA9" i="5" s="1"/>
  <c r="AA10" i="5" a="1"/>
  <c r="AA10" i="5" s="1"/>
  <c r="AA11" i="5" a="1"/>
  <c r="AA11" i="5" s="1"/>
  <c r="AA12" i="5" a="1"/>
  <c r="AA12" i="5"/>
  <c r="AA13" i="5" a="1"/>
  <c r="AA13" i="5" s="1"/>
  <c r="AA14" i="5" a="1"/>
  <c r="AA14" i="5" s="1"/>
  <c r="AA15" i="5" a="1"/>
  <c r="AA15" i="5" s="1"/>
  <c r="AA16" i="5" a="1"/>
  <c r="AA16" i="5" s="1"/>
  <c r="AA17" i="5" a="1"/>
  <c r="AA17" i="5" s="1"/>
  <c r="AA18" i="5" a="1"/>
  <c r="AA18" i="5"/>
  <c r="AA19" i="5" a="1"/>
  <c r="AA19" i="5" s="1"/>
  <c r="AA20" i="5" a="1"/>
  <c r="AA20" i="5" s="1"/>
  <c r="AA21" i="5" a="1"/>
  <c r="AA21" i="5" s="1"/>
  <c r="AA22" i="5" a="1"/>
  <c r="AA22" i="5" s="1"/>
  <c r="AA23" i="5" a="1"/>
  <c r="AA23" i="5" s="1"/>
  <c r="AA24" i="5" a="1"/>
  <c r="AA24" i="5"/>
  <c r="AA25" i="5" a="1"/>
  <c r="AA25" i="5" s="1"/>
  <c r="AA26" i="5" a="1"/>
  <c r="AA26" i="5" s="1"/>
  <c r="AA27" i="5" a="1"/>
  <c r="AA27" i="5" s="1"/>
  <c r="AA28" i="5" a="1"/>
  <c r="AA28" i="5" s="1"/>
  <c r="AA29" i="5" a="1"/>
  <c r="AA29" i="5" s="1"/>
  <c r="AA30" i="5" a="1"/>
  <c r="AA30" i="5"/>
  <c r="AA31" i="5" a="1"/>
  <c r="AA31" i="5" s="1"/>
  <c r="AA32" i="5" a="1"/>
  <c r="AA32" i="5" s="1"/>
  <c r="AA33" i="5" a="1"/>
  <c r="AA33" i="5" s="1"/>
  <c r="AA34" i="5" a="1"/>
  <c r="AA34" i="5" s="1"/>
  <c r="AA35" i="5" a="1"/>
  <c r="AA35" i="5" s="1"/>
  <c r="AA36" i="5" a="1"/>
  <c r="AA36" i="5"/>
  <c r="AA37" i="5" a="1"/>
  <c r="AA37" i="5" s="1"/>
  <c r="AA38" i="5" a="1"/>
  <c r="AA38" i="5" s="1"/>
  <c r="AA39" i="5" a="1"/>
  <c r="AA39" i="5" s="1"/>
  <c r="AA40" i="5" a="1"/>
  <c r="AA40" i="5" s="1"/>
  <c r="AA41" i="5" a="1"/>
  <c r="AA41" i="5" s="1"/>
  <c r="AA42" i="5" a="1"/>
  <c r="AA42" i="5"/>
  <c r="AA43" i="5" a="1"/>
  <c r="AA43" i="5" s="1"/>
  <c r="AA44" i="5" a="1"/>
  <c r="AA44" i="5" s="1"/>
  <c r="AA45" i="5" a="1"/>
  <c r="AA45" i="5" s="1"/>
  <c r="AA46" i="5" a="1"/>
  <c r="AA46" i="5" s="1"/>
  <c r="AA47" i="5" a="1"/>
  <c r="AA47" i="5" s="1"/>
  <c r="AA48" i="5" a="1"/>
  <c r="AA48" i="5"/>
  <c r="AA49" i="5" a="1"/>
  <c r="AA49" i="5" s="1"/>
  <c r="AA50" i="5" a="1"/>
  <c r="AA50" i="5" s="1"/>
  <c r="AA51" i="5" a="1"/>
  <c r="AA51" i="5" s="1"/>
  <c r="AA52" i="5" a="1"/>
  <c r="AA52" i="5" s="1"/>
  <c r="AA53" i="5" a="1"/>
  <c r="AA53" i="5" s="1"/>
  <c r="AA54" i="5" a="1"/>
  <c r="AA54" i="5"/>
  <c r="AA55" i="5" a="1"/>
  <c r="AA55" i="5" s="1"/>
  <c r="AA56" i="5" a="1"/>
  <c r="AA56" i="5" s="1"/>
  <c r="AA57" i="5" a="1"/>
  <c r="AA57" i="5" s="1"/>
  <c r="AA58" i="5" a="1"/>
  <c r="AA58" i="5" s="1"/>
  <c r="AA59" i="5" a="1"/>
  <c r="AA59" i="5" s="1"/>
  <c r="AA60" i="5" a="1"/>
  <c r="AA60" i="5"/>
  <c r="AA61" i="5" a="1"/>
  <c r="AA61" i="5" s="1"/>
  <c r="AA62" i="5" a="1"/>
  <c r="AA62" i="5" s="1"/>
  <c r="AA63" i="5" a="1"/>
  <c r="AA63" i="5" s="1"/>
  <c r="AA64" i="5" a="1"/>
  <c r="AA64" i="5" s="1"/>
  <c r="AA65" i="5" a="1"/>
  <c r="AA65" i="5" s="1"/>
  <c r="AA66" i="5" a="1"/>
  <c r="AA66" i="5"/>
  <c r="AA67" i="5" a="1"/>
  <c r="AA67" i="5" s="1"/>
  <c r="AA68" i="5" a="1"/>
  <c r="AA68" i="5" s="1"/>
  <c r="AA69" i="5" a="1"/>
  <c r="AA69" i="5" s="1"/>
  <c r="AA70" i="5" a="1"/>
  <c r="AA70" i="5" s="1"/>
  <c r="AA71" i="5" a="1"/>
  <c r="AA71" i="5" s="1"/>
  <c r="AA72" i="5" a="1"/>
  <c r="AA72" i="5"/>
  <c r="AA73" i="5" a="1"/>
  <c r="AA73" i="5" s="1"/>
  <c r="AA74" i="5" a="1"/>
  <c r="AA74" i="5" s="1"/>
  <c r="AA75" i="5" a="1"/>
  <c r="AA75" i="5" s="1"/>
  <c r="AA76" i="5" a="1"/>
  <c r="AA76" i="5" s="1"/>
  <c r="AA77" i="5" a="1"/>
  <c r="AA77" i="5" s="1"/>
  <c r="AA78" i="5" a="1"/>
  <c r="AA78" i="5"/>
  <c r="AA79" i="5" a="1"/>
  <c r="AA79" i="5" s="1"/>
  <c r="AA80" i="5" a="1"/>
  <c r="AA80" i="5" s="1"/>
  <c r="AA81" i="5" a="1"/>
  <c r="AA81" i="5" s="1"/>
  <c r="AA82" i="5" a="1"/>
  <c r="AA82" i="5" s="1"/>
  <c r="AA83" i="5" a="1"/>
  <c r="AA83" i="5" s="1"/>
  <c r="AA84" i="5" a="1"/>
  <c r="AA84" i="5"/>
  <c r="AA85" i="5" a="1"/>
  <c r="AA85" i="5" s="1"/>
  <c r="AA86" i="5" a="1"/>
  <c r="AA86" i="5" s="1"/>
  <c r="AA87" i="5" a="1"/>
  <c r="AA87" i="5" s="1"/>
  <c r="AA88" i="5" a="1"/>
  <c r="AA88" i="5" s="1"/>
  <c r="AA89" i="5" a="1"/>
  <c r="AA89" i="5" s="1"/>
  <c r="AA90" i="5" a="1"/>
  <c r="AA90" i="5"/>
  <c r="AA91" i="5" a="1"/>
  <c r="AA91" i="5" s="1"/>
  <c r="AA92" i="5" a="1"/>
  <c r="AA92" i="5" s="1"/>
  <c r="AA93" i="5" a="1"/>
  <c r="AA93" i="5" s="1"/>
  <c r="AA94" i="5" a="1"/>
  <c r="AA94" i="5" s="1"/>
  <c r="AA95" i="5" a="1"/>
  <c r="AA95" i="5" s="1"/>
  <c r="AA96" i="5" a="1"/>
  <c r="AA96" i="5"/>
  <c r="AA97" i="5" a="1"/>
  <c r="AA97" i="5" s="1"/>
  <c r="AA98" i="5" a="1"/>
  <c r="AA98" i="5" s="1"/>
  <c r="AA99" i="5" a="1"/>
  <c r="AA99" i="5" s="1"/>
  <c r="AA100" i="5" a="1"/>
  <c r="AA100" i="5" s="1"/>
  <c r="AA101" i="5" a="1"/>
  <c r="AA101" i="5" s="1"/>
  <c r="AA102" i="5" a="1"/>
  <c r="AA102" i="5" s="1"/>
  <c r="AA103" i="5" a="1"/>
  <c r="AA103" i="5" s="1"/>
  <c r="AA104" i="5" a="1"/>
  <c r="AA104" i="5" s="1"/>
  <c r="AA105" i="5" a="1"/>
  <c r="AA105" i="5" s="1"/>
  <c r="AA106" i="5" a="1"/>
  <c r="AA106" i="5" s="1"/>
  <c r="AA107" i="5" a="1"/>
  <c r="AA107" i="5" s="1"/>
  <c r="AA108" i="5" a="1"/>
  <c r="AA108" i="5"/>
  <c r="AA109" i="5" a="1"/>
  <c r="AA109" i="5" s="1"/>
  <c r="AA110" i="5" a="1"/>
  <c r="AA110" i="5" s="1"/>
  <c r="AA111" i="5" a="1"/>
  <c r="AA111" i="5" s="1"/>
  <c r="AA112" i="5" a="1"/>
  <c r="AA112" i="5" s="1"/>
  <c r="AA113" i="5" a="1"/>
  <c r="AA113" i="5" s="1"/>
  <c r="AA114" i="5" a="1"/>
  <c r="AA114" i="5" s="1"/>
  <c r="AA115" i="5" a="1"/>
  <c r="AA115" i="5" s="1"/>
  <c r="AA116" i="5" a="1"/>
  <c r="AA116" i="5" s="1"/>
  <c r="AA117" i="5" a="1"/>
  <c r="AA117" i="5" s="1"/>
  <c r="AA118" i="5" a="1"/>
  <c r="AA118" i="5" s="1"/>
  <c r="AA119" i="5" a="1"/>
  <c r="AA119" i="5" s="1"/>
  <c r="AA120" i="5" a="1"/>
  <c r="AA120" i="5"/>
  <c r="AA121" i="5" a="1"/>
  <c r="AA121" i="5" s="1"/>
  <c r="AA122" i="5" a="1"/>
  <c r="AA122" i="5" s="1"/>
  <c r="AA123" i="5" a="1"/>
  <c r="AA123" i="5" s="1"/>
  <c r="AA124" i="5" a="1"/>
  <c r="AA124" i="5" s="1"/>
  <c r="AA125" i="5" a="1"/>
  <c r="AA125" i="5" s="1"/>
  <c r="AA126" i="5" a="1"/>
  <c r="AA126" i="5" s="1"/>
  <c r="AA127" i="5" a="1"/>
  <c r="AA127" i="5" s="1"/>
  <c r="AA128" i="5" a="1"/>
  <c r="AA128" i="5" s="1"/>
  <c r="AA129" i="5" a="1"/>
  <c r="AA129" i="5" s="1"/>
  <c r="AA130" i="5" a="1"/>
  <c r="AA130" i="5" s="1"/>
  <c r="AA131" i="5" a="1"/>
  <c r="AA131" i="5" s="1"/>
  <c r="AA132" i="5" a="1"/>
  <c r="AA132" i="5"/>
  <c r="AA133" i="5" a="1"/>
  <c r="AA133" i="5" s="1"/>
  <c r="AA134" i="5" a="1"/>
  <c r="AA134" i="5" s="1"/>
  <c r="AA135" i="5" a="1"/>
  <c r="AA135" i="5" s="1"/>
  <c r="AA136" i="5" a="1"/>
  <c r="AA136" i="5" s="1"/>
  <c r="AA137" i="5" a="1"/>
  <c r="AA137" i="5" s="1"/>
  <c r="AA138" i="5" a="1"/>
  <c r="AA138" i="5" s="1"/>
  <c r="AA139" i="5" a="1"/>
  <c r="AA139" i="5" s="1"/>
  <c r="AA140" i="5" a="1"/>
  <c r="AA140" i="5" s="1"/>
  <c r="AA141" i="5" a="1"/>
  <c r="AA141" i="5" s="1"/>
  <c r="AA142" i="5" a="1"/>
  <c r="AA142" i="5" s="1"/>
  <c r="AA143" i="5" a="1"/>
  <c r="AA143" i="5" s="1"/>
  <c r="AA144" i="5" a="1"/>
  <c r="AA144" i="5"/>
  <c r="AA145" i="5" a="1"/>
  <c r="AA145" i="5" s="1"/>
  <c r="AA146" i="5" a="1"/>
  <c r="AA146" i="5" s="1"/>
  <c r="AA147" i="5" a="1"/>
  <c r="AA147" i="5" s="1"/>
  <c r="AA148" i="5" a="1"/>
  <c r="AA148" i="5" s="1"/>
  <c r="AA149" i="5" a="1"/>
  <c r="AA149" i="5" s="1"/>
  <c r="AA150" i="5" a="1"/>
  <c r="AA150" i="5" s="1"/>
  <c r="AA151" i="5" a="1"/>
  <c r="AA151" i="5" s="1"/>
  <c r="AA152" i="5" a="1"/>
  <c r="AA152" i="5" s="1"/>
  <c r="AA153" i="5" a="1"/>
  <c r="AA153" i="5" s="1"/>
  <c r="AA154" i="5" a="1"/>
  <c r="AA154" i="5" s="1"/>
  <c r="AA155" i="5" a="1"/>
  <c r="AA155" i="5" s="1"/>
  <c r="AA156" i="5" a="1"/>
  <c r="AA156" i="5" s="1"/>
  <c r="AA157" i="5" a="1"/>
  <c r="AA157" i="5" s="1"/>
  <c r="AA158" i="5" a="1"/>
  <c r="AA158" i="5" s="1"/>
  <c r="AA159" i="5" a="1"/>
  <c r="AA159" i="5" s="1"/>
  <c r="AA160" i="5" a="1"/>
  <c r="AA160" i="5" s="1"/>
  <c r="AA161" i="5" a="1"/>
  <c r="AA161" i="5" s="1"/>
  <c r="AA162" i="5" a="1"/>
  <c r="AA162" i="5" s="1"/>
  <c r="AA163" i="5" a="1"/>
  <c r="AA163" i="5" s="1"/>
  <c r="AA164" i="5" a="1"/>
  <c r="AA164" i="5" s="1"/>
  <c r="AA165" i="5" a="1"/>
  <c r="AA165" i="5" s="1"/>
  <c r="AA166" i="5" a="1"/>
  <c r="AA166" i="5" s="1"/>
  <c r="AA167" i="5" a="1"/>
  <c r="AA167" i="5" s="1"/>
  <c r="AA168" i="5" a="1"/>
  <c r="AA168" i="5"/>
  <c r="AA169" i="5" a="1"/>
  <c r="AA169" i="5" s="1"/>
  <c r="AA170" i="5" a="1"/>
  <c r="AA170" i="5" s="1"/>
  <c r="AA171" i="5" a="1"/>
  <c r="AA171" i="5" s="1"/>
  <c r="AA172" i="5" a="1"/>
  <c r="AA172" i="5" s="1"/>
  <c r="AA173" i="5" a="1"/>
  <c r="AA173" i="5" s="1"/>
  <c r="AA174" i="5" a="1"/>
  <c r="AA174" i="5" s="1"/>
  <c r="AA175" i="5" a="1"/>
  <c r="AA175" i="5" s="1"/>
  <c r="AA176" i="5" a="1"/>
  <c r="AA176" i="5" s="1"/>
  <c r="AA177" i="5" a="1"/>
  <c r="AA177" i="5" s="1"/>
  <c r="AA178" i="5" a="1"/>
  <c r="AA178" i="5" s="1"/>
  <c r="AA179" i="5" a="1"/>
  <c r="AA179" i="5" s="1"/>
  <c r="AA180" i="5" a="1"/>
  <c r="AA180" i="5"/>
  <c r="AA181" i="5" a="1"/>
  <c r="AA181" i="5" s="1"/>
  <c r="AA182" i="5" a="1"/>
  <c r="AA182" i="5" s="1"/>
  <c r="AA183" i="5" a="1"/>
  <c r="AA183" i="5" s="1"/>
  <c r="AA184" i="5" a="1"/>
  <c r="AA184" i="5" s="1"/>
  <c r="AA185" i="5" a="1"/>
  <c r="AA185" i="5" s="1"/>
  <c r="AA186" i="5" a="1"/>
  <c r="AA186" i="5" s="1"/>
  <c r="AA187" i="5" a="1"/>
  <c r="AA187" i="5" s="1"/>
  <c r="AA188" i="5" a="1"/>
  <c r="AA188" i="5" s="1"/>
  <c r="AA189" i="5" a="1"/>
  <c r="AA189" i="5" s="1"/>
  <c r="AA190" i="5" a="1"/>
  <c r="AA190" i="5" s="1"/>
  <c r="AA191" i="5" a="1"/>
  <c r="AA191" i="5" s="1"/>
  <c r="AA192" i="5" a="1"/>
  <c r="AA192" i="5"/>
  <c r="AA193" i="5" a="1"/>
  <c r="AA193" i="5" s="1"/>
  <c r="AA194" i="5" a="1"/>
  <c r="AA194" i="5" s="1"/>
  <c r="AA195" i="5" a="1"/>
  <c r="AA195" i="5" s="1"/>
  <c r="AA196" i="5" a="1"/>
  <c r="AA196" i="5" s="1"/>
  <c r="AA197" i="5" a="1"/>
  <c r="AA197" i="5" s="1"/>
  <c r="AA198" i="5" a="1"/>
  <c r="AA198" i="5" s="1"/>
  <c r="AA199" i="5" a="1"/>
  <c r="AA199" i="5" s="1"/>
  <c r="AA200" i="5" a="1"/>
  <c r="AA200" i="5" s="1"/>
  <c r="AA201" i="5" a="1"/>
  <c r="AA201" i="5" s="1"/>
  <c r="AA202" i="5" a="1"/>
  <c r="AA202" i="5" s="1"/>
  <c r="AA203" i="5" a="1"/>
  <c r="AA203" i="5" s="1"/>
  <c r="AA204" i="5" a="1"/>
  <c r="AA204" i="5"/>
  <c r="AA205" i="5" a="1"/>
  <c r="AA205" i="5" s="1"/>
  <c r="AA206" i="5" a="1"/>
  <c r="AA206" i="5" s="1"/>
  <c r="AA207" i="5" a="1"/>
  <c r="AA207" i="5" s="1"/>
  <c r="AA208" i="5" a="1"/>
  <c r="AA208" i="5" s="1"/>
  <c r="AA209" i="5" a="1"/>
  <c r="AA209" i="5" s="1"/>
  <c r="AA210" i="5" a="1"/>
  <c r="AA210" i="5" s="1"/>
  <c r="AA211" i="5" a="1"/>
  <c r="AA211" i="5" s="1"/>
  <c r="AA212" i="5" a="1"/>
  <c r="AA212" i="5" s="1"/>
  <c r="AA213" i="5" a="1"/>
  <c r="AA213" i="5" s="1"/>
  <c r="AA214" i="5" a="1"/>
  <c r="AA214" i="5" s="1"/>
  <c r="AA215" i="5" a="1"/>
  <c r="AA215" i="5" s="1"/>
  <c r="AA216" i="5" a="1"/>
  <c r="AA216" i="5"/>
  <c r="AA217" i="5" a="1"/>
  <c r="AA217" i="5" s="1"/>
  <c r="AA218" i="5" a="1"/>
  <c r="AA218" i="5" s="1"/>
  <c r="AA219" i="5" a="1"/>
  <c r="AA219" i="5" s="1"/>
  <c r="AA220" i="5" a="1"/>
  <c r="AA220" i="5" s="1"/>
  <c r="AA221" i="5" a="1"/>
  <c r="AA221" i="5" s="1"/>
  <c r="AA222" i="5" a="1"/>
  <c r="AA222" i="5" s="1"/>
  <c r="AA223" i="5" a="1"/>
  <c r="AA223" i="5" s="1"/>
  <c r="AA224" i="5" a="1"/>
  <c r="AA224" i="5" s="1"/>
  <c r="AA225" i="5" a="1"/>
  <c r="AA225" i="5" s="1"/>
  <c r="AA226" i="5" a="1"/>
  <c r="AA226" i="5" s="1"/>
  <c r="AA227" i="5" a="1"/>
  <c r="AA227" i="5" s="1"/>
  <c r="AA228" i="5" a="1"/>
  <c r="AA228" i="5" s="1"/>
  <c r="AA229" i="5" a="1"/>
  <c r="AA229" i="5" s="1"/>
  <c r="AA230" i="5" a="1"/>
  <c r="AA230" i="5" s="1"/>
  <c r="AA231" i="5" a="1"/>
  <c r="AA231" i="5" s="1"/>
  <c r="AA232" i="5" a="1"/>
  <c r="AA232" i="5" s="1"/>
  <c r="AA233" i="5" a="1"/>
  <c r="AA233" i="5" s="1"/>
  <c r="AA234" i="5" a="1"/>
  <c r="AA234" i="5" s="1"/>
  <c r="AA235" i="5" a="1"/>
  <c r="AA235" i="5" s="1"/>
  <c r="AA236" i="5" a="1"/>
  <c r="AA236" i="5" s="1"/>
  <c r="AA237" i="5" a="1"/>
  <c r="AA237" i="5" s="1"/>
  <c r="AA238" i="5" a="1"/>
  <c r="AA238" i="5" s="1"/>
  <c r="AA239" i="5" a="1"/>
  <c r="AA239" i="5" s="1"/>
  <c r="AA240" i="5" a="1"/>
  <c r="AA240" i="5"/>
  <c r="AA241" i="5" a="1"/>
  <c r="AA241" i="5" s="1"/>
  <c r="AA242" i="5" a="1"/>
  <c r="AA242" i="5" s="1"/>
  <c r="AA243" i="5" a="1"/>
  <c r="AA243" i="5" s="1"/>
  <c r="AA244" i="5" a="1"/>
  <c r="AA244" i="5" s="1"/>
  <c r="AA245" i="5" a="1"/>
  <c r="AA245" i="5" s="1"/>
  <c r="AA246" i="5" a="1"/>
  <c r="AA246" i="5" s="1"/>
  <c r="AA247" i="5" a="1"/>
  <c r="AA247" i="5" s="1"/>
  <c r="AA248" i="5" a="1"/>
  <c r="AA248" i="5" s="1"/>
  <c r="AA249" i="5" a="1"/>
  <c r="AA249" i="5" s="1"/>
  <c r="AA250" i="5" a="1"/>
  <c r="AA250" i="5" s="1"/>
  <c r="AA251" i="5" a="1"/>
  <c r="AA251" i="5" s="1"/>
  <c r="AA252" i="5" a="1"/>
  <c r="AA252" i="5"/>
  <c r="AA253" i="5" a="1"/>
  <c r="AA253" i="5" s="1"/>
  <c r="AA254" i="5" a="1"/>
  <c r="AA254" i="5" s="1"/>
  <c r="AA255" i="5" a="1"/>
  <c r="AA255" i="5" s="1"/>
  <c r="AA256" i="5" a="1"/>
  <c r="AA256" i="5" s="1"/>
  <c r="AA257" i="5" a="1"/>
  <c r="AA257" i="5" s="1"/>
  <c r="AA258" i="5" a="1"/>
  <c r="AA258" i="5" s="1"/>
  <c r="AA259" i="5" a="1"/>
  <c r="AA259" i="5" s="1"/>
  <c r="AA260" i="5" a="1"/>
  <c r="AA260" i="5" s="1"/>
  <c r="AA261" i="5" a="1"/>
  <c r="AA261" i="5" s="1"/>
  <c r="AA262" i="5" a="1"/>
  <c r="AA262" i="5" s="1"/>
  <c r="AA263" i="5" a="1"/>
  <c r="AA263" i="5" s="1"/>
  <c r="AA264" i="5" a="1"/>
  <c r="AA264" i="5"/>
  <c r="AA265" i="5" a="1"/>
  <c r="AA265" i="5" s="1"/>
  <c r="AA266" i="5" a="1"/>
  <c r="AA266" i="5" s="1"/>
  <c r="AA267" i="5" a="1"/>
  <c r="AA267" i="5" s="1"/>
  <c r="AA268" i="5" a="1"/>
  <c r="AA268" i="5" s="1"/>
  <c r="AA269" i="5" a="1"/>
  <c r="AA269" i="5" s="1"/>
  <c r="AA270" i="5" a="1"/>
  <c r="AA270" i="5" s="1"/>
  <c r="AA271" i="5" a="1"/>
  <c r="AA271" i="5" s="1"/>
  <c r="AA272" i="5" a="1"/>
  <c r="AA272" i="5" s="1"/>
  <c r="AA273" i="5" a="1"/>
  <c r="AA273" i="5" s="1"/>
  <c r="AA274" i="5" a="1"/>
  <c r="AA274" i="5" s="1"/>
  <c r="AA275" i="5" a="1"/>
  <c r="AA275" i="5" s="1"/>
  <c r="AA276" i="5" a="1"/>
  <c r="AA276" i="5"/>
  <c r="AA277" i="5" a="1"/>
  <c r="AA277" i="5" s="1"/>
  <c r="AA278" i="5" a="1"/>
  <c r="AA278" i="5" s="1"/>
  <c r="AA279" i="5" a="1"/>
  <c r="AA279" i="5" s="1"/>
  <c r="AA280" i="5" a="1"/>
  <c r="AA280" i="5" s="1"/>
  <c r="AA281" i="5" a="1"/>
  <c r="AA281" i="5" s="1"/>
  <c r="AA282" i="5" a="1"/>
  <c r="AA282" i="5" s="1"/>
  <c r="AA283" i="5" a="1"/>
  <c r="AA283" i="5" s="1"/>
  <c r="AA284" i="5" a="1"/>
  <c r="AA284" i="5" s="1"/>
  <c r="AA285" i="5" a="1"/>
  <c r="AA285" i="5" s="1"/>
  <c r="AA286" i="5" a="1"/>
  <c r="AA286" i="5" s="1"/>
  <c r="AA287" i="5" a="1"/>
  <c r="AA287" i="5" s="1"/>
  <c r="AA288" i="5" a="1"/>
  <c r="AA288" i="5"/>
  <c r="AA289" i="5" a="1"/>
  <c r="AA289" i="5" s="1"/>
  <c r="AA290" i="5" a="1"/>
  <c r="AA290" i="5" s="1"/>
  <c r="AA291" i="5" a="1"/>
  <c r="AA291" i="5" s="1"/>
  <c r="AA292" i="5" a="1"/>
  <c r="AA292" i="5" s="1"/>
  <c r="AA293" i="5" a="1"/>
  <c r="AA293" i="5" s="1"/>
  <c r="AA294" i="5" a="1"/>
  <c r="AA294" i="5" s="1"/>
  <c r="AA295" i="5" a="1"/>
  <c r="AA295" i="5" s="1"/>
  <c r="AA296" i="5" a="1"/>
  <c r="AA296" i="5" s="1"/>
  <c r="AA297" i="5" a="1"/>
  <c r="AA297" i="5" s="1"/>
  <c r="AA298" i="5" a="1"/>
  <c r="AA298" i="5" s="1"/>
  <c r="AA299" i="5" a="1"/>
  <c r="AA299" i="5" s="1"/>
  <c r="AA300" i="5" a="1"/>
  <c r="AA300" i="5" s="1"/>
  <c r="AA301" i="5" a="1"/>
  <c r="AA301" i="5" s="1"/>
  <c r="AA302" i="5" a="1"/>
  <c r="AA302" i="5" s="1"/>
  <c r="AA303" i="5" a="1"/>
  <c r="AA303" i="5" s="1"/>
  <c r="AA304" i="5" a="1"/>
  <c r="AA304" i="5" s="1"/>
  <c r="AA305" i="5" a="1"/>
  <c r="AA305" i="5" s="1"/>
  <c r="AA306" i="5" a="1"/>
  <c r="AA306" i="5" s="1"/>
  <c r="AA307" i="5" a="1"/>
  <c r="AA307" i="5" s="1"/>
  <c r="AA308" i="5" a="1"/>
  <c r="AA308" i="5" s="1"/>
  <c r="AA309" i="5" a="1"/>
  <c r="AA309" i="5" s="1"/>
  <c r="AA310" i="5" a="1"/>
  <c r="AA310" i="5" s="1"/>
  <c r="AA311" i="5" a="1"/>
  <c r="AA311" i="5" s="1"/>
  <c r="AA312" i="5" a="1"/>
  <c r="AA312" i="5" s="1"/>
  <c r="AA313" i="5" a="1"/>
  <c r="AA313" i="5" s="1"/>
  <c r="AA314" i="5" a="1"/>
  <c r="AA314" i="5" s="1"/>
  <c r="AA315" i="5" a="1"/>
  <c r="AA315" i="5" s="1"/>
  <c r="AA316" i="5" a="1"/>
  <c r="AA316" i="5" s="1"/>
  <c r="AA317" i="5" a="1"/>
  <c r="AA317" i="5" s="1"/>
  <c r="AA318" i="5" a="1"/>
  <c r="AA318" i="5" s="1"/>
  <c r="AA319" i="5" a="1"/>
  <c r="AA319" i="5" s="1"/>
  <c r="AA320" i="5" a="1"/>
  <c r="AA320" i="5" s="1"/>
  <c r="AA321" i="5" a="1"/>
  <c r="AA321" i="5" s="1"/>
  <c r="AA322" i="5" a="1"/>
  <c r="AA322" i="5" s="1"/>
  <c r="AA323" i="5" a="1"/>
  <c r="AA323" i="5" s="1"/>
  <c r="AA324" i="5" a="1"/>
  <c r="AA324" i="5"/>
  <c r="AA325" i="5" a="1"/>
  <c r="AA325" i="5" s="1"/>
  <c r="AA326" i="5" a="1"/>
  <c r="AA326" i="5" s="1"/>
  <c r="AA327" i="5" a="1"/>
  <c r="AA327" i="5" s="1"/>
  <c r="AA328" i="5" a="1"/>
  <c r="AA328" i="5" s="1"/>
  <c r="AA329" i="5" a="1"/>
  <c r="AA329" i="5" s="1"/>
  <c r="AA330" i="5" a="1"/>
  <c r="AA330" i="5" s="1"/>
  <c r="AA331" i="5" a="1"/>
  <c r="AA331" i="5" s="1"/>
  <c r="AA332" i="5" a="1"/>
  <c r="AA332" i="5" s="1"/>
  <c r="AA333" i="5" a="1"/>
  <c r="AA333" i="5" s="1"/>
  <c r="AA334" i="5" a="1"/>
  <c r="AA334" i="5" s="1"/>
  <c r="AA335" i="5" a="1"/>
  <c r="AA335" i="5" s="1"/>
  <c r="AA336" i="5" a="1"/>
  <c r="AA336" i="5"/>
  <c r="AA337" i="5" a="1"/>
  <c r="AA337" i="5" s="1"/>
  <c r="AA338" i="5" a="1"/>
  <c r="AA338" i="5" s="1"/>
  <c r="AA339" i="5" a="1"/>
  <c r="AA339" i="5" s="1"/>
  <c r="AA340" i="5" a="1"/>
  <c r="AA340" i="5" s="1"/>
  <c r="AA341" i="5" a="1"/>
  <c r="AA341" i="5" s="1"/>
  <c r="AA342" i="5" a="1"/>
  <c r="AA342" i="5"/>
  <c r="AA343" i="5" a="1"/>
  <c r="AA343" i="5" s="1"/>
  <c r="AA344" i="5" a="1"/>
  <c r="AA344" i="5" s="1"/>
  <c r="AA345" i="5" a="1"/>
  <c r="AA345" i="5" s="1"/>
  <c r="AA346" i="5" a="1"/>
  <c r="AA346" i="5" s="1"/>
  <c r="AA347" i="5" a="1"/>
  <c r="AA347" i="5" s="1"/>
  <c r="AA348" i="5" a="1"/>
  <c r="AA348" i="5"/>
  <c r="AA349" i="5" a="1"/>
  <c r="AA349" i="5" s="1"/>
  <c r="AA350" i="5" a="1"/>
  <c r="AA350" i="5" s="1"/>
  <c r="AA351" i="5" a="1"/>
  <c r="AA351" i="5" s="1"/>
  <c r="AA352" i="5" a="1"/>
  <c r="AA352" i="5" s="1"/>
  <c r="AA353" i="5" a="1"/>
  <c r="AA353" i="5" s="1"/>
  <c r="AA354" i="5" a="1"/>
  <c r="AA354" i="5" s="1"/>
  <c r="AA355" i="5" a="1"/>
  <c r="AA355" i="5" s="1"/>
  <c r="AA356" i="5" a="1"/>
  <c r="AA356" i="5" s="1"/>
  <c r="AA357" i="5" a="1"/>
  <c r="AA357" i="5" s="1"/>
  <c r="AA358" i="5" a="1"/>
  <c r="AA358" i="5" s="1"/>
  <c r="AA359" i="5" a="1"/>
  <c r="AA359" i="5" s="1"/>
  <c r="AA360" i="5" a="1"/>
  <c r="AA360" i="5"/>
  <c r="AA361" i="5" a="1"/>
  <c r="AA361" i="5" s="1"/>
  <c r="AA362" i="5" a="1"/>
  <c r="AA362" i="5" s="1"/>
  <c r="AA363" i="5" a="1"/>
  <c r="AA363" i="5" s="1"/>
  <c r="AA364" i="5" a="1"/>
  <c r="AA364" i="5" s="1"/>
  <c r="AA365" i="5" a="1"/>
  <c r="AA365" i="5" s="1"/>
  <c r="AA366" i="5" a="1"/>
  <c r="AA366" i="5" s="1"/>
  <c r="AA367" i="5" a="1"/>
  <c r="AA367" i="5" s="1"/>
  <c r="AA368" i="5" a="1"/>
  <c r="AA368" i="5" s="1"/>
  <c r="AA369" i="5" a="1"/>
  <c r="AA369" i="5" s="1"/>
  <c r="AA370" i="5" a="1"/>
  <c r="AA370" i="5" s="1"/>
  <c r="AA371" i="5" a="1"/>
  <c r="AA371" i="5" s="1"/>
  <c r="AA372" i="5" a="1"/>
  <c r="AA372" i="5" s="1"/>
  <c r="AA373" i="5" a="1"/>
  <c r="AA373" i="5" s="1"/>
  <c r="AA374" i="5" a="1"/>
  <c r="AA374" i="5" s="1"/>
  <c r="AA375" i="5" a="1"/>
  <c r="AA375" i="5" s="1"/>
  <c r="AA376" i="5" a="1"/>
  <c r="AA376" i="5" s="1"/>
  <c r="AA377" i="5" a="1"/>
  <c r="AA377" i="5" s="1"/>
  <c r="AA378" i="5" a="1"/>
  <c r="AA378" i="5" s="1"/>
  <c r="AA379" i="5" a="1"/>
  <c r="AA379" i="5" s="1"/>
  <c r="AA380" i="5" a="1"/>
  <c r="AA380" i="5" s="1"/>
  <c r="AA381" i="5" a="1"/>
  <c r="AA381" i="5" s="1"/>
  <c r="AA382" i="5" a="1"/>
  <c r="AA382" i="5" s="1"/>
  <c r="AA383" i="5" a="1"/>
  <c r="AA383" i="5" s="1"/>
  <c r="AA384" i="5" a="1"/>
  <c r="AA384" i="5" s="1"/>
  <c r="AA385" i="5" a="1"/>
  <c r="AA385" i="5" s="1"/>
  <c r="AA386" i="5" a="1"/>
  <c r="AA386" i="5" s="1"/>
  <c r="AA387" i="5" a="1"/>
  <c r="AA387" i="5" s="1"/>
  <c r="AA388" i="5" a="1"/>
  <c r="AA388" i="5" s="1"/>
  <c r="AA389" i="5" a="1"/>
  <c r="AA389" i="5" s="1"/>
  <c r="AA390" i="5" a="1"/>
  <c r="AA390" i="5" s="1"/>
  <c r="AA391" i="5" a="1"/>
  <c r="AA391" i="5" s="1"/>
  <c r="AA392" i="5" a="1"/>
  <c r="AA392" i="5" s="1"/>
  <c r="AA393" i="5" a="1"/>
  <c r="AA393" i="5" s="1"/>
  <c r="AA394" i="5" a="1"/>
  <c r="AA394" i="5" s="1"/>
  <c r="AA395" i="5" a="1"/>
  <c r="AA395" i="5" s="1"/>
  <c r="AA396" i="5" a="1"/>
  <c r="AA396" i="5"/>
  <c r="AA397" i="5" a="1"/>
  <c r="AA397" i="5" s="1"/>
  <c r="AA398" i="5" a="1"/>
  <c r="AA398" i="5" s="1"/>
  <c r="AA399" i="5" a="1"/>
  <c r="AA399" i="5" s="1"/>
  <c r="AA400" i="5" a="1"/>
  <c r="AA400" i="5" s="1"/>
  <c r="AA401" i="5" a="1"/>
  <c r="AA401" i="5" s="1"/>
  <c r="AA402" i="5" a="1"/>
  <c r="AA402" i="5" s="1"/>
  <c r="AA403" i="5" a="1"/>
  <c r="AA403" i="5" s="1"/>
  <c r="AA404" i="5" a="1"/>
  <c r="AA404" i="5" s="1"/>
  <c r="AA405" i="5" a="1"/>
  <c r="AA405" i="5" s="1"/>
  <c r="AA406" i="5" a="1"/>
  <c r="AA406" i="5" s="1"/>
  <c r="AA407" i="5" a="1"/>
  <c r="AA407" i="5" s="1"/>
  <c r="AA408" i="5" a="1"/>
  <c r="AA408" i="5"/>
  <c r="AA409" i="5" a="1"/>
  <c r="AA409" i="5" s="1"/>
  <c r="AA410" i="5" a="1"/>
  <c r="AA410" i="5" s="1"/>
  <c r="AA411" i="5" a="1"/>
  <c r="AA411" i="5" s="1"/>
  <c r="AA412" i="5" a="1"/>
  <c r="AA412" i="5" s="1"/>
  <c r="AA413" i="5" a="1"/>
  <c r="AA413" i="5" s="1"/>
  <c r="AA414" i="5" a="1"/>
  <c r="AA414" i="5"/>
  <c r="AA415" i="5" a="1"/>
  <c r="AA415" i="5" s="1"/>
  <c r="AA416" i="5" a="1"/>
  <c r="AA416" i="5" s="1"/>
  <c r="AA417" i="5" a="1"/>
  <c r="AA417" i="5" s="1"/>
  <c r="AA418" i="5" a="1"/>
  <c r="AA418" i="5" s="1"/>
  <c r="AA419" i="5" a="1"/>
  <c r="AA419" i="5" s="1"/>
  <c r="AA420" i="5" a="1"/>
  <c r="AA420" i="5"/>
  <c r="AA421" i="5" a="1"/>
  <c r="AA421" i="5" s="1"/>
  <c r="AA422" i="5" a="1"/>
  <c r="AA422" i="5" s="1"/>
  <c r="AA423" i="5" a="1"/>
  <c r="AA423" i="5" s="1"/>
  <c r="AA424" i="5" a="1"/>
  <c r="AA424" i="5" s="1"/>
  <c r="AA425" i="5" a="1"/>
  <c r="AA425" i="5" s="1"/>
  <c r="AA426" i="5" a="1"/>
  <c r="AA426" i="5" s="1"/>
  <c r="AA427" i="5" a="1"/>
  <c r="AA427" i="5" s="1"/>
  <c r="AA428" i="5" a="1"/>
  <c r="AA428" i="5" s="1"/>
  <c r="AA429" i="5" a="1"/>
  <c r="AA429" i="5" s="1"/>
  <c r="AA430" i="5" a="1"/>
  <c r="AA430" i="5" s="1"/>
  <c r="AA431" i="5" a="1"/>
  <c r="AA431" i="5" s="1"/>
  <c r="AA432" i="5" a="1"/>
  <c r="AA432" i="5"/>
  <c r="AA433" i="5" a="1"/>
  <c r="AA433" i="5" s="1"/>
  <c r="AA434" i="5" a="1"/>
  <c r="AA434" i="5" s="1"/>
  <c r="AA435" i="5" a="1"/>
  <c r="AA435" i="5" s="1"/>
  <c r="AA436" i="5" a="1"/>
  <c r="AA436" i="5" s="1"/>
  <c r="AA437" i="5" a="1"/>
  <c r="AA437" i="5" s="1"/>
  <c r="AA438" i="5" a="1"/>
  <c r="AA438" i="5" s="1"/>
  <c r="AA439" i="5" a="1"/>
  <c r="AA439" i="5" s="1"/>
  <c r="AA440" i="5" a="1"/>
  <c r="AA440" i="5" s="1"/>
  <c r="AA441" i="5" a="1"/>
  <c r="AA441" i="5" s="1"/>
  <c r="AA442" i="5" a="1"/>
  <c r="AA442" i="5" s="1"/>
  <c r="AA443" i="5" a="1"/>
  <c r="AA443" i="5" s="1"/>
  <c r="AA444" i="5" a="1"/>
  <c r="AA444" i="5" s="1"/>
  <c r="AA445" i="5" a="1"/>
  <c r="AA445" i="5" s="1"/>
  <c r="AA446" i="5" a="1"/>
  <c r="AA446" i="5" s="1"/>
  <c r="AA447" i="5" a="1"/>
  <c r="AA447" i="5" s="1"/>
  <c r="AA448" i="5" a="1"/>
  <c r="AA448" i="5" s="1"/>
  <c r="AA449" i="5" a="1"/>
  <c r="AA449" i="5" s="1"/>
  <c r="AA450" i="5" a="1"/>
  <c r="AA450" i="5" s="1"/>
  <c r="AA451" i="5" a="1"/>
  <c r="AA451" i="5" s="1"/>
  <c r="AA452" i="5" a="1"/>
  <c r="AA452" i="5" s="1"/>
  <c r="AA453" i="5" a="1"/>
  <c r="AA453" i="5" s="1"/>
  <c r="AA454" i="5" a="1"/>
  <c r="AA454" i="5" s="1"/>
  <c r="AA455" i="5" a="1"/>
  <c r="AA455" i="5" s="1"/>
  <c r="AA456" i="5" a="1"/>
  <c r="AA456" i="5" s="1"/>
  <c r="AA457" i="5" a="1"/>
  <c r="AA457" i="5" s="1"/>
  <c r="AA458" i="5" a="1"/>
  <c r="AA458" i="5" s="1"/>
  <c r="AA459" i="5" a="1"/>
  <c r="AA459" i="5" s="1"/>
  <c r="AA460" i="5" a="1"/>
  <c r="AA460" i="5" s="1"/>
  <c r="AA461" i="5" a="1"/>
  <c r="AA461" i="5" s="1"/>
  <c r="AA462" i="5" a="1"/>
  <c r="AA462" i="5" s="1"/>
  <c r="AA463" i="5" a="1"/>
  <c r="AA463" i="5" s="1"/>
  <c r="AA464" i="5" a="1"/>
  <c r="AA464" i="5" s="1"/>
  <c r="AA465" i="5" a="1"/>
  <c r="AA465" i="5" s="1"/>
  <c r="AA466" i="5" a="1"/>
  <c r="AA466" i="5" s="1"/>
  <c r="AA467" i="5" a="1"/>
  <c r="AA467" i="5" s="1"/>
  <c r="AA468" i="5" a="1"/>
  <c r="AA468" i="5"/>
  <c r="AA469" i="5" a="1"/>
  <c r="AA469" i="5" s="1"/>
  <c r="AA470" i="5" a="1"/>
  <c r="AA470" i="5" s="1"/>
  <c r="AA471" i="5" a="1"/>
  <c r="AA471" i="5" s="1"/>
  <c r="AA472" i="5" a="1"/>
  <c r="AA472" i="5" s="1"/>
  <c r="AA473" i="5" a="1"/>
  <c r="AA473" i="5" s="1"/>
  <c r="AA474" i="5" a="1"/>
  <c r="AA474" i="5" s="1"/>
  <c r="AA475" i="5" a="1"/>
  <c r="AA475" i="5" s="1"/>
  <c r="AA476" i="5" a="1"/>
  <c r="AA476" i="5" s="1"/>
  <c r="AA477" i="5" a="1"/>
  <c r="AA477" i="5" s="1"/>
  <c r="AA478" i="5" a="1"/>
  <c r="AA478" i="5" s="1"/>
  <c r="AA479" i="5" a="1"/>
  <c r="AA479" i="5" s="1"/>
  <c r="AA480" i="5" a="1"/>
  <c r="AA480" i="5"/>
  <c r="AA481" i="5" a="1"/>
  <c r="AA481" i="5" s="1"/>
  <c r="AA482" i="5" a="1"/>
  <c r="AA482" i="5" s="1"/>
  <c r="AA483" i="5" a="1"/>
  <c r="AA483" i="5" s="1"/>
  <c r="AA484" i="5" a="1"/>
  <c r="AA484" i="5" s="1"/>
  <c r="AA485" i="5" a="1"/>
  <c r="AA485" i="5" s="1"/>
  <c r="AA486" i="5" a="1"/>
  <c r="AA486" i="5"/>
  <c r="AA487" i="5" a="1"/>
  <c r="AA487" i="5" s="1"/>
  <c r="AA488" i="5" a="1"/>
  <c r="AA488" i="5" s="1"/>
  <c r="AA489" i="5" a="1"/>
  <c r="AA489" i="5" s="1"/>
  <c r="AA490" i="5" a="1"/>
  <c r="AA490" i="5" s="1"/>
  <c r="AA491" i="5" a="1"/>
  <c r="AA491" i="5" s="1"/>
  <c r="AA492" i="5" a="1"/>
  <c r="AA492" i="5"/>
  <c r="AA493" i="5" a="1"/>
  <c r="AA493" i="5" s="1"/>
  <c r="AA494" i="5" a="1"/>
  <c r="AA494" i="5" s="1"/>
  <c r="AA495" i="5" a="1"/>
  <c r="AA495" i="5" s="1"/>
  <c r="AA496" i="5" a="1"/>
  <c r="AA496" i="5" s="1"/>
  <c r="AA497" i="5" a="1"/>
  <c r="AA497" i="5" s="1"/>
  <c r="AA498" i="5" a="1"/>
  <c r="AA498" i="5" s="1"/>
  <c r="AA499" i="5" a="1"/>
  <c r="AA499" i="5" s="1"/>
  <c r="AA500" i="5" a="1"/>
  <c r="AA500" i="5" s="1"/>
  <c r="AA501" i="5" a="1"/>
  <c r="AA501" i="5" s="1"/>
  <c r="AA502" i="5" a="1"/>
  <c r="AA502" i="5" s="1"/>
  <c r="AA503" i="5" a="1"/>
  <c r="AA503" i="5" s="1"/>
  <c r="AA504" i="5" a="1"/>
  <c r="AA504" i="5"/>
  <c r="AA505" i="5" a="1"/>
  <c r="AA505" i="5" s="1"/>
  <c r="AA506" i="5" a="1"/>
  <c r="AA506" i="5" s="1"/>
  <c r="AA507" i="5" a="1"/>
  <c r="AA507" i="5" s="1"/>
  <c r="AA508" i="5" a="1"/>
  <c r="AA508" i="5" s="1"/>
  <c r="AA509" i="5" a="1"/>
  <c r="AA509" i="5" s="1"/>
  <c r="AA510" i="5" a="1"/>
  <c r="AA510" i="5" s="1"/>
  <c r="AA511" i="5" a="1"/>
  <c r="AA511" i="5" s="1"/>
  <c r="AA512" i="5" a="1"/>
  <c r="AA512" i="5" s="1"/>
  <c r="AA513" i="5" a="1"/>
  <c r="AA513" i="5" s="1"/>
  <c r="AA514" i="5" a="1"/>
  <c r="AA514" i="5" s="1"/>
  <c r="AA515" i="5" a="1"/>
  <c r="AA515" i="5"/>
  <c r="AA516" i="5" a="1"/>
  <c r="AA516" i="5" s="1"/>
  <c r="AA517" i="5" a="1"/>
  <c r="AA517" i="5" s="1"/>
  <c r="AA518" i="5" a="1"/>
  <c r="AA518" i="5" s="1"/>
  <c r="AA519" i="5" a="1"/>
  <c r="AA519" i="5" s="1"/>
  <c r="AA520" i="5" a="1"/>
  <c r="AA520" i="5" s="1"/>
  <c r="AA521" i="5" a="1"/>
  <c r="AA521" i="5"/>
  <c r="AA522" i="5" a="1"/>
  <c r="AA522" i="5" s="1"/>
  <c r="AA523" i="5" a="1"/>
  <c r="AA523" i="5" s="1"/>
  <c r="AA524" i="5" a="1"/>
  <c r="AA524" i="5" s="1"/>
  <c r="AA525" i="5" a="1"/>
  <c r="AA525" i="5" s="1"/>
  <c r="AA526" i="5" a="1"/>
  <c r="AA526" i="5" s="1"/>
  <c r="AA527" i="5" a="1"/>
  <c r="AA527" i="5"/>
  <c r="AA528" i="5" a="1"/>
  <c r="AA528" i="5" s="1"/>
  <c r="AA529" i="5" a="1"/>
  <c r="AA529" i="5" s="1"/>
  <c r="AA530" i="5" a="1"/>
  <c r="AA530" i="5" s="1"/>
  <c r="AA531" i="5" a="1"/>
  <c r="AA531" i="5" s="1"/>
  <c r="AA532" i="5" a="1"/>
  <c r="AA532" i="5" s="1"/>
  <c r="AA533" i="5" a="1"/>
  <c r="AA533" i="5"/>
  <c r="AA534" i="5" a="1"/>
  <c r="AA534" i="5" s="1"/>
  <c r="AA535" i="5" a="1"/>
  <c r="AA535" i="5" s="1"/>
  <c r="AA536" i="5" a="1"/>
  <c r="AA536" i="5" s="1"/>
  <c r="AA537" i="5" a="1"/>
  <c r="AA537" i="5" s="1"/>
  <c r="AA538" i="5" a="1"/>
  <c r="AA538" i="5" s="1"/>
  <c r="AA539" i="5" a="1"/>
  <c r="AA539" i="5"/>
  <c r="AA540" i="5" a="1"/>
  <c r="AA540" i="5" s="1"/>
  <c r="AA541" i="5" a="1"/>
  <c r="AA541" i="5" s="1"/>
  <c r="AA542" i="5" a="1"/>
  <c r="AA542" i="5" s="1"/>
  <c r="AA543" i="5" a="1"/>
  <c r="AA543" i="5" s="1"/>
  <c r="AA544" i="5" a="1"/>
  <c r="AA544" i="5" s="1"/>
  <c r="AA545" i="5" a="1"/>
  <c r="AA545" i="5"/>
  <c r="AA546" i="5" a="1"/>
  <c r="AA546" i="5" s="1"/>
  <c r="AA547" i="5" a="1"/>
  <c r="AA547" i="5" s="1"/>
  <c r="AA548" i="5" a="1"/>
  <c r="AA548" i="5" s="1"/>
  <c r="AA549" i="5" a="1"/>
  <c r="AA549" i="5" s="1"/>
  <c r="AA550" i="5" a="1"/>
  <c r="AA550" i="5" s="1"/>
  <c r="AA551" i="5" a="1"/>
  <c r="AA551" i="5" s="1"/>
  <c r="AA552" i="5" a="1"/>
  <c r="AA552" i="5" s="1"/>
  <c r="AA553" i="5" a="1"/>
  <c r="AA553" i="5" s="1"/>
  <c r="AA554" i="5" a="1"/>
  <c r="AA554" i="5" s="1"/>
  <c r="AA555" i="5" a="1"/>
  <c r="AA555" i="5" s="1"/>
  <c r="AA556" i="5" a="1"/>
  <c r="AA556" i="5" s="1"/>
  <c r="AA557" i="5" a="1"/>
  <c r="AA557" i="5" s="1"/>
  <c r="AA558" i="5" a="1"/>
  <c r="AA558" i="5" s="1"/>
  <c r="AA559" i="5" a="1"/>
  <c r="AA559" i="5" s="1"/>
  <c r="AA560" i="5" a="1"/>
  <c r="AA560" i="5" s="1"/>
  <c r="AA561" i="5" a="1"/>
  <c r="AA561" i="5" s="1"/>
  <c r="AA562" i="5" a="1"/>
  <c r="AA562" i="5" s="1"/>
  <c r="AA563" i="5" a="1"/>
  <c r="AA563" i="5" s="1"/>
  <c r="AA564" i="5" a="1"/>
  <c r="AA564" i="5" s="1"/>
  <c r="AA565" i="5" a="1"/>
  <c r="AA565" i="5" s="1"/>
  <c r="AA566" i="5" a="1"/>
  <c r="AA566" i="5" s="1"/>
  <c r="AA567" i="5" a="1"/>
  <c r="AA567" i="5" s="1"/>
  <c r="AA568" i="5" a="1"/>
  <c r="AA568" i="5" s="1"/>
  <c r="AA569" i="5" a="1"/>
  <c r="AA569" i="5" s="1"/>
  <c r="AA570" i="5" a="1"/>
  <c r="AA570" i="5" s="1"/>
  <c r="AA571" i="5" a="1"/>
  <c r="AA571" i="5" s="1"/>
  <c r="AA572" i="5" a="1"/>
  <c r="AA572" i="5" s="1"/>
  <c r="AA573" i="5" a="1"/>
  <c r="AA573" i="5" s="1"/>
  <c r="AA574" i="5" a="1"/>
  <c r="AA574" i="5" s="1"/>
  <c r="AA575" i="5" a="1"/>
  <c r="AA575" i="5" s="1"/>
  <c r="AA576" i="5" a="1"/>
  <c r="AA576" i="5" s="1"/>
  <c r="AA577" i="5" a="1"/>
  <c r="AA577" i="5" s="1"/>
  <c r="AA578" i="5" a="1"/>
  <c r="AA578" i="5" s="1"/>
  <c r="AA579" i="5" a="1"/>
  <c r="AA579" i="5" s="1"/>
  <c r="AA580" i="5" a="1"/>
  <c r="AA580" i="5" s="1"/>
  <c r="AA581" i="5" a="1"/>
  <c r="AA581" i="5" s="1"/>
  <c r="AA582" i="5" a="1"/>
  <c r="AA582" i="5" s="1"/>
  <c r="AA583" i="5" a="1"/>
  <c r="AA583" i="5" s="1"/>
  <c r="AA584" i="5" a="1"/>
  <c r="AA584" i="5" s="1"/>
  <c r="AA585" i="5" a="1"/>
  <c r="AA585" i="5" s="1"/>
  <c r="AA586" i="5" a="1"/>
  <c r="AA586" i="5" s="1"/>
  <c r="AA587" i="5" a="1"/>
  <c r="AA587" i="5" s="1"/>
  <c r="AA588" i="5" a="1"/>
  <c r="AA588" i="5" s="1"/>
  <c r="AA589" i="5" a="1"/>
  <c r="AA589" i="5" s="1"/>
  <c r="AA590" i="5" a="1"/>
  <c r="AA590" i="5" s="1"/>
  <c r="AA591" i="5" a="1"/>
  <c r="AA591" i="5" s="1"/>
  <c r="AA592" i="5" a="1"/>
  <c r="AA592" i="5" s="1"/>
  <c r="AA593" i="5" a="1"/>
  <c r="AA593" i="5" s="1"/>
  <c r="AA594" i="5" a="1"/>
  <c r="AA594" i="5" s="1"/>
  <c r="AA595" i="5" a="1"/>
  <c r="AA595" i="5" s="1"/>
  <c r="AA596" i="5" a="1"/>
  <c r="AA596" i="5" s="1"/>
  <c r="AA597" i="5" a="1"/>
  <c r="AA597" i="5" s="1"/>
  <c r="AA598" i="5" a="1"/>
  <c r="AA598" i="5" s="1"/>
  <c r="AA599" i="5" a="1"/>
  <c r="AA599" i="5" s="1"/>
  <c r="AA600" i="5" a="1"/>
  <c r="AA600" i="5" s="1"/>
  <c r="AA601" i="5" a="1"/>
  <c r="AA601" i="5" s="1"/>
  <c r="AA602" i="5" a="1"/>
  <c r="AA602" i="5" s="1"/>
  <c r="AA603" i="5" a="1"/>
  <c r="AA603" i="5" s="1"/>
  <c r="AA604" i="5" a="1"/>
  <c r="AA604" i="5" s="1"/>
  <c r="AA605" i="5" a="1"/>
  <c r="AA605" i="5" s="1"/>
  <c r="AA606" i="5" a="1"/>
  <c r="AA606" i="5" s="1"/>
  <c r="AA607" i="5" a="1"/>
  <c r="AA607" i="5" s="1"/>
  <c r="AA608" i="5" a="1"/>
  <c r="AA608" i="5" s="1"/>
  <c r="AA609" i="5" a="1"/>
  <c r="AA609" i="5" s="1"/>
  <c r="AA610" i="5" a="1"/>
  <c r="AA610" i="5" s="1"/>
  <c r="AA611" i="5" a="1"/>
  <c r="AA611" i="5" s="1"/>
  <c r="AA612" i="5" a="1"/>
  <c r="AA612" i="5" s="1"/>
  <c r="AA613" i="5" a="1"/>
  <c r="AA613" i="5" s="1"/>
  <c r="AA614" i="5" a="1"/>
  <c r="AA614" i="5" s="1"/>
  <c r="AA615" i="5" a="1"/>
  <c r="AA615" i="5" s="1"/>
  <c r="AA616" i="5" a="1"/>
  <c r="AA616" i="5" s="1"/>
  <c r="AA617" i="5" a="1"/>
  <c r="AA617" i="5" s="1"/>
  <c r="AA618" i="5" a="1"/>
  <c r="AA618" i="5" s="1"/>
  <c r="AA619" i="5" a="1"/>
  <c r="AA619" i="5" s="1"/>
  <c r="AA620" i="5" a="1"/>
  <c r="AA620" i="5" s="1"/>
  <c r="AA621" i="5" a="1"/>
  <c r="AA621" i="5" s="1"/>
  <c r="AA622" i="5" a="1"/>
  <c r="AA622" i="5" s="1"/>
  <c r="AA623" i="5" a="1"/>
  <c r="AA623" i="5" s="1"/>
  <c r="AA624" i="5" a="1"/>
  <c r="AA624" i="5" s="1"/>
  <c r="AA625" i="5" a="1"/>
  <c r="AA625" i="5" s="1"/>
  <c r="AA626" i="5" a="1"/>
  <c r="AA626" i="5" s="1"/>
  <c r="AA627" i="5" a="1"/>
  <c r="AA627" i="5" s="1"/>
  <c r="AA628" i="5" a="1"/>
  <c r="AA628" i="5" s="1"/>
  <c r="AA629" i="5" a="1"/>
  <c r="AA629" i="5" s="1"/>
  <c r="AA630" i="5" a="1"/>
  <c r="AA630" i="5" s="1"/>
  <c r="AA631" i="5" a="1"/>
  <c r="AA631" i="5" s="1"/>
  <c r="AA632" i="5" a="1"/>
  <c r="AA632" i="5" s="1"/>
  <c r="AA633" i="5" a="1"/>
  <c r="AA633" i="5" s="1"/>
  <c r="AA634" i="5" a="1"/>
  <c r="AA634" i="5" s="1"/>
  <c r="AA635" i="5" a="1"/>
  <c r="AA635" i="5" s="1"/>
  <c r="AA636" i="5" a="1"/>
  <c r="AA636" i="5" s="1"/>
  <c r="AA637" i="5" a="1"/>
  <c r="AA637" i="5" s="1"/>
  <c r="AA638" i="5" a="1"/>
  <c r="AA638" i="5" s="1"/>
  <c r="AA639" i="5" a="1"/>
  <c r="AA639" i="5" s="1"/>
  <c r="AA640" i="5" a="1"/>
  <c r="AA640" i="5" s="1"/>
  <c r="AA641" i="5" a="1"/>
  <c r="AA641" i="5" s="1"/>
  <c r="AA642" i="5" a="1"/>
  <c r="AA642" i="5" s="1"/>
  <c r="AA643" i="5" a="1"/>
  <c r="AA643" i="5" s="1"/>
  <c r="AA644" i="5" a="1"/>
  <c r="AA644" i="5" s="1"/>
  <c r="AA645" i="5" a="1"/>
  <c r="AA645" i="5" s="1"/>
  <c r="AA646" i="5" a="1"/>
  <c r="AA646" i="5" s="1"/>
  <c r="AA647" i="5" a="1"/>
  <c r="AA647" i="5" s="1"/>
  <c r="AA648" i="5" a="1"/>
  <c r="AA648" i="5" s="1"/>
  <c r="AA649" i="5" a="1"/>
  <c r="AA649" i="5" s="1"/>
  <c r="AA650" i="5" a="1"/>
  <c r="AA650" i="5" s="1"/>
  <c r="AA651" i="5" a="1"/>
  <c r="AA651" i="5" s="1"/>
  <c r="AA652" i="5" a="1"/>
  <c r="AA652" i="5" s="1"/>
  <c r="AA653" i="5" a="1"/>
  <c r="AA653" i="5" s="1"/>
  <c r="AA654" i="5" a="1"/>
  <c r="AA654" i="5" s="1"/>
  <c r="AA655" i="5" a="1"/>
  <c r="AA655" i="5" s="1"/>
  <c r="AA656" i="5" a="1"/>
  <c r="AA656" i="5" s="1"/>
  <c r="AA657" i="5" a="1"/>
  <c r="AA657" i="5" s="1"/>
  <c r="AA658" i="5" a="1"/>
  <c r="AA658" i="5" s="1"/>
  <c r="AA659" i="5" a="1"/>
  <c r="AA659" i="5" s="1"/>
  <c r="AA660" i="5" a="1"/>
  <c r="AA660" i="5" s="1"/>
  <c r="AA661" i="5" a="1"/>
  <c r="AA661" i="5" s="1"/>
  <c r="AA662" i="5" a="1"/>
  <c r="AA662" i="5" s="1"/>
  <c r="AA663" i="5" a="1"/>
  <c r="AA663" i="5" s="1"/>
  <c r="AA664" i="5" a="1"/>
  <c r="AA664" i="5" s="1"/>
  <c r="AA665" i="5" a="1"/>
  <c r="AA665" i="5" s="1"/>
  <c r="AA666" i="5" a="1"/>
  <c r="AA666" i="5" s="1"/>
  <c r="AA667" i="5" a="1"/>
  <c r="AA667" i="5" s="1"/>
  <c r="AA668" i="5" a="1"/>
  <c r="AA668" i="5" s="1"/>
  <c r="AA669" i="5" a="1"/>
  <c r="AA669" i="5" s="1"/>
  <c r="AA670" i="5" a="1"/>
  <c r="AA670" i="5" s="1"/>
  <c r="AA671" i="5" a="1"/>
  <c r="AA671" i="5" s="1"/>
  <c r="AA672" i="5" a="1"/>
  <c r="AA672" i="5" s="1"/>
  <c r="AA673" i="5" a="1"/>
  <c r="AA673" i="5" s="1"/>
  <c r="AA674" i="5" a="1"/>
  <c r="AA674" i="5" s="1"/>
  <c r="AA675" i="5" a="1"/>
  <c r="AA675" i="5" s="1"/>
  <c r="AA676" i="5" a="1"/>
  <c r="AA676" i="5" s="1"/>
  <c r="AA677" i="5" a="1"/>
  <c r="AA677" i="5" s="1"/>
  <c r="AA678" i="5" a="1"/>
  <c r="AA678" i="5" s="1"/>
  <c r="AA679" i="5" a="1"/>
  <c r="AA679" i="5" s="1"/>
  <c r="AA680" i="5" a="1"/>
  <c r="AA680" i="5" s="1"/>
  <c r="AA681" i="5" a="1"/>
  <c r="AA681" i="5" s="1"/>
  <c r="AA682" i="5" a="1"/>
  <c r="AA682" i="5" s="1"/>
  <c r="AA683" i="5" a="1"/>
  <c r="AA683" i="5" s="1"/>
  <c r="AA684" i="5" a="1"/>
  <c r="AA684" i="5" s="1"/>
  <c r="AA685" i="5" a="1"/>
  <c r="AA685" i="5" s="1"/>
  <c r="AA686" i="5" a="1"/>
  <c r="AA686" i="5" s="1"/>
  <c r="AA687" i="5" a="1"/>
  <c r="AA687" i="5" s="1"/>
  <c r="AA688" i="5" a="1"/>
  <c r="AA688" i="5" s="1"/>
  <c r="AA689" i="5" a="1"/>
  <c r="AA689" i="5" s="1"/>
  <c r="AA690" i="5" a="1"/>
  <c r="AA690" i="5" s="1"/>
  <c r="AA691" i="5" a="1"/>
  <c r="AA691" i="5" s="1"/>
  <c r="AA692" i="5" a="1"/>
  <c r="AA692" i="5" s="1"/>
  <c r="AA693" i="5" a="1"/>
  <c r="AA693" i="5" s="1"/>
  <c r="AA694" i="5" a="1"/>
  <c r="AA694" i="5" s="1"/>
  <c r="AA695" i="5" a="1"/>
  <c r="AA695" i="5" s="1"/>
  <c r="AA696" i="5" a="1"/>
  <c r="AA696" i="5" s="1"/>
  <c r="AA697" i="5" a="1"/>
  <c r="AA697" i="5" s="1"/>
  <c r="AA698" i="5" a="1"/>
  <c r="AA698" i="5" s="1"/>
  <c r="AA699" i="5" a="1"/>
  <c r="AA699" i="5" s="1"/>
  <c r="AA700" i="5" a="1"/>
  <c r="AA700" i="5" s="1"/>
  <c r="AA701" i="5" a="1"/>
  <c r="AA701" i="5" s="1"/>
  <c r="AA702" i="5" a="1"/>
  <c r="AA702" i="5" s="1"/>
  <c r="AA703" i="5" a="1"/>
  <c r="AA703" i="5" s="1"/>
  <c r="AA704" i="5" a="1"/>
  <c r="AA704" i="5" s="1"/>
  <c r="AA705" i="5" a="1"/>
  <c r="AA705" i="5" s="1"/>
  <c r="AA706" i="5" a="1"/>
  <c r="AA706" i="5" s="1"/>
  <c r="AA707" i="5" a="1"/>
  <c r="AA707" i="5" s="1"/>
  <c r="AA708" i="5" a="1"/>
  <c r="AA708" i="5" s="1"/>
  <c r="AA709" i="5" a="1"/>
  <c r="AA709" i="5" s="1"/>
  <c r="AA710" i="5" a="1"/>
  <c r="AA710" i="5" s="1"/>
  <c r="AA711" i="5" a="1"/>
  <c r="AA711" i="5" s="1"/>
  <c r="AA712" i="5" a="1"/>
  <c r="AA712" i="5" s="1"/>
  <c r="AA713" i="5" a="1"/>
  <c r="AA713" i="5" s="1"/>
  <c r="AA714" i="5" a="1"/>
  <c r="AA714" i="5" s="1"/>
  <c r="AA715" i="5" a="1"/>
  <c r="AA715" i="5" s="1"/>
  <c r="AA716" i="5" a="1"/>
  <c r="AA716" i="5" s="1"/>
  <c r="AA717" i="5" a="1"/>
  <c r="AA717" i="5" s="1"/>
  <c r="AA718" i="5" a="1"/>
  <c r="AA718" i="5" s="1"/>
  <c r="AA719" i="5" a="1"/>
  <c r="AA719" i="5" s="1"/>
  <c r="AA720" i="5" a="1"/>
  <c r="AA720" i="5" s="1"/>
  <c r="AA721" i="5" a="1"/>
  <c r="AA721" i="5" s="1"/>
  <c r="AA722" i="5" a="1"/>
  <c r="AA722" i="5" s="1"/>
  <c r="AA723" i="5" a="1"/>
  <c r="AA723" i="5" s="1"/>
  <c r="AA724" i="5" a="1"/>
  <c r="AA724" i="5" s="1"/>
  <c r="AA725" i="5" a="1"/>
  <c r="AA725" i="5" s="1"/>
  <c r="AA726" i="5" a="1"/>
  <c r="AA726" i="5" s="1"/>
  <c r="AA727" i="5" a="1"/>
  <c r="AA727" i="5" s="1"/>
  <c r="AA728" i="5" a="1"/>
  <c r="AA728" i="5" s="1"/>
  <c r="AA729" i="5" a="1"/>
  <c r="AA729" i="5" s="1"/>
  <c r="AA730" i="5" a="1"/>
  <c r="AA730" i="5" s="1"/>
  <c r="AA731" i="5" a="1"/>
  <c r="AA731" i="5" s="1"/>
  <c r="AA732" i="5" a="1"/>
  <c r="AA732" i="5" s="1"/>
  <c r="AA733" i="5" a="1"/>
  <c r="AA733" i="5" s="1"/>
  <c r="AA734" i="5" a="1"/>
  <c r="AA734" i="5" s="1"/>
  <c r="AA735" i="5" a="1"/>
  <c r="AA735" i="5" s="1"/>
  <c r="AA736" i="5" a="1"/>
  <c r="AA736" i="5" s="1"/>
  <c r="AA737" i="5" a="1"/>
  <c r="AA737" i="5" s="1"/>
  <c r="AA738" i="5" a="1"/>
  <c r="AA738" i="5" s="1"/>
  <c r="AA739" i="5" a="1"/>
  <c r="AA739" i="5" s="1"/>
  <c r="AA740" i="5" a="1"/>
  <c r="AA740" i="5" s="1"/>
  <c r="AA741" i="5" a="1"/>
  <c r="AA741" i="5" s="1"/>
  <c r="AA742" i="5" a="1"/>
  <c r="AA742" i="5" s="1"/>
  <c r="AA743" i="5" a="1"/>
  <c r="AA743" i="5" s="1"/>
  <c r="AA744" i="5" a="1"/>
  <c r="AA744" i="5" s="1"/>
  <c r="AA745" i="5" a="1"/>
  <c r="AA745" i="5" s="1"/>
  <c r="AA746" i="5" a="1"/>
  <c r="AA746" i="5" s="1"/>
  <c r="AA747" i="5" a="1"/>
  <c r="AA747" i="5" s="1"/>
  <c r="AA748" i="5" a="1"/>
  <c r="AA748" i="5" s="1"/>
  <c r="AA749" i="5" a="1"/>
  <c r="AA749" i="5" s="1"/>
  <c r="AA750" i="5" a="1"/>
  <c r="AA750" i="5" s="1"/>
  <c r="AA751" i="5" a="1"/>
  <c r="AA751" i="5" s="1"/>
  <c r="AA752" i="5" a="1"/>
  <c r="AA752" i="5" s="1"/>
  <c r="AA753" i="5" a="1"/>
  <c r="AA753" i="5" s="1"/>
  <c r="AA754" i="5" a="1"/>
  <c r="AA754" i="5" s="1"/>
  <c r="AA755" i="5" a="1"/>
  <c r="AA755" i="5" s="1"/>
  <c r="AA756" i="5" a="1"/>
  <c r="AA756" i="5" s="1"/>
  <c r="AA757" i="5" a="1"/>
  <c r="AA757" i="5" s="1"/>
  <c r="AA758" i="5" a="1"/>
  <c r="AA758" i="5" s="1"/>
  <c r="AA759" i="5" a="1"/>
  <c r="AA759" i="5" s="1"/>
  <c r="AA760" i="5" a="1"/>
  <c r="AA760" i="5" s="1"/>
  <c r="AA761" i="5" a="1"/>
  <c r="AA761" i="5" s="1"/>
  <c r="AA762" i="5" a="1"/>
  <c r="AA762" i="5" s="1"/>
  <c r="AA763" i="5" a="1"/>
  <c r="AA763" i="5" s="1"/>
  <c r="AA764" i="5" a="1"/>
  <c r="AA764" i="5" s="1"/>
  <c r="AA765" i="5" a="1"/>
  <c r="AA765" i="5" s="1"/>
  <c r="AA766" i="5" a="1"/>
  <c r="AA766" i="5" s="1"/>
  <c r="AA767" i="5" a="1"/>
  <c r="AA767" i="5" s="1"/>
  <c r="AA768" i="5" a="1"/>
  <c r="AA768" i="5" s="1"/>
  <c r="AA769" i="5" a="1"/>
  <c r="AA769" i="5" s="1"/>
  <c r="AA770" i="5" a="1"/>
  <c r="AA770" i="5" s="1"/>
  <c r="AA771" i="5" a="1"/>
  <c r="AA771" i="5" s="1"/>
  <c r="AA772" i="5" a="1"/>
  <c r="AA772" i="5" s="1"/>
  <c r="AA773" i="5" a="1"/>
  <c r="AA773" i="5" s="1"/>
  <c r="AA774" i="5" a="1"/>
  <c r="AA774" i="5" s="1"/>
  <c r="AA775" i="5" a="1"/>
  <c r="AA775" i="5" s="1"/>
  <c r="AA776" i="5" a="1"/>
  <c r="AA776" i="5" s="1"/>
  <c r="AA777" i="5" a="1"/>
  <c r="AA777" i="5" s="1"/>
  <c r="AA778" i="5" a="1"/>
  <c r="AA778" i="5" s="1"/>
  <c r="AA779" i="5" a="1"/>
  <c r="AA779" i="5" s="1"/>
  <c r="AA780" i="5" a="1"/>
  <c r="AA780" i="5" s="1"/>
  <c r="AA781" i="5" a="1"/>
  <c r="AA781" i="5" s="1"/>
  <c r="AA782" i="5" a="1"/>
  <c r="AA782" i="5" s="1"/>
  <c r="AA783" i="5" a="1"/>
  <c r="AA783" i="5" s="1"/>
  <c r="AA784" i="5" a="1"/>
  <c r="AA784" i="5" s="1"/>
  <c r="AA785" i="5" a="1"/>
  <c r="AA785" i="5" s="1"/>
  <c r="AA786" i="5" a="1"/>
  <c r="AA786" i="5" s="1"/>
  <c r="AA787" i="5" a="1"/>
  <c r="AA787" i="5" s="1"/>
  <c r="AA788" i="5" a="1"/>
  <c r="AA788" i="5" s="1"/>
  <c r="AA789" i="5" a="1"/>
  <c r="AA789" i="5" s="1"/>
  <c r="AA790" i="5" a="1"/>
  <c r="AA790" i="5" s="1"/>
  <c r="AA791" i="5" a="1"/>
  <c r="AA791" i="5" s="1"/>
  <c r="AA792" i="5" a="1"/>
  <c r="AA792" i="5" s="1"/>
  <c r="AA793" i="5" a="1"/>
  <c r="AA793" i="5" s="1"/>
  <c r="AA794" i="5" a="1"/>
  <c r="AA794" i="5" s="1"/>
  <c r="AA795" i="5" a="1"/>
  <c r="AA795" i="5" s="1"/>
  <c r="AA796" i="5" a="1"/>
  <c r="AA796" i="5" s="1"/>
  <c r="AA797" i="5" a="1"/>
  <c r="AA797" i="5" s="1"/>
  <c r="AA798" i="5" a="1"/>
  <c r="AA798" i="5" s="1"/>
  <c r="AA799" i="5" a="1"/>
  <c r="AA799" i="5" s="1"/>
  <c r="AA800" i="5" a="1"/>
  <c r="AA800" i="5" s="1"/>
  <c r="AA801" i="5" a="1"/>
  <c r="AA801" i="5" s="1"/>
  <c r="AA802" i="5" a="1"/>
  <c r="AA802" i="5" s="1"/>
  <c r="AA803" i="5" a="1"/>
  <c r="AA803" i="5" s="1"/>
  <c r="AA804" i="5" a="1"/>
  <c r="AA804" i="5" s="1"/>
  <c r="AA805" i="5" a="1"/>
  <c r="AA805" i="5" s="1"/>
  <c r="AA806" i="5" a="1"/>
  <c r="AA806" i="5" s="1"/>
  <c r="AA807" i="5" a="1"/>
  <c r="AA807" i="5" s="1"/>
  <c r="AA808" i="5" a="1"/>
  <c r="AA808" i="5" s="1"/>
  <c r="AA809" i="5" a="1"/>
  <c r="AA809" i="5" s="1"/>
  <c r="AA810" i="5" a="1"/>
  <c r="AA810" i="5" s="1"/>
  <c r="AA811" i="5" a="1"/>
  <c r="AA811" i="5" s="1"/>
  <c r="AA812" i="5" a="1"/>
  <c r="AA812" i="5" s="1"/>
  <c r="AA813" i="5" a="1"/>
  <c r="AA813" i="5" s="1"/>
  <c r="AA814" i="5" a="1"/>
  <c r="AA814" i="5" s="1"/>
  <c r="AA815" i="5" a="1"/>
  <c r="AA815" i="5" s="1"/>
  <c r="AA816" i="5" a="1"/>
  <c r="AA816" i="5" s="1"/>
  <c r="AA817" i="5" a="1"/>
  <c r="AA817" i="5" s="1"/>
  <c r="AA818" i="5" a="1"/>
  <c r="AA818" i="5" s="1"/>
  <c r="AA819" i="5" a="1"/>
  <c r="AA819" i="5" s="1"/>
  <c r="AA820" i="5" a="1"/>
  <c r="AA820" i="5" s="1"/>
  <c r="AA821" i="5" a="1"/>
  <c r="AA821" i="5" s="1"/>
  <c r="AA822" i="5" a="1"/>
  <c r="AA822" i="5" s="1"/>
  <c r="AA823" i="5" a="1"/>
  <c r="AA823" i="5" s="1"/>
  <c r="AA824" i="5" a="1"/>
  <c r="AA824" i="5" s="1"/>
  <c r="AA825" i="5" a="1"/>
  <c r="AA825" i="5" s="1"/>
  <c r="AA826" i="5" a="1"/>
  <c r="AA826" i="5" s="1"/>
  <c r="AA827" i="5" a="1"/>
  <c r="AA827" i="5" s="1"/>
  <c r="AA828" i="5" a="1"/>
  <c r="AA828" i="5" s="1"/>
  <c r="AA829" i="5" a="1"/>
  <c r="AA829" i="5" s="1"/>
  <c r="AA830" i="5" a="1"/>
  <c r="AA830" i="5" s="1"/>
  <c r="AA831" i="5" a="1"/>
  <c r="AA831" i="5" s="1"/>
  <c r="AA832" i="5" a="1"/>
  <c r="AA832" i="5" s="1"/>
  <c r="AA833" i="5" a="1"/>
  <c r="AA833" i="5" s="1"/>
  <c r="AA834" i="5" a="1"/>
  <c r="AA834" i="5" s="1"/>
  <c r="AA835" i="5" a="1"/>
  <c r="AA835" i="5" s="1"/>
  <c r="AA836" i="5" a="1"/>
  <c r="AA836" i="5" s="1"/>
  <c r="AA837" i="5" a="1"/>
  <c r="AA837" i="5" s="1"/>
  <c r="AA838" i="5" a="1"/>
  <c r="AA838" i="5" s="1"/>
  <c r="AA839" i="5" a="1"/>
  <c r="AA839" i="5" s="1"/>
  <c r="AA840" i="5" a="1"/>
  <c r="AA840" i="5" s="1"/>
  <c r="AA841" i="5" a="1"/>
  <c r="AA841" i="5" s="1"/>
  <c r="AA842" i="5" a="1"/>
  <c r="AA842" i="5" s="1"/>
  <c r="AA843" i="5" a="1"/>
  <c r="AA843" i="5" s="1"/>
  <c r="AA844" i="5" a="1"/>
  <c r="AA844" i="5" s="1"/>
  <c r="AA845" i="5" a="1"/>
  <c r="AA845" i="5" s="1"/>
  <c r="AA846" i="5" a="1"/>
  <c r="AA846" i="5" s="1"/>
  <c r="AA847" i="5" a="1"/>
  <c r="AA847" i="5" s="1"/>
  <c r="AA848" i="5" a="1"/>
  <c r="AA848" i="5" s="1"/>
  <c r="AA849" i="5" a="1"/>
  <c r="AA849" i="5" s="1"/>
  <c r="AA850" i="5" a="1"/>
  <c r="AA850" i="5" s="1"/>
  <c r="AA851" i="5" a="1"/>
  <c r="AA851" i="5" s="1"/>
  <c r="AA852" i="5" a="1"/>
  <c r="AA852" i="5" s="1"/>
  <c r="AA853" i="5" a="1"/>
  <c r="AA853" i="5" s="1"/>
  <c r="AA854" i="5" a="1"/>
  <c r="AA854" i="5" s="1"/>
  <c r="AA855" i="5" a="1"/>
  <c r="AA855" i="5" s="1"/>
  <c r="AA856" i="5" a="1"/>
  <c r="AA856" i="5" s="1"/>
  <c r="AA857" i="5" a="1"/>
  <c r="AA857" i="5" s="1"/>
  <c r="AA858" i="5" a="1"/>
  <c r="AA858" i="5" s="1"/>
  <c r="AA859" i="5" a="1"/>
  <c r="AA859" i="5" s="1"/>
  <c r="AA860" i="5" a="1"/>
  <c r="AA860" i="5" s="1"/>
  <c r="AA861" i="5" a="1"/>
  <c r="AA861" i="5" s="1"/>
  <c r="AA862" i="5" a="1"/>
  <c r="AA862" i="5" s="1"/>
  <c r="AA863" i="5" a="1"/>
  <c r="AA863" i="5" s="1"/>
  <c r="AA864" i="5" a="1"/>
  <c r="AA864" i="5" s="1"/>
  <c r="AA865" i="5" a="1"/>
  <c r="AA865" i="5" s="1"/>
  <c r="AA866" i="5" a="1"/>
  <c r="AA866" i="5" s="1"/>
  <c r="AA867" i="5" a="1"/>
  <c r="AA867" i="5" s="1"/>
  <c r="AA868" i="5" a="1"/>
  <c r="AA868" i="5" s="1"/>
  <c r="AA869" i="5" a="1"/>
  <c r="AA869" i="5" s="1"/>
  <c r="AA870" i="5" a="1"/>
  <c r="AA870" i="5" s="1"/>
  <c r="AA871" i="5" a="1"/>
  <c r="AA871" i="5" s="1"/>
  <c r="AA872" i="5" a="1"/>
  <c r="AA872" i="5" s="1"/>
  <c r="AA873" i="5" a="1"/>
  <c r="AA873" i="5" s="1"/>
  <c r="AA874" i="5" a="1"/>
  <c r="AA874" i="5" s="1"/>
  <c r="AA875" i="5" a="1"/>
  <c r="AA875" i="5" s="1"/>
  <c r="AA876" i="5" a="1"/>
  <c r="AA876" i="5" s="1"/>
  <c r="AA877" i="5" a="1"/>
  <c r="AA877" i="5" s="1"/>
  <c r="AA878" i="5" a="1"/>
  <c r="AA878" i="5" s="1"/>
  <c r="AA879" i="5" a="1"/>
  <c r="AA879" i="5" s="1"/>
  <c r="AA880" i="5" a="1"/>
  <c r="AA880" i="5" s="1"/>
  <c r="AA881" i="5" a="1"/>
  <c r="AA881" i="5" s="1"/>
  <c r="AA882" i="5" a="1"/>
  <c r="AA882" i="5" s="1"/>
  <c r="AA883" i="5" a="1"/>
  <c r="AA883" i="5" s="1"/>
  <c r="AA884" i="5" a="1"/>
  <c r="AA884" i="5" s="1"/>
  <c r="AA885" i="5" a="1"/>
  <c r="AA885" i="5" s="1"/>
  <c r="AA886" i="5" a="1"/>
  <c r="AA886" i="5" s="1"/>
  <c r="AA887" i="5" a="1"/>
  <c r="AA887" i="5" s="1"/>
  <c r="AA888" i="5" a="1"/>
  <c r="AA888" i="5" s="1"/>
  <c r="AA889" i="5" a="1"/>
  <c r="AA889" i="5" s="1"/>
  <c r="AA890" i="5" a="1"/>
  <c r="AA890" i="5" s="1"/>
  <c r="AA891" i="5" a="1"/>
  <c r="AA891" i="5" s="1"/>
  <c r="AA892" i="5" a="1"/>
  <c r="AA892" i="5" s="1"/>
  <c r="AA893" i="5" a="1"/>
  <c r="AA893" i="5" s="1"/>
  <c r="AA894" i="5" a="1"/>
  <c r="AA894" i="5" s="1"/>
  <c r="AA895" i="5" a="1"/>
  <c r="AA895" i="5" s="1"/>
  <c r="AA896" i="5" a="1"/>
  <c r="AA896" i="5" s="1"/>
  <c r="AA897" i="5" a="1"/>
  <c r="AA897" i="5" s="1"/>
  <c r="AA898" i="5" a="1"/>
  <c r="AA898" i="5" s="1"/>
  <c r="AA899" i="5" a="1"/>
  <c r="AA899" i="5" s="1"/>
  <c r="AA900" i="5" a="1"/>
  <c r="AA900" i="5" s="1"/>
  <c r="AA901" i="5" a="1"/>
  <c r="AA901" i="5" s="1"/>
  <c r="AA902" i="5" a="1"/>
  <c r="AA902" i="5" s="1"/>
  <c r="AA903" i="5" a="1"/>
  <c r="AA903" i="5" s="1"/>
  <c r="AA904" i="5" a="1"/>
  <c r="AA904" i="5" s="1"/>
  <c r="AA905" i="5" a="1"/>
  <c r="AA905" i="5" s="1"/>
  <c r="AA906" i="5" a="1"/>
  <c r="AA906" i="5" s="1"/>
  <c r="AA907" i="5" a="1"/>
  <c r="AA907" i="5" s="1"/>
  <c r="AA908" i="5" a="1"/>
  <c r="AA908" i="5" s="1"/>
  <c r="AA909" i="5" a="1"/>
  <c r="AA909" i="5" s="1"/>
  <c r="AA910" i="5" a="1"/>
  <c r="AA910" i="5" s="1"/>
  <c r="AA911" i="5" a="1"/>
  <c r="AA911" i="5" s="1"/>
  <c r="AA912" i="5" a="1"/>
  <c r="AA912" i="5" s="1"/>
  <c r="AA913" i="5" a="1"/>
  <c r="AA913" i="5" s="1"/>
  <c r="AA914" i="5" a="1"/>
  <c r="AA914" i="5" s="1"/>
  <c r="AA915" i="5" a="1"/>
  <c r="AA915" i="5" s="1"/>
  <c r="AA916" i="5" a="1"/>
  <c r="AA916" i="5" s="1"/>
  <c r="AA917" i="5" a="1"/>
  <c r="AA917" i="5" s="1"/>
  <c r="AA918" i="5" a="1"/>
  <c r="AA918" i="5" s="1"/>
  <c r="AA919" i="5" a="1"/>
  <c r="AA919" i="5" s="1"/>
  <c r="AA920" i="5" a="1"/>
  <c r="AA920" i="5" s="1"/>
  <c r="AA921" i="5" a="1"/>
  <c r="AA921" i="5" s="1"/>
  <c r="AA922" i="5" a="1"/>
  <c r="AA922" i="5" s="1"/>
  <c r="AA923" i="5" a="1"/>
  <c r="AA923" i="5" s="1"/>
  <c r="AA924" i="5" a="1"/>
  <c r="AA924" i="5" s="1"/>
  <c r="AA925" i="5" a="1"/>
  <c r="AA925" i="5" s="1"/>
  <c r="AA926" i="5" a="1"/>
  <c r="AA926" i="5" s="1"/>
  <c r="AA927" i="5" a="1"/>
  <c r="AA927" i="5" s="1"/>
  <c r="AA928" i="5" a="1"/>
  <c r="AA928" i="5" s="1"/>
  <c r="AA929" i="5" a="1"/>
  <c r="AA929" i="5" s="1"/>
  <c r="AA930" i="5" a="1"/>
  <c r="AA930" i="5" s="1"/>
  <c r="AA931" i="5" a="1"/>
  <c r="AA931" i="5" s="1"/>
  <c r="AA932" i="5" a="1"/>
  <c r="AA932" i="5" s="1"/>
  <c r="AA933" i="5" a="1"/>
  <c r="AA933" i="5" s="1"/>
  <c r="AA934" i="5" a="1"/>
  <c r="AA934" i="5" s="1"/>
  <c r="AA935" i="5" a="1"/>
  <c r="AA935" i="5" s="1"/>
  <c r="AA936" i="5" a="1"/>
  <c r="AA936" i="5" s="1"/>
  <c r="AA937" i="5" a="1"/>
  <c r="AA937" i="5" s="1"/>
  <c r="AA938" i="5" a="1"/>
  <c r="AA938" i="5" s="1"/>
  <c r="AA939" i="5" a="1"/>
  <c r="AA939" i="5" s="1"/>
  <c r="AA940" i="5" a="1"/>
  <c r="AA940" i="5" s="1"/>
  <c r="AA941" i="5" a="1"/>
  <c r="AA941" i="5" s="1"/>
  <c r="AA942" i="5" a="1"/>
  <c r="AA942" i="5" s="1"/>
  <c r="AA943" i="5" a="1"/>
  <c r="AA943" i="5" s="1"/>
  <c r="AA944" i="5" a="1"/>
  <c r="AA944" i="5" s="1"/>
  <c r="AA945" i="5" a="1"/>
  <c r="AA945" i="5" s="1"/>
  <c r="AA946" i="5" a="1"/>
  <c r="AA946" i="5" s="1"/>
  <c r="AA947" i="5" a="1"/>
  <c r="AA947" i="5" s="1"/>
  <c r="AA948" i="5" a="1"/>
  <c r="AA948" i="5" s="1"/>
  <c r="AA949" i="5" a="1"/>
  <c r="AA949" i="5" s="1"/>
  <c r="AA950" i="5" a="1"/>
  <c r="AA950" i="5" s="1"/>
  <c r="AA951" i="5" a="1"/>
  <c r="AA951" i="5" s="1"/>
  <c r="AA952" i="5" a="1"/>
  <c r="AA952" i="5" s="1"/>
  <c r="AA953" i="5" a="1"/>
  <c r="AA953" i="5" s="1"/>
  <c r="AA954" i="5" a="1"/>
  <c r="AA954" i="5" s="1"/>
  <c r="AA955" i="5" a="1"/>
  <c r="AA955" i="5" s="1"/>
  <c r="AA956" i="5" a="1"/>
  <c r="AA956" i="5" s="1"/>
  <c r="AA957" i="5" a="1"/>
  <c r="AA957" i="5" s="1"/>
  <c r="AA958" i="5" a="1"/>
  <c r="AA958" i="5" s="1"/>
  <c r="AA959" i="5" a="1"/>
  <c r="AA959" i="5" s="1"/>
  <c r="AA960" i="5" a="1"/>
  <c r="AA960" i="5" s="1"/>
  <c r="AA961" i="5" a="1"/>
  <c r="AA961" i="5" s="1"/>
  <c r="AA962" i="5" a="1"/>
  <c r="AA962" i="5" s="1"/>
  <c r="AA963" i="5" a="1"/>
  <c r="AA963" i="5" s="1"/>
  <c r="AA964" i="5" a="1"/>
  <c r="AA964" i="5" s="1"/>
  <c r="AA965" i="5" a="1"/>
  <c r="AA965" i="5" s="1"/>
  <c r="AA966" i="5" a="1"/>
  <c r="AA966" i="5" s="1"/>
  <c r="AA967" i="5" a="1"/>
  <c r="AA967" i="5" s="1"/>
  <c r="AA968" i="5" a="1"/>
  <c r="AA968" i="5" s="1"/>
  <c r="AA969" i="5" a="1"/>
  <c r="AA969" i="5" s="1"/>
  <c r="AA970" i="5" a="1"/>
  <c r="AA970" i="5" s="1"/>
  <c r="AA971" i="5" a="1"/>
  <c r="AA971" i="5" s="1"/>
  <c r="AA972" i="5" a="1"/>
  <c r="AA972" i="5" s="1"/>
  <c r="AA973" i="5" a="1"/>
  <c r="AA973" i="5" s="1"/>
  <c r="AA974" i="5" a="1"/>
  <c r="AA974" i="5" s="1"/>
  <c r="AA975" i="5" a="1"/>
  <c r="AA975" i="5" s="1"/>
  <c r="AA976" i="5" a="1"/>
  <c r="AA976" i="5" s="1"/>
  <c r="AA977" i="5" a="1"/>
  <c r="AA977" i="5" s="1"/>
  <c r="AA978" i="5" a="1"/>
  <c r="AA978" i="5" s="1"/>
  <c r="AA979" i="5" a="1"/>
  <c r="AA979" i="5" s="1"/>
  <c r="AA980" i="5" a="1"/>
  <c r="AA980" i="5" s="1"/>
  <c r="AA981" i="5" a="1"/>
  <c r="AA981" i="5" s="1"/>
  <c r="AA982" i="5" a="1"/>
  <c r="AA982" i="5" s="1"/>
  <c r="AA983" i="5" a="1"/>
  <c r="AA983" i="5" s="1"/>
  <c r="AA984" i="5" a="1"/>
  <c r="AA984" i="5" s="1"/>
  <c r="AA985" i="5" a="1"/>
  <c r="AA985" i="5" s="1"/>
  <c r="AA986" i="5" a="1"/>
  <c r="AA986" i="5" s="1"/>
  <c r="AA987" i="5" a="1"/>
  <c r="AA987" i="5" s="1"/>
  <c r="AA988" i="5" a="1"/>
  <c r="AA988" i="5"/>
  <c r="AA989" i="5" a="1"/>
  <c r="AA989" i="5" s="1"/>
  <c r="AA990" i="5" a="1"/>
  <c r="AA990" i="5" s="1"/>
  <c r="AA991" i="5" a="1"/>
  <c r="AA991" i="5"/>
  <c r="AA992" i="5" a="1"/>
  <c r="AA992" i="5" s="1"/>
  <c r="AA993" i="5" a="1"/>
  <c r="AA993" i="5" s="1"/>
  <c r="AA994" i="5" a="1"/>
  <c r="AA994" i="5"/>
  <c r="AA995" i="5" a="1"/>
  <c r="AA995" i="5" s="1"/>
  <c r="AA996" i="5" a="1"/>
  <c r="AA996" i="5" s="1"/>
  <c r="AA997" i="5" a="1"/>
  <c r="AA997" i="5"/>
  <c r="AA998" i="5" a="1"/>
  <c r="AA998" i="5" s="1"/>
  <c r="AA999" i="5" a="1"/>
  <c r="AA999" i="5" s="1"/>
  <c r="AA1000" i="5" a="1"/>
  <c r="AA1000" i="5" s="1"/>
  <c r="AA1001" i="5" a="1"/>
  <c r="AA1001" i="5" s="1"/>
  <c r="AA1002" i="5" a="1"/>
  <c r="AA1002" i="5" s="1"/>
  <c r="AA1003" i="5" a="1"/>
  <c r="AA1003" i="5"/>
  <c r="AA1004" i="5" a="1"/>
  <c r="AA1004" i="5" s="1"/>
  <c r="AA1005" i="5" a="1"/>
  <c r="AA1005" i="5" s="1"/>
  <c r="AA1006" i="5" a="1"/>
  <c r="AA1006" i="5" s="1"/>
  <c r="AA1007" i="5" a="1"/>
  <c r="AA1007" i="5" s="1"/>
  <c r="AA1008" i="5" a="1"/>
  <c r="AA1008" i="5" s="1"/>
  <c r="AA1009" i="5" a="1"/>
  <c r="AA1009" i="5"/>
  <c r="AA1010" i="5" a="1"/>
  <c r="AA1010" i="5" s="1"/>
  <c r="AA1011" i="5" a="1"/>
  <c r="AA1011" i="5" s="1"/>
  <c r="AA1012" i="5" a="1"/>
  <c r="AA1012" i="5" s="1"/>
  <c r="AA1013" i="5" a="1"/>
  <c r="AA1013" i="5" s="1"/>
  <c r="AA1014" i="5" a="1"/>
  <c r="AA1014" i="5" s="1"/>
  <c r="AA1015" i="5" a="1"/>
  <c r="AA1015" i="5"/>
  <c r="AA1016" i="5" a="1"/>
  <c r="AA1016" i="5" s="1"/>
  <c r="AA1017" i="5" a="1"/>
  <c r="AA1017" i="5" s="1"/>
  <c r="AA1018" i="5" a="1"/>
  <c r="AA1018" i="5" s="1"/>
  <c r="AA1019" i="5" a="1"/>
  <c r="AA1019" i="5" s="1"/>
  <c r="AA1020" i="5" a="1"/>
  <c r="AA1020" i="5" s="1"/>
  <c r="AA1021" i="5" a="1"/>
  <c r="AA1021" i="5"/>
  <c r="AA1022" i="5" a="1"/>
  <c r="AA1022" i="5" s="1"/>
  <c r="AA1023" i="5" a="1"/>
  <c r="AA1023" i="5" s="1"/>
  <c r="AA1024" i="5" a="1"/>
  <c r="AA1024" i="5" s="1"/>
  <c r="AA1025" i="5" a="1"/>
  <c r="AA1025" i="5" s="1"/>
  <c r="AA1026" i="5" a="1"/>
  <c r="AA1026" i="5" s="1"/>
  <c r="AA1027" i="5" a="1"/>
  <c r="AA1027" i="5"/>
  <c r="AA1028" i="5" a="1"/>
  <c r="AA1028" i="5" s="1"/>
  <c r="AA1029" i="5" a="1"/>
  <c r="AA1029" i="5" s="1"/>
  <c r="AA1030" i="5" a="1"/>
  <c r="AA1030" i="5" s="1"/>
  <c r="AA1031" i="5" a="1"/>
  <c r="AA1031" i="5" s="1"/>
  <c r="AA1032" i="5" a="1"/>
  <c r="AA1032" i="5" s="1"/>
  <c r="AA1033" i="5" a="1"/>
  <c r="AA1033" i="5"/>
  <c r="AA1034" i="5" a="1"/>
  <c r="AA1034" i="5" s="1"/>
  <c r="AA1035" i="5" a="1"/>
  <c r="AA1035" i="5" s="1"/>
  <c r="AA1036" i="5" a="1"/>
  <c r="AA1036" i="5" s="1"/>
  <c r="AA1037" i="5" a="1"/>
  <c r="AA1037" i="5" s="1"/>
  <c r="AA1038" i="5" a="1"/>
  <c r="AA1038" i="5" s="1"/>
  <c r="AA1039" i="5" a="1"/>
  <c r="AA1039" i="5"/>
  <c r="AA1040" i="5" a="1"/>
  <c r="AA1040" i="5" s="1"/>
  <c r="AA1041" i="5" a="1"/>
  <c r="AA1041" i="5" s="1"/>
  <c r="AA1042" i="5" a="1"/>
  <c r="AA1042" i="5" s="1"/>
  <c r="AA1043" i="5" a="1"/>
  <c r="AA1043" i="5" s="1"/>
  <c r="AA1044" i="5" a="1"/>
  <c r="AA1044" i="5" s="1"/>
  <c r="AA1045" i="5" a="1"/>
  <c r="AA1045" i="5"/>
  <c r="AA1046" i="5" a="1"/>
  <c r="AA1046" i="5" s="1"/>
  <c r="AA1047" i="5" a="1"/>
  <c r="AA1047" i="5" s="1"/>
  <c r="AA1048" i="5" a="1"/>
  <c r="AA1048" i="5" s="1"/>
  <c r="AA1049" i="5" a="1"/>
  <c r="AA1049" i="5" s="1"/>
  <c r="AA1050" i="5" a="1"/>
  <c r="AA1050" i="5" s="1"/>
  <c r="AA1051" i="5" a="1"/>
  <c r="AA1051" i="5" s="1"/>
  <c r="AA1052" i="5" a="1"/>
  <c r="AA1052" i="5" s="1"/>
  <c r="AA1053" i="5" a="1"/>
  <c r="AA1053" i="5" s="1"/>
  <c r="AA1054" i="5" a="1"/>
  <c r="AA1054" i="5" s="1"/>
  <c r="AA1055" i="5" a="1"/>
  <c r="AA1055" i="5" s="1"/>
  <c r="AA1056" i="5" a="1"/>
  <c r="AA1056" i="5" s="1"/>
  <c r="AA1057" i="5" a="1"/>
  <c r="AA1057" i="5" s="1"/>
  <c r="AA1058" i="5" a="1"/>
  <c r="AA1058" i="5" s="1"/>
  <c r="AA1059" i="5" a="1"/>
  <c r="AA1059" i="5" s="1"/>
  <c r="AA1060" i="5" a="1"/>
  <c r="AA1060" i="5" s="1"/>
  <c r="AA1061" i="5" a="1"/>
  <c r="AA1061" i="5" s="1"/>
  <c r="AA1062" i="5" a="1"/>
  <c r="AA1062" i="5" s="1"/>
  <c r="AA1063" i="5" a="1"/>
  <c r="AA1063" i="5" s="1"/>
  <c r="AA1064" i="5" a="1"/>
  <c r="AA1064" i="5" s="1"/>
  <c r="AA1065" i="5" a="1"/>
  <c r="AA1065" i="5" s="1"/>
  <c r="AA1066" i="5" a="1"/>
  <c r="AA1066" i="5" s="1"/>
  <c r="AA1067" i="5" a="1"/>
  <c r="AA1067" i="5" s="1"/>
  <c r="AA1068" i="5" a="1"/>
  <c r="AA1068" i="5" s="1"/>
  <c r="AA1069" i="5" a="1"/>
  <c r="AA1069" i="5" s="1"/>
  <c r="AA1070" i="5" a="1"/>
  <c r="AA1070" i="5" s="1"/>
  <c r="AA1071" i="5" a="1"/>
  <c r="AA1071" i="5" s="1"/>
  <c r="AA1072" i="5" a="1"/>
  <c r="AA1072" i="5" s="1"/>
  <c r="AA1073" i="5" a="1"/>
  <c r="AA1073" i="5" s="1"/>
  <c r="AA1074" i="5" a="1"/>
  <c r="AA1074" i="5" s="1"/>
  <c r="AA1075" i="5" a="1"/>
  <c r="AA1075" i="5" s="1"/>
  <c r="AA1076" i="5" a="1"/>
  <c r="AA1076" i="5" s="1"/>
  <c r="AA1077" i="5" a="1"/>
  <c r="AA1077" i="5" s="1"/>
  <c r="AA1078" i="5" a="1"/>
  <c r="AA1078" i="5" s="1"/>
  <c r="AA1079" i="5" a="1"/>
  <c r="AA1079" i="5" s="1"/>
  <c r="AA1080" i="5" a="1"/>
  <c r="AA1080" i="5" s="1"/>
  <c r="AA1081" i="5" a="1"/>
  <c r="AA1081" i="5" s="1"/>
  <c r="AA1082" i="5" a="1"/>
  <c r="AA1082" i="5" s="1"/>
  <c r="AA1083" i="5" a="1"/>
  <c r="AA1083" i="5" s="1"/>
  <c r="AA1084" i="5" a="1"/>
  <c r="AA1084" i="5" s="1"/>
  <c r="AA1085" i="5" a="1"/>
  <c r="AA1085" i="5" s="1"/>
  <c r="AA1086" i="5" a="1"/>
  <c r="AA1086" i="5" s="1"/>
  <c r="AA1087" i="5" a="1"/>
  <c r="AA1087" i="5" s="1"/>
  <c r="AA1088" i="5" a="1"/>
  <c r="AA1088" i="5" s="1"/>
  <c r="AA1089" i="5" a="1"/>
  <c r="AA1089" i="5" s="1"/>
  <c r="AA1090" i="5" a="1"/>
  <c r="AA1090" i="5" s="1"/>
  <c r="AA1091" i="5" a="1"/>
  <c r="AA1091" i="5" s="1"/>
  <c r="AA1092" i="5" a="1"/>
  <c r="AA1092" i="5" s="1"/>
  <c r="AA1093" i="5" a="1"/>
  <c r="AA1093" i="5" s="1"/>
  <c r="AA1094" i="5" a="1"/>
  <c r="AA1094" i="5" s="1"/>
  <c r="AA1095" i="5" a="1"/>
  <c r="AA1095" i="5" s="1"/>
  <c r="AA1096" i="5" a="1"/>
  <c r="AA1096" i="5" s="1"/>
  <c r="AA1097" i="5" a="1"/>
  <c r="AA1097" i="5" s="1"/>
  <c r="AA1098" i="5" a="1"/>
  <c r="AA1098" i="5" s="1"/>
  <c r="AA1099" i="5" a="1"/>
  <c r="AA1099" i="5" s="1"/>
  <c r="AA1100" i="5" a="1"/>
  <c r="AA1100" i="5" s="1"/>
  <c r="AA1101" i="5" a="1"/>
  <c r="AA1101" i="5" s="1"/>
  <c r="AA1102" i="5" a="1"/>
  <c r="AA1102" i="5" s="1"/>
  <c r="AA1103" i="5" a="1"/>
  <c r="AA1103" i="5" s="1"/>
  <c r="AA1104" i="5" a="1"/>
  <c r="AA1104" i="5" s="1"/>
  <c r="AA1105" i="5" a="1"/>
  <c r="AA1105" i="5" s="1"/>
  <c r="AA1106" i="5" a="1"/>
  <c r="AA1106" i="5" s="1"/>
  <c r="AA1107" i="5" a="1"/>
  <c r="AA1107" i="5" s="1"/>
  <c r="AA1108" i="5" a="1"/>
  <c r="AA1108" i="5" s="1"/>
  <c r="AA1109" i="5" a="1"/>
  <c r="AA1109" i="5" s="1"/>
  <c r="AA1110" i="5" a="1"/>
  <c r="AA1110" i="5" s="1"/>
  <c r="AA1111" i="5" a="1"/>
  <c r="AA1111" i="5" s="1"/>
  <c r="AA1112" i="5" a="1"/>
  <c r="AA1112" i="5" s="1"/>
  <c r="AA1113" i="5" a="1"/>
  <c r="AA1113" i="5" s="1"/>
  <c r="AA1114" i="5" a="1"/>
  <c r="AA1114" i="5" s="1"/>
  <c r="AA1115" i="5" a="1"/>
  <c r="AA1115" i="5" s="1"/>
  <c r="AA1116" i="5" a="1"/>
  <c r="AA1116" i="5" s="1"/>
  <c r="AA1117" i="5" a="1"/>
  <c r="AA1117" i="5" s="1"/>
  <c r="AA1118" i="5" a="1"/>
  <c r="AA1118" i="5" s="1"/>
  <c r="AA1119" i="5" a="1"/>
  <c r="AA1119" i="5" s="1"/>
  <c r="AA1120" i="5" a="1"/>
  <c r="AA1120" i="5" s="1"/>
  <c r="AA1121" i="5" a="1"/>
  <c r="AA1121" i="5" s="1"/>
  <c r="AA1122" i="5" a="1"/>
  <c r="AA1122" i="5" s="1"/>
  <c r="AA1123" i="5" a="1"/>
  <c r="AA1123" i="5" s="1"/>
  <c r="AA1124" i="5" a="1"/>
  <c r="AA1124" i="5" s="1"/>
  <c r="AA1125" i="5" a="1"/>
  <c r="AA1125" i="5" s="1"/>
  <c r="AA1126" i="5" a="1"/>
  <c r="AA1126" i="5" s="1"/>
  <c r="AA1127" i="5" a="1"/>
  <c r="AA1127" i="5" s="1"/>
  <c r="AA1128" i="5" a="1"/>
  <c r="AA1128" i="5" s="1"/>
  <c r="AA1129" i="5" a="1"/>
  <c r="AA1129" i="5" s="1"/>
  <c r="AA1130" i="5" a="1"/>
  <c r="AA1130" i="5" s="1"/>
  <c r="AA1131" i="5" a="1"/>
  <c r="AA1131" i="5" s="1"/>
  <c r="AA1132" i="5" a="1"/>
  <c r="AA1132" i="5" s="1"/>
  <c r="AA1133" i="5" a="1"/>
  <c r="AA1133" i="5" s="1"/>
  <c r="AA1134" i="5" a="1"/>
  <c r="AA1134" i="5" s="1"/>
  <c r="AA1135" i="5" a="1"/>
  <c r="AA1135" i="5" s="1"/>
  <c r="AA1136" i="5" a="1"/>
  <c r="AA1136" i="5" s="1"/>
  <c r="AA1137" i="5" a="1"/>
  <c r="AA1137" i="5" s="1"/>
  <c r="AA1138" i="5" a="1"/>
  <c r="AA1138" i="5" s="1"/>
  <c r="AA1139" i="5" a="1"/>
  <c r="AA1139" i="5" s="1"/>
  <c r="AA1140" i="5" a="1"/>
  <c r="AA1140" i="5" s="1"/>
  <c r="AA1141" i="5" a="1"/>
  <c r="AA1141" i="5" s="1"/>
  <c r="AA1142" i="5" a="1"/>
  <c r="AA1142" i="5" s="1"/>
  <c r="AA1143" i="5" a="1"/>
  <c r="AA1143" i="5" s="1"/>
  <c r="AA1144" i="5" a="1"/>
  <c r="AA1144" i="5" s="1"/>
  <c r="AA1145" i="5" a="1"/>
  <c r="AA1145" i="5" s="1"/>
  <c r="AA1146" i="5" a="1"/>
  <c r="AA1146" i="5" s="1"/>
  <c r="AA1147" i="5" a="1"/>
  <c r="AA1147" i="5" s="1"/>
  <c r="AA1148" i="5" a="1"/>
  <c r="AA1148" i="5" s="1"/>
  <c r="AA1149" i="5" a="1"/>
  <c r="AA1149" i="5" s="1"/>
  <c r="AA1150" i="5" a="1"/>
  <c r="AA1150" i="5" s="1"/>
  <c r="AA1151" i="5" a="1"/>
  <c r="AA1151" i="5" s="1"/>
  <c r="AA1152" i="5" a="1"/>
  <c r="AA1152" i="5" s="1"/>
  <c r="AA1153" i="5" a="1"/>
  <c r="AA1153" i="5" s="1"/>
  <c r="AA1154" i="5" a="1"/>
  <c r="AA1154" i="5" s="1"/>
  <c r="AA1155" i="5" a="1"/>
  <c r="AA1155" i="5" s="1"/>
  <c r="AA1156" i="5" a="1"/>
  <c r="AA1156" i="5" s="1"/>
  <c r="AA1157" i="5" a="1"/>
  <c r="AA1157" i="5" s="1"/>
  <c r="AA1158" i="5" a="1"/>
  <c r="AA1158" i="5" s="1"/>
  <c r="AA1159" i="5" a="1"/>
  <c r="AA1159" i="5" s="1"/>
  <c r="AA1160" i="5" a="1"/>
  <c r="AA1160" i="5" s="1"/>
  <c r="AA1161" i="5" a="1"/>
  <c r="AA1161" i="5" s="1"/>
  <c r="AA1162" i="5" a="1"/>
  <c r="AA1162" i="5" s="1"/>
  <c r="AA1163" i="5" a="1"/>
  <c r="AA1163" i="5" s="1"/>
  <c r="AA1164" i="5" a="1"/>
  <c r="AA1164" i="5" s="1"/>
  <c r="AA1165" i="5" a="1"/>
  <c r="AA1165" i="5" s="1"/>
  <c r="AA1166" i="5" a="1"/>
  <c r="AA1166" i="5" s="1"/>
  <c r="AA1167" i="5" a="1"/>
  <c r="AA1167" i="5" s="1"/>
  <c r="AA1168" i="5" a="1"/>
  <c r="AA1168" i="5" s="1"/>
  <c r="AA1169" i="5" a="1"/>
  <c r="AA1169" i="5" s="1"/>
  <c r="AA1170" i="5" a="1"/>
  <c r="AA1170" i="5" s="1"/>
  <c r="AA1171" i="5" a="1"/>
  <c r="AA1171" i="5" s="1"/>
  <c r="AA1172" i="5" a="1"/>
  <c r="AA1172" i="5" s="1"/>
  <c r="AA1173" i="5" a="1"/>
  <c r="AA1173" i="5" s="1"/>
  <c r="AA1174" i="5" a="1"/>
  <c r="AA1174" i="5" s="1"/>
  <c r="AA1175" i="5" a="1"/>
  <c r="AA1175" i="5" s="1"/>
  <c r="AA1176" i="5" a="1"/>
  <c r="AA1176" i="5" s="1"/>
  <c r="AA1177" i="5" a="1"/>
  <c r="AA1177" i="5" s="1"/>
  <c r="AA1178" i="5" a="1"/>
  <c r="AA1178" i="5" s="1"/>
  <c r="AA1179" i="5" a="1"/>
  <c r="AA1179" i="5" s="1"/>
  <c r="AA1180" i="5" a="1"/>
  <c r="AA1180" i="5" s="1"/>
  <c r="AA1181" i="5" a="1"/>
  <c r="AA1181" i="5" s="1"/>
  <c r="AA1182" i="5" a="1"/>
  <c r="AA1182" i="5" s="1"/>
  <c r="AA1183" i="5" a="1"/>
  <c r="AA1183" i="5" s="1"/>
  <c r="AA1184" i="5" a="1"/>
  <c r="AA1184" i="5" s="1"/>
  <c r="AA1185" i="5" a="1"/>
  <c r="AA1185" i="5" s="1"/>
  <c r="AA1186" i="5" a="1"/>
  <c r="AA1186" i="5" s="1"/>
  <c r="AA1187" i="5" a="1"/>
  <c r="AA1187" i="5" s="1"/>
  <c r="AA1188" i="5" a="1"/>
  <c r="AA1188" i="5" s="1"/>
  <c r="AA1189" i="5" a="1"/>
  <c r="AA1189" i="5" s="1"/>
  <c r="AA1190" i="5" a="1"/>
  <c r="AA1190" i="5" s="1"/>
  <c r="AA1191" i="5" a="1"/>
  <c r="AA1191" i="5" s="1"/>
  <c r="AA1192" i="5" a="1"/>
  <c r="AA1192" i="5" s="1"/>
  <c r="AA1193" i="5" a="1"/>
  <c r="AA1193" i="5" s="1"/>
  <c r="AA1194" i="5" a="1"/>
  <c r="AA1194" i="5" s="1"/>
  <c r="AA1195" i="5" a="1"/>
  <c r="AA1195" i="5" s="1"/>
  <c r="AA1196" i="5" a="1"/>
  <c r="AA1196" i="5" s="1"/>
  <c r="AA1197" i="5" a="1"/>
  <c r="AA1197" i="5" s="1"/>
  <c r="AA1198" i="5" a="1"/>
  <c r="AA1198" i="5" s="1"/>
  <c r="AA1199" i="5" a="1"/>
  <c r="AA1199" i="5" s="1"/>
  <c r="AA1200" i="5" a="1"/>
  <c r="AA1200" i="5" s="1"/>
  <c r="AA1201" i="5" a="1"/>
  <c r="AA1201" i="5" s="1"/>
  <c r="AA1202" i="5" a="1"/>
  <c r="AA1202" i="5" s="1"/>
  <c r="AA1203" i="5" a="1"/>
  <c r="AA1203" i="5" s="1"/>
  <c r="AA1204" i="5" a="1"/>
  <c r="AA1204" i="5" s="1"/>
  <c r="AA1205" i="5" a="1"/>
  <c r="AA1205" i="5" s="1"/>
  <c r="AA1206" i="5" a="1"/>
  <c r="AA1206" i="5" s="1"/>
  <c r="AA1207" i="5" a="1"/>
  <c r="AA1207" i="5" s="1"/>
  <c r="AA1208" i="5" a="1"/>
  <c r="AA1208" i="5" s="1"/>
  <c r="AA1209" i="5" a="1"/>
  <c r="AA1209" i="5" s="1"/>
  <c r="AA1210" i="5" a="1"/>
  <c r="AA1210" i="5" s="1"/>
  <c r="AA1211" i="5" a="1"/>
  <c r="AA1211" i="5" s="1"/>
  <c r="AA1212" i="5" a="1"/>
  <c r="AA1212" i="5" s="1"/>
  <c r="AA1213" i="5" a="1"/>
  <c r="AA1213" i="5" s="1"/>
  <c r="AA1214" i="5" a="1"/>
  <c r="AA1214" i="5" s="1"/>
  <c r="AA1215" i="5" a="1"/>
  <c r="AA1215" i="5" s="1"/>
  <c r="AA1216" i="5" a="1"/>
  <c r="AA1216" i="5" s="1"/>
  <c r="AA1217" i="5" a="1"/>
  <c r="AA1217" i="5" s="1"/>
  <c r="AA1218" i="5" a="1"/>
  <c r="AA1218" i="5" s="1"/>
  <c r="AA1219" i="5" a="1"/>
  <c r="AA1219" i="5" s="1"/>
  <c r="AA1220" i="5" a="1"/>
  <c r="AA1220" i="5" s="1"/>
  <c r="AA1221" i="5" a="1"/>
  <c r="AA1221" i="5" s="1"/>
  <c r="AA1222" i="5" a="1"/>
  <c r="AA1222" i="5" s="1"/>
  <c r="AA1223" i="5" a="1"/>
  <c r="AA1223" i="5" s="1"/>
  <c r="AA1224" i="5" a="1"/>
  <c r="AA1224" i="5" s="1"/>
  <c r="AA1225" i="5" a="1"/>
  <c r="AA1225" i="5" s="1"/>
  <c r="AA1226" i="5" a="1"/>
  <c r="AA1226" i="5" s="1"/>
  <c r="AA1227" i="5" a="1"/>
  <c r="AA1227" i="5" s="1"/>
  <c r="AA1228" i="5" a="1"/>
  <c r="AA1228" i="5" s="1"/>
  <c r="AA1229" i="5" a="1"/>
  <c r="AA1229" i="5" s="1"/>
  <c r="AA1230" i="5" a="1"/>
  <c r="AA1230" i="5" s="1"/>
  <c r="AA1231" i="5" a="1"/>
  <c r="AA1231" i="5" s="1"/>
  <c r="AA1232" i="5" a="1"/>
  <c r="AA1232" i="5" s="1"/>
  <c r="AA1233" i="5" a="1"/>
  <c r="AA1233" i="5" s="1"/>
  <c r="AA1234" i="5" a="1"/>
  <c r="AA1234" i="5" s="1"/>
  <c r="AA1235" i="5" a="1"/>
  <c r="AA1235" i="5" s="1"/>
  <c r="AA1236" i="5" a="1"/>
  <c r="AA1236" i="5" s="1"/>
  <c r="AA1237" i="5" a="1"/>
  <c r="AA1237" i="5" s="1"/>
  <c r="AA1238" i="5" a="1"/>
  <c r="AA1238" i="5" s="1"/>
  <c r="AA1239" i="5" a="1"/>
  <c r="AA1239" i="5" s="1"/>
  <c r="AA1240" i="5" a="1"/>
  <c r="AA1240" i="5" s="1"/>
  <c r="AA1241" i="5" a="1"/>
  <c r="AA1241" i="5" s="1"/>
  <c r="AA1242" i="5" a="1"/>
  <c r="AA1242" i="5" s="1"/>
  <c r="AA1243" i="5" a="1"/>
  <c r="AA1243" i="5" s="1"/>
  <c r="AA1244" i="5" a="1"/>
  <c r="AA1244" i="5" s="1"/>
  <c r="AA1245" i="5" a="1"/>
  <c r="AA1245" i="5" s="1"/>
  <c r="AA1246" i="5" a="1"/>
  <c r="AA1246" i="5" s="1"/>
  <c r="AA1247" i="5" a="1"/>
  <c r="AA1247" i="5" s="1"/>
  <c r="AA1248" i="5" a="1"/>
  <c r="AA1248" i="5" s="1"/>
  <c r="AA1249" i="5" a="1"/>
  <c r="AA1249" i="5" s="1"/>
  <c r="AA1250" i="5" a="1"/>
  <c r="AA1250" i="5" s="1"/>
  <c r="AA1251" i="5" a="1"/>
  <c r="AA1251" i="5" s="1"/>
  <c r="AA1252" i="5" a="1"/>
  <c r="AA1252" i="5" s="1"/>
  <c r="AA1253" i="5" a="1"/>
  <c r="AA1253" i="5" s="1"/>
  <c r="AA1254" i="5" a="1"/>
  <c r="AA1254" i="5" s="1"/>
  <c r="AA1255" i="5" a="1"/>
  <c r="AA1255" i="5" s="1"/>
  <c r="AA1256" i="5" a="1"/>
  <c r="AA1256" i="5" s="1"/>
  <c r="AA1257" i="5" a="1"/>
  <c r="AA1257" i="5" s="1"/>
  <c r="AA1258" i="5" a="1"/>
  <c r="AA1258" i="5" s="1"/>
  <c r="AA1259" i="5" a="1"/>
  <c r="AA1259" i="5" s="1"/>
  <c r="AA1260" i="5" a="1"/>
  <c r="AA1260" i="5" s="1"/>
  <c r="AA1261" i="5" a="1"/>
  <c r="AA1261" i="5" s="1"/>
  <c r="AA1262" i="5" a="1"/>
  <c r="AA1262" i="5" s="1"/>
  <c r="AA1263" i="5" a="1"/>
  <c r="AA1263" i="5" s="1"/>
  <c r="AA1264" i="5" a="1"/>
  <c r="AA1264" i="5" s="1"/>
  <c r="AA1265" i="5" a="1"/>
  <c r="AA1265" i="5" s="1"/>
  <c r="AA1266" i="5" a="1"/>
  <c r="AA1266" i="5" s="1"/>
  <c r="AA1267" i="5" a="1"/>
  <c r="AA1267" i="5" s="1"/>
  <c r="AA1268" i="5" a="1"/>
  <c r="AA1268" i="5" s="1"/>
  <c r="AA1269" i="5" a="1"/>
  <c r="AA1269" i="5" s="1"/>
  <c r="AA1270" i="5" a="1"/>
  <c r="AA1270" i="5" s="1"/>
  <c r="AA1271" i="5" a="1"/>
  <c r="AA1271" i="5" s="1"/>
  <c r="AA1272" i="5" a="1"/>
  <c r="AA1272" i="5" s="1"/>
  <c r="AA1273" i="5" a="1"/>
  <c r="AA1273" i="5" s="1"/>
  <c r="AA1274" i="5" a="1"/>
  <c r="AA1274" i="5" s="1"/>
  <c r="AA1275" i="5" a="1"/>
  <c r="AA1275" i="5" s="1"/>
  <c r="AA1276" i="5" a="1"/>
  <c r="AA1276" i="5" s="1"/>
  <c r="AA1277" i="5" a="1"/>
  <c r="AA1277" i="5" s="1"/>
  <c r="AA1278" i="5" a="1"/>
  <c r="AA1278" i="5" s="1"/>
  <c r="AA1279" i="5" a="1"/>
  <c r="AA1279" i="5" s="1"/>
  <c r="AA1280" i="5" a="1"/>
  <c r="AA1280" i="5" s="1"/>
  <c r="AA1281" i="5" a="1"/>
  <c r="AA1281" i="5" s="1"/>
  <c r="AA1282" i="5" a="1"/>
  <c r="AA1282" i="5" s="1"/>
  <c r="AA1283" i="5" a="1"/>
  <c r="AA1283" i="5" s="1"/>
  <c r="AA1284" i="5" a="1"/>
  <c r="AA1284" i="5" s="1"/>
  <c r="AA1285" i="5" a="1"/>
  <c r="AA1285" i="5" s="1"/>
  <c r="AA1286" i="5" a="1"/>
  <c r="AA1286" i="5" s="1"/>
  <c r="AA1287" i="5" a="1"/>
  <c r="AA1287" i="5" s="1"/>
  <c r="AA1288" i="5" a="1"/>
  <c r="AA1288" i="5" s="1"/>
  <c r="AA1289" i="5" a="1"/>
  <c r="AA1289" i="5" s="1"/>
  <c r="AA1290" i="5" a="1"/>
  <c r="AA1290" i="5" s="1"/>
  <c r="AA1291" i="5" a="1"/>
  <c r="AA1291" i="5" s="1"/>
  <c r="AA1292" i="5" a="1"/>
  <c r="AA1292" i="5" s="1"/>
  <c r="AA1293" i="5" a="1"/>
  <c r="AA1293" i="5" s="1"/>
  <c r="AA1294" i="5" a="1"/>
  <c r="AA1294" i="5" s="1"/>
  <c r="AA1295" i="5" a="1"/>
  <c r="AA1295" i="5" s="1"/>
  <c r="AA1296" i="5" a="1"/>
  <c r="AA1296" i="5" s="1"/>
  <c r="AA1297" i="5" a="1"/>
  <c r="AA1297" i="5" s="1"/>
  <c r="AA1298" i="5" a="1"/>
  <c r="AA1298" i="5" s="1"/>
  <c r="AA1299" i="5" a="1"/>
  <c r="AA1299" i="5" s="1"/>
  <c r="AA1300" i="5" a="1"/>
  <c r="AA1300" i="5" s="1"/>
  <c r="AA1301" i="5" a="1"/>
  <c r="AA1301" i="5" s="1"/>
  <c r="AA1302" i="5" a="1"/>
  <c r="AA1302" i="5" s="1"/>
  <c r="AA1303" i="5" a="1"/>
  <c r="AA1303" i="5" s="1"/>
  <c r="AA1304" i="5" a="1"/>
  <c r="AA1304" i="5" s="1"/>
  <c r="AA1305" i="5" a="1"/>
  <c r="AA1305" i="5" s="1"/>
  <c r="AA1306" i="5" a="1"/>
  <c r="AA1306" i="5" s="1"/>
  <c r="AA1307" i="5" a="1"/>
  <c r="AA1307" i="5" s="1"/>
  <c r="AA1308" i="5" a="1"/>
  <c r="AA1308" i="5" s="1"/>
  <c r="AA1309" i="5" a="1"/>
  <c r="AA1309" i="5" s="1"/>
  <c r="AA1310" i="5" a="1"/>
  <c r="AA1310" i="5" s="1"/>
  <c r="AA1311" i="5" a="1"/>
  <c r="AA1311" i="5" s="1"/>
  <c r="AA1312" i="5" a="1"/>
  <c r="AA1312" i="5" s="1"/>
  <c r="AA1313" i="5" a="1"/>
  <c r="AA1313" i="5" s="1"/>
  <c r="AA1314" i="5" a="1"/>
  <c r="AA1314" i="5" s="1"/>
  <c r="AA1315" i="5" a="1"/>
  <c r="AA1315" i="5" s="1"/>
  <c r="AA1316" i="5" a="1"/>
  <c r="AA1316" i="5" s="1"/>
  <c r="AA1317" i="5" a="1"/>
  <c r="AA1317" i="5" s="1"/>
  <c r="AA1318" i="5" a="1"/>
  <c r="AA1318" i="5" s="1"/>
  <c r="AA1319" i="5" a="1"/>
  <c r="AA1319" i="5" s="1"/>
  <c r="AA1320" i="5" a="1"/>
  <c r="AA1320" i="5" s="1"/>
  <c r="AA1321" i="5" a="1"/>
  <c r="AA1321" i="5" s="1"/>
  <c r="AA1322" i="5" a="1"/>
  <c r="AA1322" i="5" s="1"/>
  <c r="AA1323" i="5" a="1"/>
  <c r="AA1323" i="5" s="1"/>
  <c r="AA1324" i="5" a="1"/>
  <c r="AA1324" i="5" s="1"/>
  <c r="AA1325" i="5" a="1"/>
  <c r="AA1325" i="5" s="1"/>
  <c r="AA1326" i="5" a="1"/>
  <c r="AA1326" i="5" s="1"/>
  <c r="AA1327" i="5" a="1"/>
  <c r="AA1327" i="5" s="1"/>
  <c r="AA1328" i="5" a="1"/>
  <c r="AA1328" i="5" s="1"/>
  <c r="AA1329" i="5" a="1"/>
  <c r="AA1329" i="5" s="1"/>
  <c r="AA1330" i="5" a="1"/>
  <c r="AA1330" i="5" s="1"/>
  <c r="AA1331" i="5" a="1"/>
  <c r="AA1331" i="5" s="1"/>
  <c r="AA1332" i="5" a="1"/>
  <c r="AA1332" i="5" s="1"/>
  <c r="AA1333" i="5" a="1"/>
  <c r="AA1333" i="5" s="1"/>
  <c r="AA1334" i="5" a="1"/>
  <c r="AA1334" i="5" s="1"/>
  <c r="AA1335" i="5" a="1"/>
  <c r="AA1335" i="5" s="1"/>
  <c r="AA1336" i="5" a="1"/>
  <c r="AA1336" i="5" s="1"/>
  <c r="AA1337" i="5" a="1"/>
  <c r="AA1337" i="5" s="1"/>
  <c r="AA1338" i="5" a="1"/>
  <c r="AA1338" i="5" s="1"/>
  <c r="AA1339" i="5" a="1"/>
  <c r="AA1339" i="5" s="1"/>
  <c r="AA1340" i="5" a="1"/>
  <c r="AA1340" i="5" s="1"/>
  <c r="AA1341" i="5" a="1"/>
  <c r="AA1341" i="5" s="1"/>
  <c r="AA1342" i="5" a="1"/>
  <c r="AA1342" i="5" s="1"/>
  <c r="AA1343" i="5" a="1"/>
  <c r="AA1343" i="5" s="1"/>
  <c r="AA1344" i="5" a="1"/>
  <c r="AA1344" i="5" s="1"/>
  <c r="AA1345" i="5" a="1"/>
  <c r="AA1345" i="5" s="1"/>
  <c r="AA1346" i="5" a="1"/>
  <c r="AA1346" i="5" s="1"/>
  <c r="AA1347" i="5" a="1"/>
  <c r="AA1347" i="5" s="1"/>
  <c r="AA1348" i="5" a="1"/>
  <c r="AA1348" i="5" s="1"/>
  <c r="AA1349" i="5" a="1"/>
  <c r="AA1349" i="5" s="1"/>
  <c r="AA1350" i="5" a="1"/>
  <c r="AA1350" i="5" s="1"/>
  <c r="AA1351" i="5" a="1"/>
  <c r="AA1351" i="5" s="1"/>
  <c r="AA1352" i="5" a="1"/>
  <c r="AA1352" i="5" s="1"/>
  <c r="AA1353" i="5" a="1"/>
  <c r="AA1353" i="5" s="1"/>
  <c r="AA1354" i="5" a="1"/>
  <c r="AA1354" i="5" s="1"/>
  <c r="AA1355" i="5" a="1"/>
  <c r="AA1355" i="5" s="1"/>
  <c r="AA1356" i="5" a="1"/>
  <c r="AA1356" i="5" s="1"/>
  <c r="AA1357" i="5" a="1"/>
  <c r="AA1357" i="5" s="1"/>
  <c r="AA1358" i="5" a="1"/>
  <c r="AA1358" i="5" s="1"/>
  <c r="AA1359" i="5" a="1"/>
  <c r="AA1359" i="5" s="1"/>
  <c r="AA1360" i="5" a="1"/>
  <c r="AA1360" i="5" s="1"/>
  <c r="AA1361" i="5" a="1"/>
  <c r="AA1361" i="5" s="1"/>
  <c r="AA1362" i="5" a="1"/>
  <c r="AA1362" i="5" s="1"/>
  <c r="AA1363" i="5" a="1"/>
  <c r="AA1363" i="5" s="1"/>
  <c r="AA1364" i="5" a="1"/>
  <c r="AA1364" i="5" s="1"/>
  <c r="AA1365" i="5" a="1"/>
  <c r="AA1365" i="5" s="1"/>
  <c r="AA1366" i="5" a="1"/>
  <c r="AA1366" i="5" s="1"/>
  <c r="AA1367" i="5" a="1"/>
  <c r="AA1367" i="5" s="1"/>
  <c r="AA1368" i="5" a="1"/>
  <c r="AA1368" i="5" s="1"/>
  <c r="AA1369" i="5" a="1"/>
  <c r="AA1369" i="5" s="1"/>
  <c r="AA1370" i="5" a="1"/>
  <c r="AA1370" i="5" s="1"/>
  <c r="AA1371" i="5" a="1"/>
  <c r="AA1371" i="5" s="1"/>
  <c r="AA1372" i="5" a="1"/>
  <c r="AA1372" i="5" s="1"/>
  <c r="AA1373" i="5" a="1"/>
  <c r="AA1373" i="5" s="1"/>
  <c r="AA1374" i="5" a="1"/>
  <c r="AA1374" i="5" s="1"/>
  <c r="AA1375" i="5" a="1"/>
  <c r="AA1375" i="5" s="1"/>
  <c r="AA1376" i="5" a="1"/>
  <c r="AA1376" i="5" s="1"/>
  <c r="AA1377" i="5" a="1"/>
  <c r="AA1377" i="5" s="1"/>
  <c r="AA1378" i="5" a="1"/>
  <c r="AA1378" i="5" s="1"/>
  <c r="AA1379" i="5" a="1"/>
  <c r="AA1379" i="5" s="1"/>
  <c r="AA1380" i="5" a="1"/>
  <c r="AA1380" i="5" s="1"/>
  <c r="AA1381" i="5" a="1"/>
  <c r="AA1381" i="5" s="1"/>
  <c r="AA1382" i="5" a="1"/>
  <c r="AA1382" i="5" s="1"/>
  <c r="AA1383" i="5" a="1"/>
  <c r="AA1383" i="5" s="1"/>
  <c r="AA1384" i="5" a="1"/>
  <c r="AA1384" i="5" s="1"/>
  <c r="AA1385" i="5" a="1"/>
  <c r="AA1385" i="5" s="1"/>
  <c r="AA1386" i="5" a="1"/>
  <c r="AA1386" i="5" s="1"/>
  <c r="AA1387" i="5" a="1"/>
  <c r="AA1387" i="5" s="1"/>
  <c r="AA1388" i="5" a="1"/>
  <c r="AA1388" i="5" s="1"/>
  <c r="AA1389" i="5" a="1"/>
  <c r="AA1389" i="5" s="1"/>
  <c r="AA1390" i="5" a="1"/>
  <c r="AA1390" i="5" s="1"/>
  <c r="AA1391" i="5" a="1"/>
  <c r="AA1391" i="5" s="1"/>
  <c r="AA1392" i="5" a="1"/>
  <c r="AA1392" i="5" s="1"/>
  <c r="AA1393" i="5" a="1"/>
  <c r="AA1393" i="5" s="1"/>
  <c r="AA1394" i="5" a="1"/>
  <c r="AA1394" i="5" s="1"/>
  <c r="AA1395" i="5" a="1"/>
  <c r="AA1395" i="5" s="1"/>
  <c r="AA1396" i="5" a="1"/>
  <c r="AA1396" i="5" s="1"/>
  <c r="AA1397" i="5" a="1"/>
  <c r="AA1397" i="5" s="1"/>
  <c r="AA1398" i="5" a="1"/>
  <c r="AA1398" i="5" s="1"/>
  <c r="AA1399" i="5" a="1"/>
  <c r="AA1399" i="5" s="1"/>
  <c r="AA1400" i="5" a="1"/>
  <c r="AA1400" i="5" s="1"/>
  <c r="AA1401" i="5" a="1"/>
  <c r="AA1401" i="5" s="1"/>
  <c r="AA1402" i="5" a="1"/>
  <c r="AA1402" i="5" s="1"/>
  <c r="AA1403" i="5" a="1"/>
  <c r="AA1403" i="5" s="1"/>
  <c r="AA1404" i="5" a="1"/>
  <c r="AA1404" i="5" s="1"/>
  <c r="AA1405" i="5" a="1"/>
  <c r="AA1405" i="5" s="1"/>
  <c r="AA1406" i="5" a="1"/>
  <c r="AA1406" i="5" s="1"/>
  <c r="AA1407" i="5" a="1"/>
  <c r="AA1407" i="5" s="1"/>
  <c r="AA1408" i="5" a="1"/>
  <c r="AA1408" i="5" s="1"/>
  <c r="AA1409" i="5" a="1"/>
  <c r="AA1409" i="5" s="1"/>
  <c r="AA1410" i="5" a="1"/>
  <c r="AA1410" i="5" s="1"/>
  <c r="AA1411" i="5" a="1"/>
  <c r="AA1411" i="5" s="1"/>
  <c r="AA1412" i="5" a="1"/>
  <c r="AA1412" i="5" s="1"/>
  <c r="AA1413" i="5" a="1"/>
  <c r="AA1413" i="5" s="1"/>
  <c r="AA1414" i="5" a="1"/>
  <c r="AA1414" i="5" s="1"/>
  <c r="AA1415" i="5" a="1"/>
  <c r="AA1415" i="5" s="1"/>
  <c r="AA1416" i="5" a="1"/>
  <c r="AA1416" i="5" s="1"/>
  <c r="AA1417" i="5" a="1"/>
  <c r="AA1417" i="5" s="1"/>
  <c r="AA1418" i="5" a="1"/>
  <c r="AA1418" i="5" s="1"/>
  <c r="AA1419" i="5" a="1"/>
  <c r="AA1419" i="5" s="1"/>
  <c r="AA1420" i="5" a="1"/>
  <c r="AA1420" i="5" s="1"/>
  <c r="AA1421" i="5" a="1"/>
  <c r="AA1421" i="5" s="1"/>
  <c r="AA1422" i="5" a="1"/>
  <c r="AA1422" i="5" s="1"/>
  <c r="AA1423" i="5" a="1"/>
  <c r="AA1423" i="5" s="1"/>
  <c r="AA1424" i="5" a="1"/>
  <c r="AA1424" i="5" s="1"/>
  <c r="AA1425" i="5" a="1"/>
  <c r="AA1425" i="5" s="1"/>
  <c r="AA1426" i="5" a="1"/>
  <c r="AA1426" i="5" s="1"/>
  <c r="AA1427" i="5" a="1"/>
  <c r="AA1427" i="5" s="1"/>
  <c r="AA1428" i="5" a="1"/>
  <c r="AA1428" i="5" s="1"/>
  <c r="AA1429" i="5" a="1"/>
  <c r="AA1429" i="5" s="1"/>
  <c r="AA1430" i="5" a="1"/>
  <c r="AA1430" i="5" s="1"/>
  <c r="AA1431" i="5" a="1"/>
  <c r="AA1431" i="5" s="1"/>
  <c r="AA1432" i="5" a="1"/>
  <c r="AA1432" i="5" s="1"/>
  <c r="AA1433" i="5" a="1"/>
  <c r="AA1433" i="5" s="1"/>
  <c r="AA1434" i="5" a="1"/>
  <c r="AA1434" i="5" s="1"/>
  <c r="AA1435" i="5" a="1"/>
  <c r="AA1435" i="5" s="1"/>
  <c r="AA1436" i="5" a="1"/>
  <c r="AA1436" i="5" s="1"/>
  <c r="AA1437" i="5" a="1"/>
  <c r="AA1437" i="5" s="1"/>
  <c r="AA1438" i="5" a="1"/>
  <c r="AA1438" i="5" s="1"/>
  <c r="AA1439" i="5" a="1"/>
  <c r="AA1439" i="5" s="1"/>
  <c r="AA1440" i="5" a="1"/>
  <c r="AA1440" i="5" s="1"/>
  <c r="AA1441" i="5" a="1"/>
  <c r="AA1441" i="5" s="1"/>
  <c r="AA1442" i="5" a="1"/>
  <c r="AA1442" i="5" s="1"/>
  <c r="AA1443" i="5" a="1"/>
  <c r="AA1443" i="5" s="1"/>
  <c r="AA1444" i="5" a="1"/>
  <c r="AA1444" i="5" s="1"/>
  <c r="AA1445" i="5" a="1"/>
  <c r="AA1445" i="5" s="1"/>
  <c r="AA1446" i="5" a="1"/>
  <c r="AA1446" i="5" s="1"/>
  <c r="AA1447" i="5" a="1"/>
  <c r="AA1447" i="5" s="1"/>
  <c r="AA1448" i="5" a="1"/>
  <c r="AA1448" i="5" s="1"/>
  <c r="AA1449" i="5" a="1"/>
  <c r="AA1449" i="5" s="1"/>
  <c r="AA1450" i="5" a="1"/>
  <c r="AA1450" i="5" s="1"/>
  <c r="AA1451" i="5" a="1"/>
  <c r="AA1451" i="5" s="1"/>
  <c r="AA1452" i="5" a="1"/>
  <c r="AA1452" i="5" s="1"/>
  <c r="AA1453" i="5" a="1"/>
  <c r="AA1453" i="5" s="1"/>
  <c r="AA1454" i="5" a="1"/>
  <c r="AA1454" i="5" s="1"/>
  <c r="AA1455" i="5" a="1"/>
  <c r="AA1455" i="5" s="1"/>
  <c r="AA1456" i="5" a="1"/>
  <c r="AA1456" i="5" s="1"/>
  <c r="AA1457" i="5" a="1"/>
  <c r="AA1457" i="5" s="1"/>
  <c r="AA1458" i="5" a="1"/>
  <c r="AA1458" i="5" s="1"/>
  <c r="AA1459" i="5" a="1"/>
  <c r="AA1459" i="5" s="1"/>
  <c r="AA1460" i="5" a="1"/>
  <c r="AA1460" i="5" s="1"/>
  <c r="AA1461" i="5" a="1"/>
  <c r="AA1461" i="5" s="1"/>
  <c r="AA1462" i="5" a="1"/>
  <c r="AA1462" i="5" s="1"/>
  <c r="AA1463" i="5" a="1"/>
  <c r="AA1463" i="5" s="1"/>
  <c r="AA1464" i="5" a="1"/>
  <c r="AA1464" i="5" s="1"/>
  <c r="AA1465" i="5" a="1"/>
  <c r="AA1465" i="5" s="1"/>
  <c r="AA1466" i="5" a="1"/>
  <c r="AA1466" i="5" s="1"/>
  <c r="AA1467" i="5" a="1"/>
  <c r="AA1467" i="5" s="1"/>
  <c r="AA1468" i="5" a="1"/>
  <c r="AA1468" i="5" s="1"/>
  <c r="AA1469" i="5" a="1"/>
  <c r="AA1469" i="5" s="1"/>
  <c r="AA1470" i="5" a="1"/>
  <c r="AA1470" i="5" s="1"/>
  <c r="AA1471" i="5" a="1"/>
  <c r="AA1471" i="5" s="1"/>
  <c r="AA1472" i="5" a="1"/>
  <c r="AA1472" i="5" s="1"/>
  <c r="AA1473" i="5" a="1"/>
  <c r="AA1473" i="5" s="1"/>
  <c r="AA1474" i="5" a="1"/>
  <c r="AA1474" i="5" s="1"/>
  <c r="AA1475" i="5" a="1"/>
  <c r="AA1475" i="5" s="1"/>
  <c r="AA1476" i="5" a="1"/>
  <c r="AA1476" i="5" s="1"/>
  <c r="AA1477" i="5" a="1"/>
  <c r="AA1477" i="5" s="1"/>
  <c r="AA1478" i="5" a="1"/>
  <c r="AA1478" i="5" s="1"/>
  <c r="AA1479" i="5" a="1"/>
  <c r="AA1479" i="5" s="1"/>
  <c r="AA1480" i="5" a="1"/>
  <c r="AA1480" i="5" s="1"/>
  <c r="AA1481" i="5" a="1"/>
  <c r="AA1481" i="5" s="1"/>
  <c r="AA1482" i="5" a="1"/>
  <c r="AA1482" i="5" s="1"/>
  <c r="AA1483" i="5" a="1"/>
  <c r="AA1483" i="5" s="1"/>
  <c r="AA1484" i="5" a="1"/>
  <c r="AA1484" i="5" s="1"/>
  <c r="AA1485" i="5" a="1"/>
  <c r="AA1485" i="5" s="1"/>
  <c r="AA1486" i="5" a="1"/>
  <c r="AA1486" i="5" s="1"/>
  <c r="AA1487" i="5" a="1"/>
  <c r="AA1487" i="5" s="1"/>
  <c r="AA1488" i="5" a="1"/>
  <c r="AA1488" i="5" s="1"/>
  <c r="AA1489" i="5" a="1"/>
  <c r="AA1489" i="5" s="1"/>
  <c r="AA1490" i="5" a="1"/>
  <c r="AA1490" i="5" s="1"/>
  <c r="AA1491" i="5" a="1"/>
  <c r="AA1491" i="5" s="1"/>
  <c r="AA1492" i="5" a="1"/>
  <c r="AA1492" i="5" s="1"/>
  <c r="AA1493" i="5" a="1"/>
  <c r="AA1493" i="5" s="1"/>
  <c r="AA1494" i="5" a="1"/>
  <c r="AA1494" i="5" s="1"/>
  <c r="AA1495" i="5" a="1"/>
  <c r="AA1495" i="5" s="1"/>
  <c r="AA1496" i="5" a="1"/>
  <c r="AA1496" i="5" s="1"/>
  <c r="AA1497" i="5" a="1"/>
  <c r="AA1497" i="5" s="1"/>
  <c r="AA1498" i="5" a="1"/>
  <c r="AA1498" i="5" s="1"/>
  <c r="AA1499" i="5" a="1"/>
  <c r="AA1499" i="5" s="1"/>
  <c r="AA1500" i="5" a="1"/>
  <c r="AA1500" i="5" s="1"/>
  <c r="AA1501" i="5" a="1"/>
  <c r="AA1501" i="5" s="1"/>
  <c r="AA1502" i="5" a="1"/>
  <c r="AA1502" i="5" s="1"/>
  <c r="AA1503" i="5" a="1"/>
  <c r="AA1503" i="5" s="1"/>
  <c r="AA1504" i="5" a="1"/>
  <c r="AA1504" i="5" s="1"/>
  <c r="AA1505" i="5" a="1"/>
  <c r="AA1505" i="5" s="1"/>
  <c r="AA1506" i="5" a="1"/>
  <c r="AA1506" i="5" s="1"/>
  <c r="AA1507" i="5" a="1"/>
  <c r="AA1507" i="5" s="1"/>
  <c r="AA1508" i="5" a="1"/>
  <c r="AA1508" i="5" s="1"/>
  <c r="AA1509" i="5" a="1"/>
  <c r="AA1509" i="5" s="1"/>
  <c r="AA1510" i="5" a="1"/>
  <c r="AA1510" i="5" s="1"/>
  <c r="AA1511" i="5" a="1"/>
  <c r="AA1511" i="5" s="1"/>
  <c r="AA1512" i="5" a="1"/>
  <c r="AA1512" i="5" s="1"/>
  <c r="AA1513" i="5" a="1"/>
  <c r="AA1513" i="5" s="1"/>
  <c r="AA1514" i="5" a="1"/>
  <c r="AA1514" i="5"/>
  <c r="AA1515" i="5" a="1"/>
  <c r="AA1515" i="5"/>
  <c r="AA1516" i="5" a="1"/>
  <c r="AA1516" i="5" s="1"/>
  <c r="AA1517" i="5" a="1"/>
  <c r="AA1517" i="5" s="1"/>
  <c r="AA1518" i="5" a="1"/>
  <c r="AA1518" i="5" s="1"/>
  <c r="AA1519" i="5" a="1"/>
  <c r="AA1519" i="5" s="1"/>
  <c r="AA1520" i="5" a="1"/>
  <c r="AA1520" i="5"/>
  <c r="AA1521" i="5" a="1"/>
  <c r="AA1521" i="5"/>
  <c r="AA1522" i="5" a="1"/>
  <c r="AA1522" i="5" s="1"/>
  <c r="AA1523" i="5" a="1"/>
  <c r="AA1523" i="5" s="1"/>
  <c r="AA1524" i="5" a="1"/>
  <c r="AA1524" i="5" s="1"/>
  <c r="AA1525" i="5" a="1"/>
  <c r="AA1525" i="5" s="1"/>
  <c r="AA1526" i="5" a="1"/>
  <c r="AA1526" i="5"/>
  <c r="AA1527" i="5" a="1"/>
  <c r="AA1527" i="5"/>
  <c r="AA1528" i="5" a="1"/>
  <c r="AA1528" i="5" s="1"/>
  <c r="AA1529" i="5" a="1"/>
  <c r="AA1529" i="5" s="1"/>
  <c r="AA1530" i="5" a="1"/>
  <c r="AA1530" i="5" s="1"/>
  <c r="AA1531" i="5" a="1"/>
  <c r="AA1531" i="5" s="1"/>
  <c r="AA1532" i="5" a="1"/>
  <c r="AA1532" i="5"/>
  <c r="AA1533" i="5" a="1"/>
  <c r="AA1533" i="5"/>
  <c r="AA1534" i="5" a="1"/>
  <c r="AA1534" i="5" s="1"/>
  <c r="AA1535" i="5" a="1"/>
  <c r="AA1535" i="5" s="1"/>
  <c r="AA1536" i="5" a="1"/>
  <c r="AA1536" i="5" s="1"/>
  <c r="AA1537" i="5" a="1"/>
  <c r="AA1537" i="5" s="1"/>
  <c r="AA1538" i="5" a="1"/>
  <c r="AA1538" i="5"/>
  <c r="AA1539" i="5" a="1"/>
  <c r="AA1539" i="5"/>
  <c r="AA1540" i="5" a="1"/>
  <c r="AA1540" i="5" s="1"/>
  <c r="AA1541" i="5" a="1"/>
  <c r="AA1541" i="5" s="1"/>
  <c r="AA1542" i="5" a="1"/>
  <c r="AA1542" i="5" s="1"/>
  <c r="AA1543" i="5" a="1"/>
  <c r="AA1543" i="5" s="1"/>
  <c r="AA1544" i="5" a="1"/>
  <c r="AA1544" i="5"/>
  <c r="AA1545" i="5" a="1"/>
  <c r="AA1545" i="5"/>
  <c r="AA1546" i="5" a="1"/>
  <c r="AA1546" i="5" s="1"/>
  <c r="AA1547" i="5" a="1"/>
  <c r="AA1547" i="5" s="1"/>
  <c r="AA1548" i="5" a="1"/>
  <c r="AA1548" i="5" s="1"/>
  <c r="AA1549" i="5" a="1"/>
  <c r="AA1549" i="5" s="1"/>
  <c r="AA1550" i="5" a="1"/>
  <c r="AA1550" i="5"/>
  <c r="AA1551" i="5" a="1"/>
  <c r="AA1551" i="5"/>
  <c r="AA1552" i="5" a="1"/>
  <c r="AA1552" i="5" s="1"/>
  <c r="AA1553" i="5" a="1"/>
  <c r="AA1553" i="5" s="1"/>
  <c r="AA1554" i="5" a="1"/>
  <c r="AA1554" i="5" s="1"/>
  <c r="AA1555" i="5" a="1"/>
  <c r="AA1555" i="5" s="1"/>
  <c r="AA1556" i="5" a="1"/>
  <c r="AA1556" i="5"/>
  <c r="AA1557" i="5" a="1"/>
  <c r="AA1557" i="5"/>
  <c r="AA1558" i="5" a="1"/>
  <c r="AA1558" i="5" s="1"/>
  <c r="AA1559" i="5" a="1"/>
  <c r="AA1559" i="5" s="1"/>
  <c r="AA1560" i="5" a="1"/>
  <c r="AA1560" i="5" s="1"/>
  <c r="AA1561" i="5" a="1"/>
  <c r="AA1561" i="5" s="1"/>
  <c r="AA1562" i="5" a="1"/>
  <c r="AA1562" i="5"/>
  <c r="AA1563" i="5" a="1"/>
  <c r="AA1563" i="5"/>
  <c r="AA1564" i="5" a="1"/>
  <c r="AA1564" i="5" s="1"/>
  <c r="AA1565" i="5" a="1"/>
  <c r="AA1565" i="5" s="1"/>
  <c r="AA1566" i="5" a="1"/>
  <c r="AA1566" i="5" s="1"/>
  <c r="AA1567" i="5" a="1"/>
  <c r="AA1567" i="5" s="1"/>
  <c r="AA1568" i="5" a="1"/>
  <c r="AA1568" i="5"/>
  <c r="AA1569" i="5" a="1"/>
  <c r="AA1569" i="5"/>
  <c r="AA1570" i="5" a="1"/>
  <c r="AA1570" i="5" s="1"/>
  <c r="AA1571" i="5" a="1"/>
  <c r="AA1571" i="5" s="1"/>
  <c r="AA1572" i="5" a="1"/>
  <c r="AA1572" i="5" s="1"/>
  <c r="AA1573" i="5" a="1"/>
  <c r="AA1573" i="5" s="1"/>
  <c r="AA1574" i="5" a="1"/>
  <c r="AA1574" i="5"/>
  <c r="AA1575" i="5" a="1"/>
  <c r="AA1575" i="5"/>
  <c r="AA1576" i="5" a="1"/>
  <c r="AA1576" i="5" s="1"/>
  <c r="AA1577" i="5" a="1"/>
  <c r="AA1577" i="5" s="1"/>
  <c r="AA1578" i="5" a="1"/>
  <c r="AA1578" i="5" s="1"/>
  <c r="AA1579" i="5" a="1"/>
  <c r="AA1579" i="5" s="1"/>
  <c r="AA1580" i="5" a="1"/>
  <c r="AA1580" i="5"/>
  <c r="AA1581" i="5" a="1"/>
  <c r="AA1581" i="5"/>
  <c r="AA1582" i="5" a="1"/>
  <c r="AA1582" i="5" s="1"/>
  <c r="AA1583" i="5" a="1"/>
  <c r="AA1583" i="5" s="1"/>
  <c r="AA1584" i="5" a="1"/>
  <c r="AA1584" i="5" s="1"/>
  <c r="AA1585" i="5" a="1"/>
  <c r="AA1585" i="5" s="1"/>
  <c r="AA1586" i="5" a="1"/>
  <c r="AA1586" i="5"/>
  <c r="AA1587" i="5" a="1"/>
  <c r="AA1587" i="5"/>
  <c r="AA1588" i="5" a="1"/>
  <c r="AA1588" i="5" s="1"/>
  <c r="AA1589" i="5" a="1"/>
  <c r="AA1589" i="5" s="1"/>
  <c r="AA1590" i="5" a="1"/>
  <c r="AA1590" i="5" s="1"/>
  <c r="AA1591" i="5" a="1"/>
  <c r="AA1591" i="5" s="1"/>
  <c r="AA1592" i="5" a="1"/>
  <c r="AA1592" i="5"/>
  <c r="AA1593" i="5" a="1"/>
  <c r="AA1593" i="5"/>
  <c r="AA1594" i="5" a="1"/>
  <c r="AA1594" i="5" s="1"/>
  <c r="AA1595" i="5" a="1"/>
  <c r="AA1595" i="5" s="1"/>
  <c r="AA1596" i="5" a="1"/>
  <c r="AA1596" i="5" s="1"/>
  <c r="AA1597" i="5" a="1"/>
  <c r="AA1597" i="5" s="1"/>
  <c r="AA1598" i="5" a="1"/>
  <c r="AA1598" i="5"/>
  <c r="AA1599" i="5" a="1"/>
  <c r="AA1599" i="5"/>
  <c r="AA1600" i="5" a="1"/>
  <c r="AA1600" i="5" s="1"/>
  <c r="AA1601" i="5" a="1"/>
  <c r="AA1601" i="5" s="1"/>
  <c r="AA1602" i="5" a="1"/>
  <c r="AA1602" i="5" s="1"/>
  <c r="AA1603" i="5" a="1"/>
  <c r="AA1603" i="5" s="1"/>
  <c r="AA1604" i="5" a="1"/>
  <c r="AA1604" i="5"/>
  <c r="AA1605" i="5" a="1"/>
  <c r="AA1605" i="5"/>
  <c r="AA1606" i="5" a="1"/>
  <c r="AA1606" i="5" s="1"/>
  <c r="AA1607" i="5" a="1"/>
  <c r="AA1607" i="5" s="1"/>
  <c r="AA1608" i="5" a="1"/>
  <c r="AA1608" i="5" s="1"/>
  <c r="AA1609" i="5" a="1"/>
  <c r="AA1609" i="5" s="1"/>
  <c r="AA1610" i="5" a="1"/>
  <c r="AA1610" i="5"/>
  <c r="AA1611" i="5" a="1"/>
  <c r="AA1611" i="5"/>
  <c r="AA1612" i="5" a="1"/>
  <c r="AA1612" i="5" s="1"/>
  <c r="AA1613" i="5" a="1"/>
  <c r="AA1613" i="5" s="1"/>
  <c r="AA1614" i="5" a="1"/>
  <c r="AA1614" i="5" s="1"/>
  <c r="AA1615" i="5" a="1"/>
  <c r="AA1615" i="5" s="1"/>
  <c r="AA1616" i="5" a="1"/>
  <c r="AA1616" i="5"/>
  <c r="AA1617" i="5" a="1"/>
  <c r="AA1617" i="5"/>
  <c r="AA1618" i="5" a="1"/>
  <c r="AA1618" i="5" s="1"/>
  <c r="AA1619" i="5" a="1"/>
  <c r="AA1619" i="5" s="1"/>
  <c r="AA1620" i="5" a="1"/>
  <c r="AA1620" i="5" s="1"/>
  <c r="AA1621" i="5" a="1"/>
  <c r="AA1621" i="5" s="1"/>
  <c r="AA1622" i="5" a="1"/>
  <c r="AA1622" i="5"/>
  <c r="AA1623" i="5" a="1"/>
  <c r="AA1623" i="5"/>
  <c r="AA1624" i="5" a="1"/>
  <c r="AA1624" i="5" s="1"/>
  <c r="AA1625" i="5" a="1"/>
  <c r="AA1625" i="5" s="1"/>
  <c r="AA1626" i="5" a="1"/>
  <c r="AA1626" i="5" s="1"/>
  <c r="AA1627" i="5" a="1"/>
  <c r="AA1627" i="5" s="1"/>
  <c r="AA1628" i="5" a="1"/>
  <c r="AA1628" i="5"/>
  <c r="AA1629" i="5" a="1"/>
  <c r="AA1629" i="5"/>
  <c r="AA1630" i="5" a="1"/>
  <c r="AA1630" i="5" s="1"/>
  <c r="AA1631" i="5" a="1"/>
  <c r="AA1631" i="5" s="1"/>
  <c r="AA1632" i="5" a="1"/>
  <c r="AA1632" i="5" s="1"/>
  <c r="AA1633" i="5" a="1"/>
  <c r="AA1633" i="5" s="1"/>
  <c r="AA1634" i="5" a="1"/>
  <c r="AA1634" i="5" s="1"/>
  <c r="AA1635" i="5" a="1"/>
  <c r="AA1635" i="5"/>
  <c r="AA1636" i="5" a="1"/>
  <c r="AA1636" i="5" s="1"/>
  <c r="AA1637" i="5" a="1"/>
  <c r="AA1637" i="5" s="1"/>
  <c r="AA1638" i="5" a="1"/>
  <c r="AA1638" i="5" s="1"/>
  <c r="AA1639" i="5" a="1"/>
  <c r="AA1639" i="5" s="1"/>
  <c r="AA1640" i="5" a="1"/>
  <c r="AA1640" i="5"/>
  <c r="AA1641" i="5" a="1"/>
  <c r="AA1641" i="5"/>
  <c r="AA1642" i="5" a="1"/>
  <c r="AA1642" i="5" s="1"/>
  <c r="AA1643" i="5" a="1"/>
  <c r="AA1643" i="5" s="1"/>
  <c r="AA1644" i="5" a="1"/>
  <c r="AA1644" i="5" s="1"/>
  <c r="AA1645" i="5" a="1"/>
  <c r="AA1645" i="5" s="1"/>
  <c r="AA1646" i="5" a="1"/>
  <c r="AA1646" i="5"/>
  <c r="AA1647" i="5" a="1"/>
  <c r="AA1647" i="5"/>
  <c r="AA1648" i="5" a="1"/>
  <c r="AA1648" i="5" s="1"/>
  <c r="AA1649" i="5" a="1"/>
  <c r="AA1649" i="5" s="1"/>
  <c r="AA1650" i="5" a="1"/>
  <c r="AA1650" i="5" s="1"/>
  <c r="AA1651" i="5" a="1"/>
  <c r="AA1651" i="5" s="1"/>
  <c r="AA1652" i="5" a="1"/>
  <c r="AA1652" i="5"/>
  <c r="AA1653" i="5" a="1"/>
  <c r="AA1653" i="5"/>
  <c r="AA1654" i="5" a="1"/>
  <c r="AA1654" i="5" s="1"/>
  <c r="AA1655" i="5" a="1"/>
  <c r="AA1655" i="5" s="1"/>
  <c r="AA1656" i="5" a="1"/>
  <c r="AA1656" i="5" s="1"/>
  <c r="AA1657" i="5" a="1"/>
  <c r="AA1657" i="5" s="1"/>
  <c r="AA1658" i="5" a="1"/>
  <c r="AA1658" i="5"/>
  <c r="AA1659" i="5" a="1"/>
  <c r="AA1659" i="5"/>
  <c r="AA1660" i="5" a="1"/>
  <c r="AA1660" i="5" s="1"/>
  <c r="AA1661" i="5" a="1"/>
  <c r="AA1661" i="5" s="1"/>
  <c r="AA1662" i="5" a="1"/>
  <c r="AA1662" i="5" s="1"/>
  <c r="AA1663" i="5" a="1"/>
  <c r="AA1663" i="5" s="1"/>
  <c r="AA1664" i="5" a="1"/>
  <c r="AA1664" i="5" s="1"/>
  <c r="AA1665" i="5" a="1"/>
  <c r="AA1665" i="5"/>
  <c r="AA1666" i="5" a="1"/>
  <c r="AA1666" i="5" s="1"/>
  <c r="AA1667" i="5" a="1"/>
  <c r="AA1667" i="5" s="1"/>
  <c r="AA1668" i="5" a="1"/>
  <c r="AA1668" i="5" s="1"/>
  <c r="AA1669" i="5" a="1"/>
  <c r="AA1669" i="5" s="1"/>
  <c r="AA1670" i="5" a="1"/>
  <c r="AA1670" i="5" s="1"/>
  <c r="AA1671" i="5" a="1"/>
  <c r="AA1671" i="5"/>
  <c r="AA1672" i="5" a="1"/>
  <c r="AA1672" i="5" s="1"/>
  <c r="AA1673" i="5" a="1"/>
  <c r="AA1673" i="5" s="1"/>
  <c r="AA1674" i="5" a="1"/>
  <c r="AA1674" i="5" s="1"/>
  <c r="AA1675" i="5" a="1"/>
  <c r="AA1675" i="5" s="1"/>
  <c r="AA1676" i="5" a="1"/>
  <c r="AA1676" i="5" s="1"/>
  <c r="AA1677" i="5" a="1"/>
  <c r="AA1677" i="5"/>
  <c r="AA1678" i="5" a="1"/>
  <c r="AA1678" i="5" s="1"/>
  <c r="AA1679" i="5" a="1"/>
  <c r="AA1679" i="5" s="1"/>
  <c r="AA1680" i="5" a="1"/>
  <c r="AA1680" i="5" s="1"/>
  <c r="AA1681" i="5" a="1"/>
  <c r="AA1681" i="5" s="1"/>
  <c r="AA1682" i="5" a="1"/>
  <c r="AA1682" i="5" s="1"/>
  <c r="AA1683" i="5" a="1"/>
  <c r="AA1683" i="5"/>
  <c r="AA1684" i="5" a="1"/>
  <c r="AA1684" i="5" s="1"/>
  <c r="AA1685" i="5" a="1"/>
  <c r="AA1685" i="5" s="1"/>
  <c r="AA1686" i="5" a="1"/>
  <c r="AA1686" i="5" s="1"/>
  <c r="AA1687" i="5" a="1"/>
  <c r="AA1687" i="5" s="1"/>
  <c r="AA1688" i="5" a="1"/>
  <c r="AA1688" i="5" s="1"/>
  <c r="AA1689" i="5" a="1"/>
  <c r="AA1689" i="5"/>
  <c r="AA1690" i="5" a="1"/>
  <c r="AA1690" i="5" s="1"/>
  <c r="AA1691" i="5" a="1"/>
  <c r="AA1691" i="5" s="1"/>
  <c r="AA1692" i="5" a="1"/>
  <c r="AA1692" i="5" s="1"/>
  <c r="AA1693" i="5" a="1"/>
  <c r="AA1693" i="5" s="1"/>
  <c r="AA1694" i="5" a="1"/>
  <c r="AA1694" i="5" s="1"/>
  <c r="AA1695" i="5" a="1"/>
  <c r="AA1695" i="5"/>
  <c r="AA1696" i="5" a="1"/>
  <c r="AA1696" i="5" s="1"/>
  <c r="AA1697" i="5" a="1"/>
  <c r="AA1697" i="5" s="1"/>
  <c r="AA1698" i="5" a="1"/>
  <c r="AA1698" i="5" s="1"/>
  <c r="AA1699" i="5" a="1"/>
  <c r="AA1699" i="5" s="1"/>
  <c r="AA1700" i="5" a="1"/>
  <c r="AA1700" i="5" s="1"/>
  <c r="AA1701" i="5" a="1"/>
  <c r="AA1701" i="5"/>
  <c r="AA1702" i="5" a="1"/>
  <c r="AA1702" i="5" s="1"/>
  <c r="AA1703" i="5" a="1"/>
  <c r="AA1703" i="5" s="1"/>
  <c r="AA1704" i="5" a="1"/>
  <c r="AA1704" i="5" s="1"/>
  <c r="AA1705" i="5" a="1"/>
  <c r="AA1705" i="5" s="1"/>
  <c r="AA1706" i="5" a="1"/>
  <c r="AA1706" i="5" s="1"/>
  <c r="AA1707" i="5" a="1"/>
  <c r="AA1707" i="5"/>
  <c r="AA1708" i="5" a="1"/>
  <c r="AA1708" i="5" s="1"/>
  <c r="AA1709" i="5" a="1"/>
  <c r="AA1709" i="5" s="1"/>
  <c r="AA1710" i="5" a="1"/>
  <c r="AA1710" i="5" s="1"/>
  <c r="AA1711" i="5" a="1"/>
  <c r="AA1711" i="5" s="1"/>
  <c r="AA1712" i="5" a="1"/>
  <c r="AA1712" i="5" s="1"/>
  <c r="AA1713" i="5" a="1"/>
  <c r="AA1713" i="5"/>
  <c r="AA1714" i="5" a="1"/>
  <c r="AA1714" i="5" s="1"/>
  <c r="AA1715" i="5" a="1"/>
  <c r="AA1715" i="5" s="1"/>
  <c r="AA1716" i="5" a="1"/>
  <c r="AA1716" i="5" s="1"/>
  <c r="AA1717" i="5" a="1"/>
  <c r="AA1717" i="5" s="1"/>
  <c r="AA1718" i="5" a="1"/>
  <c r="AA1718" i="5" s="1"/>
  <c r="AA1719" i="5" a="1"/>
  <c r="AA1719" i="5"/>
  <c r="AA1720" i="5" a="1"/>
  <c r="AA1720" i="5" s="1"/>
  <c r="AA1721" i="5" a="1"/>
  <c r="AA1721" i="5" s="1"/>
  <c r="AA1722" i="5" a="1"/>
  <c r="AA1722" i="5" s="1"/>
  <c r="AA1723" i="5" a="1"/>
  <c r="AA1723" i="5" s="1"/>
  <c r="AA1724" i="5" a="1"/>
  <c r="AA1724" i="5" s="1"/>
  <c r="AA1725" i="5" a="1"/>
  <c r="AA1725" i="5"/>
  <c r="AA1726" i="5" a="1"/>
  <c r="AA1726" i="5" s="1"/>
  <c r="AA1727" i="5" a="1"/>
  <c r="AA1727" i="5" s="1"/>
  <c r="AA1728" i="5" a="1"/>
  <c r="AA1728" i="5" s="1"/>
  <c r="AA1729" i="5" a="1"/>
  <c r="AA1729" i="5" s="1"/>
  <c r="AA1730" i="5" a="1"/>
  <c r="AA1730" i="5" s="1"/>
  <c r="AA1731" i="5" a="1"/>
  <c r="AA1731" i="5"/>
  <c r="AA1732" i="5" a="1"/>
  <c r="AA1732" i="5" s="1"/>
  <c r="AA1733" i="5" a="1"/>
  <c r="AA1733" i="5" s="1"/>
  <c r="AA1734" i="5" a="1"/>
  <c r="AA1734" i="5" s="1"/>
  <c r="AA1735" i="5" a="1"/>
  <c r="AA1735" i="5" s="1"/>
  <c r="AA1736" i="5" a="1"/>
  <c r="AA1736" i="5" s="1"/>
  <c r="AA1737" i="5" a="1"/>
  <c r="AA1737" i="5"/>
  <c r="AA1738" i="5" a="1"/>
  <c r="AA1738" i="5" s="1"/>
  <c r="AA1739" i="5" a="1"/>
  <c r="AA1739" i="5" s="1"/>
  <c r="AA1740" i="5" a="1"/>
  <c r="AA1740" i="5" s="1"/>
  <c r="AA1741" i="5" a="1"/>
  <c r="AA1741" i="5" s="1"/>
  <c r="AA1742" i="5" a="1"/>
  <c r="AA1742" i="5" s="1"/>
  <c r="AA1743" i="5" a="1"/>
  <c r="AA1743" i="5"/>
  <c r="AA1744" i="5" a="1"/>
  <c r="AA1744" i="5" s="1"/>
  <c r="AA1745" i="5" a="1"/>
  <c r="AA1745" i="5" s="1"/>
  <c r="AA1746" i="5" a="1"/>
  <c r="AA1746" i="5" s="1"/>
  <c r="AA1747" i="5" a="1"/>
  <c r="AA1747" i="5" s="1"/>
  <c r="AA1748" i="5" a="1"/>
  <c r="AA1748" i="5" s="1"/>
  <c r="AA1749" i="5" a="1"/>
  <c r="AA1749" i="5"/>
  <c r="AA1750" i="5" a="1"/>
  <c r="AA1750" i="5" s="1"/>
  <c r="AA1751" i="5" a="1"/>
  <c r="AA1751" i="5" s="1"/>
  <c r="AA1752" i="5" a="1"/>
  <c r="AA1752" i="5" s="1"/>
  <c r="AA1753" i="5" a="1"/>
  <c r="AA1753" i="5" s="1"/>
  <c r="AA1754" i="5" a="1"/>
  <c r="AA1754" i="5" s="1"/>
  <c r="AA1755" i="5" a="1"/>
  <c r="AA1755" i="5"/>
  <c r="AA1756" i="5" a="1"/>
  <c r="AA1756" i="5" s="1"/>
  <c r="AA1757" i="5" a="1"/>
  <c r="AA1757" i="5" s="1"/>
  <c r="AA1758" i="5" a="1"/>
  <c r="AA1758" i="5" s="1"/>
  <c r="AA1759" i="5" a="1"/>
  <c r="AA1759" i="5" s="1"/>
  <c r="AA1760" i="5" a="1"/>
  <c r="AA1760" i="5" s="1"/>
  <c r="AA1761" i="5" a="1"/>
  <c r="AA1761" i="5"/>
  <c r="AA1762" i="5" a="1"/>
  <c r="AA1762" i="5" s="1"/>
  <c r="AA1763" i="5" a="1"/>
  <c r="AA1763" i="5" s="1"/>
  <c r="AA1764" i="5" a="1"/>
  <c r="AA1764" i="5" s="1"/>
  <c r="AA1765" i="5" a="1"/>
  <c r="AA1765" i="5" s="1"/>
  <c r="AA1766" i="5" a="1"/>
  <c r="AA1766" i="5" s="1"/>
  <c r="AA1767" i="5" a="1"/>
  <c r="AA1767" i="5"/>
  <c r="AA1768" i="5" a="1"/>
  <c r="AA1768" i="5" s="1"/>
  <c r="AA1769" i="5" a="1"/>
  <c r="AA1769" i="5" s="1"/>
  <c r="AA1770" i="5" a="1"/>
  <c r="AA1770" i="5" s="1"/>
  <c r="AA1771" i="5" a="1"/>
  <c r="AA1771" i="5" s="1"/>
  <c r="AA1772" i="5" a="1"/>
  <c r="AA1772" i="5" s="1"/>
  <c r="AA1773" i="5" a="1"/>
  <c r="AA1773" i="5"/>
  <c r="AA1774" i="5" a="1"/>
  <c r="AA1774" i="5" s="1"/>
  <c r="AA1775" i="5" a="1"/>
  <c r="AA1775" i="5" s="1"/>
  <c r="AA1776" i="5" a="1"/>
  <c r="AA1776" i="5" s="1"/>
  <c r="AA1777" i="5" a="1"/>
  <c r="AA1777" i="5" s="1"/>
  <c r="AA1778" i="5" a="1"/>
  <c r="AA1778" i="5" s="1"/>
  <c r="AA1779" i="5" a="1"/>
  <c r="AA1779" i="5"/>
  <c r="AA1780" i="5" a="1"/>
  <c r="AA1780" i="5" s="1"/>
  <c r="AA1781" i="5" a="1"/>
  <c r="AA1781" i="5" s="1"/>
  <c r="AA1782" i="5" a="1"/>
  <c r="AA1782" i="5" s="1"/>
  <c r="AA1783" i="5" a="1"/>
  <c r="AA1783" i="5" s="1"/>
  <c r="AA1784" i="5" a="1"/>
  <c r="AA1784" i="5" s="1"/>
  <c r="AA1785" i="5" a="1"/>
  <c r="AA1785" i="5"/>
  <c r="AA1786" i="5" a="1"/>
  <c r="AA1786" i="5" s="1"/>
  <c r="AA1787" i="5" a="1"/>
  <c r="AA1787" i="5" s="1"/>
  <c r="AA1788" i="5" a="1"/>
  <c r="AA1788" i="5" s="1"/>
  <c r="AA1789" i="5" a="1"/>
  <c r="AA1789" i="5" s="1"/>
  <c r="AA1790" i="5" a="1"/>
  <c r="AA1790" i="5" s="1"/>
  <c r="AA1791" i="5" a="1"/>
  <c r="AA1791" i="5"/>
  <c r="AA1792" i="5" a="1"/>
  <c r="AA1792" i="5" s="1"/>
  <c r="AA1793" i="5" a="1"/>
  <c r="AA1793" i="5" s="1"/>
  <c r="AA1794" i="5" a="1"/>
  <c r="AA1794" i="5" s="1"/>
  <c r="AA1795" i="5" a="1"/>
  <c r="AA1795" i="5" s="1"/>
  <c r="AA1796" i="5" a="1"/>
  <c r="AA1796" i="5" s="1"/>
  <c r="AA1797" i="5" a="1"/>
  <c r="AA1797" i="5"/>
  <c r="AA1798" i="5" a="1"/>
  <c r="AA1798" i="5" s="1"/>
  <c r="AA1799" i="5" a="1"/>
  <c r="AA1799" i="5" s="1"/>
  <c r="AA1800" i="5" a="1"/>
  <c r="AA1800" i="5" s="1"/>
  <c r="AA1801" i="5" a="1"/>
  <c r="AA1801" i="5" s="1"/>
  <c r="AA1802" i="5" a="1"/>
  <c r="AA1802" i="5" s="1"/>
  <c r="AA1803" i="5" a="1"/>
  <c r="AA1803" i="5"/>
  <c r="AA1804" i="5" a="1"/>
  <c r="AA1804" i="5" s="1"/>
  <c r="AA1805" i="5" a="1"/>
  <c r="AA1805" i="5" s="1"/>
  <c r="AA1806" i="5" a="1"/>
  <c r="AA1806" i="5" s="1"/>
  <c r="AA1807" i="5" a="1"/>
  <c r="AA1807" i="5" s="1"/>
  <c r="AA1808" i="5" a="1"/>
  <c r="AA1808" i="5" s="1"/>
  <c r="AA1809" i="5" a="1"/>
  <c r="AA1809" i="5"/>
  <c r="AA1810" i="5" a="1"/>
  <c r="AA1810" i="5" s="1"/>
  <c r="AA1811" i="5" a="1"/>
  <c r="AA1811" i="5" s="1"/>
  <c r="AA1812" i="5" a="1"/>
  <c r="AA1812" i="5" s="1"/>
  <c r="AA1813" i="5" a="1"/>
  <c r="AA1813" i="5" s="1"/>
  <c r="AA1814" i="5" a="1"/>
  <c r="AA1814" i="5" s="1"/>
  <c r="AA1815" i="5" a="1"/>
  <c r="AA1815" i="5"/>
  <c r="AA1816" i="5" a="1"/>
  <c r="AA1816" i="5" s="1"/>
  <c r="AA1817" i="5" a="1"/>
  <c r="AA1817" i="5" s="1"/>
  <c r="AA1818" i="5" a="1"/>
  <c r="AA1818" i="5" s="1"/>
  <c r="AA1819" i="5" a="1"/>
  <c r="AA1819" i="5" s="1"/>
  <c r="AA1820" i="5" a="1"/>
  <c r="AA1820" i="5" s="1"/>
  <c r="AA1821" i="5" a="1"/>
  <c r="AA1821" i="5"/>
  <c r="AA1822" i="5" a="1"/>
  <c r="AA1822" i="5" s="1"/>
  <c r="AA1823" i="5" a="1"/>
  <c r="AA1823" i="5" s="1"/>
  <c r="AA1824" i="5" a="1"/>
  <c r="AA1824" i="5" s="1"/>
  <c r="AA1825" i="5" a="1"/>
  <c r="AA1825" i="5" s="1"/>
  <c r="AA1826" i="5" a="1"/>
  <c r="AA1826" i="5" s="1"/>
  <c r="AA1827" i="5" a="1"/>
  <c r="AA1827" i="5"/>
  <c r="AA1828" i="5" a="1"/>
  <c r="AA1828" i="5" s="1"/>
  <c r="AA1829" i="5" a="1"/>
  <c r="AA1829" i="5" s="1"/>
  <c r="AA1830" i="5" a="1"/>
  <c r="AA1830" i="5" s="1"/>
  <c r="AA1831" i="5" a="1"/>
  <c r="AA1831" i="5" s="1"/>
  <c r="AA1832" i="5" a="1"/>
  <c r="AA1832" i="5" s="1"/>
  <c r="AA1833" i="5" a="1"/>
  <c r="AA1833" i="5"/>
  <c r="AA1834" i="5" a="1"/>
  <c r="AA1834" i="5" s="1"/>
  <c r="AA1835" i="5" a="1"/>
  <c r="AA1835" i="5" s="1"/>
  <c r="AA1836" i="5" a="1"/>
  <c r="AA1836" i="5" s="1"/>
  <c r="AA1837" i="5" a="1"/>
  <c r="AA1837" i="5" s="1"/>
  <c r="AA1838" i="5" a="1"/>
  <c r="AA1838" i="5" s="1"/>
  <c r="AA1839" i="5" a="1"/>
  <c r="AA1839" i="5"/>
  <c r="AA1840" i="5" a="1"/>
  <c r="AA1840" i="5" s="1"/>
  <c r="AA1841" i="5" a="1"/>
  <c r="AA1841" i="5" s="1"/>
  <c r="AA1842" i="5" a="1"/>
  <c r="AA1842" i="5" s="1"/>
  <c r="AA1843" i="5" a="1"/>
  <c r="AA1843" i="5" s="1"/>
  <c r="AA1844" i="5" a="1"/>
  <c r="AA1844" i="5" s="1"/>
  <c r="AA1845" i="5" a="1"/>
  <c r="AA1845" i="5"/>
  <c r="AA1846" i="5" a="1"/>
  <c r="AA1846" i="5" s="1"/>
  <c r="AA1847" i="5" a="1"/>
  <c r="AA1847" i="5" s="1"/>
  <c r="AA1848" i="5" a="1"/>
  <c r="AA1848" i="5" s="1"/>
  <c r="AA1849" i="5" a="1"/>
  <c r="AA1849" i="5" s="1"/>
  <c r="AA1850" i="5" a="1"/>
  <c r="AA1850" i="5" s="1"/>
  <c r="AA1851" i="5" a="1"/>
  <c r="AA1851" i="5"/>
  <c r="AA1852" i="5" a="1"/>
  <c r="AA1852" i="5" s="1"/>
  <c r="AA1853" i="5" a="1"/>
  <c r="AA1853" i="5" s="1"/>
  <c r="AA1854" i="5" a="1"/>
  <c r="AA1854" i="5" s="1"/>
  <c r="AA1855" i="5" a="1"/>
  <c r="AA1855" i="5" s="1"/>
  <c r="AA1856" i="5" a="1"/>
  <c r="AA1856" i="5" s="1"/>
  <c r="AA1857" i="5" a="1"/>
  <c r="AA1857" i="5"/>
  <c r="AA1858" i="5" a="1"/>
  <c r="AA1858" i="5" s="1"/>
  <c r="AA1859" i="5" a="1"/>
  <c r="AA1859" i="5" s="1"/>
  <c r="AA1860" i="5" a="1"/>
  <c r="AA1860" i="5" s="1"/>
  <c r="AA1861" i="5" a="1"/>
  <c r="AA1861" i="5" s="1"/>
  <c r="AA1862" i="5" a="1"/>
  <c r="AA1862" i="5" s="1"/>
  <c r="AA1863" i="5" a="1"/>
  <c r="AA1863" i="5"/>
  <c r="AA1864" i="5" a="1"/>
  <c r="AA1864" i="5" s="1"/>
  <c r="AA1865" i="5" a="1"/>
  <c r="AA1865" i="5" s="1"/>
  <c r="AA1866" i="5" a="1"/>
  <c r="AA1866" i="5" s="1"/>
  <c r="AA1867" i="5" a="1"/>
  <c r="AA1867" i="5" s="1"/>
  <c r="AA1868" i="5" a="1"/>
  <c r="AA1868" i="5" s="1"/>
  <c r="AA1869" i="5" a="1"/>
  <c r="AA1869" i="5"/>
  <c r="AA1870" i="5" a="1"/>
  <c r="AA1870" i="5" s="1"/>
  <c r="AA1871" i="5" a="1"/>
  <c r="AA1871" i="5" s="1"/>
  <c r="AA1872" i="5" a="1"/>
  <c r="AA1872" i="5" s="1"/>
  <c r="AA1873" i="5" a="1"/>
  <c r="AA1873" i="5" s="1"/>
  <c r="AA1874" i="5" a="1"/>
  <c r="AA1874" i="5" s="1"/>
  <c r="AA1875" i="5" a="1"/>
  <c r="AA1875" i="5"/>
  <c r="AA1876" i="5" a="1"/>
  <c r="AA1876" i="5" s="1"/>
  <c r="AA1877" i="5" a="1"/>
  <c r="AA1877" i="5" s="1"/>
  <c r="AA1878" i="5" a="1"/>
  <c r="AA1878" i="5" s="1"/>
  <c r="AA1879" i="5" a="1"/>
  <c r="AA1879" i="5" s="1"/>
  <c r="AA1880" i="5" a="1"/>
  <c r="AA1880" i="5" s="1"/>
  <c r="AA1881" i="5" a="1"/>
  <c r="AA1881" i="5"/>
  <c r="AA1882" i="5" a="1"/>
  <c r="AA1882" i="5" s="1"/>
  <c r="AA1883" i="5" a="1"/>
  <c r="AA1883" i="5" s="1"/>
  <c r="AA1884" i="5" a="1"/>
  <c r="AA1884" i="5" s="1"/>
  <c r="AA1885" i="5" a="1"/>
  <c r="AA1885" i="5" s="1"/>
  <c r="AA1886" i="5" a="1"/>
  <c r="AA1886" i="5" s="1"/>
  <c r="AA1887" i="5" a="1"/>
  <c r="AA1887" i="5"/>
  <c r="AA1888" i="5" a="1"/>
  <c r="AA1888" i="5" s="1"/>
  <c r="AA1889" i="5" a="1"/>
  <c r="AA1889" i="5" s="1"/>
  <c r="AA1890" i="5" a="1"/>
  <c r="AA1890" i="5" s="1"/>
  <c r="AA1891" i="5" a="1"/>
  <c r="AA1891" i="5" s="1"/>
  <c r="AA1892" i="5" a="1"/>
  <c r="AA1892" i="5" s="1"/>
  <c r="AA1893" i="5" a="1"/>
  <c r="AA1893" i="5"/>
  <c r="AA1894" i="5" a="1"/>
  <c r="AA1894" i="5" s="1"/>
  <c r="AA1895" i="5" a="1"/>
  <c r="AA1895" i="5" s="1"/>
  <c r="AA1896" i="5" a="1"/>
  <c r="AA1896" i="5" s="1"/>
  <c r="AA1897" i="5" a="1"/>
  <c r="AA1897" i="5" s="1"/>
  <c r="AA1898" i="5" a="1"/>
  <c r="AA1898" i="5" s="1"/>
  <c r="AA1899" i="5" a="1"/>
  <c r="AA1899" i="5"/>
  <c r="AA1900" i="5" a="1"/>
  <c r="AA1900" i="5" s="1"/>
  <c r="AA1901" i="5" a="1"/>
  <c r="AA1901" i="5" s="1"/>
  <c r="AA1902" i="5" a="1"/>
  <c r="AA1902" i="5" s="1"/>
  <c r="AA1903" i="5" a="1"/>
  <c r="AA1903" i="5" s="1"/>
  <c r="AA1904" i="5" a="1"/>
  <c r="AA1904" i="5" s="1"/>
  <c r="AA1905" i="5" a="1"/>
  <c r="AA1905" i="5"/>
  <c r="AA1906" i="5" a="1"/>
  <c r="AA1906" i="5" s="1"/>
  <c r="AA1907" i="5" a="1"/>
  <c r="AA1907" i="5" s="1"/>
  <c r="AA1908" i="5" a="1"/>
  <c r="AA1908" i="5" s="1"/>
  <c r="AA1909" i="5" a="1"/>
  <c r="AA1909" i="5" s="1"/>
  <c r="AA1910" i="5" a="1"/>
  <c r="AA1910" i="5" s="1"/>
  <c r="AA1911" i="5" a="1"/>
  <c r="AA1911" i="5"/>
  <c r="AA1912" i="5" a="1"/>
  <c r="AA1912" i="5" s="1"/>
  <c r="AA1913" i="5" a="1"/>
  <c r="AA1913" i="5" s="1"/>
  <c r="AA1914" i="5" a="1"/>
  <c r="AA1914" i="5" s="1"/>
  <c r="AA1915" i="5" a="1"/>
  <c r="AA1915" i="5" s="1"/>
  <c r="AA1916" i="5" a="1"/>
  <c r="AA1916" i="5" s="1"/>
  <c r="AA1917" i="5" a="1"/>
  <c r="AA1917" i="5"/>
  <c r="AA1918" i="5" a="1"/>
  <c r="AA1918" i="5" s="1"/>
  <c r="AA1919" i="5" a="1"/>
  <c r="AA1919" i="5" s="1"/>
  <c r="AA1920" i="5" a="1"/>
  <c r="AA1920" i="5" s="1"/>
  <c r="AA1921" i="5" a="1"/>
  <c r="AA1921" i="5" s="1"/>
  <c r="AA1922" i="5" a="1"/>
  <c r="AA1922" i="5" s="1"/>
  <c r="AA1923" i="5" a="1"/>
  <c r="AA1923" i="5"/>
  <c r="AA1924" i="5" a="1"/>
  <c r="AA1924" i="5" s="1"/>
  <c r="AA1925" i="5" a="1"/>
  <c r="AA1925" i="5" s="1"/>
  <c r="AA1926" i="5" a="1"/>
  <c r="AA1926" i="5" s="1"/>
  <c r="AA1927" i="5" a="1"/>
  <c r="AA1927" i="5" s="1"/>
  <c r="AA1928" i="5" a="1"/>
  <c r="AA1928" i="5" s="1"/>
  <c r="AA1929" i="5" a="1"/>
  <c r="AA1929" i="5"/>
  <c r="AA1930" i="5" a="1"/>
  <c r="AA1930" i="5" s="1"/>
  <c r="AA1931" i="5" a="1"/>
  <c r="AA1931" i="5" s="1"/>
  <c r="AA1932" i="5" a="1"/>
  <c r="AA1932" i="5" s="1"/>
  <c r="AA1933" i="5" a="1"/>
  <c r="AA1933" i="5" s="1"/>
  <c r="AA1934" i="5" a="1"/>
  <c r="AA1934" i="5" s="1"/>
  <c r="AA1935" i="5" a="1"/>
  <c r="AA1935" i="5"/>
  <c r="AA1936" i="5" a="1"/>
  <c r="AA1936" i="5" s="1"/>
  <c r="AA1937" i="5" a="1"/>
  <c r="AA1937" i="5" s="1"/>
  <c r="AA1938" i="5" a="1"/>
  <c r="AA1938" i="5" s="1"/>
  <c r="AA1939" i="5" a="1"/>
  <c r="AA1939" i="5" s="1"/>
  <c r="AA1940" i="5" a="1"/>
  <c r="AA1940" i="5" s="1"/>
  <c r="AA1941" i="5" a="1"/>
  <c r="AA1941" i="5"/>
  <c r="AA1942" i="5" a="1"/>
  <c r="AA1942" i="5" s="1"/>
  <c r="AA1943" i="5" a="1"/>
  <c r="AA1943" i="5" s="1"/>
  <c r="AA1944" i="5" a="1"/>
  <c r="AA1944" i="5" s="1"/>
  <c r="AA1945" i="5" a="1"/>
  <c r="AA1945" i="5" s="1"/>
  <c r="AA1946" i="5" a="1"/>
  <c r="AA1946" i="5" s="1"/>
  <c r="AA1947" i="5" a="1"/>
  <c r="AA1947" i="5"/>
  <c r="AA1948" i="5" a="1"/>
  <c r="AA1948" i="5" s="1"/>
  <c r="AA1949" i="5" a="1"/>
  <c r="AA1949" i="5" s="1"/>
  <c r="AA1950" i="5" a="1"/>
  <c r="AA1950" i="5" s="1"/>
  <c r="AA1951" i="5" a="1"/>
  <c r="AA1951" i="5" s="1"/>
  <c r="AA1952" i="5" a="1"/>
  <c r="AA1952" i="5" s="1"/>
  <c r="AA1953" i="5" a="1"/>
  <c r="AA1953" i="5"/>
  <c r="AA1954" i="5" a="1"/>
  <c r="AA1954" i="5" s="1"/>
  <c r="AA1955" i="5" a="1"/>
  <c r="AA1955" i="5" s="1"/>
  <c r="AA1956" i="5" a="1"/>
  <c r="AA1956" i="5" s="1"/>
  <c r="AA1957" i="5" a="1"/>
  <c r="AA1957" i="5" s="1"/>
  <c r="AA1958" i="5" a="1"/>
  <c r="AA1958" i="5" s="1"/>
  <c r="AA1959" i="5" a="1"/>
  <c r="AA1959" i="5"/>
  <c r="AA1960" i="5" a="1"/>
  <c r="AA1960" i="5" s="1"/>
  <c r="AA1961" i="5" a="1"/>
  <c r="AA1961" i="5" s="1"/>
  <c r="AA1962" i="5" a="1"/>
  <c r="AA1962" i="5" s="1"/>
  <c r="AA1963" i="5" a="1"/>
  <c r="AA1963" i="5" s="1"/>
  <c r="AA1964" i="5" a="1"/>
  <c r="AA1964" i="5" s="1"/>
  <c r="AA1965" i="5" a="1"/>
  <c r="AA1965" i="5"/>
  <c r="AA1966" i="5" a="1"/>
  <c r="AA1966" i="5" s="1"/>
  <c r="AA1967" i="5" a="1"/>
  <c r="AA1967" i="5" s="1"/>
  <c r="AA1968" i="5" a="1"/>
  <c r="AA1968" i="5" s="1"/>
  <c r="AA1969" i="5" a="1"/>
  <c r="AA1969" i="5" s="1"/>
  <c r="AA1970" i="5" a="1"/>
  <c r="AA1970" i="5" s="1"/>
  <c r="AA1971" i="5" a="1"/>
  <c r="AA1971" i="5"/>
  <c r="AA1972" i="5" a="1"/>
  <c r="AA1972" i="5" s="1"/>
  <c r="AA1973" i="5" a="1"/>
  <c r="AA1973" i="5" s="1"/>
  <c r="AA1974" i="5" a="1"/>
  <c r="AA1974" i="5" s="1"/>
  <c r="AA1975" i="5" a="1"/>
  <c r="AA1975" i="5" s="1"/>
  <c r="AA1976" i="5" a="1"/>
  <c r="AA1976" i="5" s="1"/>
  <c r="AA1977" i="5" a="1"/>
  <c r="AA1977" i="5"/>
  <c r="AA1978" i="5" a="1"/>
  <c r="AA1978" i="5" s="1"/>
  <c r="AA1979" i="5" a="1"/>
  <c r="AA1979" i="5" s="1"/>
  <c r="AA1980" i="5" a="1"/>
  <c r="AA1980" i="5" s="1"/>
  <c r="AA1981" i="5" a="1"/>
  <c r="AA1981" i="5" s="1"/>
  <c r="AA1982" i="5" a="1"/>
  <c r="AA1982" i="5" s="1"/>
  <c r="AA1983" i="5" a="1"/>
  <c r="AA1983" i="5"/>
  <c r="AA1984" i="5" a="1"/>
  <c r="AA1984" i="5" s="1"/>
  <c r="AA1985" i="5" a="1"/>
  <c r="AA1985" i="5" s="1"/>
  <c r="AA1986" i="5" a="1"/>
  <c r="AA1986" i="5" s="1"/>
  <c r="AA1987" i="5" a="1"/>
  <c r="AA1987" i="5" s="1"/>
  <c r="AA1988" i="5" a="1"/>
  <c r="AA1988" i="5" s="1"/>
  <c r="AA1989" i="5" a="1"/>
  <c r="AA1989" i="5"/>
  <c r="AA1990" i="5" a="1"/>
  <c r="AA1990" i="5" s="1"/>
  <c r="AA1991" i="5" a="1"/>
  <c r="AA1991" i="5" s="1"/>
  <c r="AA1992" i="5" a="1"/>
  <c r="AA1992" i="5" s="1"/>
  <c r="AA1993" i="5" a="1"/>
  <c r="AA1993" i="5" s="1"/>
  <c r="AA1994" i="5" a="1"/>
  <c r="AA1994" i="5" s="1"/>
  <c r="AA1995" i="5" a="1"/>
  <c r="AA1995" i="5"/>
  <c r="AA1996" i="5" a="1"/>
  <c r="AA1996" i="5" s="1"/>
  <c r="AA1997" i="5" a="1"/>
  <c r="AA1997" i="5" s="1"/>
  <c r="AA1998" i="5" a="1"/>
  <c r="AA1998" i="5" s="1"/>
  <c r="AA1999" i="5" a="1"/>
  <c r="AA1999" i="5" s="1"/>
  <c r="AA2000" i="5" a="1"/>
  <c r="AA2000" i="5" s="1"/>
  <c r="AA2001" i="5" a="1"/>
  <c r="AA2001" i="5"/>
  <c r="AA2002" i="5" a="1"/>
  <c r="AA2002" i="5" s="1"/>
  <c r="AA2003" i="5" a="1"/>
  <c r="AA2003" i="5" s="1"/>
  <c r="AA2004" i="5" a="1"/>
  <c r="AA2004" i="5" s="1"/>
  <c r="AA2005" i="5" a="1"/>
  <c r="AA2005" i="5" s="1"/>
  <c r="AA2006" i="5" a="1"/>
  <c r="AA2006" i="5" s="1"/>
  <c r="AA2007" i="5" a="1"/>
  <c r="AA2007" i="5"/>
  <c r="AA2008" i="5" a="1"/>
  <c r="AA2008" i="5" s="1"/>
  <c r="AA2009" i="5" a="1"/>
  <c r="AA2009" i="5" s="1"/>
  <c r="AA2010" i="5" a="1"/>
  <c r="AA2010" i="5" s="1"/>
  <c r="AA2011" i="5" a="1"/>
  <c r="AA2011" i="5" s="1"/>
  <c r="AA2012" i="5" a="1"/>
  <c r="AA2012" i="5" s="1"/>
  <c r="AA2013" i="5" a="1"/>
  <c r="AA2013" i="5"/>
  <c r="AA2014" i="5" a="1"/>
  <c r="AA2014" i="5" s="1"/>
  <c r="AA2015" i="5" a="1"/>
  <c r="AA2015" i="5" s="1"/>
  <c r="AA2016" i="5" a="1"/>
  <c r="AA2016" i="5" s="1"/>
  <c r="AA2017" i="5" a="1"/>
  <c r="AA2017" i="5" s="1"/>
  <c r="AA2018" i="5" a="1"/>
  <c r="AA2018" i="5" s="1"/>
  <c r="AA2019" i="5" a="1"/>
  <c r="AA2019" i="5"/>
  <c r="AA2020" i="5" a="1"/>
  <c r="AA2020" i="5" s="1"/>
  <c r="AA2021" i="5" a="1"/>
  <c r="AA2021" i="5" s="1"/>
  <c r="AA2022" i="5" a="1"/>
  <c r="AA2022" i="5" s="1"/>
  <c r="AA2" i="5" a="1"/>
  <c r="AA2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" i="5"/>
  <c r="D5" i="4"/>
  <c r="D4" i="4"/>
  <c r="D3" i="4"/>
  <c r="D2" i="4"/>
  <c r="D1" i="4"/>
  <c r="B5" i="4"/>
  <c r="B4" i="4"/>
  <c r="B3" i="4"/>
  <c r="B2" i="4"/>
  <c r="B1" i="4"/>
  <c r="AL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1472" i="2"/>
  <c r="AL1473" i="2"/>
  <c r="AL1474" i="2"/>
  <c r="AL1475" i="2"/>
  <c r="AL1476" i="2"/>
  <c r="AL1477" i="2"/>
  <c r="AL1478" i="2"/>
  <c r="AL1479" i="2"/>
  <c r="AL1480" i="2"/>
  <c r="AL1481" i="2"/>
  <c r="AL1482" i="2"/>
  <c r="AL1483" i="2"/>
  <c r="AL1484" i="2"/>
  <c r="AL1485" i="2"/>
  <c r="AL1486" i="2"/>
  <c r="AL1487" i="2"/>
  <c r="AL1488" i="2"/>
  <c r="AL1489" i="2"/>
  <c r="AL1490" i="2"/>
  <c r="AL1491" i="2"/>
  <c r="AL1492" i="2"/>
  <c r="AL1493" i="2"/>
  <c r="AL1494" i="2"/>
  <c r="AL1495" i="2"/>
  <c r="AL1496" i="2"/>
  <c r="AL1497" i="2"/>
  <c r="AL1498" i="2"/>
  <c r="AL1499" i="2"/>
  <c r="AL1500" i="2"/>
  <c r="AL1501" i="2"/>
  <c r="AL1502" i="2"/>
  <c r="AL1503" i="2"/>
  <c r="AL1504" i="2"/>
  <c r="AL1505" i="2"/>
  <c r="AL1506" i="2"/>
  <c r="AL1507" i="2"/>
  <c r="AL1508" i="2"/>
  <c r="AL1509" i="2"/>
  <c r="AL1510" i="2"/>
  <c r="AL1511" i="2"/>
  <c r="AL1512" i="2"/>
  <c r="AL1513" i="2"/>
  <c r="AL1514" i="2"/>
  <c r="AL1515" i="2"/>
  <c r="AL1516" i="2"/>
  <c r="AL1517" i="2"/>
  <c r="AL1518" i="2"/>
  <c r="AL1519" i="2"/>
  <c r="AL1520" i="2"/>
  <c r="AL1521" i="2"/>
  <c r="AL1522" i="2"/>
  <c r="AL1523" i="2"/>
  <c r="AL1524" i="2"/>
  <c r="AL1525" i="2"/>
  <c r="AL1526" i="2"/>
  <c r="AL1527" i="2"/>
  <c r="AL1528" i="2"/>
  <c r="AL1529" i="2"/>
  <c r="AL1530" i="2"/>
  <c r="AL1531" i="2"/>
  <c r="AL1532" i="2"/>
  <c r="AL1533" i="2"/>
  <c r="AL1534" i="2"/>
  <c r="AL1535" i="2"/>
  <c r="AL1536" i="2"/>
  <c r="AL1537" i="2"/>
  <c r="AL1538" i="2"/>
  <c r="AL1539" i="2"/>
  <c r="AL1540" i="2"/>
  <c r="AL1541" i="2"/>
  <c r="AL1542" i="2"/>
  <c r="AL1543" i="2"/>
  <c r="AL1544" i="2"/>
  <c r="AL1545" i="2"/>
  <c r="AL1546" i="2"/>
  <c r="AL1547" i="2"/>
  <c r="AL1548" i="2"/>
  <c r="AL1549" i="2"/>
  <c r="AL1550" i="2"/>
  <c r="AL1551" i="2"/>
  <c r="AL1552" i="2"/>
  <c r="AL1553" i="2"/>
  <c r="AL1554" i="2"/>
  <c r="AL1555" i="2"/>
  <c r="AL1556" i="2"/>
  <c r="AL1557" i="2"/>
  <c r="AL1558" i="2"/>
  <c r="AL1559" i="2"/>
  <c r="AL1560" i="2"/>
  <c r="AL1561" i="2"/>
  <c r="AL1562" i="2"/>
  <c r="AL1563" i="2"/>
  <c r="AL1564" i="2"/>
  <c r="AL1565" i="2"/>
  <c r="AL1566" i="2"/>
  <c r="AL1567" i="2"/>
  <c r="AL1568" i="2"/>
  <c r="AL1569" i="2"/>
  <c r="AL1570" i="2"/>
  <c r="AL1571" i="2"/>
  <c r="AL1572" i="2"/>
  <c r="AL1573" i="2"/>
  <c r="AL1574" i="2"/>
  <c r="AL1575" i="2"/>
  <c r="AL1576" i="2"/>
  <c r="AL1577" i="2"/>
  <c r="AL1578" i="2"/>
  <c r="AL1579" i="2"/>
  <c r="AL1580" i="2"/>
  <c r="AL1581" i="2"/>
  <c r="AL1582" i="2"/>
  <c r="AL1583" i="2"/>
  <c r="AL1584" i="2"/>
  <c r="AL1585" i="2"/>
  <c r="AL1586" i="2"/>
  <c r="AL1587" i="2"/>
  <c r="AL1588" i="2"/>
  <c r="AL1589" i="2"/>
  <c r="AL1590" i="2"/>
  <c r="AL1591" i="2"/>
  <c r="AL1592" i="2"/>
  <c r="AL1593" i="2"/>
  <c r="AL1594" i="2"/>
  <c r="AL1595" i="2"/>
  <c r="AL1596" i="2"/>
  <c r="AL1597" i="2"/>
  <c r="AL1598" i="2"/>
  <c r="AL1599" i="2"/>
  <c r="AL1600" i="2"/>
  <c r="AL1601" i="2"/>
  <c r="AL1602" i="2"/>
  <c r="AL1603" i="2"/>
  <c r="AL1604" i="2"/>
  <c r="AL1605" i="2"/>
  <c r="AL1606" i="2"/>
  <c r="AL1607" i="2"/>
  <c r="AL1608" i="2"/>
  <c r="AL1609" i="2"/>
  <c r="AL1610" i="2"/>
  <c r="AL1611" i="2"/>
  <c r="AL1612" i="2"/>
  <c r="AL1613" i="2"/>
  <c r="AL1614" i="2"/>
  <c r="AL1615" i="2"/>
  <c r="AL1616" i="2"/>
  <c r="AL1617" i="2"/>
  <c r="AL1618" i="2"/>
  <c r="AL1619" i="2"/>
  <c r="AL1620" i="2"/>
  <c r="AL1621" i="2"/>
  <c r="AL1622" i="2"/>
  <c r="AL1623" i="2"/>
  <c r="AL1624" i="2"/>
  <c r="AL1625" i="2"/>
  <c r="AL1626" i="2"/>
  <c r="AL1627" i="2"/>
  <c r="AL1628" i="2"/>
  <c r="AL1629" i="2"/>
  <c r="AL1630" i="2"/>
  <c r="AL1631" i="2"/>
  <c r="AL1632" i="2"/>
  <c r="AL1633" i="2"/>
  <c r="AL1634" i="2"/>
  <c r="AL1635" i="2"/>
  <c r="AL1636" i="2"/>
  <c r="AL1637" i="2"/>
  <c r="AL1638" i="2"/>
  <c r="AL1639" i="2"/>
  <c r="AL1640" i="2"/>
  <c r="AL1641" i="2"/>
  <c r="AL1642" i="2"/>
  <c r="AL1643" i="2"/>
  <c r="AL1644" i="2"/>
  <c r="AL1645" i="2"/>
  <c r="AL1646" i="2"/>
  <c r="AL1647" i="2"/>
  <c r="AL1648" i="2"/>
  <c r="AL1649" i="2"/>
  <c r="AL1650" i="2"/>
  <c r="AL1651" i="2"/>
  <c r="AL1652" i="2"/>
  <c r="AL1653" i="2"/>
  <c r="AL1654" i="2"/>
  <c r="AL1655" i="2"/>
  <c r="AL1656" i="2"/>
  <c r="AL1657" i="2"/>
  <c r="AL1658" i="2"/>
  <c r="AL1659" i="2"/>
  <c r="AL1660" i="2"/>
  <c r="AL1661" i="2"/>
  <c r="AL1662" i="2"/>
  <c r="AL1663" i="2"/>
  <c r="AL1664" i="2"/>
  <c r="AL1665" i="2"/>
  <c r="AL1666" i="2"/>
  <c r="AL1667" i="2"/>
  <c r="AL1668" i="2"/>
  <c r="AL1669" i="2"/>
  <c r="AL1670" i="2"/>
  <c r="AL1671" i="2"/>
  <c r="AL1672" i="2"/>
  <c r="AL1673" i="2"/>
  <c r="AL1674" i="2"/>
  <c r="AL1675" i="2"/>
  <c r="AL1676" i="2"/>
  <c r="AL1677" i="2"/>
  <c r="AL1678" i="2"/>
  <c r="AL1679" i="2"/>
  <c r="AL1680" i="2"/>
  <c r="AL1681" i="2"/>
  <c r="AL1682" i="2"/>
  <c r="AL1683" i="2"/>
  <c r="AL1684" i="2"/>
  <c r="AL1685" i="2"/>
  <c r="AL1686" i="2"/>
  <c r="AL1687" i="2"/>
  <c r="AL1688" i="2"/>
  <c r="AL1689" i="2"/>
  <c r="AL1690" i="2"/>
  <c r="AL1691" i="2"/>
  <c r="AL1692" i="2"/>
  <c r="AL1693" i="2"/>
  <c r="AL1694" i="2"/>
  <c r="AL1695" i="2"/>
  <c r="AL1696" i="2"/>
  <c r="AL1697" i="2"/>
  <c r="AL1698" i="2"/>
  <c r="AL1699" i="2"/>
  <c r="AL1700" i="2"/>
  <c r="AL1701" i="2"/>
  <c r="AL1702" i="2"/>
  <c r="AL1703" i="2"/>
  <c r="AL1704" i="2"/>
  <c r="AL1705" i="2"/>
  <c r="AL1706" i="2"/>
  <c r="AL1707" i="2"/>
  <c r="AL1708" i="2"/>
  <c r="AL1709" i="2"/>
  <c r="AL1710" i="2"/>
  <c r="AL1711" i="2"/>
  <c r="AL1712" i="2"/>
  <c r="AL1713" i="2"/>
  <c r="AL1714" i="2"/>
  <c r="AL1715" i="2"/>
  <c r="AL1716" i="2"/>
  <c r="AL1717" i="2"/>
  <c r="AL1718" i="2"/>
  <c r="AL1719" i="2"/>
  <c r="AL1720" i="2"/>
  <c r="AL1721" i="2"/>
  <c r="AL1722" i="2"/>
  <c r="AL1723" i="2"/>
  <c r="AL1724" i="2"/>
  <c r="AL1725" i="2"/>
  <c r="AL1726" i="2"/>
  <c r="AL1727" i="2"/>
  <c r="AL1728" i="2"/>
  <c r="AL1729" i="2"/>
  <c r="AL1730" i="2"/>
  <c r="AL1731" i="2"/>
  <c r="AL1732" i="2"/>
  <c r="AL1733" i="2"/>
  <c r="AL1734" i="2"/>
  <c r="AL1735" i="2"/>
  <c r="AL1736" i="2"/>
  <c r="AL1737" i="2"/>
  <c r="AL1738" i="2"/>
  <c r="AL1739" i="2"/>
  <c r="AL1740" i="2"/>
  <c r="AL1741" i="2"/>
  <c r="AL1742" i="2"/>
  <c r="AL1743" i="2"/>
  <c r="AL1744" i="2"/>
  <c r="AL1745" i="2"/>
  <c r="AL1746" i="2"/>
  <c r="AL1747" i="2"/>
  <c r="AL1748" i="2"/>
  <c r="AL1749" i="2"/>
  <c r="AL1750" i="2"/>
  <c r="AL1751" i="2"/>
  <c r="AL1752" i="2"/>
  <c r="AL1753" i="2"/>
  <c r="AL1754" i="2"/>
  <c r="AL1755" i="2"/>
  <c r="AL1756" i="2"/>
  <c r="AL1757" i="2"/>
  <c r="AL1758" i="2"/>
  <c r="AL1759" i="2"/>
  <c r="AL1760" i="2"/>
  <c r="AL1761" i="2"/>
  <c r="AL1762" i="2"/>
  <c r="AL1763" i="2"/>
  <c r="AL1764" i="2"/>
  <c r="AL1765" i="2"/>
  <c r="AL1766" i="2"/>
  <c r="AL1767" i="2"/>
  <c r="AL1768" i="2"/>
  <c r="AL1769" i="2"/>
  <c r="AL1770" i="2"/>
  <c r="AL1771" i="2"/>
  <c r="AL1772" i="2"/>
  <c r="AL1773" i="2"/>
  <c r="AL1774" i="2"/>
  <c r="AL1775" i="2"/>
  <c r="AL1776" i="2"/>
  <c r="AL1777" i="2"/>
  <c r="AL1778" i="2"/>
  <c r="AL1779" i="2"/>
  <c r="AL1780" i="2"/>
  <c r="AL1781" i="2"/>
  <c r="AL1782" i="2"/>
  <c r="AL1783" i="2"/>
  <c r="AL1784" i="2"/>
  <c r="AL1785" i="2"/>
  <c r="AL1786" i="2"/>
  <c r="AL1787" i="2"/>
  <c r="AL1788" i="2"/>
  <c r="AL1789" i="2"/>
  <c r="AL1790" i="2"/>
  <c r="AL1791" i="2"/>
  <c r="AL1792" i="2"/>
  <c r="AL1793" i="2"/>
  <c r="AL1794" i="2"/>
  <c r="AL1795" i="2"/>
  <c r="AL1796" i="2"/>
  <c r="AL1797" i="2"/>
  <c r="AL1798" i="2"/>
  <c r="AL1799" i="2"/>
  <c r="AL1800" i="2"/>
  <c r="AL1801" i="2"/>
  <c r="AL1802" i="2"/>
  <c r="AL1803" i="2"/>
  <c r="AL1804" i="2"/>
  <c r="AL1805" i="2"/>
  <c r="AL1806" i="2"/>
  <c r="AL1807" i="2"/>
  <c r="AL1808" i="2"/>
  <c r="AL1809" i="2"/>
  <c r="AL1810" i="2"/>
  <c r="AL1811" i="2"/>
  <c r="AL1812" i="2"/>
  <c r="AL1813" i="2"/>
  <c r="AL1814" i="2"/>
  <c r="AL1815" i="2"/>
  <c r="AL1816" i="2"/>
  <c r="AL1817" i="2"/>
  <c r="AL1818" i="2"/>
  <c r="AL1819" i="2"/>
  <c r="AL1820" i="2"/>
  <c r="AL1821" i="2"/>
  <c r="AL1822" i="2"/>
  <c r="AL1823" i="2"/>
  <c r="AL1824" i="2"/>
  <c r="AL1825" i="2"/>
  <c r="AL1826" i="2"/>
  <c r="AL1827" i="2"/>
  <c r="AL1828" i="2"/>
  <c r="AL1829" i="2"/>
  <c r="AL1830" i="2"/>
  <c r="AL1831" i="2"/>
  <c r="AL1832" i="2"/>
  <c r="AL1833" i="2"/>
  <c r="AL1834" i="2"/>
  <c r="AL1835" i="2"/>
  <c r="AL1836" i="2"/>
  <c r="AL1837" i="2"/>
  <c r="AL1838" i="2"/>
  <c r="AL1839" i="2"/>
  <c r="AL1840" i="2"/>
  <c r="AL1841" i="2"/>
  <c r="AL1842" i="2"/>
  <c r="AL1843" i="2"/>
  <c r="AL1844" i="2"/>
  <c r="AL1845" i="2"/>
  <c r="AL1846" i="2"/>
  <c r="AL1847" i="2"/>
  <c r="AL1848" i="2"/>
  <c r="AL1849" i="2"/>
  <c r="AL1850" i="2"/>
  <c r="AL1851" i="2"/>
  <c r="AL1852" i="2"/>
  <c r="AL1853" i="2"/>
  <c r="AL1854" i="2"/>
  <c r="AL1855" i="2"/>
  <c r="AL1856" i="2"/>
  <c r="AL1857" i="2"/>
  <c r="AL1858" i="2"/>
  <c r="AL1859" i="2"/>
  <c r="AL1860" i="2"/>
  <c r="AL1861" i="2"/>
  <c r="AL1862" i="2"/>
  <c r="AL1863" i="2"/>
  <c r="AL1864" i="2"/>
  <c r="AL1865" i="2"/>
  <c r="AL1866" i="2"/>
  <c r="AL1867" i="2"/>
  <c r="AL1868" i="2"/>
  <c r="AL1869" i="2"/>
  <c r="AL1870" i="2"/>
  <c r="AL1871" i="2"/>
  <c r="AL1872" i="2"/>
  <c r="AL1873" i="2"/>
  <c r="AL1874" i="2"/>
  <c r="AL1875" i="2"/>
  <c r="AL1876" i="2"/>
  <c r="AL1877" i="2"/>
  <c r="AL1878" i="2"/>
  <c r="AL1879" i="2"/>
  <c r="AL1880" i="2"/>
  <c r="AL1881" i="2"/>
  <c r="AL1882" i="2"/>
  <c r="AL1883" i="2"/>
  <c r="AL1884" i="2"/>
  <c r="AL1885" i="2"/>
  <c r="AL1886" i="2"/>
  <c r="AL1887" i="2"/>
  <c r="AL1888" i="2"/>
  <c r="AL1889" i="2"/>
  <c r="AL1890" i="2"/>
  <c r="AL1891" i="2"/>
  <c r="AL1892" i="2"/>
  <c r="AL1893" i="2"/>
  <c r="AL1894" i="2"/>
  <c r="AL1895" i="2"/>
  <c r="AL1896" i="2"/>
  <c r="AL1897" i="2"/>
  <c r="AL1898" i="2"/>
  <c r="AL1899" i="2"/>
  <c r="AL1900" i="2"/>
  <c r="AL1901" i="2"/>
  <c r="AL1902" i="2"/>
  <c r="AL1903" i="2"/>
  <c r="AL1904" i="2"/>
  <c r="AL1905" i="2"/>
  <c r="AL1906" i="2"/>
  <c r="AL1907" i="2"/>
  <c r="AL1908" i="2"/>
  <c r="AL1909" i="2"/>
  <c r="AL1910" i="2"/>
  <c r="AL1911" i="2"/>
  <c r="AL1912" i="2"/>
  <c r="AL1913" i="2"/>
  <c r="AL1914" i="2"/>
  <c r="AL1915" i="2"/>
  <c r="AL1916" i="2"/>
  <c r="AL1917" i="2"/>
  <c r="AL1918" i="2"/>
  <c r="AL1919" i="2"/>
  <c r="AL1920" i="2"/>
  <c r="AL1921" i="2"/>
  <c r="AL1922" i="2"/>
  <c r="AL1923" i="2"/>
  <c r="AL1924" i="2"/>
  <c r="AL1925" i="2"/>
  <c r="AL1926" i="2"/>
  <c r="AL1927" i="2"/>
  <c r="AL1928" i="2"/>
  <c r="AL1929" i="2"/>
  <c r="AL1930" i="2"/>
  <c r="AL1931" i="2"/>
  <c r="AL1932" i="2"/>
  <c r="AL1933" i="2"/>
  <c r="AL1934" i="2"/>
  <c r="AL1935" i="2"/>
  <c r="AL1936" i="2"/>
  <c r="AL1937" i="2"/>
  <c r="AL1938" i="2"/>
  <c r="AL1939" i="2"/>
  <c r="AL1940" i="2"/>
  <c r="AL1941" i="2"/>
  <c r="AL1942" i="2"/>
  <c r="AL1943" i="2"/>
  <c r="AL1944" i="2"/>
  <c r="AL1945" i="2"/>
  <c r="AL1946" i="2"/>
  <c r="AL1947" i="2"/>
  <c r="AL1948" i="2"/>
  <c r="AL1949" i="2"/>
  <c r="AL1950" i="2"/>
  <c r="AL1951" i="2"/>
  <c r="AL1952" i="2"/>
  <c r="AL1953" i="2"/>
  <c r="AL1954" i="2"/>
  <c r="AL1955" i="2"/>
  <c r="AL1956" i="2"/>
  <c r="AL1957" i="2"/>
  <c r="AL1958" i="2"/>
  <c r="AL1959" i="2"/>
  <c r="AL1960" i="2"/>
  <c r="AL1961" i="2"/>
  <c r="AL1962" i="2"/>
  <c r="AL1963" i="2"/>
  <c r="AL1964" i="2"/>
  <c r="AL1965" i="2"/>
  <c r="AL1966" i="2"/>
  <c r="AL1967" i="2"/>
  <c r="AL1968" i="2"/>
  <c r="AL1969" i="2"/>
  <c r="AL1970" i="2"/>
  <c r="AL1971" i="2"/>
  <c r="AL1972" i="2"/>
  <c r="AL1973" i="2"/>
  <c r="AL1974" i="2"/>
  <c r="AL1975" i="2"/>
  <c r="AL1976" i="2"/>
  <c r="AL1977" i="2"/>
  <c r="AL1978" i="2"/>
  <c r="AL1979" i="2"/>
  <c r="AL1980" i="2"/>
  <c r="AL1981" i="2"/>
  <c r="AL1982" i="2"/>
  <c r="AL1983" i="2"/>
  <c r="AL1984" i="2"/>
  <c r="AL1985" i="2"/>
  <c r="AL1986" i="2"/>
  <c r="AL1987" i="2"/>
  <c r="AL1988" i="2"/>
  <c r="AL1989" i="2"/>
  <c r="AL1990" i="2"/>
  <c r="AL1991" i="2"/>
  <c r="AL1992" i="2"/>
  <c r="AL1993" i="2"/>
  <c r="AL1994" i="2"/>
  <c r="AL1995" i="2"/>
  <c r="AL1996" i="2"/>
  <c r="AL1997" i="2"/>
  <c r="AL1998" i="2"/>
  <c r="AL1999" i="2"/>
  <c r="AL2000" i="2"/>
  <c r="AL2001" i="2"/>
  <c r="AL2002" i="2"/>
  <c r="AL2003" i="2"/>
  <c r="AL2004" i="2"/>
  <c r="AL2005" i="2"/>
  <c r="AL2006" i="2"/>
  <c r="AL2007" i="2"/>
  <c r="AL2008" i="2"/>
  <c r="AL2009" i="2"/>
  <c r="AL2010" i="2"/>
  <c r="AL2011" i="2"/>
  <c r="AL2012" i="2"/>
  <c r="AL2013" i="2"/>
  <c r="AL2014" i="2"/>
  <c r="AL2015" i="2"/>
  <c r="AL2016" i="2"/>
  <c r="AL2017" i="2"/>
  <c r="AL2018" i="2"/>
  <c r="AL2019" i="2"/>
  <c r="AL2020" i="2"/>
  <c r="AL2021" i="2"/>
  <c r="AL2022" i="2"/>
  <c r="AL2023" i="2"/>
  <c r="AL2024" i="2"/>
  <c r="AL2025" i="2"/>
  <c r="AL2026" i="2"/>
  <c r="AL2027" i="2"/>
  <c r="AL2028" i="2"/>
  <c r="AL2029" i="2"/>
  <c r="AL2030" i="2"/>
  <c r="AL2031" i="2"/>
  <c r="AL2032" i="2"/>
  <c r="AL2033" i="2"/>
  <c r="AL2034" i="2"/>
  <c r="AL2035" i="2"/>
  <c r="AL2036" i="2"/>
  <c r="AL2037" i="2"/>
  <c r="AL2038" i="2"/>
  <c r="AL2039" i="2"/>
  <c r="AL2040" i="2"/>
  <c r="AL2041" i="2"/>
  <c r="AL2042" i="2"/>
  <c r="AL2043" i="2"/>
  <c r="AL2044" i="2"/>
  <c r="AL2045" i="2"/>
  <c r="AL2046" i="2"/>
  <c r="AL2047" i="2"/>
  <c r="AL2048" i="2"/>
  <c r="AL2049" i="2"/>
  <c r="AL2050" i="2"/>
  <c r="AL2051" i="2"/>
  <c r="AL2052" i="2"/>
  <c r="AL2053" i="2"/>
  <c r="AL2054" i="2"/>
  <c r="AL2055" i="2"/>
  <c r="AL2056" i="2"/>
  <c r="AL2057" i="2"/>
  <c r="AL2058" i="2"/>
  <c r="AL2059" i="2"/>
  <c r="AL2060" i="2"/>
  <c r="AL2061" i="2"/>
  <c r="AL2062" i="2"/>
  <c r="AL2063" i="2"/>
  <c r="AL2064" i="2"/>
  <c r="AL2065" i="2"/>
  <c r="AL2066" i="2"/>
  <c r="AL2067" i="2"/>
  <c r="AL2068" i="2"/>
  <c r="AL2069" i="2"/>
  <c r="AL2070" i="2"/>
  <c r="AL2071" i="2"/>
  <c r="AL2072" i="2"/>
  <c r="AL2073" i="2"/>
  <c r="AL2074" i="2"/>
  <c r="AL2075" i="2"/>
  <c r="AL2076" i="2"/>
  <c r="AL2077" i="2"/>
  <c r="AL2078" i="2"/>
  <c r="AL2079" i="2"/>
  <c r="AL2080" i="2"/>
  <c r="AL2081" i="2"/>
  <c r="AL2082" i="2"/>
  <c r="AL2083" i="2"/>
  <c r="AL2084" i="2"/>
  <c r="AL2085" i="2"/>
  <c r="AL2086" i="2"/>
  <c r="AL2087" i="2"/>
  <c r="AL2088" i="2"/>
  <c r="AL2089" i="2"/>
  <c r="AL2090" i="2"/>
  <c r="AL2091" i="2"/>
  <c r="AL2092" i="2"/>
  <c r="AL2093" i="2"/>
  <c r="AL2094" i="2"/>
  <c r="AL2095" i="2"/>
  <c r="AL2096" i="2"/>
  <c r="AL2097" i="2"/>
  <c r="AL2098" i="2"/>
  <c r="AL2099" i="2"/>
  <c r="AL2100" i="2"/>
  <c r="AL2101" i="2"/>
  <c r="AL2102" i="2"/>
  <c r="AL2103" i="2"/>
  <c r="AL2104" i="2"/>
  <c r="AL2105" i="2"/>
  <c r="AL2106" i="2"/>
  <c r="AL2107" i="2"/>
  <c r="AL2108" i="2"/>
  <c r="AL2109" i="2"/>
  <c r="AL2110" i="2"/>
  <c r="AL2111" i="2"/>
  <c r="AL2112" i="2"/>
  <c r="AL2113" i="2"/>
  <c r="AL2114" i="2"/>
  <c r="AL2115" i="2"/>
  <c r="AL2116" i="2"/>
  <c r="AL2117" i="2"/>
  <c r="AL2118" i="2"/>
  <c r="AL2119" i="2"/>
  <c r="AL2120" i="2"/>
  <c r="AL2121" i="2"/>
  <c r="AL2122" i="2"/>
  <c r="AL2123" i="2"/>
  <c r="AL2124" i="2"/>
  <c r="AL2125" i="2"/>
  <c r="AL2126" i="2"/>
  <c r="AL2127" i="2"/>
  <c r="AL2128" i="2"/>
  <c r="AL2129" i="2"/>
  <c r="AL2130" i="2"/>
  <c r="AL2131" i="2"/>
  <c r="AL2132" i="2"/>
  <c r="AL2133" i="2"/>
  <c r="AL2134" i="2"/>
  <c r="AL2135" i="2"/>
  <c r="AL2136" i="2"/>
  <c r="AL2137" i="2"/>
  <c r="AL2138" i="2"/>
  <c r="AL2139" i="2"/>
  <c r="AL2140" i="2"/>
  <c r="AL2141" i="2"/>
  <c r="AL2142" i="2"/>
  <c r="AL2143" i="2"/>
  <c r="AL2144" i="2"/>
  <c r="AL2145" i="2"/>
  <c r="AL2146" i="2"/>
  <c r="AL2147" i="2"/>
  <c r="AL2148" i="2"/>
  <c r="AL2149" i="2"/>
  <c r="AL2150" i="2"/>
  <c r="AL2151" i="2"/>
  <c r="AL2152" i="2"/>
  <c r="AL2153" i="2"/>
  <c r="AL2154" i="2"/>
  <c r="AL2155" i="2"/>
  <c r="AL2156" i="2"/>
  <c r="AL2157" i="2"/>
  <c r="AL2158" i="2"/>
  <c r="AL2159" i="2"/>
  <c r="AL2160" i="2"/>
  <c r="AL2161" i="2"/>
  <c r="AL2162" i="2"/>
  <c r="AL2163" i="2"/>
  <c r="AL2164" i="2"/>
  <c r="AL2165" i="2"/>
  <c r="AL2166" i="2"/>
  <c r="AL2167" i="2"/>
  <c r="AL2168" i="2"/>
  <c r="AL2169" i="2"/>
  <c r="AL2170" i="2"/>
  <c r="AL2171" i="2"/>
  <c r="AL2172" i="2"/>
  <c r="AL2173" i="2"/>
  <c r="AL2174" i="2"/>
  <c r="AL2175" i="2"/>
  <c r="AL2176" i="2"/>
  <c r="AL2177" i="2"/>
  <c r="AL2178" i="2"/>
  <c r="AL2179" i="2"/>
  <c r="AL2180" i="2"/>
  <c r="AL2181" i="2"/>
  <c r="AL2182" i="2"/>
  <c r="AL2183" i="2"/>
  <c r="AL2184" i="2"/>
  <c r="AL2185" i="2"/>
  <c r="AL2186" i="2"/>
  <c r="AL2187" i="2"/>
  <c r="AL2188" i="2"/>
  <c r="AL2189" i="2"/>
  <c r="AL2190" i="2"/>
  <c r="AL2191" i="2"/>
  <c r="AL2192" i="2"/>
  <c r="AL2193" i="2"/>
  <c r="AL2194" i="2"/>
  <c r="AL2195" i="2"/>
  <c r="AL2196" i="2"/>
  <c r="AL2197" i="2"/>
  <c r="AL2198" i="2"/>
  <c r="AL2199" i="2"/>
  <c r="AL2200" i="2"/>
  <c r="AL2201" i="2"/>
  <c r="AL2202" i="2"/>
  <c r="AL2203" i="2"/>
  <c r="AL2204" i="2"/>
  <c r="AL2205" i="2"/>
  <c r="AL2206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<sst xmlns="http://schemas.openxmlformats.org/spreadsheetml/2006/main" count="2258" uniqueCount="163">
  <si>
    <t>Income</t>
  </si>
  <si>
    <t>MntTotal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</si>
  <si>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</si>
  <si>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</si>
  <si>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</si>
  <si>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</si>
  <si>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</si>
  <si>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</si>
  <si>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</si>
  <si>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</si>
  <si>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</si>
  <si>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</si>
  <si>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</si>
  <si>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</si>
  <si>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</si>
  <si>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</si>
  <si>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</si>
  <si>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</si>
  <si>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</si>
  <si>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</si>
  <si>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</si>
  <si>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</si>
  <si>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AcceptedCmp6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</si>
  <si>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</si>
  <si>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</si>
  <si>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</si>
  <si>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</si>
  <si>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</si>
  <si>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</si>
  <si>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</si>
  <si>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</si>
  <si>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education_Graduation</t>
  </si>
  <si>
    <t>education_Master</t>
  </si>
  <si>
    <t>education_PhD</t>
  </si>
  <si>
    <t>MntRegularProds</t>
  </si>
  <si>
    <t>DateJoined</t>
  </si>
  <si>
    <t>Helper Column</t>
  </si>
  <si>
    <t>Income:</t>
  </si>
  <si>
    <t>Customer's Yearly Income</t>
  </si>
  <si>
    <t>Kidhome:</t>
  </si>
  <si>
    <t>MntTotal:</t>
  </si>
  <si>
    <t>Total Amount Spent at store by Customer</t>
  </si>
  <si>
    <t>Number of Young Kids in Home</t>
  </si>
  <si>
    <t>TeenHome:</t>
  </si>
  <si>
    <t>Number of Teenagers in Home</t>
  </si>
  <si>
    <t>Recency:</t>
  </si>
  <si>
    <t>Number of Days since Last Purchase</t>
  </si>
  <si>
    <t>MntWines:</t>
  </si>
  <si>
    <t>Amount Spent on Purchasing Wine</t>
  </si>
  <si>
    <t>MntFruits:</t>
  </si>
  <si>
    <t>Amount Spent on Purchasing Fruits</t>
  </si>
  <si>
    <t>MntMeatProducts:</t>
  </si>
  <si>
    <t>Amount Spent on Purchasing Meat Products</t>
  </si>
  <si>
    <t>MntFishProducts:</t>
  </si>
  <si>
    <t>Amount Spent on Purchasing Fish</t>
  </si>
  <si>
    <t>MntSweetProducts:</t>
  </si>
  <si>
    <t>Amount Spent on Purchasing Sweets</t>
  </si>
  <si>
    <t>MntGoldProds:</t>
  </si>
  <si>
    <t>Amount Spent on Purchasing Gold</t>
  </si>
  <si>
    <t>NumDealsPurchased:</t>
  </si>
  <si>
    <t>Number of Purchases With Discount</t>
  </si>
  <si>
    <t>NumWebPurchases:</t>
  </si>
  <si>
    <t>NumStorePurchases:</t>
  </si>
  <si>
    <t>Number of Purchases Made Through Website</t>
  </si>
  <si>
    <t>Number of Purchases Made Through Catalogue</t>
  </si>
  <si>
    <t>Number of Purchases Made Through Physical Store</t>
  </si>
  <si>
    <t>Number of Visit to Website in Last Month</t>
  </si>
  <si>
    <t>NumWebVisitsMonth:</t>
  </si>
  <si>
    <t>AcceptedCmp1:</t>
  </si>
  <si>
    <t>AcceptedCmp2:</t>
  </si>
  <si>
    <t>AcceptedCmp3:</t>
  </si>
  <si>
    <t>AcceptedCmp4:</t>
  </si>
  <si>
    <t>AcceptedCmp5:</t>
  </si>
  <si>
    <t>AcceptedCmp6:</t>
  </si>
  <si>
    <t>Did The Customer Accept Offer in 1st Campaign</t>
  </si>
  <si>
    <t>Did The Customer Accept Offer in 2nd Campaign</t>
  </si>
  <si>
    <t>Did The Customer Accept Offer in 3rd Campaign</t>
  </si>
  <si>
    <t>Did The Customer Accept Offer in 4th Campaign</t>
  </si>
  <si>
    <t>Did The Customer Accept Offer in 5th Campaign</t>
  </si>
  <si>
    <t>Did The Customer Accept Offer in 6th Campaign</t>
  </si>
  <si>
    <t>Complain:</t>
  </si>
  <si>
    <t>Has the Customer Complained in Last 2 years</t>
  </si>
  <si>
    <t>Age:</t>
  </si>
  <si>
    <t>Age of the Customer</t>
  </si>
  <si>
    <t>Customer_Days:</t>
  </si>
  <si>
    <t>How Many Days Has Customer Been a Customer</t>
  </si>
  <si>
    <t>marital_Divorced:</t>
  </si>
  <si>
    <t>Is Customer Divorced ?</t>
  </si>
  <si>
    <t>marital_married:</t>
  </si>
  <si>
    <t>Is Customer Married ?</t>
  </si>
  <si>
    <t>marital_Single:</t>
  </si>
  <si>
    <t>Is Customer Single ?</t>
  </si>
  <si>
    <t>Marital_Together:</t>
  </si>
  <si>
    <t>Is Customer Living With Someone ?</t>
  </si>
  <si>
    <t>Marital_Widow:</t>
  </si>
  <si>
    <t>Is Customer Widowed ?</t>
  </si>
  <si>
    <t>education_Basic:</t>
  </si>
  <si>
    <t>Is the Customer's highest education level high school?</t>
  </si>
  <si>
    <t>education_Graduation:</t>
  </si>
  <si>
    <t xml:space="preserve">Is the Customer's highest education level undergraduate ? </t>
  </si>
  <si>
    <t>education_Master:</t>
  </si>
  <si>
    <t>education_PHD:</t>
  </si>
  <si>
    <t xml:space="preserve">Is the Customer's highest education level Master's ? </t>
  </si>
  <si>
    <t xml:space="preserve">Is the Customer's highest education level a PHD ? </t>
  </si>
  <si>
    <t>MntRegularProds:</t>
  </si>
  <si>
    <t>Total Amount Spent on regular products</t>
  </si>
  <si>
    <t>DateJoined:</t>
  </si>
  <si>
    <t>The date the customer first became a customer</t>
  </si>
  <si>
    <t>education_2n Cycle:</t>
  </si>
  <si>
    <t>Unknown Column</t>
  </si>
  <si>
    <t>"1" means</t>
  </si>
  <si>
    <t>"0"means</t>
  </si>
  <si>
    <t>YES</t>
  </si>
  <si>
    <t>NO</t>
  </si>
  <si>
    <t>Oldest Customer</t>
  </si>
  <si>
    <t>Average Spent</t>
  </si>
  <si>
    <t>Total spent</t>
  </si>
  <si>
    <t>Shortest Life Customer</t>
  </si>
  <si>
    <t>Customer ID</t>
  </si>
  <si>
    <t>Number of Customers</t>
  </si>
  <si>
    <t>PctIncome</t>
  </si>
  <si>
    <t>Age Group</t>
  </si>
  <si>
    <t>Row Labels</t>
  </si>
  <si>
    <t>(blank)</t>
  </si>
  <si>
    <t>Grand Total</t>
  </si>
  <si>
    <t>Sum of MntTotal</t>
  </si>
  <si>
    <t>Count of MntTotal2</t>
  </si>
  <si>
    <t>Average of MntTotal2</t>
  </si>
  <si>
    <t>MonthJoined</t>
  </si>
  <si>
    <t>MonthName</t>
  </si>
  <si>
    <t>Frequency</t>
  </si>
  <si>
    <t>Sum of Frequency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</si>
  <si>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</si>
  <si>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</si>
  <si>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</si>
  <si>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</si>
  <si>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</si>
  <si>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</si>
  <si>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</si>
  <si>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</si>
  <si>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</si>
  <si>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</si>
  <si>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</si>
  <si>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</si>
  <si>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 ID Input</t>
  </si>
  <si>
    <t>Total_Spent_by_Customer</t>
  </si>
  <si>
    <t>Mnt Total</t>
  </si>
  <si>
    <t>Sum of MntWines</t>
  </si>
  <si>
    <t>Column Labels</t>
  </si>
  <si>
    <t>Sum of MntFruits</t>
  </si>
  <si>
    <t>Sum of MntMeatProducts</t>
  </si>
  <si>
    <t>Sum of MntFishProducts</t>
  </si>
  <si>
    <t>Sum of MntSweetProducts</t>
  </si>
  <si>
    <t>Sum of MntGoldProds</t>
  </si>
  <si>
    <t>24-35</t>
  </si>
  <si>
    <t>36-50</t>
  </si>
  <si>
    <t>51-65</t>
  </si>
  <si>
    <t>66+</t>
  </si>
  <si>
    <t>Sum of marital_Divorced</t>
  </si>
  <si>
    <t>Sum of marital_Married</t>
  </si>
  <si>
    <t>Sum of marital_Single</t>
  </si>
  <si>
    <t>Sum of marital_Together</t>
  </si>
  <si>
    <t>Sum of marital_Widow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</si>
</sst>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 - Copy.xlsx]PIVOT_TABBLE_2!PivotTable9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PIVOT_TABBLE_2!$B$3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PIVOT_TABBLE_2!$A$4:$A$16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PIVOT_TABBLE_2!$B$4:$B$16</c:f>
              <c:numCache>
                <c:formatCode>General</c:formatCode>
                <c:ptCount val="12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C-4CBF-A9C9-312D3DD4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950863"/>
        <c:axId val="485951343"/>
      </c:barChart>
      <c:catAx>
        <c:axId val="4859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951343"/>
        <c:crosses val="autoZero"/>
        <c:auto val="1"/>
        <c:lblAlgn val="ctr"/>
        <c:lblOffset val="100"/>
        <c:noMultiLvlLbl val="0"/>
      </c:catAx>
      <c:valAx>
        <c:axId val="4859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9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 - Copy.xlsx]PIVOT_CHART!PivotTable10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PIVOT_CHART!$A$2:$A$14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PIVOT_CHART!$B$2:$B$14</c:f>
              <c:numCache>
                <c:formatCode>General</c:formatCode>
                <c:ptCount val="12"/>
                <c:pt idx="0">
                  <c:v>204</c:v>
                </c:pt>
                <c:pt idx="1">
                  <c:v>155</c:v>
                </c:pt>
                <c:pt idx="2">
                  <c:v>201</c:v>
                </c:pt>
                <c:pt idx="3">
                  <c:v>159</c:v>
                </c:pt>
                <c:pt idx="4">
                  <c:v>162</c:v>
                </c:pt>
                <c:pt idx="5">
                  <c:v>173</c:v>
                </c:pt>
                <c:pt idx="6">
                  <c:v>189</c:v>
                </c:pt>
                <c:pt idx="7">
                  <c:v>184</c:v>
                </c:pt>
                <c:pt idx="8">
                  <c:v>186</c:v>
                </c:pt>
                <c:pt idx="9">
                  <c:v>152</c:v>
                </c:pt>
                <c:pt idx="10">
                  <c:v>131</c:v>
                </c:pt>
                <c:pt idx="1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7-4992-B78B-C08083484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770128"/>
        <c:axId val="824770608"/>
      </c:barChart>
      <c:catAx>
        <c:axId val="82477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70608"/>
        <c:crosses val="autoZero"/>
        <c:auto val="1"/>
        <c:lblAlgn val="ctr"/>
        <c:lblOffset val="100"/>
        <c:noMultiLvlLbl val="0"/>
      </c:catAx>
      <c:valAx>
        <c:axId val="8247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7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 - Copy.xlsx]PIVOTTABLE_AGEGROUP!PivotTable1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72341213681221"/>
          <c:y val="0.21628942107625149"/>
          <c:w val="0.51037445319335084"/>
          <c:h val="0.57259915427238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PIVOTTABLE_AGEGROUP!$B$3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PIVOTTABLE_AGEGROUP!$B$4:$B$8</c:f>
              <c:numCache>
                <c:formatCode>General</c:formatCode>
                <c:ptCount val="4"/>
                <c:pt idx="0">
                  <c:v>18756</c:v>
                </c:pt>
                <c:pt idx="1">
                  <c:v>55789</c:v>
                </c:pt>
                <c:pt idx="2">
                  <c:v>53773</c:v>
                </c:pt>
                <c:pt idx="3">
                  <c:v>25364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8-4C37-9AF6-A6F4B6C8EFAF}"/>
            </c:ext>
          </c:extLst>
        </c:ser>
        <c:ser>
          <c:idx val="1"/>
          <c:order val="1"/>
          <c:tx>
            <c:strRef>
              <c:f>PIVOTTABLE_AGEGROUP!$C$3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PIVOTTABLE_AGEGROUP!$C$4:$C$8</c:f>
              <c:numCache>
                <c:formatCode>General</c:formatCode>
                <c:ptCount val="4"/>
                <c:pt idx="0">
                  <c:v>2248</c:v>
                </c:pt>
                <c:pt idx="1">
                  <c:v>7699</c:v>
                </c:pt>
                <c:pt idx="2">
                  <c:v>6237</c:v>
                </c:pt>
                <c:pt idx="3">
                  <c:v>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8-4C37-9AF6-A6F4B6C8EFAF}"/>
            </c:ext>
          </c:extLst>
        </c:ser>
        <c:ser>
          <c:idx val="2"/>
          <c:order val="2"/>
          <c:tx>
            <c:strRef>
              <c:f>PIVOTTABLE_AGEGROUP!$D$3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PIVOTTABLE_AGEGROUP!$D$4:$D$8</c:f>
              <c:numCache>
                <c:formatCode>General</c:formatCode>
                <c:ptCount val="4"/>
                <c:pt idx="0">
                  <c:v>1800</c:v>
                </c:pt>
                <c:pt idx="1">
                  <c:v>5025</c:v>
                </c:pt>
                <c:pt idx="2">
                  <c:v>3578</c:v>
                </c:pt>
                <c:pt idx="3">
                  <c:v>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8-4C37-9AF6-A6F4B6C8EFAF}"/>
            </c:ext>
          </c:extLst>
        </c:ser>
        <c:ser>
          <c:idx val="3"/>
          <c:order val="3"/>
          <c:tx>
            <c:strRef>
              <c:f>PIVOTTABLE_AGEGROUP!$E$3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PIVOTTABLE_AGEGROUP!$E$4:$E$8</c:f>
              <c:numCache>
                <c:formatCode>General</c:formatCode>
                <c:ptCount val="4"/>
                <c:pt idx="0">
                  <c:v>2235</c:v>
                </c:pt>
                <c:pt idx="1">
                  <c:v>6090</c:v>
                </c:pt>
                <c:pt idx="2">
                  <c:v>4881</c:v>
                </c:pt>
                <c:pt idx="3">
                  <c:v>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A8-4C37-9AF6-A6F4B6C8EFAF}"/>
            </c:ext>
          </c:extLst>
        </c:ser>
        <c:ser>
          <c:idx val="4"/>
          <c:order val="4"/>
          <c:tx>
            <c:strRef>
              <c:f>PIVOTTABLE_AGEGROUP!$F$3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PIVOTTABLE_AGEGROUP!$F$4:$F$8</c:f>
              <c:numCache>
                <c:formatCode>General</c:formatCode>
                <c:ptCount val="4"/>
                <c:pt idx="0">
                  <c:v>1528</c:v>
                </c:pt>
                <c:pt idx="1">
                  <c:v>5098</c:v>
                </c:pt>
                <c:pt idx="2">
                  <c:v>3592</c:v>
                </c:pt>
                <c:pt idx="3">
                  <c:v>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A8-4C37-9AF6-A6F4B6C8EFAF}"/>
            </c:ext>
          </c:extLst>
        </c:ser>
        <c:ser>
          <c:idx val="5"/>
          <c:order val="5"/>
          <c:tx>
            <c:strRef>
              <c:f>PIVOTTABLE_AGEGROUP!$G$3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PIVOTTABLE_AGEGROUP!$A$4:$A$8</c:f>
              <c:strCache>
                <c:ptCount val="4"/>
                <c:pt idx="0">
                  <c:v>24-35</c:v>
                </c:pt>
                <c:pt idx="1">
                  <c:v>36-50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PIVOTTABLE_AGEGROUP!$G$4:$G$8</c:f>
              <c:numCache>
                <c:formatCode>General</c:formatCode>
                <c:ptCount val="4"/>
                <c:pt idx="0">
                  <c:v>14799</c:v>
                </c:pt>
                <c:pt idx="1">
                  <c:v>35967</c:v>
                </c:pt>
                <c:pt idx="2">
                  <c:v>27363</c:v>
                </c:pt>
                <c:pt idx="3">
                  <c:v>13745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A8-4C37-9AF6-A6F4B6C8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989567"/>
        <c:axId val="1812990527"/>
      </c:barChart>
      <c:catAx>
        <c:axId val="181298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90527"/>
        <c:crosses val="autoZero"/>
        <c:auto val="1"/>
        <c:lblAlgn val="ctr"/>
        <c:lblOffset val="100"/>
        <c:noMultiLvlLbl val="0"/>
      </c:catAx>
      <c:valAx>
        <c:axId val="181299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Amount Spent in Dollars</a:t>
                </a:r>
              </a:p>
            </c:rich>
          </c:tx>
          <c:layout>
            <c:manualLayout>
              <c:xMode val="edge"/>
              <c:yMode val="edge"/>
              <c:x val="3.0012442654559615E-2"/>
              <c:y val="0.13338786667210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[DoorDash_Case_Study - Copy.xlsx]Sheet3!PivotTable2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Sheet3!$B$6</c:f>
              <c:numCache>
                <c:formatCode>General</c:formatCode>
                <c:ptCount val="1"/>
                <c:pt idx="0">
                  <c:v>986364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C21-B40B-E1FE03854341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Sheet3!$C$6</c:f>
              <c:numCache>
                <c:formatCode>General</c:formatCode>
                <c:ptCount val="1"/>
                <c:pt idx="0">
                  <c:v>148652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3-4C21-B40B-E1FE03854341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Sheet3!$D$6</c:f>
              <c:numCache>
                <c:formatCode>General</c:formatCode>
                <c:ptCount val="1"/>
                <c:pt idx="0">
                  <c:v>4402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3-4C21-B40B-E1FE03854341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6C53-4C21-B40B-E1FE03854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667775"/>
        <c:axId val="1924669695"/>
      </c:barChart>
      <c:catAx>
        <c:axId val="19246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69695"/>
        <c:crosses val="autoZero"/>
        <c:auto val="1"/>
        <c:lblAlgn val="ctr"/>
        <c:lblOffset val="100"/>
        <c:noMultiLvlLbl val="0"/>
      </c:catAx>
      <c:valAx>
        <c:axId val="19246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416885389326332E-2"/>
          <c:y val="0.16250000000000003"/>
          <c:w val="0.86733311461067364"/>
          <c:h val="0.73111111111111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Kidhome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Sheet4!$B$2:$B$2206</c:f>
              <c:numCache>
                <c:formatCode>General</c:formatCode>
                <c:ptCount val="22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1</c:v>
                </c:pt>
                <c:pt idx="715">
                  <c:v>0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2</c:v>
                </c:pt>
                <c:pt idx="969">
                  <c:v>0</c:v>
                </c:pt>
                <c:pt idx="970">
                  <c:v>0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1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1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2</c:v>
                </c:pt>
                <c:pt idx="1064">
                  <c:v>0</c:v>
                </c:pt>
                <c:pt idx="1065">
                  <c:v>1</c:v>
                </c:pt>
                <c:pt idx="1066">
                  <c:v>1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0</c:v>
                </c:pt>
                <c:pt idx="1071">
                  <c:v>1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1</c:v>
                </c:pt>
                <c:pt idx="1089">
                  <c:v>0</c:v>
                </c:pt>
                <c:pt idx="1090">
                  <c:v>0</c:v>
                </c:pt>
                <c:pt idx="1091">
                  <c:v>1</c:v>
                </c:pt>
                <c:pt idx="1092">
                  <c:v>0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1</c:v>
                </c:pt>
                <c:pt idx="1097">
                  <c:v>0</c:v>
                </c:pt>
                <c:pt idx="1098">
                  <c:v>1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1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1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0</c:v>
                </c:pt>
                <c:pt idx="1134">
                  <c:v>1</c:v>
                </c:pt>
                <c:pt idx="1135">
                  <c:v>1</c:v>
                </c:pt>
                <c:pt idx="1136">
                  <c:v>2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2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0</c:v>
                </c:pt>
                <c:pt idx="1220">
                  <c:v>2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2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1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1</c:v>
                </c:pt>
                <c:pt idx="1315">
                  <c:v>0</c:v>
                </c:pt>
                <c:pt idx="1316">
                  <c:v>1</c:v>
                </c:pt>
                <c:pt idx="1317">
                  <c:v>0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1</c:v>
                </c:pt>
                <c:pt idx="1330">
                  <c:v>0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2</c:v>
                </c:pt>
                <c:pt idx="1335">
                  <c:v>0</c:v>
                </c:pt>
                <c:pt idx="1336">
                  <c:v>1</c:v>
                </c:pt>
                <c:pt idx="1337">
                  <c:v>1</c:v>
                </c:pt>
                <c:pt idx="1338">
                  <c:v>0</c:v>
                </c:pt>
                <c:pt idx="1339">
                  <c:v>1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2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0</c:v>
                </c:pt>
                <c:pt idx="1353">
                  <c:v>1</c:v>
                </c:pt>
                <c:pt idx="1354">
                  <c:v>2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1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2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0</c:v>
                </c:pt>
                <c:pt idx="1445">
                  <c:v>1</c:v>
                </c:pt>
                <c:pt idx="1446">
                  <c:v>0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1</c:v>
                </c:pt>
                <c:pt idx="1469">
                  <c:v>0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2</c:v>
                </c:pt>
                <c:pt idx="1474">
                  <c:v>1</c:v>
                </c:pt>
                <c:pt idx="1475">
                  <c:v>2</c:v>
                </c:pt>
                <c:pt idx="1476">
                  <c:v>1</c:v>
                </c:pt>
                <c:pt idx="1477">
                  <c:v>0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0</c:v>
                </c:pt>
                <c:pt idx="1482">
                  <c:v>0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2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0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0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2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2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</c:v>
                </c:pt>
                <c:pt idx="1554">
                  <c:v>0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0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1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1</c:v>
                </c:pt>
                <c:pt idx="1579">
                  <c:v>0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0</c:v>
                </c:pt>
                <c:pt idx="1593">
                  <c:v>1</c:v>
                </c:pt>
                <c:pt idx="1594">
                  <c:v>1</c:v>
                </c:pt>
                <c:pt idx="1595">
                  <c:v>2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2</c:v>
                </c:pt>
                <c:pt idx="1606">
                  <c:v>0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0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0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0</c:v>
                </c:pt>
                <c:pt idx="1642">
                  <c:v>0</c:v>
                </c:pt>
                <c:pt idx="1643">
                  <c:v>1</c:v>
                </c:pt>
                <c:pt idx="1644">
                  <c:v>0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0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0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0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0</c:v>
                </c:pt>
                <c:pt idx="1687">
                  <c:v>0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0</c:v>
                </c:pt>
                <c:pt idx="1695">
                  <c:v>1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2</c:v>
                </c:pt>
                <c:pt idx="1707">
                  <c:v>0</c:v>
                </c:pt>
                <c:pt idx="1708">
                  <c:v>1</c:v>
                </c:pt>
                <c:pt idx="1709">
                  <c:v>0</c:v>
                </c:pt>
                <c:pt idx="1710">
                  <c:v>0</c:v>
                </c:pt>
                <c:pt idx="1711">
                  <c:v>1</c:v>
                </c:pt>
                <c:pt idx="1712">
                  <c:v>0</c:v>
                </c:pt>
                <c:pt idx="1713">
                  <c:v>0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0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0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0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2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2</c:v>
                </c:pt>
                <c:pt idx="1748">
                  <c:v>0</c:v>
                </c:pt>
                <c:pt idx="1749">
                  <c:v>0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0</c:v>
                </c:pt>
                <c:pt idx="1757">
                  <c:v>1</c:v>
                </c:pt>
                <c:pt idx="1758">
                  <c:v>0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0</c:v>
                </c:pt>
                <c:pt idx="1763">
                  <c:v>1</c:v>
                </c:pt>
                <c:pt idx="1764">
                  <c:v>1</c:v>
                </c:pt>
                <c:pt idx="1765">
                  <c:v>0</c:v>
                </c:pt>
                <c:pt idx="1766">
                  <c:v>0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2</c:v>
                </c:pt>
                <c:pt idx="1773">
                  <c:v>1</c:v>
                </c:pt>
                <c:pt idx="1774">
                  <c:v>0</c:v>
                </c:pt>
                <c:pt idx="1775">
                  <c:v>1</c:v>
                </c:pt>
                <c:pt idx="1776">
                  <c:v>2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0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0</c:v>
                </c:pt>
                <c:pt idx="1822">
                  <c:v>1</c:v>
                </c:pt>
                <c:pt idx="1823">
                  <c:v>0</c:v>
                </c:pt>
                <c:pt idx="1824">
                  <c:v>1</c:v>
                </c:pt>
                <c:pt idx="1825">
                  <c:v>1</c:v>
                </c:pt>
                <c:pt idx="1826">
                  <c:v>2</c:v>
                </c:pt>
                <c:pt idx="1827">
                  <c:v>1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0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0</c:v>
                </c:pt>
                <c:pt idx="1848">
                  <c:v>1</c:v>
                </c:pt>
                <c:pt idx="1849">
                  <c:v>1</c:v>
                </c:pt>
                <c:pt idx="1850">
                  <c:v>0</c:v>
                </c:pt>
                <c:pt idx="1851">
                  <c:v>1</c:v>
                </c:pt>
                <c:pt idx="1852">
                  <c:v>0</c:v>
                </c:pt>
                <c:pt idx="1853">
                  <c:v>0</c:v>
                </c:pt>
                <c:pt idx="1854">
                  <c:v>1</c:v>
                </c:pt>
                <c:pt idx="1855">
                  <c:v>2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0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0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0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0</c:v>
                </c:pt>
                <c:pt idx="1881">
                  <c:v>1</c:v>
                </c:pt>
                <c:pt idx="1882">
                  <c:v>0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0</c:v>
                </c:pt>
                <c:pt idx="1887">
                  <c:v>0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0</c:v>
                </c:pt>
                <c:pt idx="1895">
                  <c:v>0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0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0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0</c:v>
                </c:pt>
                <c:pt idx="1926">
                  <c:v>0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0</c:v>
                </c:pt>
                <c:pt idx="1936">
                  <c:v>0</c:v>
                </c:pt>
                <c:pt idx="1937">
                  <c:v>2</c:v>
                </c:pt>
                <c:pt idx="1938">
                  <c:v>1</c:v>
                </c:pt>
                <c:pt idx="1939">
                  <c:v>2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0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0</c:v>
                </c:pt>
                <c:pt idx="1960">
                  <c:v>1</c:v>
                </c:pt>
                <c:pt idx="1961">
                  <c:v>2</c:v>
                </c:pt>
                <c:pt idx="1962">
                  <c:v>0</c:v>
                </c:pt>
                <c:pt idx="1963">
                  <c:v>2</c:v>
                </c:pt>
                <c:pt idx="1964">
                  <c:v>1</c:v>
                </c:pt>
                <c:pt idx="1965">
                  <c:v>2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0</c:v>
                </c:pt>
                <c:pt idx="1971">
                  <c:v>1</c:v>
                </c:pt>
                <c:pt idx="1972">
                  <c:v>2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0</c:v>
                </c:pt>
                <c:pt idx="1977">
                  <c:v>1</c:v>
                </c:pt>
                <c:pt idx="1978">
                  <c:v>1</c:v>
                </c:pt>
                <c:pt idx="1979">
                  <c:v>0</c:v>
                </c:pt>
                <c:pt idx="1980">
                  <c:v>1</c:v>
                </c:pt>
                <c:pt idx="1981">
                  <c:v>0</c:v>
                </c:pt>
                <c:pt idx="1982">
                  <c:v>0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2</c:v>
                </c:pt>
                <c:pt idx="2001">
                  <c:v>0</c:v>
                </c:pt>
                <c:pt idx="2002">
                  <c:v>2</c:v>
                </c:pt>
                <c:pt idx="2003">
                  <c:v>1</c:v>
                </c:pt>
                <c:pt idx="2004">
                  <c:v>0</c:v>
                </c:pt>
                <c:pt idx="2005">
                  <c:v>2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2</c:v>
                </c:pt>
                <c:pt idx="2011">
                  <c:v>0</c:v>
                </c:pt>
                <c:pt idx="2012">
                  <c:v>2</c:v>
                </c:pt>
                <c:pt idx="2013">
                  <c:v>1</c:v>
                </c:pt>
                <c:pt idx="2014">
                  <c:v>1</c:v>
                </c:pt>
                <c:pt idx="2015">
                  <c:v>0</c:v>
                </c:pt>
                <c:pt idx="2016">
                  <c:v>1</c:v>
                </c:pt>
                <c:pt idx="2017">
                  <c:v>0</c:v>
                </c:pt>
                <c:pt idx="2018">
                  <c:v>2</c:v>
                </c:pt>
                <c:pt idx="2019">
                  <c:v>0</c:v>
                </c:pt>
                <c:pt idx="20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1-4FC9-9165-450308796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186655"/>
        <c:axId val="1852179455"/>
      </c:scatterChart>
      <c:valAx>
        <c:axId val="18521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79455"/>
        <c:crosses val="autoZero"/>
        <c:crossBetween val="midCat"/>
      </c:valAx>
      <c:valAx>
        <c:axId val="18521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18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marital_Divorced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Sheet6!$B$2:$B$2206</c:f>
              <c:numCache>
                <c:formatCode>General</c:formatCode>
                <c:ptCount val="22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1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1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1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1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1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1</c:v>
                </c:pt>
                <c:pt idx="1503">
                  <c:v>0</c:v>
                </c:pt>
                <c:pt idx="1504">
                  <c:v>1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1</c:v>
                </c:pt>
                <c:pt idx="1525">
                  <c:v>0</c:v>
                </c:pt>
                <c:pt idx="1526">
                  <c:v>1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1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1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1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1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1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1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1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1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1</c:v>
                </c:pt>
                <c:pt idx="1758">
                  <c:v>0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1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1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</c:v>
                </c:pt>
                <c:pt idx="1807">
                  <c:v>0</c:v>
                </c:pt>
                <c:pt idx="1808">
                  <c:v>1</c:v>
                </c:pt>
                <c:pt idx="1809">
                  <c:v>0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1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1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1</c:v>
                </c:pt>
                <c:pt idx="1833">
                  <c:v>0</c:v>
                </c:pt>
                <c:pt idx="1834">
                  <c:v>1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0</c:v>
                </c:pt>
                <c:pt idx="1875">
                  <c:v>1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1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1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1</c:v>
                </c:pt>
                <c:pt idx="1906">
                  <c:v>1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1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1</c:v>
                </c:pt>
                <c:pt idx="1963">
                  <c:v>1</c:v>
                </c:pt>
                <c:pt idx="1964">
                  <c:v>0</c:v>
                </c:pt>
                <c:pt idx="1965">
                  <c:v>1</c:v>
                </c:pt>
                <c:pt idx="1966">
                  <c:v>0</c:v>
                </c:pt>
                <c:pt idx="1967">
                  <c:v>0</c:v>
                </c:pt>
                <c:pt idx="1968">
                  <c:v>1</c:v>
                </c:pt>
                <c:pt idx="1969">
                  <c:v>0</c:v>
                </c:pt>
                <c:pt idx="1970">
                  <c:v>0</c:v>
                </c:pt>
                <c:pt idx="1971">
                  <c:v>1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</c:v>
                </c:pt>
                <c:pt idx="1984">
                  <c:v>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1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1</c:v>
                </c:pt>
                <c:pt idx="2016">
                  <c:v>0</c:v>
                </c:pt>
                <c:pt idx="2017">
                  <c:v>1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6-4012-886B-59F737DF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618991"/>
        <c:axId val="1822620911"/>
      </c:scatterChart>
      <c:valAx>
        <c:axId val="182261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20911"/>
        <c:crosses val="autoZero"/>
        <c:crossBetween val="midCat"/>
      </c:valAx>
      <c:valAx>
        <c:axId val="182262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1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2128801431127"/>
          <c:y val="2.18978102189781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Sheet6!$C$1</c:f>
              <c:strCache>
                <c:ptCount val="1"/>
                <c:pt idx="0">
                  <c:v>marital_Married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Sheet6!$C$2:$C$2206</c:f>
              <c:numCache>
                <c:formatCode>General</c:formatCode>
                <c:ptCount val="22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1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1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1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1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0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1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0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1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1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1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0</c:v>
                </c:pt>
                <c:pt idx="1101">
                  <c:v>1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</c:v>
                </c:pt>
                <c:pt idx="1110">
                  <c:v>0</c:v>
                </c:pt>
                <c:pt idx="1111">
                  <c:v>0</c:v>
                </c:pt>
                <c:pt idx="1112">
                  <c:v>1</c:v>
                </c:pt>
                <c:pt idx="1113">
                  <c:v>0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1</c:v>
                </c:pt>
                <c:pt idx="1131">
                  <c:v>1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1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1</c:v>
                </c:pt>
                <c:pt idx="1225">
                  <c:v>1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0</c:v>
                </c:pt>
                <c:pt idx="1237">
                  <c:v>1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1</c:v>
                </c:pt>
                <c:pt idx="1329">
                  <c:v>1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1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1</c:v>
                </c:pt>
                <c:pt idx="1378">
                  <c:v>0</c:v>
                </c:pt>
                <c:pt idx="1379">
                  <c:v>1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1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1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0</c:v>
                </c:pt>
                <c:pt idx="1411">
                  <c:v>0</c:v>
                </c:pt>
                <c:pt idx="1412">
                  <c:v>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</c:v>
                </c:pt>
                <c:pt idx="1417">
                  <c:v>0</c:v>
                </c:pt>
                <c:pt idx="1418">
                  <c:v>1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1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0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</c:v>
                </c:pt>
                <c:pt idx="1449">
                  <c:v>0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1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1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1</c:v>
                </c:pt>
                <c:pt idx="1473">
                  <c:v>0</c:v>
                </c:pt>
                <c:pt idx="1474">
                  <c:v>1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1</c:v>
                </c:pt>
                <c:pt idx="1482">
                  <c:v>1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1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1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1</c:v>
                </c:pt>
                <c:pt idx="1506">
                  <c:v>1</c:v>
                </c:pt>
                <c:pt idx="1507">
                  <c:v>0</c:v>
                </c:pt>
                <c:pt idx="1508">
                  <c:v>1</c:v>
                </c:pt>
                <c:pt idx="1509">
                  <c:v>1</c:v>
                </c:pt>
                <c:pt idx="1510">
                  <c:v>0</c:v>
                </c:pt>
                <c:pt idx="1511">
                  <c:v>0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0</c:v>
                </c:pt>
                <c:pt idx="1516">
                  <c:v>1</c:v>
                </c:pt>
                <c:pt idx="1517">
                  <c:v>1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1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1</c:v>
                </c:pt>
                <c:pt idx="1532">
                  <c:v>0</c:v>
                </c:pt>
                <c:pt idx="1533">
                  <c:v>0</c:v>
                </c:pt>
                <c:pt idx="1534">
                  <c:v>1</c:v>
                </c:pt>
                <c:pt idx="1535">
                  <c:v>0</c:v>
                </c:pt>
                <c:pt idx="1536">
                  <c:v>1</c:v>
                </c:pt>
                <c:pt idx="1537">
                  <c:v>1</c:v>
                </c:pt>
                <c:pt idx="1538">
                  <c:v>0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1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</c:v>
                </c:pt>
                <c:pt idx="1547">
                  <c:v>0</c:v>
                </c:pt>
                <c:pt idx="1548">
                  <c:v>0</c:v>
                </c:pt>
                <c:pt idx="1549">
                  <c:v>1</c:v>
                </c:pt>
                <c:pt idx="1550">
                  <c:v>0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0</c:v>
                </c:pt>
                <c:pt idx="1555">
                  <c:v>1</c:v>
                </c:pt>
                <c:pt idx="1556">
                  <c:v>0</c:v>
                </c:pt>
                <c:pt idx="1557">
                  <c:v>0</c:v>
                </c:pt>
                <c:pt idx="1558">
                  <c:v>1</c:v>
                </c:pt>
                <c:pt idx="1559">
                  <c:v>1</c:v>
                </c:pt>
                <c:pt idx="1560">
                  <c:v>0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0</c:v>
                </c:pt>
                <c:pt idx="1567">
                  <c:v>0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0</c:v>
                </c:pt>
                <c:pt idx="1572">
                  <c:v>0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1</c:v>
                </c:pt>
                <c:pt idx="1582">
                  <c:v>1</c:v>
                </c:pt>
                <c:pt idx="1583">
                  <c:v>0</c:v>
                </c:pt>
                <c:pt idx="1584">
                  <c:v>1</c:v>
                </c:pt>
                <c:pt idx="1585">
                  <c:v>1</c:v>
                </c:pt>
                <c:pt idx="1586">
                  <c:v>0</c:v>
                </c:pt>
                <c:pt idx="1587">
                  <c:v>0</c:v>
                </c:pt>
                <c:pt idx="1588">
                  <c:v>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0</c:v>
                </c:pt>
                <c:pt idx="1597">
                  <c:v>0</c:v>
                </c:pt>
                <c:pt idx="1598">
                  <c:v>1</c:v>
                </c:pt>
                <c:pt idx="1599">
                  <c:v>0</c:v>
                </c:pt>
                <c:pt idx="1600">
                  <c:v>0</c:v>
                </c:pt>
                <c:pt idx="1601">
                  <c:v>1</c:v>
                </c:pt>
                <c:pt idx="1602">
                  <c:v>0</c:v>
                </c:pt>
                <c:pt idx="1603">
                  <c:v>0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0</c:v>
                </c:pt>
                <c:pt idx="1608">
                  <c:v>1</c:v>
                </c:pt>
                <c:pt idx="1609">
                  <c:v>1</c:v>
                </c:pt>
                <c:pt idx="1610">
                  <c:v>0</c:v>
                </c:pt>
                <c:pt idx="1611">
                  <c:v>0</c:v>
                </c:pt>
                <c:pt idx="1612">
                  <c:v>1</c:v>
                </c:pt>
                <c:pt idx="1613">
                  <c:v>0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0</c:v>
                </c:pt>
                <c:pt idx="1620">
                  <c:v>1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1</c:v>
                </c:pt>
                <c:pt idx="1632">
                  <c:v>0</c:v>
                </c:pt>
                <c:pt idx="1633">
                  <c:v>1</c:v>
                </c:pt>
                <c:pt idx="1634">
                  <c:v>0</c:v>
                </c:pt>
                <c:pt idx="1635">
                  <c:v>1</c:v>
                </c:pt>
                <c:pt idx="1636">
                  <c:v>1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1</c:v>
                </c:pt>
                <c:pt idx="1641">
                  <c:v>0</c:v>
                </c:pt>
                <c:pt idx="1642">
                  <c:v>1</c:v>
                </c:pt>
                <c:pt idx="1643">
                  <c:v>0</c:v>
                </c:pt>
                <c:pt idx="1644">
                  <c:v>1</c:v>
                </c:pt>
                <c:pt idx="1645">
                  <c:v>0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0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0</c:v>
                </c:pt>
                <c:pt idx="1655">
                  <c:v>1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0</c:v>
                </c:pt>
                <c:pt idx="1660">
                  <c:v>1</c:v>
                </c:pt>
                <c:pt idx="1661">
                  <c:v>0</c:v>
                </c:pt>
                <c:pt idx="1662">
                  <c:v>1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0</c:v>
                </c:pt>
                <c:pt idx="1678">
                  <c:v>1</c:v>
                </c:pt>
                <c:pt idx="1679">
                  <c:v>0</c:v>
                </c:pt>
                <c:pt idx="1680">
                  <c:v>0</c:v>
                </c:pt>
                <c:pt idx="1681">
                  <c:v>1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1</c:v>
                </c:pt>
                <c:pt idx="1686">
                  <c:v>1</c:v>
                </c:pt>
                <c:pt idx="1687">
                  <c:v>0</c:v>
                </c:pt>
                <c:pt idx="1688">
                  <c:v>1</c:v>
                </c:pt>
                <c:pt idx="1689">
                  <c:v>0</c:v>
                </c:pt>
                <c:pt idx="1690">
                  <c:v>0</c:v>
                </c:pt>
                <c:pt idx="1691">
                  <c:v>1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1</c:v>
                </c:pt>
                <c:pt idx="1696">
                  <c:v>1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0</c:v>
                </c:pt>
                <c:pt idx="1706">
                  <c:v>1</c:v>
                </c:pt>
                <c:pt idx="1707">
                  <c:v>0</c:v>
                </c:pt>
                <c:pt idx="1708">
                  <c:v>1</c:v>
                </c:pt>
                <c:pt idx="1709">
                  <c:v>0</c:v>
                </c:pt>
                <c:pt idx="1710">
                  <c:v>1</c:v>
                </c:pt>
                <c:pt idx="1711">
                  <c:v>1</c:v>
                </c:pt>
                <c:pt idx="1712">
                  <c:v>0</c:v>
                </c:pt>
                <c:pt idx="1713">
                  <c:v>1</c:v>
                </c:pt>
                <c:pt idx="1714">
                  <c:v>1</c:v>
                </c:pt>
                <c:pt idx="1715">
                  <c:v>0</c:v>
                </c:pt>
                <c:pt idx="1716">
                  <c:v>1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1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1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</c:v>
                </c:pt>
                <c:pt idx="1740">
                  <c:v>1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1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</c:v>
                </c:pt>
                <c:pt idx="1756">
                  <c:v>1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1</c:v>
                </c:pt>
                <c:pt idx="1761">
                  <c:v>0</c:v>
                </c:pt>
                <c:pt idx="1762">
                  <c:v>0</c:v>
                </c:pt>
                <c:pt idx="1763">
                  <c:v>1</c:v>
                </c:pt>
                <c:pt idx="1764">
                  <c:v>0</c:v>
                </c:pt>
                <c:pt idx="1765">
                  <c:v>1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1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1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1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1</c:v>
                </c:pt>
                <c:pt idx="1801">
                  <c:v>1</c:v>
                </c:pt>
                <c:pt idx="1802">
                  <c:v>0</c:v>
                </c:pt>
                <c:pt idx="1803">
                  <c:v>1</c:v>
                </c:pt>
                <c:pt idx="1804">
                  <c:v>1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1</c:v>
                </c:pt>
                <c:pt idx="1818">
                  <c:v>0</c:v>
                </c:pt>
                <c:pt idx="1819">
                  <c:v>0</c:v>
                </c:pt>
                <c:pt idx="1820">
                  <c:v>1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1</c:v>
                </c:pt>
                <c:pt idx="1825">
                  <c:v>1</c:v>
                </c:pt>
                <c:pt idx="1826">
                  <c:v>0</c:v>
                </c:pt>
                <c:pt idx="1827">
                  <c:v>1</c:v>
                </c:pt>
                <c:pt idx="1828">
                  <c:v>1</c:v>
                </c:pt>
                <c:pt idx="1829">
                  <c:v>0</c:v>
                </c:pt>
                <c:pt idx="1830">
                  <c:v>0</c:v>
                </c:pt>
                <c:pt idx="1831">
                  <c:v>1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0</c:v>
                </c:pt>
                <c:pt idx="1842">
                  <c:v>1</c:v>
                </c:pt>
                <c:pt idx="1843">
                  <c:v>0</c:v>
                </c:pt>
                <c:pt idx="1844">
                  <c:v>0</c:v>
                </c:pt>
                <c:pt idx="1845">
                  <c:v>1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1</c:v>
                </c:pt>
                <c:pt idx="1850">
                  <c:v>1</c:v>
                </c:pt>
                <c:pt idx="1851">
                  <c:v>0</c:v>
                </c:pt>
                <c:pt idx="1852">
                  <c:v>0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0</c:v>
                </c:pt>
                <c:pt idx="1860">
                  <c:v>1</c:v>
                </c:pt>
                <c:pt idx="1861">
                  <c:v>0</c:v>
                </c:pt>
                <c:pt idx="1862">
                  <c:v>1</c:v>
                </c:pt>
                <c:pt idx="1863">
                  <c:v>1</c:v>
                </c:pt>
                <c:pt idx="1864">
                  <c:v>0</c:v>
                </c:pt>
                <c:pt idx="1865">
                  <c:v>1</c:v>
                </c:pt>
                <c:pt idx="1866">
                  <c:v>0</c:v>
                </c:pt>
                <c:pt idx="1867">
                  <c:v>1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1</c:v>
                </c:pt>
                <c:pt idx="1874">
                  <c:v>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0</c:v>
                </c:pt>
                <c:pt idx="1881">
                  <c:v>1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1</c:v>
                </c:pt>
                <c:pt idx="1893">
                  <c:v>1</c:v>
                </c:pt>
                <c:pt idx="1894">
                  <c:v>0</c:v>
                </c:pt>
                <c:pt idx="1895">
                  <c:v>0</c:v>
                </c:pt>
                <c:pt idx="1896">
                  <c:v>1</c:v>
                </c:pt>
                <c:pt idx="1897">
                  <c:v>0</c:v>
                </c:pt>
                <c:pt idx="1898">
                  <c:v>0</c:v>
                </c:pt>
                <c:pt idx="1899">
                  <c:v>1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1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1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1</c:v>
                </c:pt>
                <c:pt idx="1919">
                  <c:v>1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0</c:v>
                </c:pt>
                <c:pt idx="1932">
                  <c:v>0</c:v>
                </c:pt>
                <c:pt idx="1933">
                  <c:v>1</c:v>
                </c:pt>
                <c:pt idx="1934">
                  <c:v>1</c:v>
                </c:pt>
                <c:pt idx="1935">
                  <c:v>0</c:v>
                </c:pt>
                <c:pt idx="1936">
                  <c:v>1</c:v>
                </c:pt>
                <c:pt idx="1937">
                  <c:v>0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0</c:v>
                </c:pt>
                <c:pt idx="1947">
                  <c:v>1</c:v>
                </c:pt>
                <c:pt idx="1948">
                  <c:v>0</c:v>
                </c:pt>
                <c:pt idx="1949">
                  <c:v>0</c:v>
                </c:pt>
                <c:pt idx="1950">
                  <c:v>1</c:v>
                </c:pt>
                <c:pt idx="1951">
                  <c:v>0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1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1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1</c:v>
                </c:pt>
                <c:pt idx="1980">
                  <c:v>0</c:v>
                </c:pt>
                <c:pt idx="1981">
                  <c:v>0</c:v>
                </c:pt>
                <c:pt idx="1982">
                  <c:v>1</c:v>
                </c:pt>
                <c:pt idx="1983">
                  <c:v>0</c:v>
                </c:pt>
                <c:pt idx="1984">
                  <c:v>0</c:v>
                </c:pt>
                <c:pt idx="1985">
                  <c:v>1</c:v>
                </c:pt>
                <c:pt idx="1986">
                  <c:v>1</c:v>
                </c:pt>
                <c:pt idx="1987">
                  <c:v>0</c:v>
                </c:pt>
                <c:pt idx="1988">
                  <c:v>1</c:v>
                </c:pt>
                <c:pt idx="1989">
                  <c:v>1</c:v>
                </c:pt>
                <c:pt idx="1990">
                  <c:v>0</c:v>
                </c:pt>
                <c:pt idx="1991">
                  <c:v>1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1</c:v>
                </c:pt>
                <c:pt idx="2001">
                  <c:v>1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1</c:v>
                </c:pt>
                <c:pt idx="2009">
                  <c:v>1</c:v>
                </c:pt>
                <c:pt idx="2010">
                  <c:v>0</c:v>
                </c:pt>
                <c:pt idx="2011">
                  <c:v>1</c:v>
                </c:pt>
                <c:pt idx="2012">
                  <c:v>0</c:v>
                </c:pt>
                <c:pt idx="2013">
                  <c:v>0</c:v>
                </c:pt>
                <c:pt idx="2014">
                  <c:v>1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7-4E50-B09C-2D5399887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806111"/>
        <c:axId val="1434804671"/>
      </c:scatterChart>
      <c:valAx>
        <c:axId val="143480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04671"/>
        <c:crosses val="autoZero"/>
        <c:crossBetween val="midCat"/>
      </c:valAx>
      <c:valAx>
        <c:axId val="14348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0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7692281918115391"/>
          <c:y val="3.9215686274509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marital_Single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Sheet6!$D$2:$D$2206</c:f>
              <c:numCache>
                <c:formatCode>General</c:formatCode>
                <c:ptCount val="220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1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0</c:v>
                </c:pt>
                <c:pt idx="1048">
                  <c:v>0</c:v>
                </c:pt>
                <c:pt idx="1049">
                  <c:v>1</c:v>
                </c:pt>
                <c:pt idx="1050">
                  <c:v>0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0</c:v>
                </c:pt>
                <c:pt idx="1074">
                  <c:v>0</c:v>
                </c:pt>
                <c:pt idx="1075">
                  <c:v>1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1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0</c:v>
                </c:pt>
                <c:pt idx="1094">
                  <c:v>1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1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1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1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1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1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0</c:v>
                </c:pt>
                <c:pt idx="1333">
                  <c:v>1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1</c:v>
                </c:pt>
                <c:pt idx="1375">
                  <c:v>0</c:v>
                </c:pt>
                <c:pt idx="1376">
                  <c:v>1</c:v>
                </c:pt>
                <c:pt idx="1377">
                  <c:v>0</c:v>
                </c:pt>
                <c:pt idx="1378">
                  <c:v>1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0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0</c:v>
                </c:pt>
                <c:pt idx="1406">
                  <c:v>1</c:v>
                </c:pt>
                <c:pt idx="1407">
                  <c:v>1</c:v>
                </c:pt>
                <c:pt idx="1408">
                  <c:v>0</c:v>
                </c:pt>
                <c:pt idx="1409">
                  <c:v>0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1</c:v>
                </c:pt>
                <c:pt idx="1421">
                  <c:v>0</c:v>
                </c:pt>
                <c:pt idx="1422">
                  <c:v>1</c:v>
                </c:pt>
                <c:pt idx="1423">
                  <c:v>0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1</c:v>
                </c:pt>
                <c:pt idx="1433">
                  <c:v>0</c:v>
                </c:pt>
                <c:pt idx="1434">
                  <c:v>1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1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1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1</c:v>
                </c:pt>
                <c:pt idx="1468">
                  <c:v>0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1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0</c:v>
                </c:pt>
                <c:pt idx="1486">
                  <c:v>0</c:v>
                </c:pt>
                <c:pt idx="1487">
                  <c:v>1</c:v>
                </c:pt>
                <c:pt idx="1488">
                  <c:v>1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</c:v>
                </c:pt>
                <c:pt idx="1493">
                  <c:v>0</c:v>
                </c:pt>
                <c:pt idx="1494">
                  <c:v>0</c:v>
                </c:pt>
                <c:pt idx="1495">
                  <c:v>1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1</c:v>
                </c:pt>
                <c:pt idx="1522">
                  <c:v>0</c:v>
                </c:pt>
                <c:pt idx="1523">
                  <c:v>1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1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</c:v>
                </c:pt>
                <c:pt idx="1549">
                  <c:v>0</c:v>
                </c:pt>
                <c:pt idx="1550">
                  <c:v>1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1</c:v>
                </c:pt>
                <c:pt idx="1555">
                  <c:v>0</c:v>
                </c:pt>
                <c:pt idx="1556">
                  <c:v>0</c:v>
                </c:pt>
                <c:pt idx="1557">
                  <c:v>1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1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1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</c:v>
                </c:pt>
                <c:pt idx="1587">
                  <c:v>0</c:v>
                </c:pt>
                <c:pt idx="1588">
                  <c:v>0</c:v>
                </c:pt>
                <c:pt idx="1589">
                  <c:v>1</c:v>
                </c:pt>
                <c:pt idx="1590">
                  <c:v>0</c:v>
                </c:pt>
                <c:pt idx="1591">
                  <c:v>1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1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1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1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1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1</c:v>
                </c:pt>
                <c:pt idx="1673">
                  <c:v>1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1</c:v>
                </c:pt>
                <c:pt idx="1680">
                  <c:v>1</c:v>
                </c:pt>
                <c:pt idx="1681">
                  <c:v>0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1</c:v>
                </c:pt>
                <c:pt idx="1706">
                  <c:v>0</c:v>
                </c:pt>
                <c:pt idx="1707">
                  <c:v>1</c:v>
                </c:pt>
                <c:pt idx="1708">
                  <c:v>0</c:v>
                </c:pt>
                <c:pt idx="1709">
                  <c:v>1</c:v>
                </c:pt>
                <c:pt idx="1710">
                  <c:v>0</c:v>
                </c:pt>
                <c:pt idx="1711">
                  <c:v>0</c:v>
                </c:pt>
                <c:pt idx="1712">
                  <c:v>1</c:v>
                </c:pt>
                <c:pt idx="1713">
                  <c:v>0</c:v>
                </c:pt>
                <c:pt idx="1714">
                  <c:v>0</c:v>
                </c:pt>
                <c:pt idx="1715">
                  <c:v>1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1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1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1</c:v>
                </c:pt>
                <c:pt idx="1737">
                  <c:v>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1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1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1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</c:v>
                </c:pt>
                <c:pt idx="1774">
                  <c:v>0</c:v>
                </c:pt>
                <c:pt idx="1775">
                  <c:v>0</c:v>
                </c:pt>
                <c:pt idx="1776">
                  <c:v>1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1</c:v>
                </c:pt>
                <c:pt idx="1781">
                  <c:v>1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1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1</c:v>
                </c:pt>
                <c:pt idx="1792">
                  <c:v>1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1</c:v>
                </c:pt>
                <c:pt idx="1797">
                  <c:v>0</c:v>
                </c:pt>
                <c:pt idx="1798">
                  <c:v>1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1</c:v>
                </c:pt>
                <c:pt idx="1811">
                  <c:v>0</c:v>
                </c:pt>
                <c:pt idx="1812">
                  <c:v>0</c:v>
                </c:pt>
                <c:pt idx="1813">
                  <c:v>1</c:v>
                </c:pt>
                <c:pt idx="1814">
                  <c:v>0</c:v>
                </c:pt>
                <c:pt idx="1815">
                  <c:v>1</c:v>
                </c:pt>
                <c:pt idx="1816">
                  <c:v>1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1</c:v>
                </c:pt>
                <c:pt idx="1836">
                  <c:v>0</c:v>
                </c:pt>
                <c:pt idx="1837">
                  <c:v>0</c:v>
                </c:pt>
                <c:pt idx="1838">
                  <c:v>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1</c:v>
                </c:pt>
                <c:pt idx="1844">
                  <c:v>1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1</c:v>
                </c:pt>
                <c:pt idx="1862">
                  <c:v>0</c:v>
                </c:pt>
                <c:pt idx="1863">
                  <c:v>0</c:v>
                </c:pt>
                <c:pt idx="1864">
                  <c:v>1</c:v>
                </c:pt>
                <c:pt idx="1865">
                  <c:v>0</c:v>
                </c:pt>
                <c:pt idx="1866">
                  <c:v>1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1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1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1</c:v>
                </c:pt>
                <c:pt idx="1896">
                  <c:v>0</c:v>
                </c:pt>
                <c:pt idx="1897">
                  <c:v>1</c:v>
                </c:pt>
                <c:pt idx="1898">
                  <c:v>1</c:v>
                </c:pt>
                <c:pt idx="1899">
                  <c:v>0</c:v>
                </c:pt>
                <c:pt idx="1900">
                  <c:v>1</c:v>
                </c:pt>
                <c:pt idx="1901">
                  <c:v>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1</c:v>
                </c:pt>
                <c:pt idx="1909">
                  <c:v>0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0</c:v>
                </c:pt>
                <c:pt idx="1915">
                  <c:v>1</c:v>
                </c:pt>
                <c:pt idx="1916">
                  <c:v>0</c:v>
                </c:pt>
                <c:pt idx="1917">
                  <c:v>1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1</c:v>
                </c:pt>
                <c:pt idx="1922">
                  <c:v>1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1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1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</c:v>
                </c:pt>
                <c:pt idx="1942">
                  <c:v>0</c:v>
                </c:pt>
                <c:pt idx="1943">
                  <c:v>0</c:v>
                </c:pt>
                <c:pt idx="1944">
                  <c:v>1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</c:v>
                </c:pt>
                <c:pt idx="1950">
                  <c:v>0</c:v>
                </c:pt>
                <c:pt idx="1951">
                  <c:v>1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1</c:v>
                </c:pt>
                <c:pt idx="1979">
                  <c:v>0</c:v>
                </c:pt>
                <c:pt idx="1980">
                  <c:v>1</c:v>
                </c:pt>
                <c:pt idx="1981">
                  <c:v>1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1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1</c:v>
                </c:pt>
                <c:pt idx="2003">
                  <c:v>1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1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4-43B6-A0B1-46A6965B8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055359"/>
        <c:axId val="1968056319"/>
      </c:scatterChart>
      <c:valAx>
        <c:axId val="19680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56319"/>
        <c:crosses val="autoZero"/>
        <c:crossBetween val="midCat"/>
      </c:valAx>
      <c:valAx>
        <c:axId val="19680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5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Sheet6!$E$1</c:f>
              <c:strCache>
                <c:ptCount val="1"/>
                <c:pt idx="0">
                  <c:v>marital_Together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Sheet6!$E$2:$E$2206</c:f>
              <c:numCache>
                <c:formatCode>General</c:formatCode>
                <c:ptCount val="220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1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1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0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1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1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1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1</c:v>
                </c:pt>
                <c:pt idx="1122">
                  <c:v>0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1</c:v>
                </c:pt>
                <c:pt idx="1188">
                  <c:v>1</c:v>
                </c:pt>
                <c:pt idx="1189">
                  <c:v>0</c:v>
                </c:pt>
                <c:pt idx="1190">
                  <c:v>1</c:v>
                </c:pt>
                <c:pt idx="1191">
                  <c:v>1</c:v>
                </c:pt>
                <c:pt idx="1192">
                  <c:v>0</c:v>
                </c:pt>
                <c:pt idx="1193">
                  <c:v>1</c:v>
                </c:pt>
                <c:pt idx="1194">
                  <c:v>0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1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0</c:v>
                </c:pt>
                <c:pt idx="1238">
                  <c:v>0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1</c:v>
                </c:pt>
                <c:pt idx="1277">
                  <c:v>0</c:v>
                </c:pt>
                <c:pt idx="1278">
                  <c:v>1</c:v>
                </c:pt>
                <c:pt idx="1279">
                  <c:v>0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1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1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1</c:v>
                </c:pt>
                <c:pt idx="1416">
                  <c:v>0</c:v>
                </c:pt>
                <c:pt idx="1417">
                  <c:v>1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1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1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1</c:v>
                </c:pt>
                <c:pt idx="1454">
                  <c:v>0</c:v>
                </c:pt>
                <c:pt idx="1455">
                  <c:v>0</c:v>
                </c:pt>
                <c:pt idx="1456">
                  <c:v>1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1</c:v>
                </c:pt>
                <c:pt idx="1474">
                  <c:v>0</c:v>
                </c:pt>
                <c:pt idx="1475">
                  <c:v>0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1</c:v>
                </c:pt>
                <c:pt idx="1484">
                  <c:v>0</c:v>
                </c:pt>
                <c:pt idx="1485">
                  <c:v>1</c:v>
                </c:pt>
                <c:pt idx="1486">
                  <c:v>1</c:v>
                </c:pt>
                <c:pt idx="1487">
                  <c:v>0</c:v>
                </c:pt>
                <c:pt idx="1488">
                  <c:v>0</c:v>
                </c:pt>
                <c:pt idx="1489">
                  <c:v>1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1</c:v>
                </c:pt>
                <c:pt idx="1494">
                  <c:v>1</c:v>
                </c:pt>
                <c:pt idx="1495">
                  <c:v>0</c:v>
                </c:pt>
                <c:pt idx="1496">
                  <c:v>1</c:v>
                </c:pt>
                <c:pt idx="1497">
                  <c:v>1</c:v>
                </c:pt>
                <c:pt idx="1498">
                  <c:v>0</c:v>
                </c:pt>
                <c:pt idx="1499">
                  <c:v>1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1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1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1</c:v>
                </c:pt>
                <c:pt idx="1542">
                  <c:v>0</c:v>
                </c:pt>
                <c:pt idx="1543">
                  <c:v>0</c:v>
                </c:pt>
                <c:pt idx="1544">
                  <c:v>1</c:v>
                </c:pt>
                <c:pt idx="1545">
                  <c:v>1</c:v>
                </c:pt>
                <c:pt idx="1546">
                  <c:v>0</c:v>
                </c:pt>
                <c:pt idx="1547">
                  <c:v>1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1</c:v>
                </c:pt>
                <c:pt idx="1554">
                  <c:v>0</c:v>
                </c:pt>
                <c:pt idx="1555">
                  <c:v>0</c:v>
                </c:pt>
                <c:pt idx="1556">
                  <c:v>1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1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</c:v>
                </c:pt>
                <c:pt idx="1578">
                  <c:v>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1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1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1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1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</c:v>
                </c:pt>
                <c:pt idx="1628">
                  <c:v>1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1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1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</c:v>
                </c:pt>
                <c:pt idx="1655">
                  <c:v>0</c:v>
                </c:pt>
                <c:pt idx="1656">
                  <c:v>1</c:v>
                </c:pt>
                <c:pt idx="1657">
                  <c:v>1</c:v>
                </c:pt>
                <c:pt idx="1658">
                  <c:v>0</c:v>
                </c:pt>
                <c:pt idx="1659">
                  <c:v>1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1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1</c:v>
                </c:pt>
                <c:pt idx="1685">
                  <c:v>0</c:v>
                </c:pt>
                <c:pt idx="1686">
                  <c:v>0</c:v>
                </c:pt>
                <c:pt idx="1687">
                  <c:v>1</c:v>
                </c:pt>
                <c:pt idx="1688">
                  <c:v>0</c:v>
                </c:pt>
                <c:pt idx="1689">
                  <c:v>0</c:v>
                </c:pt>
                <c:pt idx="1690">
                  <c:v>1</c:v>
                </c:pt>
                <c:pt idx="1691">
                  <c:v>0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1</c:v>
                </c:pt>
                <c:pt idx="1723">
                  <c:v>0</c:v>
                </c:pt>
                <c:pt idx="1724">
                  <c:v>1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1</c:v>
                </c:pt>
                <c:pt idx="1732">
                  <c:v>0</c:v>
                </c:pt>
                <c:pt idx="1733">
                  <c:v>1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1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1</c:v>
                </c:pt>
                <c:pt idx="1747">
                  <c:v>0</c:v>
                </c:pt>
                <c:pt idx="1748">
                  <c:v>0</c:v>
                </c:pt>
                <c:pt idx="1749">
                  <c:v>1</c:v>
                </c:pt>
                <c:pt idx="1750">
                  <c:v>1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1</c:v>
                </c:pt>
                <c:pt idx="1762">
                  <c:v>0</c:v>
                </c:pt>
                <c:pt idx="1763">
                  <c:v>0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1</c:v>
                </c:pt>
                <c:pt idx="1768">
                  <c:v>0</c:v>
                </c:pt>
                <c:pt idx="1769">
                  <c:v>0</c:v>
                </c:pt>
                <c:pt idx="1770">
                  <c:v>1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1</c:v>
                </c:pt>
                <c:pt idx="1775">
                  <c:v>1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1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1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0</c:v>
                </c:pt>
                <c:pt idx="1804">
                  <c:v>0</c:v>
                </c:pt>
                <c:pt idx="1805">
                  <c:v>1</c:v>
                </c:pt>
                <c:pt idx="1806">
                  <c:v>0</c:v>
                </c:pt>
                <c:pt idx="1807">
                  <c:v>1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1</c:v>
                </c:pt>
                <c:pt idx="1823">
                  <c:v>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1</c:v>
                </c:pt>
                <c:pt idx="1838">
                  <c:v>0</c:v>
                </c:pt>
                <c:pt idx="1839">
                  <c:v>1</c:v>
                </c:pt>
                <c:pt idx="1840">
                  <c:v>0</c:v>
                </c:pt>
                <c:pt idx="1841">
                  <c:v>1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</c:v>
                </c:pt>
                <c:pt idx="1848">
                  <c:v>1</c:v>
                </c:pt>
                <c:pt idx="1849">
                  <c:v>0</c:v>
                </c:pt>
                <c:pt idx="1850">
                  <c:v>0</c:v>
                </c:pt>
                <c:pt idx="1851">
                  <c:v>1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1</c:v>
                </c:pt>
                <c:pt idx="1869">
                  <c:v>0</c:v>
                </c:pt>
                <c:pt idx="1870">
                  <c:v>1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1</c:v>
                </c:pt>
                <c:pt idx="1877">
                  <c:v>1</c:v>
                </c:pt>
                <c:pt idx="1878">
                  <c:v>0</c:v>
                </c:pt>
                <c:pt idx="1879">
                  <c:v>0</c:v>
                </c:pt>
                <c:pt idx="1880">
                  <c:v>1</c:v>
                </c:pt>
                <c:pt idx="1881">
                  <c:v>0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0</c:v>
                </c:pt>
                <c:pt idx="1886">
                  <c:v>0</c:v>
                </c:pt>
                <c:pt idx="1887">
                  <c:v>1</c:v>
                </c:pt>
                <c:pt idx="1888">
                  <c:v>0</c:v>
                </c:pt>
                <c:pt idx="1889">
                  <c:v>1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1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</c:v>
                </c:pt>
                <c:pt idx="1903">
                  <c:v>0</c:v>
                </c:pt>
                <c:pt idx="1904">
                  <c:v>1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1</c:v>
                </c:pt>
                <c:pt idx="1924">
                  <c:v>1</c:v>
                </c:pt>
                <c:pt idx="1925">
                  <c:v>0</c:v>
                </c:pt>
                <c:pt idx="1926">
                  <c:v>1</c:v>
                </c:pt>
                <c:pt idx="1927">
                  <c:v>0</c:v>
                </c:pt>
                <c:pt idx="1928">
                  <c:v>0</c:v>
                </c:pt>
                <c:pt idx="1929">
                  <c:v>1</c:v>
                </c:pt>
                <c:pt idx="1930">
                  <c:v>0</c:v>
                </c:pt>
                <c:pt idx="1931">
                  <c:v>1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1</c:v>
                </c:pt>
                <c:pt idx="1943">
                  <c:v>1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1</c:v>
                </c:pt>
                <c:pt idx="1967">
                  <c:v>0</c:v>
                </c:pt>
                <c:pt idx="1968">
                  <c:v>0</c:v>
                </c:pt>
                <c:pt idx="1969">
                  <c:v>1</c:v>
                </c:pt>
                <c:pt idx="1970">
                  <c:v>0</c:v>
                </c:pt>
                <c:pt idx="1971">
                  <c:v>0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</c:v>
                </c:pt>
                <c:pt idx="1993">
                  <c:v>0</c:v>
                </c:pt>
                <c:pt idx="1994">
                  <c:v>1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1</c:v>
                </c:pt>
                <c:pt idx="2013">
                  <c:v>1</c:v>
                </c:pt>
                <c:pt idx="2014">
                  <c:v>0</c:v>
                </c:pt>
                <c:pt idx="2015">
                  <c:v>0</c:v>
                </c:pt>
                <c:pt idx="2016">
                  <c:v>1</c:v>
                </c:pt>
                <c:pt idx="2017">
                  <c:v>0</c:v>
                </c:pt>
                <c:pt idx="2018">
                  <c:v>1</c:v>
                </c:pt>
                <c:pt idx="2019">
                  <c:v>0</c:v>
                </c:pt>
                <c:pt idx="20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A3-4D9F-8D33-8536D1FC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586944"/>
        <c:axId val="998586464"/>
      </c:scatterChart>
      <c:valAx>
        <c:axId val="99858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6464"/>
        <c:crosses val="autoZero"/>
        <c:crossBetween val="midCat"/>
      </c:valAx>
      <c:valAx>
        <c:axId val="9985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8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Sheet6!$F$1</c:f>
              <c:strCache>
                <c:ptCount val="1"/>
                <c:pt idx="0">
                  <c:v>marital_Widow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Sheet6!$A$2:$A$2206</c:f>
              <c:numCache>
                <c:formatCode>General</c:formatCode>
                <c:ptCount val="2205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xVal>
          <c:yVal>
            <c:numRef>
              <c:f>Sheet6!$F$2:$F$2206</c:f>
              <c:numCache>
                <c:formatCode>General</c:formatCode>
                <c:ptCount val="22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1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1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1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1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1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1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1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1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C6-4392-B44C-433F8BFA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353935"/>
        <c:axId val="1947352975"/>
      </c:scatterChart>
      <c:valAx>
        <c:axId val="194735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52975"/>
        <c:crosses val="autoZero"/>
        <c:crossBetween val="midCat"/>
      </c:valAx>
      <c:valAx>
        <c:axId val="19473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35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vs</a:t>
            </a:r>
            <a:r>
              <a:rPr lang="en-US" baseline="0"/>
              <a:t> Total Spent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ScatterPlot!$B$1</c:f>
              <c:strCache>
                <c:ptCount val="1"/>
                <c:pt idx="0">
                  <c:v>MntTotal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222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2151061026024294E-2"/>
                  <c:y val="-6.3849079008750476E-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ScatterPlot!$A$2:$A$2022</c:f>
              <c:numCache>
                <c:formatCode>General</c:formatCode>
                <c:ptCount val="2021"/>
                <c:pt idx="0">
                  <c:v>87679</c:v>
                </c:pt>
                <c:pt idx="1">
                  <c:v>90638</c:v>
                </c:pt>
                <c:pt idx="2">
                  <c:v>90638</c:v>
                </c:pt>
                <c:pt idx="3">
                  <c:v>75759</c:v>
                </c:pt>
                <c:pt idx="4">
                  <c:v>93790</c:v>
                </c:pt>
                <c:pt idx="5">
                  <c:v>69098</c:v>
                </c:pt>
                <c:pt idx="6">
                  <c:v>90226</c:v>
                </c:pt>
                <c:pt idx="7">
                  <c:v>80360</c:v>
                </c:pt>
                <c:pt idx="8">
                  <c:v>91712</c:v>
                </c:pt>
                <c:pt idx="9">
                  <c:v>75825</c:v>
                </c:pt>
                <c:pt idx="10">
                  <c:v>82657</c:v>
                </c:pt>
                <c:pt idx="11">
                  <c:v>76653</c:v>
                </c:pt>
                <c:pt idx="12">
                  <c:v>83151</c:v>
                </c:pt>
                <c:pt idx="13">
                  <c:v>94384</c:v>
                </c:pt>
                <c:pt idx="14">
                  <c:v>77632</c:v>
                </c:pt>
                <c:pt idx="15">
                  <c:v>93027</c:v>
                </c:pt>
                <c:pt idx="16">
                  <c:v>72335</c:v>
                </c:pt>
                <c:pt idx="17">
                  <c:v>78618</c:v>
                </c:pt>
                <c:pt idx="18">
                  <c:v>86857</c:v>
                </c:pt>
                <c:pt idx="19">
                  <c:v>82326</c:v>
                </c:pt>
                <c:pt idx="20">
                  <c:v>73455</c:v>
                </c:pt>
                <c:pt idx="21">
                  <c:v>94642</c:v>
                </c:pt>
                <c:pt idx="22">
                  <c:v>92163</c:v>
                </c:pt>
                <c:pt idx="23">
                  <c:v>81169</c:v>
                </c:pt>
                <c:pt idx="24">
                  <c:v>92859</c:v>
                </c:pt>
                <c:pt idx="25">
                  <c:v>83512</c:v>
                </c:pt>
                <c:pt idx="26">
                  <c:v>80141</c:v>
                </c:pt>
                <c:pt idx="27">
                  <c:v>77568</c:v>
                </c:pt>
                <c:pt idx="28">
                  <c:v>92491</c:v>
                </c:pt>
                <c:pt idx="29">
                  <c:v>88347</c:v>
                </c:pt>
                <c:pt idx="30">
                  <c:v>89572</c:v>
                </c:pt>
                <c:pt idx="31">
                  <c:v>74918</c:v>
                </c:pt>
                <c:pt idx="32">
                  <c:v>82332</c:v>
                </c:pt>
                <c:pt idx="33">
                  <c:v>72903</c:v>
                </c:pt>
                <c:pt idx="34">
                  <c:v>98777</c:v>
                </c:pt>
                <c:pt idx="35">
                  <c:v>95529</c:v>
                </c:pt>
                <c:pt idx="36">
                  <c:v>68743</c:v>
                </c:pt>
                <c:pt idx="37">
                  <c:v>78952</c:v>
                </c:pt>
                <c:pt idx="38">
                  <c:v>75345</c:v>
                </c:pt>
                <c:pt idx="39">
                  <c:v>67546</c:v>
                </c:pt>
                <c:pt idx="40">
                  <c:v>91700</c:v>
                </c:pt>
                <c:pt idx="41">
                  <c:v>72309</c:v>
                </c:pt>
                <c:pt idx="42">
                  <c:v>87771</c:v>
                </c:pt>
                <c:pt idx="43">
                  <c:v>96876</c:v>
                </c:pt>
                <c:pt idx="44">
                  <c:v>85844</c:v>
                </c:pt>
                <c:pt idx="45">
                  <c:v>84169</c:v>
                </c:pt>
                <c:pt idx="46">
                  <c:v>88420</c:v>
                </c:pt>
                <c:pt idx="47">
                  <c:v>79174</c:v>
                </c:pt>
                <c:pt idx="48">
                  <c:v>72968</c:v>
                </c:pt>
                <c:pt idx="49">
                  <c:v>80184</c:v>
                </c:pt>
                <c:pt idx="50">
                  <c:v>80695</c:v>
                </c:pt>
                <c:pt idx="51">
                  <c:v>82576</c:v>
                </c:pt>
                <c:pt idx="52">
                  <c:v>78687</c:v>
                </c:pt>
                <c:pt idx="53">
                  <c:v>82072</c:v>
                </c:pt>
                <c:pt idx="54">
                  <c:v>74116</c:v>
                </c:pt>
                <c:pt idx="55">
                  <c:v>75702</c:v>
                </c:pt>
                <c:pt idx="56">
                  <c:v>95169</c:v>
                </c:pt>
                <c:pt idx="57">
                  <c:v>90273</c:v>
                </c:pt>
                <c:pt idx="58">
                  <c:v>81205</c:v>
                </c:pt>
                <c:pt idx="59">
                  <c:v>75251</c:v>
                </c:pt>
                <c:pt idx="60">
                  <c:v>85606</c:v>
                </c:pt>
                <c:pt idx="61">
                  <c:v>82170</c:v>
                </c:pt>
                <c:pt idx="62">
                  <c:v>89120</c:v>
                </c:pt>
                <c:pt idx="63">
                  <c:v>87188</c:v>
                </c:pt>
                <c:pt idx="64">
                  <c:v>81929</c:v>
                </c:pt>
                <c:pt idx="65">
                  <c:v>83829</c:v>
                </c:pt>
                <c:pt idx="66">
                  <c:v>80427</c:v>
                </c:pt>
                <c:pt idx="67">
                  <c:v>70971</c:v>
                </c:pt>
                <c:pt idx="68">
                  <c:v>82333</c:v>
                </c:pt>
                <c:pt idx="69">
                  <c:v>76998</c:v>
                </c:pt>
                <c:pt idx="70">
                  <c:v>78642</c:v>
                </c:pt>
                <c:pt idx="71">
                  <c:v>81574</c:v>
                </c:pt>
                <c:pt idx="72">
                  <c:v>70643</c:v>
                </c:pt>
                <c:pt idx="73">
                  <c:v>67536</c:v>
                </c:pt>
                <c:pt idx="74">
                  <c:v>78427</c:v>
                </c:pt>
                <c:pt idx="75">
                  <c:v>76412</c:v>
                </c:pt>
                <c:pt idx="76">
                  <c:v>82347</c:v>
                </c:pt>
                <c:pt idx="77">
                  <c:v>82347</c:v>
                </c:pt>
                <c:pt idx="78">
                  <c:v>81380</c:v>
                </c:pt>
                <c:pt idx="79">
                  <c:v>71964</c:v>
                </c:pt>
                <c:pt idx="80">
                  <c:v>74985</c:v>
                </c:pt>
                <c:pt idx="81">
                  <c:v>92344</c:v>
                </c:pt>
                <c:pt idx="82">
                  <c:v>61839</c:v>
                </c:pt>
                <c:pt idx="83">
                  <c:v>82384</c:v>
                </c:pt>
                <c:pt idx="84">
                  <c:v>73450</c:v>
                </c:pt>
                <c:pt idx="85">
                  <c:v>92910</c:v>
                </c:pt>
                <c:pt idx="86">
                  <c:v>63159</c:v>
                </c:pt>
                <c:pt idx="87">
                  <c:v>72066</c:v>
                </c:pt>
                <c:pt idx="88">
                  <c:v>85683</c:v>
                </c:pt>
                <c:pt idx="89">
                  <c:v>79930</c:v>
                </c:pt>
                <c:pt idx="90">
                  <c:v>68126</c:v>
                </c:pt>
                <c:pt idx="91">
                  <c:v>2447</c:v>
                </c:pt>
                <c:pt idx="92">
                  <c:v>90687</c:v>
                </c:pt>
                <c:pt idx="93">
                  <c:v>83033</c:v>
                </c:pt>
                <c:pt idx="94">
                  <c:v>70123</c:v>
                </c:pt>
                <c:pt idx="95">
                  <c:v>75261</c:v>
                </c:pt>
                <c:pt idx="96">
                  <c:v>83145</c:v>
                </c:pt>
                <c:pt idx="97">
                  <c:v>82497</c:v>
                </c:pt>
                <c:pt idx="98">
                  <c:v>80952</c:v>
                </c:pt>
                <c:pt idx="99">
                  <c:v>78579</c:v>
                </c:pt>
                <c:pt idx="100">
                  <c:v>79607</c:v>
                </c:pt>
                <c:pt idx="101">
                  <c:v>77598</c:v>
                </c:pt>
                <c:pt idx="102">
                  <c:v>72025</c:v>
                </c:pt>
                <c:pt idx="103">
                  <c:v>72190</c:v>
                </c:pt>
                <c:pt idx="104">
                  <c:v>92955</c:v>
                </c:pt>
                <c:pt idx="105">
                  <c:v>90765</c:v>
                </c:pt>
                <c:pt idx="106">
                  <c:v>74485</c:v>
                </c:pt>
                <c:pt idx="107">
                  <c:v>77870</c:v>
                </c:pt>
                <c:pt idx="108">
                  <c:v>76005</c:v>
                </c:pt>
                <c:pt idx="109">
                  <c:v>90300</c:v>
                </c:pt>
                <c:pt idx="110">
                  <c:v>74214</c:v>
                </c:pt>
                <c:pt idx="111">
                  <c:v>72025</c:v>
                </c:pt>
                <c:pt idx="112">
                  <c:v>64176</c:v>
                </c:pt>
                <c:pt idx="113">
                  <c:v>94472</c:v>
                </c:pt>
                <c:pt idx="114">
                  <c:v>70356</c:v>
                </c:pt>
                <c:pt idx="115">
                  <c:v>84618</c:v>
                </c:pt>
                <c:pt idx="116">
                  <c:v>84865</c:v>
                </c:pt>
                <c:pt idx="117">
                  <c:v>78789</c:v>
                </c:pt>
                <c:pt idx="118">
                  <c:v>86979</c:v>
                </c:pt>
                <c:pt idx="119">
                  <c:v>77610</c:v>
                </c:pt>
                <c:pt idx="120">
                  <c:v>79143</c:v>
                </c:pt>
                <c:pt idx="121">
                  <c:v>70503</c:v>
                </c:pt>
                <c:pt idx="122">
                  <c:v>79908</c:v>
                </c:pt>
                <c:pt idx="123">
                  <c:v>69209</c:v>
                </c:pt>
                <c:pt idx="124">
                  <c:v>91249</c:v>
                </c:pt>
                <c:pt idx="125">
                  <c:v>64509</c:v>
                </c:pt>
                <c:pt idx="126">
                  <c:v>80812</c:v>
                </c:pt>
                <c:pt idx="127">
                  <c:v>79800</c:v>
                </c:pt>
                <c:pt idx="128">
                  <c:v>78569</c:v>
                </c:pt>
                <c:pt idx="129">
                  <c:v>74637</c:v>
                </c:pt>
                <c:pt idx="130">
                  <c:v>75794</c:v>
                </c:pt>
                <c:pt idx="131">
                  <c:v>89616</c:v>
                </c:pt>
                <c:pt idx="132">
                  <c:v>86358</c:v>
                </c:pt>
                <c:pt idx="133">
                  <c:v>68462</c:v>
                </c:pt>
                <c:pt idx="134">
                  <c:v>68281</c:v>
                </c:pt>
                <c:pt idx="135">
                  <c:v>64497</c:v>
                </c:pt>
                <c:pt idx="136">
                  <c:v>80134</c:v>
                </c:pt>
                <c:pt idx="137">
                  <c:v>74004</c:v>
                </c:pt>
                <c:pt idx="138">
                  <c:v>82571</c:v>
                </c:pt>
                <c:pt idx="139">
                  <c:v>76995</c:v>
                </c:pt>
                <c:pt idx="140">
                  <c:v>71670</c:v>
                </c:pt>
                <c:pt idx="141">
                  <c:v>90933</c:v>
                </c:pt>
                <c:pt idx="142">
                  <c:v>90247</c:v>
                </c:pt>
                <c:pt idx="143">
                  <c:v>93404</c:v>
                </c:pt>
                <c:pt idx="144">
                  <c:v>79419</c:v>
                </c:pt>
                <c:pt idx="145">
                  <c:v>83790</c:v>
                </c:pt>
                <c:pt idx="146">
                  <c:v>73705</c:v>
                </c:pt>
                <c:pt idx="147">
                  <c:v>61416</c:v>
                </c:pt>
                <c:pt idx="148">
                  <c:v>71128</c:v>
                </c:pt>
                <c:pt idx="149">
                  <c:v>78331</c:v>
                </c:pt>
                <c:pt idx="150">
                  <c:v>90369</c:v>
                </c:pt>
                <c:pt idx="151">
                  <c:v>80398</c:v>
                </c:pt>
                <c:pt idx="152">
                  <c:v>88325</c:v>
                </c:pt>
                <c:pt idx="153">
                  <c:v>74068</c:v>
                </c:pt>
                <c:pt idx="154">
                  <c:v>73926</c:v>
                </c:pt>
                <c:pt idx="155">
                  <c:v>81975</c:v>
                </c:pt>
                <c:pt idx="156">
                  <c:v>69084</c:v>
                </c:pt>
                <c:pt idx="157">
                  <c:v>84906</c:v>
                </c:pt>
                <c:pt idx="158">
                  <c:v>85620</c:v>
                </c:pt>
                <c:pt idx="159">
                  <c:v>68682</c:v>
                </c:pt>
                <c:pt idx="160">
                  <c:v>83003</c:v>
                </c:pt>
                <c:pt idx="161">
                  <c:v>62847</c:v>
                </c:pt>
                <c:pt idx="162">
                  <c:v>73538</c:v>
                </c:pt>
                <c:pt idx="163">
                  <c:v>86610</c:v>
                </c:pt>
                <c:pt idx="164">
                  <c:v>70300</c:v>
                </c:pt>
                <c:pt idx="165">
                  <c:v>80067</c:v>
                </c:pt>
                <c:pt idx="166">
                  <c:v>80573</c:v>
                </c:pt>
                <c:pt idx="167">
                  <c:v>60896</c:v>
                </c:pt>
                <c:pt idx="168">
                  <c:v>64260</c:v>
                </c:pt>
                <c:pt idx="169">
                  <c:v>78353</c:v>
                </c:pt>
                <c:pt idx="170">
                  <c:v>80739</c:v>
                </c:pt>
                <c:pt idx="171">
                  <c:v>84117</c:v>
                </c:pt>
                <c:pt idx="172">
                  <c:v>64140</c:v>
                </c:pt>
                <c:pt idx="173">
                  <c:v>81741</c:v>
                </c:pt>
                <c:pt idx="174">
                  <c:v>58138</c:v>
                </c:pt>
                <c:pt idx="175">
                  <c:v>96843</c:v>
                </c:pt>
                <c:pt idx="176">
                  <c:v>105471</c:v>
                </c:pt>
                <c:pt idx="177">
                  <c:v>76467</c:v>
                </c:pt>
                <c:pt idx="178">
                  <c:v>83917</c:v>
                </c:pt>
                <c:pt idx="179">
                  <c:v>70116</c:v>
                </c:pt>
                <c:pt idx="180">
                  <c:v>81843</c:v>
                </c:pt>
                <c:pt idx="181">
                  <c:v>83528</c:v>
                </c:pt>
                <c:pt idx="182">
                  <c:v>77766</c:v>
                </c:pt>
                <c:pt idx="183">
                  <c:v>68655</c:v>
                </c:pt>
                <c:pt idx="184">
                  <c:v>48192</c:v>
                </c:pt>
                <c:pt idx="185">
                  <c:v>64857</c:v>
                </c:pt>
                <c:pt idx="186">
                  <c:v>70893</c:v>
                </c:pt>
                <c:pt idx="187">
                  <c:v>75437</c:v>
                </c:pt>
                <c:pt idx="188">
                  <c:v>69969</c:v>
                </c:pt>
                <c:pt idx="189">
                  <c:v>74859</c:v>
                </c:pt>
                <c:pt idx="190">
                  <c:v>70044</c:v>
                </c:pt>
                <c:pt idx="191">
                  <c:v>74854</c:v>
                </c:pt>
                <c:pt idx="192">
                  <c:v>69267</c:v>
                </c:pt>
                <c:pt idx="193">
                  <c:v>81051</c:v>
                </c:pt>
                <c:pt idx="194">
                  <c:v>57333</c:v>
                </c:pt>
                <c:pt idx="195">
                  <c:v>70440</c:v>
                </c:pt>
                <c:pt idx="196">
                  <c:v>62981</c:v>
                </c:pt>
                <c:pt idx="197">
                  <c:v>82014</c:v>
                </c:pt>
                <c:pt idx="198">
                  <c:v>73454</c:v>
                </c:pt>
                <c:pt idx="199">
                  <c:v>79823</c:v>
                </c:pt>
                <c:pt idx="200">
                  <c:v>72828</c:v>
                </c:pt>
                <c:pt idx="201">
                  <c:v>66465</c:v>
                </c:pt>
                <c:pt idx="202">
                  <c:v>76542</c:v>
                </c:pt>
                <c:pt idx="203">
                  <c:v>77520</c:v>
                </c:pt>
                <c:pt idx="204">
                  <c:v>91820</c:v>
                </c:pt>
                <c:pt idx="205">
                  <c:v>69930</c:v>
                </c:pt>
                <c:pt idx="206">
                  <c:v>57036</c:v>
                </c:pt>
                <c:pt idx="207">
                  <c:v>73892</c:v>
                </c:pt>
                <c:pt idx="208">
                  <c:v>65176</c:v>
                </c:pt>
                <c:pt idx="209">
                  <c:v>69109</c:v>
                </c:pt>
                <c:pt idx="210">
                  <c:v>79946</c:v>
                </c:pt>
                <c:pt idx="211">
                  <c:v>73687</c:v>
                </c:pt>
                <c:pt idx="212">
                  <c:v>81702</c:v>
                </c:pt>
                <c:pt idx="213">
                  <c:v>79529</c:v>
                </c:pt>
                <c:pt idx="214">
                  <c:v>74538</c:v>
                </c:pt>
                <c:pt idx="215">
                  <c:v>63207</c:v>
                </c:pt>
                <c:pt idx="216">
                  <c:v>89694</c:v>
                </c:pt>
                <c:pt idx="217">
                  <c:v>67419</c:v>
                </c:pt>
                <c:pt idx="218">
                  <c:v>71706</c:v>
                </c:pt>
                <c:pt idx="219">
                  <c:v>80995</c:v>
                </c:pt>
                <c:pt idx="220">
                  <c:v>78420</c:v>
                </c:pt>
                <c:pt idx="221">
                  <c:v>68142</c:v>
                </c:pt>
                <c:pt idx="222">
                  <c:v>67369</c:v>
                </c:pt>
                <c:pt idx="223">
                  <c:v>72217</c:v>
                </c:pt>
                <c:pt idx="224">
                  <c:v>83443</c:v>
                </c:pt>
                <c:pt idx="225">
                  <c:v>75693</c:v>
                </c:pt>
                <c:pt idx="226">
                  <c:v>86429</c:v>
                </c:pt>
                <c:pt idx="227">
                  <c:v>63120</c:v>
                </c:pt>
                <c:pt idx="228">
                  <c:v>71819</c:v>
                </c:pt>
                <c:pt idx="229">
                  <c:v>80617</c:v>
                </c:pt>
                <c:pt idx="230">
                  <c:v>80589</c:v>
                </c:pt>
                <c:pt idx="231">
                  <c:v>73356</c:v>
                </c:pt>
                <c:pt idx="232">
                  <c:v>72258</c:v>
                </c:pt>
                <c:pt idx="233">
                  <c:v>78285</c:v>
                </c:pt>
                <c:pt idx="234">
                  <c:v>72504</c:v>
                </c:pt>
                <c:pt idx="235">
                  <c:v>63684</c:v>
                </c:pt>
                <c:pt idx="236">
                  <c:v>83844</c:v>
                </c:pt>
                <c:pt idx="237">
                  <c:v>67384</c:v>
                </c:pt>
                <c:pt idx="238">
                  <c:v>82582</c:v>
                </c:pt>
                <c:pt idx="239">
                  <c:v>72643</c:v>
                </c:pt>
                <c:pt idx="240">
                  <c:v>76445</c:v>
                </c:pt>
                <c:pt idx="241">
                  <c:v>69016</c:v>
                </c:pt>
                <c:pt idx="242">
                  <c:v>82584</c:v>
                </c:pt>
                <c:pt idx="243">
                  <c:v>76618</c:v>
                </c:pt>
                <c:pt idx="244">
                  <c:v>69520</c:v>
                </c:pt>
                <c:pt idx="245">
                  <c:v>75507</c:v>
                </c:pt>
                <c:pt idx="246">
                  <c:v>91065</c:v>
                </c:pt>
                <c:pt idx="247">
                  <c:v>75777</c:v>
                </c:pt>
                <c:pt idx="248">
                  <c:v>85738</c:v>
                </c:pt>
                <c:pt idx="249">
                  <c:v>49667</c:v>
                </c:pt>
                <c:pt idx="250">
                  <c:v>79410</c:v>
                </c:pt>
                <c:pt idx="251">
                  <c:v>73803</c:v>
                </c:pt>
                <c:pt idx="252">
                  <c:v>80134</c:v>
                </c:pt>
                <c:pt idx="253">
                  <c:v>71952</c:v>
                </c:pt>
                <c:pt idx="254">
                  <c:v>82427</c:v>
                </c:pt>
                <c:pt idx="255">
                  <c:v>72159</c:v>
                </c:pt>
                <c:pt idx="256">
                  <c:v>81246</c:v>
                </c:pt>
                <c:pt idx="257">
                  <c:v>69372</c:v>
                </c:pt>
                <c:pt idx="258">
                  <c:v>68397</c:v>
                </c:pt>
                <c:pt idx="259">
                  <c:v>55951</c:v>
                </c:pt>
                <c:pt idx="260">
                  <c:v>80395</c:v>
                </c:pt>
                <c:pt idx="261">
                  <c:v>90842</c:v>
                </c:pt>
                <c:pt idx="262">
                  <c:v>85485</c:v>
                </c:pt>
                <c:pt idx="263">
                  <c:v>76045</c:v>
                </c:pt>
                <c:pt idx="264">
                  <c:v>76140</c:v>
                </c:pt>
                <c:pt idx="265">
                  <c:v>77845</c:v>
                </c:pt>
                <c:pt idx="266">
                  <c:v>65819</c:v>
                </c:pt>
                <c:pt idx="267">
                  <c:v>79530</c:v>
                </c:pt>
                <c:pt idx="268">
                  <c:v>75027</c:v>
                </c:pt>
                <c:pt idx="269">
                  <c:v>69882</c:v>
                </c:pt>
                <c:pt idx="270">
                  <c:v>72905</c:v>
                </c:pt>
                <c:pt idx="271">
                  <c:v>64590</c:v>
                </c:pt>
                <c:pt idx="272">
                  <c:v>78939</c:v>
                </c:pt>
                <c:pt idx="273">
                  <c:v>79456</c:v>
                </c:pt>
                <c:pt idx="274">
                  <c:v>78041</c:v>
                </c:pt>
                <c:pt idx="275">
                  <c:v>85696</c:v>
                </c:pt>
                <c:pt idx="276">
                  <c:v>76068</c:v>
                </c:pt>
                <c:pt idx="277">
                  <c:v>61456</c:v>
                </c:pt>
                <c:pt idx="278">
                  <c:v>83257</c:v>
                </c:pt>
                <c:pt idx="279">
                  <c:v>81795</c:v>
                </c:pt>
                <c:pt idx="280">
                  <c:v>80011</c:v>
                </c:pt>
                <c:pt idx="281">
                  <c:v>64355</c:v>
                </c:pt>
                <c:pt idx="282">
                  <c:v>83273</c:v>
                </c:pt>
                <c:pt idx="283">
                  <c:v>66582</c:v>
                </c:pt>
                <c:pt idx="284">
                  <c:v>70924</c:v>
                </c:pt>
                <c:pt idx="285">
                  <c:v>70713</c:v>
                </c:pt>
                <c:pt idx="286">
                  <c:v>82733</c:v>
                </c:pt>
                <c:pt idx="287">
                  <c:v>62859</c:v>
                </c:pt>
                <c:pt idx="288">
                  <c:v>82122</c:v>
                </c:pt>
                <c:pt idx="289">
                  <c:v>72550</c:v>
                </c:pt>
                <c:pt idx="290">
                  <c:v>74165</c:v>
                </c:pt>
                <c:pt idx="291">
                  <c:v>77863</c:v>
                </c:pt>
                <c:pt idx="292">
                  <c:v>68487</c:v>
                </c:pt>
                <c:pt idx="293">
                  <c:v>70638</c:v>
                </c:pt>
                <c:pt idx="294">
                  <c:v>63810</c:v>
                </c:pt>
                <c:pt idx="295">
                  <c:v>82800</c:v>
                </c:pt>
                <c:pt idx="296">
                  <c:v>65220</c:v>
                </c:pt>
                <c:pt idx="297">
                  <c:v>60000</c:v>
                </c:pt>
                <c:pt idx="298">
                  <c:v>78394</c:v>
                </c:pt>
                <c:pt idx="299">
                  <c:v>86111</c:v>
                </c:pt>
                <c:pt idx="300">
                  <c:v>80144</c:v>
                </c:pt>
                <c:pt idx="301">
                  <c:v>66664</c:v>
                </c:pt>
                <c:pt idx="302">
                  <c:v>63972</c:v>
                </c:pt>
                <c:pt idx="303">
                  <c:v>80124</c:v>
                </c:pt>
                <c:pt idx="304">
                  <c:v>87171</c:v>
                </c:pt>
                <c:pt idx="305">
                  <c:v>70617</c:v>
                </c:pt>
                <c:pt idx="306">
                  <c:v>67430</c:v>
                </c:pt>
                <c:pt idx="307">
                  <c:v>66991</c:v>
                </c:pt>
                <c:pt idx="308">
                  <c:v>62882</c:v>
                </c:pt>
                <c:pt idx="309">
                  <c:v>90000</c:v>
                </c:pt>
                <c:pt idx="310">
                  <c:v>78499</c:v>
                </c:pt>
                <c:pt idx="311">
                  <c:v>88194</c:v>
                </c:pt>
                <c:pt idx="312">
                  <c:v>92556</c:v>
                </c:pt>
                <c:pt idx="313">
                  <c:v>64325</c:v>
                </c:pt>
                <c:pt idx="314">
                  <c:v>61787</c:v>
                </c:pt>
                <c:pt idx="315">
                  <c:v>68092</c:v>
                </c:pt>
                <c:pt idx="316">
                  <c:v>71626</c:v>
                </c:pt>
                <c:pt idx="317">
                  <c:v>71434</c:v>
                </c:pt>
                <c:pt idx="318">
                  <c:v>75865</c:v>
                </c:pt>
                <c:pt idx="319">
                  <c:v>71466</c:v>
                </c:pt>
                <c:pt idx="320">
                  <c:v>75114</c:v>
                </c:pt>
                <c:pt idx="321">
                  <c:v>64849</c:v>
                </c:pt>
                <c:pt idx="322">
                  <c:v>80872</c:v>
                </c:pt>
                <c:pt idx="323">
                  <c:v>78128</c:v>
                </c:pt>
                <c:pt idx="324">
                  <c:v>66303</c:v>
                </c:pt>
                <c:pt idx="325">
                  <c:v>79593</c:v>
                </c:pt>
                <c:pt idx="326">
                  <c:v>66426</c:v>
                </c:pt>
                <c:pt idx="327">
                  <c:v>56981</c:v>
                </c:pt>
                <c:pt idx="328">
                  <c:v>51563</c:v>
                </c:pt>
                <c:pt idx="329">
                  <c:v>62220</c:v>
                </c:pt>
                <c:pt idx="330">
                  <c:v>84574</c:v>
                </c:pt>
                <c:pt idx="331">
                  <c:v>71022</c:v>
                </c:pt>
                <c:pt idx="332">
                  <c:v>54959</c:v>
                </c:pt>
                <c:pt idx="333">
                  <c:v>58656</c:v>
                </c:pt>
                <c:pt idx="334">
                  <c:v>83837</c:v>
                </c:pt>
                <c:pt idx="335">
                  <c:v>61996</c:v>
                </c:pt>
                <c:pt idx="336">
                  <c:v>64504</c:v>
                </c:pt>
                <c:pt idx="337">
                  <c:v>81300</c:v>
                </c:pt>
                <c:pt idx="338">
                  <c:v>74290</c:v>
                </c:pt>
                <c:pt idx="339">
                  <c:v>75922</c:v>
                </c:pt>
                <c:pt idx="340">
                  <c:v>75032</c:v>
                </c:pt>
                <c:pt idx="341">
                  <c:v>79689</c:v>
                </c:pt>
                <c:pt idx="342">
                  <c:v>72228</c:v>
                </c:pt>
                <c:pt idx="343">
                  <c:v>72071</c:v>
                </c:pt>
                <c:pt idx="344">
                  <c:v>70321</c:v>
                </c:pt>
                <c:pt idx="345">
                  <c:v>80763</c:v>
                </c:pt>
                <c:pt idx="346">
                  <c:v>85072</c:v>
                </c:pt>
                <c:pt idx="347">
                  <c:v>102160</c:v>
                </c:pt>
                <c:pt idx="348">
                  <c:v>81044</c:v>
                </c:pt>
                <c:pt idx="349">
                  <c:v>66973</c:v>
                </c:pt>
                <c:pt idx="350">
                  <c:v>72282</c:v>
                </c:pt>
                <c:pt idx="351">
                  <c:v>68316</c:v>
                </c:pt>
                <c:pt idx="352">
                  <c:v>82032</c:v>
                </c:pt>
                <c:pt idx="353">
                  <c:v>65308</c:v>
                </c:pt>
                <c:pt idx="354">
                  <c:v>68657</c:v>
                </c:pt>
                <c:pt idx="355">
                  <c:v>80317</c:v>
                </c:pt>
                <c:pt idx="356">
                  <c:v>81168</c:v>
                </c:pt>
                <c:pt idx="357">
                  <c:v>80982</c:v>
                </c:pt>
                <c:pt idx="358">
                  <c:v>72099</c:v>
                </c:pt>
                <c:pt idx="359">
                  <c:v>67432</c:v>
                </c:pt>
                <c:pt idx="360">
                  <c:v>77027</c:v>
                </c:pt>
                <c:pt idx="361">
                  <c:v>67445</c:v>
                </c:pt>
                <c:pt idx="362">
                  <c:v>74250</c:v>
                </c:pt>
                <c:pt idx="363">
                  <c:v>86424</c:v>
                </c:pt>
                <c:pt idx="364">
                  <c:v>70792</c:v>
                </c:pt>
                <c:pt idx="365">
                  <c:v>62187</c:v>
                </c:pt>
                <c:pt idx="366">
                  <c:v>63887</c:v>
                </c:pt>
                <c:pt idx="367">
                  <c:v>84219</c:v>
                </c:pt>
                <c:pt idx="368">
                  <c:v>80950</c:v>
                </c:pt>
                <c:pt idx="369">
                  <c:v>63564</c:v>
                </c:pt>
                <c:pt idx="370">
                  <c:v>70091</c:v>
                </c:pt>
                <c:pt idx="371">
                  <c:v>71691</c:v>
                </c:pt>
                <c:pt idx="372">
                  <c:v>55212</c:v>
                </c:pt>
                <c:pt idx="373">
                  <c:v>77457</c:v>
                </c:pt>
                <c:pt idx="374">
                  <c:v>82716</c:v>
                </c:pt>
                <c:pt idx="375">
                  <c:v>70951</c:v>
                </c:pt>
                <c:pt idx="376">
                  <c:v>62845</c:v>
                </c:pt>
                <c:pt idx="377">
                  <c:v>62845</c:v>
                </c:pt>
                <c:pt idx="378">
                  <c:v>65169</c:v>
                </c:pt>
                <c:pt idx="379">
                  <c:v>61618</c:v>
                </c:pt>
                <c:pt idx="380">
                  <c:v>76773</c:v>
                </c:pt>
                <c:pt idx="381">
                  <c:v>66334</c:v>
                </c:pt>
                <c:pt idx="382">
                  <c:v>71107</c:v>
                </c:pt>
                <c:pt idx="383">
                  <c:v>75433</c:v>
                </c:pt>
                <c:pt idx="384">
                  <c:v>75484</c:v>
                </c:pt>
                <c:pt idx="385">
                  <c:v>60839</c:v>
                </c:pt>
                <c:pt idx="386">
                  <c:v>75702</c:v>
                </c:pt>
                <c:pt idx="387">
                  <c:v>70515</c:v>
                </c:pt>
                <c:pt idx="388">
                  <c:v>61014</c:v>
                </c:pt>
                <c:pt idx="389">
                  <c:v>71853</c:v>
                </c:pt>
                <c:pt idx="390">
                  <c:v>77226</c:v>
                </c:pt>
                <c:pt idx="391">
                  <c:v>72679</c:v>
                </c:pt>
                <c:pt idx="392">
                  <c:v>70038</c:v>
                </c:pt>
                <c:pt idx="393">
                  <c:v>77037</c:v>
                </c:pt>
                <c:pt idx="394">
                  <c:v>71855</c:v>
                </c:pt>
                <c:pt idx="395">
                  <c:v>85431</c:v>
                </c:pt>
                <c:pt idx="396">
                  <c:v>49118</c:v>
                </c:pt>
                <c:pt idx="397">
                  <c:v>73691</c:v>
                </c:pt>
                <c:pt idx="398">
                  <c:v>77343</c:v>
                </c:pt>
                <c:pt idx="399">
                  <c:v>53653</c:v>
                </c:pt>
                <c:pt idx="400">
                  <c:v>79632</c:v>
                </c:pt>
                <c:pt idx="401">
                  <c:v>71322</c:v>
                </c:pt>
                <c:pt idx="402">
                  <c:v>71604</c:v>
                </c:pt>
                <c:pt idx="403">
                  <c:v>86718</c:v>
                </c:pt>
                <c:pt idx="404">
                  <c:v>76842</c:v>
                </c:pt>
                <c:pt idx="405">
                  <c:v>72906</c:v>
                </c:pt>
                <c:pt idx="406">
                  <c:v>63693</c:v>
                </c:pt>
                <c:pt idx="407">
                  <c:v>77437</c:v>
                </c:pt>
                <c:pt idx="408">
                  <c:v>78093</c:v>
                </c:pt>
                <c:pt idx="409">
                  <c:v>61223</c:v>
                </c:pt>
                <c:pt idx="410">
                  <c:v>69508</c:v>
                </c:pt>
                <c:pt idx="411">
                  <c:v>65777</c:v>
                </c:pt>
                <c:pt idx="412">
                  <c:v>77972</c:v>
                </c:pt>
                <c:pt idx="413">
                  <c:v>82025</c:v>
                </c:pt>
                <c:pt idx="414">
                  <c:v>92533</c:v>
                </c:pt>
                <c:pt idx="415">
                  <c:v>83664</c:v>
                </c:pt>
                <c:pt idx="416">
                  <c:v>62745</c:v>
                </c:pt>
                <c:pt idx="417">
                  <c:v>63943</c:v>
                </c:pt>
                <c:pt idx="418">
                  <c:v>66636</c:v>
                </c:pt>
                <c:pt idx="419">
                  <c:v>63342</c:v>
                </c:pt>
                <c:pt idx="420">
                  <c:v>63342</c:v>
                </c:pt>
                <c:pt idx="421">
                  <c:v>64108</c:v>
                </c:pt>
                <c:pt idx="422">
                  <c:v>71969</c:v>
                </c:pt>
                <c:pt idx="423">
                  <c:v>81217</c:v>
                </c:pt>
                <c:pt idx="424">
                  <c:v>63033</c:v>
                </c:pt>
                <c:pt idx="425">
                  <c:v>87305</c:v>
                </c:pt>
                <c:pt idx="426">
                  <c:v>65706</c:v>
                </c:pt>
                <c:pt idx="427">
                  <c:v>75154</c:v>
                </c:pt>
                <c:pt idx="428">
                  <c:v>87195</c:v>
                </c:pt>
                <c:pt idx="429">
                  <c:v>81698</c:v>
                </c:pt>
                <c:pt idx="430">
                  <c:v>85693</c:v>
                </c:pt>
                <c:pt idx="431">
                  <c:v>63998</c:v>
                </c:pt>
                <c:pt idx="432">
                  <c:v>67786</c:v>
                </c:pt>
                <c:pt idx="433">
                  <c:v>70287</c:v>
                </c:pt>
                <c:pt idx="434">
                  <c:v>57136</c:v>
                </c:pt>
                <c:pt idx="435">
                  <c:v>68695</c:v>
                </c:pt>
                <c:pt idx="436">
                  <c:v>47111</c:v>
                </c:pt>
                <c:pt idx="437">
                  <c:v>75330</c:v>
                </c:pt>
                <c:pt idx="438">
                  <c:v>84196</c:v>
                </c:pt>
                <c:pt idx="439">
                  <c:v>81657</c:v>
                </c:pt>
                <c:pt idx="440">
                  <c:v>70666</c:v>
                </c:pt>
                <c:pt idx="441">
                  <c:v>74293</c:v>
                </c:pt>
                <c:pt idx="442">
                  <c:v>72354</c:v>
                </c:pt>
                <c:pt idx="443">
                  <c:v>78710</c:v>
                </c:pt>
                <c:pt idx="444">
                  <c:v>77583</c:v>
                </c:pt>
                <c:pt idx="445">
                  <c:v>59868</c:v>
                </c:pt>
                <c:pt idx="446">
                  <c:v>65846</c:v>
                </c:pt>
                <c:pt idx="447">
                  <c:v>59304</c:v>
                </c:pt>
                <c:pt idx="448">
                  <c:v>72460</c:v>
                </c:pt>
                <c:pt idx="449">
                  <c:v>59235</c:v>
                </c:pt>
                <c:pt idx="450">
                  <c:v>91172</c:v>
                </c:pt>
                <c:pt idx="451">
                  <c:v>76982</c:v>
                </c:pt>
                <c:pt idx="452">
                  <c:v>53374</c:v>
                </c:pt>
                <c:pt idx="453">
                  <c:v>57513</c:v>
                </c:pt>
                <c:pt idx="454">
                  <c:v>85710</c:v>
                </c:pt>
                <c:pt idx="455">
                  <c:v>69759</c:v>
                </c:pt>
                <c:pt idx="456">
                  <c:v>44802</c:v>
                </c:pt>
                <c:pt idx="457">
                  <c:v>63211</c:v>
                </c:pt>
                <c:pt idx="458">
                  <c:v>55914</c:v>
                </c:pt>
                <c:pt idx="459">
                  <c:v>60230</c:v>
                </c:pt>
                <c:pt idx="460">
                  <c:v>73059</c:v>
                </c:pt>
                <c:pt idx="461">
                  <c:v>52278</c:v>
                </c:pt>
                <c:pt idx="462">
                  <c:v>52278</c:v>
                </c:pt>
                <c:pt idx="463">
                  <c:v>66565</c:v>
                </c:pt>
                <c:pt idx="464">
                  <c:v>72117</c:v>
                </c:pt>
                <c:pt idx="465">
                  <c:v>46757</c:v>
                </c:pt>
                <c:pt idx="466">
                  <c:v>75276</c:v>
                </c:pt>
                <c:pt idx="467">
                  <c:v>58512</c:v>
                </c:pt>
                <c:pt idx="468">
                  <c:v>69805</c:v>
                </c:pt>
                <c:pt idx="469">
                  <c:v>82504</c:v>
                </c:pt>
                <c:pt idx="470">
                  <c:v>51537</c:v>
                </c:pt>
                <c:pt idx="471">
                  <c:v>58710</c:v>
                </c:pt>
                <c:pt idx="472">
                  <c:v>56715</c:v>
                </c:pt>
                <c:pt idx="473">
                  <c:v>60474</c:v>
                </c:pt>
                <c:pt idx="474">
                  <c:v>59184</c:v>
                </c:pt>
                <c:pt idx="475">
                  <c:v>65487</c:v>
                </c:pt>
                <c:pt idx="476">
                  <c:v>65487</c:v>
                </c:pt>
                <c:pt idx="477">
                  <c:v>57072</c:v>
                </c:pt>
                <c:pt idx="478">
                  <c:v>65104</c:v>
                </c:pt>
                <c:pt idx="479">
                  <c:v>65104</c:v>
                </c:pt>
                <c:pt idx="480">
                  <c:v>62000</c:v>
                </c:pt>
                <c:pt idx="481">
                  <c:v>65492</c:v>
                </c:pt>
                <c:pt idx="482">
                  <c:v>78416</c:v>
                </c:pt>
                <c:pt idx="483">
                  <c:v>66951</c:v>
                </c:pt>
                <c:pt idx="484">
                  <c:v>69932</c:v>
                </c:pt>
                <c:pt idx="485">
                  <c:v>46772</c:v>
                </c:pt>
                <c:pt idx="486">
                  <c:v>77044</c:v>
                </c:pt>
                <c:pt idx="487">
                  <c:v>67309</c:v>
                </c:pt>
                <c:pt idx="488">
                  <c:v>77382</c:v>
                </c:pt>
                <c:pt idx="489">
                  <c:v>80336</c:v>
                </c:pt>
                <c:pt idx="490">
                  <c:v>71847</c:v>
                </c:pt>
                <c:pt idx="491">
                  <c:v>69702</c:v>
                </c:pt>
                <c:pt idx="492">
                  <c:v>69476</c:v>
                </c:pt>
                <c:pt idx="493">
                  <c:v>67911</c:v>
                </c:pt>
                <c:pt idx="494">
                  <c:v>64831</c:v>
                </c:pt>
                <c:pt idx="495">
                  <c:v>73113</c:v>
                </c:pt>
                <c:pt idx="496">
                  <c:v>84835</c:v>
                </c:pt>
                <c:pt idx="497">
                  <c:v>64961</c:v>
                </c:pt>
                <c:pt idx="498">
                  <c:v>79244</c:v>
                </c:pt>
                <c:pt idx="499">
                  <c:v>78468</c:v>
                </c:pt>
                <c:pt idx="500">
                  <c:v>63285</c:v>
                </c:pt>
                <c:pt idx="501">
                  <c:v>101970</c:v>
                </c:pt>
                <c:pt idx="502">
                  <c:v>70647</c:v>
                </c:pt>
                <c:pt idx="503">
                  <c:v>71965</c:v>
                </c:pt>
                <c:pt idx="504">
                  <c:v>56796</c:v>
                </c:pt>
                <c:pt idx="505">
                  <c:v>102692</c:v>
                </c:pt>
                <c:pt idx="506">
                  <c:v>65991</c:v>
                </c:pt>
                <c:pt idx="507">
                  <c:v>67433</c:v>
                </c:pt>
                <c:pt idx="508">
                  <c:v>65148</c:v>
                </c:pt>
                <c:pt idx="509">
                  <c:v>81698</c:v>
                </c:pt>
                <c:pt idx="510">
                  <c:v>55956</c:v>
                </c:pt>
                <c:pt idx="511">
                  <c:v>67716</c:v>
                </c:pt>
                <c:pt idx="512">
                  <c:v>82460</c:v>
                </c:pt>
                <c:pt idx="513">
                  <c:v>62450</c:v>
                </c:pt>
                <c:pt idx="514">
                  <c:v>68148</c:v>
                </c:pt>
                <c:pt idx="515">
                  <c:v>74806</c:v>
                </c:pt>
                <c:pt idx="516">
                  <c:v>55686</c:v>
                </c:pt>
                <c:pt idx="517">
                  <c:v>66476</c:v>
                </c:pt>
                <c:pt idx="518">
                  <c:v>65196</c:v>
                </c:pt>
                <c:pt idx="519">
                  <c:v>75236</c:v>
                </c:pt>
                <c:pt idx="520">
                  <c:v>65106</c:v>
                </c:pt>
                <c:pt idx="521">
                  <c:v>58607</c:v>
                </c:pt>
                <c:pt idx="522">
                  <c:v>75283</c:v>
                </c:pt>
                <c:pt idx="523">
                  <c:v>52973</c:v>
                </c:pt>
                <c:pt idx="524">
                  <c:v>52614</c:v>
                </c:pt>
                <c:pt idx="525">
                  <c:v>84953</c:v>
                </c:pt>
                <c:pt idx="526">
                  <c:v>60491</c:v>
                </c:pt>
                <c:pt idx="527">
                  <c:v>61074</c:v>
                </c:pt>
                <c:pt idx="528">
                  <c:v>80685</c:v>
                </c:pt>
                <c:pt idx="529">
                  <c:v>75072</c:v>
                </c:pt>
                <c:pt idx="530">
                  <c:v>67893</c:v>
                </c:pt>
                <c:pt idx="531">
                  <c:v>61010</c:v>
                </c:pt>
                <c:pt idx="532">
                  <c:v>70596</c:v>
                </c:pt>
                <c:pt idx="533">
                  <c:v>94871</c:v>
                </c:pt>
                <c:pt idx="534">
                  <c:v>71796</c:v>
                </c:pt>
                <c:pt idx="535">
                  <c:v>62820</c:v>
                </c:pt>
                <c:pt idx="536">
                  <c:v>70053</c:v>
                </c:pt>
                <c:pt idx="537">
                  <c:v>58350</c:v>
                </c:pt>
                <c:pt idx="538">
                  <c:v>57304</c:v>
                </c:pt>
                <c:pt idx="539">
                  <c:v>83715</c:v>
                </c:pt>
                <c:pt idx="540">
                  <c:v>63855</c:v>
                </c:pt>
                <c:pt idx="541">
                  <c:v>52513</c:v>
                </c:pt>
                <c:pt idx="542">
                  <c:v>65665</c:v>
                </c:pt>
                <c:pt idx="543">
                  <c:v>71163</c:v>
                </c:pt>
                <c:pt idx="544">
                  <c:v>67131</c:v>
                </c:pt>
                <c:pt idx="545">
                  <c:v>58330</c:v>
                </c:pt>
                <c:pt idx="546">
                  <c:v>87000</c:v>
                </c:pt>
                <c:pt idx="547">
                  <c:v>52203</c:v>
                </c:pt>
                <c:pt idx="548">
                  <c:v>74881</c:v>
                </c:pt>
                <c:pt idx="549">
                  <c:v>65488</c:v>
                </c:pt>
                <c:pt idx="550">
                  <c:v>78075</c:v>
                </c:pt>
                <c:pt idx="551">
                  <c:v>78931</c:v>
                </c:pt>
                <c:pt idx="552">
                  <c:v>70886</c:v>
                </c:pt>
                <c:pt idx="553">
                  <c:v>72298</c:v>
                </c:pt>
                <c:pt idx="554">
                  <c:v>64950</c:v>
                </c:pt>
                <c:pt idx="555">
                  <c:v>71391</c:v>
                </c:pt>
                <c:pt idx="556">
                  <c:v>56775</c:v>
                </c:pt>
                <c:pt idx="557">
                  <c:v>63206</c:v>
                </c:pt>
                <c:pt idx="558">
                  <c:v>69063</c:v>
                </c:pt>
                <c:pt idx="559">
                  <c:v>70179</c:v>
                </c:pt>
                <c:pt idx="560">
                  <c:v>61064</c:v>
                </c:pt>
                <c:pt idx="561">
                  <c:v>71232</c:v>
                </c:pt>
                <c:pt idx="562">
                  <c:v>56937</c:v>
                </c:pt>
                <c:pt idx="563">
                  <c:v>55260</c:v>
                </c:pt>
                <c:pt idx="564">
                  <c:v>79734</c:v>
                </c:pt>
                <c:pt idx="565">
                  <c:v>76320</c:v>
                </c:pt>
                <c:pt idx="566">
                  <c:v>44953</c:v>
                </c:pt>
                <c:pt idx="567">
                  <c:v>69283</c:v>
                </c:pt>
                <c:pt idx="568">
                  <c:v>60161</c:v>
                </c:pt>
                <c:pt idx="569">
                  <c:v>59666</c:v>
                </c:pt>
                <c:pt idx="570">
                  <c:v>68117</c:v>
                </c:pt>
                <c:pt idx="571">
                  <c:v>54693</c:v>
                </c:pt>
                <c:pt idx="572">
                  <c:v>77142</c:v>
                </c:pt>
                <c:pt idx="573">
                  <c:v>66835</c:v>
                </c:pt>
                <c:pt idx="574">
                  <c:v>65073</c:v>
                </c:pt>
                <c:pt idx="575">
                  <c:v>62568</c:v>
                </c:pt>
                <c:pt idx="576">
                  <c:v>59462</c:v>
                </c:pt>
                <c:pt idx="577">
                  <c:v>77298</c:v>
                </c:pt>
                <c:pt idx="578">
                  <c:v>53103</c:v>
                </c:pt>
                <c:pt idx="579">
                  <c:v>53858</c:v>
                </c:pt>
                <c:pt idx="580">
                  <c:v>67023</c:v>
                </c:pt>
                <c:pt idx="581">
                  <c:v>66731</c:v>
                </c:pt>
                <c:pt idx="582">
                  <c:v>67381</c:v>
                </c:pt>
                <c:pt idx="583">
                  <c:v>67046</c:v>
                </c:pt>
                <c:pt idx="584">
                  <c:v>63404</c:v>
                </c:pt>
                <c:pt idx="585">
                  <c:v>67605</c:v>
                </c:pt>
                <c:pt idx="586">
                  <c:v>56242</c:v>
                </c:pt>
                <c:pt idx="587">
                  <c:v>57912</c:v>
                </c:pt>
                <c:pt idx="588">
                  <c:v>67353</c:v>
                </c:pt>
                <c:pt idx="589">
                  <c:v>78825</c:v>
                </c:pt>
                <c:pt idx="590">
                  <c:v>75012</c:v>
                </c:pt>
                <c:pt idx="591">
                  <c:v>72635</c:v>
                </c:pt>
                <c:pt idx="592">
                  <c:v>52845</c:v>
                </c:pt>
                <c:pt idx="593">
                  <c:v>81320</c:v>
                </c:pt>
                <c:pt idx="594">
                  <c:v>69867</c:v>
                </c:pt>
                <c:pt idx="595">
                  <c:v>76234</c:v>
                </c:pt>
                <c:pt idx="596">
                  <c:v>72940</c:v>
                </c:pt>
                <c:pt idx="597">
                  <c:v>72570</c:v>
                </c:pt>
                <c:pt idx="598">
                  <c:v>82224</c:v>
                </c:pt>
                <c:pt idx="599">
                  <c:v>48948</c:v>
                </c:pt>
                <c:pt idx="600">
                  <c:v>61209</c:v>
                </c:pt>
                <c:pt idx="601">
                  <c:v>75278</c:v>
                </c:pt>
                <c:pt idx="602">
                  <c:v>62503</c:v>
                </c:pt>
                <c:pt idx="603">
                  <c:v>60152</c:v>
                </c:pt>
                <c:pt idx="604">
                  <c:v>70379</c:v>
                </c:pt>
                <c:pt idx="605">
                  <c:v>79205</c:v>
                </c:pt>
                <c:pt idx="606">
                  <c:v>74268</c:v>
                </c:pt>
                <c:pt idx="607">
                  <c:v>66294</c:v>
                </c:pt>
                <c:pt idx="608">
                  <c:v>61346</c:v>
                </c:pt>
                <c:pt idx="609">
                  <c:v>63381</c:v>
                </c:pt>
                <c:pt idx="610">
                  <c:v>52413</c:v>
                </c:pt>
                <c:pt idx="611">
                  <c:v>48240</c:v>
                </c:pt>
                <c:pt idx="612">
                  <c:v>54233</c:v>
                </c:pt>
                <c:pt idx="613">
                  <c:v>68352</c:v>
                </c:pt>
                <c:pt idx="614">
                  <c:v>62772</c:v>
                </c:pt>
                <c:pt idx="615">
                  <c:v>55250</c:v>
                </c:pt>
                <c:pt idx="616">
                  <c:v>64892</c:v>
                </c:pt>
                <c:pt idx="617">
                  <c:v>61314</c:v>
                </c:pt>
                <c:pt idx="618">
                  <c:v>57959</c:v>
                </c:pt>
                <c:pt idx="619">
                  <c:v>79803</c:v>
                </c:pt>
                <c:pt idx="620">
                  <c:v>76081</c:v>
                </c:pt>
                <c:pt idx="621">
                  <c:v>76624</c:v>
                </c:pt>
                <c:pt idx="622">
                  <c:v>49269</c:v>
                </c:pt>
                <c:pt idx="623">
                  <c:v>49912</c:v>
                </c:pt>
                <c:pt idx="624">
                  <c:v>52852</c:v>
                </c:pt>
                <c:pt idx="625">
                  <c:v>59809</c:v>
                </c:pt>
                <c:pt idx="626">
                  <c:v>76630</c:v>
                </c:pt>
                <c:pt idx="627">
                  <c:v>71113</c:v>
                </c:pt>
                <c:pt idx="628">
                  <c:v>60597</c:v>
                </c:pt>
                <c:pt idx="629">
                  <c:v>69661</c:v>
                </c:pt>
                <c:pt idx="630">
                  <c:v>53977</c:v>
                </c:pt>
                <c:pt idx="631">
                  <c:v>69674</c:v>
                </c:pt>
                <c:pt idx="632">
                  <c:v>60934</c:v>
                </c:pt>
                <c:pt idx="633">
                  <c:v>66825</c:v>
                </c:pt>
                <c:pt idx="634">
                  <c:v>79941</c:v>
                </c:pt>
                <c:pt idx="635">
                  <c:v>64191</c:v>
                </c:pt>
                <c:pt idx="636">
                  <c:v>75315</c:v>
                </c:pt>
                <c:pt idx="637">
                  <c:v>34445</c:v>
                </c:pt>
                <c:pt idx="638">
                  <c:v>69627</c:v>
                </c:pt>
                <c:pt idx="639">
                  <c:v>89058</c:v>
                </c:pt>
                <c:pt idx="640">
                  <c:v>62204</c:v>
                </c:pt>
                <c:pt idx="641">
                  <c:v>62466</c:v>
                </c:pt>
                <c:pt idx="642">
                  <c:v>55434</c:v>
                </c:pt>
                <c:pt idx="643">
                  <c:v>70165</c:v>
                </c:pt>
                <c:pt idx="644">
                  <c:v>77882</c:v>
                </c:pt>
                <c:pt idx="645">
                  <c:v>69755</c:v>
                </c:pt>
                <c:pt idx="646">
                  <c:v>75903</c:v>
                </c:pt>
                <c:pt idx="647">
                  <c:v>83891</c:v>
                </c:pt>
                <c:pt idx="648">
                  <c:v>60554</c:v>
                </c:pt>
                <c:pt idx="649">
                  <c:v>60714</c:v>
                </c:pt>
                <c:pt idx="650">
                  <c:v>73807</c:v>
                </c:pt>
                <c:pt idx="651">
                  <c:v>52750</c:v>
                </c:pt>
                <c:pt idx="652">
                  <c:v>64722</c:v>
                </c:pt>
                <c:pt idx="653">
                  <c:v>76532</c:v>
                </c:pt>
                <c:pt idx="654">
                  <c:v>65569</c:v>
                </c:pt>
                <c:pt idx="655">
                  <c:v>74716</c:v>
                </c:pt>
                <c:pt idx="656">
                  <c:v>68627</c:v>
                </c:pt>
                <c:pt idx="657">
                  <c:v>62670</c:v>
                </c:pt>
                <c:pt idx="658">
                  <c:v>74805</c:v>
                </c:pt>
                <c:pt idx="659">
                  <c:v>69389</c:v>
                </c:pt>
                <c:pt idx="660">
                  <c:v>69245</c:v>
                </c:pt>
                <c:pt idx="661">
                  <c:v>60894</c:v>
                </c:pt>
                <c:pt idx="662">
                  <c:v>65031</c:v>
                </c:pt>
                <c:pt idx="663">
                  <c:v>63841</c:v>
                </c:pt>
                <c:pt idx="664">
                  <c:v>55759</c:v>
                </c:pt>
                <c:pt idx="665">
                  <c:v>58086</c:v>
                </c:pt>
                <c:pt idx="666">
                  <c:v>54356</c:v>
                </c:pt>
                <c:pt idx="667">
                  <c:v>68118</c:v>
                </c:pt>
                <c:pt idx="668">
                  <c:v>59601</c:v>
                </c:pt>
                <c:pt idx="669">
                  <c:v>63915</c:v>
                </c:pt>
                <c:pt idx="670">
                  <c:v>58308</c:v>
                </c:pt>
                <c:pt idx="671">
                  <c:v>55424</c:v>
                </c:pt>
                <c:pt idx="672">
                  <c:v>88097</c:v>
                </c:pt>
                <c:pt idx="673">
                  <c:v>56534</c:v>
                </c:pt>
                <c:pt idx="674">
                  <c:v>65333</c:v>
                </c:pt>
                <c:pt idx="675">
                  <c:v>82623</c:v>
                </c:pt>
                <c:pt idx="676">
                  <c:v>75774</c:v>
                </c:pt>
                <c:pt idx="677">
                  <c:v>61284</c:v>
                </c:pt>
                <c:pt idx="678">
                  <c:v>63246</c:v>
                </c:pt>
                <c:pt idx="679">
                  <c:v>66313</c:v>
                </c:pt>
                <c:pt idx="680">
                  <c:v>51983</c:v>
                </c:pt>
                <c:pt idx="681">
                  <c:v>62061</c:v>
                </c:pt>
                <c:pt idx="682">
                  <c:v>71499</c:v>
                </c:pt>
                <c:pt idx="683">
                  <c:v>69719</c:v>
                </c:pt>
                <c:pt idx="684">
                  <c:v>66375</c:v>
                </c:pt>
                <c:pt idx="685">
                  <c:v>78497</c:v>
                </c:pt>
                <c:pt idx="686">
                  <c:v>79865</c:v>
                </c:pt>
                <c:pt idx="687">
                  <c:v>67087</c:v>
                </c:pt>
                <c:pt idx="688">
                  <c:v>77297</c:v>
                </c:pt>
                <c:pt idx="689">
                  <c:v>96547</c:v>
                </c:pt>
                <c:pt idx="690">
                  <c:v>70566</c:v>
                </c:pt>
                <c:pt idx="691">
                  <c:v>64449</c:v>
                </c:pt>
                <c:pt idx="692">
                  <c:v>71613</c:v>
                </c:pt>
                <c:pt idx="693">
                  <c:v>69901</c:v>
                </c:pt>
                <c:pt idx="694">
                  <c:v>70421</c:v>
                </c:pt>
                <c:pt idx="695">
                  <c:v>64474</c:v>
                </c:pt>
                <c:pt idx="696">
                  <c:v>83151</c:v>
                </c:pt>
                <c:pt idx="697">
                  <c:v>58684</c:v>
                </c:pt>
                <c:pt idx="698">
                  <c:v>86580</c:v>
                </c:pt>
                <c:pt idx="699">
                  <c:v>65275</c:v>
                </c:pt>
                <c:pt idx="700">
                  <c:v>67225</c:v>
                </c:pt>
                <c:pt idx="701">
                  <c:v>50898</c:v>
                </c:pt>
                <c:pt idx="702">
                  <c:v>57811</c:v>
                </c:pt>
                <c:pt idx="703">
                  <c:v>70932</c:v>
                </c:pt>
                <c:pt idx="704">
                  <c:v>58482</c:v>
                </c:pt>
                <c:pt idx="705">
                  <c:v>49505</c:v>
                </c:pt>
                <c:pt idx="706">
                  <c:v>58582</c:v>
                </c:pt>
                <c:pt idx="707">
                  <c:v>62807</c:v>
                </c:pt>
                <c:pt idx="708">
                  <c:v>63967</c:v>
                </c:pt>
                <c:pt idx="709">
                  <c:v>67272</c:v>
                </c:pt>
                <c:pt idx="710">
                  <c:v>61823</c:v>
                </c:pt>
                <c:pt idx="711">
                  <c:v>80910</c:v>
                </c:pt>
                <c:pt idx="712">
                  <c:v>60585</c:v>
                </c:pt>
                <c:pt idx="713">
                  <c:v>59111</c:v>
                </c:pt>
                <c:pt idx="714">
                  <c:v>44511</c:v>
                </c:pt>
                <c:pt idx="715">
                  <c:v>65685</c:v>
                </c:pt>
                <c:pt idx="716">
                  <c:v>58597</c:v>
                </c:pt>
                <c:pt idx="717">
                  <c:v>65814</c:v>
                </c:pt>
                <c:pt idx="718">
                  <c:v>59925</c:v>
                </c:pt>
                <c:pt idx="719">
                  <c:v>70777</c:v>
                </c:pt>
                <c:pt idx="720">
                  <c:v>86037</c:v>
                </c:pt>
                <c:pt idx="721">
                  <c:v>82017</c:v>
                </c:pt>
                <c:pt idx="722">
                  <c:v>61671</c:v>
                </c:pt>
                <c:pt idx="723">
                  <c:v>65210</c:v>
                </c:pt>
                <c:pt idx="724">
                  <c:v>62513</c:v>
                </c:pt>
                <c:pt idx="725">
                  <c:v>81361</c:v>
                </c:pt>
                <c:pt idx="726">
                  <c:v>71367</c:v>
                </c:pt>
                <c:pt idx="727">
                  <c:v>81361</c:v>
                </c:pt>
                <c:pt idx="728">
                  <c:v>55284</c:v>
                </c:pt>
                <c:pt idx="729">
                  <c:v>77622</c:v>
                </c:pt>
                <c:pt idx="730">
                  <c:v>58821</c:v>
                </c:pt>
                <c:pt idx="731">
                  <c:v>78901</c:v>
                </c:pt>
                <c:pt idx="732">
                  <c:v>59821</c:v>
                </c:pt>
                <c:pt idx="733">
                  <c:v>73170</c:v>
                </c:pt>
                <c:pt idx="734">
                  <c:v>64813</c:v>
                </c:pt>
                <c:pt idx="735">
                  <c:v>62335</c:v>
                </c:pt>
                <c:pt idx="736">
                  <c:v>71866</c:v>
                </c:pt>
                <c:pt idx="737">
                  <c:v>54880</c:v>
                </c:pt>
                <c:pt idx="738">
                  <c:v>58113</c:v>
                </c:pt>
                <c:pt idx="739">
                  <c:v>55239</c:v>
                </c:pt>
                <c:pt idx="740">
                  <c:v>61250</c:v>
                </c:pt>
                <c:pt idx="741">
                  <c:v>51250</c:v>
                </c:pt>
                <c:pt idx="742">
                  <c:v>52531</c:v>
                </c:pt>
                <c:pt idx="743">
                  <c:v>72063</c:v>
                </c:pt>
                <c:pt idx="744">
                  <c:v>66000</c:v>
                </c:pt>
                <c:pt idx="745">
                  <c:v>44529</c:v>
                </c:pt>
                <c:pt idx="746">
                  <c:v>55357</c:v>
                </c:pt>
                <c:pt idx="747">
                  <c:v>64090</c:v>
                </c:pt>
                <c:pt idx="748">
                  <c:v>53378</c:v>
                </c:pt>
                <c:pt idx="749">
                  <c:v>57731</c:v>
                </c:pt>
                <c:pt idx="750">
                  <c:v>60200</c:v>
                </c:pt>
                <c:pt idx="751">
                  <c:v>65295</c:v>
                </c:pt>
                <c:pt idx="752">
                  <c:v>62694</c:v>
                </c:pt>
                <c:pt idx="753">
                  <c:v>55614</c:v>
                </c:pt>
                <c:pt idx="754">
                  <c:v>50965</c:v>
                </c:pt>
                <c:pt idx="755">
                  <c:v>89891</c:v>
                </c:pt>
                <c:pt idx="756">
                  <c:v>54450</c:v>
                </c:pt>
                <c:pt idx="757">
                  <c:v>57642</c:v>
                </c:pt>
                <c:pt idx="758">
                  <c:v>59432</c:v>
                </c:pt>
                <c:pt idx="759">
                  <c:v>69401</c:v>
                </c:pt>
                <c:pt idx="760">
                  <c:v>65695</c:v>
                </c:pt>
                <c:pt idx="761">
                  <c:v>54108</c:v>
                </c:pt>
                <c:pt idx="762">
                  <c:v>77376</c:v>
                </c:pt>
                <c:pt idx="763">
                  <c:v>55012</c:v>
                </c:pt>
                <c:pt idx="764">
                  <c:v>60093</c:v>
                </c:pt>
                <c:pt idx="765">
                  <c:v>60631</c:v>
                </c:pt>
                <c:pt idx="766">
                  <c:v>56046</c:v>
                </c:pt>
                <c:pt idx="767">
                  <c:v>56320</c:v>
                </c:pt>
                <c:pt idx="768">
                  <c:v>42000</c:v>
                </c:pt>
                <c:pt idx="769">
                  <c:v>33051</c:v>
                </c:pt>
                <c:pt idx="770">
                  <c:v>42564</c:v>
                </c:pt>
                <c:pt idx="771">
                  <c:v>60689</c:v>
                </c:pt>
                <c:pt idx="772">
                  <c:v>44010</c:v>
                </c:pt>
                <c:pt idx="773">
                  <c:v>56129</c:v>
                </c:pt>
                <c:pt idx="774">
                  <c:v>66033</c:v>
                </c:pt>
                <c:pt idx="775">
                  <c:v>77353</c:v>
                </c:pt>
                <c:pt idx="776">
                  <c:v>66476</c:v>
                </c:pt>
                <c:pt idx="777">
                  <c:v>53700</c:v>
                </c:pt>
                <c:pt idx="778">
                  <c:v>54058</c:v>
                </c:pt>
                <c:pt idx="779">
                  <c:v>57957</c:v>
                </c:pt>
                <c:pt idx="780">
                  <c:v>45938</c:v>
                </c:pt>
                <c:pt idx="781">
                  <c:v>43185</c:v>
                </c:pt>
                <c:pt idx="782">
                  <c:v>66653</c:v>
                </c:pt>
                <c:pt idx="783">
                  <c:v>75127</c:v>
                </c:pt>
                <c:pt idx="784">
                  <c:v>47025</c:v>
                </c:pt>
                <c:pt idx="785">
                  <c:v>56067</c:v>
                </c:pt>
                <c:pt idx="786">
                  <c:v>62159</c:v>
                </c:pt>
                <c:pt idx="787">
                  <c:v>77981</c:v>
                </c:pt>
                <c:pt idx="788">
                  <c:v>64795</c:v>
                </c:pt>
                <c:pt idx="789">
                  <c:v>67680</c:v>
                </c:pt>
                <c:pt idx="790">
                  <c:v>61794</c:v>
                </c:pt>
                <c:pt idx="791">
                  <c:v>63777</c:v>
                </c:pt>
                <c:pt idx="792">
                  <c:v>49476</c:v>
                </c:pt>
                <c:pt idx="793">
                  <c:v>54753</c:v>
                </c:pt>
                <c:pt idx="794">
                  <c:v>55517</c:v>
                </c:pt>
                <c:pt idx="795">
                  <c:v>60208</c:v>
                </c:pt>
                <c:pt idx="796">
                  <c:v>73448</c:v>
                </c:pt>
                <c:pt idx="797">
                  <c:v>62187</c:v>
                </c:pt>
                <c:pt idx="798">
                  <c:v>62710</c:v>
                </c:pt>
                <c:pt idx="799">
                  <c:v>57867</c:v>
                </c:pt>
                <c:pt idx="800">
                  <c:v>79761</c:v>
                </c:pt>
                <c:pt idx="801">
                  <c:v>56253</c:v>
                </c:pt>
                <c:pt idx="802">
                  <c:v>61331</c:v>
                </c:pt>
                <c:pt idx="803">
                  <c:v>71427</c:v>
                </c:pt>
                <c:pt idx="804">
                  <c:v>56628</c:v>
                </c:pt>
                <c:pt idx="805">
                  <c:v>40464</c:v>
                </c:pt>
                <c:pt idx="806">
                  <c:v>49090</c:v>
                </c:pt>
                <c:pt idx="807">
                  <c:v>74190</c:v>
                </c:pt>
                <c:pt idx="808">
                  <c:v>65704</c:v>
                </c:pt>
                <c:pt idx="809">
                  <c:v>55635</c:v>
                </c:pt>
                <c:pt idx="810">
                  <c:v>62905</c:v>
                </c:pt>
                <c:pt idx="811">
                  <c:v>76800</c:v>
                </c:pt>
                <c:pt idx="812">
                  <c:v>50334</c:v>
                </c:pt>
                <c:pt idx="813">
                  <c:v>61872</c:v>
                </c:pt>
                <c:pt idx="814">
                  <c:v>50002</c:v>
                </c:pt>
                <c:pt idx="815">
                  <c:v>54803</c:v>
                </c:pt>
                <c:pt idx="816">
                  <c:v>58275</c:v>
                </c:pt>
                <c:pt idx="817">
                  <c:v>57937</c:v>
                </c:pt>
                <c:pt idx="818">
                  <c:v>57136</c:v>
                </c:pt>
                <c:pt idx="819">
                  <c:v>57288</c:v>
                </c:pt>
                <c:pt idx="820">
                  <c:v>79146</c:v>
                </c:pt>
                <c:pt idx="821">
                  <c:v>64713</c:v>
                </c:pt>
                <c:pt idx="822">
                  <c:v>58398</c:v>
                </c:pt>
                <c:pt idx="823">
                  <c:v>69263</c:v>
                </c:pt>
                <c:pt idx="824">
                  <c:v>42021</c:v>
                </c:pt>
                <c:pt idx="825">
                  <c:v>65463</c:v>
                </c:pt>
                <c:pt idx="826">
                  <c:v>64866</c:v>
                </c:pt>
                <c:pt idx="827">
                  <c:v>61467</c:v>
                </c:pt>
                <c:pt idx="828">
                  <c:v>69096</c:v>
                </c:pt>
                <c:pt idx="829">
                  <c:v>49767</c:v>
                </c:pt>
                <c:pt idx="830">
                  <c:v>42720</c:v>
                </c:pt>
                <c:pt idx="831">
                  <c:v>56337</c:v>
                </c:pt>
                <c:pt idx="832">
                  <c:v>57183</c:v>
                </c:pt>
                <c:pt idx="833">
                  <c:v>57091</c:v>
                </c:pt>
                <c:pt idx="834">
                  <c:v>65324</c:v>
                </c:pt>
                <c:pt idx="835">
                  <c:v>50725</c:v>
                </c:pt>
                <c:pt idx="836">
                  <c:v>53790</c:v>
                </c:pt>
                <c:pt idx="837">
                  <c:v>56386</c:v>
                </c:pt>
                <c:pt idx="838">
                  <c:v>75342</c:v>
                </c:pt>
                <c:pt idx="839">
                  <c:v>44325</c:v>
                </c:pt>
                <c:pt idx="840">
                  <c:v>64100</c:v>
                </c:pt>
                <c:pt idx="841">
                  <c:v>52597</c:v>
                </c:pt>
                <c:pt idx="842">
                  <c:v>48789</c:v>
                </c:pt>
                <c:pt idx="843">
                  <c:v>56575</c:v>
                </c:pt>
                <c:pt idx="844">
                  <c:v>47703</c:v>
                </c:pt>
                <c:pt idx="845">
                  <c:v>47916</c:v>
                </c:pt>
                <c:pt idx="846">
                  <c:v>32632</c:v>
                </c:pt>
                <c:pt idx="847">
                  <c:v>38410</c:v>
                </c:pt>
                <c:pt idx="848">
                  <c:v>41003</c:v>
                </c:pt>
                <c:pt idx="849">
                  <c:v>56939</c:v>
                </c:pt>
                <c:pt idx="850">
                  <c:v>65748</c:v>
                </c:pt>
                <c:pt idx="851">
                  <c:v>51195</c:v>
                </c:pt>
                <c:pt idx="852">
                  <c:v>53230</c:v>
                </c:pt>
                <c:pt idx="853">
                  <c:v>22507</c:v>
                </c:pt>
                <c:pt idx="854">
                  <c:v>58554</c:v>
                </c:pt>
                <c:pt idx="855">
                  <c:v>66373</c:v>
                </c:pt>
                <c:pt idx="856">
                  <c:v>46014</c:v>
                </c:pt>
                <c:pt idx="857">
                  <c:v>42835</c:v>
                </c:pt>
                <c:pt idx="858">
                  <c:v>65526</c:v>
                </c:pt>
                <c:pt idx="859">
                  <c:v>69142</c:v>
                </c:pt>
                <c:pt idx="860">
                  <c:v>61559</c:v>
                </c:pt>
                <c:pt idx="861">
                  <c:v>46049</c:v>
                </c:pt>
                <c:pt idx="862">
                  <c:v>54591</c:v>
                </c:pt>
                <c:pt idx="863">
                  <c:v>55842</c:v>
                </c:pt>
                <c:pt idx="864">
                  <c:v>86836</c:v>
                </c:pt>
                <c:pt idx="865">
                  <c:v>41769</c:v>
                </c:pt>
                <c:pt idx="866">
                  <c:v>65486</c:v>
                </c:pt>
                <c:pt idx="867">
                  <c:v>59292</c:v>
                </c:pt>
                <c:pt idx="868">
                  <c:v>42387</c:v>
                </c:pt>
                <c:pt idx="869">
                  <c:v>60504</c:v>
                </c:pt>
                <c:pt idx="870">
                  <c:v>57091</c:v>
                </c:pt>
                <c:pt idx="871">
                  <c:v>61286</c:v>
                </c:pt>
                <c:pt idx="872">
                  <c:v>59247</c:v>
                </c:pt>
                <c:pt idx="873">
                  <c:v>65968</c:v>
                </c:pt>
                <c:pt idx="874">
                  <c:v>50387</c:v>
                </c:pt>
                <c:pt idx="875">
                  <c:v>43783</c:v>
                </c:pt>
                <c:pt idx="876">
                  <c:v>59594</c:v>
                </c:pt>
                <c:pt idx="877">
                  <c:v>78028</c:v>
                </c:pt>
                <c:pt idx="878">
                  <c:v>50611</c:v>
                </c:pt>
                <c:pt idx="879">
                  <c:v>50611</c:v>
                </c:pt>
                <c:pt idx="880">
                  <c:v>53843</c:v>
                </c:pt>
                <c:pt idx="881">
                  <c:v>50437</c:v>
                </c:pt>
                <c:pt idx="882">
                  <c:v>61180</c:v>
                </c:pt>
                <c:pt idx="883">
                  <c:v>70337</c:v>
                </c:pt>
                <c:pt idx="884">
                  <c:v>48070</c:v>
                </c:pt>
                <c:pt idx="885">
                  <c:v>57954</c:v>
                </c:pt>
                <c:pt idx="886">
                  <c:v>54006</c:v>
                </c:pt>
                <c:pt idx="887">
                  <c:v>60482</c:v>
                </c:pt>
                <c:pt idx="888">
                  <c:v>43974</c:v>
                </c:pt>
                <c:pt idx="889">
                  <c:v>55954</c:v>
                </c:pt>
                <c:pt idx="890">
                  <c:v>47682</c:v>
                </c:pt>
                <c:pt idx="891">
                  <c:v>59052</c:v>
                </c:pt>
                <c:pt idx="892">
                  <c:v>32727</c:v>
                </c:pt>
                <c:pt idx="893">
                  <c:v>36550</c:v>
                </c:pt>
                <c:pt idx="894">
                  <c:v>66886</c:v>
                </c:pt>
                <c:pt idx="895">
                  <c:v>56559</c:v>
                </c:pt>
                <c:pt idx="896">
                  <c:v>36130</c:v>
                </c:pt>
                <c:pt idx="897">
                  <c:v>61798</c:v>
                </c:pt>
                <c:pt idx="898">
                  <c:v>58025</c:v>
                </c:pt>
                <c:pt idx="899">
                  <c:v>65747</c:v>
                </c:pt>
                <c:pt idx="900">
                  <c:v>54998</c:v>
                </c:pt>
                <c:pt idx="901">
                  <c:v>59354</c:v>
                </c:pt>
                <c:pt idx="902">
                  <c:v>57705</c:v>
                </c:pt>
                <c:pt idx="903">
                  <c:v>51529</c:v>
                </c:pt>
                <c:pt idx="904">
                  <c:v>51518</c:v>
                </c:pt>
                <c:pt idx="905">
                  <c:v>54386</c:v>
                </c:pt>
                <c:pt idx="906">
                  <c:v>57537</c:v>
                </c:pt>
                <c:pt idx="907">
                  <c:v>50729</c:v>
                </c:pt>
                <c:pt idx="908">
                  <c:v>53863</c:v>
                </c:pt>
                <c:pt idx="909">
                  <c:v>55521</c:v>
                </c:pt>
                <c:pt idx="910">
                  <c:v>84460</c:v>
                </c:pt>
                <c:pt idx="911">
                  <c:v>55593</c:v>
                </c:pt>
                <c:pt idx="912">
                  <c:v>62010</c:v>
                </c:pt>
                <c:pt idx="913">
                  <c:v>39767</c:v>
                </c:pt>
                <c:pt idx="914">
                  <c:v>52413</c:v>
                </c:pt>
                <c:pt idx="915">
                  <c:v>53593</c:v>
                </c:pt>
                <c:pt idx="916">
                  <c:v>49681</c:v>
                </c:pt>
                <c:pt idx="917">
                  <c:v>57045</c:v>
                </c:pt>
                <c:pt idx="918">
                  <c:v>64014</c:v>
                </c:pt>
                <c:pt idx="919">
                  <c:v>50664</c:v>
                </c:pt>
                <c:pt idx="920">
                  <c:v>51569</c:v>
                </c:pt>
                <c:pt idx="921">
                  <c:v>49094</c:v>
                </c:pt>
                <c:pt idx="922">
                  <c:v>65370</c:v>
                </c:pt>
                <c:pt idx="923">
                  <c:v>55801</c:v>
                </c:pt>
                <c:pt idx="924">
                  <c:v>51479</c:v>
                </c:pt>
                <c:pt idx="925">
                  <c:v>46374</c:v>
                </c:pt>
                <c:pt idx="926">
                  <c:v>41039</c:v>
                </c:pt>
                <c:pt idx="927">
                  <c:v>70829</c:v>
                </c:pt>
                <c:pt idx="928">
                  <c:v>58293</c:v>
                </c:pt>
                <c:pt idx="929">
                  <c:v>50353</c:v>
                </c:pt>
                <c:pt idx="930">
                  <c:v>62998</c:v>
                </c:pt>
                <c:pt idx="931">
                  <c:v>59481</c:v>
                </c:pt>
                <c:pt idx="932">
                  <c:v>50150</c:v>
                </c:pt>
                <c:pt idx="933">
                  <c:v>37087</c:v>
                </c:pt>
                <c:pt idx="934">
                  <c:v>61825</c:v>
                </c:pt>
                <c:pt idx="935">
                  <c:v>53034</c:v>
                </c:pt>
                <c:pt idx="936">
                  <c:v>65640</c:v>
                </c:pt>
                <c:pt idx="937">
                  <c:v>59412</c:v>
                </c:pt>
                <c:pt idx="938">
                  <c:v>55158</c:v>
                </c:pt>
                <c:pt idx="939">
                  <c:v>62972</c:v>
                </c:pt>
                <c:pt idx="940">
                  <c:v>62972</c:v>
                </c:pt>
                <c:pt idx="941">
                  <c:v>47320</c:v>
                </c:pt>
                <c:pt idx="942">
                  <c:v>62551</c:v>
                </c:pt>
                <c:pt idx="943">
                  <c:v>51369</c:v>
                </c:pt>
                <c:pt idx="944">
                  <c:v>37070</c:v>
                </c:pt>
                <c:pt idx="945">
                  <c:v>37292</c:v>
                </c:pt>
                <c:pt idx="946">
                  <c:v>45736</c:v>
                </c:pt>
                <c:pt idx="947">
                  <c:v>41443</c:v>
                </c:pt>
                <c:pt idx="948">
                  <c:v>55707</c:v>
                </c:pt>
                <c:pt idx="949">
                  <c:v>62058</c:v>
                </c:pt>
                <c:pt idx="950">
                  <c:v>57744</c:v>
                </c:pt>
                <c:pt idx="951">
                  <c:v>58116</c:v>
                </c:pt>
                <c:pt idx="952">
                  <c:v>66726</c:v>
                </c:pt>
                <c:pt idx="953">
                  <c:v>60432</c:v>
                </c:pt>
                <c:pt idx="954">
                  <c:v>32644</c:v>
                </c:pt>
                <c:pt idx="955">
                  <c:v>54456</c:v>
                </c:pt>
                <c:pt idx="956">
                  <c:v>38508</c:v>
                </c:pt>
                <c:pt idx="957">
                  <c:v>47025</c:v>
                </c:pt>
                <c:pt idx="958">
                  <c:v>56243</c:v>
                </c:pt>
                <c:pt idx="959">
                  <c:v>53367</c:v>
                </c:pt>
                <c:pt idx="960">
                  <c:v>53201</c:v>
                </c:pt>
                <c:pt idx="961">
                  <c:v>71488</c:v>
                </c:pt>
                <c:pt idx="962">
                  <c:v>46681</c:v>
                </c:pt>
                <c:pt idx="963">
                  <c:v>41124</c:v>
                </c:pt>
                <c:pt idx="964">
                  <c:v>57906</c:v>
                </c:pt>
                <c:pt idx="965">
                  <c:v>43456</c:v>
                </c:pt>
                <c:pt idx="966">
                  <c:v>42014</c:v>
                </c:pt>
                <c:pt idx="967">
                  <c:v>73395</c:v>
                </c:pt>
                <c:pt idx="968">
                  <c:v>56962</c:v>
                </c:pt>
                <c:pt idx="969">
                  <c:v>47958</c:v>
                </c:pt>
                <c:pt idx="970">
                  <c:v>43795</c:v>
                </c:pt>
                <c:pt idx="971">
                  <c:v>65735</c:v>
                </c:pt>
                <c:pt idx="972">
                  <c:v>40794</c:v>
                </c:pt>
                <c:pt idx="973">
                  <c:v>58692</c:v>
                </c:pt>
                <c:pt idx="974">
                  <c:v>59973</c:v>
                </c:pt>
                <c:pt idx="975">
                  <c:v>65352</c:v>
                </c:pt>
                <c:pt idx="976">
                  <c:v>48432</c:v>
                </c:pt>
                <c:pt idx="977">
                  <c:v>48432</c:v>
                </c:pt>
                <c:pt idx="978">
                  <c:v>49544</c:v>
                </c:pt>
                <c:pt idx="979">
                  <c:v>58494</c:v>
                </c:pt>
                <c:pt idx="980">
                  <c:v>57967</c:v>
                </c:pt>
                <c:pt idx="981">
                  <c:v>31907</c:v>
                </c:pt>
                <c:pt idx="982">
                  <c:v>72967</c:v>
                </c:pt>
                <c:pt idx="983">
                  <c:v>46923</c:v>
                </c:pt>
                <c:pt idx="984">
                  <c:v>53172</c:v>
                </c:pt>
                <c:pt idx="985">
                  <c:v>55267</c:v>
                </c:pt>
                <c:pt idx="986">
                  <c:v>47009</c:v>
                </c:pt>
                <c:pt idx="987">
                  <c:v>42081</c:v>
                </c:pt>
                <c:pt idx="988">
                  <c:v>50014</c:v>
                </c:pt>
                <c:pt idx="989">
                  <c:v>60905</c:v>
                </c:pt>
                <c:pt idx="990">
                  <c:v>40101</c:v>
                </c:pt>
                <c:pt idx="991">
                  <c:v>24401</c:v>
                </c:pt>
                <c:pt idx="992">
                  <c:v>54984</c:v>
                </c:pt>
                <c:pt idx="993">
                  <c:v>66503</c:v>
                </c:pt>
                <c:pt idx="994">
                  <c:v>37150</c:v>
                </c:pt>
                <c:pt idx="995">
                  <c:v>49854</c:v>
                </c:pt>
                <c:pt idx="996">
                  <c:v>46998</c:v>
                </c:pt>
                <c:pt idx="997">
                  <c:v>41638</c:v>
                </c:pt>
                <c:pt idx="998">
                  <c:v>45837</c:v>
                </c:pt>
                <c:pt idx="999">
                  <c:v>54730</c:v>
                </c:pt>
                <c:pt idx="1000">
                  <c:v>49431</c:v>
                </c:pt>
                <c:pt idx="1001">
                  <c:v>50501</c:v>
                </c:pt>
                <c:pt idx="1002">
                  <c:v>52914</c:v>
                </c:pt>
                <c:pt idx="1003">
                  <c:v>30538</c:v>
                </c:pt>
                <c:pt idx="1004">
                  <c:v>62535</c:v>
                </c:pt>
                <c:pt idx="1005">
                  <c:v>40689</c:v>
                </c:pt>
                <c:pt idx="1006">
                  <c:v>44124</c:v>
                </c:pt>
                <c:pt idx="1007">
                  <c:v>56181</c:v>
                </c:pt>
                <c:pt idx="1008">
                  <c:v>67472</c:v>
                </c:pt>
                <c:pt idx="1009">
                  <c:v>48904</c:v>
                </c:pt>
                <c:pt idx="1010">
                  <c:v>40780</c:v>
                </c:pt>
                <c:pt idx="1011">
                  <c:v>42213</c:v>
                </c:pt>
                <c:pt idx="1012">
                  <c:v>39552</c:v>
                </c:pt>
                <c:pt idx="1013">
                  <c:v>45906</c:v>
                </c:pt>
                <c:pt idx="1014">
                  <c:v>46610</c:v>
                </c:pt>
                <c:pt idx="1015">
                  <c:v>48920</c:v>
                </c:pt>
                <c:pt idx="1016">
                  <c:v>36715</c:v>
                </c:pt>
                <c:pt idx="1017">
                  <c:v>51651</c:v>
                </c:pt>
                <c:pt idx="1018">
                  <c:v>49154</c:v>
                </c:pt>
                <c:pt idx="1019">
                  <c:v>35416</c:v>
                </c:pt>
                <c:pt idx="1020">
                  <c:v>43263</c:v>
                </c:pt>
                <c:pt idx="1021">
                  <c:v>46344</c:v>
                </c:pt>
                <c:pt idx="1022">
                  <c:v>50388</c:v>
                </c:pt>
                <c:pt idx="1023">
                  <c:v>54111</c:v>
                </c:pt>
                <c:pt idx="1024">
                  <c:v>50200</c:v>
                </c:pt>
                <c:pt idx="1025">
                  <c:v>59754</c:v>
                </c:pt>
                <c:pt idx="1026">
                  <c:v>46149</c:v>
                </c:pt>
                <c:pt idx="1027">
                  <c:v>54210</c:v>
                </c:pt>
                <c:pt idx="1028">
                  <c:v>48752</c:v>
                </c:pt>
                <c:pt idx="1029">
                  <c:v>70545</c:v>
                </c:pt>
                <c:pt idx="1030">
                  <c:v>57100</c:v>
                </c:pt>
                <c:pt idx="1031">
                  <c:v>53253</c:v>
                </c:pt>
                <c:pt idx="1032">
                  <c:v>45989</c:v>
                </c:pt>
                <c:pt idx="1033">
                  <c:v>35196</c:v>
                </c:pt>
                <c:pt idx="1034">
                  <c:v>35196</c:v>
                </c:pt>
                <c:pt idx="1035">
                  <c:v>46692</c:v>
                </c:pt>
                <c:pt idx="1036">
                  <c:v>51039</c:v>
                </c:pt>
                <c:pt idx="1037">
                  <c:v>71322</c:v>
                </c:pt>
                <c:pt idx="1038">
                  <c:v>48799</c:v>
                </c:pt>
                <c:pt idx="1039">
                  <c:v>38988</c:v>
                </c:pt>
                <c:pt idx="1040">
                  <c:v>66480</c:v>
                </c:pt>
                <c:pt idx="1041">
                  <c:v>27683</c:v>
                </c:pt>
                <c:pt idx="1042">
                  <c:v>38513</c:v>
                </c:pt>
                <c:pt idx="1043">
                  <c:v>50127</c:v>
                </c:pt>
                <c:pt idx="1044">
                  <c:v>36634</c:v>
                </c:pt>
                <c:pt idx="1045">
                  <c:v>47352</c:v>
                </c:pt>
                <c:pt idx="1046">
                  <c:v>42710</c:v>
                </c:pt>
                <c:pt idx="1047">
                  <c:v>54237</c:v>
                </c:pt>
                <c:pt idx="1048">
                  <c:v>51876</c:v>
                </c:pt>
                <c:pt idx="1049">
                  <c:v>49967</c:v>
                </c:pt>
                <c:pt idx="1050">
                  <c:v>51148</c:v>
                </c:pt>
                <c:pt idx="1051">
                  <c:v>45183</c:v>
                </c:pt>
                <c:pt idx="1052">
                  <c:v>49494</c:v>
                </c:pt>
                <c:pt idx="1053">
                  <c:v>42607</c:v>
                </c:pt>
                <c:pt idx="1054">
                  <c:v>34600</c:v>
                </c:pt>
                <c:pt idx="1055">
                  <c:v>46734</c:v>
                </c:pt>
                <c:pt idx="1056">
                  <c:v>42691</c:v>
                </c:pt>
                <c:pt idx="1057">
                  <c:v>30522</c:v>
                </c:pt>
                <c:pt idx="1058">
                  <c:v>62994</c:v>
                </c:pt>
                <c:pt idx="1059">
                  <c:v>57420</c:v>
                </c:pt>
                <c:pt idx="1060">
                  <c:v>51390</c:v>
                </c:pt>
                <c:pt idx="1061">
                  <c:v>49669</c:v>
                </c:pt>
                <c:pt idx="1062">
                  <c:v>45143</c:v>
                </c:pt>
                <c:pt idx="1063">
                  <c:v>37774</c:v>
                </c:pt>
                <c:pt idx="1064">
                  <c:v>45688</c:v>
                </c:pt>
                <c:pt idx="1065">
                  <c:v>59354</c:v>
                </c:pt>
                <c:pt idx="1066">
                  <c:v>46310</c:v>
                </c:pt>
                <c:pt idx="1067">
                  <c:v>49678</c:v>
                </c:pt>
                <c:pt idx="1068">
                  <c:v>63516</c:v>
                </c:pt>
                <c:pt idx="1069">
                  <c:v>57100</c:v>
                </c:pt>
                <c:pt idx="1070">
                  <c:v>46086</c:v>
                </c:pt>
                <c:pt idx="1071">
                  <c:v>70844</c:v>
                </c:pt>
                <c:pt idx="1072">
                  <c:v>36108</c:v>
                </c:pt>
                <c:pt idx="1073">
                  <c:v>26997</c:v>
                </c:pt>
                <c:pt idx="1074">
                  <c:v>37760</c:v>
                </c:pt>
                <c:pt idx="1075">
                  <c:v>57107</c:v>
                </c:pt>
                <c:pt idx="1076">
                  <c:v>49514</c:v>
                </c:pt>
                <c:pt idx="1077">
                  <c:v>51373</c:v>
                </c:pt>
                <c:pt idx="1078">
                  <c:v>38683</c:v>
                </c:pt>
                <c:pt idx="1079">
                  <c:v>113734</c:v>
                </c:pt>
                <c:pt idx="1080">
                  <c:v>36262</c:v>
                </c:pt>
                <c:pt idx="1081">
                  <c:v>48721</c:v>
                </c:pt>
                <c:pt idx="1082">
                  <c:v>51948</c:v>
                </c:pt>
                <c:pt idx="1083">
                  <c:v>27421</c:v>
                </c:pt>
                <c:pt idx="1084">
                  <c:v>28071</c:v>
                </c:pt>
                <c:pt idx="1085">
                  <c:v>40059</c:v>
                </c:pt>
                <c:pt idx="1086">
                  <c:v>59686</c:v>
                </c:pt>
                <c:pt idx="1087">
                  <c:v>37040</c:v>
                </c:pt>
                <c:pt idx="1088">
                  <c:v>44159</c:v>
                </c:pt>
                <c:pt idx="1089">
                  <c:v>50300</c:v>
                </c:pt>
                <c:pt idx="1090">
                  <c:v>36864</c:v>
                </c:pt>
                <c:pt idx="1091">
                  <c:v>23331</c:v>
                </c:pt>
                <c:pt idx="1092">
                  <c:v>67506</c:v>
                </c:pt>
                <c:pt idx="1093">
                  <c:v>44989</c:v>
                </c:pt>
                <c:pt idx="1094">
                  <c:v>39660</c:v>
                </c:pt>
                <c:pt idx="1095">
                  <c:v>68805</c:v>
                </c:pt>
                <c:pt idx="1096">
                  <c:v>65808</c:v>
                </c:pt>
                <c:pt idx="1097">
                  <c:v>40049</c:v>
                </c:pt>
                <c:pt idx="1098">
                  <c:v>59060</c:v>
                </c:pt>
                <c:pt idx="1099">
                  <c:v>43057</c:v>
                </c:pt>
                <c:pt idx="1100">
                  <c:v>44267</c:v>
                </c:pt>
                <c:pt idx="1101">
                  <c:v>44375</c:v>
                </c:pt>
                <c:pt idx="1102">
                  <c:v>33955</c:v>
                </c:pt>
                <c:pt idx="1103">
                  <c:v>48195</c:v>
                </c:pt>
                <c:pt idx="1104">
                  <c:v>64413</c:v>
                </c:pt>
                <c:pt idx="1105">
                  <c:v>68274</c:v>
                </c:pt>
                <c:pt idx="1106">
                  <c:v>52034</c:v>
                </c:pt>
                <c:pt idx="1107">
                  <c:v>46610</c:v>
                </c:pt>
                <c:pt idx="1108">
                  <c:v>52117</c:v>
                </c:pt>
                <c:pt idx="1109">
                  <c:v>51267</c:v>
                </c:pt>
                <c:pt idx="1110">
                  <c:v>49166</c:v>
                </c:pt>
                <c:pt idx="1111">
                  <c:v>44602</c:v>
                </c:pt>
                <c:pt idx="1112">
                  <c:v>36930</c:v>
                </c:pt>
                <c:pt idx="1113">
                  <c:v>53083</c:v>
                </c:pt>
                <c:pt idx="1114">
                  <c:v>49413</c:v>
                </c:pt>
                <c:pt idx="1115">
                  <c:v>52332</c:v>
                </c:pt>
                <c:pt idx="1116">
                  <c:v>53187</c:v>
                </c:pt>
                <c:pt idx="1117">
                  <c:v>54222</c:v>
                </c:pt>
                <c:pt idx="1118">
                  <c:v>28973</c:v>
                </c:pt>
                <c:pt idx="1119">
                  <c:v>41551</c:v>
                </c:pt>
                <c:pt idx="1120">
                  <c:v>45006</c:v>
                </c:pt>
                <c:pt idx="1121">
                  <c:v>38201</c:v>
                </c:pt>
                <c:pt idx="1122">
                  <c:v>61482</c:v>
                </c:pt>
                <c:pt idx="1123">
                  <c:v>42557</c:v>
                </c:pt>
                <c:pt idx="1124">
                  <c:v>43776</c:v>
                </c:pt>
                <c:pt idx="1125">
                  <c:v>37929</c:v>
                </c:pt>
                <c:pt idx="1126">
                  <c:v>47743</c:v>
                </c:pt>
                <c:pt idx="1127">
                  <c:v>44377</c:v>
                </c:pt>
                <c:pt idx="1128">
                  <c:v>45072</c:v>
                </c:pt>
                <c:pt idx="1129">
                  <c:v>58917</c:v>
                </c:pt>
                <c:pt idx="1130">
                  <c:v>53761</c:v>
                </c:pt>
                <c:pt idx="1131">
                  <c:v>60544</c:v>
                </c:pt>
                <c:pt idx="1132">
                  <c:v>42873</c:v>
                </c:pt>
                <c:pt idx="1133">
                  <c:v>53312</c:v>
                </c:pt>
                <c:pt idx="1134">
                  <c:v>30168</c:v>
                </c:pt>
                <c:pt idx="1135">
                  <c:v>42586</c:v>
                </c:pt>
                <c:pt idx="1136">
                  <c:v>46231</c:v>
                </c:pt>
                <c:pt idx="1137">
                  <c:v>46097</c:v>
                </c:pt>
                <c:pt idx="1138">
                  <c:v>30507</c:v>
                </c:pt>
                <c:pt idx="1139">
                  <c:v>38620</c:v>
                </c:pt>
                <c:pt idx="1140">
                  <c:v>50272</c:v>
                </c:pt>
                <c:pt idx="1141">
                  <c:v>27573</c:v>
                </c:pt>
                <c:pt idx="1142">
                  <c:v>26877</c:v>
                </c:pt>
                <c:pt idx="1143">
                  <c:v>42670</c:v>
                </c:pt>
                <c:pt idx="1144">
                  <c:v>57247</c:v>
                </c:pt>
                <c:pt idx="1145">
                  <c:v>43462</c:v>
                </c:pt>
                <c:pt idx="1146">
                  <c:v>52157</c:v>
                </c:pt>
                <c:pt idx="1147">
                  <c:v>54165</c:v>
                </c:pt>
                <c:pt idx="1148">
                  <c:v>46463</c:v>
                </c:pt>
                <c:pt idx="1149">
                  <c:v>54197</c:v>
                </c:pt>
                <c:pt idx="1150">
                  <c:v>43140</c:v>
                </c:pt>
                <c:pt idx="1151">
                  <c:v>51766</c:v>
                </c:pt>
                <c:pt idx="1152">
                  <c:v>54549</c:v>
                </c:pt>
                <c:pt idx="1153">
                  <c:v>32233</c:v>
                </c:pt>
                <c:pt idx="1154">
                  <c:v>54603</c:v>
                </c:pt>
                <c:pt idx="1155">
                  <c:v>65316</c:v>
                </c:pt>
                <c:pt idx="1156">
                  <c:v>46904</c:v>
                </c:pt>
                <c:pt idx="1157">
                  <c:v>39747</c:v>
                </c:pt>
                <c:pt idx="1158">
                  <c:v>47353</c:v>
                </c:pt>
                <c:pt idx="1159">
                  <c:v>56721</c:v>
                </c:pt>
                <c:pt idx="1160">
                  <c:v>69139</c:v>
                </c:pt>
                <c:pt idx="1161">
                  <c:v>67267</c:v>
                </c:pt>
                <c:pt idx="1162">
                  <c:v>47175</c:v>
                </c:pt>
                <c:pt idx="1163">
                  <c:v>49160</c:v>
                </c:pt>
                <c:pt idx="1164">
                  <c:v>57113</c:v>
                </c:pt>
                <c:pt idx="1165">
                  <c:v>40590</c:v>
                </c:pt>
                <c:pt idx="1166">
                  <c:v>57338</c:v>
                </c:pt>
                <c:pt idx="1167">
                  <c:v>42731</c:v>
                </c:pt>
                <c:pt idx="1168">
                  <c:v>54252</c:v>
                </c:pt>
                <c:pt idx="1169">
                  <c:v>44551</c:v>
                </c:pt>
                <c:pt idx="1170">
                  <c:v>34968</c:v>
                </c:pt>
                <c:pt idx="1171">
                  <c:v>42207</c:v>
                </c:pt>
                <c:pt idx="1172">
                  <c:v>48150</c:v>
                </c:pt>
                <c:pt idx="1173">
                  <c:v>61905</c:v>
                </c:pt>
                <c:pt idx="1174">
                  <c:v>54198</c:v>
                </c:pt>
                <c:pt idx="1175">
                  <c:v>62499</c:v>
                </c:pt>
                <c:pt idx="1176">
                  <c:v>53359</c:v>
                </c:pt>
                <c:pt idx="1177">
                  <c:v>48178</c:v>
                </c:pt>
                <c:pt idx="1178">
                  <c:v>55282</c:v>
                </c:pt>
                <c:pt idx="1179">
                  <c:v>38946</c:v>
                </c:pt>
                <c:pt idx="1180">
                  <c:v>50183</c:v>
                </c:pt>
                <c:pt idx="1181">
                  <c:v>40344</c:v>
                </c:pt>
                <c:pt idx="1182">
                  <c:v>38808</c:v>
                </c:pt>
                <c:pt idx="1183">
                  <c:v>45207</c:v>
                </c:pt>
                <c:pt idx="1184">
                  <c:v>41883</c:v>
                </c:pt>
                <c:pt idx="1185">
                  <c:v>54414</c:v>
                </c:pt>
                <c:pt idx="1186">
                  <c:v>28457</c:v>
                </c:pt>
                <c:pt idx="1187">
                  <c:v>42315</c:v>
                </c:pt>
                <c:pt idx="1188">
                  <c:v>34916</c:v>
                </c:pt>
                <c:pt idx="1189">
                  <c:v>28769</c:v>
                </c:pt>
                <c:pt idx="1190">
                  <c:v>34074</c:v>
                </c:pt>
                <c:pt idx="1191">
                  <c:v>54178</c:v>
                </c:pt>
                <c:pt idx="1192">
                  <c:v>45921</c:v>
                </c:pt>
                <c:pt idx="1193">
                  <c:v>26490</c:v>
                </c:pt>
                <c:pt idx="1194">
                  <c:v>51012</c:v>
                </c:pt>
                <c:pt idx="1195">
                  <c:v>39665</c:v>
                </c:pt>
                <c:pt idx="1196">
                  <c:v>48186</c:v>
                </c:pt>
                <c:pt idx="1197">
                  <c:v>51650</c:v>
                </c:pt>
                <c:pt idx="1198">
                  <c:v>46390</c:v>
                </c:pt>
                <c:pt idx="1199">
                  <c:v>46053</c:v>
                </c:pt>
                <c:pt idx="1200">
                  <c:v>46854</c:v>
                </c:pt>
                <c:pt idx="1201">
                  <c:v>44911</c:v>
                </c:pt>
                <c:pt idx="1202">
                  <c:v>48726</c:v>
                </c:pt>
                <c:pt idx="1203">
                  <c:v>54137</c:v>
                </c:pt>
                <c:pt idx="1204">
                  <c:v>30732</c:v>
                </c:pt>
                <c:pt idx="1205">
                  <c:v>42618</c:v>
                </c:pt>
                <c:pt idx="1206">
                  <c:v>43638</c:v>
                </c:pt>
                <c:pt idx="1207">
                  <c:v>41335</c:v>
                </c:pt>
                <c:pt idx="1208">
                  <c:v>44421</c:v>
                </c:pt>
                <c:pt idx="1209">
                  <c:v>45579</c:v>
                </c:pt>
                <c:pt idx="1210">
                  <c:v>44392</c:v>
                </c:pt>
                <c:pt idx="1211">
                  <c:v>49980</c:v>
                </c:pt>
                <c:pt idx="1212">
                  <c:v>51412</c:v>
                </c:pt>
                <c:pt idx="1213">
                  <c:v>51315</c:v>
                </c:pt>
                <c:pt idx="1214">
                  <c:v>41020</c:v>
                </c:pt>
                <c:pt idx="1215">
                  <c:v>35893</c:v>
                </c:pt>
                <c:pt idx="1216">
                  <c:v>49096</c:v>
                </c:pt>
                <c:pt idx="1217">
                  <c:v>54690</c:v>
                </c:pt>
                <c:pt idx="1218">
                  <c:v>43020</c:v>
                </c:pt>
                <c:pt idx="1219">
                  <c:v>62637</c:v>
                </c:pt>
                <c:pt idx="1220">
                  <c:v>35688</c:v>
                </c:pt>
                <c:pt idx="1221">
                  <c:v>8028</c:v>
                </c:pt>
                <c:pt idx="1222">
                  <c:v>42395</c:v>
                </c:pt>
                <c:pt idx="1223">
                  <c:v>40442</c:v>
                </c:pt>
                <c:pt idx="1224">
                  <c:v>24279</c:v>
                </c:pt>
                <c:pt idx="1225">
                  <c:v>43824</c:v>
                </c:pt>
                <c:pt idx="1226">
                  <c:v>34412</c:v>
                </c:pt>
                <c:pt idx="1227">
                  <c:v>36145</c:v>
                </c:pt>
                <c:pt idx="1228">
                  <c:v>38593</c:v>
                </c:pt>
                <c:pt idx="1229">
                  <c:v>44051</c:v>
                </c:pt>
                <c:pt idx="1230">
                  <c:v>39791</c:v>
                </c:pt>
                <c:pt idx="1231">
                  <c:v>39146</c:v>
                </c:pt>
                <c:pt idx="1232">
                  <c:v>56223</c:v>
                </c:pt>
                <c:pt idx="1233">
                  <c:v>51287</c:v>
                </c:pt>
                <c:pt idx="1234">
                  <c:v>54809</c:v>
                </c:pt>
                <c:pt idx="1235">
                  <c:v>45503</c:v>
                </c:pt>
                <c:pt idx="1236">
                  <c:v>55761</c:v>
                </c:pt>
                <c:pt idx="1237">
                  <c:v>54809</c:v>
                </c:pt>
                <c:pt idx="1238">
                  <c:v>47808</c:v>
                </c:pt>
                <c:pt idx="1239">
                  <c:v>32313</c:v>
                </c:pt>
                <c:pt idx="1240">
                  <c:v>31497</c:v>
                </c:pt>
                <c:pt idx="1241">
                  <c:v>34380</c:v>
                </c:pt>
                <c:pt idx="1242">
                  <c:v>39763</c:v>
                </c:pt>
                <c:pt idx="1243">
                  <c:v>52869</c:v>
                </c:pt>
                <c:pt idx="1244">
                  <c:v>51141</c:v>
                </c:pt>
                <c:pt idx="1245">
                  <c:v>53154</c:v>
                </c:pt>
                <c:pt idx="1246">
                  <c:v>42011</c:v>
                </c:pt>
                <c:pt idx="1247">
                  <c:v>61278</c:v>
                </c:pt>
                <c:pt idx="1248">
                  <c:v>62307</c:v>
                </c:pt>
                <c:pt idx="1249">
                  <c:v>60033</c:v>
                </c:pt>
                <c:pt idx="1250">
                  <c:v>38175</c:v>
                </c:pt>
                <c:pt idx="1251">
                  <c:v>35641</c:v>
                </c:pt>
                <c:pt idx="1252">
                  <c:v>29999</c:v>
                </c:pt>
                <c:pt idx="1253">
                  <c:v>54342</c:v>
                </c:pt>
                <c:pt idx="1254">
                  <c:v>21888</c:v>
                </c:pt>
                <c:pt idx="1255">
                  <c:v>43300</c:v>
                </c:pt>
                <c:pt idx="1256">
                  <c:v>59385</c:v>
                </c:pt>
                <c:pt idx="1257">
                  <c:v>24570</c:v>
                </c:pt>
                <c:pt idx="1258">
                  <c:v>41713</c:v>
                </c:pt>
                <c:pt idx="1259">
                  <c:v>29760</c:v>
                </c:pt>
                <c:pt idx="1260">
                  <c:v>55375</c:v>
                </c:pt>
                <c:pt idx="1261">
                  <c:v>33629</c:v>
                </c:pt>
                <c:pt idx="1262">
                  <c:v>46734</c:v>
                </c:pt>
                <c:pt idx="1263">
                  <c:v>40233</c:v>
                </c:pt>
                <c:pt idx="1264">
                  <c:v>37716</c:v>
                </c:pt>
                <c:pt idx="1265">
                  <c:v>33454</c:v>
                </c:pt>
                <c:pt idx="1266">
                  <c:v>36138</c:v>
                </c:pt>
                <c:pt idx="1267">
                  <c:v>44213</c:v>
                </c:pt>
                <c:pt idx="1268">
                  <c:v>50616</c:v>
                </c:pt>
                <c:pt idx="1269">
                  <c:v>42373</c:v>
                </c:pt>
                <c:pt idx="1270">
                  <c:v>27803</c:v>
                </c:pt>
                <c:pt idx="1271">
                  <c:v>48526</c:v>
                </c:pt>
                <c:pt idx="1272">
                  <c:v>6835</c:v>
                </c:pt>
                <c:pt idx="1273">
                  <c:v>46524</c:v>
                </c:pt>
                <c:pt idx="1274">
                  <c:v>25545</c:v>
                </c:pt>
                <c:pt idx="1275">
                  <c:v>7144</c:v>
                </c:pt>
                <c:pt idx="1276">
                  <c:v>22669</c:v>
                </c:pt>
                <c:pt idx="1277">
                  <c:v>47850</c:v>
                </c:pt>
                <c:pt idx="1278">
                  <c:v>38361</c:v>
                </c:pt>
                <c:pt idx="1279">
                  <c:v>34838</c:v>
                </c:pt>
                <c:pt idx="1280">
                  <c:v>45203</c:v>
                </c:pt>
                <c:pt idx="1281">
                  <c:v>43322</c:v>
                </c:pt>
                <c:pt idx="1282">
                  <c:v>46891</c:v>
                </c:pt>
                <c:pt idx="1283">
                  <c:v>39898</c:v>
                </c:pt>
                <c:pt idx="1284">
                  <c:v>56551</c:v>
                </c:pt>
                <c:pt idx="1285">
                  <c:v>38360</c:v>
                </c:pt>
                <c:pt idx="1286">
                  <c:v>50447</c:v>
                </c:pt>
                <c:pt idx="1287">
                  <c:v>41411</c:v>
                </c:pt>
                <c:pt idx="1288">
                  <c:v>50520</c:v>
                </c:pt>
                <c:pt idx="1289">
                  <c:v>17117</c:v>
                </c:pt>
                <c:pt idx="1290">
                  <c:v>39190</c:v>
                </c:pt>
                <c:pt idx="1291">
                  <c:v>36957</c:v>
                </c:pt>
                <c:pt idx="1292">
                  <c:v>34529</c:v>
                </c:pt>
                <c:pt idx="1293">
                  <c:v>22419</c:v>
                </c:pt>
                <c:pt idx="1294">
                  <c:v>61923</c:v>
                </c:pt>
                <c:pt idx="1295">
                  <c:v>39922</c:v>
                </c:pt>
                <c:pt idx="1296">
                  <c:v>36317</c:v>
                </c:pt>
                <c:pt idx="1297">
                  <c:v>42160</c:v>
                </c:pt>
                <c:pt idx="1298">
                  <c:v>45576</c:v>
                </c:pt>
                <c:pt idx="1299">
                  <c:v>48877</c:v>
                </c:pt>
                <c:pt idx="1300">
                  <c:v>49605</c:v>
                </c:pt>
                <c:pt idx="1301">
                  <c:v>20180</c:v>
                </c:pt>
                <c:pt idx="1302">
                  <c:v>33168</c:v>
                </c:pt>
                <c:pt idx="1303">
                  <c:v>31605</c:v>
                </c:pt>
                <c:pt idx="1304">
                  <c:v>55249</c:v>
                </c:pt>
                <c:pt idx="1305">
                  <c:v>33316</c:v>
                </c:pt>
                <c:pt idx="1306">
                  <c:v>42473</c:v>
                </c:pt>
                <c:pt idx="1307">
                  <c:v>38557</c:v>
                </c:pt>
                <c:pt idx="1308">
                  <c:v>36443</c:v>
                </c:pt>
                <c:pt idx="1309">
                  <c:v>42162</c:v>
                </c:pt>
                <c:pt idx="1310">
                  <c:v>30983</c:v>
                </c:pt>
                <c:pt idx="1311">
                  <c:v>40887</c:v>
                </c:pt>
                <c:pt idx="1312">
                  <c:v>58646</c:v>
                </c:pt>
                <c:pt idx="1313">
                  <c:v>23477</c:v>
                </c:pt>
                <c:pt idx="1314">
                  <c:v>37509</c:v>
                </c:pt>
                <c:pt idx="1315">
                  <c:v>40548</c:v>
                </c:pt>
                <c:pt idx="1316">
                  <c:v>32011</c:v>
                </c:pt>
                <c:pt idx="1317">
                  <c:v>34935</c:v>
                </c:pt>
                <c:pt idx="1318">
                  <c:v>57236</c:v>
                </c:pt>
                <c:pt idx="1319">
                  <c:v>36947</c:v>
                </c:pt>
                <c:pt idx="1320">
                  <c:v>51717</c:v>
                </c:pt>
                <c:pt idx="1321">
                  <c:v>23228</c:v>
                </c:pt>
                <c:pt idx="1322">
                  <c:v>49187</c:v>
                </c:pt>
                <c:pt idx="1323">
                  <c:v>43641</c:v>
                </c:pt>
                <c:pt idx="1324">
                  <c:v>52854</c:v>
                </c:pt>
                <c:pt idx="1325">
                  <c:v>29435</c:v>
                </c:pt>
                <c:pt idx="1326">
                  <c:v>43586</c:v>
                </c:pt>
                <c:pt idx="1327">
                  <c:v>49618</c:v>
                </c:pt>
                <c:pt idx="1328">
                  <c:v>35876</c:v>
                </c:pt>
                <c:pt idx="1329">
                  <c:v>38097</c:v>
                </c:pt>
                <c:pt idx="1330">
                  <c:v>6560</c:v>
                </c:pt>
                <c:pt idx="1331">
                  <c:v>45204</c:v>
                </c:pt>
                <c:pt idx="1332">
                  <c:v>34487</c:v>
                </c:pt>
                <c:pt idx="1333">
                  <c:v>33812</c:v>
                </c:pt>
                <c:pt idx="1334">
                  <c:v>42767</c:v>
                </c:pt>
                <c:pt idx="1335">
                  <c:v>33585</c:v>
                </c:pt>
                <c:pt idx="1336">
                  <c:v>35322</c:v>
                </c:pt>
                <c:pt idx="1337">
                  <c:v>22979</c:v>
                </c:pt>
                <c:pt idx="1338">
                  <c:v>42192</c:v>
                </c:pt>
                <c:pt idx="1339">
                  <c:v>41850</c:v>
                </c:pt>
                <c:pt idx="1340">
                  <c:v>46107</c:v>
                </c:pt>
                <c:pt idx="1341">
                  <c:v>27038</c:v>
                </c:pt>
                <c:pt idx="1342">
                  <c:v>38823</c:v>
                </c:pt>
                <c:pt idx="1343">
                  <c:v>27450</c:v>
                </c:pt>
                <c:pt idx="1344">
                  <c:v>34053</c:v>
                </c:pt>
                <c:pt idx="1345">
                  <c:v>28087</c:v>
                </c:pt>
                <c:pt idx="1346">
                  <c:v>57530</c:v>
                </c:pt>
                <c:pt idx="1347">
                  <c:v>34213</c:v>
                </c:pt>
                <c:pt idx="1348">
                  <c:v>33762</c:v>
                </c:pt>
                <c:pt idx="1349">
                  <c:v>46377</c:v>
                </c:pt>
                <c:pt idx="1350">
                  <c:v>59041</c:v>
                </c:pt>
                <c:pt idx="1351">
                  <c:v>50523</c:v>
                </c:pt>
                <c:pt idx="1352">
                  <c:v>42523</c:v>
                </c:pt>
                <c:pt idx="1353">
                  <c:v>29236</c:v>
                </c:pt>
                <c:pt idx="1354">
                  <c:v>58217</c:v>
                </c:pt>
                <c:pt idx="1355">
                  <c:v>47570</c:v>
                </c:pt>
                <c:pt idx="1356">
                  <c:v>25509</c:v>
                </c:pt>
                <c:pt idx="1357">
                  <c:v>61917</c:v>
                </c:pt>
                <c:pt idx="1358">
                  <c:v>23478</c:v>
                </c:pt>
                <c:pt idx="1359">
                  <c:v>33378</c:v>
                </c:pt>
                <c:pt idx="1360">
                  <c:v>42386</c:v>
                </c:pt>
                <c:pt idx="1361">
                  <c:v>50737</c:v>
                </c:pt>
                <c:pt idx="1362">
                  <c:v>44931</c:v>
                </c:pt>
                <c:pt idx="1363">
                  <c:v>40800</c:v>
                </c:pt>
                <c:pt idx="1364">
                  <c:v>44322</c:v>
                </c:pt>
                <c:pt idx="1365">
                  <c:v>38232</c:v>
                </c:pt>
                <c:pt idx="1366">
                  <c:v>39435</c:v>
                </c:pt>
                <c:pt idx="1367">
                  <c:v>36075</c:v>
                </c:pt>
                <c:pt idx="1368">
                  <c:v>41580</c:v>
                </c:pt>
                <c:pt idx="1369">
                  <c:v>64587</c:v>
                </c:pt>
                <c:pt idx="1370">
                  <c:v>34377</c:v>
                </c:pt>
                <c:pt idx="1371">
                  <c:v>37787</c:v>
                </c:pt>
                <c:pt idx="1372">
                  <c:v>52569</c:v>
                </c:pt>
                <c:pt idx="1373">
                  <c:v>42769</c:v>
                </c:pt>
                <c:pt idx="1374">
                  <c:v>50785</c:v>
                </c:pt>
                <c:pt idx="1375">
                  <c:v>53537</c:v>
                </c:pt>
                <c:pt idx="1376">
                  <c:v>40760</c:v>
                </c:pt>
                <c:pt idx="1377">
                  <c:v>59892</c:v>
                </c:pt>
                <c:pt idx="1378">
                  <c:v>31560</c:v>
                </c:pt>
                <c:pt idx="1379">
                  <c:v>54348</c:v>
                </c:pt>
                <c:pt idx="1380">
                  <c:v>24480</c:v>
                </c:pt>
                <c:pt idx="1381">
                  <c:v>46098</c:v>
                </c:pt>
                <c:pt idx="1382">
                  <c:v>46423</c:v>
                </c:pt>
                <c:pt idx="1383">
                  <c:v>33438</c:v>
                </c:pt>
                <c:pt idx="1384">
                  <c:v>46098</c:v>
                </c:pt>
                <c:pt idx="1385">
                  <c:v>33183</c:v>
                </c:pt>
                <c:pt idx="1386">
                  <c:v>38829</c:v>
                </c:pt>
                <c:pt idx="1387">
                  <c:v>33471</c:v>
                </c:pt>
                <c:pt idx="1388">
                  <c:v>7500</c:v>
                </c:pt>
                <c:pt idx="1389">
                  <c:v>34961</c:v>
                </c:pt>
                <c:pt idx="1390">
                  <c:v>38236</c:v>
                </c:pt>
                <c:pt idx="1391">
                  <c:v>40706</c:v>
                </c:pt>
                <c:pt idx="1392">
                  <c:v>37697</c:v>
                </c:pt>
                <c:pt idx="1393">
                  <c:v>40321</c:v>
                </c:pt>
                <c:pt idx="1394">
                  <c:v>31089</c:v>
                </c:pt>
                <c:pt idx="1395">
                  <c:v>27215</c:v>
                </c:pt>
                <c:pt idx="1396">
                  <c:v>34941</c:v>
                </c:pt>
                <c:pt idx="1397">
                  <c:v>36778</c:v>
                </c:pt>
                <c:pt idx="1398">
                  <c:v>20193</c:v>
                </c:pt>
                <c:pt idx="1399">
                  <c:v>28510</c:v>
                </c:pt>
                <c:pt idx="1400">
                  <c:v>7500</c:v>
                </c:pt>
                <c:pt idx="1401">
                  <c:v>52074</c:v>
                </c:pt>
                <c:pt idx="1402">
                  <c:v>37155</c:v>
                </c:pt>
                <c:pt idx="1403">
                  <c:v>36065</c:v>
                </c:pt>
                <c:pt idx="1404">
                  <c:v>22123</c:v>
                </c:pt>
                <c:pt idx="1405">
                  <c:v>38179</c:v>
                </c:pt>
                <c:pt idx="1406">
                  <c:v>33249</c:v>
                </c:pt>
                <c:pt idx="1407">
                  <c:v>38578</c:v>
                </c:pt>
                <c:pt idx="1408">
                  <c:v>38452</c:v>
                </c:pt>
                <c:pt idx="1409">
                  <c:v>38136</c:v>
                </c:pt>
                <c:pt idx="1410">
                  <c:v>32557</c:v>
                </c:pt>
                <c:pt idx="1411">
                  <c:v>38578</c:v>
                </c:pt>
                <c:pt idx="1412">
                  <c:v>31761</c:v>
                </c:pt>
                <c:pt idx="1413">
                  <c:v>35790</c:v>
                </c:pt>
                <c:pt idx="1414">
                  <c:v>34176</c:v>
                </c:pt>
                <c:pt idx="1415">
                  <c:v>26091</c:v>
                </c:pt>
                <c:pt idx="1416">
                  <c:v>38872</c:v>
                </c:pt>
                <c:pt idx="1417">
                  <c:v>38702</c:v>
                </c:pt>
                <c:pt idx="1418">
                  <c:v>40662</c:v>
                </c:pt>
                <c:pt idx="1419">
                  <c:v>33622</c:v>
                </c:pt>
                <c:pt idx="1420">
                  <c:v>39858</c:v>
                </c:pt>
                <c:pt idx="1421">
                  <c:v>43018</c:v>
                </c:pt>
                <c:pt idx="1422">
                  <c:v>33419</c:v>
                </c:pt>
                <c:pt idx="1423">
                  <c:v>23748</c:v>
                </c:pt>
                <c:pt idx="1424">
                  <c:v>43050</c:v>
                </c:pt>
                <c:pt idx="1425">
                  <c:v>28647</c:v>
                </c:pt>
                <c:pt idx="1426">
                  <c:v>47472</c:v>
                </c:pt>
                <c:pt idx="1427">
                  <c:v>48985</c:v>
                </c:pt>
                <c:pt idx="1428">
                  <c:v>58401</c:v>
                </c:pt>
                <c:pt idx="1429">
                  <c:v>18929</c:v>
                </c:pt>
                <c:pt idx="1430">
                  <c:v>31928</c:v>
                </c:pt>
                <c:pt idx="1431">
                  <c:v>41473</c:v>
                </c:pt>
                <c:pt idx="1432">
                  <c:v>36273</c:v>
                </c:pt>
                <c:pt idx="1433">
                  <c:v>31158</c:v>
                </c:pt>
                <c:pt idx="1434">
                  <c:v>27213</c:v>
                </c:pt>
                <c:pt idx="1435">
                  <c:v>27242</c:v>
                </c:pt>
                <c:pt idx="1436">
                  <c:v>38680</c:v>
                </c:pt>
                <c:pt idx="1437">
                  <c:v>36927</c:v>
                </c:pt>
                <c:pt idx="1438">
                  <c:v>36997</c:v>
                </c:pt>
                <c:pt idx="1439">
                  <c:v>33039</c:v>
                </c:pt>
                <c:pt idx="1440">
                  <c:v>15716</c:v>
                </c:pt>
                <c:pt idx="1441">
                  <c:v>28164</c:v>
                </c:pt>
                <c:pt idx="1442">
                  <c:v>36301</c:v>
                </c:pt>
                <c:pt idx="1443">
                  <c:v>33228</c:v>
                </c:pt>
                <c:pt idx="1444">
                  <c:v>21024</c:v>
                </c:pt>
                <c:pt idx="1445">
                  <c:v>7500</c:v>
                </c:pt>
                <c:pt idx="1446">
                  <c:v>33996</c:v>
                </c:pt>
                <c:pt idx="1447">
                  <c:v>44635</c:v>
                </c:pt>
                <c:pt idx="1448">
                  <c:v>37126</c:v>
                </c:pt>
                <c:pt idx="1449">
                  <c:v>28587</c:v>
                </c:pt>
                <c:pt idx="1450">
                  <c:v>45759</c:v>
                </c:pt>
                <c:pt idx="1451">
                  <c:v>35704</c:v>
                </c:pt>
                <c:pt idx="1452">
                  <c:v>33564</c:v>
                </c:pt>
                <c:pt idx="1453">
                  <c:v>33235</c:v>
                </c:pt>
                <c:pt idx="1454">
                  <c:v>39684</c:v>
                </c:pt>
                <c:pt idx="1455">
                  <c:v>43815</c:v>
                </c:pt>
                <c:pt idx="1456">
                  <c:v>50116</c:v>
                </c:pt>
                <c:pt idx="1457">
                  <c:v>42429</c:v>
                </c:pt>
                <c:pt idx="1458">
                  <c:v>31632</c:v>
                </c:pt>
                <c:pt idx="1459">
                  <c:v>25965</c:v>
                </c:pt>
                <c:pt idx="1460">
                  <c:v>56850</c:v>
                </c:pt>
                <c:pt idx="1461">
                  <c:v>19419</c:v>
                </c:pt>
                <c:pt idx="1462">
                  <c:v>31814</c:v>
                </c:pt>
                <c:pt idx="1463">
                  <c:v>47889</c:v>
                </c:pt>
                <c:pt idx="1464">
                  <c:v>28440</c:v>
                </c:pt>
                <c:pt idx="1465">
                  <c:v>45903</c:v>
                </c:pt>
                <c:pt idx="1466">
                  <c:v>35544</c:v>
                </c:pt>
                <c:pt idx="1467">
                  <c:v>32218</c:v>
                </c:pt>
                <c:pt idx="1468">
                  <c:v>32146</c:v>
                </c:pt>
                <c:pt idx="1469">
                  <c:v>18589</c:v>
                </c:pt>
                <c:pt idx="1470">
                  <c:v>49389</c:v>
                </c:pt>
                <c:pt idx="1471">
                  <c:v>47823</c:v>
                </c:pt>
                <c:pt idx="1472">
                  <c:v>36959</c:v>
                </c:pt>
                <c:pt idx="1473">
                  <c:v>46931</c:v>
                </c:pt>
                <c:pt idx="1474">
                  <c:v>40211</c:v>
                </c:pt>
                <c:pt idx="1475">
                  <c:v>59062</c:v>
                </c:pt>
                <c:pt idx="1476">
                  <c:v>33402</c:v>
                </c:pt>
                <c:pt idx="1477">
                  <c:v>41154</c:v>
                </c:pt>
                <c:pt idx="1478">
                  <c:v>46910</c:v>
                </c:pt>
                <c:pt idx="1479">
                  <c:v>16653</c:v>
                </c:pt>
                <c:pt idx="1480">
                  <c:v>51813</c:v>
                </c:pt>
                <c:pt idx="1481">
                  <c:v>44794</c:v>
                </c:pt>
                <c:pt idx="1482">
                  <c:v>50870</c:v>
                </c:pt>
                <c:pt idx="1483">
                  <c:v>23724</c:v>
                </c:pt>
                <c:pt idx="1484">
                  <c:v>48918</c:v>
                </c:pt>
                <c:pt idx="1485">
                  <c:v>14515</c:v>
                </c:pt>
                <c:pt idx="1486">
                  <c:v>9722</c:v>
                </c:pt>
                <c:pt idx="1487">
                  <c:v>16185</c:v>
                </c:pt>
                <c:pt idx="1488">
                  <c:v>11012</c:v>
                </c:pt>
                <c:pt idx="1489">
                  <c:v>43482</c:v>
                </c:pt>
                <c:pt idx="1490">
                  <c:v>35765</c:v>
                </c:pt>
                <c:pt idx="1491">
                  <c:v>30390</c:v>
                </c:pt>
                <c:pt idx="1492">
                  <c:v>47139</c:v>
                </c:pt>
                <c:pt idx="1493">
                  <c:v>34026</c:v>
                </c:pt>
                <c:pt idx="1494">
                  <c:v>52190</c:v>
                </c:pt>
                <c:pt idx="1495">
                  <c:v>8940</c:v>
                </c:pt>
                <c:pt idx="1496">
                  <c:v>22682</c:v>
                </c:pt>
                <c:pt idx="1497">
                  <c:v>50616</c:v>
                </c:pt>
                <c:pt idx="1498">
                  <c:v>21846</c:v>
                </c:pt>
                <c:pt idx="1499">
                  <c:v>21255</c:v>
                </c:pt>
                <c:pt idx="1500">
                  <c:v>23331</c:v>
                </c:pt>
                <c:pt idx="1501">
                  <c:v>37085</c:v>
                </c:pt>
                <c:pt idx="1502">
                  <c:v>31395</c:v>
                </c:pt>
                <c:pt idx="1503">
                  <c:v>30545</c:v>
                </c:pt>
                <c:pt idx="1504">
                  <c:v>26759</c:v>
                </c:pt>
                <c:pt idx="1505">
                  <c:v>18793</c:v>
                </c:pt>
                <c:pt idx="1506">
                  <c:v>41120</c:v>
                </c:pt>
                <c:pt idx="1507">
                  <c:v>21474</c:v>
                </c:pt>
                <c:pt idx="1508">
                  <c:v>28332</c:v>
                </c:pt>
                <c:pt idx="1509">
                  <c:v>23559</c:v>
                </c:pt>
                <c:pt idx="1510">
                  <c:v>14849</c:v>
                </c:pt>
                <c:pt idx="1511">
                  <c:v>36230</c:v>
                </c:pt>
                <c:pt idx="1512">
                  <c:v>36790</c:v>
                </c:pt>
                <c:pt idx="1513">
                  <c:v>16005</c:v>
                </c:pt>
                <c:pt idx="1514">
                  <c:v>23539</c:v>
                </c:pt>
                <c:pt idx="1515">
                  <c:v>16626</c:v>
                </c:pt>
                <c:pt idx="1516">
                  <c:v>35523</c:v>
                </c:pt>
                <c:pt idx="1517">
                  <c:v>19329</c:v>
                </c:pt>
                <c:pt idx="1518">
                  <c:v>55412</c:v>
                </c:pt>
                <c:pt idx="1519">
                  <c:v>27244</c:v>
                </c:pt>
                <c:pt idx="1520">
                  <c:v>26290</c:v>
                </c:pt>
                <c:pt idx="1521">
                  <c:v>26518</c:v>
                </c:pt>
                <c:pt idx="1522">
                  <c:v>30477</c:v>
                </c:pt>
                <c:pt idx="1523">
                  <c:v>31788</c:v>
                </c:pt>
                <c:pt idx="1524">
                  <c:v>37760</c:v>
                </c:pt>
                <c:pt idx="1525">
                  <c:v>26850</c:v>
                </c:pt>
                <c:pt idx="1526">
                  <c:v>23910</c:v>
                </c:pt>
                <c:pt idx="1527">
                  <c:v>15038</c:v>
                </c:pt>
                <c:pt idx="1528">
                  <c:v>27238</c:v>
                </c:pt>
                <c:pt idx="1529">
                  <c:v>40304</c:v>
                </c:pt>
                <c:pt idx="1530">
                  <c:v>32952</c:v>
                </c:pt>
                <c:pt idx="1531">
                  <c:v>29440</c:v>
                </c:pt>
                <c:pt idx="1532">
                  <c:v>39453</c:v>
                </c:pt>
                <c:pt idx="1533">
                  <c:v>48767</c:v>
                </c:pt>
                <c:pt idx="1534">
                  <c:v>18222</c:v>
                </c:pt>
                <c:pt idx="1535">
                  <c:v>18358</c:v>
                </c:pt>
                <c:pt idx="1536">
                  <c:v>30093</c:v>
                </c:pt>
                <c:pt idx="1537">
                  <c:v>49572</c:v>
                </c:pt>
                <c:pt idx="1538">
                  <c:v>35246</c:v>
                </c:pt>
                <c:pt idx="1539">
                  <c:v>30015</c:v>
                </c:pt>
                <c:pt idx="1540">
                  <c:v>51111</c:v>
                </c:pt>
                <c:pt idx="1541">
                  <c:v>19656</c:v>
                </c:pt>
                <c:pt idx="1542">
                  <c:v>23957</c:v>
                </c:pt>
                <c:pt idx="1543">
                  <c:v>31626</c:v>
                </c:pt>
                <c:pt idx="1544">
                  <c:v>41021</c:v>
                </c:pt>
                <c:pt idx="1545">
                  <c:v>41275</c:v>
                </c:pt>
                <c:pt idx="1546">
                  <c:v>17148</c:v>
                </c:pt>
                <c:pt idx="1547">
                  <c:v>30753</c:v>
                </c:pt>
                <c:pt idx="1548">
                  <c:v>31160</c:v>
                </c:pt>
                <c:pt idx="1549">
                  <c:v>28442</c:v>
                </c:pt>
                <c:pt idx="1550">
                  <c:v>14906</c:v>
                </c:pt>
                <c:pt idx="1551">
                  <c:v>41986</c:v>
                </c:pt>
                <c:pt idx="1552">
                  <c:v>24711</c:v>
                </c:pt>
                <c:pt idx="1553">
                  <c:v>32144</c:v>
                </c:pt>
                <c:pt idx="1554">
                  <c:v>34554</c:v>
                </c:pt>
                <c:pt idx="1555">
                  <c:v>30631</c:v>
                </c:pt>
                <c:pt idx="1556">
                  <c:v>19789</c:v>
                </c:pt>
                <c:pt idx="1557">
                  <c:v>22944</c:v>
                </c:pt>
                <c:pt idx="1558">
                  <c:v>42243</c:v>
                </c:pt>
                <c:pt idx="1559">
                  <c:v>34469</c:v>
                </c:pt>
                <c:pt idx="1560">
                  <c:v>22634</c:v>
                </c:pt>
                <c:pt idx="1561">
                  <c:v>44393</c:v>
                </c:pt>
                <c:pt idx="1562">
                  <c:v>36781</c:v>
                </c:pt>
                <c:pt idx="1563">
                  <c:v>30368</c:v>
                </c:pt>
                <c:pt idx="1564">
                  <c:v>16927</c:v>
                </c:pt>
                <c:pt idx="1565">
                  <c:v>38998</c:v>
                </c:pt>
                <c:pt idx="1566">
                  <c:v>43602</c:v>
                </c:pt>
                <c:pt idx="1567">
                  <c:v>26646</c:v>
                </c:pt>
                <c:pt idx="1568">
                  <c:v>16248</c:v>
                </c:pt>
                <c:pt idx="1569">
                  <c:v>22212</c:v>
                </c:pt>
                <c:pt idx="1570">
                  <c:v>26224</c:v>
                </c:pt>
                <c:pt idx="1571">
                  <c:v>15056</c:v>
                </c:pt>
                <c:pt idx="1572">
                  <c:v>38741</c:v>
                </c:pt>
                <c:pt idx="1573">
                  <c:v>14188</c:v>
                </c:pt>
                <c:pt idx="1574">
                  <c:v>33562</c:v>
                </c:pt>
                <c:pt idx="1575">
                  <c:v>15315</c:v>
                </c:pt>
                <c:pt idx="1576">
                  <c:v>35797</c:v>
                </c:pt>
                <c:pt idx="1577">
                  <c:v>37334</c:v>
                </c:pt>
                <c:pt idx="1578">
                  <c:v>32889</c:v>
                </c:pt>
                <c:pt idx="1579">
                  <c:v>31878</c:v>
                </c:pt>
                <c:pt idx="1580">
                  <c:v>23616</c:v>
                </c:pt>
                <c:pt idx="1581">
                  <c:v>45057</c:v>
                </c:pt>
                <c:pt idx="1582">
                  <c:v>20559</c:v>
                </c:pt>
                <c:pt idx="1583">
                  <c:v>22070</c:v>
                </c:pt>
                <c:pt idx="1584">
                  <c:v>38961</c:v>
                </c:pt>
                <c:pt idx="1585">
                  <c:v>17345</c:v>
                </c:pt>
                <c:pt idx="1586">
                  <c:v>23091</c:v>
                </c:pt>
                <c:pt idx="1587">
                  <c:v>28427</c:v>
                </c:pt>
                <c:pt idx="1588">
                  <c:v>18393</c:v>
                </c:pt>
                <c:pt idx="1589">
                  <c:v>24762</c:v>
                </c:pt>
                <c:pt idx="1590">
                  <c:v>21645</c:v>
                </c:pt>
                <c:pt idx="1591">
                  <c:v>26487</c:v>
                </c:pt>
                <c:pt idx="1592">
                  <c:v>7500</c:v>
                </c:pt>
                <c:pt idx="1593">
                  <c:v>23718</c:v>
                </c:pt>
                <c:pt idx="1594">
                  <c:v>37401</c:v>
                </c:pt>
                <c:pt idx="1595">
                  <c:v>29543</c:v>
                </c:pt>
                <c:pt idx="1596">
                  <c:v>38054</c:v>
                </c:pt>
                <c:pt idx="1597">
                  <c:v>24882</c:v>
                </c:pt>
                <c:pt idx="1598">
                  <c:v>29315</c:v>
                </c:pt>
                <c:pt idx="1599">
                  <c:v>30351</c:v>
                </c:pt>
                <c:pt idx="1600">
                  <c:v>21063</c:v>
                </c:pt>
                <c:pt idx="1601">
                  <c:v>22063</c:v>
                </c:pt>
                <c:pt idx="1602">
                  <c:v>32892</c:v>
                </c:pt>
                <c:pt idx="1603">
                  <c:v>16269</c:v>
                </c:pt>
                <c:pt idx="1604">
                  <c:v>46831</c:v>
                </c:pt>
                <c:pt idx="1605">
                  <c:v>36026</c:v>
                </c:pt>
                <c:pt idx="1606">
                  <c:v>12393</c:v>
                </c:pt>
                <c:pt idx="1607">
                  <c:v>18746</c:v>
                </c:pt>
                <c:pt idx="1608">
                  <c:v>21955</c:v>
                </c:pt>
                <c:pt idx="1609">
                  <c:v>44359</c:v>
                </c:pt>
                <c:pt idx="1610">
                  <c:v>30351</c:v>
                </c:pt>
                <c:pt idx="1611">
                  <c:v>19444</c:v>
                </c:pt>
                <c:pt idx="1612">
                  <c:v>17649</c:v>
                </c:pt>
                <c:pt idx="1613">
                  <c:v>30828</c:v>
                </c:pt>
                <c:pt idx="1614">
                  <c:v>26067</c:v>
                </c:pt>
                <c:pt idx="1615">
                  <c:v>23626</c:v>
                </c:pt>
                <c:pt idx="1616">
                  <c:v>38853</c:v>
                </c:pt>
                <c:pt idx="1617">
                  <c:v>25271</c:v>
                </c:pt>
                <c:pt idx="1618">
                  <c:v>24027</c:v>
                </c:pt>
                <c:pt idx="1619">
                  <c:v>25851</c:v>
                </c:pt>
                <c:pt idx="1620">
                  <c:v>25804</c:v>
                </c:pt>
                <c:pt idx="1621">
                  <c:v>33462</c:v>
                </c:pt>
                <c:pt idx="1622">
                  <c:v>22434</c:v>
                </c:pt>
                <c:pt idx="1623">
                  <c:v>41658</c:v>
                </c:pt>
                <c:pt idx="1624">
                  <c:v>24639</c:v>
                </c:pt>
                <c:pt idx="1625">
                  <c:v>23162</c:v>
                </c:pt>
                <c:pt idx="1626">
                  <c:v>32765</c:v>
                </c:pt>
                <c:pt idx="1627">
                  <c:v>20981</c:v>
                </c:pt>
                <c:pt idx="1628">
                  <c:v>41728</c:v>
                </c:pt>
                <c:pt idx="1629">
                  <c:v>31615</c:v>
                </c:pt>
                <c:pt idx="1630">
                  <c:v>30630</c:v>
                </c:pt>
                <c:pt idx="1631">
                  <c:v>13260</c:v>
                </c:pt>
                <c:pt idx="1632">
                  <c:v>29103</c:v>
                </c:pt>
                <c:pt idx="1633">
                  <c:v>28072</c:v>
                </c:pt>
                <c:pt idx="1634">
                  <c:v>22585</c:v>
                </c:pt>
                <c:pt idx="1635">
                  <c:v>29009</c:v>
                </c:pt>
                <c:pt idx="1636">
                  <c:v>17323</c:v>
                </c:pt>
                <c:pt idx="1637">
                  <c:v>30992</c:v>
                </c:pt>
                <c:pt idx="1638">
                  <c:v>28718</c:v>
                </c:pt>
                <c:pt idx="1639">
                  <c:v>23976</c:v>
                </c:pt>
                <c:pt idx="1640">
                  <c:v>30675</c:v>
                </c:pt>
                <c:pt idx="1641">
                  <c:v>55563</c:v>
                </c:pt>
                <c:pt idx="1642">
                  <c:v>18690</c:v>
                </c:pt>
                <c:pt idx="1643">
                  <c:v>17144</c:v>
                </c:pt>
                <c:pt idx="1644">
                  <c:v>38576</c:v>
                </c:pt>
                <c:pt idx="1645">
                  <c:v>21675</c:v>
                </c:pt>
                <c:pt idx="1646">
                  <c:v>19514</c:v>
                </c:pt>
                <c:pt idx="1647">
                  <c:v>38196</c:v>
                </c:pt>
                <c:pt idx="1648">
                  <c:v>42693</c:v>
                </c:pt>
                <c:pt idx="1649">
                  <c:v>37235</c:v>
                </c:pt>
                <c:pt idx="1650">
                  <c:v>20895</c:v>
                </c:pt>
                <c:pt idx="1651">
                  <c:v>27161</c:v>
                </c:pt>
                <c:pt idx="1652">
                  <c:v>35701</c:v>
                </c:pt>
                <c:pt idx="1653">
                  <c:v>35178</c:v>
                </c:pt>
                <c:pt idx="1654">
                  <c:v>42554</c:v>
                </c:pt>
                <c:pt idx="1655">
                  <c:v>19514</c:v>
                </c:pt>
                <c:pt idx="1656">
                  <c:v>32414</c:v>
                </c:pt>
                <c:pt idx="1657">
                  <c:v>50943</c:v>
                </c:pt>
                <c:pt idx="1658">
                  <c:v>38415</c:v>
                </c:pt>
                <c:pt idx="1659">
                  <c:v>27203</c:v>
                </c:pt>
                <c:pt idx="1660">
                  <c:v>32880</c:v>
                </c:pt>
                <c:pt idx="1661">
                  <c:v>28567</c:v>
                </c:pt>
                <c:pt idx="1662">
                  <c:v>20425</c:v>
                </c:pt>
                <c:pt idx="1663">
                  <c:v>26872</c:v>
                </c:pt>
                <c:pt idx="1664">
                  <c:v>23228</c:v>
                </c:pt>
                <c:pt idx="1665">
                  <c:v>46015</c:v>
                </c:pt>
                <c:pt idx="1666">
                  <c:v>46106</c:v>
                </c:pt>
                <c:pt idx="1667">
                  <c:v>35340</c:v>
                </c:pt>
                <c:pt idx="1668">
                  <c:v>30023</c:v>
                </c:pt>
                <c:pt idx="1669">
                  <c:v>17256</c:v>
                </c:pt>
                <c:pt idx="1670">
                  <c:v>36732</c:v>
                </c:pt>
                <c:pt idx="1671">
                  <c:v>38725</c:v>
                </c:pt>
                <c:pt idx="1672">
                  <c:v>44503</c:v>
                </c:pt>
                <c:pt idx="1673">
                  <c:v>36038</c:v>
                </c:pt>
                <c:pt idx="1674">
                  <c:v>27733</c:v>
                </c:pt>
                <c:pt idx="1675">
                  <c:v>35788</c:v>
                </c:pt>
                <c:pt idx="1676">
                  <c:v>53233</c:v>
                </c:pt>
                <c:pt idx="1677">
                  <c:v>29604</c:v>
                </c:pt>
                <c:pt idx="1678">
                  <c:v>44300</c:v>
                </c:pt>
                <c:pt idx="1679">
                  <c:v>38643</c:v>
                </c:pt>
                <c:pt idx="1680">
                  <c:v>30822</c:v>
                </c:pt>
                <c:pt idx="1681">
                  <c:v>48006</c:v>
                </c:pt>
                <c:pt idx="1682">
                  <c:v>35682</c:v>
                </c:pt>
                <c:pt idx="1683">
                  <c:v>51124</c:v>
                </c:pt>
                <c:pt idx="1684">
                  <c:v>37758</c:v>
                </c:pt>
                <c:pt idx="1685">
                  <c:v>31056</c:v>
                </c:pt>
                <c:pt idx="1686">
                  <c:v>39722</c:v>
                </c:pt>
                <c:pt idx="1687">
                  <c:v>40451</c:v>
                </c:pt>
                <c:pt idx="1688">
                  <c:v>31454</c:v>
                </c:pt>
                <c:pt idx="1689">
                  <c:v>33986</c:v>
                </c:pt>
                <c:pt idx="1690">
                  <c:v>34043</c:v>
                </c:pt>
                <c:pt idx="1691">
                  <c:v>46094</c:v>
                </c:pt>
                <c:pt idx="1692">
                  <c:v>44964</c:v>
                </c:pt>
                <c:pt idx="1693">
                  <c:v>38887</c:v>
                </c:pt>
                <c:pt idx="1694">
                  <c:v>54132</c:v>
                </c:pt>
                <c:pt idx="1695">
                  <c:v>54072</c:v>
                </c:pt>
                <c:pt idx="1696">
                  <c:v>42403</c:v>
                </c:pt>
                <c:pt idx="1697">
                  <c:v>49638</c:v>
                </c:pt>
                <c:pt idx="1698">
                  <c:v>28320</c:v>
                </c:pt>
                <c:pt idx="1699">
                  <c:v>48794</c:v>
                </c:pt>
                <c:pt idx="1700">
                  <c:v>17459</c:v>
                </c:pt>
                <c:pt idx="1701">
                  <c:v>7500</c:v>
                </c:pt>
                <c:pt idx="1702">
                  <c:v>33569</c:v>
                </c:pt>
                <c:pt idx="1703">
                  <c:v>48699</c:v>
                </c:pt>
                <c:pt idx="1704">
                  <c:v>53204</c:v>
                </c:pt>
                <c:pt idx="1705">
                  <c:v>41967</c:v>
                </c:pt>
                <c:pt idx="1706">
                  <c:v>54432</c:v>
                </c:pt>
                <c:pt idx="1707">
                  <c:v>30081</c:v>
                </c:pt>
                <c:pt idx="1708">
                  <c:v>35441</c:v>
                </c:pt>
                <c:pt idx="1709">
                  <c:v>45889</c:v>
                </c:pt>
                <c:pt idx="1710">
                  <c:v>45894</c:v>
                </c:pt>
                <c:pt idx="1711">
                  <c:v>27116</c:v>
                </c:pt>
                <c:pt idx="1712">
                  <c:v>22148</c:v>
                </c:pt>
                <c:pt idx="1713">
                  <c:v>4428</c:v>
                </c:pt>
                <c:pt idx="1714">
                  <c:v>32871</c:v>
                </c:pt>
                <c:pt idx="1715">
                  <c:v>21359</c:v>
                </c:pt>
                <c:pt idx="1716">
                  <c:v>25224</c:v>
                </c:pt>
                <c:pt idx="1717">
                  <c:v>45146</c:v>
                </c:pt>
                <c:pt idx="1718">
                  <c:v>32303</c:v>
                </c:pt>
                <c:pt idx="1719">
                  <c:v>7500</c:v>
                </c:pt>
                <c:pt idx="1720">
                  <c:v>30372</c:v>
                </c:pt>
                <c:pt idx="1721">
                  <c:v>38443</c:v>
                </c:pt>
                <c:pt idx="1722">
                  <c:v>47821</c:v>
                </c:pt>
                <c:pt idx="1723">
                  <c:v>16813</c:v>
                </c:pt>
                <c:pt idx="1724">
                  <c:v>38197</c:v>
                </c:pt>
                <c:pt idx="1725">
                  <c:v>37633</c:v>
                </c:pt>
                <c:pt idx="1726">
                  <c:v>44078</c:v>
                </c:pt>
                <c:pt idx="1727">
                  <c:v>22448</c:v>
                </c:pt>
                <c:pt idx="1728">
                  <c:v>22554</c:v>
                </c:pt>
                <c:pt idx="1729">
                  <c:v>31859</c:v>
                </c:pt>
                <c:pt idx="1730">
                  <c:v>29819</c:v>
                </c:pt>
                <c:pt idx="1731">
                  <c:v>34350</c:v>
                </c:pt>
                <c:pt idx="1732">
                  <c:v>21355</c:v>
                </c:pt>
                <c:pt idx="1733">
                  <c:v>5648</c:v>
                </c:pt>
                <c:pt idx="1734">
                  <c:v>30096</c:v>
                </c:pt>
                <c:pt idx="1735">
                  <c:v>12571</c:v>
                </c:pt>
                <c:pt idx="1736">
                  <c:v>30279</c:v>
                </c:pt>
                <c:pt idx="1737">
                  <c:v>39548</c:v>
                </c:pt>
                <c:pt idx="1738">
                  <c:v>39771</c:v>
                </c:pt>
                <c:pt idx="1739">
                  <c:v>18351</c:v>
                </c:pt>
                <c:pt idx="1740">
                  <c:v>21059</c:v>
                </c:pt>
                <c:pt idx="1741">
                  <c:v>23763</c:v>
                </c:pt>
                <c:pt idx="1742">
                  <c:v>40637</c:v>
                </c:pt>
                <c:pt idx="1743">
                  <c:v>22574</c:v>
                </c:pt>
                <c:pt idx="1744">
                  <c:v>27255</c:v>
                </c:pt>
                <c:pt idx="1745">
                  <c:v>24683</c:v>
                </c:pt>
                <c:pt idx="1746">
                  <c:v>31590</c:v>
                </c:pt>
                <c:pt idx="1747">
                  <c:v>15072</c:v>
                </c:pt>
                <c:pt idx="1748">
                  <c:v>34704</c:v>
                </c:pt>
                <c:pt idx="1749">
                  <c:v>19740</c:v>
                </c:pt>
                <c:pt idx="1750">
                  <c:v>34984</c:v>
                </c:pt>
                <c:pt idx="1751">
                  <c:v>14796</c:v>
                </c:pt>
                <c:pt idx="1752">
                  <c:v>40851</c:v>
                </c:pt>
                <c:pt idx="1753">
                  <c:v>36921</c:v>
                </c:pt>
                <c:pt idx="1754">
                  <c:v>18701</c:v>
                </c:pt>
                <c:pt idx="1755">
                  <c:v>44319</c:v>
                </c:pt>
                <c:pt idx="1756">
                  <c:v>30801</c:v>
                </c:pt>
                <c:pt idx="1757">
                  <c:v>37859</c:v>
                </c:pt>
                <c:pt idx="1758">
                  <c:v>23529</c:v>
                </c:pt>
                <c:pt idx="1759">
                  <c:v>26642</c:v>
                </c:pt>
                <c:pt idx="1760">
                  <c:v>25410</c:v>
                </c:pt>
                <c:pt idx="1761">
                  <c:v>27943</c:v>
                </c:pt>
                <c:pt idx="1762">
                  <c:v>23272</c:v>
                </c:pt>
                <c:pt idx="1763">
                  <c:v>22518</c:v>
                </c:pt>
                <c:pt idx="1764">
                  <c:v>29732</c:v>
                </c:pt>
                <c:pt idx="1765">
                  <c:v>28249</c:v>
                </c:pt>
                <c:pt idx="1766">
                  <c:v>24221</c:v>
                </c:pt>
                <c:pt idx="1767">
                  <c:v>33178</c:v>
                </c:pt>
                <c:pt idx="1768">
                  <c:v>46984</c:v>
                </c:pt>
                <c:pt idx="1769">
                  <c:v>32300</c:v>
                </c:pt>
                <c:pt idx="1770">
                  <c:v>16531</c:v>
                </c:pt>
                <c:pt idx="1771">
                  <c:v>42231</c:v>
                </c:pt>
                <c:pt idx="1772">
                  <c:v>24434</c:v>
                </c:pt>
                <c:pt idx="1773">
                  <c:v>30899</c:v>
                </c:pt>
                <c:pt idx="1774">
                  <c:v>48330</c:v>
                </c:pt>
                <c:pt idx="1775">
                  <c:v>25315</c:v>
                </c:pt>
                <c:pt idx="1776">
                  <c:v>35791</c:v>
                </c:pt>
                <c:pt idx="1777">
                  <c:v>54162</c:v>
                </c:pt>
                <c:pt idx="1778">
                  <c:v>29187</c:v>
                </c:pt>
                <c:pt idx="1779">
                  <c:v>25130</c:v>
                </c:pt>
                <c:pt idx="1780">
                  <c:v>7500</c:v>
                </c:pt>
                <c:pt idx="1781">
                  <c:v>34853</c:v>
                </c:pt>
                <c:pt idx="1782">
                  <c:v>31086</c:v>
                </c:pt>
                <c:pt idx="1783">
                  <c:v>20194</c:v>
                </c:pt>
                <c:pt idx="1784">
                  <c:v>27071</c:v>
                </c:pt>
                <c:pt idx="1785">
                  <c:v>44155</c:v>
                </c:pt>
                <c:pt idx="1786">
                  <c:v>31535</c:v>
                </c:pt>
                <c:pt idx="1787">
                  <c:v>39062</c:v>
                </c:pt>
                <c:pt idx="1788">
                  <c:v>7500</c:v>
                </c:pt>
                <c:pt idx="1789">
                  <c:v>28839</c:v>
                </c:pt>
                <c:pt idx="1790">
                  <c:v>10404</c:v>
                </c:pt>
                <c:pt idx="1791">
                  <c:v>26095</c:v>
                </c:pt>
                <c:pt idx="1792">
                  <c:v>36975</c:v>
                </c:pt>
                <c:pt idx="1793">
                  <c:v>17003</c:v>
                </c:pt>
                <c:pt idx="1794">
                  <c:v>13724</c:v>
                </c:pt>
                <c:pt idx="1795">
                  <c:v>41437</c:v>
                </c:pt>
                <c:pt idx="1796">
                  <c:v>16014</c:v>
                </c:pt>
                <c:pt idx="1797">
                  <c:v>13533</c:v>
                </c:pt>
                <c:pt idx="1798">
                  <c:v>8820</c:v>
                </c:pt>
                <c:pt idx="1799">
                  <c:v>21918</c:v>
                </c:pt>
                <c:pt idx="1800">
                  <c:v>28691</c:v>
                </c:pt>
                <c:pt idx="1801">
                  <c:v>13624</c:v>
                </c:pt>
                <c:pt idx="1802">
                  <c:v>27922</c:v>
                </c:pt>
                <c:pt idx="1803">
                  <c:v>19107</c:v>
                </c:pt>
                <c:pt idx="1804">
                  <c:v>36663</c:v>
                </c:pt>
                <c:pt idx="1805">
                  <c:v>44512</c:v>
                </c:pt>
                <c:pt idx="1806">
                  <c:v>37244</c:v>
                </c:pt>
                <c:pt idx="1807">
                  <c:v>34728</c:v>
                </c:pt>
                <c:pt idx="1808">
                  <c:v>25959</c:v>
                </c:pt>
                <c:pt idx="1809">
                  <c:v>33456</c:v>
                </c:pt>
                <c:pt idx="1810">
                  <c:v>41644</c:v>
                </c:pt>
                <c:pt idx="1811">
                  <c:v>35860</c:v>
                </c:pt>
                <c:pt idx="1812">
                  <c:v>40049</c:v>
                </c:pt>
                <c:pt idx="1813">
                  <c:v>35860</c:v>
                </c:pt>
                <c:pt idx="1814">
                  <c:v>35860</c:v>
                </c:pt>
                <c:pt idx="1815">
                  <c:v>42394</c:v>
                </c:pt>
                <c:pt idx="1816">
                  <c:v>10245</c:v>
                </c:pt>
                <c:pt idx="1817">
                  <c:v>42169</c:v>
                </c:pt>
                <c:pt idx="1818">
                  <c:v>37395</c:v>
                </c:pt>
                <c:pt idx="1819">
                  <c:v>31163</c:v>
                </c:pt>
                <c:pt idx="1820">
                  <c:v>25293</c:v>
                </c:pt>
                <c:pt idx="1821">
                  <c:v>30298</c:v>
                </c:pt>
                <c:pt idx="1822">
                  <c:v>15345</c:v>
                </c:pt>
                <c:pt idx="1823">
                  <c:v>14918</c:v>
                </c:pt>
                <c:pt idx="1824">
                  <c:v>35684</c:v>
                </c:pt>
                <c:pt idx="1825">
                  <c:v>7500</c:v>
                </c:pt>
                <c:pt idx="1826">
                  <c:v>26150</c:v>
                </c:pt>
                <c:pt idx="1827">
                  <c:v>27100</c:v>
                </c:pt>
                <c:pt idx="1828">
                  <c:v>23148</c:v>
                </c:pt>
                <c:pt idx="1829">
                  <c:v>35924</c:v>
                </c:pt>
                <c:pt idx="1830">
                  <c:v>23830</c:v>
                </c:pt>
                <c:pt idx="1831">
                  <c:v>5305</c:v>
                </c:pt>
                <c:pt idx="1832">
                  <c:v>10979</c:v>
                </c:pt>
                <c:pt idx="1833">
                  <c:v>30843</c:v>
                </c:pt>
                <c:pt idx="1834">
                  <c:v>21282</c:v>
                </c:pt>
                <c:pt idx="1835">
                  <c:v>15862</c:v>
                </c:pt>
                <c:pt idx="1836">
                  <c:v>21840</c:v>
                </c:pt>
                <c:pt idx="1837">
                  <c:v>34176</c:v>
                </c:pt>
                <c:pt idx="1838">
                  <c:v>22804</c:v>
                </c:pt>
                <c:pt idx="1839">
                  <c:v>22010</c:v>
                </c:pt>
                <c:pt idx="1840">
                  <c:v>25443</c:v>
                </c:pt>
                <c:pt idx="1841">
                  <c:v>19414</c:v>
                </c:pt>
                <c:pt idx="1842">
                  <c:v>22108</c:v>
                </c:pt>
                <c:pt idx="1843">
                  <c:v>25008</c:v>
                </c:pt>
                <c:pt idx="1844">
                  <c:v>27938</c:v>
                </c:pt>
                <c:pt idx="1845">
                  <c:v>31353</c:v>
                </c:pt>
                <c:pt idx="1846">
                  <c:v>35388</c:v>
                </c:pt>
                <c:pt idx="1847">
                  <c:v>14661</c:v>
                </c:pt>
                <c:pt idx="1848">
                  <c:v>36283</c:v>
                </c:pt>
                <c:pt idx="1849">
                  <c:v>16860</c:v>
                </c:pt>
                <c:pt idx="1850">
                  <c:v>26887</c:v>
                </c:pt>
                <c:pt idx="1851">
                  <c:v>30560</c:v>
                </c:pt>
                <c:pt idx="1852">
                  <c:v>25358</c:v>
                </c:pt>
                <c:pt idx="1853">
                  <c:v>42664</c:v>
                </c:pt>
                <c:pt idx="1854">
                  <c:v>31353</c:v>
                </c:pt>
                <c:pt idx="1855">
                  <c:v>19510</c:v>
                </c:pt>
                <c:pt idx="1856">
                  <c:v>37971</c:v>
                </c:pt>
                <c:pt idx="1857">
                  <c:v>28520</c:v>
                </c:pt>
                <c:pt idx="1858">
                  <c:v>44689</c:v>
                </c:pt>
                <c:pt idx="1859">
                  <c:v>23661</c:v>
                </c:pt>
                <c:pt idx="1860">
                  <c:v>30833</c:v>
                </c:pt>
                <c:pt idx="1861">
                  <c:v>23442</c:v>
                </c:pt>
                <c:pt idx="1862">
                  <c:v>20130</c:v>
                </c:pt>
                <c:pt idx="1863">
                  <c:v>18978</c:v>
                </c:pt>
                <c:pt idx="1864">
                  <c:v>24206</c:v>
                </c:pt>
                <c:pt idx="1865">
                  <c:v>30396</c:v>
                </c:pt>
                <c:pt idx="1866">
                  <c:v>46344</c:v>
                </c:pt>
                <c:pt idx="1867">
                  <c:v>34421</c:v>
                </c:pt>
                <c:pt idx="1868">
                  <c:v>16529</c:v>
                </c:pt>
                <c:pt idx="1869">
                  <c:v>45684</c:v>
                </c:pt>
                <c:pt idx="1870">
                  <c:v>22390</c:v>
                </c:pt>
                <c:pt idx="1871">
                  <c:v>24594</c:v>
                </c:pt>
                <c:pt idx="1872">
                  <c:v>9548</c:v>
                </c:pt>
                <c:pt idx="1873">
                  <c:v>37717</c:v>
                </c:pt>
                <c:pt idx="1874">
                  <c:v>27159</c:v>
                </c:pt>
                <c:pt idx="1875">
                  <c:v>32173</c:v>
                </c:pt>
                <c:pt idx="1876">
                  <c:v>26907</c:v>
                </c:pt>
                <c:pt idx="1877">
                  <c:v>43776</c:v>
                </c:pt>
                <c:pt idx="1878">
                  <c:v>37368</c:v>
                </c:pt>
                <c:pt idx="1879">
                  <c:v>29791</c:v>
                </c:pt>
                <c:pt idx="1880">
                  <c:v>20491</c:v>
                </c:pt>
                <c:pt idx="1881">
                  <c:v>37054</c:v>
                </c:pt>
                <c:pt idx="1882">
                  <c:v>28389</c:v>
                </c:pt>
                <c:pt idx="1883">
                  <c:v>13672</c:v>
                </c:pt>
                <c:pt idx="1884">
                  <c:v>34587</c:v>
                </c:pt>
                <c:pt idx="1885">
                  <c:v>19346</c:v>
                </c:pt>
                <c:pt idx="1886">
                  <c:v>18890</c:v>
                </c:pt>
                <c:pt idx="1887">
                  <c:v>21994</c:v>
                </c:pt>
                <c:pt idx="1888">
                  <c:v>7500</c:v>
                </c:pt>
                <c:pt idx="1889">
                  <c:v>38590</c:v>
                </c:pt>
                <c:pt idx="1890">
                  <c:v>47025</c:v>
                </c:pt>
                <c:pt idx="1891">
                  <c:v>24072</c:v>
                </c:pt>
                <c:pt idx="1892">
                  <c:v>48686</c:v>
                </c:pt>
                <c:pt idx="1893">
                  <c:v>14045</c:v>
                </c:pt>
                <c:pt idx="1894">
                  <c:v>13084</c:v>
                </c:pt>
                <c:pt idx="1895">
                  <c:v>34824</c:v>
                </c:pt>
                <c:pt idx="1896">
                  <c:v>30467</c:v>
                </c:pt>
                <c:pt idx="1897">
                  <c:v>22327</c:v>
                </c:pt>
                <c:pt idx="1898">
                  <c:v>24367</c:v>
                </c:pt>
                <c:pt idx="1899">
                  <c:v>36408</c:v>
                </c:pt>
                <c:pt idx="1900">
                  <c:v>24336</c:v>
                </c:pt>
                <c:pt idx="1901">
                  <c:v>36802</c:v>
                </c:pt>
                <c:pt idx="1902">
                  <c:v>34230</c:v>
                </c:pt>
                <c:pt idx="1903">
                  <c:v>22701</c:v>
                </c:pt>
                <c:pt idx="1904">
                  <c:v>29478</c:v>
                </c:pt>
                <c:pt idx="1905">
                  <c:v>22263</c:v>
                </c:pt>
                <c:pt idx="1906">
                  <c:v>25818</c:v>
                </c:pt>
                <c:pt idx="1907">
                  <c:v>25721</c:v>
                </c:pt>
                <c:pt idx="1908">
                  <c:v>26816</c:v>
                </c:pt>
                <c:pt idx="1909">
                  <c:v>38547</c:v>
                </c:pt>
                <c:pt idx="1910">
                  <c:v>60199</c:v>
                </c:pt>
                <c:pt idx="1911">
                  <c:v>29548</c:v>
                </c:pt>
                <c:pt idx="1912">
                  <c:v>45160</c:v>
                </c:pt>
                <c:pt idx="1913">
                  <c:v>25707</c:v>
                </c:pt>
                <c:pt idx="1914">
                  <c:v>43269</c:v>
                </c:pt>
                <c:pt idx="1915">
                  <c:v>9255</c:v>
                </c:pt>
                <c:pt idx="1916">
                  <c:v>42033</c:v>
                </c:pt>
                <c:pt idx="1917">
                  <c:v>34738</c:v>
                </c:pt>
                <c:pt idx="1918">
                  <c:v>27889</c:v>
                </c:pt>
                <c:pt idx="1919">
                  <c:v>34109</c:v>
                </c:pt>
                <c:pt idx="1920">
                  <c:v>15287</c:v>
                </c:pt>
                <c:pt idx="1921">
                  <c:v>26576</c:v>
                </c:pt>
                <c:pt idx="1922">
                  <c:v>31385</c:v>
                </c:pt>
                <c:pt idx="1923">
                  <c:v>34320</c:v>
                </c:pt>
                <c:pt idx="1924">
                  <c:v>29672</c:v>
                </c:pt>
                <c:pt idx="1925">
                  <c:v>47691</c:v>
                </c:pt>
                <c:pt idx="1926">
                  <c:v>45068</c:v>
                </c:pt>
                <c:pt idx="1927">
                  <c:v>33697</c:v>
                </c:pt>
                <c:pt idx="1928">
                  <c:v>41014</c:v>
                </c:pt>
                <c:pt idx="1929">
                  <c:v>40521</c:v>
                </c:pt>
                <c:pt idx="1930">
                  <c:v>39356</c:v>
                </c:pt>
                <c:pt idx="1931">
                  <c:v>18227</c:v>
                </c:pt>
                <c:pt idx="1932">
                  <c:v>51411</c:v>
                </c:pt>
                <c:pt idx="1933">
                  <c:v>37284</c:v>
                </c:pt>
                <c:pt idx="1934">
                  <c:v>24645</c:v>
                </c:pt>
                <c:pt idx="1935">
                  <c:v>39228</c:v>
                </c:pt>
                <c:pt idx="1936">
                  <c:v>27469</c:v>
                </c:pt>
                <c:pt idx="1937">
                  <c:v>52195</c:v>
                </c:pt>
                <c:pt idx="1938">
                  <c:v>31686</c:v>
                </c:pt>
                <c:pt idx="1939">
                  <c:v>33581</c:v>
                </c:pt>
                <c:pt idx="1940">
                  <c:v>19986</c:v>
                </c:pt>
                <c:pt idx="1941">
                  <c:v>20518</c:v>
                </c:pt>
                <c:pt idx="1942">
                  <c:v>38200</c:v>
                </c:pt>
                <c:pt idx="1943">
                  <c:v>41452</c:v>
                </c:pt>
                <c:pt idx="1944">
                  <c:v>20587</c:v>
                </c:pt>
                <c:pt idx="1945">
                  <c:v>30772</c:v>
                </c:pt>
                <c:pt idx="1946">
                  <c:v>46779</c:v>
                </c:pt>
                <c:pt idx="1947">
                  <c:v>24884</c:v>
                </c:pt>
                <c:pt idx="1948">
                  <c:v>22304</c:v>
                </c:pt>
                <c:pt idx="1949">
                  <c:v>54466</c:v>
                </c:pt>
                <c:pt idx="1950">
                  <c:v>33444</c:v>
                </c:pt>
                <c:pt idx="1951">
                  <c:v>26954</c:v>
                </c:pt>
                <c:pt idx="1952">
                  <c:v>26228</c:v>
                </c:pt>
                <c:pt idx="1953">
                  <c:v>43142</c:v>
                </c:pt>
                <c:pt idx="1954">
                  <c:v>34596</c:v>
                </c:pt>
                <c:pt idx="1955">
                  <c:v>33279</c:v>
                </c:pt>
                <c:pt idx="1956">
                  <c:v>30261</c:v>
                </c:pt>
                <c:pt idx="1957">
                  <c:v>15253</c:v>
                </c:pt>
                <c:pt idx="1958">
                  <c:v>34596</c:v>
                </c:pt>
                <c:pt idx="1959">
                  <c:v>15033</c:v>
                </c:pt>
                <c:pt idx="1960">
                  <c:v>29938</c:v>
                </c:pt>
                <c:pt idx="1961">
                  <c:v>40737</c:v>
                </c:pt>
                <c:pt idx="1962">
                  <c:v>23295</c:v>
                </c:pt>
                <c:pt idx="1963">
                  <c:v>46102</c:v>
                </c:pt>
                <c:pt idx="1964">
                  <c:v>18988</c:v>
                </c:pt>
                <c:pt idx="1965">
                  <c:v>36627</c:v>
                </c:pt>
                <c:pt idx="1966">
                  <c:v>40479</c:v>
                </c:pt>
                <c:pt idx="1967">
                  <c:v>24163</c:v>
                </c:pt>
                <c:pt idx="1968">
                  <c:v>31859</c:v>
                </c:pt>
                <c:pt idx="1969">
                  <c:v>27190</c:v>
                </c:pt>
                <c:pt idx="1970">
                  <c:v>15759</c:v>
                </c:pt>
                <c:pt idx="1971">
                  <c:v>39996</c:v>
                </c:pt>
                <c:pt idx="1972">
                  <c:v>34633</c:v>
                </c:pt>
                <c:pt idx="1973">
                  <c:v>28359</c:v>
                </c:pt>
                <c:pt idx="1974">
                  <c:v>22775</c:v>
                </c:pt>
                <c:pt idx="1975">
                  <c:v>18169</c:v>
                </c:pt>
                <c:pt idx="1976">
                  <c:v>34242</c:v>
                </c:pt>
                <c:pt idx="1977">
                  <c:v>37406</c:v>
                </c:pt>
                <c:pt idx="1978">
                  <c:v>36143</c:v>
                </c:pt>
                <c:pt idx="1979">
                  <c:v>18100</c:v>
                </c:pt>
                <c:pt idx="1980">
                  <c:v>36736</c:v>
                </c:pt>
                <c:pt idx="1981">
                  <c:v>16581</c:v>
                </c:pt>
                <c:pt idx="1982">
                  <c:v>7500</c:v>
                </c:pt>
                <c:pt idx="1983">
                  <c:v>28420</c:v>
                </c:pt>
                <c:pt idx="1984">
                  <c:v>40246</c:v>
                </c:pt>
                <c:pt idx="1985">
                  <c:v>26304</c:v>
                </c:pt>
                <c:pt idx="1986">
                  <c:v>33181</c:v>
                </c:pt>
                <c:pt idx="1987">
                  <c:v>31880</c:v>
                </c:pt>
                <c:pt idx="1988">
                  <c:v>25252</c:v>
                </c:pt>
                <c:pt idx="1989">
                  <c:v>17487</c:v>
                </c:pt>
                <c:pt idx="1990">
                  <c:v>26868</c:v>
                </c:pt>
                <c:pt idx="1991">
                  <c:v>41145</c:v>
                </c:pt>
                <c:pt idx="1992">
                  <c:v>32474</c:v>
                </c:pt>
                <c:pt idx="1993">
                  <c:v>35946</c:v>
                </c:pt>
                <c:pt idx="1994">
                  <c:v>28764</c:v>
                </c:pt>
                <c:pt idx="1995">
                  <c:v>27590</c:v>
                </c:pt>
                <c:pt idx="1996">
                  <c:v>25930</c:v>
                </c:pt>
                <c:pt idx="1997">
                  <c:v>22280</c:v>
                </c:pt>
                <c:pt idx="1998">
                  <c:v>36807</c:v>
                </c:pt>
                <c:pt idx="1999">
                  <c:v>29298</c:v>
                </c:pt>
                <c:pt idx="2000">
                  <c:v>26751</c:v>
                </c:pt>
                <c:pt idx="2001">
                  <c:v>7500</c:v>
                </c:pt>
                <c:pt idx="2002">
                  <c:v>19485</c:v>
                </c:pt>
                <c:pt idx="2003">
                  <c:v>42997</c:v>
                </c:pt>
                <c:pt idx="2004">
                  <c:v>26326</c:v>
                </c:pt>
                <c:pt idx="2005">
                  <c:v>38285</c:v>
                </c:pt>
                <c:pt idx="2006">
                  <c:v>18492</c:v>
                </c:pt>
                <c:pt idx="2007">
                  <c:v>20427</c:v>
                </c:pt>
                <c:pt idx="2008">
                  <c:v>23536</c:v>
                </c:pt>
                <c:pt idx="2009">
                  <c:v>17688</c:v>
                </c:pt>
                <c:pt idx="2010">
                  <c:v>30523</c:v>
                </c:pt>
                <c:pt idx="2011">
                  <c:v>14421</c:v>
                </c:pt>
                <c:pt idx="2012">
                  <c:v>34578</c:v>
                </c:pt>
                <c:pt idx="2013">
                  <c:v>32583</c:v>
                </c:pt>
                <c:pt idx="2014">
                  <c:v>4023</c:v>
                </c:pt>
                <c:pt idx="2015">
                  <c:v>11448</c:v>
                </c:pt>
                <c:pt idx="2016">
                  <c:v>25176</c:v>
                </c:pt>
                <c:pt idx="2017">
                  <c:v>1730</c:v>
                </c:pt>
                <c:pt idx="2018">
                  <c:v>33590</c:v>
                </c:pt>
                <c:pt idx="2019">
                  <c:v>4861</c:v>
                </c:pt>
                <c:pt idx="2020">
                  <c:v>3502</c:v>
                </c:pt>
              </c:numCache>
            </c:numRef>
          </c:xVal>
          <c:yVal>
            <c:numRef>
              <c:f>ScatterPlot!$B$2:$B$2022</c:f>
              <c:numCache>
                <c:formatCode>General</c:formatCode>
                <c:ptCount val="2021"/>
                <c:pt idx="0">
                  <c:v>2491</c:v>
                </c:pt>
                <c:pt idx="1">
                  <c:v>2429</c:v>
                </c:pt>
                <c:pt idx="2">
                  <c:v>2429</c:v>
                </c:pt>
                <c:pt idx="3">
                  <c:v>2304</c:v>
                </c:pt>
                <c:pt idx="4">
                  <c:v>2304</c:v>
                </c:pt>
                <c:pt idx="5">
                  <c:v>2262</c:v>
                </c:pt>
                <c:pt idx="6">
                  <c:v>2244</c:v>
                </c:pt>
                <c:pt idx="7">
                  <c:v>2188</c:v>
                </c:pt>
                <c:pt idx="8">
                  <c:v>2169</c:v>
                </c:pt>
                <c:pt idx="9">
                  <c:v>2158</c:v>
                </c:pt>
                <c:pt idx="10">
                  <c:v>2157</c:v>
                </c:pt>
                <c:pt idx="11">
                  <c:v>2153</c:v>
                </c:pt>
                <c:pt idx="12">
                  <c:v>2136</c:v>
                </c:pt>
                <c:pt idx="13">
                  <c:v>2130</c:v>
                </c:pt>
                <c:pt idx="14">
                  <c:v>2105</c:v>
                </c:pt>
                <c:pt idx="15">
                  <c:v>2098</c:v>
                </c:pt>
                <c:pt idx="16">
                  <c:v>2092</c:v>
                </c:pt>
                <c:pt idx="17">
                  <c:v>2092</c:v>
                </c:pt>
                <c:pt idx="18">
                  <c:v>2074</c:v>
                </c:pt>
                <c:pt idx="19">
                  <c:v>2074</c:v>
                </c:pt>
                <c:pt idx="20">
                  <c:v>2068</c:v>
                </c:pt>
                <c:pt idx="21">
                  <c:v>2068</c:v>
                </c:pt>
                <c:pt idx="22">
                  <c:v>2066</c:v>
                </c:pt>
                <c:pt idx="23">
                  <c:v>2062</c:v>
                </c:pt>
                <c:pt idx="24">
                  <c:v>2057</c:v>
                </c:pt>
                <c:pt idx="25">
                  <c:v>2056</c:v>
                </c:pt>
                <c:pt idx="26">
                  <c:v>2051</c:v>
                </c:pt>
                <c:pt idx="27">
                  <c:v>2036</c:v>
                </c:pt>
                <c:pt idx="28">
                  <c:v>2012</c:v>
                </c:pt>
                <c:pt idx="29">
                  <c:v>1998</c:v>
                </c:pt>
                <c:pt idx="30">
                  <c:v>1995</c:v>
                </c:pt>
                <c:pt idx="31">
                  <c:v>1988</c:v>
                </c:pt>
                <c:pt idx="32">
                  <c:v>1987</c:v>
                </c:pt>
                <c:pt idx="33">
                  <c:v>1974</c:v>
                </c:pt>
                <c:pt idx="34">
                  <c:v>1970</c:v>
                </c:pt>
                <c:pt idx="35">
                  <c:v>1966</c:v>
                </c:pt>
                <c:pt idx="36">
                  <c:v>1959</c:v>
                </c:pt>
                <c:pt idx="37">
                  <c:v>1958</c:v>
                </c:pt>
                <c:pt idx="38">
                  <c:v>1954</c:v>
                </c:pt>
                <c:pt idx="39">
                  <c:v>1954</c:v>
                </c:pt>
                <c:pt idx="40">
                  <c:v>1949</c:v>
                </c:pt>
                <c:pt idx="41">
                  <c:v>1931</c:v>
                </c:pt>
                <c:pt idx="42">
                  <c:v>1924</c:v>
                </c:pt>
                <c:pt idx="43">
                  <c:v>1920</c:v>
                </c:pt>
                <c:pt idx="44">
                  <c:v>1920</c:v>
                </c:pt>
                <c:pt idx="45">
                  <c:v>1919</c:v>
                </c:pt>
                <c:pt idx="46">
                  <c:v>1916</c:v>
                </c:pt>
                <c:pt idx="47">
                  <c:v>1914</c:v>
                </c:pt>
                <c:pt idx="48">
                  <c:v>1903</c:v>
                </c:pt>
                <c:pt idx="49">
                  <c:v>1902</c:v>
                </c:pt>
                <c:pt idx="50">
                  <c:v>1900</c:v>
                </c:pt>
                <c:pt idx="51">
                  <c:v>1892</c:v>
                </c:pt>
                <c:pt idx="52">
                  <c:v>1889</c:v>
                </c:pt>
                <c:pt idx="53">
                  <c:v>1889</c:v>
                </c:pt>
                <c:pt idx="54">
                  <c:v>1886</c:v>
                </c:pt>
                <c:pt idx="55">
                  <c:v>1884</c:v>
                </c:pt>
                <c:pt idx="56">
                  <c:v>1881</c:v>
                </c:pt>
                <c:pt idx="57">
                  <c:v>1880</c:v>
                </c:pt>
                <c:pt idx="58">
                  <c:v>1879</c:v>
                </c:pt>
                <c:pt idx="59">
                  <c:v>1872</c:v>
                </c:pt>
                <c:pt idx="60">
                  <c:v>1872</c:v>
                </c:pt>
                <c:pt idx="61">
                  <c:v>1871</c:v>
                </c:pt>
                <c:pt idx="62">
                  <c:v>1869</c:v>
                </c:pt>
                <c:pt idx="63">
                  <c:v>1868</c:v>
                </c:pt>
                <c:pt idx="64">
                  <c:v>1868</c:v>
                </c:pt>
                <c:pt idx="65">
                  <c:v>1835</c:v>
                </c:pt>
                <c:pt idx="66">
                  <c:v>1809</c:v>
                </c:pt>
                <c:pt idx="67">
                  <c:v>1808</c:v>
                </c:pt>
                <c:pt idx="68">
                  <c:v>1805</c:v>
                </c:pt>
                <c:pt idx="69">
                  <c:v>1803</c:v>
                </c:pt>
                <c:pt idx="70">
                  <c:v>1799</c:v>
                </c:pt>
                <c:pt idx="71">
                  <c:v>1798</c:v>
                </c:pt>
                <c:pt idx="72">
                  <c:v>1795</c:v>
                </c:pt>
                <c:pt idx="73">
                  <c:v>1794</c:v>
                </c:pt>
                <c:pt idx="74">
                  <c:v>1792</c:v>
                </c:pt>
                <c:pt idx="75">
                  <c:v>1791</c:v>
                </c:pt>
                <c:pt idx="76">
                  <c:v>1790</c:v>
                </c:pt>
                <c:pt idx="77">
                  <c:v>1790</c:v>
                </c:pt>
                <c:pt idx="78">
                  <c:v>1790</c:v>
                </c:pt>
                <c:pt idx="79">
                  <c:v>1784</c:v>
                </c:pt>
                <c:pt idx="80">
                  <c:v>1783</c:v>
                </c:pt>
                <c:pt idx="81">
                  <c:v>1780</c:v>
                </c:pt>
                <c:pt idx="82">
                  <c:v>1775</c:v>
                </c:pt>
                <c:pt idx="83">
                  <c:v>1767</c:v>
                </c:pt>
                <c:pt idx="84">
                  <c:v>1767</c:v>
                </c:pt>
                <c:pt idx="85">
                  <c:v>1762</c:v>
                </c:pt>
                <c:pt idx="86">
                  <c:v>1760</c:v>
                </c:pt>
                <c:pt idx="87">
                  <c:v>1758</c:v>
                </c:pt>
                <c:pt idx="88">
                  <c:v>1738</c:v>
                </c:pt>
                <c:pt idx="89">
                  <c:v>1736</c:v>
                </c:pt>
                <c:pt idx="90">
                  <c:v>1734</c:v>
                </c:pt>
                <c:pt idx="91">
                  <c:v>1729</c:v>
                </c:pt>
                <c:pt idx="92">
                  <c:v>1728</c:v>
                </c:pt>
                <c:pt idx="93">
                  <c:v>1728</c:v>
                </c:pt>
                <c:pt idx="94">
                  <c:v>1727</c:v>
                </c:pt>
                <c:pt idx="95">
                  <c:v>1726</c:v>
                </c:pt>
                <c:pt idx="96">
                  <c:v>1719</c:v>
                </c:pt>
                <c:pt idx="97">
                  <c:v>1716</c:v>
                </c:pt>
                <c:pt idx="98">
                  <c:v>1713</c:v>
                </c:pt>
                <c:pt idx="99">
                  <c:v>1713</c:v>
                </c:pt>
                <c:pt idx="100">
                  <c:v>1707</c:v>
                </c:pt>
                <c:pt idx="101">
                  <c:v>1702</c:v>
                </c:pt>
                <c:pt idx="102">
                  <c:v>1699</c:v>
                </c:pt>
                <c:pt idx="103">
                  <c:v>1698</c:v>
                </c:pt>
                <c:pt idx="104">
                  <c:v>1694</c:v>
                </c:pt>
                <c:pt idx="105">
                  <c:v>1691</c:v>
                </c:pt>
                <c:pt idx="106">
                  <c:v>1685</c:v>
                </c:pt>
                <c:pt idx="107">
                  <c:v>1682</c:v>
                </c:pt>
                <c:pt idx="108">
                  <c:v>1682</c:v>
                </c:pt>
                <c:pt idx="109">
                  <c:v>1681</c:v>
                </c:pt>
                <c:pt idx="110">
                  <c:v>1678</c:v>
                </c:pt>
                <c:pt idx="111">
                  <c:v>1677</c:v>
                </c:pt>
                <c:pt idx="112">
                  <c:v>1677</c:v>
                </c:pt>
                <c:pt idx="113">
                  <c:v>1675</c:v>
                </c:pt>
                <c:pt idx="114">
                  <c:v>1673</c:v>
                </c:pt>
                <c:pt idx="115">
                  <c:v>1672</c:v>
                </c:pt>
                <c:pt idx="116">
                  <c:v>1672</c:v>
                </c:pt>
                <c:pt idx="117">
                  <c:v>1671</c:v>
                </c:pt>
                <c:pt idx="118">
                  <c:v>1667</c:v>
                </c:pt>
                <c:pt idx="119">
                  <c:v>1664</c:v>
                </c:pt>
                <c:pt idx="120">
                  <c:v>1661</c:v>
                </c:pt>
                <c:pt idx="121">
                  <c:v>1661</c:v>
                </c:pt>
                <c:pt idx="122">
                  <c:v>1661</c:v>
                </c:pt>
                <c:pt idx="123">
                  <c:v>1654</c:v>
                </c:pt>
                <c:pt idx="124">
                  <c:v>1649</c:v>
                </c:pt>
                <c:pt idx="125">
                  <c:v>1645</c:v>
                </c:pt>
                <c:pt idx="126">
                  <c:v>1644</c:v>
                </c:pt>
                <c:pt idx="127">
                  <c:v>1643</c:v>
                </c:pt>
                <c:pt idx="128">
                  <c:v>1641</c:v>
                </c:pt>
                <c:pt idx="129">
                  <c:v>1634</c:v>
                </c:pt>
                <c:pt idx="130">
                  <c:v>1634</c:v>
                </c:pt>
                <c:pt idx="131">
                  <c:v>1629</c:v>
                </c:pt>
                <c:pt idx="132">
                  <c:v>1627</c:v>
                </c:pt>
                <c:pt idx="133">
                  <c:v>1622</c:v>
                </c:pt>
                <c:pt idx="134">
                  <c:v>1614</c:v>
                </c:pt>
                <c:pt idx="135">
                  <c:v>1612</c:v>
                </c:pt>
                <c:pt idx="136">
                  <c:v>1610</c:v>
                </c:pt>
                <c:pt idx="137">
                  <c:v>1610</c:v>
                </c:pt>
                <c:pt idx="138">
                  <c:v>1607</c:v>
                </c:pt>
                <c:pt idx="139">
                  <c:v>1606</c:v>
                </c:pt>
                <c:pt idx="140">
                  <c:v>1606</c:v>
                </c:pt>
                <c:pt idx="141">
                  <c:v>1606</c:v>
                </c:pt>
                <c:pt idx="142">
                  <c:v>1605</c:v>
                </c:pt>
                <c:pt idx="143">
                  <c:v>1601</c:v>
                </c:pt>
                <c:pt idx="144">
                  <c:v>1600</c:v>
                </c:pt>
                <c:pt idx="145">
                  <c:v>1599</c:v>
                </c:pt>
                <c:pt idx="146">
                  <c:v>1588</c:v>
                </c:pt>
                <c:pt idx="147">
                  <c:v>1587</c:v>
                </c:pt>
                <c:pt idx="148">
                  <c:v>1584</c:v>
                </c:pt>
                <c:pt idx="149">
                  <c:v>1577</c:v>
                </c:pt>
                <c:pt idx="150">
                  <c:v>1571</c:v>
                </c:pt>
                <c:pt idx="151">
                  <c:v>1571</c:v>
                </c:pt>
                <c:pt idx="152">
                  <c:v>1570</c:v>
                </c:pt>
                <c:pt idx="153">
                  <c:v>1566</c:v>
                </c:pt>
                <c:pt idx="154">
                  <c:v>1565</c:v>
                </c:pt>
                <c:pt idx="155">
                  <c:v>1561</c:v>
                </c:pt>
                <c:pt idx="156">
                  <c:v>1556</c:v>
                </c:pt>
                <c:pt idx="157">
                  <c:v>1555</c:v>
                </c:pt>
                <c:pt idx="158">
                  <c:v>1554</c:v>
                </c:pt>
                <c:pt idx="159">
                  <c:v>1553</c:v>
                </c:pt>
                <c:pt idx="160">
                  <c:v>1552</c:v>
                </c:pt>
                <c:pt idx="161">
                  <c:v>1551</c:v>
                </c:pt>
                <c:pt idx="162">
                  <c:v>1551</c:v>
                </c:pt>
                <c:pt idx="163">
                  <c:v>1550</c:v>
                </c:pt>
                <c:pt idx="164">
                  <c:v>1550</c:v>
                </c:pt>
                <c:pt idx="165">
                  <c:v>1549</c:v>
                </c:pt>
                <c:pt idx="166">
                  <c:v>1549</c:v>
                </c:pt>
                <c:pt idx="167">
                  <c:v>1548</c:v>
                </c:pt>
                <c:pt idx="168">
                  <c:v>1544</c:v>
                </c:pt>
                <c:pt idx="169">
                  <c:v>1542</c:v>
                </c:pt>
                <c:pt idx="170">
                  <c:v>1541</c:v>
                </c:pt>
                <c:pt idx="171">
                  <c:v>1540</c:v>
                </c:pt>
                <c:pt idx="172">
                  <c:v>1535</c:v>
                </c:pt>
                <c:pt idx="173">
                  <c:v>1534</c:v>
                </c:pt>
                <c:pt idx="174">
                  <c:v>1529</c:v>
                </c:pt>
                <c:pt idx="175">
                  <c:v>1527</c:v>
                </c:pt>
                <c:pt idx="176">
                  <c:v>1517</c:v>
                </c:pt>
                <c:pt idx="177">
                  <c:v>1517</c:v>
                </c:pt>
                <c:pt idx="178">
                  <c:v>1508</c:v>
                </c:pt>
                <c:pt idx="179">
                  <c:v>1507</c:v>
                </c:pt>
                <c:pt idx="180">
                  <c:v>1505</c:v>
                </c:pt>
                <c:pt idx="181">
                  <c:v>1503</c:v>
                </c:pt>
                <c:pt idx="182">
                  <c:v>1502</c:v>
                </c:pt>
                <c:pt idx="183">
                  <c:v>1500</c:v>
                </c:pt>
                <c:pt idx="184">
                  <c:v>1497</c:v>
                </c:pt>
                <c:pt idx="185">
                  <c:v>1497</c:v>
                </c:pt>
                <c:pt idx="186">
                  <c:v>1494</c:v>
                </c:pt>
                <c:pt idx="187">
                  <c:v>1493</c:v>
                </c:pt>
                <c:pt idx="188">
                  <c:v>1492</c:v>
                </c:pt>
                <c:pt idx="189">
                  <c:v>1492</c:v>
                </c:pt>
                <c:pt idx="190">
                  <c:v>1490</c:v>
                </c:pt>
                <c:pt idx="191">
                  <c:v>1489</c:v>
                </c:pt>
                <c:pt idx="192">
                  <c:v>1489</c:v>
                </c:pt>
                <c:pt idx="193">
                  <c:v>1487</c:v>
                </c:pt>
                <c:pt idx="194">
                  <c:v>1486</c:v>
                </c:pt>
                <c:pt idx="195">
                  <c:v>1484</c:v>
                </c:pt>
                <c:pt idx="196">
                  <c:v>1482</c:v>
                </c:pt>
                <c:pt idx="197">
                  <c:v>1480</c:v>
                </c:pt>
                <c:pt idx="198">
                  <c:v>1476</c:v>
                </c:pt>
                <c:pt idx="199">
                  <c:v>1475</c:v>
                </c:pt>
                <c:pt idx="200">
                  <c:v>1473</c:v>
                </c:pt>
                <c:pt idx="201">
                  <c:v>1471</c:v>
                </c:pt>
                <c:pt idx="202">
                  <c:v>1469</c:v>
                </c:pt>
                <c:pt idx="203">
                  <c:v>1468</c:v>
                </c:pt>
                <c:pt idx="204">
                  <c:v>1467</c:v>
                </c:pt>
                <c:pt idx="205">
                  <c:v>1466</c:v>
                </c:pt>
                <c:pt idx="206">
                  <c:v>1466</c:v>
                </c:pt>
                <c:pt idx="207">
                  <c:v>1464</c:v>
                </c:pt>
                <c:pt idx="208">
                  <c:v>1461</c:v>
                </c:pt>
                <c:pt idx="209">
                  <c:v>1460</c:v>
                </c:pt>
                <c:pt idx="210">
                  <c:v>1450</c:v>
                </c:pt>
                <c:pt idx="211">
                  <c:v>1446</c:v>
                </c:pt>
                <c:pt idx="212">
                  <c:v>1446</c:v>
                </c:pt>
                <c:pt idx="213">
                  <c:v>1441</c:v>
                </c:pt>
                <c:pt idx="214">
                  <c:v>1433</c:v>
                </c:pt>
                <c:pt idx="215">
                  <c:v>1432</c:v>
                </c:pt>
                <c:pt idx="216">
                  <c:v>1430</c:v>
                </c:pt>
                <c:pt idx="217">
                  <c:v>1429</c:v>
                </c:pt>
                <c:pt idx="218">
                  <c:v>1429</c:v>
                </c:pt>
                <c:pt idx="219">
                  <c:v>1426</c:v>
                </c:pt>
                <c:pt idx="220">
                  <c:v>1425</c:v>
                </c:pt>
                <c:pt idx="221">
                  <c:v>1422</c:v>
                </c:pt>
                <c:pt idx="222">
                  <c:v>1419</c:v>
                </c:pt>
                <c:pt idx="223">
                  <c:v>1419</c:v>
                </c:pt>
                <c:pt idx="224">
                  <c:v>1413</c:v>
                </c:pt>
                <c:pt idx="225">
                  <c:v>1412</c:v>
                </c:pt>
                <c:pt idx="226">
                  <c:v>1412</c:v>
                </c:pt>
                <c:pt idx="227">
                  <c:v>1408</c:v>
                </c:pt>
                <c:pt idx="228">
                  <c:v>1406</c:v>
                </c:pt>
                <c:pt idx="229">
                  <c:v>1403</c:v>
                </c:pt>
                <c:pt idx="230">
                  <c:v>1402</c:v>
                </c:pt>
                <c:pt idx="231">
                  <c:v>1400</c:v>
                </c:pt>
                <c:pt idx="232">
                  <c:v>1391</c:v>
                </c:pt>
                <c:pt idx="233">
                  <c:v>1387</c:v>
                </c:pt>
                <c:pt idx="234">
                  <c:v>1384</c:v>
                </c:pt>
                <c:pt idx="235">
                  <c:v>1384</c:v>
                </c:pt>
                <c:pt idx="236">
                  <c:v>1383</c:v>
                </c:pt>
                <c:pt idx="237">
                  <c:v>1383</c:v>
                </c:pt>
                <c:pt idx="238">
                  <c:v>1376</c:v>
                </c:pt>
                <c:pt idx="239">
                  <c:v>1376</c:v>
                </c:pt>
                <c:pt idx="240">
                  <c:v>1375</c:v>
                </c:pt>
                <c:pt idx="241">
                  <c:v>1372</c:v>
                </c:pt>
                <c:pt idx="242">
                  <c:v>1367</c:v>
                </c:pt>
                <c:pt idx="243">
                  <c:v>1364</c:v>
                </c:pt>
                <c:pt idx="244">
                  <c:v>1362</c:v>
                </c:pt>
                <c:pt idx="245">
                  <c:v>1360</c:v>
                </c:pt>
                <c:pt idx="246">
                  <c:v>1360</c:v>
                </c:pt>
                <c:pt idx="247">
                  <c:v>1358</c:v>
                </c:pt>
                <c:pt idx="248">
                  <c:v>1358</c:v>
                </c:pt>
                <c:pt idx="249">
                  <c:v>1357</c:v>
                </c:pt>
                <c:pt idx="250">
                  <c:v>1357</c:v>
                </c:pt>
                <c:pt idx="251">
                  <c:v>1354</c:v>
                </c:pt>
                <c:pt idx="252">
                  <c:v>1352</c:v>
                </c:pt>
                <c:pt idx="253">
                  <c:v>1350</c:v>
                </c:pt>
                <c:pt idx="254">
                  <c:v>1349</c:v>
                </c:pt>
                <c:pt idx="255">
                  <c:v>1348</c:v>
                </c:pt>
                <c:pt idx="256">
                  <c:v>1342</c:v>
                </c:pt>
                <c:pt idx="257">
                  <c:v>1339</c:v>
                </c:pt>
                <c:pt idx="258">
                  <c:v>1336</c:v>
                </c:pt>
                <c:pt idx="259">
                  <c:v>1334</c:v>
                </c:pt>
                <c:pt idx="260">
                  <c:v>1332</c:v>
                </c:pt>
                <c:pt idx="261">
                  <c:v>1331</c:v>
                </c:pt>
                <c:pt idx="262">
                  <c:v>1329</c:v>
                </c:pt>
                <c:pt idx="263">
                  <c:v>1323</c:v>
                </c:pt>
                <c:pt idx="264">
                  <c:v>1322</c:v>
                </c:pt>
                <c:pt idx="265">
                  <c:v>1320</c:v>
                </c:pt>
                <c:pt idx="266">
                  <c:v>1320</c:v>
                </c:pt>
                <c:pt idx="267">
                  <c:v>1319</c:v>
                </c:pt>
                <c:pt idx="268">
                  <c:v>1313</c:v>
                </c:pt>
                <c:pt idx="269">
                  <c:v>1313</c:v>
                </c:pt>
                <c:pt idx="270">
                  <c:v>1312</c:v>
                </c:pt>
                <c:pt idx="271">
                  <c:v>1308</c:v>
                </c:pt>
                <c:pt idx="272">
                  <c:v>1302</c:v>
                </c:pt>
                <c:pt idx="273">
                  <c:v>1302</c:v>
                </c:pt>
                <c:pt idx="274">
                  <c:v>1302</c:v>
                </c:pt>
                <c:pt idx="275">
                  <c:v>1301</c:v>
                </c:pt>
                <c:pt idx="276">
                  <c:v>1300</c:v>
                </c:pt>
                <c:pt idx="277">
                  <c:v>1299</c:v>
                </c:pt>
                <c:pt idx="278">
                  <c:v>1298</c:v>
                </c:pt>
                <c:pt idx="279">
                  <c:v>1294</c:v>
                </c:pt>
                <c:pt idx="280">
                  <c:v>1293</c:v>
                </c:pt>
                <c:pt idx="281">
                  <c:v>1292</c:v>
                </c:pt>
                <c:pt idx="282">
                  <c:v>1290</c:v>
                </c:pt>
                <c:pt idx="283">
                  <c:v>1288</c:v>
                </c:pt>
                <c:pt idx="284">
                  <c:v>1287</c:v>
                </c:pt>
                <c:pt idx="285">
                  <c:v>1287</c:v>
                </c:pt>
                <c:pt idx="286">
                  <c:v>1285</c:v>
                </c:pt>
                <c:pt idx="287">
                  <c:v>1282</c:v>
                </c:pt>
                <c:pt idx="288">
                  <c:v>1282</c:v>
                </c:pt>
                <c:pt idx="289">
                  <c:v>1281</c:v>
                </c:pt>
                <c:pt idx="290">
                  <c:v>1281</c:v>
                </c:pt>
                <c:pt idx="291">
                  <c:v>1279</c:v>
                </c:pt>
                <c:pt idx="292">
                  <c:v>1277</c:v>
                </c:pt>
                <c:pt idx="293">
                  <c:v>1271</c:v>
                </c:pt>
                <c:pt idx="294">
                  <c:v>1270</c:v>
                </c:pt>
                <c:pt idx="295">
                  <c:v>1270</c:v>
                </c:pt>
                <c:pt idx="296">
                  <c:v>1270</c:v>
                </c:pt>
                <c:pt idx="297">
                  <c:v>1265</c:v>
                </c:pt>
                <c:pt idx="298">
                  <c:v>1262</c:v>
                </c:pt>
                <c:pt idx="299">
                  <c:v>1259</c:v>
                </c:pt>
                <c:pt idx="300">
                  <c:v>1259</c:v>
                </c:pt>
                <c:pt idx="301">
                  <c:v>1257</c:v>
                </c:pt>
                <c:pt idx="302">
                  <c:v>1257</c:v>
                </c:pt>
                <c:pt idx="303">
                  <c:v>1254</c:v>
                </c:pt>
                <c:pt idx="304">
                  <c:v>1254</c:v>
                </c:pt>
                <c:pt idx="305">
                  <c:v>1253</c:v>
                </c:pt>
                <c:pt idx="306">
                  <c:v>1243</c:v>
                </c:pt>
                <c:pt idx="307">
                  <c:v>1241</c:v>
                </c:pt>
                <c:pt idx="308">
                  <c:v>1241</c:v>
                </c:pt>
                <c:pt idx="309">
                  <c:v>1238</c:v>
                </c:pt>
                <c:pt idx="310">
                  <c:v>1237</c:v>
                </c:pt>
                <c:pt idx="311">
                  <c:v>1236</c:v>
                </c:pt>
                <c:pt idx="312">
                  <c:v>1235</c:v>
                </c:pt>
                <c:pt idx="313">
                  <c:v>1234</c:v>
                </c:pt>
                <c:pt idx="314">
                  <c:v>1234</c:v>
                </c:pt>
                <c:pt idx="315">
                  <c:v>1233</c:v>
                </c:pt>
                <c:pt idx="316">
                  <c:v>1233</c:v>
                </c:pt>
                <c:pt idx="317">
                  <c:v>1232</c:v>
                </c:pt>
                <c:pt idx="318">
                  <c:v>1230</c:v>
                </c:pt>
                <c:pt idx="319">
                  <c:v>1230</c:v>
                </c:pt>
                <c:pt idx="320">
                  <c:v>1229</c:v>
                </c:pt>
                <c:pt idx="321">
                  <c:v>1228</c:v>
                </c:pt>
                <c:pt idx="322">
                  <c:v>1228</c:v>
                </c:pt>
                <c:pt idx="323">
                  <c:v>1228</c:v>
                </c:pt>
                <c:pt idx="324">
                  <c:v>1226</c:v>
                </c:pt>
                <c:pt idx="325">
                  <c:v>1221</c:v>
                </c:pt>
                <c:pt idx="326">
                  <c:v>1220</c:v>
                </c:pt>
                <c:pt idx="327">
                  <c:v>1217</c:v>
                </c:pt>
                <c:pt idx="328">
                  <c:v>1214</c:v>
                </c:pt>
                <c:pt idx="329">
                  <c:v>1214</c:v>
                </c:pt>
                <c:pt idx="330">
                  <c:v>1212</c:v>
                </c:pt>
                <c:pt idx="331">
                  <c:v>1211</c:v>
                </c:pt>
                <c:pt idx="332">
                  <c:v>1208</c:v>
                </c:pt>
                <c:pt idx="333">
                  <c:v>1208</c:v>
                </c:pt>
                <c:pt idx="334">
                  <c:v>1207</c:v>
                </c:pt>
                <c:pt idx="335">
                  <c:v>1206</c:v>
                </c:pt>
                <c:pt idx="336">
                  <c:v>1206</c:v>
                </c:pt>
                <c:pt idx="337">
                  <c:v>1205</c:v>
                </c:pt>
                <c:pt idx="338">
                  <c:v>1205</c:v>
                </c:pt>
                <c:pt idx="339">
                  <c:v>1203</c:v>
                </c:pt>
                <c:pt idx="340">
                  <c:v>1203</c:v>
                </c:pt>
                <c:pt idx="341">
                  <c:v>1194</c:v>
                </c:pt>
                <c:pt idx="342">
                  <c:v>1194</c:v>
                </c:pt>
                <c:pt idx="343">
                  <c:v>1188</c:v>
                </c:pt>
                <c:pt idx="344">
                  <c:v>1185</c:v>
                </c:pt>
                <c:pt idx="345">
                  <c:v>1184</c:v>
                </c:pt>
                <c:pt idx="346">
                  <c:v>1182</c:v>
                </c:pt>
                <c:pt idx="347">
                  <c:v>1182</c:v>
                </c:pt>
                <c:pt idx="348">
                  <c:v>1182</c:v>
                </c:pt>
                <c:pt idx="349">
                  <c:v>1180</c:v>
                </c:pt>
                <c:pt idx="350">
                  <c:v>1178</c:v>
                </c:pt>
                <c:pt idx="351">
                  <c:v>1178</c:v>
                </c:pt>
                <c:pt idx="352">
                  <c:v>1177</c:v>
                </c:pt>
                <c:pt idx="353">
                  <c:v>1177</c:v>
                </c:pt>
                <c:pt idx="354">
                  <c:v>1174</c:v>
                </c:pt>
                <c:pt idx="355">
                  <c:v>1174</c:v>
                </c:pt>
                <c:pt idx="356">
                  <c:v>1171</c:v>
                </c:pt>
                <c:pt idx="357">
                  <c:v>1169</c:v>
                </c:pt>
                <c:pt idx="358">
                  <c:v>1166</c:v>
                </c:pt>
                <c:pt idx="359">
                  <c:v>1165</c:v>
                </c:pt>
                <c:pt idx="360">
                  <c:v>1164</c:v>
                </c:pt>
                <c:pt idx="361">
                  <c:v>1163</c:v>
                </c:pt>
                <c:pt idx="362">
                  <c:v>1158</c:v>
                </c:pt>
                <c:pt idx="363">
                  <c:v>1158</c:v>
                </c:pt>
                <c:pt idx="364">
                  <c:v>1158</c:v>
                </c:pt>
                <c:pt idx="365">
                  <c:v>1157</c:v>
                </c:pt>
                <c:pt idx="366">
                  <c:v>1153</c:v>
                </c:pt>
                <c:pt idx="367">
                  <c:v>1153</c:v>
                </c:pt>
                <c:pt idx="368">
                  <c:v>1150</c:v>
                </c:pt>
                <c:pt idx="369">
                  <c:v>1150</c:v>
                </c:pt>
                <c:pt idx="370">
                  <c:v>1150</c:v>
                </c:pt>
                <c:pt idx="371">
                  <c:v>1149</c:v>
                </c:pt>
                <c:pt idx="372">
                  <c:v>1148</c:v>
                </c:pt>
                <c:pt idx="373">
                  <c:v>1146</c:v>
                </c:pt>
                <c:pt idx="374">
                  <c:v>1145</c:v>
                </c:pt>
                <c:pt idx="375">
                  <c:v>1144</c:v>
                </c:pt>
                <c:pt idx="376">
                  <c:v>1144</c:v>
                </c:pt>
                <c:pt idx="377">
                  <c:v>1144</c:v>
                </c:pt>
                <c:pt idx="378">
                  <c:v>1143</c:v>
                </c:pt>
                <c:pt idx="379">
                  <c:v>1140</c:v>
                </c:pt>
                <c:pt idx="380">
                  <c:v>1140</c:v>
                </c:pt>
                <c:pt idx="381">
                  <c:v>1138</c:v>
                </c:pt>
                <c:pt idx="382">
                  <c:v>1132</c:v>
                </c:pt>
                <c:pt idx="383">
                  <c:v>1131</c:v>
                </c:pt>
                <c:pt idx="384">
                  <c:v>1125</c:v>
                </c:pt>
                <c:pt idx="385">
                  <c:v>1122</c:v>
                </c:pt>
                <c:pt idx="386">
                  <c:v>1118</c:v>
                </c:pt>
                <c:pt idx="387">
                  <c:v>1118</c:v>
                </c:pt>
                <c:pt idx="388">
                  <c:v>1118</c:v>
                </c:pt>
                <c:pt idx="389">
                  <c:v>1117</c:v>
                </c:pt>
                <c:pt idx="390">
                  <c:v>1117</c:v>
                </c:pt>
                <c:pt idx="391">
                  <c:v>1114</c:v>
                </c:pt>
                <c:pt idx="392">
                  <c:v>1114</c:v>
                </c:pt>
                <c:pt idx="393">
                  <c:v>1113</c:v>
                </c:pt>
                <c:pt idx="394">
                  <c:v>1113</c:v>
                </c:pt>
                <c:pt idx="395">
                  <c:v>1112</c:v>
                </c:pt>
                <c:pt idx="396">
                  <c:v>1110</c:v>
                </c:pt>
                <c:pt idx="397">
                  <c:v>1106</c:v>
                </c:pt>
                <c:pt idx="398">
                  <c:v>1103</c:v>
                </c:pt>
                <c:pt idx="399">
                  <c:v>1102</c:v>
                </c:pt>
                <c:pt idx="400">
                  <c:v>1101</c:v>
                </c:pt>
                <c:pt idx="401">
                  <c:v>1101</c:v>
                </c:pt>
                <c:pt idx="402">
                  <c:v>1099</c:v>
                </c:pt>
                <c:pt idx="403">
                  <c:v>1098</c:v>
                </c:pt>
                <c:pt idx="404">
                  <c:v>1098</c:v>
                </c:pt>
                <c:pt idx="405">
                  <c:v>1097</c:v>
                </c:pt>
                <c:pt idx="406">
                  <c:v>1096</c:v>
                </c:pt>
                <c:pt idx="407">
                  <c:v>1096</c:v>
                </c:pt>
                <c:pt idx="408">
                  <c:v>1095</c:v>
                </c:pt>
                <c:pt idx="409">
                  <c:v>1094</c:v>
                </c:pt>
                <c:pt idx="410">
                  <c:v>1092</c:v>
                </c:pt>
                <c:pt idx="411">
                  <c:v>1092</c:v>
                </c:pt>
                <c:pt idx="412">
                  <c:v>1089</c:v>
                </c:pt>
                <c:pt idx="413">
                  <c:v>1089</c:v>
                </c:pt>
                <c:pt idx="414">
                  <c:v>1089</c:v>
                </c:pt>
                <c:pt idx="415">
                  <c:v>1087</c:v>
                </c:pt>
                <c:pt idx="416">
                  <c:v>1085</c:v>
                </c:pt>
                <c:pt idx="417">
                  <c:v>1085</c:v>
                </c:pt>
                <c:pt idx="418">
                  <c:v>1084</c:v>
                </c:pt>
                <c:pt idx="419">
                  <c:v>1080</c:v>
                </c:pt>
                <c:pt idx="420">
                  <c:v>1080</c:v>
                </c:pt>
                <c:pt idx="421">
                  <c:v>1078</c:v>
                </c:pt>
                <c:pt idx="422">
                  <c:v>1076</c:v>
                </c:pt>
                <c:pt idx="423">
                  <c:v>1073</c:v>
                </c:pt>
                <c:pt idx="424">
                  <c:v>1072</c:v>
                </c:pt>
                <c:pt idx="425">
                  <c:v>1072</c:v>
                </c:pt>
                <c:pt idx="426">
                  <c:v>1070</c:v>
                </c:pt>
                <c:pt idx="427">
                  <c:v>1061</c:v>
                </c:pt>
                <c:pt idx="428">
                  <c:v>1059</c:v>
                </c:pt>
                <c:pt idx="429">
                  <c:v>1059</c:v>
                </c:pt>
                <c:pt idx="430">
                  <c:v>1058</c:v>
                </c:pt>
                <c:pt idx="431">
                  <c:v>1056</c:v>
                </c:pt>
                <c:pt idx="432">
                  <c:v>1054</c:v>
                </c:pt>
                <c:pt idx="433">
                  <c:v>1053</c:v>
                </c:pt>
                <c:pt idx="434">
                  <c:v>1052</c:v>
                </c:pt>
                <c:pt idx="435">
                  <c:v>1051</c:v>
                </c:pt>
                <c:pt idx="436">
                  <c:v>1051</c:v>
                </c:pt>
                <c:pt idx="437">
                  <c:v>1048</c:v>
                </c:pt>
                <c:pt idx="438">
                  <c:v>1047</c:v>
                </c:pt>
                <c:pt idx="439">
                  <c:v>1047</c:v>
                </c:pt>
                <c:pt idx="440">
                  <c:v>1046</c:v>
                </c:pt>
                <c:pt idx="441">
                  <c:v>1046</c:v>
                </c:pt>
                <c:pt idx="442">
                  <c:v>1046</c:v>
                </c:pt>
                <c:pt idx="443">
                  <c:v>1042</c:v>
                </c:pt>
                <c:pt idx="444">
                  <c:v>1041</c:v>
                </c:pt>
                <c:pt idx="445">
                  <c:v>1040</c:v>
                </c:pt>
                <c:pt idx="446">
                  <c:v>1039</c:v>
                </c:pt>
                <c:pt idx="447">
                  <c:v>1038</c:v>
                </c:pt>
                <c:pt idx="448">
                  <c:v>1037</c:v>
                </c:pt>
                <c:pt idx="449">
                  <c:v>1037</c:v>
                </c:pt>
                <c:pt idx="450">
                  <c:v>1036</c:v>
                </c:pt>
                <c:pt idx="451">
                  <c:v>1032</c:v>
                </c:pt>
                <c:pt idx="452">
                  <c:v>1030</c:v>
                </c:pt>
                <c:pt idx="453">
                  <c:v>1030</c:v>
                </c:pt>
                <c:pt idx="454">
                  <c:v>1029</c:v>
                </c:pt>
                <c:pt idx="455">
                  <c:v>1029</c:v>
                </c:pt>
                <c:pt idx="456">
                  <c:v>1029</c:v>
                </c:pt>
                <c:pt idx="457">
                  <c:v>1028</c:v>
                </c:pt>
                <c:pt idx="458">
                  <c:v>1028</c:v>
                </c:pt>
                <c:pt idx="459">
                  <c:v>1027</c:v>
                </c:pt>
                <c:pt idx="460">
                  <c:v>1024</c:v>
                </c:pt>
                <c:pt idx="461">
                  <c:v>1024</c:v>
                </c:pt>
                <c:pt idx="462">
                  <c:v>1024</c:v>
                </c:pt>
                <c:pt idx="463">
                  <c:v>1023</c:v>
                </c:pt>
                <c:pt idx="464">
                  <c:v>1023</c:v>
                </c:pt>
                <c:pt idx="465">
                  <c:v>1021</c:v>
                </c:pt>
                <c:pt idx="466">
                  <c:v>1019</c:v>
                </c:pt>
                <c:pt idx="467">
                  <c:v>1019</c:v>
                </c:pt>
                <c:pt idx="468">
                  <c:v>1018</c:v>
                </c:pt>
                <c:pt idx="469">
                  <c:v>1012</c:v>
                </c:pt>
                <c:pt idx="470">
                  <c:v>1011</c:v>
                </c:pt>
                <c:pt idx="471">
                  <c:v>1011</c:v>
                </c:pt>
                <c:pt idx="472">
                  <c:v>1011</c:v>
                </c:pt>
                <c:pt idx="473">
                  <c:v>1010</c:v>
                </c:pt>
                <c:pt idx="474">
                  <c:v>1006</c:v>
                </c:pt>
                <c:pt idx="475">
                  <c:v>1006</c:v>
                </c:pt>
                <c:pt idx="476">
                  <c:v>1006</c:v>
                </c:pt>
                <c:pt idx="477">
                  <c:v>1004</c:v>
                </c:pt>
                <c:pt idx="478">
                  <c:v>1003</c:v>
                </c:pt>
                <c:pt idx="479">
                  <c:v>1003</c:v>
                </c:pt>
                <c:pt idx="480">
                  <c:v>1000</c:v>
                </c:pt>
                <c:pt idx="481">
                  <c:v>998</c:v>
                </c:pt>
                <c:pt idx="482">
                  <c:v>996</c:v>
                </c:pt>
                <c:pt idx="483">
                  <c:v>993</c:v>
                </c:pt>
                <c:pt idx="484">
                  <c:v>992</c:v>
                </c:pt>
                <c:pt idx="485">
                  <c:v>991</c:v>
                </c:pt>
                <c:pt idx="486">
                  <c:v>989</c:v>
                </c:pt>
                <c:pt idx="487">
                  <c:v>987</c:v>
                </c:pt>
                <c:pt idx="488">
                  <c:v>987</c:v>
                </c:pt>
                <c:pt idx="489">
                  <c:v>986</c:v>
                </c:pt>
                <c:pt idx="490">
                  <c:v>982</c:v>
                </c:pt>
                <c:pt idx="491">
                  <c:v>982</c:v>
                </c:pt>
                <c:pt idx="492">
                  <c:v>977</c:v>
                </c:pt>
                <c:pt idx="493">
                  <c:v>976</c:v>
                </c:pt>
                <c:pt idx="494">
                  <c:v>976</c:v>
                </c:pt>
                <c:pt idx="495">
                  <c:v>973</c:v>
                </c:pt>
                <c:pt idx="496">
                  <c:v>972</c:v>
                </c:pt>
                <c:pt idx="497">
                  <c:v>971</c:v>
                </c:pt>
                <c:pt idx="498">
                  <c:v>971</c:v>
                </c:pt>
                <c:pt idx="499">
                  <c:v>970</c:v>
                </c:pt>
                <c:pt idx="500">
                  <c:v>969</c:v>
                </c:pt>
                <c:pt idx="501">
                  <c:v>967</c:v>
                </c:pt>
                <c:pt idx="502">
                  <c:v>965</c:v>
                </c:pt>
                <c:pt idx="503">
                  <c:v>965</c:v>
                </c:pt>
                <c:pt idx="504">
                  <c:v>964</c:v>
                </c:pt>
                <c:pt idx="505">
                  <c:v>964</c:v>
                </c:pt>
                <c:pt idx="506">
                  <c:v>962</c:v>
                </c:pt>
                <c:pt idx="507">
                  <c:v>962</c:v>
                </c:pt>
                <c:pt idx="508">
                  <c:v>962</c:v>
                </c:pt>
                <c:pt idx="509">
                  <c:v>961</c:v>
                </c:pt>
                <c:pt idx="510">
                  <c:v>961</c:v>
                </c:pt>
                <c:pt idx="511">
                  <c:v>960</c:v>
                </c:pt>
                <c:pt idx="512">
                  <c:v>959</c:v>
                </c:pt>
                <c:pt idx="513">
                  <c:v>957</c:v>
                </c:pt>
                <c:pt idx="514">
                  <c:v>957</c:v>
                </c:pt>
                <c:pt idx="515">
                  <c:v>956</c:v>
                </c:pt>
                <c:pt idx="516">
                  <c:v>956</c:v>
                </c:pt>
                <c:pt idx="517">
                  <c:v>956</c:v>
                </c:pt>
                <c:pt idx="518">
                  <c:v>955</c:v>
                </c:pt>
                <c:pt idx="519">
                  <c:v>954</c:v>
                </c:pt>
                <c:pt idx="520">
                  <c:v>954</c:v>
                </c:pt>
                <c:pt idx="521">
                  <c:v>953</c:v>
                </c:pt>
                <c:pt idx="522">
                  <c:v>953</c:v>
                </c:pt>
                <c:pt idx="523">
                  <c:v>953</c:v>
                </c:pt>
                <c:pt idx="524">
                  <c:v>952</c:v>
                </c:pt>
                <c:pt idx="525">
                  <c:v>952</c:v>
                </c:pt>
                <c:pt idx="526">
                  <c:v>952</c:v>
                </c:pt>
                <c:pt idx="527">
                  <c:v>950</c:v>
                </c:pt>
                <c:pt idx="528">
                  <c:v>950</c:v>
                </c:pt>
                <c:pt idx="529">
                  <c:v>948</c:v>
                </c:pt>
                <c:pt idx="530">
                  <c:v>948</c:v>
                </c:pt>
                <c:pt idx="531">
                  <c:v>945</c:v>
                </c:pt>
                <c:pt idx="532">
                  <c:v>942</c:v>
                </c:pt>
                <c:pt idx="533">
                  <c:v>934</c:v>
                </c:pt>
                <c:pt idx="534">
                  <c:v>928</c:v>
                </c:pt>
                <c:pt idx="535">
                  <c:v>923</c:v>
                </c:pt>
                <c:pt idx="536">
                  <c:v>923</c:v>
                </c:pt>
                <c:pt idx="537">
                  <c:v>921</c:v>
                </c:pt>
                <c:pt idx="538">
                  <c:v>920</c:v>
                </c:pt>
                <c:pt idx="539">
                  <c:v>918</c:v>
                </c:pt>
                <c:pt idx="540">
                  <c:v>917</c:v>
                </c:pt>
                <c:pt idx="541">
                  <c:v>917</c:v>
                </c:pt>
                <c:pt idx="542">
                  <c:v>916</c:v>
                </c:pt>
                <c:pt idx="543">
                  <c:v>916</c:v>
                </c:pt>
                <c:pt idx="544">
                  <c:v>914</c:v>
                </c:pt>
                <c:pt idx="545">
                  <c:v>913</c:v>
                </c:pt>
                <c:pt idx="546">
                  <c:v>912</c:v>
                </c:pt>
                <c:pt idx="547">
                  <c:v>911</c:v>
                </c:pt>
                <c:pt idx="548">
                  <c:v>910</c:v>
                </c:pt>
                <c:pt idx="549">
                  <c:v>909</c:v>
                </c:pt>
                <c:pt idx="550">
                  <c:v>908</c:v>
                </c:pt>
                <c:pt idx="551">
                  <c:v>908</c:v>
                </c:pt>
                <c:pt idx="552">
                  <c:v>907</c:v>
                </c:pt>
                <c:pt idx="553">
                  <c:v>904</c:v>
                </c:pt>
                <c:pt idx="554">
                  <c:v>903</c:v>
                </c:pt>
                <c:pt idx="555">
                  <c:v>902</c:v>
                </c:pt>
                <c:pt idx="556">
                  <c:v>902</c:v>
                </c:pt>
                <c:pt idx="557">
                  <c:v>902</c:v>
                </c:pt>
                <c:pt idx="558">
                  <c:v>902</c:v>
                </c:pt>
                <c:pt idx="559">
                  <c:v>901</c:v>
                </c:pt>
                <c:pt idx="560">
                  <c:v>900</c:v>
                </c:pt>
                <c:pt idx="561">
                  <c:v>900</c:v>
                </c:pt>
                <c:pt idx="562">
                  <c:v>898</c:v>
                </c:pt>
                <c:pt idx="563">
                  <c:v>897</c:v>
                </c:pt>
                <c:pt idx="564">
                  <c:v>897</c:v>
                </c:pt>
                <c:pt idx="565">
                  <c:v>897</c:v>
                </c:pt>
                <c:pt idx="566">
                  <c:v>897</c:v>
                </c:pt>
                <c:pt idx="567">
                  <c:v>896</c:v>
                </c:pt>
                <c:pt idx="568">
                  <c:v>894</c:v>
                </c:pt>
                <c:pt idx="569">
                  <c:v>894</c:v>
                </c:pt>
                <c:pt idx="570">
                  <c:v>894</c:v>
                </c:pt>
                <c:pt idx="571">
                  <c:v>894</c:v>
                </c:pt>
                <c:pt idx="572">
                  <c:v>893</c:v>
                </c:pt>
                <c:pt idx="573">
                  <c:v>892</c:v>
                </c:pt>
                <c:pt idx="574">
                  <c:v>892</c:v>
                </c:pt>
                <c:pt idx="575">
                  <c:v>892</c:v>
                </c:pt>
                <c:pt idx="576">
                  <c:v>892</c:v>
                </c:pt>
                <c:pt idx="577">
                  <c:v>890</c:v>
                </c:pt>
                <c:pt idx="578">
                  <c:v>890</c:v>
                </c:pt>
                <c:pt idx="579">
                  <c:v>889</c:v>
                </c:pt>
                <c:pt idx="580">
                  <c:v>889</c:v>
                </c:pt>
                <c:pt idx="581">
                  <c:v>888</c:v>
                </c:pt>
                <c:pt idx="582">
                  <c:v>887</c:v>
                </c:pt>
                <c:pt idx="583">
                  <c:v>886</c:v>
                </c:pt>
                <c:pt idx="584">
                  <c:v>885</c:v>
                </c:pt>
                <c:pt idx="585">
                  <c:v>884</c:v>
                </c:pt>
                <c:pt idx="586">
                  <c:v>883</c:v>
                </c:pt>
                <c:pt idx="587">
                  <c:v>881</c:v>
                </c:pt>
                <c:pt idx="588">
                  <c:v>878</c:v>
                </c:pt>
                <c:pt idx="589">
                  <c:v>877</c:v>
                </c:pt>
                <c:pt idx="590">
                  <c:v>876</c:v>
                </c:pt>
                <c:pt idx="591">
                  <c:v>874</c:v>
                </c:pt>
                <c:pt idx="592">
                  <c:v>872</c:v>
                </c:pt>
                <c:pt idx="593">
                  <c:v>871</c:v>
                </c:pt>
                <c:pt idx="594">
                  <c:v>871</c:v>
                </c:pt>
                <c:pt idx="595">
                  <c:v>866</c:v>
                </c:pt>
                <c:pt idx="596">
                  <c:v>865</c:v>
                </c:pt>
                <c:pt idx="597">
                  <c:v>865</c:v>
                </c:pt>
                <c:pt idx="598">
                  <c:v>862</c:v>
                </c:pt>
                <c:pt idx="599">
                  <c:v>860</c:v>
                </c:pt>
                <c:pt idx="600">
                  <c:v>858</c:v>
                </c:pt>
                <c:pt idx="601">
                  <c:v>856</c:v>
                </c:pt>
                <c:pt idx="602">
                  <c:v>856</c:v>
                </c:pt>
                <c:pt idx="603">
                  <c:v>852</c:v>
                </c:pt>
                <c:pt idx="604">
                  <c:v>852</c:v>
                </c:pt>
                <c:pt idx="605">
                  <c:v>851</c:v>
                </c:pt>
                <c:pt idx="606">
                  <c:v>851</c:v>
                </c:pt>
                <c:pt idx="607">
                  <c:v>850</c:v>
                </c:pt>
                <c:pt idx="608">
                  <c:v>847</c:v>
                </c:pt>
                <c:pt idx="609">
                  <c:v>846</c:v>
                </c:pt>
                <c:pt idx="610">
                  <c:v>845</c:v>
                </c:pt>
                <c:pt idx="611">
                  <c:v>841</c:v>
                </c:pt>
                <c:pt idx="612">
                  <c:v>839</c:v>
                </c:pt>
                <c:pt idx="613">
                  <c:v>838</c:v>
                </c:pt>
                <c:pt idx="614">
                  <c:v>838</c:v>
                </c:pt>
                <c:pt idx="615">
                  <c:v>837</c:v>
                </c:pt>
                <c:pt idx="616">
                  <c:v>837</c:v>
                </c:pt>
                <c:pt idx="617">
                  <c:v>836</c:v>
                </c:pt>
                <c:pt idx="618">
                  <c:v>835</c:v>
                </c:pt>
                <c:pt idx="619">
                  <c:v>835</c:v>
                </c:pt>
                <c:pt idx="620">
                  <c:v>833</c:v>
                </c:pt>
                <c:pt idx="621">
                  <c:v>833</c:v>
                </c:pt>
                <c:pt idx="622">
                  <c:v>832</c:v>
                </c:pt>
                <c:pt idx="623">
                  <c:v>832</c:v>
                </c:pt>
                <c:pt idx="624">
                  <c:v>832</c:v>
                </c:pt>
                <c:pt idx="625">
                  <c:v>828</c:v>
                </c:pt>
                <c:pt idx="626">
                  <c:v>828</c:v>
                </c:pt>
                <c:pt idx="627">
                  <c:v>827</c:v>
                </c:pt>
                <c:pt idx="628">
                  <c:v>827</c:v>
                </c:pt>
                <c:pt idx="629">
                  <c:v>826</c:v>
                </c:pt>
                <c:pt idx="630">
                  <c:v>825</c:v>
                </c:pt>
                <c:pt idx="631">
                  <c:v>821</c:v>
                </c:pt>
                <c:pt idx="632">
                  <c:v>819</c:v>
                </c:pt>
                <c:pt idx="633">
                  <c:v>818</c:v>
                </c:pt>
                <c:pt idx="634">
                  <c:v>810</c:v>
                </c:pt>
                <c:pt idx="635">
                  <c:v>810</c:v>
                </c:pt>
                <c:pt idx="636">
                  <c:v>810</c:v>
                </c:pt>
                <c:pt idx="637">
                  <c:v>809</c:v>
                </c:pt>
                <c:pt idx="638">
                  <c:v>808</c:v>
                </c:pt>
                <c:pt idx="639">
                  <c:v>807</c:v>
                </c:pt>
                <c:pt idx="640">
                  <c:v>807</c:v>
                </c:pt>
                <c:pt idx="641">
                  <c:v>806</c:v>
                </c:pt>
                <c:pt idx="642">
                  <c:v>806</c:v>
                </c:pt>
                <c:pt idx="643">
                  <c:v>804</c:v>
                </c:pt>
                <c:pt idx="644">
                  <c:v>803</c:v>
                </c:pt>
                <c:pt idx="645">
                  <c:v>801</c:v>
                </c:pt>
                <c:pt idx="646">
                  <c:v>801</c:v>
                </c:pt>
                <c:pt idx="647">
                  <c:v>801</c:v>
                </c:pt>
                <c:pt idx="648">
                  <c:v>796</c:v>
                </c:pt>
                <c:pt idx="649">
                  <c:v>795</c:v>
                </c:pt>
                <c:pt idx="650">
                  <c:v>795</c:v>
                </c:pt>
                <c:pt idx="651">
                  <c:v>791</c:v>
                </c:pt>
                <c:pt idx="652">
                  <c:v>790</c:v>
                </c:pt>
                <c:pt idx="653">
                  <c:v>790</c:v>
                </c:pt>
                <c:pt idx="654">
                  <c:v>789</c:v>
                </c:pt>
                <c:pt idx="655">
                  <c:v>789</c:v>
                </c:pt>
                <c:pt idx="656">
                  <c:v>787</c:v>
                </c:pt>
                <c:pt idx="657">
                  <c:v>787</c:v>
                </c:pt>
                <c:pt idx="658">
                  <c:v>783</c:v>
                </c:pt>
                <c:pt idx="659">
                  <c:v>782</c:v>
                </c:pt>
                <c:pt idx="660">
                  <c:v>782</c:v>
                </c:pt>
                <c:pt idx="661">
                  <c:v>778</c:v>
                </c:pt>
                <c:pt idx="662">
                  <c:v>777</c:v>
                </c:pt>
                <c:pt idx="663">
                  <c:v>777</c:v>
                </c:pt>
                <c:pt idx="664">
                  <c:v>777</c:v>
                </c:pt>
                <c:pt idx="665">
                  <c:v>777</c:v>
                </c:pt>
                <c:pt idx="666">
                  <c:v>775</c:v>
                </c:pt>
                <c:pt idx="667">
                  <c:v>774</c:v>
                </c:pt>
                <c:pt idx="668">
                  <c:v>774</c:v>
                </c:pt>
                <c:pt idx="669">
                  <c:v>774</c:v>
                </c:pt>
                <c:pt idx="670">
                  <c:v>770</c:v>
                </c:pt>
                <c:pt idx="671">
                  <c:v>770</c:v>
                </c:pt>
                <c:pt idx="672">
                  <c:v>769</c:v>
                </c:pt>
                <c:pt idx="673">
                  <c:v>769</c:v>
                </c:pt>
                <c:pt idx="674">
                  <c:v>768</c:v>
                </c:pt>
                <c:pt idx="675">
                  <c:v>767</c:v>
                </c:pt>
                <c:pt idx="676">
                  <c:v>767</c:v>
                </c:pt>
                <c:pt idx="677">
                  <c:v>766</c:v>
                </c:pt>
                <c:pt idx="678">
                  <c:v>765</c:v>
                </c:pt>
                <c:pt idx="679">
                  <c:v>763</c:v>
                </c:pt>
                <c:pt idx="680">
                  <c:v>763</c:v>
                </c:pt>
                <c:pt idx="681">
                  <c:v>762</c:v>
                </c:pt>
                <c:pt idx="682">
                  <c:v>758</c:v>
                </c:pt>
                <c:pt idx="683">
                  <c:v>758</c:v>
                </c:pt>
                <c:pt idx="684">
                  <c:v>757</c:v>
                </c:pt>
                <c:pt idx="685">
                  <c:v>755</c:v>
                </c:pt>
                <c:pt idx="686">
                  <c:v>754</c:v>
                </c:pt>
                <c:pt idx="687">
                  <c:v>751</c:v>
                </c:pt>
                <c:pt idx="688">
                  <c:v>748</c:v>
                </c:pt>
                <c:pt idx="689">
                  <c:v>747</c:v>
                </c:pt>
                <c:pt idx="690">
                  <c:v>736</c:v>
                </c:pt>
                <c:pt idx="691">
                  <c:v>735</c:v>
                </c:pt>
                <c:pt idx="692">
                  <c:v>734</c:v>
                </c:pt>
                <c:pt idx="693">
                  <c:v>733</c:v>
                </c:pt>
                <c:pt idx="694">
                  <c:v>732</c:v>
                </c:pt>
                <c:pt idx="695">
                  <c:v>730</c:v>
                </c:pt>
                <c:pt idx="696">
                  <c:v>729</c:v>
                </c:pt>
                <c:pt idx="697">
                  <c:v>728</c:v>
                </c:pt>
                <c:pt idx="698">
                  <c:v>726</c:v>
                </c:pt>
                <c:pt idx="699">
                  <c:v>725</c:v>
                </c:pt>
                <c:pt idx="700">
                  <c:v>725</c:v>
                </c:pt>
                <c:pt idx="701">
                  <c:v>724</c:v>
                </c:pt>
                <c:pt idx="702">
                  <c:v>724</c:v>
                </c:pt>
                <c:pt idx="703">
                  <c:v>724</c:v>
                </c:pt>
                <c:pt idx="704">
                  <c:v>724</c:v>
                </c:pt>
                <c:pt idx="705">
                  <c:v>723</c:v>
                </c:pt>
                <c:pt idx="706">
                  <c:v>721</c:v>
                </c:pt>
                <c:pt idx="707">
                  <c:v>720</c:v>
                </c:pt>
                <c:pt idx="708">
                  <c:v>720</c:v>
                </c:pt>
                <c:pt idx="709">
                  <c:v>719</c:v>
                </c:pt>
                <c:pt idx="710">
                  <c:v>715</c:v>
                </c:pt>
                <c:pt idx="711">
                  <c:v>715</c:v>
                </c:pt>
                <c:pt idx="712">
                  <c:v>715</c:v>
                </c:pt>
                <c:pt idx="713">
                  <c:v>714</c:v>
                </c:pt>
                <c:pt idx="714">
                  <c:v>713</c:v>
                </c:pt>
                <c:pt idx="715">
                  <c:v>712</c:v>
                </c:pt>
                <c:pt idx="716">
                  <c:v>712</c:v>
                </c:pt>
                <c:pt idx="717">
                  <c:v>712</c:v>
                </c:pt>
                <c:pt idx="718">
                  <c:v>710</c:v>
                </c:pt>
                <c:pt idx="719">
                  <c:v>709</c:v>
                </c:pt>
                <c:pt idx="720">
                  <c:v>708</c:v>
                </c:pt>
                <c:pt idx="721">
                  <c:v>706</c:v>
                </c:pt>
                <c:pt idx="722">
                  <c:v>704</c:v>
                </c:pt>
                <c:pt idx="723">
                  <c:v>703</c:v>
                </c:pt>
                <c:pt idx="724">
                  <c:v>702</c:v>
                </c:pt>
                <c:pt idx="725">
                  <c:v>702</c:v>
                </c:pt>
                <c:pt idx="726">
                  <c:v>702</c:v>
                </c:pt>
                <c:pt idx="727">
                  <c:v>702</c:v>
                </c:pt>
                <c:pt idx="728">
                  <c:v>701</c:v>
                </c:pt>
                <c:pt idx="729">
                  <c:v>700</c:v>
                </c:pt>
                <c:pt idx="730">
                  <c:v>700</c:v>
                </c:pt>
                <c:pt idx="731">
                  <c:v>700</c:v>
                </c:pt>
                <c:pt idx="732">
                  <c:v>699</c:v>
                </c:pt>
                <c:pt idx="733">
                  <c:v>694</c:v>
                </c:pt>
                <c:pt idx="734">
                  <c:v>693</c:v>
                </c:pt>
                <c:pt idx="735">
                  <c:v>682</c:v>
                </c:pt>
                <c:pt idx="736">
                  <c:v>682</c:v>
                </c:pt>
                <c:pt idx="737">
                  <c:v>677</c:v>
                </c:pt>
                <c:pt idx="738">
                  <c:v>674</c:v>
                </c:pt>
                <c:pt idx="739">
                  <c:v>673</c:v>
                </c:pt>
                <c:pt idx="740">
                  <c:v>671</c:v>
                </c:pt>
                <c:pt idx="741">
                  <c:v>670</c:v>
                </c:pt>
                <c:pt idx="742">
                  <c:v>669</c:v>
                </c:pt>
                <c:pt idx="743">
                  <c:v>668</c:v>
                </c:pt>
                <c:pt idx="744">
                  <c:v>666</c:v>
                </c:pt>
                <c:pt idx="745">
                  <c:v>665</c:v>
                </c:pt>
                <c:pt idx="746">
                  <c:v>663</c:v>
                </c:pt>
                <c:pt idx="747">
                  <c:v>662</c:v>
                </c:pt>
                <c:pt idx="748">
                  <c:v>661</c:v>
                </c:pt>
                <c:pt idx="749">
                  <c:v>660</c:v>
                </c:pt>
                <c:pt idx="750">
                  <c:v>659</c:v>
                </c:pt>
                <c:pt idx="751">
                  <c:v>658</c:v>
                </c:pt>
                <c:pt idx="752">
                  <c:v>658</c:v>
                </c:pt>
                <c:pt idx="753">
                  <c:v>656</c:v>
                </c:pt>
                <c:pt idx="754">
                  <c:v>656</c:v>
                </c:pt>
                <c:pt idx="755">
                  <c:v>653</c:v>
                </c:pt>
                <c:pt idx="756">
                  <c:v>652</c:v>
                </c:pt>
                <c:pt idx="757">
                  <c:v>652</c:v>
                </c:pt>
                <c:pt idx="758">
                  <c:v>651</c:v>
                </c:pt>
                <c:pt idx="759">
                  <c:v>651</c:v>
                </c:pt>
                <c:pt idx="760">
                  <c:v>650</c:v>
                </c:pt>
                <c:pt idx="761">
                  <c:v>650</c:v>
                </c:pt>
                <c:pt idx="762">
                  <c:v>649</c:v>
                </c:pt>
                <c:pt idx="763">
                  <c:v>647</c:v>
                </c:pt>
                <c:pt idx="764">
                  <c:v>645</c:v>
                </c:pt>
                <c:pt idx="765">
                  <c:v>642</c:v>
                </c:pt>
                <c:pt idx="766">
                  <c:v>641</c:v>
                </c:pt>
                <c:pt idx="767">
                  <c:v>619</c:v>
                </c:pt>
                <c:pt idx="768">
                  <c:v>618</c:v>
                </c:pt>
                <c:pt idx="769">
                  <c:v>616</c:v>
                </c:pt>
                <c:pt idx="770">
                  <c:v>615</c:v>
                </c:pt>
                <c:pt idx="771">
                  <c:v>615</c:v>
                </c:pt>
                <c:pt idx="772">
                  <c:v>614</c:v>
                </c:pt>
                <c:pt idx="773">
                  <c:v>612</c:v>
                </c:pt>
                <c:pt idx="774">
                  <c:v>612</c:v>
                </c:pt>
                <c:pt idx="775">
                  <c:v>611</c:v>
                </c:pt>
                <c:pt idx="776">
                  <c:v>611</c:v>
                </c:pt>
                <c:pt idx="777">
                  <c:v>611</c:v>
                </c:pt>
                <c:pt idx="778">
                  <c:v>608</c:v>
                </c:pt>
                <c:pt idx="779">
                  <c:v>608</c:v>
                </c:pt>
                <c:pt idx="780">
                  <c:v>607</c:v>
                </c:pt>
                <c:pt idx="781">
                  <c:v>607</c:v>
                </c:pt>
                <c:pt idx="782">
                  <c:v>606</c:v>
                </c:pt>
                <c:pt idx="783">
                  <c:v>606</c:v>
                </c:pt>
                <c:pt idx="784">
                  <c:v>606</c:v>
                </c:pt>
                <c:pt idx="785">
                  <c:v>605</c:v>
                </c:pt>
                <c:pt idx="786">
                  <c:v>605</c:v>
                </c:pt>
                <c:pt idx="787">
                  <c:v>604</c:v>
                </c:pt>
                <c:pt idx="788">
                  <c:v>603</c:v>
                </c:pt>
                <c:pt idx="789">
                  <c:v>600</c:v>
                </c:pt>
                <c:pt idx="790">
                  <c:v>600</c:v>
                </c:pt>
                <c:pt idx="791">
                  <c:v>600</c:v>
                </c:pt>
                <c:pt idx="792">
                  <c:v>599</c:v>
                </c:pt>
                <c:pt idx="793">
                  <c:v>597</c:v>
                </c:pt>
                <c:pt idx="794">
                  <c:v>597</c:v>
                </c:pt>
                <c:pt idx="795">
                  <c:v>597</c:v>
                </c:pt>
                <c:pt idx="796">
                  <c:v>595</c:v>
                </c:pt>
                <c:pt idx="797">
                  <c:v>595</c:v>
                </c:pt>
                <c:pt idx="798">
                  <c:v>595</c:v>
                </c:pt>
                <c:pt idx="799">
                  <c:v>595</c:v>
                </c:pt>
                <c:pt idx="800">
                  <c:v>594</c:v>
                </c:pt>
                <c:pt idx="801">
                  <c:v>592</c:v>
                </c:pt>
                <c:pt idx="802">
                  <c:v>591</c:v>
                </c:pt>
                <c:pt idx="803">
                  <c:v>591</c:v>
                </c:pt>
                <c:pt idx="804">
                  <c:v>590</c:v>
                </c:pt>
                <c:pt idx="805">
                  <c:v>589</c:v>
                </c:pt>
                <c:pt idx="806">
                  <c:v>588</c:v>
                </c:pt>
                <c:pt idx="807">
                  <c:v>577</c:v>
                </c:pt>
                <c:pt idx="808">
                  <c:v>571</c:v>
                </c:pt>
                <c:pt idx="809">
                  <c:v>563</c:v>
                </c:pt>
                <c:pt idx="810">
                  <c:v>563</c:v>
                </c:pt>
                <c:pt idx="811">
                  <c:v>560</c:v>
                </c:pt>
                <c:pt idx="812">
                  <c:v>560</c:v>
                </c:pt>
                <c:pt idx="813">
                  <c:v>557</c:v>
                </c:pt>
                <c:pt idx="814">
                  <c:v>556</c:v>
                </c:pt>
                <c:pt idx="815">
                  <c:v>551</c:v>
                </c:pt>
                <c:pt idx="816">
                  <c:v>551</c:v>
                </c:pt>
                <c:pt idx="817">
                  <c:v>550</c:v>
                </c:pt>
                <c:pt idx="818">
                  <c:v>550</c:v>
                </c:pt>
                <c:pt idx="819">
                  <c:v>548</c:v>
                </c:pt>
                <c:pt idx="820">
                  <c:v>548</c:v>
                </c:pt>
                <c:pt idx="821">
                  <c:v>548</c:v>
                </c:pt>
                <c:pt idx="822">
                  <c:v>547</c:v>
                </c:pt>
                <c:pt idx="823">
                  <c:v>547</c:v>
                </c:pt>
                <c:pt idx="824">
                  <c:v>546</c:v>
                </c:pt>
                <c:pt idx="825">
                  <c:v>546</c:v>
                </c:pt>
                <c:pt idx="826">
                  <c:v>546</c:v>
                </c:pt>
                <c:pt idx="827">
                  <c:v>545</c:v>
                </c:pt>
                <c:pt idx="828">
                  <c:v>544</c:v>
                </c:pt>
                <c:pt idx="829">
                  <c:v>543</c:v>
                </c:pt>
                <c:pt idx="830">
                  <c:v>542</c:v>
                </c:pt>
                <c:pt idx="831">
                  <c:v>542</c:v>
                </c:pt>
                <c:pt idx="832">
                  <c:v>540</c:v>
                </c:pt>
                <c:pt idx="833">
                  <c:v>540</c:v>
                </c:pt>
                <c:pt idx="834">
                  <c:v>539</c:v>
                </c:pt>
                <c:pt idx="835">
                  <c:v>538</c:v>
                </c:pt>
                <c:pt idx="836">
                  <c:v>537</c:v>
                </c:pt>
                <c:pt idx="837">
                  <c:v>537</c:v>
                </c:pt>
                <c:pt idx="838">
                  <c:v>537</c:v>
                </c:pt>
                <c:pt idx="839">
                  <c:v>537</c:v>
                </c:pt>
                <c:pt idx="840">
                  <c:v>536</c:v>
                </c:pt>
                <c:pt idx="841">
                  <c:v>536</c:v>
                </c:pt>
                <c:pt idx="842">
                  <c:v>535</c:v>
                </c:pt>
                <c:pt idx="843">
                  <c:v>532</c:v>
                </c:pt>
                <c:pt idx="844">
                  <c:v>532</c:v>
                </c:pt>
                <c:pt idx="845">
                  <c:v>531</c:v>
                </c:pt>
                <c:pt idx="846">
                  <c:v>523</c:v>
                </c:pt>
                <c:pt idx="847">
                  <c:v>520</c:v>
                </c:pt>
                <c:pt idx="848">
                  <c:v>513</c:v>
                </c:pt>
                <c:pt idx="849">
                  <c:v>512</c:v>
                </c:pt>
                <c:pt idx="850">
                  <c:v>511</c:v>
                </c:pt>
                <c:pt idx="851">
                  <c:v>506</c:v>
                </c:pt>
                <c:pt idx="852">
                  <c:v>503</c:v>
                </c:pt>
                <c:pt idx="853">
                  <c:v>502</c:v>
                </c:pt>
                <c:pt idx="854">
                  <c:v>498</c:v>
                </c:pt>
                <c:pt idx="855">
                  <c:v>497</c:v>
                </c:pt>
                <c:pt idx="856">
                  <c:v>497</c:v>
                </c:pt>
                <c:pt idx="857">
                  <c:v>497</c:v>
                </c:pt>
                <c:pt idx="858">
                  <c:v>497</c:v>
                </c:pt>
                <c:pt idx="859">
                  <c:v>496</c:v>
                </c:pt>
                <c:pt idx="860">
                  <c:v>496</c:v>
                </c:pt>
                <c:pt idx="861">
                  <c:v>496</c:v>
                </c:pt>
                <c:pt idx="862">
                  <c:v>495</c:v>
                </c:pt>
                <c:pt idx="863">
                  <c:v>494</c:v>
                </c:pt>
                <c:pt idx="864">
                  <c:v>494</c:v>
                </c:pt>
                <c:pt idx="865">
                  <c:v>494</c:v>
                </c:pt>
                <c:pt idx="866">
                  <c:v>493</c:v>
                </c:pt>
                <c:pt idx="867">
                  <c:v>493</c:v>
                </c:pt>
                <c:pt idx="868">
                  <c:v>493</c:v>
                </c:pt>
                <c:pt idx="869">
                  <c:v>492</c:v>
                </c:pt>
                <c:pt idx="870">
                  <c:v>492</c:v>
                </c:pt>
                <c:pt idx="871">
                  <c:v>491</c:v>
                </c:pt>
                <c:pt idx="872">
                  <c:v>491</c:v>
                </c:pt>
                <c:pt idx="873">
                  <c:v>491</c:v>
                </c:pt>
                <c:pt idx="874">
                  <c:v>491</c:v>
                </c:pt>
                <c:pt idx="875">
                  <c:v>490</c:v>
                </c:pt>
                <c:pt idx="876">
                  <c:v>490</c:v>
                </c:pt>
                <c:pt idx="877">
                  <c:v>490</c:v>
                </c:pt>
                <c:pt idx="878">
                  <c:v>489</c:v>
                </c:pt>
                <c:pt idx="879">
                  <c:v>489</c:v>
                </c:pt>
                <c:pt idx="880">
                  <c:v>489</c:v>
                </c:pt>
                <c:pt idx="881">
                  <c:v>486</c:v>
                </c:pt>
                <c:pt idx="882">
                  <c:v>486</c:v>
                </c:pt>
                <c:pt idx="883">
                  <c:v>485</c:v>
                </c:pt>
                <c:pt idx="884">
                  <c:v>485</c:v>
                </c:pt>
                <c:pt idx="885">
                  <c:v>484</c:v>
                </c:pt>
                <c:pt idx="886">
                  <c:v>484</c:v>
                </c:pt>
                <c:pt idx="887">
                  <c:v>483</c:v>
                </c:pt>
                <c:pt idx="888">
                  <c:v>479</c:v>
                </c:pt>
                <c:pt idx="889">
                  <c:v>475</c:v>
                </c:pt>
                <c:pt idx="890">
                  <c:v>460</c:v>
                </c:pt>
                <c:pt idx="891">
                  <c:v>460</c:v>
                </c:pt>
                <c:pt idx="892">
                  <c:v>459</c:v>
                </c:pt>
                <c:pt idx="893">
                  <c:v>457</c:v>
                </c:pt>
                <c:pt idx="894">
                  <c:v>453</c:v>
                </c:pt>
                <c:pt idx="895">
                  <c:v>453</c:v>
                </c:pt>
                <c:pt idx="896">
                  <c:v>451</c:v>
                </c:pt>
                <c:pt idx="897">
                  <c:v>450</c:v>
                </c:pt>
                <c:pt idx="898">
                  <c:v>448</c:v>
                </c:pt>
                <c:pt idx="899">
                  <c:v>447</c:v>
                </c:pt>
                <c:pt idx="900">
                  <c:v>447</c:v>
                </c:pt>
                <c:pt idx="901">
                  <c:v>446</c:v>
                </c:pt>
                <c:pt idx="902">
                  <c:v>446</c:v>
                </c:pt>
                <c:pt idx="903">
                  <c:v>445</c:v>
                </c:pt>
                <c:pt idx="904">
                  <c:v>445</c:v>
                </c:pt>
                <c:pt idx="905">
                  <c:v>445</c:v>
                </c:pt>
                <c:pt idx="906">
                  <c:v>445</c:v>
                </c:pt>
                <c:pt idx="907">
                  <c:v>444</c:v>
                </c:pt>
                <c:pt idx="908">
                  <c:v>443</c:v>
                </c:pt>
                <c:pt idx="909">
                  <c:v>442</c:v>
                </c:pt>
                <c:pt idx="910">
                  <c:v>442</c:v>
                </c:pt>
                <c:pt idx="911">
                  <c:v>440</c:v>
                </c:pt>
                <c:pt idx="912">
                  <c:v>438</c:v>
                </c:pt>
                <c:pt idx="913">
                  <c:v>438</c:v>
                </c:pt>
                <c:pt idx="914">
                  <c:v>438</c:v>
                </c:pt>
                <c:pt idx="915">
                  <c:v>437</c:v>
                </c:pt>
                <c:pt idx="916">
                  <c:v>437</c:v>
                </c:pt>
                <c:pt idx="917">
                  <c:v>437</c:v>
                </c:pt>
                <c:pt idx="918">
                  <c:v>436</c:v>
                </c:pt>
                <c:pt idx="919">
                  <c:v>435</c:v>
                </c:pt>
                <c:pt idx="920">
                  <c:v>433</c:v>
                </c:pt>
                <c:pt idx="921">
                  <c:v>433</c:v>
                </c:pt>
                <c:pt idx="922">
                  <c:v>432</c:v>
                </c:pt>
                <c:pt idx="923">
                  <c:v>432</c:v>
                </c:pt>
                <c:pt idx="924">
                  <c:v>429</c:v>
                </c:pt>
                <c:pt idx="925">
                  <c:v>429</c:v>
                </c:pt>
                <c:pt idx="926">
                  <c:v>422</c:v>
                </c:pt>
                <c:pt idx="927">
                  <c:v>408</c:v>
                </c:pt>
                <c:pt idx="928">
                  <c:v>407</c:v>
                </c:pt>
                <c:pt idx="929">
                  <c:v>407</c:v>
                </c:pt>
                <c:pt idx="930">
                  <c:v>405</c:v>
                </c:pt>
                <c:pt idx="931">
                  <c:v>403</c:v>
                </c:pt>
                <c:pt idx="932">
                  <c:v>399</c:v>
                </c:pt>
                <c:pt idx="933">
                  <c:v>398</c:v>
                </c:pt>
                <c:pt idx="934">
                  <c:v>397</c:v>
                </c:pt>
                <c:pt idx="935">
                  <c:v>397</c:v>
                </c:pt>
                <c:pt idx="936">
                  <c:v>395</c:v>
                </c:pt>
                <c:pt idx="937">
                  <c:v>395</c:v>
                </c:pt>
                <c:pt idx="938">
                  <c:v>395</c:v>
                </c:pt>
                <c:pt idx="939">
                  <c:v>395</c:v>
                </c:pt>
                <c:pt idx="940">
                  <c:v>395</c:v>
                </c:pt>
                <c:pt idx="941">
                  <c:v>395</c:v>
                </c:pt>
                <c:pt idx="942">
                  <c:v>394</c:v>
                </c:pt>
                <c:pt idx="943">
                  <c:v>394</c:v>
                </c:pt>
                <c:pt idx="944">
                  <c:v>394</c:v>
                </c:pt>
                <c:pt idx="945">
                  <c:v>394</c:v>
                </c:pt>
                <c:pt idx="946">
                  <c:v>394</c:v>
                </c:pt>
                <c:pt idx="947">
                  <c:v>393</c:v>
                </c:pt>
                <c:pt idx="948">
                  <c:v>393</c:v>
                </c:pt>
                <c:pt idx="949">
                  <c:v>392</c:v>
                </c:pt>
                <c:pt idx="950">
                  <c:v>392</c:v>
                </c:pt>
                <c:pt idx="951">
                  <c:v>392</c:v>
                </c:pt>
                <c:pt idx="952">
                  <c:v>391</c:v>
                </c:pt>
                <c:pt idx="953">
                  <c:v>390</c:v>
                </c:pt>
                <c:pt idx="954">
                  <c:v>390</c:v>
                </c:pt>
                <c:pt idx="955">
                  <c:v>389</c:v>
                </c:pt>
                <c:pt idx="956">
                  <c:v>389</c:v>
                </c:pt>
                <c:pt idx="957">
                  <c:v>389</c:v>
                </c:pt>
                <c:pt idx="958">
                  <c:v>389</c:v>
                </c:pt>
                <c:pt idx="959">
                  <c:v>389</c:v>
                </c:pt>
                <c:pt idx="960">
                  <c:v>388</c:v>
                </c:pt>
                <c:pt idx="961">
                  <c:v>387</c:v>
                </c:pt>
                <c:pt idx="962">
                  <c:v>387</c:v>
                </c:pt>
                <c:pt idx="963">
                  <c:v>387</c:v>
                </c:pt>
                <c:pt idx="964">
                  <c:v>386</c:v>
                </c:pt>
                <c:pt idx="965">
                  <c:v>386</c:v>
                </c:pt>
                <c:pt idx="966">
                  <c:v>386</c:v>
                </c:pt>
                <c:pt idx="967">
                  <c:v>386</c:v>
                </c:pt>
                <c:pt idx="968">
                  <c:v>385</c:v>
                </c:pt>
                <c:pt idx="969">
                  <c:v>385</c:v>
                </c:pt>
                <c:pt idx="970">
                  <c:v>385</c:v>
                </c:pt>
                <c:pt idx="971">
                  <c:v>384</c:v>
                </c:pt>
                <c:pt idx="972">
                  <c:v>384</c:v>
                </c:pt>
                <c:pt idx="973">
                  <c:v>384</c:v>
                </c:pt>
                <c:pt idx="974">
                  <c:v>382</c:v>
                </c:pt>
                <c:pt idx="975">
                  <c:v>382</c:v>
                </c:pt>
                <c:pt idx="976">
                  <c:v>382</c:v>
                </c:pt>
                <c:pt idx="977">
                  <c:v>382</c:v>
                </c:pt>
                <c:pt idx="978">
                  <c:v>381</c:v>
                </c:pt>
                <c:pt idx="979">
                  <c:v>377</c:v>
                </c:pt>
                <c:pt idx="980">
                  <c:v>377</c:v>
                </c:pt>
                <c:pt idx="981">
                  <c:v>375</c:v>
                </c:pt>
                <c:pt idx="982">
                  <c:v>372</c:v>
                </c:pt>
                <c:pt idx="983">
                  <c:v>363</c:v>
                </c:pt>
                <c:pt idx="984">
                  <c:v>361</c:v>
                </c:pt>
                <c:pt idx="985">
                  <c:v>360</c:v>
                </c:pt>
                <c:pt idx="986">
                  <c:v>358</c:v>
                </c:pt>
                <c:pt idx="987">
                  <c:v>355</c:v>
                </c:pt>
                <c:pt idx="988">
                  <c:v>354</c:v>
                </c:pt>
                <c:pt idx="989">
                  <c:v>354</c:v>
                </c:pt>
                <c:pt idx="990">
                  <c:v>353</c:v>
                </c:pt>
                <c:pt idx="991">
                  <c:v>352</c:v>
                </c:pt>
                <c:pt idx="992">
                  <c:v>352</c:v>
                </c:pt>
                <c:pt idx="993">
                  <c:v>351</c:v>
                </c:pt>
                <c:pt idx="994">
                  <c:v>351</c:v>
                </c:pt>
                <c:pt idx="995">
                  <c:v>350</c:v>
                </c:pt>
                <c:pt idx="996">
                  <c:v>350</c:v>
                </c:pt>
                <c:pt idx="997">
                  <c:v>350</c:v>
                </c:pt>
                <c:pt idx="998">
                  <c:v>349</c:v>
                </c:pt>
                <c:pt idx="999">
                  <c:v>349</c:v>
                </c:pt>
                <c:pt idx="1000">
                  <c:v>348</c:v>
                </c:pt>
                <c:pt idx="1001">
                  <c:v>348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345</c:v>
                </c:pt>
                <c:pt idx="1007">
                  <c:v>345</c:v>
                </c:pt>
                <c:pt idx="1008">
                  <c:v>345</c:v>
                </c:pt>
                <c:pt idx="1009">
                  <c:v>344</c:v>
                </c:pt>
                <c:pt idx="1010">
                  <c:v>343</c:v>
                </c:pt>
                <c:pt idx="1011">
                  <c:v>343</c:v>
                </c:pt>
                <c:pt idx="1012">
                  <c:v>343</c:v>
                </c:pt>
                <c:pt idx="1013">
                  <c:v>342</c:v>
                </c:pt>
                <c:pt idx="1014">
                  <c:v>342</c:v>
                </c:pt>
                <c:pt idx="1015">
                  <c:v>341</c:v>
                </c:pt>
                <c:pt idx="1016">
                  <c:v>341</c:v>
                </c:pt>
                <c:pt idx="1017">
                  <c:v>341</c:v>
                </c:pt>
                <c:pt idx="1018">
                  <c:v>340</c:v>
                </c:pt>
                <c:pt idx="1019">
                  <c:v>339</c:v>
                </c:pt>
                <c:pt idx="1020">
                  <c:v>339</c:v>
                </c:pt>
                <c:pt idx="1021">
                  <c:v>338</c:v>
                </c:pt>
                <c:pt idx="1022">
                  <c:v>338</c:v>
                </c:pt>
                <c:pt idx="1023">
                  <c:v>338</c:v>
                </c:pt>
                <c:pt idx="1024">
                  <c:v>337</c:v>
                </c:pt>
                <c:pt idx="1025">
                  <c:v>336</c:v>
                </c:pt>
                <c:pt idx="1026">
                  <c:v>335</c:v>
                </c:pt>
                <c:pt idx="1027">
                  <c:v>322</c:v>
                </c:pt>
                <c:pt idx="1028">
                  <c:v>316</c:v>
                </c:pt>
                <c:pt idx="1029">
                  <c:v>313</c:v>
                </c:pt>
                <c:pt idx="1030">
                  <c:v>313</c:v>
                </c:pt>
                <c:pt idx="1031">
                  <c:v>311</c:v>
                </c:pt>
                <c:pt idx="1032">
                  <c:v>310</c:v>
                </c:pt>
                <c:pt idx="1033">
                  <c:v>310</c:v>
                </c:pt>
                <c:pt idx="1034">
                  <c:v>310</c:v>
                </c:pt>
                <c:pt idx="1035">
                  <c:v>309</c:v>
                </c:pt>
                <c:pt idx="1036">
                  <c:v>308</c:v>
                </c:pt>
                <c:pt idx="1037">
                  <c:v>308</c:v>
                </c:pt>
                <c:pt idx="1038">
                  <c:v>307</c:v>
                </c:pt>
                <c:pt idx="1039">
                  <c:v>306</c:v>
                </c:pt>
                <c:pt idx="1040">
                  <c:v>306</c:v>
                </c:pt>
                <c:pt idx="1041">
                  <c:v>306</c:v>
                </c:pt>
                <c:pt idx="1042">
                  <c:v>306</c:v>
                </c:pt>
                <c:pt idx="1043">
                  <c:v>305</c:v>
                </c:pt>
                <c:pt idx="1044">
                  <c:v>305</c:v>
                </c:pt>
                <c:pt idx="1045">
                  <c:v>304</c:v>
                </c:pt>
                <c:pt idx="1046">
                  <c:v>304</c:v>
                </c:pt>
                <c:pt idx="1047">
                  <c:v>304</c:v>
                </c:pt>
                <c:pt idx="1048">
                  <c:v>304</c:v>
                </c:pt>
                <c:pt idx="1049">
                  <c:v>303</c:v>
                </c:pt>
                <c:pt idx="1050">
                  <c:v>303</c:v>
                </c:pt>
                <c:pt idx="1051">
                  <c:v>303</c:v>
                </c:pt>
                <c:pt idx="1052">
                  <c:v>303</c:v>
                </c:pt>
                <c:pt idx="1053">
                  <c:v>303</c:v>
                </c:pt>
                <c:pt idx="1054">
                  <c:v>303</c:v>
                </c:pt>
                <c:pt idx="1055">
                  <c:v>301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298</c:v>
                </c:pt>
                <c:pt idx="1060">
                  <c:v>297</c:v>
                </c:pt>
                <c:pt idx="1061">
                  <c:v>297</c:v>
                </c:pt>
                <c:pt idx="1062">
                  <c:v>297</c:v>
                </c:pt>
                <c:pt idx="1063">
                  <c:v>297</c:v>
                </c:pt>
                <c:pt idx="1064">
                  <c:v>297</c:v>
                </c:pt>
                <c:pt idx="1065">
                  <c:v>296</c:v>
                </c:pt>
                <c:pt idx="1066">
                  <c:v>295</c:v>
                </c:pt>
                <c:pt idx="1067">
                  <c:v>295</c:v>
                </c:pt>
                <c:pt idx="1068">
                  <c:v>295</c:v>
                </c:pt>
                <c:pt idx="1069">
                  <c:v>294</c:v>
                </c:pt>
                <c:pt idx="1070">
                  <c:v>293</c:v>
                </c:pt>
                <c:pt idx="1071">
                  <c:v>292</c:v>
                </c:pt>
                <c:pt idx="1072">
                  <c:v>292</c:v>
                </c:pt>
                <c:pt idx="1073">
                  <c:v>290</c:v>
                </c:pt>
                <c:pt idx="1074">
                  <c:v>289</c:v>
                </c:pt>
                <c:pt idx="1075">
                  <c:v>279</c:v>
                </c:pt>
                <c:pt idx="1076">
                  <c:v>276</c:v>
                </c:pt>
                <c:pt idx="1077">
                  <c:v>276</c:v>
                </c:pt>
                <c:pt idx="1078">
                  <c:v>275</c:v>
                </c:pt>
                <c:pt idx="1079">
                  <c:v>274</c:v>
                </c:pt>
                <c:pt idx="1080">
                  <c:v>273</c:v>
                </c:pt>
                <c:pt idx="1081">
                  <c:v>272</c:v>
                </c:pt>
                <c:pt idx="1082">
                  <c:v>270</c:v>
                </c:pt>
                <c:pt idx="1083">
                  <c:v>269</c:v>
                </c:pt>
                <c:pt idx="1084">
                  <c:v>269</c:v>
                </c:pt>
                <c:pt idx="1085">
                  <c:v>269</c:v>
                </c:pt>
                <c:pt idx="1086">
                  <c:v>269</c:v>
                </c:pt>
                <c:pt idx="1087">
                  <c:v>268</c:v>
                </c:pt>
                <c:pt idx="1088">
                  <c:v>268</c:v>
                </c:pt>
                <c:pt idx="1089">
                  <c:v>265</c:v>
                </c:pt>
                <c:pt idx="1090">
                  <c:v>265</c:v>
                </c:pt>
                <c:pt idx="1091">
                  <c:v>264</c:v>
                </c:pt>
                <c:pt idx="1092">
                  <c:v>264</c:v>
                </c:pt>
                <c:pt idx="1093">
                  <c:v>263</c:v>
                </c:pt>
                <c:pt idx="1094">
                  <c:v>263</c:v>
                </c:pt>
                <c:pt idx="1095">
                  <c:v>263</c:v>
                </c:pt>
                <c:pt idx="1096">
                  <c:v>262</c:v>
                </c:pt>
                <c:pt idx="1097">
                  <c:v>262</c:v>
                </c:pt>
                <c:pt idx="1098">
                  <c:v>262</c:v>
                </c:pt>
                <c:pt idx="1099">
                  <c:v>261</c:v>
                </c:pt>
                <c:pt idx="1100">
                  <c:v>261</c:v>
                </c:pt>
                <c:pt idx="1101">
                  <c:v>260</c:v>
                </c:pt>
                <c:pt idx="1102">
                  <c:v>260</c:v>
                </c:pt>
                <c:pt idx="1103">
                  <c:v>260</c:v>
                </c:pt>
                <c:pt idx="1104">
                  <c:v>259</c:v>
                </c:pt>
                <c:pt idx="1105">
                  <c:v>259</c:v>
                </c:pt>
                <c:pt idx="1106">
                  <c:v>259</c:v>
                </c:pt>
                <c:pt idx="1107">
                  <c:v>259</c:v>
                </c:pt>
                <c:pt idx="1108">
                  <c:v>259</c:v>
                </c:pt>
                <c:pt idx="1109">
                  <c:v>258</c:v>
                </c:pt>
                <c:pt idx="1110">
                  <c:v>258</c:v>
                </c:pt>
                <c:pt idx="1111">
                  <c:v>258</c:v>
                </c:pt>
                <c:pt idx="1112">
                  <c:v>258</c:v>
                </c:pt>
                <c:pt idx="1113">
                  <c:v>258</c:v>
                </c:pt>
                <c:pt idx="1114">
                  <c:v>258</c:v>
                </c:pt>
                <c:pt idx="1115">
                  <c:v>257</c:v>
                </c:pt>
                <c:pt idx="1116">
                  <c:v>257</c:v>
                </c:pt>
                <c:pt idx="1117">
                  <c:v>257</c:v>
                </c:pt>
                <c:pt idx="1118">
                  <c:v>257</c:v>
                </c:pt>
                <c:pt idx="1119">
                  <c:v>256</c:v>
                </c:pt>
                <c:pt idx="1120">
                  <c:v>256</c:v>
                </c:pt>
                <c:pt idx="1121">
                  <c:v>256</c:v>
                </c:pt>
                <c:pt idx="1122">
                  <c:v>256</c:v>
                </c:pt>
                <c:pt idx="1123">
                  <c:v>255</c:v>
                </c:pt>
                <c:pt idx="1124">
                  <c:v>255</c:v>
                </c:pt>
                <c:pt idx="1125">
                  <c:v>255</c:v>
                </c:pt>
                <c:pt idx="1126">
                  <c:v>255</c:v>
                </c:pt>
                <c:pt idx="1127">
                  <c:v>254</c:v>
                </c:pt>
                <c:pt idx="1128">
                  <c:v>254</c:v>
                </c:pt>
                <c:pt idx="1129">
                  <c:v>254</c:v>
                </c:pt>
                <c:pt idx="1130">
                  <c:v>254</c:v>
                </c:pt>
                <c:pt idx="1131">
                  <c:v>254</c:v>
                </c:pt>
                <c:pt idx="1132">
                  <c:v>254</c:v>
                </c:pt>
                <c:pt idx="1133">
                  <c:v>253</c:v>
                </c:pt>
                <c:pt idx="1134">
                  <c:v>252</c:v>
                </c:pt>
                <c:pt idx="1135">
                  <c:v>252</c:v>
                </c:pt>
                <c:pt idx="1136">
                  <c:v>251</c:v>
                </c:pt>
                <c:pt idx="1137">
                  <c:v>233</c:v>
                </c:pt>
                <c:pt idx="1138">
                  <c:v>233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228</c:v>
                </c:pt>
                <c:pt idx="1143">
                  <c:v>226</c:v>
                </c:pt>
                <c:pt idx="1144">
                  <c:v>226</c:v>
                </c:pt>
                <c:pt idx="1145">
                  <c:v>225</c:v>
                </c:pt>
                <c:pt idx="1146">
                  <c:v>225</c:v>
                </c:pt>
                <c:pt idx="1147">
                  <c:v>225</c:v>
                </c:pt>
                <c:pt idx="1148">
                  <c:v>224</c:v>
                </c:pt>
                <c:pt idx="1149">
                  <c:v>224</c:v>
                </c:pt>
                <c:pt idx="1150">
                  <c:v>224</c:v>
                </c:pt>
                <c:pt idx="1151">
                  <c:v>224</c:v>
                </c:pt>
                <c:pt idx="1152">
                  <c:v>224</c:v>
                </c:pt>
                <c:pt idx="1153">
                  <c:v>224</c:v>
                </c:pt>
                <c:pt idx="1154">
                  <c:v>223</c:v>
                </c:pt>
                <c:pt idx="1155">
                  <c:v>222</c:v>
                </c:pt>
                <c:pt idx="1156">
                  <c:v>222</c:v>
                </c:pt>
                <c:pt idx="1157">
                  <c:v>221</c:v>
                </c:pt>
                <c:pt idx="1158">
                  <c:v>221</c:v>
                </c:pt>
                <c:pt idx="1159">
                  <c:v>221</c:v>
                </c:pt>
                <c:pt idx="1160">
                  <c:v>221</c:v>
                </c:pt>
                <c:pt idx="1161">
                  <c:v>221</c:v>
                </c:pt>
                <c:pt idx="1162">
                  <c:v>221</c:v>
                </c:pt>
                <c:pt idx="1163">
                  <c:v>221</c:v>
                </c:pt>
                <c:pt idx="1164">
                  <c:v>221</c:v>
                </c:pt>
                <c:pt idx="1165">
                  <c:v>221</c:v>
                </c:pt>
                <c:pt idx="1166">
                  <c:v>220</c:v>
                </c:pt>
                <c:pt idx="1167">
                  <c:v>220</c:v>
                </c:pt>
                <c:pt idx="1168">
                  <c:v>220</c:v>
                </c:pt>
                <c:pt idx="1169">
                  <c:v>219</c:v>
                </c:pt>
                <c:pt idx="1170">
                  <c:v>219</c:v>
                </c:pt>
                <c:pt idx="1171">
                  <c:v>219</c:v>
                </c:pt>
                <c:pt idx="1172">
                  <c:v>219</c:v>
                </c:pt>
                <c:pt idx="1173">
                  <c:v>218</c:v>
                </c:pt>
                <c:pt idx="1174">
                  <c:v>218</c:v>
                </c:pt>
                <c:pt idx="1175">
                  <c:v>218</c:v>
                </c:pt>
                <c:pt idx="1176">
                  <c:v>216</c:v>
                </c:pt>
                <c:pt idx="1177">
                  <c:v>216</c:v>
                </c:pt>
                <c:pt idx="1178">
                  <c:v>216</c:v>
                </c:pt>
                <c:pt idx="1179">
                  <c:v>216</c:v>
                </c:pt>
                <c:pt idx="1180">
                  <c:v>216</c:v>
                </c:pt>
                <c:pt idx="1181">
                  <c:v>216</c:v>
                </c:pt>
                <c:pt idx="1182">
                  <c:v>216</c:v>
                </c:pt>
                <c:pt idx="1183">
                  <c:v>213</c:v>
                </c:pt>
                <c:pt idx="1184">
                  <c:v>196</c:v>
                </c:pt>
                <c:pt idx="1185">
                  <c:v>193</c:v>
                </c:pt>
                <c:pt idx="1186">
                  <c:v>191</c:v>
                </c:pt>
                <c:pt idx="1187">
                  <c:v>190</c:v>
                </c:pt>
                <c:pt idx="1188">
                  <c:v>189</c:v>
                </c:pt>
                <c:pt idx="1189">
                  <c:v>188</c:v>
                </c:pt>
                <c:pt idx="1190">
                  <c:v>188</c:v>
                </c:pt>
                <c:pt idx="1191">
                  <c:v>187</c:v>
                </c:pt>
                <c:pt idx="1192">
                  <c:v>187</c:v>
                </c:pt>
                <c:pt idx="1193">
                  <c:v>185</c:v>
                </c:pt>
                <c:pt idx="1194">
                  <c:v>185</c:v>
                </c:pt>
                <c:pt idx="1195">
                  <c:v>185</c:v>
                </c:pt>
                <c:pt idx="1196">
                  <c:v>185</c:v>
                </c:pt>
                <c:pt idx="1197">
                  <c:v>184</c:v>
                </c:pt>
                <c:pt idx="1198">
                  <c:v>184</c:v>
                </c:pt>
                <c:pt idx="1199">
                  <c:v>184</c:v>
                </c:pt>
                <c:pt idx="1200">
                  <c:v>184</c:v>
                </c:pt>
                <c:pt idx="1201">
                  <c:v>184</c:v>
                </c:pt>
                <c:pt idx="1202">
                  <c:v>183</c:v>
                </c:pt>
                <c:pt idx="1203">
                  <c:v>183</c:v>
                </c:pt>
                <c:pt idx="1204">
                  <c:v>182</c:v>
                </c:pt>
                <c:pt idx="1205">
                  <c:v>182</c:v>
                </c:pt>
                <c:pt idx="1206">
                  <c:v>182</c:v>
                </c:pt>
                <c:pt idx="1207">
                  <c:v>182</c:v>
                </c:pt>
                <c:pt idx="1208">
                  <c:v>182</c:v>
                </c:pt>
                <c:pt idx="1209">
                  <c:v>182</c:v>
                </c:pt>
                <c:pt idx="1210">
                  <c:v>182</c:v>
                </c:pt>
                <c:pt idx="1211">
                  <c:v>181</c:v>
                </c:pt>
                <c:pt idx="1212">
                  <c:v>181</c:v>
                </c:pt>
                <c:pt idx="1213">
                  <c:v>181</c:v>
                </c:pt>
                <c:pt idx="1214">
                  <c:v>181</c:v>
                </c:pt>
                <c:pt idx="1215">
                  <c:v>181</c:v>
                </c:pt>
                <c:pt idx="1216">
                  <c:v>180</c:v>
                </c:pt>
                <c:pt idx="1217">
                  <c:v>180</c:v>
                </c:pt>
                <c:pt idx="1218">
                  <c:v>180</c:v>
                </c:pt>
                <c:pt idx="1219">
                  <c:v>180</c:v>
                </c:pt>
                <c:pt idx="1220">
                  <c:v>179</c:v>
                </c:pt>
                <c:pt idx="1221">
                  <c:v>176</c:v>
                </c:pt>
                <c:pt idx="1222">
                  <c:v>157</c:v>
                </c:pt>
                <c:pt idx="1223">
                  <c:v>156</c:v>
                </c:pt>
                <c:pt idx="1224">
                  <c:v>155</c:v>
                </c:pt>
                <c:pt idx="1225">
                  <c:v>154</c:v>
                </c:pt>
                <c:pt idx="1226">
                  <c:v>154</c:v>
                </c:pt>
                <c:pt idx="1227">
                  <c:v>154</c:v>
                </c:pt>
                <c:pt idx="1228">
                  <c:v>153</c:v>
                </c:pt>
                <c:pt idx="1229">
                  <c:v>153</c:v>
                </c:pt>
                <c:pt idx="1230">
                  <c:v>153</c:v>
                </c:pt>
                <c:pt idx="1231">
                  <c:v>153</c:v>
                </c:pt>
                <c:pt idx="1232">
                  <c:v>152</c:v>
                </c:pt>
                <c:pt idx="1233">
                  <c:v>152</c:v>
                </c:pt>
                <c:pt idx="1234">
                  <c:v>152</c:v>
                </c:pt>
                <c:pt idx="1235">
                  <c:v>152</c:v>
                </c:pt>
                <c:pt idx="1236">
                  <c:v>152</c:v>
                </c:pt>
                <c:pt idx="1237">
                  <c:v>152</c:v>
                </c:pt>
                <c:pt idx="1238">
                  <c:v>152</c:v>
                </c:pt>
                <c:pt idx="1239">
                  <c:v>152</c:v>
                </c:pt>
                <c:pt idx="1240">
                  <c:v>151</c:v>
                </c:pt>
                <c:pt idx="1241">
                  <c:v>151</c:v>
                </c:pt>
                <c:pt idx="1242">
                  <c:v>151</c:v>
                </c:pt>
                <c:pt idx="1243">
                  <c:v>151</c:v>
                </c:pt>
                <c:pt idx="1244">
                  <c:v>151</c:v>
                </c:pt>
                <c:pt idx="1245">
                  <c:v>151</c:v>
                </c:pt>
                <c:pt idx="1246">
                  <c:v>150</c:v>
                </c:pt>
                <c:pt idx="1247">
                  <c:v>150</c:v>
                </c:pt>
                <c:pt idx="1248">
                  <c:v>150</c:v>
                </c:pt>
                <c:pt idx="1249">
                  <c:v>150</c:v>
                </c:pt>
                <c:pt idx="1250">
                  <c:v>150</c:v>
                </c:pt>
                <c:pt idx="1251">
                  <c:v>150</c:v>
                </c:pt>
                <c:pt idx="1252">
                  <c:v>149</c:v>
                </c:pt>
                <c:pt idx="1253">
                  <c:v>149</c:v>
                </c:pt>
                <c:pt idx="1254">
                  <c:v>149</c:v>
                </c:pt>
                <c:pt idx="1255">
                  <c:v>149</c:v>
                </c:pt>
                <c:pt idx="1256">
                  <c:v>149</c:v>
                </c:pt>
                <c:pt idx="1257">
                  <c:v>149</c:v>
                </c:pt>
                <c:pt idx="1258">
                  <c:v>149</c:v>
                </c:pt>
                <c:pt idx="1259">
                  <c:v>148</c:v>
                </c:pt>
                <c:pt idx="1260">
                  <c:v>148</c:v>
                </c:pt>
                <c:pt idx="1261">
                  <c:v>148</c:v>
                </c:pt>
                <c:pt idx="1262">
                  <c:v>147</c:v>
                </c:pt>
                <c:pt idx="1263">
                  <c:v>147</c:v>
                </c:pt>
                <c:pt idx="1264">
                  <c:v>147</c:v>
                </c:pt>
                <c:pt idx="1265">
                  <c:v>146</c:v>
                </c:pt>
                <c:pt idx="1266">
                  <c:v>146</c:v>
                </c:pt>
                <c:pt idx="1267">
                  <c:v>145</c:v>
                </c:pt>
                <c:pt idx="1268">
                  <c:v>145</c:v>
                </c:pt>
                <c:pt idx="1269">
                  <c:v>144</c:v>
                </c:pt>
                <c:pt idx="1270">
                  <c:v>127</c:v>
                </c:pt>
                <c:pt idx="1271">
                  <c:v>126</c:v>
                </c:pt>
                <c:pt idx="1272">
                  <c:v>125</c:v>
                </c:pt>
                <c:pt idx="1273">
                  <c:v>125</c:v>
                </c:pt>
                <c:pt idx="1274">
                  <c:v>125</c:v>
                </c:pt>
                <c:pt idx="1275">
                  <c:v>125</c:v>
                </c:pt>
                <c:pt idx="1276">
                  <c:v>125</c:v>
                </c:pt>
                <c:pt idx="1277">
                  <c:v>124</c:v>
                </c:pt>
                <c:pt idx="1278">
                  <c:v>123</c:v>
                </c:pt>
                <c:pt idx="1279">
                  <c:v>123</c:v>
                </c:pt>
                <c:pt idx="1280">
                  <c:v>123</c:v>
                </c:pt>
                <c:pt idx="1281">
                  <c:v>123</c:v>
                </c:pt>
                <c:pt idx="1282">
                  <c:v>122</c:v>
                </c:pt>
                <c:pt idx="1283">
                  <c:v>122</c:v>
                </c:pt>
                <c:pt idx="1284">
                  <c:v>122</c:v>
                </c:pt>
                <c:pt idx="1285">
                  <c:v>121</c:v>
                </c:pt>
                <c:pt idx="1286">
                  <c:v>121</c:v>
                </c:pt>
                <c:pt idx="1287">
                  <c:v>121</c:v>
                </c:pt>
                <c:pt idx="1288">
                  <c:v>121</c:v>
                </c:pt>
                <c:pt idx="1289">
                  <c:v>121</c:v>
                </c:pt>
                <c:pt idx="1290">
                  <c:v>121</c:v>
                </c:pt>
                <c:pt idx="1291">
                  <c:v>121</c:v>
                </c:pt>
                <c:pt idx="1292">
                  <c:v>121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119</c:v>
                </c:pt>
                <c:pt idx="1301">
                  <c:v>119</c:v>
                </c:pt>
                <c:pt idx="1302">
                  <c:v>119</c:v>
                </c:pt>
                <c:pt idx="1303">
                  <c:v>119</c:v>
                </c:pt>
                <c:pt idx="1304">
                  <c:v>119</c:v>
                </c:pt>
                <c:pt idx="1305">
                  <c:v>119</c:v>
                </c:pt>
                <c:pt idx="1306">
                  <c:v>119</c:v>
                </c:pt>
                <c:pt idx="1307">
                  <c:v>118</c:v>
                </c:pt>
                <c:pt idx="1308">
                  <c:v>118</c:v>
                </c:pt>
                <c:pt idx="1309">
                  <c:v>118</c:v>
                </c:pt>
                <c:pt idx="1310">
                  <c:v>118</c:v>
                </c:pt>
                <c:pt idx="1311">
                  <c:v>118</c:v>
                </c:pt>
                <c:pt idx="1312">
                  <c:v>118</c:v>
                </c:pt>
                <c:pt idx="1313">
                  <c:v>118</c:v>
                </c:pt>
                <c:pt idx="1314">
                  <c:v>118</c:v>
                </c:pt>
                <c:pt idx="1315">
                  <c:v>117</c:v>
                </c:pt>
                <c:pt idx="1316">
                  <c:v>117</c:v>
                </c:pt>
                <c:pt idx="1317">
                  <c:v>117</c:v>
                </c:pt>
                <c:pt idx="1318">
                  <c:v>117</c:v>
                </c:pt>
                <c:pt idx="1319">
                  <c:v>117</c:v>
                </c:pt>
                <c:pt idx="1320">
                  <c:v>117</c:v>
                </c:pt>
                <c:pt idx="1321">
                  <c:v>116</c:v>
                </c:pt>
                <c:pt idx="1322">
                  <c:v>116</c:v>
                </c:pt>
                <c:pt idx="1323">
                  <c:v>116</c:v>
                </c:pt>
                <c:pt idx="1324">
                  <c:v>116</c:v>
                </c:pt>
                <c:pt idx="1325">
                  <c:v>116</c:v>
                </c:pt>
                <c:pt idx="1326">
                  <c:v>116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111</c:v>
                </c:pt>
                <c:pt idx="1331">
                  <c:v>96</c:v>
                </c:pt>
                <c:pt idx="1332">
                  <c:v>95</c:v>
                </c:pt>
                <c:pt idx="1333">
                  <c:v>94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92</c:v>
                </c:pt>
                <c:pt idx="1340">
                  <c:v>92</c:v>
                </c:pt>
                <c:pt idx="1341">
                  <c:v>92</c:v>
                </c:pt>
                <c:pt idx="1342">
                  <c:v>91</c:v>
                </c:pt>
                <c:pt idx="1343">
                  <c:v>91</c:v>
                </c:pt>
                <c:pt idx="1344">
                  <c:v>91</c:v>
                </c:pt>
                <c:pt idx="1345">
                  <c:v>91</c:v>
                </c:pt>
                <c:pt idx="1346">
                  <c:v>91</c:v>
                </c:pt>
                <c:pt idx="1347">
                  <c:v>91</c:v>
                </c:pt>
                <c:pt idx="1348">
                  <c:v>90</c:v>
                </c:pt>
                <c:pt idx="1349">
                  <c:v>90</c:v>
                </c:pt>
                <c:pt idx="1350">
                  <c:v>90</c:v>
                </c:pt>
                <c:pt idx="1351">
                  <c:v>90</c:v>
                </c:pt>
                <c:pt idx="1352">
                  <c:v>90</c:v>
                </c:pt>
                <c:pt idx="1353">
                  <c:v>90</c:v>
                </c:pt>
                <c:pt idx="1354">
                  <c:v>90</c:v>
                </c:pt>
                <c:pt idx="1355">
                  <c:v>90</c:v>
                </c:pt>
                <c:pt idx="1356">
                  <c:v>90</c:v>
                </c:pt>
                <c:pt idx="1357">
                  <c:v>90</c:v>
                </c:pt>
                <c:pt idx="1358">
                  <c:v>90</c:v>
                </c:pt>
                <c:pt idx="1359">
                  <c:v>89</c:v>
                </c:pt>
                <c:pt idx="1360">
                  <c:v>89</c:v>
                </c:pt>
                <c:pt idx="1361">
                  <c:v>89</c:v>
                </c:pt>
                <c:pt idx="1362">
                  <c:v>89</c:v>
                </c:pt>
                <c:pt idx="1363">
                  <c:v>89</c:v>
                </c:pt>
                <c:pt idx="1364">
                  <c:v>89</c:v>
                </c:pt>
                <c:pt idx="1365">
                  <c:v>89</c:v>
                </c:pt>
                <c:pt idx="1366">
                  <c:v>89</c:v>
                </c:pt>
                <c:pt idx="1367">
                  <c:v>89</c:v>
                </c:pt>
                <c:pt idx="1368">
                  <c:v>89</c:v>
                </c:pt>
                <c:pt idx="1369">
                  <c:v>88</c:v>
                </c:pt>
                <c:pt idx="1370">
                  <c:v>88</c:v>
                </c:pt>
                <c:pt idx="1371">
                  <c:v>88</c:v>
                </c:pt>
                <c:pt idx="1372">
                  <c:v>88</c:v>
                </c:pt>
                <c:pt idx="1373">
                  <c:v>88</c:v>
                </c:pt>
                <c:pt idx="1374">
                  <c:v>87</c:v>
                </c:pt>
                <c:pt idx="1375">
                  <c:v>87</c:v>
                </c:pt>
                <c:pt idx="1376">
                  <c:v>87</c:v>
                </c:pt>
                <c:pt idx="1377">
                  <c:v>87</c:v>
                </c:pt>
                <c:pt idx="1378">
                  <c:v>87</c:v>
                </c:pt>
                <c:pt idx="1379">
                  <c:v>86</c:v>
                </c:pt>
                <c:pt idx="1380">
                  <c:v>85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83</c:v>
                </c:pt>
                <c:pt idx="1386">
                  <c:v>83</c:v>
                </c:pt>
                <c:pt idx="1387">
                  <c:v>81</c:v>
                </c:pt>
                <c:pt idx="1388">
                  <c:v>79</c:v>
                </c:pt>
                <c:pt idx="1389">
                  <c:v>78</c:v>
                </c:pt>
                <c:pt idx="1390">
                  <c:v>78</c:v>
                </c:pt>
                <c:pt idx="1391">
                  <c:v>76</c:v>
                </c:pt>
                <c:pt idx="1392">
                  <c:v>76</c:v>
                </c:pt>
                <c:pt idx="1393">
                  <c:v>75</c:v>
                </c:pt>
                <c:pt idx="1394">
                  <c:v>75</c:v>
                </c:pt>
                <c:pt idx="1395">
                  <c:v>74</c:v>
                </c:pt>
                <c:pt idx="1396">
                  <c:v>73</c:v>
                </c:pt>
                <c:pt idx="1397">
                  <c:v>73</c:v>
                </c:pt>
                <c:pt idx="1398">
                  <c:v>73</c:v>
                </c:pt>
                <c:pt idx="1399">
                  <c:v>72</c:v>
                </c:pt>
                <c:pt idx="1400">
                  <c:v>72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70</c:v>
                </c:pt>
                <c:pt idx="1411">
                  <c:v>70</c:v>
                </c:pt>
                <c:pt idx="1412">
                  <c:v>70</c:v>
                </c:pt>
                <c:pt idx="1413">
                  <c:v>69</c:v>
                </c:pt>
                <c:pt idx="1414">
                  <c:v>69</c:v>
                </c:pt>
                <c:pt idx="1415">
                  <c:v>69</c:v>
                </c:pt>
                <c:pt idx="1416">
                  <c:v>69</c:v>
                </c:pt>
                <c:pt idx="1417">
                  <c:v>69</c:v>
                </c:pt>
                <c:pt idx="1418">
                  <c:v>69</c:v>
                </c:pt>
                <c:pt idx="1419">
                  <c:v>69</c:v>
                </c:pt>
                <c:pt idx="1420">
                  <c:v>69</c:v>
                </c:pt>
                <c:pt idx="1421">
                  <c:v>69</c:v>
                </c:pt>
                <c:pt idx="1422">
                  <c:v>68</c:v>
                </c:pt>
                <c:pt idx="1423">
                  <c:v>68</c:v>
                </c:pt>
                <c:pt idx="1424">
                  <c:v>68</c:v>
                </c:pt>
                <c:pt idx="1425">
                  <c:v>68</c:v>
                </c:pt>
                <c:pt idx="1426">
                  <c:v>67</c:v>
                </c:pt>
                <c:pt idx="1427">
                  <c:v>67</c:v>
                </c:pt>
                <c:pt idx="1428">
                  <c:v>67</c:v>
                </c:pt>
                <c:pt idx="1429">
                  <c:v>67</c:v>
                </c:pt>
                <c:pt idx="1430">
                  <c:v>67</c:v>
                </c:pt>
                <c:pt idx="1431">
                  <c:v>67</c:v>
                </c:pt>
                <c:pt idx="1432">
                  <c:v>67</c:v>
                </c:pt>
                <c:pt idx="1433">
                  <c:v>67</c:v>
                </c:pt>
                <c:pt idx="1434">
                  <c:v>67</c:v>
                </c:pt>
                <c:pt idx="1435">
                  <c:v>67</c:v>
                </c:pt>
                <c:pt idx="1436">
                  <c:v>67</c:v>
                </c:pt>
                <c:pt idx="1437">
                  <c:v>67</c:v>
                </c:pt>
                <c:pt idx="1438">
                  <c:v>67</c:v>
                </c:pt>
                <c:pt idx="1439">
                  <c:v>66</c:v>
                </c:pt>
                <c:pt idx="1440">
                  <c:v>66</c:v>
                </c:pt>
                <c:pt idx="1441">
                  <c:v>66</c:v>
                </c:pt>
                <c:pt idx="1442">
                  <c:v>66</c:v>
                </c:pt>
                <c:pt idx="1443">
                  <c:v>66</c:v>
                </c:pt>
                <c:pt idx="1444">
                  <c:v>66</c:v>
                </c:pt>
                <c:pt idx="1445">
                  <c:v>66</c:v>
                </c:pt>
                <c:pt idx="1446">
                  <c:v>65</c:v>
                </c:pt>
                <c:pt idx="1447">
                  <c:v>65</c:v>
                </c:pt>
                <c:pt idx="1448">
                  <c:v>65</c:v>
                </c:pt>
                <c:pt idx="1449">
                  <c:v>65</c:v>
                </c:pt>
                <c:pt idx="1450">
                  <c:v>64</c:v>
                </c:pt>
                <c:pt idx="1451">
                  <c:v>64</c:v>
                </c:pt>
                <c:pt idx="1452">
                  <c:v>64</c:v>
                </c:pt>
                <c:pt idx="1453">
                  <c:v>64</c:v>
                </c:pt>
                <c:pt idx="1454">
                  <c:v>64</c:v>
                </c:pt>
                <c:pt idx="1455">
                  <c:v>64</c:v>
                </c:pt>
                <c:pt idx="1456">
                  <c:v>64</c:v>
                </c:pt>
                <c:pt idx="1457">
                  <c:v>63</c:v>
                </c:pt>
                <c:pt idx="1458">
                  <c:v>63</c:v>
                </c:pt>
                <c:pt idx="1459">
                  <c:v>63</c:v>
                </c:pt>
                <c:pt idx="1460">
                  <c:v>63</c:v>
                </c:pt>
                <c:pt idx="1461">
                  <c:v>63</c:v>
                </c:pt>
                <c:pt idx="1462">
                  <c:v>63</c:v>
                </c:pt>
                <c:pt idx="1463">
                  <c:v>63</c:v>
                </c:pt>
                <c:pt idx="1464">
                  <c:v>63</c:v>
                </c:pt>
                <c:pt idx="1465">
                  <c:v>63</c:v>
                </c:pt>
                <c:pt idx="1466">
                  <c:v>63</c:v>
                </c:pt>
                <c:pt idx="1467">
                  <c:v>63</c:v>
                </c:pt>
                <c:pt idx="1468">
                  <c:v>63</c:v>
                </c:pt>
                <c:pt idx="1469">
                  <c:v>62</c:v>
                </c:pt>
                <c:pt idx="1470">
                  <c:v>62</c:v>
                </c:pt>
                <c:pt idx="1471">
                  <c:v>62</c:v>
                </c:pt>
                <c:pt idx="1472">
                  <c:v>62</c:v>
                </c:pt>
                <c:pt idx="1473">
                  <c:v>62</c:v>
                </c:pt>
                <c:pt idx="1474">
                  <c:v>62</c:v>
                </c:pt>
                <c:pt idx="1475">
                  <c:v>62</c:v>
                </c:pt>
                <c:pt idx="1476">
                  <c:v>62</c:v>
                </c:pt>
                <c:pt idx="1477">
                  <c:v>62</c:v>
                </c:pt>
                <c:pt idx="1478">
                  <c:v>62</c:v>
                </c:pt>
                <c:pt idx="1479">
                  <c:v>62</c:v>
                </c:pt>
                <c:pt idx="1480">
                  <c:v>61</c:v>
                </c:pt>
                <c:pt idx="1481">
                  <c:v>61</c:v>
                </c:pt>
                <c:pt idx="1482">
                  <c:v>61</c:v>
                </c:pt>
                <c:pt idx="1483">
                  <c:v>61</c:v>
                </c:pt>
                <c:pt idx="1484">
                  <c:v>61</c:v>
                </c:pt>
                <c:pt idx="1485">
                  <c:v>61</c:v>
                </c:pt>
                <c:pt idx="1486">
                  <c:v>61</c:v>
                </c:pt>
                <c:pt idx="1487">
                  <c:v>61</c:v>
                </c:pt>
                <c:pt idx="1488">
                  <c:v>61</c:v>
                </c:pt>
                <c:pt idx="1489">
                  <c:v>60</c:v>
                </c:pt>
                <c:pt idx="1490">
                  <c:v>60</c:v>
                </c:pt>
                <c:pt idx="1491">
                  <c:v>60</c:v>
                </c:pt>
                <c:pt idx="1492">
                  <c:v>60</c:v>
                </c:pt>
                <c:pt idx="1493">
                  <c:v>59</c:v>
                </c:pt>
                <c:pt idx="1494">
                  <c:v>59</c:v>
                </c:pt>
                <c:pt idx="1495">
                  <c:v>59</c:v>
                </c:pt>
                <c:pt idx="1496">
                  <c:v>59</c:v>
                </c:pt>
                <c:pt idx="1497">
                  <c:v>58</c:v>
                </c:pt>
                <c:pt idx="1498">
                  <c:v>58</c:v>
                </c:pt>
                <c:pt idx="1499">
                  <c:v>58</c:v>
                </c:pt>
                <c:pt idx="1500">
                  <c:v>58</c:v>
                </c:pt>
                <c:pt idx="1501">
                  <c:v>58</c:v>
                </c:pt>
                <c:pt idx="1502">
                  <c:v>57</c:v>
                </c:pt>
                <c:pt idx="1503">
                  <c:v>57</c:v>
                </c:pt>
                <c:pt idx="1504">
                  <c:v>57</c:v>
                </c:pt>
                <c:pt idx="1505">
                  <c:v>57</c:v>
                </c:pt>
                <c:pt idx="1506">
                  <c:v>57</c:v>
                </c:pt>
                <c:pt idx="1507">
                  <c:v>57</c:v>
                </c:pt>
                <c:pt idx="1508">
                  <c:v>56</c:v>
                </c:pt>
                <c:pt idx="1509">
                  <c:v>56</c:v>
                </c:pt>
                <c:pt idx="1510">
                  <c:v>56</c:v>
                </c:pt>
                <c:pt idx="1511">
                  <c:v>56</c:v>
                </c:pt>
                <c:pt idx="1512">
                  <c:v>56</c:v>
                </c:pt>
                <c:pt idx="1513">
                  <c:v>56</c:v>
                </c:pt>
                <c:pt idx="1514">
                  <c:v>56</c:v>
                </c:pt>
                <c:pt idx="1515">
                  <c:v>55</c:v>
                </c:pt>
                <c:pt idx="1516">
                  <c:v>55</c:v>
                </c:pt>
                <c:pt idx="1517">
                  <c:v>55</c:v>
                </c:pt>
                <c:pt idx="1518">
                  <c:v>55</c:v>
                </c:pt>
                <c:pt idx="1519">
                  <c:v>55</c:v>
                </c:pt>
                <c:pt idx="1520">
                  <c:v>55</c:v>
                </c:pt>
                <c:pt idx="1521">
                  <c:v>55</c:v>
                </c:pt>
                <c:pt idx="1522">
                  <c:v>54</c:v>
                </c:pt>
                <c:pt idx="1523">
                  <c:v>54</c:v>
                </c:pt>
                <c:pt idx="1524">
                  <c:v>54</c:v>
                </c:pt>
                <c:pt idx="1525">
                  <c:v>54</c:v>
                </c:pt>
                <c:pt idx="1526">
                  <c:v>54</c:v>
                </c:pt>
                <c:pt idx="1527">
                  <c:v>54</c:v>
                </c:pt>
                <c:pt idx="1528">
                  <c:v>54</c:v>
                </c:pt>
                <c:pt idx="1529">
                  <c:v>54</c:v>
                </c:pt>
                <c:pt idx="1530">
                  <c:v>54</c:v>
                </c:pt>
                <c:pt idx="1531">
                  <c:v>53</c:v>
                </c:pt>
                <c:pt idx="1532">
                  <c:v>53</c:v>
                </c:pt>
                <c:pt idx="1533">
                  <c:v>53</c:v>
                </c:pt>
                <c:pt idx="1534">
                  <c:v>53</c:v>
                </c:pt>
                <c:pt idx="1535">
                  <c:v>53</c:v>
                </c:pt>
                <c:pt idx="1536">
                  <c:v>53</c:v>
                </c:pt>
                <c:pt idx="1537">
                  <c:v>53</c:v>
                </c:pt>
                <c:pt idx="1538">
                  <c:v>52</c:v>
                </c:pt>
                <c:pt idx="1539">
                  <c:v>52</c:v>
                </c:pt>
                <c:pt idx="1540">
                  <c:v>52</c:v>
                </c:pt>
                <c:pt idx="1541">
                  <c:v>52</c:v>
                </c:pt>
                <c:pt idx="1542">
                  <c:v>52</c:v>
                </c:pt>
                <c:pt idx="1543">
                  <c:v>52</c:v>
                </c:pt>
                <c:pt idx="1544">
                  <c:v>52</c:v>
                </c:pt>
                <c:pt idx="1545">
                  <c:v>52</c:v>
                </c:pt>
                <c:pt idx="1546">
                  <c:v>52</c:v>
                </c:pt>
                <c:pt idx="1547">
                  <c:v>51</c:v>
                </c:pt>
                <c:pt idx="1548">
                  <c:v>51</c:v>
                </c:pt>
                <c:pt idx="1549">
                  <c:v>51</c:v>
                </c:pt>
                <c:pt idx="1550">
                  <c:v>51</c:v>
                </c:pt>
                <c:pt idx="1551">
                  <c:v>51</c:v>
                </c:pt>
                <c:pt idx="1552">
                  <c:v>51</c:v>
                </c:pt>
                <c:pt idx="1553">
                  <c:v>51</c:v>
                </c:pt>
                <c:pt idx="1554">
                  <c:v>50</c:v>
                </c:pt>
                <c:pt idx="1555">
                  <c:v>50</c:v>
                </c:pt>
                <c:pt idx="1556">
                  <c:v>50</c:v>
                </c:pt>
                <c:pt idx="1557">
                  <c:v>50</c:v>
                </c:pt>
                <c:pt idx="1558">
                  <c:v>50</c:v>
                </c:pt>
                <c:pt idx="1559">
                  <c:v>50</c:v>
                </c:pt>
                <c:pt idx="1560">
                  <c:v>50</c:v>
                </c:pt>
                <c:pt idx="1561">
                  <c:v>50</c:v>
                </c:pt>
                <c:pt idx="1562">
                  <c:v>50</c:v>
                </c:pt>
                <c:pt idx="1563">
                  <c:v>50</c:v>
                </c:pt>
                <c:pt idx="1564">
                  <c:v>49</c:v>
                </c:pt>
                <c:pt idx="1565">
                  <c:v>49</c:v>
                </c:pt>
                <c:pt idx="1566">
                  <c:v>49</c:v>
                </c:pt>
                <c:pt idx="1567">
                  <c:v>48</c:v>
                </c:pt>
                <c:pt idx="1568">
                  <c:v>48</c:v>
                </c:pt>
                <c:pt idx="1569">
                  <c:v>48</c:v>
                </c:pt>
                <c:pt idx="1570">
                  <c:v>48</c:v>
                </c:pt>
                <c:pt idx="1571">
                  <c:v>48</c:v>
                </c:pt>
                <c:pt idx="1572">
                  <c:v>48</c:v>
                </c:pt>
                <c:pt idx="1573">
                  <c:v>48</c:v>
                </c:pt>
                <c:pt idx="1574">
                  <c:v>48</c:v>
                </c:pt>
                <c:pt idx="1575">
                  <c:v>47</c:v>
                </c:pt>
                <c:pt idx="1576">
                  <c:v>47</c:v>
                </c:pt>
                <c:pt idx="1577">
                  <c:v>47</c:v>
                </c:pt>
                <c:pt idx="1578">
                  <c:v>47</c:v>
                </c:pt>
                <c:pt idx="1579">
                  <c:v>47</c:v>
                </c:pt>
                <c:pt idx="1580">
                  <c:v>47</c:v>
                </c:pt>
                <c:pt idx="1581">
                  <c:v>47</c:v>
                </c:pt>
                <c:pt idx="1582">
                  <c:v>46</c:v>
                </c:pt>
                <c:pt idx="1583">
                  <c:v>46</c:v>
                </c:pt>
                <c:pt idx="1584">
                  <c:v>46</c:v>
                </c:pt>
                <c:pt idx="1585">
                  <c:v>46</c:v>
                </c:pt>
                <c:pt idx="1586">
                  <c:v>46</c:v>
                </c:pt>
                <c:pt idx="1587">
                  <c:v>46</c:v>
                </c:pt>
                <c:pt idx="1588">
                  <c:v>46</c:v>
                </c:pt>
                <c:pt idx="1589">
                  <c:v>46</c:v>
                </c:pt>
                <c:pt idx="1590">
                  <c:v>46</c:v>
                </c:pt>
                <c:pt idx="1591">
                  <c:v>46</c:v>
                </c:pt>
                <c:pt idx="1592">
                  <c:v>45</c:v>
                </c:pt>
                <c:pt idx="1593">
                  <c:v>45</c:v>
                </c:pt>
                <c:pt idx="1594">
                  <c:v>45</c:v>
                </c:pt>
                <c:pt idx="1595">
                  <c:v>45</c:v>
                </c:pt>
                <c:pt idx="1596">
                  <c:v>45</c:v>
                </c:pt>
                <c:pt idx="1597">
                  <c:v>44</c:v>
                </c:pt>
                <c:pt idx="1598">
                  <c:v>44</c:v>
                </c:pt>
                <c:pt idx="1599">
                  <c:v>44</c:v>
                </c:pt>
                <c:pt idx="1600">
                  <c:v>44</c:v>
                </c:pt>
                <c:pt idx="1601">
                  <c:v>44</c:v>
                </c:pt>
                <c:pt idx="1602">
                  <c:v>44</c:v>
                </c:pt>
                <c:pt idx="1603">
                  <c:v>44</c:v>
                </c:pt>
                <c:pt idx="1604">
                  <c:v>44</c:v>
                </c:pt>
                <c:pt idx="1605">
                  <c:v>44</c:v>
                </c:pt>
                <c:pt idx="1606">
                  <c:v>44</c:v>
                </c:pt>
                <c:pt idx="1607">
                  <c:v>44</c:v>
                </c:pt>
                <c:pt idx="1608">
                  <c:v>44</c:v>
                </c:pt>
                <c:pt idx="1609">
                  <c:v>44</c:v>
                </c:pt>
                <c:pt idx="1610">
                  <c:v>44</c:v>
                </c:pt>
                <c:pt idx="1611">
                  <c:v>44</c:v>
                </c:pt>
                <c:pt idx="1612">
                  <c:v>44</c:v>
                </c:pt>
                <c:pt idx="1613">
                  <c:v>44</c:v>
                </c:pt>
                <c:pt idx="1614">
                  <c:v>44</c:v>
                </c:pt>
                <c:pt idx="1615">
                  <c:v>43</c:v>
                </c:pt>
                <c:pt idx="1616">
                  <c:v>43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43</c:v>
                </c:pt>
                <c:pt idx="1623">
                  <c:v>43</c:v>
                </c:pt>
                <c:pt idx="1624">
                  <c:v>43</c:v>
                </c:pt>
                <c:pt idx="1625">
                  <c:v>43</c:v>
                </c:pt>
                <c:pt idx="1626">
                  <c:v>43</c:v>
                </c:pt>
                <c:pt idx="1627">
                  <c:v>43</c:v>
                </c:pt>
                <c:pt idx="1628">
                  <c:v>42</c:v>
                </c:pt>
                <c:pt idx="1629">
                  <c:v>42</c:v>
                </c:pt>
                <c:pt idx="1630">
                  <c:v>42</c:v>
                </c:pt>
                <c:pt idx="1631">
                  <c:v>42</c:v>
                </c:pt>
                <c:pt idx="1632">
                  <c:v>42</c:v>
                </c:pt>
                <c:pt idx="1633">
                  <c:v>42</c:v>
                </c:pt>
                <c:pt idx="1634">
                  <c:v>42</c:v>
                </c:pt>
                <c:pt idx="1635">
                  <c:v>42</c:v>
                </c:pt>
                <c:pt idx="1636">
                  <c:v>41</c:v>
                </c:pt>
                <c:pt idx="1637">
                  <c:v>41</c:v>
                </c:pt>
                <c:pt idx="1638">
                  <c:v>41</c:v>
                </c:pt>
                <c:pt idx="1639">
                  <c:v>41</c:v>
                </c:pt>
                <c:pt idx="1640">
                  <c:v>41</c:v>
                </c:pt>
                <c:pt idx="1641">
                  <c:v>41</c:v>
                </c:pt>
                <c:pt idx="1642">
                  <c:v>41</c:v>
                </c:pt>
                <c:pt idx="1643">
                  <c:v>41</c:v>
                </c:pt>
                <c:pt idx="1644">
                  <c:v>41</c:v>
                </c:pt>
                <c:pt idx="1645">
                  <c:v>41</c:v>
                </c:pt>
                <c:pt idx="1646">
                  <c:v>41</c:v>
                </c:pt>
                <c:pt idx="1647">
                  <c:v>41</c:v>
                </c:pt>
                <c:pt idx="1648">
                  <c:v>41</c:v>
                </c:pt>
                <c:pt idx="1649">
                  <c:v>41</c:v>
                </c:pt>
                <c:pt idx="1650">
                  <c:v>41</c:v>
                </c:pt>
                <c:pt idx="1651">
                  <c:v>41</c:v>
                </c:pt>
                <c:pt idx="1652">
                  <c:v>41</c:v>
                </c:pt>
                <c:pt idx="1653">
                  <c:v>41</c:v>
                </c:pt>
                <c:pt idx="1654">
                  <c:v>41</c:v>
                </c:pt>
                <c:pt idx="1655">
                  <c:v>41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39</c:v>
                </c:pt>
                <c:pt idx="1678">
                  <c:v>39</c:v>
                </c:pt>
                <c:pt idx="1679">
                  <c:v>39</c:v>
                </c:pt>
                <c:pt idx="1680">
                  <c:v>39</c:v>
                </c:pt>
                <c:pt idx="1681">
                  <c:v>39</c:v>
                </c:pt>
                <c:pt idx="1682">
                  <c:v>39</c:v>
                </c:pt>
                <c:pt idx="1683">
                  <c:v>39</c:v>
                </c:pt>
                <c:pt idx="1684">
                  <c:v>39</c:v>
                </c:pt>
                <c:pt idx="1685">
                  <c:v>39</c:v>
                </c:pt>
                <c:pt idx="1686">
                  <c:v>39</c:v>
                </c:pt>
                <c:pt idx="1687">
                  <c:v>39</c:v>
                </c:pt>
                <c:pt idx="1688">
                  <c:v>39</c:v>
                </c:pt>
                <c:pt idx="1689">
                  <c:v>39</c:v>
                </c:pt>
                <c:pt idx="1690">
                  <c:v>39</c:v>
                </c:pt>
                <c:pt idx="1691">
                  <c:v>39</c:v>
                </c:pt>
                <c:pt idx="1692">
                  <c:v>39</c:v>
                </c:pt>
                <c:pt idx="1693">
                  <c:v>39</c:v>
                </c:pt>
                <c:pt idx="1694">
                  <c:v>39</c:v>
                </c:pt>
                <c:pt idx="1695">
                  <c:v>39</c:v>
                </c:pt>
                <c:pt idx="1696">
                  <c:v>39</c:v>
                </c:pt>
                <c:pt idx="1697">
                  <c:v>39</c:v>
                </c:pt>
                <c:pt idx="1698">
                  <c:v>39</c:v>
                </c:pt>
                <c:pt idx="1699">
                  <c:v>39</c:v>
                </c:pt>
                <c:pt idx="1700">
                  <c:v>39</c:v>
                </c:pt>
                <c:pt idx="1701">
                  <c:v>39</c:v>
                </c:pt>
                <c:pt idx="1702">
                  <c:v>39</c:v>
                </c:pt>
                <c:pt idx="1703">
                  <c:v>39</c:v>
                </c:pt>
                <c:pt idx="1704">
                  <c:v>39</c:v>
                </c:pt>
                <c:pt idx="1705">
                  <c:v>39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37</c:v>
                </c:pt>
                <c:pt idx="1719">
                  <c:v>37</c:v>
                </c:pt>
                <c:pt idx="1720">
                  <c:v>37</c:v>
                </c:pt>
                <c:pt idx="1721">
                  <c:v>37</c:v>
                </c:pt>
                <c:pt idx="1722">
                  <c:v>37</c:v>
                </c:pt>
                <c:pt idx="1723">
                  <c:v>37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37</c:v>
                </c:pt>
                <c:pt idx="1728">
                  <c:v>37</c:v>
                </c:pt>
                <c:pt idx="1729">
                  <c:v>37</c:v>
                </c:pt>
                <c:pt idx="1730">
                  <c:v>37</c:v>
                </c:pt>
                <c:pt idx="1731">
                  <c:v>37</c:v>
                </c:pt>
                <c:pt idx="1732">
                  <c:v>37</c:v>
                </c:pt>
                <c:pt idx="1733">
                  <c:v>36</c:v>
                </c:pt>
                <c:pt idx="1734">
                  <c:v>36</c:v>
                </c:pt>
                <c:pt idx="1735">
                  <c:v>36</c:v>
                </c:pt>
                <c:pt idx="1736">
                  <c:v>36</c:v>
                </c:pt>
                <c:pt idx="1737">
                  <c:v>36</c:v>
                </c:pt>
                <c:pt idx="1738">
                  <c:v>36</c:v>
                </c:pt>
                <c:pt idx="1739">
                  <c:v>36</c:v>
                </c:pt>
                <c:pt idx="1740">
                  <c:v>36</c:v>
                </c:pt>
                <c:pt idx="1741">
                  <c:v>36</c:v>
                </c:pt>
                <c:pt idx="1742">
                  <c:v>35</c:v>
                </c:pt>
                <c:pt idx="1743">
                  <c:v>35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</c:v>
                </c:pt>
                <c:pt idx="1748">
                  <c:v>35</c:v>
                </c:pt>
                <c:pt idx="1749">
                  <c:v>35</c:v>
                </c:pt>
                <c:pt idx="1750">
                  <c:v>35</c:v>
                </c:pt>
                <c:pt idx="1751">
                  <c:v>35</c:v>
                </c:pt>
                <c:pt idx="1752">
                  <c:v>35</c:v>
                </c:pt>
                <c:pt idx="1753">
                  <c:v>34</c:v>
                </c:pt>
                <c:pt idx="1754">
                  <c:v>34</c:v>
                </c:pt>
                <c:pt idx="1755">
                  <c:v>34</c:v>
                </c:pt>
                <c:pt idx="1756">
                  <c:v>34</c:v>
                </c:pt>
                <c:pt idx="1757">
                  <c:v>34</c:v>
                </c:pt>
                <c:pt idx="1758">
                  <c:v>34</c:v>
                </c:pt>
                <c:pt idx="1759">
                  <c:v>34</c:v>
                </c:pt>
                <c:pt idx="1760">
                  <c:v>34</c:v>
                </c:pt>
                <c:pt idx="1761">
                  <c:v>34</c:v>
                </c:pt>
                <c:pt idx="1762">
                  <c:v>34</c:v>
                </c:pt>
                <c:pt idx="1763">
                  <c:v>34</c:v>
                </c:pt>
                <c:pt idx="1764">
                  <c:v>34</c:v>
                </c:pt>
                <c:pt idx="1765">
                  <c:v>33</c:v>
                </c:pt>
                <c:pt idx="1766">
                  <c:v>33</c:v>
                </c:pt>
                <c:pt idx="1767">
                  <c:v>33</c:v>
                </c:pt>
                <c:pt idx="1768">
                  <c:v>33</c:v>
                </c:pt>
                <c:pt idx="1769">
                  <c:v>33</c:v>
                </c:pt>
                <c:pt idx="1770">
                  <c:v>33</c:v>
                </c:pt>
                <c:pt idx="1771">
                  <c:v>33</c:v>
                </c:pt>
                <c:pt idx="1772">
                  <c:v>33</c:v>
                </c:pt>
                <c:pt idx="1773">
                  <c:v>32</c:v>
                </c:pt>
                <c:pt idx="1774">
                  <c:v>32</c:v>
                </c:pt>
                <c:pt idx="1775">
                  <c:v>32</c:v>
                </c:pt>
                <c:pt idx="1776">
                  <c:v>32</c:v>
                </c:pt>
                <c:pt idx="1777">
                  <c:v>32</c:v>
                </c:pt>
                <c:pt idx="1778">
                  <c:v>32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32</c:v>
                </c:pt>
                <c:pt idx="1785">
                  <c:v>32</c:v>
                </c:pt>
                <c:pt idx="1786">
                  <c:v>32</c:v>
                </c:pt>
                <c:pt idx="1787">
                  <c:v>32</c:v>
                </c:pt>
                <c:pt idx="1788">
                  <c:v>32</c:v>
                </c:pt>
                <c:pt idx="1789">
                  <c:v>31</c:v>
                </c:pt>
                <c:pt idx="1790">
                  <c:v>31</c:v>
                </c:pt>
                <c:pt idx="1791">
                  <c:v>31</c:v>
                </c:pt>
                <c:pt idx="1792">
                  <c:v>31</c:v>
                </c:pt>
                <c:pt idx="1793">
                  <c:v>31</c:v>
                </c:pt>
                <c:pt idx="1794">
                  <c:v>31</c:v>
                </c:pt>
                <c:pt idx="1795">
                  <c:v>31</c:v>
                </c:pt>
                <c:pt idx="1796">
                  <c:v>31</c:v>
                </c:pt>
                <c:pt idx="1797">
                  <c:v>31</c:v>
                </c:pt>
                <c:pt idx="1798">
                  <c:v>31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29</c:v>
                </c:pt>
                <c:pt idx="1810">
                  <c:v>29</c:v>
                </c:pt>
                <c:pt idx="1811">
                  <c:v>29</c:v>
                </c:pt>
                <c:pt idx="1812">
                  <c:v>29</c:v>
                </c:pt>
                <c:pt idx="1813">
                  <c:v>29</c:v>
                </c:pt>
                <c:pt idx="1814">
                  <c:v>29</c:v>
                </c:pt>
                <c:pt idx="1815">
                  <c:v>28</c:v>
                </c:pt>
                <c:pt idx="1816">
                  <c:v>28</c:v>
                </c:pt>
                <c:pt idx="1817">
                  <c:v>28</c:v>
                </c:pt>
                <c:pt idx="1818">
                  <c:v>28</c:v>
                </c:pt>
                <c:pt idx="1819">
                  <c:v>28</c:v>
                </c:pt>
                <c:pt idx="1820">
                  <c:v>28</c:v>
                </c:pt>
                <c:pt idx="1821">
                  <c:v>28</c:v>
                </c:pt>
                <c:pt idx="1822">
                  <c:v>28</c:v>
                </c:pt>
                <c:pt idx="1823">
                  <c:v>28</c:v>
                </c:pt>
                <c:pt idx="1824">
                  <c:v>27</c:v>
                </c:pt>
                <c:pt idx="1825">
                  <c:v>27</c:v>
                </c:pt>
                <c:pt idx="1826">
                  <c:v>27</c:v>
                </c:pt>
                <c:pt idx="1827">
                  <c:v>27</c:v>
                </c:pt>
                <c:pt idx="1828">
                  <c:v>27</c:v>
                </c:pt>
                <c:pt idx="1829">
                  <c:v>27</c:v>
                </c:pt>
                <c:pt idx="1830">
                  <c:v>27</c:v>
                </c:pt>
                <c:pt idx="1831">
                  <c:v>27</c:v>
                </c:pt>
                <c:pt idx="1832">
                  <c:v>26</c:v>
                </c:pt>
                <c:pt idx="1833">
                  <c:v>26</c:v>
                </c:pt>
                <c:pt idx="1834">
                  <c:v>26</c:v>
                </c:pt>
                <c:pt idx="1835">
                  <c:v>26</c:v>
                </c:pt>
                <c:pt idx="1836">
                  <c:v>26</c:v>
                </c:pt>
                <c:pt idx="1837">
                  <c:v>26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19</c:v>
                </c:pt>
                <c:pt idx="1888">
                  <c:v>19</c:v>
                </c:pt>
                <c:pt idx="1889">
                  <c:v>19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19</c:v>
                </c:pt>
                <c:pt idx="1896">
                  <c:v>19</c:v>
                </c:pt>
                <c:pt idx="1897">
                  <c:v>19</c:v>
                </c:pt>
                <c:pt idx="1898">
                  <c:v>19</c:v>
                </c:pt>
                <c:pt idx="1899">
                  <c:v>19</c:v>
                </c:pt>
                <c:pt idx="1900">
                  <c:v>19</c:v>
                </c:pt>
                <c:pt idx="1901">
                  <c:v>19</c:v>
                </c:pt>
                <c:pt idx="1902">
                  <c:v>19</c:v>
                </c:pt>
                <c:pt idx="1903">
                  <c:v>19</c:v>
                </c:pt>
                <c:pt idx="1904">
                  <c:v>19</c:v>
                </c:pt>
                <c:pt idx="1905">
                  <c:v>19</c:v>
                </c:pt>
                <c:pt idx="1906">
                  <c:v>19</c:v>
                </c:pt>
                <c:pt idx="1907">
                  <c:v>19</c:v>
                </c:pt>
                <c:pt idx="1908">
                  <c:v>19</c:v>
                </c:pt>
                <c:pt idx="1909">
                  <c:v>18</c:v>
                </c:pt>
                <c:pt idx="1910">
                  <c:v>18</c:v>
                </c:pt>
                <c:pt idx="1911">
                  <c:v>18</c:v>
                </c:pt>
                <c:pt idx="1912">
                  <c:v>18</c:v>
                </c:pt>
                <c:pt idx="1913">
                  <c:v>18</c:v>
                </c:pt>
                <c:pt idx="1914">
                  <c:v>18</c:v>
                </c:pt>
                <c:pt idx="1915">
                  <c:v>18</c:v>
                </c:pt>
                <c:pt idx="1916">
                  <c:v>18</c:v>
                </c:pt>
                <c:pt idx="1917">
                  <c:v>18</c:v>
                </c:pt>
                <c:pt idx="1918">
                  <c:v>18</c:v>
                </c:pt>
                <c:pt idx="1919">
                  <c:v>18</c:v>
                </c:pt>
                <c:pt idx="1920">
                  <c:v>18</c:v>
                </c:pt>
                <c:pt idx="1921">
                  <c:v>18</c:v>
                </c:pt>
                <c:pt idx="1922">
                  <c:v>18</c:v>
                </c:pt>
                <c:pt idx="1923">
                  <c:v>17</c:v>
                </c:pt>
                <c:pt idx="1924">
                  <c:v>17</c:v>
                </c:pt>
                <c:pt idx="1925">
                  <c:v>17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17</c:v>
                </c:pt>
                <c:pt idx="1930">
                  <c:v>17</c:v>
                </c:pt>
                <c:pt idx="1931">
                  <c:v>17</c:v>
                </c:pt>
                <c:pt idx="1932">
                  <c:v>17</c:v>
                </c:pt>
                <c:pt idx="1933">
                  <c:v>17</c:v>
                </c:pt>
                <c:pt idx="1934">
                  <c:v>17</c:v>
                </c:pt>
                <c:pt idx="1935">
                  <c:v>17</c:v>
                </c:pt>
                <c:pt idx="1936">
                  <c:v>17</c:v>
                </c:pt>
                <c:pt idx="1937">
                  <c:v>16</c:v>
                </c:pt>
                <c:pt idx="1938">
                  <c:v>16</c:v>
                </c:pt>
                <c:pt idx="1939">
                  <c:v>16</c:v>
                </c:pt>
                <c:pt idx="1940">
                  <c:v>16</c:v>
                </c:pt>
                <c:pt idx="1941">
                  <c:v>16</c:v>
                </c:pt>
                <c:pt idx="1942">
                  <c:v>16</c:v>
                </c:pt>
                <c:pt idx="1943">
                  <c:v>16</c:v>
                </c:pt>
                <c:pt idx="1944">
                  <c:v>16</c:v>
                </c:pt>
                <c:pt idx="1945">
                  <c:v>16</c:v>
                </c:pt>
                <c:pt idx="1946">
                  <c:v>16</c:v>
                </c:pt>
                <c:pt idx="1947">
                  <c:v>16</c:v>
                </c:pt>
                <c:pt idx="1948">
                  <c:v>16</c:v>
                </c:pt>
                <c:pt idx="1949">
                  <c:v>16</c:v>
                </c:pt>
                <c:pt idx="1950">
                  <c:v>16</c:v>
                </c:pt>
                <c:pt idx="1951">
                  <c:v>16</c:v>
                </c:pt>
                <c:pt idx="1952">
                  <c:v>16</c:v>
                </c:pt>
                <c:pt idx="1953">
                  <c:v>16</c:v>
                </c:pt>
                <c:pt idx="1954">
                  <c:v>16</c:v>
                </c:pt>
                <c:pt idx="1955">
                  <c:v>16</c:v>
                </c:pt>
                <c:pt idx="1956">
                  <c:v>16</c:v>
                </c:pt>
                <c:pt idx="1957">
                  <c:v>16</c:v>
                </c:pt>
                <c:pt idx="1958">
                  <c:v>16</c:v>
                </c:pt>
                <c:pt idx="1959">
                  <c:v>15</c:v>
                </c:pt>
                <c:pt idx="1960">
                  <c:v>15</c:v>
                </c:pt>
                <c:pt idx="1961">
                  <c:v>15</c:v>
                </c:pt>
                <c:pt idx="1962">
                  <c:v>15</c:v>
                </c:pt>
                <c:pt idx="1963">
                  <c:v>15</c:v>
                </c:pt>
                <c:pt idx="1964">
                  <c:v>15</c:v>
                </c:pt>
                <c:pt idx="1965">
                  <c:v>15</c:v>
                </c:pt>
                <c:pt idx="1966">
                  <c:v>15</c:v>
                </c:pt>
                <c:pt idx="1967">
                  <c:v>15</c:v>
                </c:pt>
                <c:pt idx="1968">
                  <c:v>15</c:v>
                </c:pt>
                <c:pt idx="1969">
                  <c:v>15</c:v>
                </c:pt>
                <c:pt idx="1970">
                  <c:v>14</c:v>
                </c:pt>
                <c:pt idx="1971">
                  <c:v>14</c:v>
                </c:pt>
                <c:pt idx="1972">
                  <c:v>14</c:v>
                </c:pt>
                <c:pt idx="1973">
                  <c:v>14</c:v>
                </c:pt>
                <c:pt idx="1974">
                  <c:v>14</c:v>
                </c:pt>
                <c:pt idx="1975">
                  <c:v>14</c:v>
                </c:pt>
                <c:pt idx="1976">
                  <c:v>14</c:v>
                </c:pt>
                <c:pt idx="1977">
                  <c:v>14</c:v>
                </c:pt>
                <c:pt idx="1978">
                  <c:v>13</c:v>
                </c:pt>
                <c:pt idx="1979">
                  <c:v>13</c:v>
                </c:pt>
                <c:pt idx="1980">
                  <c:v>13</c:v>
                </c:pt>
                <c:pt idx="1981">
                  <c:v>13</c:v>
                </c:pt>
                <c:pt idx="1982">
                  <c:v>13</c:v>
                </c:pt>
                <c:pt idx="1983">
                  <c:v>13</c:v>
                </c:pt>
                <c:pt idx="1984">
                  <c:v>12</c:v>
                </c:pt>
                <c:pt idx="1985">
                  <c:v>12</c:v>
                </c:pt>
                <c:pt idx="1986">
                  <c:v>12</c:v>
                </c:pt>
                <c:pt idx="1987">
                  <c:v>12</c:v>
                </c:pt>
                <c:pt idx="1988">
                  <c:v>12</c:v>
                </c:pt>
                <c:pt idx="1989">
                  <c:v>12</c:v>
                </c:pt>
                <c:pt idx="1990">
                  <c:v>12</c:v>
                </c:pt>
                <c:pt idx="1991">
                  <c:v>12</c:v>
                </c:pt>
                <c:pt idx="1992">
                  <c:v>11</c:v>
                </c:pt>
                <c:pt idx="1993">
                  <c:v>11</c:v>
                </c:pt>
                <c:pt idx="1994">
                  <c:v>11</c:v>
                </c:pt>
                <c:pt idx="1995">
                  <c:v>11</c:v>
                </c:pt>
                <c:pt idx="1996">
                  <c:v>11</c:v>
                </c:pt>
                <c:pt idx="1997">
                  <c:v>11</c:v>
                </c:pt>
                <c:pt idx="1998">
                  <c:v>11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9</c:v>
                </c:pt>
                <c:pt idx="2005">
                  <c:v>9</c:v>
                </c:pt>
                <c:pt idx="2006">
                  <c:v>9</c:v>
                </c:pt>
                <c:pt idx="2007">
                  <c:v>9</c:v>
                </c:pt>
                <c:pt idx="2008">
                  <c:v>9</c:v>
                </c:pt>
                <c:pt idx="2009">
                  <c:v>9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7</c:v>
                </c:pt>
                <c:pt idx="2018">
                  <c:v>6</c:v>
                </c:pt>
                <c:pt idx="2019">
                  <c:v>5</c:v>
                </c:pt>
                <c:pt idx="20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B-4F53-80E3-2ADF1AEF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53424"/>
        <c:axId val="409955824"/>
      </c:scatterChart>
      <c:valAx>
        <c:axId val="40995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5824"/>
        <c:crosses val="autoZero"/>
        <c:crossBetween val="midCat"/>
      </c:valAx>
      <c:valAx>
        <c:axId val="409955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3424"/>
        <c:crosses val="autoZero"/>
        <c:crossBetween val="midCat"/>
      </c:valAx>
      <c:spPr>
        <a:noFill/>
        <a:ln w="25400">
          <a:solidFill>
            <a:schemeClr val="bg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Amount Total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Amount Total Histogram</a:t>
          </a:r>
        </a:p>
      </cx:txPr>
    </cx:title>
    <cx:plotArea>
      <cx:plotAreaRegion>
        <cx:series layoutId="clusteredColumn" uniqueId="{D0280F0F-121B-4F8F-A080-105179DC89B0}">
          <cx:tx>
            <cx:txData>
              <cx:f>_xlchart.v1.0</cx:f>
              <cx:v>Mnt Total</cx:v>
            </cx:txData>
          </cx:tx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95250</xdr:rowOff>
    </xdr:from>
    <xdr:to>
      <xdr:col>10</xdr:col>
      <xdr:colOff>317500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EE93A-443F-1E92-594F-F9025A585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D0DC1-9141-8491-C3C0-673CEFC92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1035050</xdr:colOff>
      <xdr:row>10</xdr:row>
      <xdr:rowOff>63500</xdr:rowOff>
    </xdr:from>
    <xdr:to>
      <xdr:col>5</xdr:col>
      <xdr:colOff>1098550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E12DC-09A5-B478-A54B-FAA1EFB78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844550</xdr:colOff>
      <xdr:row>8</xdr:row>
      <xdr:rowOff>0</xdr:rowOff>
    </xdr:from>
    <xdr:to>
      <xdr:col>8</xdr:col>
      <xdr:colOff>133350</xdr:colOff>
      <xdr:row>25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AC37C-D3CA-F6C3-477E-9B1004D99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498475</xdr:colOff>
      <xdr:row>1</xdr:row>
      <xdr:rowOff>120650</xdr:rowOff>
    </xdr:from>
    <xdr:to>
      <xdr:col>12</xdr:col>
      <xdr:colOff>193675</xdr:colOff>
      <xdr:row>19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2BF431-B74A-90EA-E154-FB456302E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</xdr:colOff>
      <xdr:row>14</xdr:row>
      <xdr:rowOff>19050</xdr:rowOff>
    </xdr:from>
    <xdr:to>
      <xdr:col>12</xdr:col>
      <xdr:colOff>590550</xdr:colOff>
      <xdr:row>26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AF4BE2-9EF2-6B2F-CC2E-DA8B5AD8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22225</xdr:colOff>
      <xdr:row>0</xdr:row>
      <xdr:rowOff>133350</xdr:rowOff>
    </xdr:from>
    <xdr:to>
      <xdr:col>9</xdr:col>
      <xdr:colOff>577850</xdr:colOff>
      <xdr:row>11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F7A945-8D58-2A9F-5216-7A5567696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377825</xdr:colOff>
      <xdr:row>14</xdr:row>
      <xdr:rowOff>19050</xdr:rowOff>
    </xdr:from>
    <xdr:to>
      <xdr:col>9</xdr:col>
      <xdr:colOff>488950</xdr:colOff>
      <xdr:row>26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6CF450-A413-F4F4-8FC5-1A8503DAE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314325</xdr:colOff>
      <xdr:row>1</xdr:row>
      <xdr:rowOff>12700</xdr:rowOff>
    </xdr:from>
    <xdr:to>
      <xdr:col>13</xdr:col>
      <xdr:colOff>431800</xdr:colOff>
      <xdr:row>12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D48738-0AB3-E953-0EB5-E4311326D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374650</xdr:colOff>
      <xdr:row>13</xdr:row>
      <xdr:rowOff>101600</xdr:rowOff>
    </xdr:from>
    <xdr:to>
      <xdr:col>17</xdr:col>
      <xdr:colOff>146050</xdr:colOff>
      <xdr:row>25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8C0B6C-EEE1-5327-EB8C-994C78D68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0</xdr:row>
      <xdr:rowOff>82550</xdr:rowOff>
    </xdr:from>
    <xdr:to>
      <xdr:col>13</xdr:col>
      <xdr:colOff>565150</xdr:colOff>
      <xdr:row>31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6B70-A8FC-D072-B790-F6A3D5429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5</xdr:row>
      <xdr:rowOff>50800</xdr:rowOff>
    </xdr:from>
    <xdr:to>
      <xdr:col>10</xdr:col>
      <xdr:colOff>301625</xdr:colOff>
      <xdr:row>22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124D5CB-9059-0EF2-0AF1-337B6E1E8B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5175" y="844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 Pradhan" refreshedDate="45633.638427083337" createdVersion="8" refreshedVersion="8" minRefreshableVersion="3" recordCount="2206" xr:uid="{61A7CCD6-6CE7-4F5B-AB94-433B9F20E7A2}">
  <cacheSource type="worksheet">
    <worksheetSource ref="A1:AM1048576" sheet="Main"/>
  </cacheSource>
  <cacheFields count="39">
    <cacheField name="Customer ID" numFmtId="0">
      <sharedItems containsString="0" containsBlank="1" containsNumber="1" containsInteger="1" minValue="1" maxValue="2021"/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/>
    </cacheField>
    <cacheField name="PctIncome" numFmtId="0">
      <sharedItems containsString="0" containsBlank="1" containsNumber="1" minValue="1.7862459065197976E-2" maxValue="70.657948508377601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 count="57">
        <n v="32"/>
        <n v="29"/>
        <n v="51"/>
        <n v="50"/>
        <n v="71"/>
        <n v="64"/>
        <n v="73"/>
        <n v="44"/>
        <n v="74"/>
        <n v="48"/>
        <n v="67"/>
        <n v="79"/>
        <n v="63"/>
        <n v="43"/>
        <n v="52"/>
        <n v="69"/>
        <n v="45"/>
        <n v="28"/>
        <n v="34"/>
        <n v="41"/>
        <n v="37"/>
        <n v="59"/>
        <n v="54"/>
        <n v="35"/>
        <n v="60"/>
        <n v="26"/>
        <n v="53"/>
        <n v="62"/>
        <n v="49"/>
        <n v="61"/>
        <n v="47"/>
        <n v="38"/>
        <n v="31"/>
        <n v="57"/>
        <n v="76"/>
        <n v="46"/>
        <n v="33"/>
        <n v="42"/>
        <n v="65"/>
        <n v="36"/>
        <n v="72"/>
        <n v="40"/>
        <n v="56"/>
        <n v="39"/>
        <n v="66"/>
        <n v="77"/>
        <n v="58"/>
        <n v="55"/>
        <n v="30"/>
        <n v="75"/>
        <n v="68"/>
        <n v="70"/>
        <n v="25"/>
        <n v="27"/>
        <n v="80"/>
        <n v="24"/>
        <m/>
      </sharedItems>
    </cacheField>
    <cacheField name="Age Group" numFmtId="0">
      <sharedItems containsBlank="1"/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/>
    </cacheField>
    <cacheField name="marital_Married" numFmtId="0">
      <sharedItems containsString="0" containsBlank="1" containsNumber="1" containsInteger="1" minValue="0" maxValue="1"/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/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4-12-18T00:00:00" maxDate="2016-11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 Pradhan" refreshedDate="45634.546231481479" createdVersion="8" refreshedVersion="8" minRefreshableVersion="3" recordCount="2021" xr:uid="{6DF0E485-8509-47DB-80D6-610BB22B2DFA}">
  <cacheSource type="worksheet">
    <worksheetSource ref="A1:AP2022" sheet="Main"/>
  </cacheSource>
  <cacheFields count="42">
    <cacheField name="Customer ID" numFmtId="0">
      <sharedItems containsSemiMixedTypes="0" containsString="0" containsNumber="1" containsInteger="1" minValue="1" maxValue="2021"/>
    </cacheField>
    <cacheField name="Income" numFmtId="0">
      <sharedItems containsSemiMixedTypes="0" containsString="0" containsNumber="1" containsInteger="1" minValue="1730" maxValue="113734"/>
    </cacheField>
    <cacheField name="MntTotal" numFmtId="0">
      <sharedItems containsSemiMixedTypes="0" containsString="0" containsNumber="1" containsInteger="1" minValue="4" maxValue="2491"/>
    </cacheField>
    <cacheField name="PctIncome" numFmtId="0">
      <sharedItems containsSemiMixedTypes="0" containsString="0" containsNumber="1" minValue="1.7862459065197976E-2" maxValue="70.657948508377601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AcceptedCmp6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4" maxValue="80"/>
    </cacheField>
    <cacheField name="Age Group" numFmtId="0">
      <sharedItems/>
    </cacheField>
    <cacheField name="Customer_Days" numFmtId="0">
      <sharedItems containsSemiMixedTypes="0" containsString="0" containsNumber="1" containsInteger="1" minValue="2159" maxValue="2858"/>
    </cacheField>
    <cacheField name="marital_Divorced" numFmtId="0">
      <sharedItems containsSemiMixedTypes="0" containsString="0" containsNumber="1" containsInteger="1" minValue="0" maxValue="1"/>
    </cacheField>
    <cacheField name="marital_Married" numFmtId="0">
      <sharedItems containsSemiMixedTypes="0" containsString="0" containsNumber="1" containsInteger="1" minValue="0" maxValue="1"/>
    </cacheField>
    <cacheField name="marital_Single" numFmtId="0">
      <sharedItems containsSemiMixedTypes="0" containsString="0" containsNumber="1" containsInteger="1" minValue="0" maxValue="1"/>
    </cacheField>
    <cacheField name="marital_Together" numFmtId="0">
      <sharedItems containsSemiMixedTypes="0" containsString="0" containsNumber="1" containsInteger="1" minValue="0" maxValue="1"/>
    </cacheField>
    <cacheField name="marital_Widow" numFmtId="0">
      <sharedItems containsSemiMixedTypes="0" containsString="0" containsNumber="1" containsInteger="1" minValue="0" maxValue="1"/>
    </cacheField>
    <cacheField name="education_2n Cycle" numFmtId="0">
      <sharedItems containsSemiMixedTypes="0" containsString="0" containsNumber="1" containsInteger="1" minValue="0" maxValue="1"/>
    </cacheField>
    <cacheField name="education_Graduation" numFmtId="0">
      <sharedItems containsSemiMixedTypes="0" containsString="0" containsNumber="1" containsInteger="1" minValue="0" maxValue="1"/>
    </cacheField>
    <cacheField name="education_Master" numFmtId="0">
      <sharedItems containsSemiMixedTypes="0" containsString="0" containsNumber="1" containsInteger="1" minValue="0" maxValue="1"/>
    </cacheField>
    <cacheField name="education_PhD" numFmtId="0">
      <sharedItems containsSemiMixedTypes="0" containsString="0" containsNumber="1" containsInteger="1" minValue="0" maxValue="1"/>
    </cacheField>
    <cacheField name="MntRegularProds" numFmtId="0">
      <sharedItems containsSemiMixedTypes="0" containsString="0" containsNumber="1" containsInteger="1" minValue="-283" maxValue="2458"/>
    </cacheField>
    <cacheField name="DateJoined" numFmtId="14">
      <sharedItems containsSemiMixedTypes="0" containsNonDate="0" containsDate="1" containsString="0" minDate="2014-12-18T00:00:00" maxDate="2016-11-17T00:00:00"/>
    </cacheField>
    <cacheField name="MonthJoined" numFmtId="0">
      <sharedItems containsSemiMixedTypes="0" containsString="0" containsNumber="1" containsInteger="1" minValue="1" maxValue="12"/>
    </cacheField>
    <cacheField name="MonthName" numFmtId="0">
      <sharedItems count="12">
        <s v="December"/>
        <s v="July"/>
        <s v="March"/>
        <s v="February"/>
        <s v="January"/>
        <s v="September"/>
        <s v="May"/>
        <s v="November"/>
        <s v="June"/>
        <s v="April"/>
        <s v="October"/>
        <s v="August"/>
      </sharedItems>
    </cacheField>
    <cacheField name="Frequency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 Pradhan" refreshedDate="45634.549193402781" createdVersion="8" refreshedVersion="8" minRefreshableVersion="3" recordCount="2032" xr:uid="{FE363021-AC9A-4E4C-8D1F-AF139B307B1B}">
  <cacheSource type="worksheet">
    <worksheetSource ref="AO1:AP1048576" sheet="Main"/>
  </cacheSource>
  <cacheFields count="2">
    <cacheField name="MonthName" numFmtId="0">
      <sharedItems containsBlank="1" count="13">
        <s v="December"/>
        <s v="July"/>
        <s v="March"/>
        <s v="February"/>
        <s v="January"/>
        <s v="September"/>
        <s v="May"/>
        <s v="November"/>
        <s v="June"/>
        <s v="April"/>
        <s v="October"/>
        <s v="August"/>
        <m/>
      </sharedItems>
    </cacheField>
    <cacheField name="Frequency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 Pradhan" refreshedDate="45643.416868981483" createdVersion="8" refreshedVersion="8" minRefreshableVersion="3" recordCount="2206" xr:uid="{2FA47AE0-CFBB-42DD-AB31-4A339A6E908C}">
  <cacheSource type="worksheet">
    <worksheetSource ref="A1:AP1048576" sheet="Main"/>
  </cacheSource>
  <cacheFields count="42">
    <cacheField name="Customer ID" numFmtId="0">
      <sharedItems containsString="0" containsBlank="1" containsNumber="1" containsInteger="1" minValue="1" maxValue="2021" count="2022">
        <n v="1"/>
        <n v="9"/>
        <n v="1107"/>
        <n v="15"/>
        <n v="32"/>
        <n v="988"/>
        <n v="1473"/>
        <n v="1602"/>
        <n v="38"/>
        <n v="44"/>
        <n v="1340"/>
        <n v="1181"/>
        <n v="50"/>
        <n v="52"/>
        <n v="55"/>
        <n v="396"/>
        <n v="60"/>
        <n v="335"/>
        <n v="62"/>
        <n v="70"/>
        <n v="221"/>
        <n v="1805"/>
        <n v="72"/>
        <n v="484"/>
        <n v="127"/>
        <n v="79"/>
        <n v="93"/>
        <n v="948"/>
        <n v="100"/>
        <n v="1010"/>
        <n v="102"/>
        <n v="1138"/>
        <n v="110"/>
        <n v="113"/>
        <n v="611"/>
        <n v="115"/>
        <n v="638"/>
        <n v="460"/>
        <n v="125"/>
        <n v="229"/>
        <n v="128"/>
        <n v="133"/>
        <n v="142"/>
        <n v="182"/>
        <n v="1025"/>
        <n v="186"/>
        <n v="1725"/>
        <n v="191"/>
        <n v="212"/>
        <n v="488"/>
        <n v="1271"/>
        <n v="919"/>
        <n v="224"/>
        <n v="832"/>
        <n v="872"/>
        <n v="1642"/>
        <n v="227"/>
        <n v="233"/>
        <n v="241"/>
        <n v="245"/>
        <n v="1065"/>
        <n v="927"/>
        <n v="482"/>
        <n v="248"/>
        <n v="251"/>
        <n v="257"/>
        <n v="161"/>
        <n v="284"/>
        <n v="308"/>
        <n v="1378"/>
        <n v="467"/>
        <n v="1453"/>
        <n v="309"/>
        <n v="880"/>
        <n v="312"/>
        <n v="314"/>
        <n v="319"/>
        <n v="799"/>
        <n v="1970"/>
        <n v="1831"/>
        <n v="717"/>
        <n v="1293"/>
        <n v="497"/>
        <n v="322"/>
        <n v="1182"/>
        <n v="398"/>
        <n v="1648"/>
        <n v="327"/>
        <n v="348"/>
        <n v="210"/>
        <n v="350"/>
        <n v="21"/>
        <n v="359"/>
        <n v="869"/>
        <n v="817"/>
        <n v="370"/>
        <n v="372"/>
        <n v="270"/>
        <n v="377"/>
        <n v="379"/>
        <n v="383"/>
        <n v="1750"/>
        <n v="342"/>
        <n v="677"/>
        <n v="391"/>
        <n v="105"/>
        <n v="1789"/>
        <n v="395"/>
        <n v="462"/>
        <n v="363"/>
        <n v="1100"/>
        <n v="402"/>
        <n v="1003"/>
        <n v="1815"/>
        <n v="148"/>
        <n v="28"/>
        <n v="427"/>
        <n v="428"/>
        <n v="431"/>
        <n v="1880"/>
        <n v="48"/>
        <n v="492"/>
        <n v="525"/>
        <n v="1948"/>
        <n v="436"/>
        <n v="441"/>
        <n v="822"/>
        <n v="442"/>
        <n v="452"/>
        <n v="864"/>
        <n v="1464"/>
        <n v="455"/>
        <n v="1058"/>
        <n v="332"/>
        <n v="493"/>
        <n v="506"/>
        <n v="512"/>
        <n v="516"/>
        <n v="1580"/>
        <n v="18"/>
        <n v="519"/>
        <n v="1730"/>
        <n v="522"/>
        <n v="775"/>
        <n v="1376"/>
        <n v="199"/>
        <n v="1558"/>
        <n v="1858"/>
        <n v="1875"/>
        <n v="843"/>
        <n v="527"/>
        <n v="1570"/>
        <n v="2001"/>
        <n v="172"/>
        <n v="749"/>
        <n v="213"/>
        <n v="594"/>
        <n v="1161"/>
        <n v="543"/>
        <n v="368"/>
        <n v="553"/>
        <n v="741"/>
        <n v="1399"/>
        <n v="1532"/>
        <n v="1715"/>
        <n v="180"/>
        <n v="917"/>
        <n v="557"/>
        <n v="558"/>
        <n v="774"/>
        <n v="1665"/>
        <n v="1979"/>
        <n v="562"/>
        <n v="529"/>
        <n v="572"/>
        <n v="579"/>
        <n v="591"/>
        <n v="596"/>
        <n v="597"/>
        <n v="1695"/>
        <n v="1236"/>
        <n v="601"/>
        <n v="606"/>
        <n v="315"/>
        <n v="633"/>
        <n v="1228"/>
        <n v="290"/>
        <n v="936"/>
        <n v="635"/>
        <n v="1958"/>
        <n v="1590"/>
        <n v="64"/>
        <n v="643"/>
        <n v="1224"/>
        <n v="646"/>
        <n v="1540"/>
        <n v="122"/>
        <n v="650"/>
        <n v="490"/>
        <n v="1892"/>
        <n v="1241"/>
        <n v="385"/>
        <n v="1264"/>
        <n v="653"/>
        <n v="765"/>
        <n v="1407"/>
        <n v="1415"/>
        <n v="659"/>
        <n v="230"/>
        <n v="664"/>
        <n v="266"/>
        <n v="678"/>
        <n v="786"/>
        <n v="1400"/>
        <n v="687"/>
        <n v="1651"/>
        <n v="686"/>
        <n v="1362"/>
        <n v="1388"/>
        <n v="777"/>
        <n v="856"/>
        <n v="1081"/>
        <n v="701"/>
        <n v="1920"/>
        <n v="702"/>
        <n v="704"/>
        <n v="707"/>
        <n v="714"/>
        <n v="1047"/>
        <n v="2003"/>
        <n v="723"/>
        <n v="738"/>
        <n v="730"/>
        <n v="713"/>
        <n v="760"/>
        <n v="1827"/>
        <n v="697"/>
        <n v="1741"/>
        <n v="742"/>
        <n v="755"/>
        <n v="1470"/>
        <n v="1534"/>
        <n v="762"/>
        <n v="670"/>
        <n v="1886"/>
        <n v="705"/>
        <n v="771"/>
        <n v="773"/>
        <n v="1793"/>
        <n v="793"/>
        <n v="1088"/>
        <n v="801"/>
        <n v="390"/>
        <n v="326"/>
        <n v="1588"/>
        <n v="1689"/>
        <n v="418"/>
        <n v="827"/>
        <n v="873"/>
        <n v="273"/>
        <n v="679"/>
        <n v="1249"/>
        <n v="1189"/>
        <n v="1039"/>
        <n v="603"/>
        <n v="644"/>
        <n v="1426"/>
        <n v="340"/>
        <n v="228"/>
        <n v="559"/>
        <n v="1713"/>
        <n v="1628"/>
        <n v="722"/>
        <n v="831"/>
        <n v="1342"/>
        <n v="841"/>
        <n v="1904"/>
        <n v="440"/>
        <n v="852"/>
        <n v="1599"/>
        <n v="39"/>
        <n v="473"/>
        <n v="1860"/>
        <n v="435"/>
        <n v="954"/>
        <n v="1006"/>
        <n v="858"/>
        <n v="604"/>
        <n v="1635"/>
        <n v="46"/>
        <n v="150"/>
        <n v="495"/>
        <n v="1389"/>
        <n v="1474"/>
        <n v="347"/>
        <n v="859"/>
        <n v="862"/>
        <n v="329"/>
        <n v="867"/>
        <n v="129"/>
        <n v="1901"/>
        <n v="430"/>
        <n v="1445"/>
        <n v="247"/>
        <n v="1011"/>
        <n v="1753"/>
        <n v="718"/>
        <n v="65"/>
        <n v="691"/>
        <n v="1962"/>
        <n v="885"/>
        <n v="886"/>
        <n v="1740"/>
        <n v="299"/>
        <n v="1550"/>
        <n v="836"/>
        <n v="1221"/>
        <n v="1248"/>
        <n v="388"/>
        <n v="731"/>
        <n v="857"/>
        <n v="895"/>
        <n v="1777"/>
        <n v="1907"/>
        <n v="1194"/>
        <n v="80"/>
        <n v="352"/>
        <n v="2019"/>
        <n v="888"/>
        <n v="899"/>
        <n v="599"/>
        <n v="658"/>
        <n v="905"/>
        <n v="1564"/>
        <n v="909"/>
        <n v="911"/>
        <n v="925"/>
        <n v="928"/>
        <n v="1692"/>
        <n v="184"/>
        <n v="1149"/>
        <n v="929"/>
        <n v="994"/>
        <n v="1652"/>
        <n v="931"/>
        <n v="939"/>
        <n v="851"/>
        <n v="940"/>
        <n v="1868"/>
        <n v="175"/>
        <n v="941"/>
        <n v="967"/>
        <n v="1411"/>
        <n v="1866"/>
        <n v="33"/>
        <n v="146"/>
        <n v="575"/>
        <n v="1751"/>
        <n v="328"/>
        <n v="688"/>
        <n v="1843"/>
        <n v="613"/>
        <n v="728"/>
        <n v="825"/>
        <n v="1771"/>
        <n v="301"/>
        <n v="206"/>
        <n v="913"/>
        <n v="283"/>
        <n v="944"/>
        <n v="1123"/>
        <n v="960"/>
        <n v="317"/>
        <n v="285"/>
        <n v="754"/>
        <n v="196"/>
        <n v="964"/>
        <n v="996"/>
        <n v="968"/>
        <n v="794"/>
        <n v="1043"/>
        <n v="969"/>
        <n v="1585"/>
        <n v="399"/>
        <n v="1374"/>
        <n v="1634"/>
        <n v="235"/>
        <n v="975"/>
        <n v="1996"/>
        <n v="1252"/>
        <n v="1791"/>
        <n v="500"/>
        <n v="1344"/>
        <n v="984"/>
        <n v="1478"/>
        <n v="1620"/>
        <n v="981"/>
        <n v="602"/>
        <n v="1347"/>
        <n v="474"/>
        <n v="874"/>
        <n v="1844"/>
        <n v="985"/>
        <n v="181"/>
        <n v="1780"/>
        <n v="569"/>
        <n v="185"/>
        <n v="1591"/>
        <n v="1456"/>
        <n v="2018"/>
        <n v="201"/>
        <n v="641"/>
        <n v="193"/>
        <n v="989"/>
        <n v="1330"/>
        <n v="362"/>
        <n v="216"/>
        <n v="1435"/>
        <n v="1130"/>
        <n v="237"/>
        <n v="998"/>
        <n v="692"/>
        <n v="1422"/>
        <n v="476"/>
        <n v="12"/>
        <n v="1002"/>
        <n v="1016"/>
        <n v="1017"/>
        <n v="1019"/>
        <n v="1022"/>
        <n v="91"/>
        <n v="1024"/>
        <n v="1034"/>
        <n v="1044"/>
        <n v="1048"/>
        <n v="970"/>
        <n v="1494"/>
        <n v="1855"/>
        <n v="590"/>
        <n v="1098"/>
        <n v="59"/>
        <n v="365"/>
        <n v="866"/>
        <n v="609"/>
        <n v="871"/>
        <n v="1226"/>
        <n v="92"/>
        <n v="628"/>
        <n v="203"/>
        <n v="1423"/>
        <n v="1049"/>
        <n v="1057"/>
        <n v="1061"/>
        <n v="1080"/>
        <n v="806"/>
        <n v="1066"/>
        <n v="2016"/>
        <n v="1069"/>
        <n v="1852"/>
        <n v="1573"/>
        <n v="617"/>
        <n v="1076"/>
        <n v="1743"/>
        <n v="534"/>
        <n v="1614"/>
        <n v="1649"/>
        <n v="374"/>
        <n v="708"/>
        <n v="1919"/>
        <n v="792"/>
        <n v="209"/>
        <n v="672"/>
        <n v="1087"/>
        <n v="802"/>
        <n v="1125"/>
        <n v="1932"/>
        <n v="1980"/>
        <n v="1371"/>
        <n v="456"/>
        <n v="1079"/>
        <n v="1115"/>
        <n v="1385"/>
        <n v="1641"/>
        <n v="154"/>
        <n v="1707"/>
        <n v="1396"/>
        <n v="1137"/>
        <n v="404"/>
        <n v="1238"/>
        <n v="1673"/>
        <n v="1197"/>
        <n v="1714"/>
        <n v="645"/>
        <n v="468"/>
        <n v="883"/>
        <n v="861"/>
        <n v="1083"/>
        <n v="222"/>
        <n v="1086"/>
        <n v="655"/>
        <n v="1074"/>
        <n v="1110"/>
        <n v="903"/>
        <n v="1967"/>
        <n v="422"/>
        <n v="1118"/>
        <n v="425"/>
        <n v="1174"/>
        <n v="1367"/>
        <n v="1119"/>
        <n v="1190"/>
        <n v="1977"/>
        <n v="1457"/>
        <n v="818"/>
        <n v="1680"/>
        <n v="674"/>
        <n v="1794"/>
        <n v="1917"/>
        <n v="997"/>
        <n v="405"/>
        <n v="1172"/>
        <n v="22"/>
        <n v="1447"/>
        <n v="1488"/>
        <n v="343"/>
        <n v="1129"/>
        <n v="1736"/>
        <n v="225"/>
        <n v="1092"/>
        <n v="387"/>
        <n v="892"/>
        <n v="141"/>
        <n v="991"/>
        <n v="1140"/>
        <n v="879"/>
        <n v="860"/>
        <n v="1784"/>
        <n v="1548"/>
        <n v="1089"/>
        <n v="918"/>
        <n v="706"/>
        <n v="1661"/>
        <n v="475"/>
        <n v="699"/>
        <n v="1616"/>
        <n v="620"/>
        <n v="1891"/>
        <n v="1276"/>
        <n v="1425"/>
        <n v="595"/>
        <n v="1124"/>
        <n v="1397"/>
        <n v="1699"/>
        <n v="586"/>
        <n v="876"/>
        <n v="784"/>
        <n v="1033"/>
        <n v="1394"/>
        <n v="1697"/>
        <n v="1440"/>
        <n v="1559"/>
        <n v="1629"/>
        <n v="1151"/>
        <n v="842"/>
        <n v="1650"/>
        <n v="1871"/>
        <n v="1913"/>
        <n v="1417"/>
        <n v="748"/>
        <n v="759"/>
        <n v="1173"/>
        <n v="1669"/>
        <n v="1097"/>
        <n v="166"/>
        <n v="333"/>
        <n v="1658"/>
        <n v="1876"/>
        <n v="99"/>
        <n v="921"/>
        <n v="384"/>
        <n v="1005"/>
        <n v="630"/>
        <n v="1062"/>
        <n v="1878"/>
        <n v="1640"/>
        <n v="995"/>
        <n v="1285"/>
        <n v="277"/>
        <n v="35"/>
        <n v="1175"/>
        <n v="680"/>
        <n v="588"/>
        <n v="937"/>
        <n v="846"/>
        <n v="1177"/>
        <n v="1978"/>
        <n v="249"/>
        <n v="1769"/>
        <n v="696"/>
        <n v="1178"/>
        <n v="647"/>
        <n v="264"/>
        <n v="445"/>
        <n v="480"/>
        <n v="1375"/>
        <n v="1184"/>
        <n v="1465"/>
        <n v="1015"/>
        <n v="821"/>
        <n v="360"/>
        <n v="96"/>
        <n v="1185"/>
        <n v="1020"/>
        <n v="130"/>
        <n v="1718"/>
        <n v="666"/>
        <n v="1525"/>
        <n v="401"/>
        <n v="421"/>
        <n v="1030"/>
        <n v="980"/>
        <n v="1165"/>
        <n v="439"/>
        <n v="1186"/>
        <n v="1343"/>
        <n v="132"/>
        <n v="839"/>
        <n v="325"/>
        <n v="1199"/>
        <n v="179"/>
        <n v="1398"/>
        <n v="242"/>
        <n v="1966"/>
        <n v="848"/>
        <n v="43"/>
        <n v="1191"/>
        <n v="1446"/>
        <n v="1834"/>
        <n v="1268"/>
        <n v="98"/>
        <n v="311"/>
        <n v="531"/>
        <n v="1485"/>
        <n v="432"/>
        <n v="258"/>
        <n v="1503"/>
        <n v="1760"/>
        <n v="1773"/>
        <n v="882"/>
        <n v="1200"/>
        <n v="1994"/>
        <n v="764"/>
        <n v="1159"/>
        <n v="1723"/>
        <n v="945"/>
        <n v="1176"/>
        <n v="276"/>
        <n v="1520"/>
        <n v="1230"/>
        <n v="1312"/>
        <n v="2020"/>
        <n v="1222"/>
        <n v="66"/>
        <n v="259"/>
        <n v="1403"/>
        <n v="1598"/>
        <n v="1205"/>
        <n v="637"/>
        <n v="1277"/>
        <n v="1300"/>
        <n v="463"/>
        <n v="1207"/>
        <n v="1216"/>
        <n v="1218"/>
        <n v="1941"/>
        <n v="320"/>
        <n v="1509"/>
        <n v="1150"/>
        <n v="1528"/>
        <n v="256"/>
        <n v="1428"/>
        <n v="1262"/>
        <n v="530"/>
        <n v="1728"/>
        <n v="663"/>
        <n v="87"/>
        <n v="1442"/>
        <n v="1309"/>
        <n v="1146"/>
        <n v="1225"/>
        <n v="1052"/>
        <n v="934"/>
        <n v="3"/>
        <n v="1601"/>
        <n v="747"/>
        <n v="1790"/>
        <n v="454"/>
        <n v="1512"/>
        <n v="1556"/>
        <n v="469"/>
        <n v="1850"/>
        <n v="265"/>
        <n v="1215"/>
        <n v="1748"/>
        <n v="1953"/>
        <n v="392"/>
        <n v="1654"/>
        <n v="568"/>
        <n v="1660"/>
        <n v="408"/>
        <n v="57"/>
        <n v="1031"/>
        <n v="1239"/>
        <n v="675"/>
        <n v="1307"/>
        <n v="769"/>
        <n v="1410"/>
        <n v="1830"/>
        <n v="1007"/>
        <n v="367"/>
        <n v="1245"/>
        <n v="1247"/>
        <n v="1727"/>
        <n v="1968"/>
        <n v="6"/>
        <n v="76"/>
        <n v="487"/>
        <n v="1250"/>
        <n v="795"/>
        <n v="204"/>
        <n v="279"/>
        <n v="656"/>
        <n v="1501"/>
        <n v="763"/>
        <n v="1566"/>
        <n v="1554"/>
        <n v="1884"/>
        <n v="524"/>
        <n v="1127"/>
        <n v="881"/>
        <n v="478"/>
        <n v="1479"/>
        <n v="1208"/>
        <n v="721"/>
        <n v="1166"/>
        <n v="986"/>
        <n v="804"/>
        <n v="1255"/>
        <n v="1258"/>
        <n v="1992"/>
        <n v="1709"/>
        <n v="636"/>
        <n v="1755"/>
        <n v="464"/>
        <n v="1131"/>
        <n v="682"/>
        <n v="1077"/>
        <n v="2011"/>
        <n v="465"/>
        <n v="1345"/>
        <n v="1227"/>
        <n v="1392"/>
        <n v="117"/>
        <n v="1561"/>
        <n v="457"/>
        <n v="67"/>
        <n v="1263"/>
        <n v="963"/>
        <n v="1265"/>
        <n v="1278"/>
        <n v="1288"/>
        <n v="1856"/>
        <n v="912"/>
        <n v="109"/>
        <n v="1431"/>
        <n v="631"/>
        <n v="642"/>
        <n v="900"/>
        <n v="513"/>
        <n v="1356"/>
        <n v="654"/>
        <n v="662"/>
        <n v="56"/>
        <n v="715"/>
        <n v="1051"/>
        <n v="884"/>
        <n v="1270"/>
        <n v="1610"/>
        <n v="296"/>
        <n v="58"/>
        <n v="554"/>
        <n v="2012"/>
        <n v="1359"/>
        <n v="908"/>
        <n v="1306"/>
        <n v="1311"/>
        <n v="120"/>
        <n v="336"/>
        <n v="1094"/>
        <n v="1383"/>
        <n v="219"/>
        <n v="619"/>
        <n v="119"/>
        <n v="657"/>
        <n v="788"/>
        <n v="300"/>
        <n v="1549"/>
        <n v="1179"/>
        <n v="1322"/>
        <n v="7"/>
        <n v="1611"/>
        <n v="1434"/>
        <n v="1521"/>
        <n v="751"/>
        <n v="1502"/>
        <n v="339"/>
        <n v="1912"/>
        <n v="889"/>
        <n v="1395"/>
        <n v="101"/>
        <n v="712"/>
        <n v="1313"/>
        <n v="668"/>
        <n v="1964"/>
        <n v="933"/>
        <n v="1041"/>
        <n v="1355"/>
        <n v="570"/>
        <n v="63"/>
        <n v="1859"/>
        <n v="1315"/>
        <n v="1338"/>
        <n v="1192"/>
        <n v="1339"/>
        <n v="23"/>
        <n v="1360"/>
        <n v="438"/>
        <n v="1508"/>
        <n v="1589"/>
        <n v="1974"/>
        <n v="286"/>
        <n v="904"/>
        <n v="780"/>
        <n v="781"/>
        <n v="976"/>
        <n v="85"/>
        <n v="1799"/>
        <n v="1348"/>
        <n v="1495"/>
        <n v="1776"/>
        <n v="1136"/>
        <n v="835"/>
        <n v="1925"/>
        <n v="768"/>
        <n v="1273"/>
        <n v="51"/>
        <n v="195"/>
        <n v="823"/>
        <n v="1000"/>
        <n v="183"/>
        <n v="1141"/>
        <n v="1351"/>
        <n v="1883"/>
        <n v="447"/>
        <n v="1353"/>
        <n v="2000"/>
        <n v="47"/>
        <n v="318"/>
        <n v="403"/>
        <n v="520"/>
        <n v="1354"/>
        <n v="171"/>
        <n v="629"/>
        <n v="766"/>
        <n v="1656"/>
        <n v="739"/>
        <n v="1091"/>
        <n v="1366"/>
        <n v="1284"/>
        <n v="1380"/>
        <n v="1472"/>
        <n v="382"/>
        <n v="977"/>
        <n v="634"/>
        <n v="1108"/>
        <n v="501"/>
        <n v="1696"/>
        <n v="1454"/>
        <n v="103"/>
        <n v="54"/>
        <n v="499"/>
        <n v="916"/>
        <n v="1350"/>
        <n v="106"/>
        <n v="610"/>
        <n v="1819"/>
        <n v="1382"/>
        <n v="1779"/>
        <n v="2007"/>
        <n v="138"/>
        <n v="1387"/>
        <n v="137"/>
        <n v="1685"/>
        <n v="409"/>
        <n v="703"/>
        <n v="1105"/>
        <n v="1317"/>
        <n v="1523"/>
        <n v="555"/>
        <n v="1391"/>
        <n v="1393"/>
        <n v="1988"/>
        <n v="448"/>
        <n v="1202"/>
        <n v="1720"/>
        <n v="684"/>
        <n v="756"/>
        <n v="1310"/>
        <n v="1377"/>
        <n v="1491"/>
        <n v="1401"/>
        <n v="1632"/>
        <n v="1625"/>
        <n v="1870"/>
        <n v="338"/>
        <n v="1405"/>
        <n v="639"/>
        <n v="424"/>
        <n v="5"/>
        <n v="496"/>
        <n v="118"/>
        <n v="1613"/>
        <n v="88"/>
        <n v="844"/>
        <n v="1029"/>
        <n v="1275"/>
        <n v="261"/>
        <n v="953"/>
        <n v="1406"/>
        <n v="1413"/>
        <n v="1675"/>
        <n v="1957"/>
        <n v="152"/>
        <n v="208"/>
        <n v="1418"/>
        <n v="1595"/>
        <n v="1916"/>
        <n v="197"/>
        <n v="420"/>
        <n v="720"/>
        <n v="1078"/>
        <n v="1811"/>
        <n v="1101"/>
        <n v="1480"/>
        <n v="1820"/>
        <n v="584"/>
        <n v="1036"/>
        <n v="1279"/>
        <n v="1287"/>
        <n v="1430"/>
        <n v="1807"/>
        <n v="114"/>
        <n v="334"/>
        <n v="449"/>
        <n v="812"/>
        <n v="813"/>
        <n v="1437"/>
        <n v="1733"/>
        <n v="681"/>
        <n v="1444"/>
        <n v="1448"/>
        <n v="1681"/>
        <n v="1797"/>
        <n v="1933"/>
        <n v="561"/>
        <n v="926"/>
        <n v="1449"/>
        <n v="1971"/>
        <n v="1538"/>
        <n v="1511"/>
        <n v="2013"/>
        <n v="1328"/>
        <n v="1452"/>
        <n v="386"/>
        <n v="815"/>
        <n v="758"/>
        <n v="1233"/>
        <n v="1724"/>
        <n v="1013"/>
        <n v="1854"/>
        <n v="2006"/>
        <n v="870"/>
        <n v="1592"/>
        <n v="294"/>
        <n v="1863"/>
        <n v="1379"/>
        <n v="1782"/>
        <n v="1828"/>
        <n v="580"/>
        <n v="1152"/>
        <n v="615"/>
        <n v="1459"/>
        <n v="1972"/>
        <n v="1704"/>
        <n v="1638"/>
        <n v="24"/>
        <n v="483"/>
        <n v="600"/>
        <n v="1757"/>
        <n v="1286"/>
        <n v="740"/>
        <n v="1135"/>
        <n v="1460"/>
        <n v="605"/>
        <n v="1009"/>
        <n v="481"/>
        <n v="1461"/>
        <n v="1890"/>
        <n v="498"/>
        <n v="267"/>
        <n v="1257"/>
        <n v="139"/>
        <n v="1468"/>
        <n v="1663"/>
        <n v="1223"/>
        <n v="1482"/>
        <n v="1198"/>
        <n v="1035"/>
        <n v="1484"/>
        <n v="689"/>
        <n v="849"/>
        <n v="1390"/>
        <n v="238"/>
        <n v="1496"/>
        <n v="1572"/>
        <n v="1237"/>
        <n v="1303"/>
        <n v="1897"/>
        <n v="532"/>
        <n v="426"/>
        <n v="1042"/>
        <n v="1167"/>
        <n v="1507"/>
        <n v="1256"/>
        <n v="1519"/>
        <n v="504"/>
        <n v="511"/>
        <n v="902"/>
        <n v="1341"/>
        <n v="143"/>
        <n v="177"/>
        <n v="746"/>
        <n v="785"/>
        <n v="863"/>
        <n v="1513"/>
        <n v="1056"/>
        <n v="491"/>
        <n v="583"/>
        <n v="1956"/>
        <n v="1289"/>
        <n v="838"/>
        <n v="1067"/>
        <n v="1229"/>
        <n v="1516"/>
        <n v="1735"/>
        <n v="13"/>
        <n v="461"/>
        <n v="1070"/>
        <n v="1945"/>
        <n v="1487"/>
        <n v="938"/>
        <n v="1332"/>
        <n v="1469"/>
        <n v="1203"/>
        <n v="17"/>
        <n v="1522"/>
        <n v="811"/>
        <n v="1809"/>
        <n v="810"/>
        <n v="1731"/>
        <n v="1530"/>
        <n v="189"/>
        <n v="1251"/>
        <n v="356"/>
        <n v="972"/>
        <n v="1853"/>
        <n v="1954"/>
        <n v="20"/>
        <n v="243"/>
        <n v="429"/>
        <n v="1531"/>
        <n v="1420"/>
        <n v="1821"/>
        <n v="538"/>
        <n v="1533"/>
        <n v="1829"/>
        <n v="380"/>
        <n v="790"/>
        <n v="1231"/>
        <n v="453"/>
        <n v="1220"/>
        <n v="1090"/>
        <n v="1483"/>
        <n v="1842"/>
        <n v="541"/>
        <n v="890"/>
        <n v="1054"/>
        <n v="1546"/>
        <n v="1565"/>
        <n v="744"/>
        <n v="798"/>
        <n v="808"/>
        <n v="943"/>
        <n v="1416"/>
        <n v="1544"/>
        <n v="153"/>
        <n v="1037"/>
        <n v="1567"/>
        <n v="1623"/>
        <n v="121"/>
        <n v="577"/>
        <n v="1451"/>
        <n v="1462"/>
        <n v="992"/>
        <n v="1547"/>
        <n v="1562"/>
        <n v="1674"/>
        <n v="194"/>
        <n v="685"/>
        <n v="850"/>
        <n v="1295"/>
        <n v="1304"/>
        <n v="1381"/>
        <n v="993"/>
        <n v="950"/>
        <n v="1568"/>
        <n v="833"/>
        <n v="192"/>
        <n v="376"/>
        <n v="30"/>
        <n v="669"/>
        <n v="1536"/>
        <n v="576"/>
        <n v="287"/>
        <n v="507"/>
        <n v="523"/>
        <n v="533"/>
        <n v="955"/>
        <n v="607"/>
        <n v="1084"/>
        <n v="1109"/>
        <n v="1402"/>
        <n v="1493"/>
        <n v="1576"/>
        <n v="547"/>
        <n v="502"/>
        <n v="1631"/>
        <n v="281"/>
        <n v="1103"/>
        <n v="1139"/>
        <n v="1267"/>
        <n v="1281"/>
        <n v="1578"/>
        <n v="1729"/>
        <n v="1808"/>
        <n v="1934"/>
        <n v="1282"/>
        <n v="1498"/>
        <n v="1902"/>
        <n v="200"/>
        <n v="1463"/>
        <n v="1579"/>
        <n v="1910"/>
        <n v="253"/>
        <n v="291"/>
        <n v="364"/>
        <n v="26"/>
        <n v="345"/>
        <n v="608"/>
        <n v="640"/>
        <n v="907"/>
        <n v="1093"/>
        <n v="1581"/>
        <n v="548"/>
        <n v="131"/>
        <n v="1492"/>
        <n v="459"/>
        <n v="648"/>
        <n v="1524"/>
        <n v="593"/>
        <n v="1636"/>
        <n v="81"/>
        <n v="855"/>
        <n v="234"/>
        <n v="366"/>
        <n v="479"/>
        <n v="1670"/>
        <n v="164"/>
        <n v="1290"/>
        <n v="1346"/>
        <n v="1582"/>
        <n v="1668"/>
        <n v="716"/>
        <n v="847"/>
        <n v="205"/>
        <n v="417"/>
        <n v="510"/>
        <n v="660"/>
        <n v="1154"/>
        <n v="1188"/>
        <n v="1575"/>
        <n v="796"/>
        <n v="1128"/>
        <n v="1318"/>
        <n v="1370"/>
        <n v="1995"/>
        <n v="95"/>
        <n v="627"/>
        <n v="1864"/>
        <n v="1935"/>
        <n v="135"/>
        <n v="979"/>
        <n v="820"/>
        <n v="1583"/>
        <n v="472"/>
        <n v="369"/>
        <n v="1316"/>
        <n v="1596"/>
        <n v="540"/>
        <n v="1597"/>
        <n v="1813"/>
        <n v="1832"/>
        <n v="413"/>
        <n v="544"/>
        <n v="1126"/>
        <n v="1243"/>
        <n v="1594"/>
        <n v="1603"/>
        <n v="1618"/>
        <n v="1677"/>
        <n v="1116"/>
        <n v="1364"/>
        <n v="1605"/>
        <n v="1608"/>
        <n v="1775"/>
        <n v="1865"/>
        <n v="207"/>
        <n v="616"/>
        <n v="1121"/>
        <n v="1213"/>
        <n v="1563"/>
        <n v="1619"/>
        <n v="305"/>
        <n v="1291"/>
        <n v="1622"/>
        <n v="1630"/>
        <n v="1643"/>
        <n v="1803"/>
        <n v="1951"/>
        <n v="73"/>
        <n v="145"/>
        <n v="1142"/>
        <n v="618"/>
        <n v="906"/>
        <n v="1305"/>
        <n v="8"/>
        <n v="78"/>
        <n v="1162"/>
        <n v="1717"/>
        <n v="375"/>
        <n v="1889"/>
        <n v="1055"/>
        <n v="725"/>
        <n v="745"/>
        <n v="1644"/>
        <n v="1646"/>
        <n v="1647"/>
        <n v="515"/>
        <n v="269"/>
        <n v="753"/>
        <n v="1655"/>
        <n v="1987"/>
        <n v="719"/>
        <n v="1368"/>
        <n v="1514"/>
        <n v="27"/>
        <n v="158"/>
        <n v="316"/>
        <n v="433"/>
        <n v="826"/>
        <n v="1026"/>
        <n v="1664"/>
        <n v="1770"/>
        <n v="521"/>
        <n v="651"/>
        <n v="824"/>
        <n v="1134"/>
        <n v="1666"/>
        <n v="1671"/>
        <n v="1788"/>
        <n v="136"/>
        <n v="957"/>
        <n v="982"/>
        <n v="1053"/>
        <n v="1160"/>
        <n v="1272"/>
        <n v="1627"/>
        <n v="97"/>
        <n v="485"/>
        <n v="1676"/>
        <n v="1678"/>
        <n v="1682"/>
        <n v="1806"/>
        <n v="1810"/>
        <n v="1922"/>
        <n v="31"/>
        <n v="410"/>
        <n v="477"/>
        <n v="1028"/>
        <n v="1308"/>
        <n v="1489"/>
        <n v="149"/>
        <n v="949"/>
        <n v="1122"/>
        <n v="1499"/>
        <n v="1687"/>
        <n v="1924"/>
        <n v="571"/>
        <n v="1253"/>
        <n v="1690"/>
        <n v="1244"/>
        <n v="202"/>
        <n v="592"/>
        <n v="19"/>
        <n v="896"/>
        <n v="983"/>
        <n v="1096"/>
        <n v="1691"/>
        <n v="1879"/>
        <n v="16"/>
        <n v="875"/>
        <n v="1700"/>
        <n v="361"/>
        <n v="550"/>
        <n v="951"/>
        <n v="1412"/>
        <n v="1433"/>
        <n v="1701"/>
        <n v="124"/>
        <n v="280"/>
        <n v="901"/>
        <n v="1283"/>
        <n v="1335"/>
        <n v="1667"/>
        <n v="1693"/>
        <n v="1705"/>
        <n v="1712"/>
        <n v="1756"/>
        <n v="1874"/>
        <n v="255"/>
        <n v="275"/>
        <n v="331"/>
        <n v="505"/>
        <n v="1196"/>
        <n v="1443"/>
        <n v="1541"/>
        <n v="1624"/>
        <n v="1633"/>
        <n v="1672"/>
        <n v="935"/>
        <n v="1143"/>
        <n v="1404"/>
        <n v="1467"/>
        <n v="1946"/>
        <n v="104"/>
        <n v="159"/>
        <n v="727"/>
        <n v="1369"/>
        <n v="1960"/>
        <n v="116"/>
        <n v="260"/>
        <n v="349"/>
        <n v="974"/>
        <n v="1148"/>
        <n v="1716"/>
        <n v="434"/>
        <n v="710"/>
        <n v="910"/>
        <n v="1169"/>
        <n v="958"/>
        <n v="1800"/>
        <n v="914"/>
        <n v="1408"/>
        <n v="293"/>
        <n v="566"/>
        <n v="1439"/>
        <n v="693"/>
        <n v="1068"/>
        <n v="1535"/>
        <n v="1106"/>
        <n v="1722"/>
        <n v="160"/>
        <n v="1071"/>
        <n v="1774"/>
        <n v="1888"/>
        <n v="246"/>
        <n v="667"/>
        <n v="1027"/>
        <n v="1153"/>
        <n v="1269"/>
        <n v="1742"/>
        <n v="1744"/>
        <n v="1881"/>
        <n v="49"/>
        <n v="140"/>
        <n v="155"/>
        <n v="176"/>
        <n v="695"/>
        <n v="709"/>
        <n v="724"/>
        <n v="1749"/>
        <n v="1915"/>
        <n v="1073"/>
        <n v="1193"/>
        <n v="1210"/>
        <n v="1754"/>
        <n v="546"/>
        <n v="1095"/>
        <n v="1120"/>
        <n v="1259"/>
        <n v="1424"/>
        <n v="1527"/>
        <n v="1639"/>
        <n v="1726"/>
        <n v="1762"/>
        <n v="1763"/>
        <n v="1857"/>
        <n v="1872"/>
        <n v="1939"/>
        <n v="528"/>
        <n v="915"/>
        <n v="1324"/>
        <n v="1497"/>
        <n v="1539"/>
        <n v="1694"/>
        <n v="1848"/>
        <n v="307"/>
        <n v="1659"/>
        <n v="1766"/>
        <n v="1840"/>
        <n v="173"/>
        <n v="920"/>
        <n v="961"/>
        <n v="1737"/>
        <n v="1772"/>
        <n v="1841"/>
        <n v="1926"/>
        <n v="37"/>
        <n v="585"/>
        <n v="621"/>
        <n v="757"/>
        <n v="791"/>
        <n v="837"/>
        <n v="854"/>
        <n v="959"/>
        <n v="1458"/>
        <n v="1518"/>
        <n v="1778"/>
        <n v="1950"/>
        <n v="25"/>
        <n v="34"/>
        <n v="89"/>
        <n v="542"/>
        <n v="1059"/>
        <n v="1147"/>
        <n v="1164"/>
        <n v="1336"/>
        <n v="1569"/>
        <n v="1586"/>
        <n v="1783"/>
        <n v="86"/>
        <n v="190"/>
        <n v="1040"/>
        <n v="1102"/>
        <n v="1212"/>
        <n v="1785"/>
        <n v="1787"/>
        <n v="1991"/>
        <n v="2015"/>
        <n v="151"/>
        <n v="1384"/>
        <n v="1429"/>
        <n v="1792"/>
        <n v="789"/>
        <n v="894"/>
        <n v="1144"/>
        <n v="1296"/>
        <n v="614"/>
        <n v="845"/>
        <n v="1075"/>
        <n v="1419"/>
        <n v="1990"/>
        <n v="373"/>
        <n v="816"/>
        <n v="1302"/>
        <n v="1490"/>
        <n v="1607"/>
        <n v="1796"/>
        <n v="68"/>
        <n v="75"/>
        <n v="302"/>
        <n v="423"/>
        <n v="1801"/>
        <n v="1931"/>
        <n v="1940"/>
        <n v="271"/>
        <n v="711"/>
        <n v="750"/>
        <n v="779"/>
        <n v="1246"/>
        <n v="1352"/>
        <n v="1802"/>
        <n v="167"/>
        <n v="252"/>
        <n v="451"/>
        <n v="552"/>
        <n v="563"/>
        <n v="965"/>
        <n v="1232"/>
        <n v="1349"/>
        <n v="1386"/>
        <n v="77"/>
        <n v="551"/>
        <n v="694"/>
        <n v="1553"/>
        <n v="1560"/>
        <n v="1684"/>
        <n v="1947"/>
        <n v="278"/>
        <n v="406"/>
        <n v="830"/>
        <n v="1187"/>
        <n v="1804"/>
        <n v="1812"/>
        <n v="1814"/>
        <n v="1944"/>
        <n v="1949"/>
        <n v="107"/>
        <n v="231"/>
        <n v="337"/>
        <n v="887"/>
        <n v="1156"/>
        <n v="1242"/>
        <n v="1997"/>
        <n v="90"/>
        <n v="263"/>
        <n v="389"/>
        <n v="508"/>
        <n v="834"/>
        <n v="868"/>
        <n v="1050"/>
        <n v="1114"/>
        <n v="1817"/>
        <n v="1826"/>
        <n v="898"/>
        <n v="978"/>
        <n v="1526"/>
        <n v="4"/>
        <n v="165"/>
        <n v="217"/>
        <n v="565"/>
        <n v="1111"/>
        <n v="1327"/>
        <n v="1908"/>
        <n v="2010"/>
        <n v="526"/>
        <n v="828"/>
        <n v="973"/>
        <n v="1702"/>
        <n v="1747"/>
        <n v="1818"/>
        <n v="1862"/>
        <n v="40"/>
        <n v="250"/>
        <n v="450"/>
        <n v="962"/>
        <n v="1085"/>
        <n v="1157"/>
        <n v="1240"/>
        <n v="1824"/>
        <n v="1833"/>
        <n v="1975"/>
        <n v="11"/>
        <n v="36"/>
        <n v="393"/>
        <n v="1759"/>
        <n v="2002"/>
        <n v="174"/>
        <n v="254"/>
        <n v="381"/>
        <n v="625"/>
        <n v="772"/>
        <n v="878"/>
        <n v="1046"/>
        <n v="1206"/>
        <n v="1319"/>
        <n v="1481"/>
        <n v="1571"/>
        <n v="1615"/>
        <n v="1786"/>
        <n v="1835"/>
        <n v="1836"/>
        <n v="1851"/>
        <n v="1893"/>
        <n v="1973"/>
        <n v="83"/>
        <n v="162"/>
        <n v="169"/>
        <n v="419"/>
        <n v="671"/>
        <n v="770"/>
        <n v="924"/>
        <n v="942"/>
        <n v="1298"/>
        <n v="1320"/>
        <n v="1363"/>
        <n v="1845"/>
        <n v="1847"/>
        <n v="45"/>
        <n v="341"/>
        <n v="489"/>
        <n v="545"/>
        <n v="612"/>
        <n v="1358"/>
        <n v="1849"/>
        <n v="1861"/>
        <n v="14"/>
        <n v="112"/>
        <n v="157"/>
        <n v="282"/>
        <n v="313"/>
        <n v="466"/>
        <n v="623"/>
        <n v="737"/>
        <n v="803"/>
        <n v="819"/>
        <n v="946"/>
        <n v="952"/>
        <n v="1064"/>
        <n v="1235"/>
        <n v="1292"/>
        <n v="1450"/>
        <n v="1738"/>
        <n v="1867"/>
        <n v="1877"/>
        <n v="1885"/>
        <n v="268"/>
        <n v="407"/>
        <n v="443"/>
        <n v="470"/>
        <n v="494"/>
        <n v="503"/>
        <n v="736"/>
        <n v="761"/>
        <n v="807"/>
        <n v="865"/>
        <n v="897"/>
        <n v="930"/>
        <n v="1038"/>
        <n v="1274"/>
        <n v="1529"/>
        <n v="1609"/>
        <n v="1708"/>
        <n v="1745"/>
        <n v="1918"/>
        <n v="1938"/>
        <n v="1976"/>
        <n v="188"/>
        <n v="321"/>
        <n v="330"/>
        <n v="353"/>
        <n v="378"/>
        <n v="661"/>
        <n v="729"/>
        <n v="805"/>
        <n v="971"/>
        <n v="1008"/>
        <n v="1133"/>
        <n v="1183"/>
        <n v="1204"/>
        <n v="1214"/>
        <n v="1234"/>
        <n v="1294"/>
        <n v="1297"/>
        <n v="1323"/>
        <n v="1477"/>
        <n v="1593"/>
        <n v="1710"/>
        <n v="1767"/>
        <n v="1873"/>
        <n v="1895"/>
        <n v="1898"/>
        <n v="1899"/>
        <n v="1900"/>
        <n v="1905"/>
        <n v="1963"/>
        <n v="304"/>
        <n v="567"/>
        <n v="783"/>
        <n v="787"/>
        <n v="1117"/>
        <n v="1476"/>
        <n v="1732"/>
        <n v="1798"/>
        <n v="1869"/>
        <n v="1903"/>
        <n v="1981"/>
        <n v="1999"/>
        <n v="170"/>
        <n v="220"/>
        <n v="323"/>
        <n v="539"/>
        <n v="549"/>
        <n v="743"/>
        <n v="1155"/>
        <n v="1201"/>
        <n v="1504"/>
        <n v="1515"/>
        <n v="1542"/>
        <n v="1604"/>
        <n v="1734"/>
        <n v="1882"/>
        <n v="1906"/>
        <n v="10"/>
        <n v="84"/>
        <n v="288"/>
        <n v="351"/>
        <n v="518"/>
        <n v="891"/>
        <n v="1132"/>
        <n v="1758"/>
        <n v="1768"/>
        <n v="187"/>
        <n v="289"/>
        <n v="303"/>
        <n v="514"/>
        <n v="735"/>
        <n v="797"/>
        <n v="1365"/>
        <n v="1414"/>
        <n v="1761"/>
        <n v="1909"/>
        <n v="1983"/>
        <n v="126"/>
        <n v="239"/>
        <n v="262"/>
        <n v="574"/>
        <n v="776"/>
        <n v="1584"/>
        <n v="1706"/>
        <n v="1765"/>
        <n v="1837"/>
        <n v="1846"/>
        <n v="1911"/>
        <n v="1943"/>
        <n v="168"/>
        <n v="556"/>
        <n v="560"/>
        <n v="752"/>
        <n v="956"/>
        <n v="1357"/>
        <n v="1545"/>
        <n v="2014"/>
        <n v="236"/>
        <n v="471"/>
        <n v="509"/>
        <n v="581"/>
        <n v="582"/>
        <n v="626"/>
        <n v="782"/>
        <n v="1217"/>
        <n v="1331"/>
        <n v="1333"/>
        <n v="1626"/>
        <n v="1679"/>
        <n v="1721"/>
        <n v="1739"/>
        <n v="1795"/>
        <n v="2009"/>
        <n v="292"/>
        <n v="400"/>
        <n v="486"/>
        <n v="587"/>
        <n v="698"/>
        <n v="1466"/>
        <n v="1557"/>
        <n v="1606"/>
        <n v="1612"/>
        <n v="1986"/>
        <n v="108"/>
        <n v="412"/>
        <n v="589"/>
        <n v="893"/>
        <n v="1373"/>
        <n v="1471"/>
        <n v="1475"/>
        <n v="1587"/>
        <n v="1927"/>
        <n v="1928"/>
        <n v="156"/>
        <n v="446"/>
        <n v="999"/>
        <n v="1254"/>
        <n v="1930"/>
        <n v="1936"/>
        <n v="82"/>
        <n v="358"/>
        <n v="564"/>
        <n v="1158"/>
        <n v="1329"/>
        <n v="1662"/>
        <n v="1719"/>
        <n v="1942"/>
        <n v="1998"/>
        <n v="344"/>
        <n v="411"/>
        <n v="573"/>
        <n v="990"/>
        <n v="1219"/>
        <n v="1506"/>
        <n v="1711"/>
        <n v="2004"/>
        <n v="29"/>
        <n v="800"/>
        <n v="1072"/>
        <n v="1537"/>
        <n v="1653"/>
        <n v="1952"/>
        <n v="223"/>
        <n v="310"/>
        <n v="877"/>
        <n v="1372"/>
        <n v="1574"/>
        <n v="1686"/>
        <n v="53"/>
        <n v="178"/>
        <n v="274"/>
        <n v="622"/>
        <n v="732"/>
        <n v="1001"/>
        <n v="1261"/>
        <n v="1505"/>
        <n v="1517"/>
        <n v="1621"/>
        <n v="1955"/>
        <n v="111"/>
        <n v="1280"/>
        <n v="1637"/>
        <n v="1645"/>
        <n v="218"/>
        <n v="295"/>
        <n v="371"/>
        <n v="415"/>
        <n v="578"/>
        <n v="1822"/>
        <n v="1961"/>
        <n v="2"/>
        <n v="297"/>
        <n v="778"/>
        <n v="853"/>
        <n v="1896"/>
        <n v="94"/>
        <n v="123"/>
        <n v="244"/>
        <n v="517"/>
        <n v="966"/>
        <n v="1012"/>
        <n v="1023"/>
        <n v="1195"/>
        <n v="1299"/>
        <n v="1334"/>
        <n v="1436"/>
        <n v="1600"/>
        <n v="1816"/>
        <n v="1914"/>
        <n v="1937"/>
        <n v="1965"/>
        <n v="41"/>
        <n v="42"/>
        <n v="214"/>
        <n v="298"/>
        <n v="306"/>
        <n v="397"/>
        <n v="458"/>
        <n v="649"/>
        <n v="652"/>
        <n v="734"/>
        <n v="1113"/>
        <n v="1260"/>
        <n v="1337"/>
        <n v="1552"/>
        <n v="1617"/>
        <n v="1746"/>
        <n v="1752"/>
        <n v="1781"/>
        <n v="1838"/>
        <n v="1921"/>
        <n v="1969"/>
        <n v="2017"/>
        <n v="134"/>
        <n v="144"/>
        <n v="346"/>
        <n v="673"/>
        <n v="1163"/>
        <n v="1326"/>
        <n v="1421"/>
        <n v="1555"/>
        <n v="1703"/>
        <n v="1887"/>
        <n v="1894"/>
        <n v="1982"/>
        <n v="1985"/>
        <n v="1989"/>
        <n v="211"/>
        <n v="272"/>
        <n v="536"/>
        <n v="624"/>
        <n v="700"/>
        <n v="1014"/>
        <n v="1170"/>
        <n v="1180"/>
        <n v="1266"/>
        <n v="1427"/>
        <n v="1432"/>
        <n v="1441"/>
        <n v="1510"/>
        <n v="1984"/>
        <n v="198"/>
        <n v="226"/>
        <n v="354"/>
        <n v="355"/>
        <n v="444"/>
        <n v="537"/>
        <n v="726"/>
        <n v="733"/>
        <n v="767"/>
        <n v="922"/>
        <n v="932"/>
        <n v="1004"/>
        <n v="1045"/>
        <n v="1104"/>
        <n v="1112"/>
        <n v="1145"/>
        <n v="1314"/>
        <n v="1325"/>
        <n v="1825"/>
        <n v="1839"/>
        <n v="1959"/>
        <n v="1993"/>
        <n v="215"/>
        <n v="232"/>
        <n v="240"/>
        <n v="416"/>
        <n v="598"/>
        <n v="676"/>
        <n v="829"/>
        <n v="1018"/>
        <n v="1021"/>
        <n v="1438"/>
        <n v="2008"/>
        <n v="1209"/>
        <n v="1301"/>
        <n v="1455"/>
        <n v="1486"/>
        <n v="1500"/>
        <n v="1551"/>
        <n v="1764"/>
        <n v="2021"/>
        <n v="357"/>
        <n v="414"/>
        <n v="947"/>
        <n v="1060"/>
        <n v="1082"/>
        <n v="1823"/>
        <n v="69"/>
        <n v="74"/>
        <n v="324"/>
        <n v="437"/>
        <n v="665"/>
        <n v="690"/>
        <n v="840"/>
        <n v="1361"/>
        <n v="61"/>
        <n v="683"/>
        <n v="987"/>
        <n v="1032"/>
        <n v="1063"/>
        <n v="1688"/>
        <n v="2005"/>
        <n v="535"/>
        <n v="632"/>
        <n v="809"/>
        <n v="814"/>
        <n v="1211"/>
        <n v="71"/>
        <n v="163"/>
        <n v="394"/>
        <n v="1171"/>
        <n v="1543"/>
        <n v="1577"/>
        <n v="147"/>
        <n v="1099"/>
        <n v="1321"/>
        <n v="1657"/>
        <n v="1683"/>
        <n v="1698"/>
        <n v="1923"/>
        <n v="1168"/>
        <n v="1929"/>
        <n v="923"/>
        <n v="1409"/>
        <m/>
      </sharedItems>
    </cacheField>
    <cacheField name="Income" numFmtId="0">
      <sharedItems containsString="0" containsBlank="1" containsNumber="1" containsInteger="1" minValue="1730" maxValue="113734"/>
    </cacheField>
    <cacheField name="MntTotal" numFmtId="0">
      <sharedItems containsString="0" containsBlank="1" containsNumber="1" containsInteger="1" minValue="4" maxValue="2491" count="898">
        <n v="2491"/>
        <n v="2429"/>
        <n v="2304"/>
        <n v="2262"/>
        <n v="2244"/>
        <n v="2188"/>
        <n v="2169"/>
        <n v="2158"/>
        <n v="2157"/>
        <n v="2153"/>
        <n v="2136"/>
        <n v="2130"/>
        <n v="2105"/>
        <n v="2098"/>
        <n v="2092"/>
        <n v="2074"/>
        <n v="2068"/>
        <n v="2066"/>
        <n v="2062"/>
        <n v="2057"/>
        <n v="2056"/>
        <n v="2051"/>
        <n v="2036"/>
        <n v="2012"/>
        <n v="1998"/>
        <n v="1995"/>
        <n v="1988"/>
        <n v="1987"/>
        <n v="1974"/>
        <n v="1970"/>
        <n v="1966"/>
        <n v="1959"/>
        <n v="1958"/>
        <n v="1954"/>
        <n v="1949"/>
        <n v="1931"/>
        <n v="1924"/>
        <n v="1920"/>
        <n v="1919"/>
        <n v="1916"/>
        <n v="1914"/>
        <n v="1903"/>
        <n v="1902"/>
        <n v="1900"/>
        <n v="1892"/>
        <n v="1889"/>
        <n v="1886"/>
        <n v="1884"/>
        <n v="1881"/>
        <n v="1880"/>
        <n v="1879"/>
        <n v="1872"/>
        <n v="1871"/>
        <n v="1869"/>
        <n v="1868"/>
        <n v="1835"/>
        <n v="1809"/>
        <n v="1808"/>
        <n v="1805"/>
        <n v="1803"/>
        <n v="1799"/>
        <n v="1798"/>
        <n v="1795"/>
        <n v="1794"/>
        <n v="1792"/>
        <n v="1791"/>
        <n v="1790"/>
        <n v="1784"/>
        <n v="1783"/>
        <n v="1780"/>
        <n v="1775"/>
        <n v="1767"/>
        <n v="1762"/>
        <n v="1760"/>
        <n v="1758"/>
        <n v="1738"/>
        <n v="1736"/>
        <n v="1734"/>
        <n v="1729"/>
        <n v="1728"/>
        <n v="1727"/>
        <n v="1726"/>
        <n v="1719"/>
        <n v="1716"/>
        <n v="1713"/>
        <n v="1707"/>
        <n v="1702"/>
        <n v="1699"/>
        <n v="1698"/>
        <n v="1694"/>
        <n v="1691"/>
        <n v="1685"/>
        <n v="1682"/>
        <n v="1681"/>
        <n v="1678"/>
        <n v="1677"/>
        <n v="1675"/>
        <n v="1673"/>
        <n v="1672"/>
        <n v="1671"/>
        <n v="1667"/>
        <n v="1664"/>
        <n v="1661"/>
        <n v="1654"/>
        <n v="1649"/>
        <n v="1645"/>
        <n v="1644"/>
        <n v="1643"/>
        <n v="1641"/>
        <n v="1634"/>
        <n v="1629"/>
        <n v="1627"/>
        <n v="1622"/>
        <n v="1614"/>
        <n v="1612"/>
        <n v="1610"/>
        <n v="1607"/>
        <n v="1606"/>
        <n v="1605"/>
        <n v="1601"/>
        <n v="1600"/>
        <n v="1599"/>
        <n v="1588"/>
        <n v="1587"/>
        <n v="1584"/>
        <n v="1577"/>
        <n v="1571"/>
        <n v="1570"/>
        <n v="1566"/>
        <n v="1565"/>
        <n v="1561"/>
        <n v="1556"/>
        <n v="1555"/>
        <n v="1554"/>
        <n v="1553"/>
        <n v="1552"/>
        <n v="1551"/>
        <n v="1550"/>
        <n v="1549"/>
        <n v="1548"/>
        <n v="1544"/>
        <n v="1542"/>
        <n v="1541"/>
        <n v="1540"/>
        <n v="1535"/>
        <n v="1534"/>
        <n v="1529"/>
        <n v="1527"/>
        <n v="1517"/>
        <n v="1508"/>
        <n v="1507"/>
        <n v="1505"/>
        <n v="1503"/>
        <n v="1502"/>
        <n v="1500"/>
        <n v="1497"/>
        <n v="1494"/>
        <n v="1493"/>
        <n v="1492"/>
        <n v="1490"/>
        <n v="1489"/>
        <n v="1487"/>
        <n v="1486"/>
        <n v="1484"/>
        <n v="1482"/>
        <n v="1480"/>
        <n v="1476"/>
        <n v="1475"/>
        <n v="1473"/>
        <n v="1471"/>
        <n v="1469"/>
        <n v="1468"/>
        <n v="1467"/>
        <n v="1466"/>
        <n v="1464"/>
        <n v="1461"/>
        <n v="1460"/>
        <n v="1450"/>
        <n v="1446"/>
        <n v="1441"/>
        <n v="1433"/>
        <n v="1432"/>
        <n v="1430"/>
        <n v="1429"/>
        <n v="1426"/>
        <n v="1425"/>
        <n v="1422"/>
        <n v="1419"/>
        <n v="1413"/>
        <n v="1412"/>
        <n v="1408"/>
        <n v="1406"/>
        <n v="1403"/>
        <n v="1402"/>
        <n v="1400"/>
        <n v="1391"/>
        <n v="1387"/>
        <n v="1384"/>
        <n v="1383"/>
        <n v="1376"/>
        <n v="1375"/>
        <n v="1372"/>
        <n v="1367"/>
        <n v="1364"/>
        <n v="1362"/>
        <n v="1360"/>
        <n v="1358"/>
        <n v="1357"/>
        <n v="1354"/>
        <n v="1352"/>
        <n v="1350"/>
        <n v="1349"/>
        <n v="1348"/>
        <n v="1342"/>
        <n v="1339"/>
        <n v="1336"/>
        <n v="1334"/>
        <n v="1332"/>
        <n v="1331"/>
        <n v="1329"/>
        <n v="1323"/>
        <n v="1322"/>
        <n v="1320"/>
        <n v="1319"/>
        <n v="1313"/>
        <n v="1312"/>
        <n v="1308"/>
        <n v="1302"/>
        <n v="1301"/>
        <n v="1300"/>
        <n v="1299"/>
        <n v="1298"/>
        <n v="1294"/>
        <n v="1293"/>
        <n v="1292"/>
        <n v="1290"/>
        <n v="1288"/>
        <n v="1287"/>
        <n v="1285"/>
        <n v="1282"/>
        <n v="1281"/>
        <n v="1279"/>
        <n v="1277"/>
        <n v="1271"/>
        <n v="1270"/>
        <n v="1265"/>
        <n v="1262"/>
        <n v="1259"/>
        <n v="1257"/>
        <n v="1254"/>
        <n v="1253"/>
        <n v="1243"/>
        <n v="1241"/>
        <n v="1238"/>
        <n v="1237"/>
        <n v="1236"/>
        <n v="1235"/>
        <n v="1234"/>
        <n v="1233"/>
        <n v="1232"/>
        <n v="1230"/>
        <n v="1229"/>
        <n v="1228"/>
        <n v="1226"/>
        <n v="1221"/>
        <n v="1220"/>
        <n v="1217"/>
        <n v="1214"/>
        <n v="1212"/>
        <n v="1211"/>
        <n v="1208"/>
        <n v="1207"/>
        <n v="1206"/>
        <n v="1205"/>
        <n v="1203"/>
        <n v="1194"/>
        <n v="1188"/>
        <n v="1185"/>
        <n v="1184"/>
        <n v="1182"/>
        <n v="1180"/>
        <n v="1178"/>
        <n v="1177"/>
        <n v="1174"/>
        <n v="1171"/>
        <n v="1169"/>
        <n v="1166"/>
        <n v="1165"/>
        <n v="1164"/>
        <n v="1163"/>
        <n v="1158"/>
        <n v="1157"/>
        <n v="1153"/>
        <n v="1150"/>
        <n v="1149"/>
        <n v="1148"/>
        <n v="1146"/>
        <n v="1145"/>
        <n v="1144"/>
        <n v="1143"/>
        <n v="1140"/>
        <n v="1138"/>
        <n v="1132"/>
        <n v="1131"/>
        <n v="1125"/>
        <n v="1122"/>
        <n v="1118"/>
        <n v="1117"/>
        <n v="1114"/>
        <n v="1113"/>
        <n v="1112"/>
        <n v="1110"/>
        <n v="1106"/>
        <n v="1103"/>
        <n v="1102"/>
        <n v="1101"/>
        <n v="1099"/>
        <n v="1098"/>
        <n v="1097"/>
        <n v="1096"/>
        <n v="1095"/>
        <n v="1094"/>
        <n v="1092"/>
        <n v="1089"/>
        <n v="1087"/>
        <n v="1085"/>
        <n v="1084"/>
        <n v="1080"/>
        <n v="1078"/>
        <n v="1076"/>
        <n v="1073"/>
        <n v="1072"/>
        <n v="1070"/>
        <n v="1061"/>
        <n v="1059"/>
        <n v="1058"/>
        <n v="1056"/>
        <n v="1054"/>
        <n v="1053"/>
        <n v="1052"/>
        <n v="1051"/>
        <n v="1048"/>
        <n v="1047"/>
        <n v="1046"/>
        <n v="1042"/>
        <n v="1041"/>
        <n v="1040"/>
        <n v="1039"/>
        <n v="1038"/>
        <n v="1037"/>
        <n v="1036"/>
        <n v="1032"/>
        <n v="1030"/>
        <n v="1029"/>
        <n v="1028"/>
        <n v="1027"/>
        <n v="1024"/>
        <n v="1023"/>
        <n v="1021"/>
        <n v="1019"/>
        <n v="1018"/>
        <n v="1012"/>
        <n v="1011"/>
        <n v="1010"/>
        <n v="1006"/>
        <n v="1004"/>
        <n v="1003"/>
        <n v="1000"/>
        <n v="998"/>
        <n v="996"/>
        <n v="993"/>
        <n v="992"/>
        <n v="991"/>
        <n v="989"/>
        <n v="987"/>
        <n v="986"/>
        <n v="982"/>
        <n v="977"/>
        <n v="976"/>
        <n v="973"/>
        <n v="972"/>
        <n v="971"/>
        <n v="970"/>
        <n v="969"/>
        <n v="967"/>
        <n v="965"/>
        <n v="964"/>
        <n v="962"/>
        <n v="961"/>
        <n v="960"/>
        <n v="959"/>
        <n v="957"/>
        <n v="956"/>
        <n v="955"/>
        <n v="954"/>
        <n v="953"/>
        <n v="952"/>
        <n v="950"/>
        <n v="948"/>
        <n v="945"/>
        <n v="942"/>
        <n v="934"/>
        <n v="928"/>
        <n v="923"/>
        <n v="921"/>
        <n v="920"/>
        <n v="918"/>
        <n v="917"/>
        <n v="916"/>
        <n v="914"/>
        <n v="913"/>
        <n v="912"/>
        <n v="911"/>
        <n v="910"/>
        <n v="909"/>
        <n v="908"/>
        <n v="907"/>
        <n v="904"/>
        <n v="903"/>
        <n v="902"/>
        <n v="901"/>
        <n v="900"/>
        <n v="898"/>
        <n v="897"/>
        <n v="896"/>
        <n v="894"/>
        <n v="893"/>
        <n v="892"/>
        <n v="890"/>
        <n v="889"/>
        <n v="888"/>
        <n v="887"/>
        <n v="886"/>
        <n v="885"/>
        <n v="884"/>
        <n v="883"/>
        <n v="881"/>
        <n v="878"/>
        <n v="877"/>
        <n v="876"/>
        <n v="874"/>
        <n v="872"/>
        <n v="871"/>
        <n v="866"/>
        <n v="865"/>
        <n v="862"/>
        <n v="860"/>
        <n v="858"/>
        <n v="856"/>
        <n v="852"/>
        <n v="851"/>
        <n v="850"/>
        <n v="847"/>
        <n v="846"/>
        <n v="845"/>
        <n v="841"/>
        <n v="839"/>
        <n v="838"/>
        <n v="837"/>
        <n v="836"/>
        <n v="835"/>
        <n v="833"/>
        <n v="832"/>
        <n v="828"/>
        <n v="827"/>
        <n v="826"/>
        <n v="825"/>
        <n v="821"/>
        <n v="819"/>
        <n v="818"/>
        <n v="810"/>
        <n v="809"/>
        <n v="808"/>
        <n v="807"/>
        <n v="806"/>
        <n v="804"/>
        <n v="803"/>
        <n v="801"/>
        <n v="796"/>
        <n v="795"/>
        <n v="791"/>
        <n v="790"/>
        <n v="789"/>
        <n v="787"/>
        <n v="783"/>
        <n v="782"/>
        <n v="778"/>
        <n v="777"/>
        <n v="775"/>
        <n v="774"/>
        <n v="770"/>
        <n v="769"/>
        <n v="768"/>
        <n v="767"/>
        <n v="766"/>
        <n v="765"/>
        <n v="763"/>
        <n v="762"/>
        <n v="758"/>
        <n v="757"/>
        <n v="755"/>
        <n v="754"/>
        <n v="751"/>
        <n v="748"/>
        <n v="747"/>
        <n v="736"/>
        <n v="735"/>
        <n v="734"/>
        <n v="733"/>
        <n v="732"/>
        <n v="730"/>
        <n v="729"/>
        <n v="728"/>
        <n v="726"/>
        <n v="725"/>
        <n v="724"/>
        <n v="723"/>
        <n v="721"/>
        <n v="720"/>
        <n v="719"/>
        <n v="715"/>
        <n v="714"/>
        <n v="713"/>
        <n v="712"/>
        <n v="710"/>
        <n v="709"/>
        <n v="708"/>
        <n v="706"/>
        <n v="704"/>
        <n v="703"/>
        <n v="702"/>
        <n v="701"/>
        <n v="700"/>
        <n v="699"/>
        <n v="694"/>
        <n v="693"/>
        <n v="682"/>
        <n v="677"/>
        <n v="674"/>
        <n v="673"/>
        <n v="671"/>
        <n v="670"/>
        <n v="669"/>
        <n v="668"/>
        <n v="666"/>
        <n v="665"/>
        <n v="663"/>
        <n v="662"/>
        <n v="661"/>
        <n v="660"/>
        <n v="659"/>
        <n v="658"/>
        <n v="656"/>
        <n v="653"/>
        <n v="652"/>
        <n v="651"/>
        <n v="650"/>
        <n v="649"/>
        <n v="647"/>
        <n v="645"/>
        <n v="642"/>
        <n v="641"/>
        <n v="619"/>
        <n v="618"/>
        <n v="616"/>
        <n v="615"/>
        <n v="614"/>
        <n v="612"/>
        <n v="611"/>
        <n v="608"/>
        <n v="607"/>
        <n v="606"/>
        <n v="605"/>
        <n v="604"/>
        <n v="603"/>
        <n v="600"/>
        <n v="599"/>
        <n v="597"/>
        <n v="595"/>
        <n v="594"/>
        <n v="592"/>
        <n v="591"/>
        <n v="590"/>
        <n v="589"/>
        <n v="588"/>
        <n v="577"/>
        <n v="571"/>
        <n v="563"/>
        <n v="560"/>
        <n v="557"/>
        <n v="556"/>
        <n v="551"/>
        <n v="550"/>
        <n v="548"/>
        <n v="547"/>
        <n v="546"/>
        <n v="545"/>
        <n v="544"/>
        <n v="543"/>
        <n v="542"/>
        <n v="540"/>
        <n v="539"/>
        <n v="538"/>
        <n v="537"/>
        <n v="536"/>
        <n v="535"/>
        <n v="532"/>
        <n v="531"/>
        <n v="523"/>
        <n v="520"/>
        <n v="513"/>
        <n v="512"/>
        <n v="511"/>
        <n v="506"/>
        <n v="503"/>
        <n v="502"/>
        <n v="498"/>
        <n v="497"/>
        <n v="496"/>
        <n v="495"/>
        <n v="494"/>
        <n v="493"/>
        <n v="492"/>
        <n v="491"/>
        <n v="490"/>
        <n v="489"/>
        <n v="486"/>
        <n v="485"/>
        <n v="484"/>
        <n v="483"/>
        <n v="479"/>
        <n v="475"/>
        <n v="460"/>
        <n v="459"/>
        <n v="457"/>
        <n v="453"/>
        <n v="451"/>
        <n v="450"/>
        <n v="448"/>
        <n v="447"/>
        <n v="446"/>
        <n v="445"/>
        <n v="444"/>
        <n v="443"/>
        <n v="442"/>
        <n v="440"/>
        <n v="438"/>
        <n v="437"/>
        <n v="436"/>
        <n v="435"/>
        <n v="433"/>
        <n v="432"/>
        <n v="429"/>
        <n v="422"/>
        <n v="408"/>
        <n v="407"/>
        <n v="405"/>
        <n v="403"/>
        <n v="399"/>
        <n v="398"/>
        <n v="397"/>
        <n v="395"/>
        <n v="394"/>
        <n v="393"/>
        <n v="392"/>
        <n v="391"/>
        <n v="390"/>
        <n v="389"/>
        <n v="388"/>
        <n v="387"/>
        <n v="386"/>
        <n v="385"/>
        <n v="384"/>
        <n v="382"/>
        <n v="381"/>
        <n v="377"/>
        <n v="375"/>
        <n v="372"/>
        <n v="363"/>
        <n v="361"/>
        <n v="360"/>
        <n v="358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22"/>
        <n v="316"/>
        <n v="313"/>
        <n v="311"/>
        <n v="310"/>
        <n v="309"/>
        <n v="308"/>
        <n v="307"/>
        <n v="306"/>
        <n v="305"/>
        <n v="304"/>
        <n v="303"/>
        <n v="301"/>
        <n v="300"/>
        <n v="298"/>
        <n v="297"/>
        <n v="296"/>
        <n v="295"/>
        <n v="294"/>
        <n v="293"/>
        <n v="292"/>
        <n v="290"/>
        <n v="289"/>
        <n v="279"/>
        <n v="276"/>
        <n v="275"/>
        <n v="274"/>
        <n v="273"/>
        <n v="272"/>
        <n v="270"/>
        <n v="269"/>
        <n v="268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33"/>
        <n v="229"/>
        <n v="228"/>
        <n v="226"/>
        <n v="225"/>
        <n v="224"/>
        <n v="223"/>
        <n v="222"/>
        <n v="221"/>
        <n v="220"/>
        <n v="219"/>
        <n v="218"/>
        <n v="216"/>
        <n v="213"/>
        <n v="196"/>
        <n v="193"/>
        <n v="191"/>
        <n v="190"/>
        <n v="189"/>
        <n v="188"/>
        <n v="187"/>
        <n v="185"/>
        <n v="184"/>
        <n v="183"/>
        <n v="182"/>
        <n v="181"/>
        <n v="180"/>
        <n v="179"/>
        <n v="176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1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1"/>
        <n v="79"/>
        <n v="78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m/>
      </sharedItems>
    </cacheField>
    <cacheField name="PctIncome" numFmtId="0">
      <sharedItems containsString="0" containsBlank="1" containsNumber="1" minValue="1.7862459065197976E-2" maxValue="70.657948508377601"/>
    </cacheField>
    <cacheField name="Kid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Teenhome" numFmtId="0">
      <sharedItems containsString="0" containsBlank="1" containsNumber="1" containsInteger="1" minValue="0" maxValue="2" count="4">
        <n v="0"/>
        <n v="1"/>
        <n v="2"/>
        <m/>
      </sharedItems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 count="776">
        <n v="1259"/>
        <n v="1156"/>
        <n v="1394"/>
        <n v="1302"/>
        <n v="1315"/>
        <n v="1083"/>
        <n v="1493"/>
        <n v="1276"/>
        <n v="1032"/>
        <n v="966"/>
        <n v="736"/>
        <n v="968"/>
        <n v="1111"/>
        <n v="1200"/>
        <n v="1285"/>
        <n v="899"/>
        <n v="938"/>
        <n v="901"/>
        <n v="879"/>
        <n v="817"/>
        <n v="1288"/>
        <n v="962"/>
        <n v="1060"/>
        <n v="1184"/>
        <n v="1230"/>
        <n v="979"/>
        <n v="1050"/>
        <n v="606"/>
        <n v="972"/>
        <n v="830"/>
        <n v="1067"/>
        <n v="1000"/>
        <n v="770"/>
        <n v="1132"/>
        <n v="1170"/>
        <n v="918"/>
        <n v="864"/>
        <n v="576"/>
        <n v="960"/>
        <n v="1492"/>
        <n v="908"/>
        <n v="1478"/>
        <n v="957"/>
        <n v="1074"/>
        <n v="1092"/>
        <n v="1035"/>
        <n v="557"/>
        <n v="1206"/>
        <n v="889"/>
        <n v="871"/>
        <n v="1073"/>
        <n v="704"/>
        <n v="724"/>
        <n v="721"/>
        <n v="717"/>
        <n v="1023"/>
        <n v="1168"/>
        <n v="910"/>
        <n v="1486"/>
        <n v="897"/>
        <n v="1149"/>
        <n v="1001"/>
        <n v="1311"/>
        <n v="1449"/>
        <n v="1396"/>
        <n v="1252"/>
        <n v="1218"/>
        <n v="1253"/>
        <n v="840"/>
        <n v="556"/>
        <n v="741"/>
        <n v="587"/>
        <n v="992"/>
        <n v="984"/>
        <n v="1142"/>
        <n v="551"/>
        <n v="965"/>
        <n v="1003"/>
        <n v="1296"/>
        <n v="792"/>
        <n v="1332"/>
        <n v="1"/>
        <n v="982"/>
        <n v="812"/>
        <n v="1308"/>
        <n v="1239"/>
        <n v="777"/>
        <n v="778"/>
        <n v="816"/>
        <n v="450"/>
        <n v="1193"/>
        <n v="833"/>
        <n v="597"/>
        <n v="693"/>
        <n v="547"/>
        <n v="499"/>
        <n v="1017"/>
        <n v="983"/>
        <n v="594"/>
        <n v="863"/>
        <n v="967"/>
        <n v="1215"/>
        <n v="1349"/>
        <n v="684"/>
        <n v="1248"/>
        <n v="667"/>
        <n v="584"/>
        <n v="1245"/>
        <n v="650"/>
        <n v="1379"/>
        <n v="496"/>
        <n v="1324"/>
        <n v="836"/>
        <n v="769"/>
        <n v="558"/>
        <n v="754"/>
        <n v="671"/>
        <n v="561"/>
        <n v="995"/>
        <n v="784"/>
        <n v="861"/>
        <n v="1012"/>
        <n v="1462"/>
        <n v="1020"/>
        <n v="1279"/>
        <n v="751"/>
        <n v="1076"/>
        <n v="612"/>
        <n v="848"/>
        <n v="958"/>
        <n v="756"/>
        <n v="292"/>
        <n v="342"/>
        <n v="519"/>
        <n v="783"/>
        <n v="627"/>
        <n v="1181"/>
        <n v="997"/>
        <n v="416"/>
        <n v="919"/>
        <n v="856"/>
        <n v="521"/>
        <n v="811"/>
        <n v="446"/>
        <n v="1045"/>
        <n v="829"/>
        <n v="1013"/>
        <n v="539"/>
        <n v="752"/>
        <n v="674"/>
        <n v="611"/>
        <n v="1459"/>
        <n v="249"/>
        <n v="635"/>
        <n v="448"/>
        <n v="1009"/>
        <n v="676"/>
        <n v="514"/>
        <n v="707"/>
        <n v="779"/>
        <n v="530"/>
        <n v="1004"/>
        <n v="456"/>
        <n v="1039"/>
        <n v="768"/>
        <n v="795"/>
        <n v="882"/>
        <n v="570"/>
        <n v="941"/>
        <n v="690"/>
        <n v="796"/>
        <n v="980"/>
        <n v="835"/>
        <n v="1205"/>
        <n v="794"/>
        <n v="940"/>
        <n v="410"/>
        <n v="252"/>
        <n v="1171"/>
        <n v="703"/>
        <n v="823"/>
        <n v="395"/>
        <n v="559"/>
        <n v="563"/>
        <n v="423"/>
        <n v="380"/>
        <n v="438"/>
        <n v="1126"/>
        <n v="846"/>
        <n v="931"/>
        <n v="860"/>
        <n v="604"/>
        <n v="1298"/>
        <n v="518"/>
        <n v="797"/>
        <n v="464"/>
        <n v="1224"/>
        <n v="507"/>
        <n v="522"/>
        <n v="647"/>
        <n v="575"/>
        <n v="510"/>
        <n v="526"/>
        <n v="739"/>
        <n v="726"/>
        <n v="749"/>
        <n v="709"/>
        <n v="822"/>
        <n v="712"/>
        <n v="913"/>
        <n v="658"/>
        <n v="656"/>
        <n v="482"/>
        <n v="322"/>
        <n v="398"/>
        <n v="760"/>
        <n v="1241"/>
        <n v="445"/>
        <n v="774"/>
        <n v="630"/>
        <n v="586"/>
        <n v="267"/>
        <n v="333"/>
        <n v="925"/>
        <n v="407"/>
        <n v="920"/>
        <n v="565"/>
        <n v="714"/>
        <n v="1115"/>
        <n v="536"/>
        <n v="324"/>
        <n v="421"/>
        <n v="1047"/>
        <n v="433"/>
        <n v="789"/>
        <n v="1063"/>
        <n v="734"/>
        <n v="826"/>
        <n v="881"/>
        <n v="758"/>
        <n v="1016"/>
        <n v="977"/>
        <n v="1006"/>
        <n v="890"/>
        <n v="1048"/>
        <n v="298"/>
        <n v="399"/>
        <n v="240"/>
        <n v="928"/>
        <n v="483"/>
        <n v="353"/>
        <n v="595"/>
        <n v="509"/>
        <n v="675"/>
        <n v="912"/>
        <n v="688"/>
        <n v="493"/>
        <n v="731"/>
        <n v="621"/>
        <n v="852"/>
        <n v="546"/>
        <n v="711"/>
        <n v="412"/>
        <n v="571"/>
        <n v="652"/>
        <n v="934"/>
        <n v="1090"/>
        <n v="350"/>
        <n v="1043"/>
        <n v="1166"/>
        <n v="799"/>
        <n v="387"/>
        <n v="909"/>
        <n v="1148"/>
        <n v="847"/>
        <n v="986"/>
        <n v="1121"/>
        <n v="265"/>
        <n v="952"/>
        <n v="311"/>
        <n v="631"/>
        <n v="531"/>
        <n v="303"/>
        <n v="494"/>
        <n v="763"/>
        <n v="466"/>
        <n v="503"/>
        <n v="806"/>
        <n v="332"/>
        <n v="713"/>
        <n v="505"/>
        <n v="432"/>
        <n v="820"/>
        <n v="757"/>
        <n v="680"/>
        <n v="344"/>
        <n v="434"/>
        <n v="525"/>
        <n v="964"/>
        <n v="336"/>
        <n v="1103"/>
        <n v="239"/>
        <n v="1099"/>
        <n v="605"/>
        <n v="516"/>
        <n v="533"/>
        <n v="800"/>
        <n v="378"/>
        <n v="600"/>
        <n v="420"/>
        <n v="269"/>
        <n v="358"/>
        <n v="619"/>
        <n v="463"/>
        <n v="548"/>
        <n v="376"/>
        <n v="620"/>
        <n v="227"/>
        <n v="815"/>
        <n v="471"/>
        <n v="753"/>
        <n v="345"/>
        <n v="400"/>
        <n v="560"/>
        <n v="368"/>
        <n v="824"/>
        <n v="613"/>
        <n v="866"/>
        <n v="562"/>
        <n v="291"/>
        <n v="948"/>
        <n v="194"/>
        <n v="543"/>
        <n v="217"/>
        <n v="386"/>
        <n v="176"/>
        <n v="431"/>
        <n v="295"/>
        <n v="458"/>
        <n v="555"/>
        <n v="215"/>
        <n v="364"/>
        <n v="375"/>
        <n v="315"/>
        <n v="372"/>
        <n v="771"/>
        <n v="418"/>
        <n v="377"/>
        <n v="162"/>
        <n v="896"/>
        <n v="735"/>
        <n v="452"/>
        <n v="853"/>
        <n v="145"/>
        <n v="384"/>
        <n v="520"/>
        <n v="953"/>
        <n v="747"/>
        <n v="610"/>
        <n v="895"/>
        <n v="750"/>
        <n v="362"/>
        <n v="787"/>
        <n v="440"/>
        <n v="258"/>
        <n v="341"/>
        <n v="944"/>
        <n v="738"/>
        <n v="247"/>
        <n v="453"/>
        <n v="277"/>
        <n v="625"/>
        <n v="515"/>
        <n v="491"/>
        <n v="209"/>
        <n v="737"/>
        <n v="664"/>
        <n v="260"/>
        <n v="529"/>
        <n v="480"/>
        <n v="189"/>
        <n v="382"/>
        <n v="508"/>
        <n v="722"/>
        <n v="572"/>
        <n v="168"/>
        <n v="615"/>
        <n v="460"/>
        <n v="179"/>
        <n v="255"/>
        <n v="389"/>
        <n v="670"/>
        <n v="673"/>
        <n v="742"/>
        <n v="743"/>
        <n v="790"/>
        <n v="867"/>
        <n v="733"/>
        <n v="167"/>
        <n v="637"/>
        <n v="241"/>
        <n v="583"/>
        <n v="888"/>
        <n v="347"/>
        <n v="169"/>
        <n v="354"/>
        <n v="512"/>
        <n v="356"/>
        <n v="318"/>
        <n v="359"/>
        <n v="367"/>
        <n v="225"/>
        <n v="283"/>
        <n v="465"/>
        <n v="196"/>
        <n v="488"/>
        <n v="603"/>
        <n v="331"/>
        <n v="819"/>
        <n v="614"/>
        <n v="666"/>
        <n v="532"/>
        <n v="653"/>
        <n v="746"/>
        <n v="825"/>
        <n v="728"/>
        <n v="623"/>
        <n v="618"/>
        <n v="686"/>
        <n v="476"/>
        <n v="629"/>
        <n v="425"/>
        <n v="729"/>
        <n v="444"/>
        <n v="371"/>
        <n v="544"/>
        <n v="689"/>
        <n v="801"/>
        <n v="702"/>
        <n v="294"/>
        <n v="390"/>
        <n v="183"/>
        <n v="182"/>
        <n v="274"/>
        <n v="307"/>
        <n v="437"/>
        <n v="304"/>
        <n v="478"/>
        <n v="325"/>
        <n v="553"/>
        <n v="504"/>
        <n v="199"/>
        <n v="251"/>
        <n v="581"/>
        <n v="527"/>
        <n v="430"/>
        <n v="574"/>
        <n v="411"/>
        <n v="639"/>
        <n v="598"/>
        <n v="495"/>
        <n v="554"/>
        <n v="224"/>
        <n v="243"/>
        <n v="123"/>
        <n v="459"/>
        <n v="228"/>
        <n v="231"/>
        <n v="454"/>
        <n v="317"/>
        <n v="129"/>
        <n v="238"/>
        <n v="161"/>
        <n v="68"/>
        <n v="340"/>
        <n v="588"/>
        <n v="216"/>
        <n v="366"/>
        <n v="393"/>
        <n v="355"/>
        <n v="397"/>
        <n v="133"/>
        <n v="422"/>
        <n v="428"/>
        <n v="708"/>
        <n v="710"/>
        <n v="691"/>
        <n v="622"/>
        <n v="462"/>
        <n v="163"/>
        <n v="654"/>
        <n v="204"/>
        <n v="593"/>
        <n v="641"/>
        <n v="273"/>
        <n v="207"/>
        <n v="71"/>
        <n v="329"/>
        <n v="408"/>
        <n v="381"/>
        <n v="218"/>
        <n v="426"/>
        <n v="312"/>
        <n v="479"/>
        <n v="388"/>
        <n v="285"/>
        <n v="545"/>
        <n v="200"/>
        <n v="402"/>
        <n v="357"/>
        <n v="523"/>
        <n v="160"/>
        <n v="524"/>
        <n v="513"/>
        <n v="642"/>
        <n v="490"/>
        <n v="473"/>
        <n v="184"/>
        <n v="626"/>
        <n v="321"/>
        <n v="293"/>
        <n v="308"/>
        <n v="221"/>
        <n v="180"/>
        <n v="244"/>
        <n v="538"/>
        <n v="374"/>
        <n v="316"/>
        <n v="489"/>
        <n v="266"/>
        <n v="502"/>
        <n v="365"/>
        <n v="379"/>
        <n v="580"/>
        <n v="492"/>
        <n v="582"/>
        <n v="577"/>
        <n v="201"/>
        <n v="124"/>
        <n v="100"/>
        <n v="186"/>
        <n v="320"/>
        <n v="275"/>
        <n v="263"/>
        <n v="198"/>
        <n v="290"/>
        <n v="537"/>
        <n v="203"/>
        <n v="517"/>
        <n v="138"/>
        <n v="264"/>
        <n v="457"/>
        <n v="197"/>
        <n v="236"/>
        <n v="441"/>
        <n v="415"/>
        <n v="534"/>
        <n v="212"/>
        <n v="424"/>
        <n v="151"/>
        <n v="279"/>
        <n v="235"/>
        <n v="166"/>
        <n v="173"/>
        <n v="284"/>
        <n v="330"/>
        <n v="443"/>
        <n v="404"/>
        <n v="261"/>
        <n v="306"/>
        <n v="245"/>
        <n v="299"/>
        <n v="391"/>
        <n v="202"/>
        <n v="392"/>
        <n v="349"/>
        <n v="335"/>
        <n v="230"/>
        <n v="351"/>
        <n v="63"/>
        <n v="153"/>
        <n v="256"/>
        <n v="172"/>
        <n v="328"/>
        <n v="451"/>
        <n v="302"/>
        <n v="327"/>
        <n v="369"/>
        <n v="158"/>
        <n v="370"/>
        <n v="403"/>
        <n v="187"/>
        <n v="373"/>
        <n v="174"/>
        <n v="447"/>
        <n v="47"/>
        <n v="226"/>
        <n v="157"/>
        <n v="338"/>
        <n v="270"/>
        <n v="346"/>
        <n v="154"/>
        <n v="383"/>
        <n v="191"/>
        <n v="152"/>
        <n v="113"/>
        <n v="185"/>
        <n v="296"/>
        <n v="406"/>
        <n v="313"/>
        <n v="34"/>
        <n v="141"/>
        <n v="120"/>
        <n v="178"/>
        <n v="135"/>
        <n v="90"/>
        <n v="125"/>
        <n v="297"/>
        <n v="188"/>
        <n v="171"/>
        <n v="208"/>
        <n v="301"/>
        <n v="352"/>
        <n v="254"/>
        <n v="229"/>
        <n v="280"/>
        <n v="281"/>
        <n v="272"/>
        <n v="268"/>
        <n v="314"/>
        <n v="130"/>
        <n v="33"/>
        <n v="85"/>
        <n v="121"/>
        <n v="175"/>
        <n v="234"/>
        <n v="73"/>
        <n v="91"/>
        <n v="219"/>
        <n v="309"/>
        <n v="165"/>
        <n v="305"/>
        <n v="288"/>
        <n v="206"/>
        <n v="248"/>
        <n v="262"/>
        <n v="233"/>
        <n v="115"/>
        <n v="70"/>
        <n v="181"/>
        <n v="75"/>
        <n v="170"/>
        <n v="164"/>
        <n v="213"/>
        <n v="99"/>
        <n v="156"/>
        <n v="110"/>
        <n v="205"/>
        <n v="7"/>
        <n v="84"/>
        <n v="159"/>
        <n v="88"/>
        <n v="83"/>
        <n v="46"/>
        <n v="6"/>
        <n v="81"/>
        <n v="82"/>
        <n v="43"/>
        <n v="39"/>
        <n v="89"/>
        <n v="86"/>
        <n v="143"/>
        <n v="104"/>
        <n v="98"/>
        <n v="139"/>
        <n v="155"/>
        <n v="35"/>
        <n v="106"/>
        <n v="146"/>
        <n v="96"/>
        <n v="112"/>
        <n v="223"/>
        <n v="211"/>
        <n v="220"/>
        <n v="48"/>
        <n v="192"/>
        <n v="177"/>
        <n v="144"/>
        <n v="72"/>
        <n v="65"/>
        <n v="50"/>
        <n v="101"/>
        <n v="127"/>
        <n v="134"/>
        <n v="60"/>
        <n v="80"/>
        <n v="122"/>
        <n v="116"/>
        <n v="140"/>
        <n v="97"/>
        <n v="210"/>
        <n v="32"/>
        <n v="109"/>
        <n v="24"/>
        <n v="67"/>
        <n v="51"/>
        <n v="41"/>
        <n v="102"/>
        <n v="45"/>
        <n v="95"/>
        <n v="56"/>
        <n v="76"/>
        <n v="87"/>
        <n v="111"/>
        <n v="16"/>
        <n v="52"/>
        <n v="79"/>
        <n v="94"/>
        <n v="77"/>
        <n v="117"/>
        <n v="136"/>
        <n v="108"/>
        <n v="131"/>
        <n v="62"/>
        <n v="28"/>
        <n v="64"/>
        <n v="42"/>
        <n v="132"/>
        <n v="128"/>
        <n v="8"/>
        <n v="23"/>
        <n v="107"/>
        <n v="31"/>
        <n v="69"/>
        <n v="36"/>
        <n v="37"/>
        <n v="12"/>
        <n v="30"/>
        <n v="92"/>
        <n v="29"/>
        <n v="18"/>
        <n v="74"/>
        <n v="93"/>
        <n v="38"/>
        <n v="105"/>
        <n v="53"/>
        <n v="57"/>
        <n v="66"/>
        <n v="19"/>
        <n v="4"/>
        <n v="20"/>
        <n v="40"/>
        <n v="14"/>
        <n v="78"/>
        <n v="10"/>
        <n v="58"/>
        <n v="59"/>
        <n v="44"/>
        <n v="3"/>
        <n v="5"/>
        <n v="15"/>
        <n v="13"/>
        <n v="21"/>
        <n v="25"/>
        <n v="11"/>
        <n v="22"/>
        <n v="61"/>
        <n v="54"/>
        <n v="55"/>
        <n v="17"/>
        <n v="2"/>
        <n v="26"/>
        <n v="9"/>
        <n v="27"/>
        <n v="0"/>
        <m/>
      </sharedItems>
    </cacheField>
    <cacheField name="MntFruits" numFmtId="0">
      <sharedItems containsString="0" containsBlank="1" containsNumber="1" containsInteger="1" minValue="0" maxValue="199" count="159">
        <n v="172"/>
        <n v="120"/>
        <n v="22"/>
        <n v="68"/>
        <n v="108"/>
        <n v="86"/>
        <n v="24"/>
        <n v="105"/>
        <n v="168"/>
        <n v="63"/>
        <n v="147"/>
        <n v="42"/>
        <n v="163"/>
        <n v="102"/>
        <n v="142"/>
        <n v="61"/>
        <n v="143"/>
        <n v="183"/>
        <n v="20"/>
        <n v="0"/>
        <n v="44"/>
        <n v="178"/>
        <n v="59"/>
        <n v="138"/>
        <n v="19"/>
        <n v="29"/>
        <n v="134"/>
        <n v="57"/>
        <n v="38"/>
        <n v="43"/>
        <n v="153"/>
        <n v="37"/>
        <n v="129"/>
        <n v="55"/>
        <n v="185"/>
        <n v="111"/>
        <n v="21"/>
        <n v="74"/>
        <n v="93"/>
        <n v="92"/>
        <n v="161"/>
        <n v="71"/>
        <n v="17"/>
        <n v="89"/>
        <n v="107"/>
        <n v="53"/>
        <n v="54"/>
        <n v="51"/>
        <n v="155"/>
        <n v="137"/>
        <n v="34"/>
        <n v="1"/>
        <n v="99"/>
        <n v="35"/>
        <n v="66"/>
        <n v="133"/>
        <n v="33"/>
        <n v="166"/>
        <n v="149"/>
        <n v="50"/>
        <n v="83"/>
        <n v="16"/>
        <n v="100"/>
        <n v="32"/>
        <n v="27"/>
        <n v="79"/>
        <n v="64"/>
        <n v="160"/>
        <n v="47"/>
        <n v="112"/>
        <n v="48"/>
        <n v="31"/>
        <n v="80"/>
        <n v="15"/>
        <n v="127"/>
        <n v="91"/>
        <n v="154"/>
        <n v="159"/>
        <n v="30"/>
        <n v="76"/>
        <n v="46"/>
        <n v="169"/>
        <n v="122"/>
        <n v="88"/>
        <n v="181"/>
        <n v="117"/>
        <n v="14"/>
        <n v="73"/>
        <n v="98"/>
        <n v="28"/>
        <n v="25"/>
        <n v="84"/>
        <n v="56"/>
        <n v="126"/>
        <n v="69"/>
        <n v="26"/>
        <n v="40"/>
        <n v="114"/>
        <n v="190"/>
        <n v="70"/>
        <n v="115"/>
        <n v="12"/>
        <n v="132"/>
        <n v="96"/>
        <n v="97"/>
        <n v="36"/>
        <n v="144"/>
        <n v="72"/>
        <n v="60"/>
        <n v="23"/>
        <n v="194"/>
        <n v="11"/>
        <n v="45"/>
        <n v="130"/>
        <n v="148"/>
        <n v="10"/>
        <n v="151"/>
        <n v="189"/>
        <n v="184"/>
        <n v="82"/>
        <n v="140"/>
        <n v="81"/>
        <n v="152"/>
        <n v="193"/>
        <n v="199"/>
        <n v="67"/>
        <n v="162"/>
        <n v="104"/>
        <n v="9"/>
        <n v="124"/>
        <n v="85"/>
        <n v="8"/>
        <n v="197"/>
        <n v="123"/>
        <n v="62"/>
        <n v="75"/>
        <n v="58"/>
        <n v="106"/>
        <n v="49"/>
        <n v="41"/>
        <n v="101"/>
        <n v="164"/>
        <n v="77"/>
        <n v="7"/>
        <n v="174"/>
        <n v="131"/>
        <n v="13"/>
        <n v="6"/>
        <n v="90"/>
        <n v="18"/>
        <n v="5"/>
        <n v="65"/>
        <n v="4"/>
        <n v="3"/>
        <n v="87"/>
        <n v="103"/>
        <n v="39"/>
        <n v="2"/>
        <m/>
      </sharedItems>
    </cacheField>
    <cacheField name="MntMeatProducts" numFmtId="0">
      <sharedItems containsString="0" containsBlank="1" containsNumber="1" containsInteger="1" minValue="0" maxValue="1725" count="552">
        <n v="815"/>
        <n v="915"/>
        <n v="708"/>
        <n v="731"/>
        <n v="780"/>
        <n v="649"/>
        <n v="454"/>
        <n v="746"/>
        <n v="779"/>
        <n v="672"/>
        <n v="946"/>
        <n v="842"/>
        <n v="790"/>
        <n v="758"/>
        <n v="716"/>
        <n v="653"/>
        <n v="818"/>
        <n v="838"/>
        <n v="754"/>
        <n v="757"/>
        <n v="797"/>
        <n v="613"/>
        <n v="921"/>
        <n v="835"/>
        <n v="673"/>
        <n v="396"/>
        <n v="935"/>
        <n v="555"/>
        <n v="974"/>
        <n v="913"/>
        <n v="968"/>
        <n v="750"/>
        <n v="711"/>
        <n v="890"/>
        <n v="384"/>
        <n v="594"/>
        <n v="768"/>
        <n v="961"/>
        <n v="883"/>
        <n v="287"/>
        <n v="735"/>
        <n v="843"/>
        <n v="403"/>
        <n v="612"/>
        <n v="518"/>
        <n v="592"/>
        <n v="670"/>
        <n v="984"/>
        <n v="445"/>
        <n v="687"/>
        <n v="685"/>
        <n v="704"/>
        <n v="629"/>
        <n v="449"/>
        <n v="853"/>
        <n v="929"/>
        <n v="925"/>
        <n v="864"/>
        <n v="651"/>
        <n v="408"/>
        <n v="724"/>
        <n v="278"/>
        <n v="430"/>
        <n v="572"/>
        <n v="359"/>
        <n v="161"/>
        <n v="322"/>
        <n v="465"/>
        <n v="304"/>
        <n v="447"/>
        <n v="595"/>
        <n v="804"/>
        <n v="845"/>
        <n v="689"/>
        <n v="932"/>
        <n v="898"/>
        <n v="694"/>
        <n v="379"/>
        <n v="432"/>
        <n v="415"/>
        <n v="792"/>
        <n v="586"/>
        <n v="536"/>
        <n v="311"/>
        <n v="740"/>
        <n v="1725"/>
        <n v="431"/>
        <n v="413"/>
        <n v="573"/>
        <n v="549"/>
        <n v="951"/>
        <n v="281"/>
        <n v="597"/>
        <n v="812"/>
        <n v="500"/>
        <n v="389"/>
        <n v="786"/>
        <n v="547"/>
        <n v="617"/>
        <n v="249"/>
        <n v="417"/>
        <n v="801"/>
        <n v="349"/>
        <n v="850"/>
        <n v="332"/>
        <n v="216"/>
        <n v="761"/>
        <n v="849"/>
        <n v="119"/>
        <n v="575"/>
        <n v="530"/>
        <n v="622"/>
        <n v="464"/>
        <n v="625"/>
        <n v="655"/>
        <n v="494"/>
        <n v="785"/>
        <n v="320"/>
        <n v="272"/>
        <n v="560"/>
        <n v="558"/>
        <n v="498"/>
        <n v="128"/>
        <n v="352"/>
        <n v="520"/>
        <n v="323"/>
        <n v="354"/>
        <n v="981"/>
        <n v="936"/>
        <n v="860"/>
        <n v="537"/>
        <n v="184"/>
        <n v="199"/>
        <n v="414"/>
        <n v="505"/>
        <n v="570"/>
        <n v="706"/>
        <n v="428"/>
        <n v="338"/>
        <n v="813"/>
        <n v="399"/>
        <n v="816"/>
        <n v="476"/>
        <n v="736"/>
        <n v="749"/>
        <n v="61"/>
        <n v="940"/>
        <n v="546"/>
        <n v="104"/>
        <n v="426"/>
        <n v="732"/>
        <n v="603"/>
        <n v="678"/>
        <n v="265"/>
        <n v="832"/>
        <n v="204"/>
        <n v="717"/>
        <n v="561"/>
        <n v="545"/>
        <n v="514"/>
        <n v="614"/>
        <n v="250"/>
        <n v="487"/>
        <n v="499"/>
        <n v="397"/>
        <n v="590"/>
        <n v="351"/>
        <n v="380"/>
        <n v="235"/>
        <n v="747"/>
        <n v="827"/>
        <n v="219"/>
        <n v="601"/>
        <n v="183"/>
        <n v="459"/>
        <n v="565"/>
        <n v="503"/>
        <n v="774"/>
        <n v="733"/>
        <n v="211"/>
        <n v="253"/>
        <n v="409"/>
        <n v="674"/>
        <n v="196"/>
        <n v="70"/>
        <n v="450"/>
        <n v="742"/>
        <n v="293"/>
        <n v="873"/>
        <n v="279"/>
        <n v="140"/>
        <n v="631"/>
        <n v="522"/>
        <n v="391"/>
        <n v="470"/>
        <n v="345"/>
        <n v="175"/>
        <n v="550"/>
        <n v="553"/>
        <n v="309"/>
        <n v="363"/>
        <n v="103"/>
        <n v="294"/>
        <n v="374"/>
        <n v="108"/>
        <n v="538"/>
        <n v="376"/>
        <n v="120"/>
        <n v="483"/>
        <n v="282"/>
        <n v="455"/>
        <n v="509"/>
        <n v="899"/>
        <n v="269"/>
        <n v="466"/>
        <n v="80"/>
        <n v="118"/>
        <n v="611"/>
        <n v="400"/>
        <n v="480"/>
        <n v="701"/>
        <n v="179"/>
        <n v="635"/>
        <n v="168"/>
        <n v="243"/>
        <n v="548"/>
        <n v="395"/>
        <n v="693"/>
        <n v="650"/>
        <n v="420"/>
        <n v="254"/>
        <n v="102"/>
        <n v="350"/>
        <n v="317"/>
        <n v="240"/>
        <n v="319"/>
        <n v="385"/>
        <n v="215"/>
        <n v="115"/>
        <n v="292"/>
        <n v="217"/>
        <n v="697"/>
        <n v="756"/>
        <n v="398"/>
        <n v="107"/>
        <n v="753"/>
        <n v="291"/>
        <n v="460"/>
        <n v="497"/>
        <n v="133"/>
        <n v="170"/>
        <n v="353"/>
        <n v="207"/>
        <n v="591"/>
        <n v="523"/>
        <n v="567"/>
        <n v="230"/>
        <n v="96"/>
        <n v="568"/>
        <n v="97"/>
        <n v="48"/>
        <n v="375"/>
        <n v="713"/>
        <n v="60"/>
        <n v="194"/>
        <n v="144"/>
        <n v="145"/>
        <n v="72"/>
        <n v="180"/>
        <n v="640"/>
        <n v="491"/>
        <n v="300"/>
        <n v="751"/>
        <n v="138"/>
        <n v="535"/>
        <n v="419"/>
        <n v="377"/>
        <n v="264"/>
        <n v="471"/>
        <n v="387"/>
        <n v="401"/>
        <n v="410"/>
        <n v="341"/>
        <n v="242"/>
        <n v="392"/>
        <n v="569"/>
        <n v="654"/>
        <n v="275"/>
        <n v="112"/>
        <n v="252"/>
        <n v="137"/>
        <n v="411"/>
        <n v="45"/>
        <n v="228"/>
        <n v="554"/>
        <n v="69"/>
        <n v="218"/>
        <n v="297"/>
        <n v="259"/>
        <n v="452"/>
        <n v="495"/>
        <n v="239"/>
        <n v="260"/>
        <n v="348"/>
        <n v="333"/>
        <n v="422"/>
        <n v="462"/>
        <n v="510"/>
        <n v="226"/>
        <n v="528"/>
        <n v="482"/>
        <n v="519"/>
        <n v="337"/>
        <n v="442"/>
        <n v="639"/>
        <n v="182"/>
        <n v="162"/>
        <n v="435"/>
        <n v="606"/>
        <n v="151"/>
        <n v="368"/>
        <n v="86"/>
        <n v="76"/>
        <n v="324"/>
        <n v="501"/>
        <n v="129"/>
        <n v="205"/>
        <n v="690"/>
        <n v="441"/>
        <n v="599"/>
        <n v="356"/>
        <n v="153"/>
        <n v="257"/>
        <n v="507"/>
        <n v="425"/>
        <n v="367"/>
        <n v="335"/>
        <n v="473"/>
        <n v="152"/>
        <n v="154"/>
        <n v="276"/>
        <n v="540"/>
        <n v="469"/>
        <n v="101"/>
        <n v="143"/>
        <n v="364"/>
        <n v="71"/>
        <n v="171"/>
        <n v="163"/>
        <n v="125"/>
        <n v="174"/>
        <n v="303"/>
        <n v="113"/>
        <n v="232"/>
        <n v="295"/>
        <n v="305"/>
        <n v="189"/>
        <n v="181"/>
        <n v="231"/>
        <n v="456"/>
        <n v="106"/>
        <n v="559"/>
        <n v="388"/>
        <n v="286"/>
        <n v="444"/>
        <n v="267"/>
        <n v="142"/>
        <n v="602"/>
        <n v="237"/>
        <n v="604"/>
        <n v="57"/>
        <n v="534"/>
        <n v="98"/>
        <n v="206"/>
        <n v="329"/>
        <n v="407"/>
        <n v="314"/>
        <n v="241"/>
        <n v="372"/>
        <n v="213"/>
        <n v="607"/>
        <n v="238"/>
        <n v="270"/>
        <n v="169"/>
        <n v="274"/>
        <n v="160"/>
        <n v="124"/>
        <n v="342"/>
        <n v="53"/>
        <n v="214"/>
        <n v="134"/>
        <n v="212"/>
        <n v="178"/>
        <n v="195"/>
        <n v="177"/>
        <n v="221"/>
        <n v="382"/>
        <n v="167"/>
        <n v="114"/>
        <n v="493"/>
        <n v="512"/>
        <n v="298"/>
        <n v="360"/>
        <n v="224"/>
        <n v="193"/>
        <n v="117"/>
        <n v="315"/>
        <n v="334"/>
        <n v="271"/>
        <n v="248"/>
        <n v="158"/>
        <n v="132"/>
        <n v="157"/>
        <n v="83"/>
        <n v="147"/>
        <n v="166"/>
        <n v="223"/>
        <n v="99"/>
        <n v="141"/>
        <n v="446"/>
        <n v="255"/>
        <n v="165"/>
        <n v="155"/>
        <n v="405"/>
        <n v="266"/>
        <n v="186"/>
        <n v="122"/>
        <n v="247"/>
        <n v="373"/>
        <n v="185"/>
        <n v="156"/>
        <n v="280"/>
        <n v="288"/>
        <n v="421"/>
        <n v="263"/>
        <n v="92"/>
        <n v="209"/>
        <n v="100"/>
        <n v="85"/>
        <n v="62"/>
        <n v="30"/>
        <n v="123"/>
        <n v="91"/>
        <n v="84"/>
        <n v="208"/>
        <n v="222"/>
        <n v="109"/>
        <n v="127"/>
        <n v="136"/>
        <n v="172"/>
        <n v="135"/>
        <n v="369"/>
        <n v="49"/>
        <n v="176"/>
        <n v="56"/>
        <n v="424"/>
        <n v="256"/>
        <n v="65"/>
        <n v="116"/>
        <n v="131"/>
        <n v="58"/>
        <n v="159"/>
        <n v="110"/>
        <n v="64"/>
        <n v="234"/>
        <n v="126"/>
        <n v="233"/>
        <n v="42"/>
        <n v="59"/>
        <n v="54"/>
        <n v="188"/>
        <n v="95"/>
        <n v="227"/>
        <n v="47"/>
        <n v="82"/>
        <n v="74"/>
        <n v="164"/>
        <n v="21"/>
        <n v="201"/>
        <n v="32"/>
        <n v="197"/>
        <n v="75"/>
        <n v="27"/>
        <n v="37"/>
        <n v="90"/>
        <n v="26"/>
        <n v="93"/>
        <n v="68"/>
        <n v="34"/>
        <n v="88"/>
        <n v="94"/>
        <n v="39"/>
        <n v="273"/>
        <n v="24"/>
        <n v="87"/>
        <n v="29"/>
        <n v="149"/>
        <n v="203"/>
        <n v="28"/>
        <n v="89"/>
        <n v="202"/>
        <n v="78"/>
        <n v="35"/>
        <n v="66"/>
        <n v="139"/>
        <n v="38"/>
        <n v="51"/>
        <n v="73"/>
        <n v="111"/>
        <n v="79"/>
        <n v="130"/>
        <n v="15"/>
        <n v="81"/>
        <n v="77"/>
        <n v="50"/>
        <n v="31"/>
        <n v="17"/>
        <n v="44"/>
        <n v="52"/>
        <n v="55"/>
        <n v="23"/>
        <n v="67"/>
        <n v="63"/>
        <n v="121"/>
        <n v="18"/>
        <n v="3"/>
        <n v="25"/>
        <n v="33"/>
        <n v="41"/>
        <n v="46"/>
        <n v="43"/>
        <n v="40"/>
        <n v="12"/>
        <n v="6"/>
        <n v="19"/>
        <n v="10"/>
        <n v="16"/>
        <n v="22"/>
        <n v="11"/>
        <n v="7"/>
        <n v="36"/>
        <n v="5"/>
        <n v="9"/>
        <n v="13"/>
        <n v="20"/>
        <n v="14"/>
        <n v="8"/>
        <n v="2"/>
        <n v="4"/>
        <n v="1"/>
        <n v="0"/>
        <m/>
      </sharedItems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2"/>
    </cacheField>
    <cacheField name="MntGoldProds" numFmtId="0">
      <sharedItems containsString="0" containsBlank="1" containsNumber="1" containsInteger="1" minValue="0" maxValue="321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AcceptedCmp6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4" maxValue="80"/>
    </cacheField>
    <cacheField name="Age Group" numFmtId="0">
      <sharedItems containsBlank="1" count="5">
        <s v="24-35"/>
        <s v="51-65"/>
        <s v="36-50"/>
        <s v="66+"/>
        <m/>
      </sharedItems>
    </cacheField>
    <cacheField name="Customer_Days" numFmtId="0">
      <sharedItems containsString="0" containsBlank="1" containsNumber="1" containsInteger="1" minValue="2159" maxValue="2858"/>
    </cacheField>
    <cacheField name="marital_Divorced" numFmtId="0">
      <sharedItems containsString="0" containsBlank="1" containsNumber="1" containsInteger="1" minValue="0" maxValue="1" count="3">
        <n v="0"/>
        <n v="1"/>
        <m/>
      </sharedItems>
    </cacheField>
    <cacheField name="marital_Married" numFmtId="0">
      <sharedItems containsString="0" containsBlank="1" containsNumber="1" containsInteger="1" minValue="0" maxValue="1" count="3">
        <n v="0"/>
        <n v="1"/>
        <m/>
      </sharedItems>
    </cacheField>
    <cacheField name="marital_Single" numFmtId="0">
      <sharedItems containsString="0" containsBlank="1" containsNumber="1" containsInteger="1" minValue="0" maxValue="1"/>
    </cacheField>
    <cacheField name="marital_Together" numFmtId="0">
      <sharedItems containsString="0" containsBlank="1" containsNumber="1" containsInteger="1" minValue="0" maxValue="1" count="3">
        <n v="1"/>
        <n v="0"/>
        <m/>
      </sharedItems>
    </cacheField>
    <cacheField name="marital_Widow" numFmtId="0">
      <sharedItems containsString="0" containsBlank="1" containsNumber="1" containsInteger="1" minValue="0" maxValue="1"/>
    </cacheField>
    <cacheField name="education_2n Cycle" numFmtId="0">
      <sharedItems containsString="0" containsBlank="1" containsNumber="1" containsInteger="1" minValue="0" maxValue="1"/>
    </cacheField>
    <cacheField name="education_Graduation" numFmtId="0">
      <sharedItems containsString="0" containsBlank="1" containsNumber="1" containsInteger="1" minValue="0" maxValue="1"/>
    </cacheField>
    <cacheField name="education_Master" numFmtId="0">
      <sharedItems containsString="0" containsBlank="1" containsNumber="1" containsInteger="1" minValue="0" maxValue="1"/>
    </cacheField>
    <cacheField name="education_PhD" numFmtId="0">
      <sharedItems containsString="0" containsBlank="1" containsNumber="1" containsInteger="1" minValue="0" maxValue="1"/>
    </cacheField>
    <cacheField name="MntRegularProds" numFmtId="0">
      <sharedItems containsString="0" containsBlank="1" containsNumber="1" containsInteger="1" minValue="-283" maxValue="2458"/>
    </cacheField>
    <cacheField name="DateJoined" numFmtId="0">
      <sharedItems containsNonDate="0" containsDate="1" containsString="0" containsBlank="1" minDate="2014-12-18T00:00:00" maxDate="2016-11-17T00:00:00"/>
    </cacheField>
    <cacheField name="MonthJoined" numFmtId="0">
      <sharedItems containsString="0" containsBlank="1" containsNumber="1" containsInteger="1" minValue="1" maxValue="12"/>
    </cacheField>
    <cacheField name="MonthName" numFmtId="0">
      <sharedItems containsBlank="1"/>
    </cacheField>
    <cacheField name="Frequency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6">
  <r>
    <n v="1"/>
    <n v="87679"/>
    <n v="2491"/>
    <n v="2.841045176153925"/>
    <x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x v="0"/>
    <x v="0"/>
    <s v="24-35"/>
    <n v="2496"/>
    <n v="0"/>
    <n v="0"/>
    <n v="0"/>
    <n v="1"/>
    <n v="0"/>
    <n v="0"/>
    <n v="1"/>
    <n v="0"/>
    <n v="0"/>
    <n v="2458"/>
    <d v="2015-12-15T00:00:00"/>
  </r>
  <r>
    <n v="9"/>
    <n v="90638"/>
    <n v="2429"/>
    <n v="2.679891436262936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x v="0"/>
    <x v="1"/>
    <s v="24-35"/>
    <n v="2295"/>
    <n v="0"/>
    <n v="0"/>
    <n v="1"/>
    <n v="0"/>
    <n v="0"/>
    <n v="0"/>
    <n v="0"/>
    <n v="1"/>
    <n v="0"/>
    <n v="2333"/>
    <d v="2016-07-03T00:00:00"/>
  </r>
  <r>
    <n v="1107"/>
    <n v="90638"/>
    <n v="2429"/>
    <n v="2.679891436262936"/>
    <x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x v="1"/>
    <x v="1"/>
    <s v="24-35"/>
    <n v="2295"/>
    <n v="0"/>
    <n v="0"/>
    <n v="1"/>
    <n v="0"/>
    <n v="0"/>
    <n v="0"/>
    <n v="0"/>
    <n v="1"/>
    <n v="0"/>
    <n v="2333"/>
    <d v="2016-07-03T00:00:00"/>
  </r>
  <r>
    <n v="15"/>
    <n v="75759"/>
    <n v="2304"/>
    <n v="3.0412228250108897"/>
    <x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x v="0"/>
    <x v="2"/>
    <s v="51-65"/>
    <n v="2406"/>
    <n v="0"/>
    <n v="1"/>
    <n v="0"/>
    <n v="0"/>
    <n v="0"/>
    <n v="0"/>
    <n v="1"/>
    <n v="0"/>
    <n v="0"/>
    <n v="2122"/>
    <d v="2016-03-14T00:00:00"/>
  </r>
  <r>
    <n v="32"/>
    <n v="93790"/>
    <n v="2304"/>
    <n v="2.4565518712016208"/>
    <x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x v="0"/>
    <x v="3"/>
    <s v="36-50"/>
    <n v="2296"/>
    <n v="0"/>
    <n v="0"/>
    <n v="1"/>
    <n v="0"/>
    <n v="0"/>
    <n v="0"/>
    <n v="1"/>
    <n v="0"/>
    <n v="0"/>
    <n v="2259"/>
    <d v="2016-07-02T00:00:00"/>
  </r>
  <r>
    <n v="988"/>
    <n v="69098"/>
    <n v="2262"/>
    <n v="3.2736113925149786"/>
    <x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x v="1"/>
    <x v="4"/>
    <s v="66+"/>
    <n v="2657"/>
    <n v="0"/>
    <n v="1"/>
    <n v="0"/>
    <n v="0"/>
    <n v="0"/>
    <n v="0"/>
    <n v="0"/>
    <n v="0"/>
    <n v="1"/>
    <n v="2084"/>
    <d v="2015-07-07T00:00:00"/>
  </r>
  <r>
    <n v="1473"/>
    <n v="90226"/>
    <n v="2244"/>
    <n v="2.4870879790747678"/>
    <x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x v="1"/>
    <x v="5"/>
    <s v="51-65"/>
    <n v="2800"/>
    <n v="0"/>
    <n v="1"/>
    <n v="0"/>
    <n v="0"/>
    <n v="0"/>
    <n v="0"/>
    <n v="0"/>
    <n v="1"/>
    <n v="0"/>
    <n v="2136"/>
    <d v="2015-02-14T00:00:00"/>
  </r>
  <r>
    <n v="1602"/>
    <n v="80360"/>
    <n v="2188"/>
    <n v="2.7227476356396219"/>
    <x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x v="1"/>
    <x v="4"/>
    <s v="66+"/>
    <n v="2642"/>
    <n v="0"/>
    <n v="1"/>
    <n v="0"/>
    <n v="0"/>
    <n v="0"/>
    <n v="0"/>
    <n v="0"/>
    <n v="0"/>
    <n v="1"/>
    <n v="2145"/>
    <d v="2015-07-22T00:00:00"/>
  </r>
  <r>
    <n v="38"/>
    <n v="91712"/>
    <n v="2169"/>
    <n v="2.3650122121423589"/>
    <x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x v="0"/>
    <x v="6"/>
    <s v="66+"/>
    <n v="2414"/>
    <n v="0"/>
    <n v="0"/>
    <n v="1"/>
    <n v="0"/>
    <n v="0"/>
    <n v="0"/>
    <n v="0"/>
    <n v="1"/>
    <n v="0"/>
    <n v="2121"/>
    <d v="2016-03-06T00:00:00"/>
  </r>
  <r>
    <n v="44"/>
    <n v="75825"/>
    <n v="2158"/>
    <n v="2.8460270359380151"/>
    <x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x v="0"/>
    <x v="7"/>
    <s v="36-50"/>
    <n v="2784"/>
    <n v="0"/>
    <n v="0"/>
    <n v="1"/>
    <n v="0"/>
    <n v="0"/>
    <n v="0"/>
    <n v="1"/>
    <n v="0"/>
    <n v="0"/>
    <n v="2107"/>
    <d v="2015-03-02T00:00:00"/>
  </r>
  <r>
    <n v="1340"/>
    <n v="82657"/>
    <n v="2157"/>
    <n v="2.6095793459719081"/>
    <x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x v="1"/>
    <x v="8"/>
    <s v="66+"/>
    <n v="2434"/>
    <n v="0"/>
    <n v="0"/>
    <n v="0"/>
    <n v="1"/>
    <n v="0"/>
    <n v="0"/>
    <n v="1"/>
    <n v="0"/>
    <n v="0"/>
    <n v="2031"/>
    <d v="2016-02-15T00:00:00"/>
  </r>
  <r>
    <n v="1181"/>
    <n v="76653"/>
    <n v="2153"/>
    <n v="2.808761561843633"/>
    <x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x v="1"/>
    <x v="2"/>
    <s v="51-65"/>
    <n v="2476"/>
    <n v="0"/>
    <n v="0"/>
    <n v="0"/>
    <n v="1"/>
    <n v="0"/>
    <n v="0"/>
    <n v="1"/>
    <n v="0"/>
    <n v="0"/>
    <n v="2027"/>
    <d v="2016-01-04T00:00:00"/>
  </r>
  <r>
    <n v="50"/>
    <n v="83151"/>
    <n v="2136"/>
    <n v="2.5688205794277881"/>
    <x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x v="0"/>
    <x v="9"/>
    <s v="36-50"/>
    <n v="2663"/>
    <n v="0"/>
    <n v="1"/>
    <n v="0"/>
    <n v="0"/>
    <n v="0"/>
    <n v="0"/>
    <n v="0"/>
    <n v="1"/>
    <n v="0"/>
    <n v="1926"/>
    <d v="2015-07-01T00:00:00"/>
  </r>
  <r>
    <n v="52"/>
    <n v="94384"/>
    <n v="2130"/>
    <n v="2.2567384302424141"/>
    <x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x v="0"/>
    <x v="10"/>
    <s v="66+"/>
    <n v="2641"/>
    <n v="0"/>
    <n v="0"/>
    <n v="0"/>
    <n v="1"/>
    <n v="0"/>
    <n v="0"/>
    <n v="1"/>
    <n v="0"/>
    <n v="0"/>
    <n v="1958"/>
    <d v="2015-07-23T00:00:00"/>
  </r>
  <r>
    <n v="55"/>
    <n v="77632"/>
    <n v="2105"/>
    <n v="2.7115107172300084"/>
    <x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x v="0"/>
    <x v="6"/>
    <s v="66+"/>
    <n v="2635"/>
    <n v="0"/>
    <n v="0"/>
    <n v="0"/>
    <n v="1"/>
    <n v="0"/>
    <n v="0"/>
    <n v="0"/>
    <n v="1"/>
    <n v="0"/>
    <n v="1958"/>
    <d v="2015-07-29T00:00:00"/>
  </r>
  <r>
    <n v="396"/>
    <n v="93027"/>
    <n v="2098"/>
    <n v="2.255259225816161"/>
    <x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x v="1"/>
    <x v="11"/>
    <s v="66+"/>
    <n v="2601"/>
    <n v="0"/>
    <n v="1"/>
    <n v="0"/>
    <n v="0"/>
    <n v="0"/>
    <n v="0"/>
    <n v="0"/>
    <n v="0"/>
    <n v="1"/>
    <n v="2077"/>
    <d v="2015-09-01T00:00:00"/>
  </r>
  <r>
    <n v="60"/>
    <n v="72335"/>
    <n v="2092"/>
    <n v="2.8920992603857054"/>
    <x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x v="0"/>
    <x v="7"/>
    <s v="36-50"/>
    <n v="2844"/>
    <n v="0"/>
    <n v="0"/>
    <n v="0"/>
    <n v="1"/>
    <n v="0"/>
    <n v="0"/>
    <n v="0"/>
    <n v="0"/>
    <n v="1"/>
    <n v="2092"/>
    <d v="2015-01-01T00:00:00"/>
  </r>
  <r>
    <n v="335"/>
    <n v="78618"/>
    <n v="2092"/>
    <n v="2.6609682261059806"/>
    <x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x v="1"/>
    <x v="12"/>
    <s v="51-65"/>
    <n v="2798"/>
    <n v="0"/>
    <n v="1"/>
    <n v="0"/>
    <n v="0"/>
    <n v="0"/>
    <n v="0"/>
    <n v="1"/>
    <n v="0"/>
    <n v="0"/>
    <n v="2031"/>
    <d v="2015-02-16T00:00:00"/>
  </r>
  <r>
    <n v="62"/>
    <n v="86857"/>
    <n v="2074"/>
    <n v="2.387832874725123"/>
    <x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  <x v="9"/>
    <s v="36-50"/>
    <n v="2814"/>
    <n v="0"/>
    <n v="0"/>
    <n v="1"/>
    <n v="0"/>
    <n v="0"/>
    <n v="0"/>
    <n v="0"/>
    <n v="0"/>
    <n v="1"/>
    <n v="2034"/>
    <d v="2015-01-31T00:00:00"/>
  </r>
  <r>
    <n v="70"/>
    <n v="82326"/>
    <n v="2074"/>
    <n v="2.5192527269635354"/>
    <x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x v="0"/>
    <x v="13"/>
    <s v="36-50"/>
    <n v="2270"/>
    <n v="0"/>
    <n v="0"/>
    <n v="0"/>
    <n v="1"/>
    <n v="0"/>
    <n v="1"/>
    <n v="0"/>
    <n v="0"/>
    <n v="0"/>
    <n v="1891"/>
    <d v="2016-07-28T00:00:00"/>
  </r>
  <r>
    <n v="221"/>
    <n v="73455"/>
    <n v="2068"/>
    <n v="2.8153291130624192"/>
    <x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x v="1"/>
    <x v="14"/>
    <s v="51-65"/>
    <n v="2403"/>
    <n v="0"/>
    <n v="0"/>
    <n v="0"/>
    <n v="0"/>
    <n v="1"/>
    <n v="0"/>
    <n v="1"/>
    <n v="0"/>
    <n v="0"/>
    <n v="2048"/>
    <d v="2016-03-17T00:00:00"/>
  </r>
  <r>
    <n v="1805"/>
    <n v="94642"/>
    <n v="2068"/>
    <n v="2.1850763931446928"/>
    <x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x v="1"/>
    <x v="15"/>
    <s v="66+"/>
    <n v="2296"/>
    <n v="0"/>
    <n v="1"/>
    <n v="0"/>
    <n v="0"/>
    <n v="0"/>
    <n v="0"/>
    <n v="1"/>
    <n v="0"/>
    <n v="0"/>
    <n v="1925"/>
    <d v="2016-07-02T00:00:00"/>
  </r>
  <r>
    <n v="72"/>
    <n v="92163"/>
    <n v="2066"/>
    <n v="2.2416805008517517"/>
    <x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x v="0"/>
    <x v="16"/>
    <s v="36-50"/>
    <n v="2723"/>
    <n v="0"/>
    <n v="1"/>
    <n v="0"/>
    <n v="0"/>
    <n v="0"/>
    <n v="0"/>
    <n v="0"/>
    <n v="1"/>
    <n v="0"/>
    <n v="2046"/>
    <d v="2015-05-02T00:00:00"/>
  </r>
  <r>
    <n v="484"/>
    <n v="81169"/>
    <n v="2062"/>
    <n v="2.5403787160122708"/>
    <x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x v="1"/>
    <x v="16"/>
    <s v="36-50"/>
    <n v="2600"/>
    <n v="0"/>
    <n v="0"/>
    <n v="1"/>
    <n v="0"/>
    <n v="0"/>
    <n v="0"/>
    <n v="0"/>
    <n v="1"/>
    <n v="0"/>
    <n v="2035"/>
    <d v="2015-09-02T00:00:00"/>
  </r>
  <r>
    <n v="127"/>
    <n v="92859"/>
    <n v="2057"/>
    <n v="2.2151864655014593"/>
    <x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  <x v="17"/>
    <s v="24-35"/>
    <n v="2777"/>
    <n v="0"/>
    <n v="0"/>
    <n v="1"/>
    <n v="0"/>
    <n v="0"/>
    <n v="0"/>
    <n v="0"/>
    <n v="1"/>
    <n v="0"/>
    <n v="2037"/>
    <d v="2015-03-09T00:00:00"/>
  </r>
  <r>
    <n v="79"/>
    <n v="83512"/>
    <n v="2056"/>
    <n v="2.461921640003832"/>
    <x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x v="0"/>
    <x v="18"/>
    <s v="24-35"/>
    <n v="2171"/>
    <n v="0"/>
    <n v="1"/>
    <n v="0"/>
    <n v="0"/>
    <n v="0"/>
    <n v="0"/>
    <n v="1"/>
    <n v="0"/>
    <n v="0"/>
    <n v="1955"/>
    <d v="2016-11-04T00:00:00"/>
  </r>
  <r>
    <n v="93"/>
    <n v="80141"/>
    <n v="2051"/>
    <n v="2.5592393406620833"/>
    <x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x v="0"/>
    <x v="18"/>
    <s v="24-35"/>
    <n v="2693"/>
    <n v="0"/>
    <n v="1"/>
    <n v="0"/>
    <n v="0"/>
    <n v="0"/>
    <n v="0"/>
    <n v="0"/>
    <n v="1"/>
    <n v="0"/>
    <n v="2011"/>
    <d v="2015-06-01T00:00:00"/>
  </r>
  <r>
    <n v="948"/>
    <n v="77568"/>
    <n v="2036"/>
    <n v="2.6247937293729371"/>
    <x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x v="1"/>
    <x v="19"/>
    <s v="36-50"/>
    <n v="2832"/>
    <n v="0"/>
    <n v="0"/>
    <n v="0"/>
    <n v="1"/>
    <n v="0"/>
    <n v="0"/>
    <n v="1"/>
    <n v="0"/>
    <n v="0"/>
    <n v="1878"/>
    <d v="2015-01-13T00:00:00"/>
  </r>
  <r>
    <n v="100"/>
    <n v="92491"/>
    <n v="2012"/>
    <n v="2.1753467904985349"/>
    <x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x v="0"/>
    <x v="20"/>
    <s v="36-50"/>
    <n v="2583"/>
    <n v="0"/>
    <n v="1"/>
    <n v="0"/>
    <n v="0"/>
    <n v="0"/>
    <n v="0"/>
    <n v="0"/>
    <n v="0"/>
    <n v="1"/>
    <n v="1990"/>
    <d v="2015-09-19T00:00:00"/>
  </r>
  <r>
    <n v="1010"/>
    <n v="88347"/>
    <n v="1998"/>
    <n v="2.2615368942918264"/>
    <x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x v="1"/>
    <x v="21"/>
    <s v="51-65"/>
    <n v="2520"/>
    <n v="0"/>
    <n v="0"/>
    <n v="0"/>
    <n v="1"/>
    <n v="0"/>
    <n v="0"/>
    <n v="1"/>
    <n v="0"/>
    <n v="0"/>
    <n v="1880"/>
    <d v="2015-11-21T00:00:00"/>
  </r>
  <r>
    <n v="102"/>
    <n v="89572"/>
    <n v="1995"/>
    <n v="2.2272585182869649"/>
    <x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x v="0"/>
    <x v="22"/>
    <s v="51-65"/>
    <n v="2811"/>
    <n v="0"/>
    <n v="0"/>
    <n v="1"/>
    <n v="0"/>
    <n v="0"/>
    <n v="1"/>
    <n v="0"/>
    <n v="0"/>
    <n v="0"/>
    <n v="1931"/>
    <d v="2015-02-03T00:00:00"/>
  </r>
  <r>
    <n v="1138"/>
    <n v="74918"/>
    <n v="1988"/>
    <n v="2.6535679009049895"/>
    <x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x v="1"/>
    <x v="2"/>
    <s v="51-65"/>
    <n v="2633"/>
    <n v="0"/>
    <n v="0"/>
    <n v="0"/>
    <n v="1"/>
    <n v="0"/>
    <n v="0"/>
    <n v="1"/>
    <n v="0"/>
    <n v="0"/>
    <n v="1929"/>
    <d v="2015-07-31T00:00:00"/>
  </r>
  <r>
    <n v="110"/>
    <n v="82332"/>
    <n v="1987"/>
    <n v="2.4133994072778506"/>
    <x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x v="0"/>
    <x v="21"/>
    <s v="51-65"/>
    <n v="2809"/>
    <n v="0"/>
    <n v="0"/>
    <n v="1"/>
    <n v="0"/>
    <n v="0"/>
    <n v="0"/>
    <n v="1"/>
    <n v="0"/>
    <n v="0"/>
    <n v="1968"/>
    <d v="2015-02-05T00:00:00"/>
  </r>
  <r>
    <n v="113"/>
    <n v="72903"/>
    <n v="1974"/>
    <n v="2.7077075017488994"/>
    <x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x v="0"/>
    <x v="23"/>
    <s v="24-35"/>
    <n v="2402"/>
    <n v="0"/>
    <n v="0"/>
    <n v="1"/>
    <n v="0"/>
    <n v="0"/>
    <n v="0"/>
    <n v="1"/>
    <n v="0"/>
    <n v="0"/>
    <n v="1935"/>
    <d v="2016-03-18T00:00:00"/>
  </r>
  <r>
    <n v="611"/>
    <n v="98777"/>
    <n v="1970"/>
    <n v="1.9943914069064661"/>
    <x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x v="1"/>
    <x v="24"/>
    <s v="51-65"/>
    <n v="2291"/>
    <n v="0"/>
    <n v="0"/>
    <n v="1"/>
    <n v="0"/>
    <n v="0"/>
    <n v="0"/>
    <n v="0"/>
    <n v="1"/>
    <n v="0"/>
    <n v="1932"/>
    <d v="2016-07-07T00:00:00"/>
  </r>
  <r>
    <n v="115"/>
    <n v="95529"/>
    <n v="1966"/>
    <n v="2.058013796857499"/>
    <x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x v="0"/>
    <x v="25"/>
    <s v="24-35"/>
    <n v="2732"/>
    <n v="0"/>
    <n v="0"/>
    <n v="1"/>
    <n v="0"/>
    <n v="0"/>
    <n v="0"/>
    <n v="1"/>
    <n v="0"/>
    <n v="0"/>
    <n v="1942"/>
    <d v="2015-04-23T00:00:00"/>
  </r>
  <r>
    <n v="638"/>
    <n v="68743"/>
    <n v="1959"/>
    <n v="2.8497447012786759"/>
    <x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x v="1"/>
    <x v="26"/>
    <s v="51-65"/>
    <n v="2827"/>
    <n v="1"/>
    <n v="0"/>
    <n v="0"/>
    <n v="0"/>
    <n v="0"/>
    <n v="0"/>
    <n v="1"/>
    <n v="0"/>
    <n v="0"/>
    <n v="1844"/>
    <d v="2015-01-18T00:00:00"/>
  </r>
  <r>
    <n v="460"/>
    <n v="78952"/>
    <n v="1958"/>
    <n v="2.4799878407133447"/>
    <x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x v="1"/>
    <x v="27"/>
    <s v="51-65"/>
    <n v="2802"/>
    <n v="0"/>
    <n v="0"/>
    <n v="0"/>
    <n v="1"/>
    <n v="0"/>
    <n v="0"/>
    <n v="0"/>
    <n v="0"/>
    <n v="1"/>
    <n v="1824"/>
    <d v="2015-02-12T00:00:00"/>
  </r>
  <r>
    <n v="125"/>
    <n v="75345"/>
    <n v="1954"/>
    <n v="2.5934036764217931"/>
    <x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x v="0"/>
    <x v="3"/>
    <s v="36-50"/>
    <n v="2671"/>
    <n v="0"/>
    <n v="0"/>
    <n v="1"/>
    <n v="0"/>
    <n v="0"/>
    <n v="0"/>
    <n v="0"/>
    <n v="1"/>
    <n v="0"/>
    <n v="1821"/>
    <d v="2015-06-23T00:00:00"/>
  </r>
  <r>
    <n v="229"/>
    <n v="67546"/>
    <n v="1954"/>
    <n v="2.8928433956118793"/>
    <x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  <x v="0"/>
    <s v="24-35"/>
    <n v="2826"/>
    <n v="0"/>
    <n v="1"/>
    <n v="0"/>
    <n v="0"/>
    <n v="0"/>
    <n v="0"/>
    <n v="0"/>
    <n v="0"/>
    <n v="1"/>
    <n v="1782"/>
    <d v="2015-01-19T00:00:00"/>
  </r>
  <r>
    <n v="128"/>
    <n v="91700"/>
    <n v="1949"/>
    <n v="2.1254089422028355"/>
    <x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x v="0"/>
    <x v="28"/>
    <s v="36-50"/>
    <n v="2687"/>
    <n v="0"/>
    <n v="0"/>
    <n v="1"/>
    <n v="0"/>
    <n v="0"/>
    <n v="0"/>
    <n v="1"/>
    <n v="0"/>
    <n v="0"/>
    <n v="1930"/>
    <d v="2015-06-07T00:00:00"/>
  </r>
  <r>
    <n v="133"/>
    <n v="72309"/>
    <n v="1931"/>
    <n v="2.6704836189132748"/>
    <x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x v="0"/>
    <x v="7"/>
    <s v="36-50"/>
    <n v="2634"/>
    <n v="0"/>
    <n v="0"/>
    <n v="1"/>
    <n v="0"/>
    <n v="0"/>
    <n v="0"/>
    <n v="0"/>
    <n v="1"/>
    <n v="0"/>
    <n v="1931"/>
    <d v="2015-07-30T00:00:00"/>
  </r>
  <r>
    <n v="142"/>
    <n v="87771"/>
    <n v="1924"/>
    <n v="2.1920679951236739"/>
    <x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x v="0"/>
    <x v="29"/>
    <s v="51-65"/>
    <n v="2562"/>
    <n v="0"/>
    <n v="0"/>
    <n v="0"/>
    <n v="1"/>
    <n v="0"/>
    <n v="0"/>
    <n v="1"/>
    <n v="0"/>
    <n v="0"/>
    <n v="1891"/>
    <d v="2015-10-10T00:00:00"/>
  </r>
  <r>
    <n v="182"/>
    <n v="96876"/>
    <n v="1920"/>
    <n v="1.9819150253932862"/>
    <x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x v="0"/>
    <x v="13"/>
    <s v="36-50"/>
    <n v="2486"/>
    <n v="0"/>
    <n v="0"/>
    <n v="0"/>
    <n v="1"/>
    <n v="0"/>
    <n v="0"/>
    <n v="1"/>
    <n v="0"/>
    <n v="0"/>
    <n v="1899"/>
    <d v="2015-12-25T00:00:00"/>
  </r>
  <r>
    <n v="1025"/>
    <n v="85844"/>
    <n v="1920"/>
    <n v="2.2366152555798893"/>
    <x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x v="1"/>
    <x v="30"/>
    <s v="36-50"/>
    <n v="2190"/>
    <n v="0"/>
    <n v="1"/>
    <n v="0"/>
    <n v="0"/>
    <n v="0"/>
    <n v="0"/>
    <n v="0"/>
    <n v="0"/>
    <n v="1"/>
    <n v="1882"/>
    <d v="2016-10-16T00:00:00"/>
  </r>
  <r>
    <n v="186"/>
    <n v="84169"/>
    <n v="1919"/>
    <n v="2.2799367938314581"/>
    <x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x v="0"/>
    <x v="31"/>
    <s v="36-50"/>
    <n v="2485"/>
    <n v="0"/>
    <n v="1"/>
    <n v="0"/>
    <n v="0"/>
    <n v="0"/>
    <n v="0"/>
    <n v="0"/>
    <n v="0"/>
    <n v="1"/>
    <n v="1919"/>
    <d v="2015-12-26T00:00:00"/>
  </r>
  <r>
    <n v="1725"/>
    <n v="88420"/>
    <n v="1916"/>
    <n v="2.1669305586971275"/>
    <x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x v="1"/>
    <x v="32"/>
    <s v="24-35"/>
    <n v="2217"/>
    <n v="0"/>
    <n v="0"/>
    <n v="0"/>
    <n v="1"/>
    <n v="0"/>
    <n v="0"/>
    <n v="0"/>
    <n v="1"/>
    <n v="0"/>
    <n v="1763"/>
    <d v="2016-09-19T00:00:00"/>
  </r>
  <r>
    <n v="191"/>
    <n v="79174"/>
    <n v="1914"/>
    <n v="2.417460277363781"/>
    <x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x v="0"/>
    <x v="16"/>
    <s v="36-50"/>
    <n v="2693"/>
    <n v="0"/>
    <n v="1"/>
    <n v="0"/>
    <n v="0"/>
    <n v="0"/>
    <n v="0"/>
    <n v="0"/>
    <n v="0"/>
    <n v="1"/>
    <n v="1785"/>
    <d v="2015-06-01T00:00:00"/>
  </r>
  <r>
    <n v="212"/>
    <n v="72968"/>
    <n v="1903"/>
    <n v="2.6079925446771188"/>
    <x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x v="0"/>
    <x v="33"/>
    <s v="51-65"/>
    <n v="2354"/>
    <n v="1"/>
    <n v="0"/>
    <n v="0"/>
    <n v="0"/>
    <n v="0"/>
    <n v="0"/>
    <n v="0"/>
    <n v="0"/>
    <n v="1"/>
    <n v="1848"/>
    <d v="2016-05-05T00:00:00"/>
  </r>
  <r>
    <n v="488"/>
    <n v="80184"/>
    <n v="1902"/>
    <n v="2.372044298114337"/>
    <x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x v="1"/>
    <x v="34"/>
    <s v="66+"/>
    <n v="2279"/>
    <n v="0"/>
    <n v="1"/>
    <n v="0"/>
    <n v="0"/>
    <n v="0"/>
    <n v="0"/>
    <n v="0"/>
    <n v="1"/>
    <n v="0"/>
    <n v="1902"/>
    <d v="2016-07-19T00:00:00"/>
  </r>
  <r>
    <n v="1271"/>
    <n v="80695"/>
    <n v="1900"/>
    <n v="2.3545448912572029"/>
    <x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x v="1"/>
    <x v="33"/>
    <s v="51-65"/>
    <n v="2341"/>
    <n v="0"/>
    <n v="0"/>
    <n v="1"/>
    <n v="0"/>
    <n v="0"/>
    <n v="0"/>
    <n v="1"/>
    <n v="0"/>
    <n v="0"/>
    <n v="1882"/>
    <d v="2016-05-18T00:00:00"/>
  </r>
  <r>
    <n v="919"/>
    <n v="82576"/>
    <n v="1892"/>
    <n v="2.2912226312730093"/>
    <x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x v="1"/>
    <x v="29"/>
    <s v="51-65"/>
    <n v="2856"/>
    <n v="0"/>
    <n v="0"/>
    <n v="0"/>
    <n v="1"/>
    <n v="0"/>
    <n v="0"/>
    <n v="0"/>
    <n v="1"/>
    <n v="0"/>
    <n v="1874"/>
    <d v="2014-12-20T00:00:00"/>
  </r>
  <r>
    <n v="224"/>
    <n v="78687"/>
    <n v="1889"/>
    <n v="2.4006506792735776"/>
    <x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x v="0"/>
    <x v="20"/>
    <s v="36-50"/>
    <n v="2848"/>
    <n v="0"/>
    <n v="0"/>
    <n v="0"/>
    <n v="1"/>
    <n v="0"/>
    <n v="0"/>
    <n v="1"/>
    <n v="0"/>
    <n v="0"/>
    <n v="1648"/>
    <d v="2014-12-28T00:00:00"/>
  </r>
  <r>
    <n v="832"/>
    <n v="82072"/>
    <n v="1889"/>
    <n v="2.3016375865094063"/>
    <x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x v="1"/>
    <x v="3"/>
    <s v="36-50"/>
    <n v="2521"/>
    <n v="0"/>
    <n v="0"/>
    <n v="0"/>
    <n v="1"/>
    <n v="0"/>
    <n v="0"/>
    <n v="0"/>
    <n v="0"/>
    <n v="1"/>
    <n v="1760"/>
    <d v="2015-11-20T00:00:00"/>
  </r>
  <r>
    <n v="872"/>
    <n v="74116"/>
    <n v="1886"/>
    <n v="2.54465972259701"/>
    <x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x v="1"/>
    <x v="31"/>
    <s v="36-50"/>
    <n v="2340"/>
    <n v="0"/>
    <n v="0"/>
    <n v="1"/>
    <n v="0"/>
    <n v="0"/>
    <n v="1"/>
    <n v="0"/>
    <n v="0"/>
    <n v="0"/>
    <n v="1720"/>
    <d v="2016-05-19T00:00:00"/>
  </r>
  <r>
    <n v="1642"/>
    <n v="75702"/>
    <n v="1884"/>
    <n v="2.4887057145121663"/>
    <x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x v="1"/>
    <x v="35"/>
    <s v="36-50"/>
    <n v="2782"/>
    <n v="0"/>
    <n v="0"/>
    <n v="0"/>
    <n v="1"/>
    <n v="0"/>
    <n v="0"/>
    <n v="1"/>
    <n v="0"/>
    <n v="0"/>
    <n v="1847"/>
    <d v="2015-03-04T00:00:00"/>
  </r>
  <r>
    <n v="227"/>
    <n v="95169"/>
    <n v="1881"/>
    <n v="1.9764839390978155"/>
    <x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x v="0"/>
    <x v="36"/>
    <s v="24-35"/>
    <n v="2422"/>
    <n v="0"/>
    <n v="0"/>
    <n v="1"/>
    <n v="0"/>
    <n v="0"/>
    <n v="0"/>
    <n v="0"/>
    <n v="0"/>
    <n v="1"/>
    <n v="1861"/>
    <d v="2016-02-27T00:00:00"/>
  </r>
  <r>
    <n v="233"/>
    <n v="90273"/>
    <n v="1880"/>
    <n v="2.0825717545667031"/>
    <x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x v="0"/>
    <x v="1"/>
    <s v="24-35"/>
    <n v="2356"/>
    <n v="0"/>
    <n v="0"/>
    <n v="1"/>
    <n v="0"/>
    <n v="0"/>
    <n v="0"/>
    <n v="1"/>
    <n v="0"/>
    <n v="0"/>
    <n v="1769"/>
    <d v="2016-05-03T00:00:00"/>
  </r>
  <r>
    <n v="241"/>
    <n v="81205"/>
    <n v="1879"/>
    <n v="2.3138969275290928"/>
    <x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x v="0"/>
    <x v="3"/>
    <s v="36-50"/>
    <n v="2326"/>
    <n v="0"/>
    <n v="0"/>
    <n v="0"/>
    <n v="1"/>
    <n v="0"/>
    <n v="0"/>
    <n v="1"/>
    <n v="0"/>
    <n v="0"/>
    <n v="1749"/>
    <d v="2016-06-02T00:00:00"/>
  </r>
  <r>
    <n v="245"/>
    <n v="75251"/>
    <n v="1872"/>
    <n v="2.4876745823975761"/>
    <x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  <x v="9"/>
    <s v="36-50"/>
    <n v="2830"/>
    <n v="0"/>
    <n v="1"/>
    <n v="0"/>
    <n v="0"/>
    <n v="0"/>
    <n v="0"/>
    <n v="0"/>
    <n v="1"/>
    <n v="0"/>
    <n v="1854"/>
    <d v="2015-01-15T00:00:00"/>
  </r>
  <r>
    <n v="1065"/>
    <n v="85606"/>
    <n v="1872"/>
    <n v="2.1867626100974231"/>
    <x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x v="1"/>
    <x v="7"/>
    <s v="36-50"/>
    <n v="2753"/>
    <n v="0"/>
    <n v="0"/>
    <n v="0"/>
    <n v="1"/>
    <n v="0"/>
    <n v="0"/>
    <n v="1"/>
    <n v="0"/>
    <n v="0"/>
    <n v="1788"/>
    <d v="2015-04-02T00:00:00"/>
  </r>
  <r>
    <n v="927"/>
    <n v="82170"/>
    <n v="1871"/>
    <n v="2.2769867348180601"/>
    <x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x v="1"/>
    <x v="37"/>
    <s v="36-50"/>
    <n v="2375"/>
    <n v="0"/>
    <n v="1"/>
    <n v="0"/>
    <n v="0"/>
    <n v="0"/>
    <n v="0"/>
    <n v="0"/>
    <n v="0"/>
    <n v="1"/>
    <n v="1834"/>
    <d v="2016-04-14T00:00:00"/>
  </r>
  <r>
    <n v="482"/>
    <n v="89120"/>
    <n v="1869"/>
    <n v="2.0971723518850989"/>
    <x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x v="1"/>
    <x v="29"/>
    <s v="51-65"/>
    <n v="2263"/>
    <n v="0"/>
    <n v="0"/>
    <n v="0"/>
    <n v="1"/>
    <n v="0"/>
    <n v="0"/>
    <n v="0"/>
    <n v="1"/>
    <n v="0"/>
    <n v="1814"/>
    <d v="2016-08-04T00:00:00"/>
  </r>
  <r>
    <n v="248"/>
    <n v="87188"/>
    <n v="1868"/>
    <n v="2.1424966738542"/>
    <x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x v="0"/>
    <x v="20"/>
    <s v="36-50"/>
    <n v="2550"/>
    <n v="0"/>
    <n v="0"/>
    <n v="1"/>
    <n v="0"/>
    <n v="0"/>
    <n v="0"/>
    <n v="0"/>
    <n v="0"/>
    <n v="1"/>
    <n v="1813"/>
    <d v="2015-10-22T00:00:00"/>
  </r>
  <r>
    <n v="251"/>
    <n v="81929"/>
    <n v="1868"/>
    <n v="2.2800229466977506"/>
    <x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x v="0"/>
    <x v="7"/>
    <s v="36-50"/>
    <n v="2797"/>
    <n v="0"/>
    <n v="1"/>
    <n v="0"/>
    <n v="0"/>
    <n v="0"/>
    <n v="0"/>
    <n v="0"/>
    <n v="1"/>
    <n v="0"/>
    <n v="1683"/>
    <d v="2015-02-17T00:00:00"/>
  </r>
  <r>
    <n v="257"/>
    <n v="83829"/>
    <n v="1835"/>
    <n v="2.1889799472736167"/>
    <x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x v="0"/>
    <x v="16"/>
    <s v="36-50"/>
    <n v="2423"/>
    <n v="1"/>
    <n v="0"/>
    <n v="0"/>
    <n v="0"/>
    <n v="0"/>
    <n v="0"/>
    <n v="1"/>
    <n v="0"/>
    <n v="0"/>
    <n v="1808"/>
    <d v="2016-02-26T00:00:00"/>
  </r>
  <r>
    <n v="161"/>
    <n v="80427"/>
    <n v="1809"/>
    <n v="2.2492446566451565"/>
    <x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  <x v="16"/>
    <s v="36-50"/>
    <n v="2814"/>
    <n v="0"/>
    <n v="1"/>
    <n v="0"/>
    <n v="0"/>
    <n v="0"/>
    <n v="0"/>
    <n v="0"/>
    <n v="0"/>
    <n v="1"/>
    <n v="1783"/>
    <d v="2015-01-31T00:00:00"/>
  </r>
  <r>
    <n v="284"/>
    <n v="70971"/>
    <n v="1808"/>
    <n v="2.5475194093362079"/>
    <x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x v="0"/>
    <x v="24"/>
    <s v="51-65"/>
    <n v="2805"/>
    <n v="0"/>
    <n v="0"/>
    <n v="0"/>
    <n v="1"/>
    <n v="0"/>
    <n v="0"/>
    <n v="1"/>
    <n v="0"/>
    <n v="0"/>
    <n v="1791"/>
    <d v="2015-02-09T00:00:00"/>
  </r>
  <r>
    <n v="308"/>
    <n v="82333"/>
    <n v="1805"/>
    <n v="2.1923165680832715"/>
    <x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x v="0"/>
    <x v="18"/>
    <s v="24-35"/>
    <n v="2615"/>
    <n v="0"/>
    <n v="1"/>
    <n v="0"/>
    <n v="0"/>
    <n v="0"/>
    <n v="0"/>
    <n v="0"/>
    <n v="0"/>
    <n v="1"/>
    <n v="1788"/>
    <d v="2015-08-18T00:00:00"/>
  </r>
  <r>
    <n v="1378"/>
    <n v="76998"/>
    <n v="1803"/>
    <n v="2.3416192628379959"/>
    <x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x v="1"/>
    <x v="38"/>
    <s v="51-65"/>
    <n v="2693"/>
    <n v="0"/>
    <n v="1"/>
    <n v="0"/>
    <n v="0"/>
    <n v="0"/>
    <n v="0"/>
    <n v="1"/>
    <n v="0"/>
    <n v="0"/>
    <n v="1696"/>
    <d v="2015-06-01T00:00:00"/>
  </r>
  <r>
    <n v="467"/>
    <n v="78642"/>
    <n v="1799"/>
    <n v="2.2875816993464051"/>
    <x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x v="1"/>
    <x v="28"/>
    <s v="36-50"/>
    <n v="2593"/>
    <n v="0"/>
    <n v="0"/>
    <n v="0"/>
    <n v="1"/>
    <n v="0"/>
    <n v="0"/>
    <n v="0"/>
    <n v="0"/>
    <n v="1"/>
    <n v="1782"/>
    <d v="2015-09-09T00:00:00"/>
  </r>
  <r>
    <n v="1453"/>
    <n v="81574"/>
    <n v="1798"/>
    <n v="2.2041336700419252"/>
    <x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x v="1"/>
    <x v="6"/>
    <s v="66+"/>
    <n v="2221"/>
    <n v="0"/>
    <n v="0"/>
    <n v="0"/>
    <n v="1"/>
    <n v="0"/>
    <n v="0"/>
    <n v="0"/>
    <n v="0"/>
    <n v="1"/>
    <n v="1798"/>
    <d v="2016-09-15T00:00:00"/>
  </r>
  <r>
    <n v="309"/>
    <n v="70643"/>
    <n v="1795"/>
    <n v="2.5409453165918774"/>
    <x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x v="0"/>
    <x v="39"/>
    <s v="36-50"/>
    <n v="2781"/>
    <n v="0"/>
    <n v="1"/>
    <n v="0"/>
    <n v="0"/>
    <n v="0"/>
    <n v="0"/>
    <n v="0"/>
    <n v="0"/>
    <n v="1"/>
    <n v="1762"/>
    <d v="2015-03-05T00:00:00"/>
  </r>
  <r>
    <n v="880"/>
    <n v="67536"/>
    <n v="1794"/>
    <n v="2.6563610518834397"/>
    <x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x v="1"/>
    <x v="3"/>
    <s v="36-50"/>
    <n v="2562"/>
    <n v="0"/>
    <n v="1"/>
    <n v="0"/>
    <n v="0"/>
    <n v="0"/>
    <n v="0"/>
    <n v="0"/>
    <n v="0"/>
    <n v="1"/>
    <n v="1759"/>
    <d v="2015-10-10T00:00:00"/>
  </r>
  <r>
    <n v="312"/>
    <n v="78427"/>
    <n v="1792"/>
    <n v="2.2849273847016973"/>
    <x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x v="0"/>
    <x v="40"/>
    <s v="66+"/>
    <n v="2772"/>
    <n v="0"/>
    <n v="0"/>
    <n v="0"/>
    <n v="0"/>
    <n v="1"/>
    <n v="0"/>
    <n v="0"/>
    <n v="1"/>
    <n v="0"/>
    <n v="1654"/>
    <d v="2015-03-14T00:00:00"/>
  </r>
  <r>
    <n v="314"/>
    <n v="76412"/>
    <n v="1791"/>
    <n v="2.3438726901533791"/>
    <x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x v="0"/>
    <x v="41"/>
    <s v="36-50"/>
    <n v="2579"/>
    <n v="0"/>
    <n v="0"/>
    <n v="1"/>
    <n v="0"/>
    <n v="0"/>
    <n v="0"/>
    <n v="0"/>
    <n v="0"/>
    <n v="1"/>
    <n v="1774"/>
    <d v="2015-09-23T00:00:00"/>
  </r>
  <r>
    <n v="319"/>
    <n v="82347"/>
    <n v="1790"/>
    <n v="2.1737282475378579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x v="0"/>
    <x v="12"/>
    <s v="51-65"/>
    <n v="2759"/>
    <n v="0"/>
    <n v="1"/>
    <n v="0"/>
    <n v="0"/>
    <n v="0"/>
    <n v="1"/>
    <n v="0"/>
    <n v="0"/>
    <n v="0"/>
    <n v="1727"/>
    <d v="2015-03-27T00:00:00"/>
  </r>
  <r>
    <n v="799"/>
    <n v="82347"/>
    <n v="1790"/>
    <n v="2.1737282475378579"/>
    <x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x v="1"/>
    <x v="12"/>
    <s v="51-65"/>
    <n v="2759"/>
    <n v="0"/>
    <n v="1"/>
    <n v="0"/>
    <n v="0"/>
    <n v="0"/>
    <n v="1"/>
    <n v="0"/>
    <n v="0"/>
    <n v="0"/>
    <n v="1727"/>
    <d v="2015-03-27T00:00:00"/>
  </r>
  <r>
    <n v="1970"/>
    <n v="81380"/>
    <n v="1790"/>
    <n v="2.1995576308675351"/>
    <x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x v="1"/>
    <x v="26"/>
    <s v="51-65"/>
    <n v="2713"/>
    <n v="1"/>
    <n v="0"/>
    <n v="0"/>
    <n v="0"/>
    <n v="0"/>
    <n v="0"/>
    <n v="0"/>
    <n v="1"/>
    <n v="0"/>
    <n v="1687"/>
    <d v="2015-05-12T00:00:00"/>
  </r>
  <r>
    <n v="1831"/>
    <n v="71964"/>
    <n v="1784"/>
    <n v="2.4790172864209881"/>
    <x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x v="1"/>
    <x v="27"/>
    <s v="51-65"/>
    <n v="2564"/>
    <n v="1"/>
    <n v="0"/>
    <n v="0"/>
    <n v="0"/>
    <n v="0"/>
    <n v="0"/>
    <n v="1"/>
    <n v="0"/>
    <n v="0"/>
    <n v="1698"/>
    <d v="2015-10-08T00:00:00"/>
  </r>
  <r>
    <n v="717"/>
    <n v="74985"/>
    <n v="1783"/>
    <n v="2.3778088951123557"/>
    <x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x v="1"/>
    <x v="13"/>
    <s v="36-50"/>
    <n v="2815"/>
    <n v="0"/>
    <n v="1"/>
    <n v="0"/>
    <n v="0"/>
    <n v="0"/>
    <n v="0"/>
    <n v="1"/>
    <n v="0"/>
    <n v="0"/>
    <n v="1697"/>
    <d v="2015-01-30T00:00:00"/>
  </r>
  <r>
    <n v="1293"/>
    <n v="92344"/>
    <n v="1780"/>
    <n v="1.9275751537728494"/>
    <x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x v="1"/>
    <x v="40"/>
    <s v="66+"/>
    <n v="2324"/>
    <n v="0"/>
    <n v="1"/>
    <n v="0"/>
    <n v="0"/>
    <n v="0"/>
    <n v="0"/>
    <n v="1"/>
    <n v="0"/>
    <n v="0"/>
    <n v="1661"/>
    <d v="2016-06-04T00:00:00"/>
  </r>
  <r>
    <n v="497"/>
    <n v="61839"/>
    <n v="1775"/>
    <n v="2.8703568945164055"/>
    <x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x v="1"/>
    <x v="42"/>
    <s v="51-65"/>
    <n v="2845"/>
    <n v="0"/>
    <n v="0"/>
    <n v="1"/>
    <n v="0"/>
    <n v="0"/>
    <n v="0"/>
    <n v="1"/>
    <n v="0"/>
    <n v="0"/>
    <n v="1655"/>
    <d v="2014-12-31T00:00:00"/>
  </r>
  <r>
    <n v="322"/>
    <n v="82384"/>
    <n v="1767"/>
    <n v="2.1448339483394836"/>
    <x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x v="0"/>
    <x v="38"/>
    <s v="51-65"/>
    <n v="2746"/>
    <n v="0"/>
    <n v="0"/>
    <n v="0"/>
    <n v="1"/>
    <n v="0"/>
    <n v="0"/>
    <n v="0"/>
    <n v="1"/>
    <n v="0"/>
    <n v="1577"/>
    <d v="2015-04-09T00:00:00"/>
  </r>
  <r>
    <n v="1182"/>
    <n v="73450"/>
    <n v="1767"/>
    <n v="2.4057181756296799"/>
    <x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x v="1"/>
    <x v="31"/>
    <s v="36-50"/>
    <n v="2365"/>
    <n v="0"/>
    <n v="0"/>
    <n v="0"/>
    <n v="1"/>
    <n v="0"/>
    <n v="0"/>
    <n v="0"/>
    <n v="1"/>
    <n v="0"/>
    <n v="1730"/>
    <d v="2016-04-24T00:00:00"/>
  </r>
  <r>
    <n v="398"/>
    <n v="92910"/>
    <n v="1762"/>
    <n v="1.8964589387579378"/>
    <x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x v="1"/>
    <x v="18"/>
    <s v="24-35"/>
    <n v="2225"/>
    <n v="0"/>
    <n v="1"/>
    <n v="0"/>
    <n v="0"/>
    <n v="0"/>
    <n v="0"/>
    <n v="1"/>
    <n v="0"/>
    <n v="0"/>
    <n v="1729"/>
    <d v="2016-09-11T00:00:00"/>
  </r>
  <r>
    <n v="1648"/>
    <n v="63159"/>
    <n v="1760"/>
    <n v="2.7866179008534018"/>
    <x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x v="1"/>
    <x v="35"/>
    <s v="36-50"/>
    <n v="2760"/>
    <n v="0"/>
    <n v="0"/>
    <n v="1"/>
    <n v="0"/>
    <n v="0"/>
    <n v="0"/>
    <n v="0"/>
    <n v="0"/>
    <n v="1"/>
    <n v="1723"/>
    <d v="2015-03-26T00:00:00"/>
  </r>
  <r>
    <n v="327"/>
    <n v="72066"/>
    <n v="1758"/>
    <n v="2.4394305220214805"/>
    <x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x v="0"/>
    <x v="43"/>
    <s v="36-50"/>
    <n v="2165"/>
    <n v="0"/>
    <n v="0"/>
    <n v="1"/>
    <n v="0"/>
    <n v="0"/>
    <n v="0"/>
    <n v="1"/>
    <n v="0"/>
    <n v="0"/>
    <n v="1724"/>
    <d v="2016-11-10T00:00:00"/>
  </r>
  <r>
    <n v="348"/>
    <n v="85683"/>
    <n v="1738"/>
    <n v="2.0284070352345274"/>
    <x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x v="0"/>
    <x v="44"/>
    <s v="66+"/>
    <n v="2259"/>
    <n v="1"/>
    <n v="0"/>
    <n v="0"/>
    <n v="0"/>
    <n v="0"/>
    <n v="0"/>
    <n v="1"/>
    <n v="0"/>
    <n v="0"/>
    <n v="1687"/>
    <d v="2016-08-08T00:00:00"/>
  </r>
  <r>
    <n v="210"/>
    <n v="79930"/>
    <n v="1736"/>
    <n v="2.1719004128612536"/>
    <x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x v="1"/>
    <x v="9"/>
    <s v="36-50"/>
    <n v="2849"/>
    <n v="0"/>
    <n v="1"/>
    <n v="0"/>
    <n v="0"/>
    <n v="0"/>
    <n v="0"/>
    <n v="0"/>
    <n v="0"/>
    <n v="1"/>
    <n v="1719"/>
    <d v="2014-12-27T00:00:00"/>
  </r>
  <r>
    <n v="350"/>
    <n v="68126"/>
    <n v="1734"/>
    <n v="2.5452837389542906"/>
    <x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x v="0"/>
    <x v="1"/>
    <s v="24-35"/>
    <n v="2755"/>
    <n v="0"/>
    <n v="0"/>
    <n v="1"/>
    <n v="0"/>
    <n v="0"/>
    <n v="0"/>
    <n v="0"/>
    <n v="0"/>
    <n v="1"/>
    <n v="1648"/>
    <d v="2015-03-31T00:00:00"/>
  </r>
  <r>
    <n v="21"/>
    <n v="2447"/>
    <n v="1729"/>
    <n v="70.657948508377601"/>
    <x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  <x v="19"/>
    <s v="36-50"/>
    <n v="2698"/>
    <n v="0"/>
    <n v="1"/>
    <n v="0"/>
    <n v="0"/>
    <n v="0"/>
    <n v="0"/>
    <n v="1"/>
    <n v="0"/>
    <n v="0"/>
    <n v="1728"/>
    <d v="2015-05-27T00:00:00"/>
  </r>
  <r>
    <n v="359"/>
    <n v="90687"/>
    <n v="1728"/>
    <n v="1.9054550266300572"/>
    <x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x v="0"/>
    <x v="20"/>
    <s v="36-50"/>
    <n v="2562"/>
    <n v="1"/>
    <n v="0"/>
    <n v="0"/>
    <n v="0"/>
    <n v="0"/>
    <n v="0"/>
    <n v="0"/>
    <n v="0"/>
    <n v="1"/>
    <n v="1677"/>
    <d v="2015-10-10T00:00:00"/>
  </r>
  <r>
    <n v="869"/>
    <n v="83033"/>
    <n v="1728"/>
    <n v="2.0811002854286849"/>
    <x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x v="1"/>
    <x v="18"/>
    <s v="24-35"/>
    <n v="2201"/>
    <n v="0"/>
    <n v="0"/>
    <n v="0"/>
    <n v="1"/>
    <n v="0"/>
    <n v="0"/>
    <n v="1"/>
    <n v="0"/>
    <n v="0"/>
    <n v="1695"/>
    <d v="2016-10-05T00:00:00"/>
  </r>
  <r>
    <n v="817"/>
    <n v="70123"/>
    <n v="1727"/>
    <n v="2.4628153387618896"/>
    <x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x v="1"/>
    <x v="20"/>
    <s v="36-50"/>
    <n v="2433"/>
    <n v="0"/>
    <n v="0"/>
    <n v="0"/>
    <n v="1"/>
    <n v="0"/>
    <n v="0"/>
    <n v="0"/>
    <n v="0"/>
    <n v="1"/>
    <n v="1727"/>
    <d v="2016-02-16T00:00:00"/>
  </r>
  <r>
    <n v="370"/>
    <n v="75261"/>
    <n v="1726"/>
    <n v="2.2933524667490466"/>
    <x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x v="0"/>
    <x v="38"/>
    <s v="51-65"/>
    <n v="2591"/>
    <n v="0"/>
    <n v="0"/>
    <n v="0"/>
    <n v="1"/>
    <n v="0"/>
    <n v="0"/>
    <n v="0"/>
    <n v="0"/>
    <n v="1"/>
    <n v="1709"/>
    <d v="2015-09-11T00:00:00"/>
  </r>
  <r>
    <n v="372"/>
    <n v="83145"/>
    <n v="1719"/>
    <n v="2.0674724878224788"/>
    <x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x v="0"/>
    <x v="35"/>
    <s v="36-50"/>
    <n v="2804"/>
    <n v="0"/>
    <n v="0"/>
    <n v="0"/>
    <n v="1"/>
    <n v="0"/>
    <n v="0"/>
    <n v="1"/>
    <n v="0"/>
    <n v="0"/>
    <n v="1605"/>
    <d v="2015-02-10T00:00:00"/>
  </r>
  <r>
    <n v="270"/>
    <n v="82497"/>
    <n v="1716"/>
    <n v="2.0800756391141495"/>
    <x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x v="1"/>
    <x v="41"/>
    <s v="36-50"/>
    <n v="2765"/>
    <n v="0"/>
    <n v="1"/>
    <n v="0"/>
    <n v="0"/>
    <n v="0"/>
    <n v="0"/>
    <n v="1"/>
    <n v="0"/>
    <n v="0"/>
    <n v="1513"/>
    <d v="2015-03-21T00:00:00"/>
  </r>
  <r>
    <n v="377"/>
    <n v="80952"/>
    <n v="1713"/>
    <n v="2.1160687815001484"/>
    <x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x v="0"/>
    <x v="2"/>
    <s v="51-65"/>
    <n v="2645"/>
    <n v="0"/>
    <n v="1"/>
    <n v="0"/>
    <n v="0"/>
    <n v="0"/>
    <n v="0"/>
    <n v="1"/>
    <n v="0"/>
    <n v="0"/>
    <n v="1669"/>
    <d v="2015-07-19T00:00:00"/>
  </r>
  <r>
    <n v="379"/>
    <n v="78579"/>
    <n v="1713"/>
    <n v="2.1799717481769938"/>
    <x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x v="0"/>
    <x v="3"/>
    <s v="36-50"/>
    <n v="2713"/>
    <n v="1"/>
    <n v="0"/>
    <n v="0"/>
    <n v="0"/>
    <n v="0"/>
    <n v="0"/>
    <n v="0"/>
    <n v="1"/>
    <n v="0"/>
    <n v="1614"/>
    <d v="2015-05-12T00:00:00"/>
  </r>
  <r>
    <n v="383"/>
    <n v="79607"/>
    <n v="1707"/>
    <n v="2.1442837941387065"/>
    <x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  <x v="39"/>
    <s v="36-50"/>
    <n v="2593"/>
    <n v="0"/>
    <n v="0"/>
    <n v="1"/>
    <n v="0"/>
    <n v="0"/>
    <n v="0"/>
    <n v="1"/>
    <n v="0"/>
    <n v="0"/>
    <n v="1491"/>
    <d v="2015-09-09T00:00:00"/>
  </r>
  <r>
    <n v="1750"/>
    <n v="77598"/>
    <n v="1702"/>
    <n v="2.1933554988530632"/>
    <x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x v="1"/>
    <x v="45"/>
    <s v="66+"/>
    <n v="2430"/>
    <n v="0"/>
    <n v="0"/>
    <n v="1"/>
    <n v="0"/>
    <n v="0"/>
    <n v="0"/>
    <n v="0"/>
    <n v="1"/>
    <n v="0"/>
    <n v="1669"/>
    <d v="2016-02-19T00:00:00"/>
  </r>
  <r>
    <n v="342"/>
    <n v="72025"/>
    <n v="1699"/>
    <n v="2.3589031586254774"/>
    <x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x v="1"/>
    <x v="46"/>
    <s v="51-65"/>
    <n v="2748"/>
    <n v="0"/>
    <n v="0"/>
    <n v="0"/>
    <n v="1"/>
    <n v="0"/>
    <n v="0"/>
    <n v="1"/>
    <n v="0"/>
    <n v="0"/>
    <n v="1466"/>
    <d v="2015-04-07T00:00:00"/>
  </r>
  <r>
    <n v="677"/>
    <n v="72190"/>
    <n v="1698"/>
    <n v="2.3521263332871589"/>
    <x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x v="1"/>
    <x v="47"/>
    <s v="51-65"/>
    <n v="2660"/>
    <n v="0"/>
    <n v="1"/>
    <n v="0"/>
    <n v="0"/>
    <n v="0"/>
    <n v="0"/>
    <n v="1"/>
    <n v="0"/>
    <n v="0"/>
    <n v="1449"/>
    <d v="2015-07-04T00:00:00"/>
  </r>
  <r>
    <n v="391"/>
    <n v="92955"/>
    <n v="1694"/>
    <n v="1.8223871765908235"/>
    <x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x v="0"/>
    <x v="30"/>
    <s v="36-50"/>
    <n v="2473"/>
    <n v="0"/>
    <n v="1"/>
    <n v="0"/>
    <n v="0"/>
    <n v="0"/>
    <n v="0"/>
    <n v="1"/>
    <n v="0"/>
    <n v="0"/>
    <n v="1610"/>
    <d v="2016-01-07T00:00:00"/>
  </r>
  <r>
    <n v="105"/>
    <n v="90765"/>
    <n v="1691"/>
    <n v="1.8630529389081694"/>
    <x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x v="1"/>
    <x v="3"/>
    <s v="36-50"/>
    <n v="2315"/>
    <n v="0"/>
    <n v="1"/>
    <n v="0"/>
    <n v="0"/>
    <n v="0"/>
    <n v="0"/>
    <n v="1"/>
    <n v="0"/>
    <n v="0"/>
    <n v="1658"/>
    <d v="2016-06-13T00:00:00"/>
  </r>
  <r>
    <n v="1789"/>
    <n v="74485"/>
    <n v="1685"/>
    <n v="2.2622004430422233"/>
    <x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x v="1"/>
    <x v="6"/>
    <s v="66+"/>
    <n v="2468"/>
    <n v="0"/>
    <n v="0"/>
    <n v="0"/>
    <n v="1"/>
    <n v="0"/>
    <n v="0"/>
    <n v="1"/>
    <n v="0"/>
    <n v="0"/>
    <n v="1636"/>
    <d v="2016-01-12T00:00:00"/>
  </r>
  <r>
    <n v="395"/>
    <n v="77870"/>
    <n v="1682"/>
    <n v="2.1600102735328113"/>
    <x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x v="0"/>
    <x v="26"/>
    <s v="51-65"/>
    <n v="2835"/>
    <n v="0"/>
    <n v="1"/>
    <n v="0"/>
    <n v="0"/>
    <n v="0"/>
    <n v="0"/>
    <n v="1"/>
    <n v="0"/>
    <n v="0"/>
    <n v="1549"/>
    <d v="2015-01-10T00:00:00"/>
  </r>
  <r>
    <n v="462"/>
    <n v="76005"/>
    <n v="1682"/>
    <n v="2.2130123018222485"/>
    <x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x v="1"/>
    <x v="38"/>
    <s v="51-65"/>
    <n v="2651"/>
    <n v="0"/>
    <n v="0"/>
    <n v="0"/>
    <n v="1"/>
    <n v="0"/>
    <n v="0"/>
    <n v="1"/>
    <n v="0"/>
    <n v="0"/>
    <n v="1642"/>
    <d v="2015-07-13T00:00:00"/>
  </r>
  <r>
    <n v="363"/>
    <n v="90300"/>
    <n v="1681"/>
    <n v="1.8615725359911406"/>
    <x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x v="1"/>
    <x v="19"/>
    <s v="36-50"/>
    <n v="2336"/>
    <n v="0"/>
    <n v="0"/>
    <n v="0"/>
    <n v="1"/>
    <n v="0"/>
    <n v="0"/>
    <n v="1"/>
    <n v="0"/>
    <n v="0"/>
    <n v="1624"/>
    <d v="2016-05-23T00:00:00"/>
  </r>
  <r>
    <n v="1100"/>
    <n v="74214"/>
    <n v="1678"/>
    <n v="2.2610289163769641"/>
    <x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x v="1"/>
    <x v="48"/>
    <s v="24-35"/>
    <n v="2831"/>
    <n v="0"/>
    <n v="1"/>
    <n v="0"/>
    <n v="0"/>
    <n v="0"/>
    <n v="0"/>
    <n v="0"/>
    <n v="0"/>
    <n v="1"/>
    <n v="1645"/>
    <d v="2015-01-14T00:00:00"/>
  </r>
  <r>
    <n v="402"/>
    <n v="72025"/>
    <n v="1677"/>
    <n v="2.3283582089552239"/>
    <x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x v="0"/>
    <x v="4"/>
    <s v="66+"/>
    <n v="2220"/>
    <n v="0"/>
    <n v="1"/>
    <n v="0"/>
    <n v="0"/>
    <n v="0"/>
    <n v="0"/>
    <n v="1"/>
    <n v="0"/>
    <n v="0"/>
    <n v="1677"/>
    <d v="2016-09-16T00:00:00"/>
  </r>
  <r>
    <n v="1003"/>
    <n v="64176"/>
    <n v="1677"/>
    <n v="2.613126402393418"/>
    <x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x v="1"/>
    <x v="47"/>
    <s v="51-65"/>
    <n v="2854"/>
    <n v="1"/>
    <n v="0"/>
    <n v="0"/>
    <n v="0"/>
    <n v="0"/>
    <n v="1"/>
    <n v="0"/>
    <n v="0"/>
    <n v="0"/>
    <n v="1528"/>
    <d v="2014-12-22T00:00:00"/>
  </r>
  <r>
    <n v="1815"/>
    <n v="94472"/>
    <n v="1675"/>
    <n v="1.7730121094080786"/>
    <x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x v="1"/>
    <x v="27"/>
    <s v="51-65"/>
    <n v="2246"/>
    <n v="0"/>
    <n v="0"/>
    <n v="1"/>
    <n v="0"/>
    <n v="0"/>
    <n v="0"/>
    <n v="1"/>
    <n v="0"/>
    <n v="0"/>
    <n v="1659"/>
    <d v="2016-08-21T00:00:00"/>
  </r>
  <r>
    <n v="148"/>
    <n v="70356"/>
    <n v="1673"/>
    <n v="2.377906646199329"/>
    <x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  <x v="49"/>
    <s v="66+"/>
    <n v="2760"/>
    <n v="0"/>
    <n v="1"/>
    <n v="0"/>
    <n v="0"/>
    <n v="0"/>
    <n v="0"/>
    <n v="0"/>
    <n v="0"/>
    <n v="1"/>
    <n v="1640"/>
    <d v="2015-03-26T00:00:00"/>
  </r>
  <r>
    <n v="28"/>
    <n v="84618"/>
    <n v="1672"/>
    <n v="1.9759389255241202"/>
    <x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x v="1"/>
    <x v="47"/>
    <s v="51-65"/>
    <n v="2378"/>
    <n v="0"/>
    <n v="1"/>
    <n v="0"/>
    <n v="0"/>
    <n v="0"/>
    <n v="0"/>
    <n v="0"/>
    <n v="0"/>
    <n v="1"/>
    <n v="1672"/>
    <d v="2016-04-11T00:00:00"/>
  </r>
  <r>
    <n v="427"/>
    <n v="84865"/>
    <n v="1672"/>
    <n v="1.9701879455605962"/>
    <x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x v="0"/>
    <x v="21"/>
    <s v="51-65"/>
    <n v="2575"/>
    <n v="0"/>
    <n v="0"/>
    <n v="1"/>
    <n v="0"/>
    <n v="0"/>
    <n v="0"/>
    <n v="0"/>
    <n v="0"/>
    <n v="1"/>
    <n v="1656"/>
    <d v="2015-09-27T00:00:00"/>
  </r>
  <r>
    <n v="428"/>
    <n v="78789"/>
    <n v="1671"/>
    <n v="2.1208544339945932"/>
    <x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x v="0"/>
    <x v="41"/>
    <s v="36-50"/>
    <n v="2849"/>
    <n v="1"/>
    <n v="0"/>
    <n v="0"/>
    <n v="0"/>
    <n v="0"/>
    <n v="0"/>
    <n v="0"/>
    <n v="1"/>
    <n v="0"/>
    <n v="1588"/>
    <d v="2014-12-27T00:00:00"/>
  </r>
  <r>
    <n v="431"/>
    <n v="86979"/>
    <n v="1667"/>
    <n v="1.9165545706434886"/>
    <x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x v="0"/>
    <x v="28"/>
    <s v="36-50"/>
    <n v="2393"/>
    <n v="1"/>
    <n v="0"/>
    <n v="0"/>
    <n v="0"/>
    <n v="0"/>
    <n v="0"/>
    <n v="0"/>
    <n v="0"/>
    <n v="1"/>
    <n v="1632"/>
    <d v="2016-03-27T00:00:00"/>
  </r>
  <r>
    <n v="1880"/>
    <n v="77610"/>
    <n v="1664"/>
    <n v="2.1440536013400333"/>
    <x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x v="1"/>
    <x v="50"/>
    <s v="66+"/>
    <n v="2767"/>
    <n v="0"/>
    <n v="1"/>
    <n v="0"/>
    <n v="0"/>
    <n v="0"/>
    <n v="0"/>
    <n v="0"/>
    <n v="0"/>
    <n v="1"/>
    <n v="1648"/>
    <d v="2015-03-19T00:00:00"/>
  </r>
  <r>
    <n v="48"/>
    <n v="79143"/>
    <n v="1661"/>
    <n v="2.0987326737677368"/>
    <x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  <x v="42"/>
    <s v="51-65"/>
    <n v="2846"/>
    <n v="0"/>
    <n v="1"/>
    <n v="0"/>
    <n v="0"/>
    <n v="0"/>
    <n v="0"/>
    <n v="0"/>
    <n v="1"/>
    <n v="0"/>
    <n v="1629"/>
    <d v="2014-12-30T00:00:00"/>
  </r>
  <r>
    <n v="492"/>
    <n v="70503"/>
    <n v="1661"/>
    <n v="2.3559281165340482"/>
    <x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x v="1"/>
    <x v="10"/>
    <s v="66+"/>
    <n v="2796"/>
    <n v="0"/>
    <n v="1"/>
    <n v="0"/>
    <n v="0"/>
    <n v="0"/>
    <n v="0"/>
    <n v="1"/>
    <n v="0"/>
    <n v="0"/>
    <n v="1595"/>
    <d v="2015-02-18T00:00:00"/>
  </r>
  <r>
    <n v="525"/>
    <n v="79908"/>
    <n v="1661"/>
    <n v="2.0786404365019773"/>
    <x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x v="1"/>
    <x v="31"/>
    <s v="36-50"/>
    <n v="2609"/>
    <n v="0"/>
    <n v="1"/>
    <n v="0"/>
    <n v="0"/>
    <n v="0"/>
    <n v="0"/>
    <n v="1"/>
    <n v="0"/>
    <n v="0"/>
    <n v="1550"/>
    <d v="2015-08-24T00:00:00"/>
  </r>
  <r>
    <n v="1948"/>
    <n v="69209"/>
    <n v="1654"/>
    <n v="2.3898625901255617"/>
    <x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x v="1"/>
    <x v="9"/>
    <s v="36-50"/>
    <n v="2809"/>
    <n v="0"/>
    <n v="1"/>
    <n v="0"/>
    <n v="0"/>
    <n v="0"/>
    <n v="0"/>
    <n v="1"/>
    <n v="0"/>
    <n v="0"/>
    <n v="1526"/>
    <d v="2015-02-05T00:00:00"/>
  </r>
  <r>
    <n v="436"/>
    <n v="91249"/>
    <n v="1649"/>
    <n v="1.8071430919790903"/>
    <x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x v="0"/>
    <x v="5"/>
    <s v="51-65"/>
    <n v="2776"/>
    <n v="0"/>
    <n v="0"/>
    <n v="1"/>
    <n v="0"/>
    <n v="0"/>
    <n v="0"/>
    <n v="1"/>
    <n v="0"/>
    <n v="0"/>
    <n v="1622"/>
    <d v="2015-03-10T00:00:00"/>
  </r>
  <r>
    <n v="441"/>
    <n v="64509"/>
    <n v="1645"/>
    <n v="2.5500317785115256"/>
    <x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x v="0"/>
    <x v="48"/>
    <s v="24-35"/>
    <n v="2475"/>
    <n v="0"/>
    <n v="0"/>
    <n v="1"/>
    <n v="0"/>
    <n v="0"/>
    <n v="0"/>
    <n v="1"/>
    <n v="0"/>
    <n v="0"/>
    <n v="1568"/>
    <d v="2016-01-05T00:00:00"/>
  </r>
  <r>
    <n v="822"/>
    <n v="80812"/>
    <n v="1644"/>
    <n v="2.034351333960303"/>
    <x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x v="1"/>
    <x v="10"/>
    <s v="66+"/>
    <n v="2444"/>
    <n v="0"/>
    <n v="0"/>
    <n v="0"/>
    <n v="1"/>
    <n v="0"/>
    <n v="0"/>
    <n v="1"/>
    <n v="0"/>
    <n v="0"/>
    <n v="1611"/>
    <d v="2016-02-05T00:00:00"/>
  </r>
  <r>
    <n v="442"/>
    <n v="79800"/>
    <n v="1643"/>
    <n v="2.0588972431077694"/>
    <x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x v="0"/>
    <x v="38"/>
    <s v="51-65"/>
    <n v="2803"/>
    <n v="0"/>
    <n v="0"/>
    <n v="0"/>
    <n v="0"/>
    <n v="1"/>
    <n v="0"/>
    <n v="1"/>
    <n v="0"/>
    <n v="0"/>
    <n v="1419"/>
    <d v="2015-02-11T00:00:00"/>
  </r>
  <r>
    <n v="452"/>
    <n v="78569"/>
    <n v="1641"/>
    <n v="2.0886100115821762"/>
    <x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x v="0"/>
    <x v="8"/>
    <s v="66+"/>
    <n v="2289"/>
    <n v="0"/>
    <n v="1"/>
    <n v="0"/>
    <n v="0"/>
    <n v="0"/>
    <n v="0"/>
    <n v="1"/>
    <n v="0"/>
    <n v="0"/>
    <n v="1546"/>
    <d v="2016-07-09T00:00:00"/>
  </r>
  <r>
    <n v="864"/>
    <n v="74637"/>
    <n v="1634"/>
    <n v="2.1892626981255945"/>
    <x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x v="1"/>
    <x v="44"/>
    <s v="66+"/>
    <n v="2566"/>
    <n v="0"/>
    <n v="0"/>
    <n v="1"/>
    <n v="0"/>
    <n v="0"/>
    <n v="0"/>
    <n v="0"/>
    <n v="0"/>
    <n v="1"/>
    <n v="1618"/>
    <d v="2015-10-06T00:00:00"/>
  </r>
  <r>
    <n v="1464"/>
    <n v="75794"/>
    <n v="1634"/>
    <n v="2.1558434704594029"/>
    <x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x v="1"/>
    <x v="36"/>
    <s v="24-35"/>
    <n v="2346"/>
    <n v="0"/>
    <n v="1"/>
    <n v="0"/>
    <n v="0"/>
    <n v="0"/>
    <n v="0"/>
    <n v="1"/>
    <n v="0"/>
    <n v="0"/>
    <n v="1586"/>
    <d v="2016-05-13T00:00:00"/>
  </r>
  <r>
    <n v="455"/>
    <n v="89616"/>
    <n v="1629"/>
    <n v="1.8177557579003749"/>
    <x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x v="0"/>
    <x v="20"/>
    <s v="36-50"/>
    <n v="2648"/>
    <n v="0"/>
    <n v="0"/>
    <n v="1"/>
    <n v="0"/>
    <n v="0"/>
    <n v="0"/>
    <n v="0"/>
    <n v="1"/>
    <n v="0"/>
    <n v="1614"/>
    <d v="2015-07-16T00:00:00"/>
  </r>
  <r>
    <n v="1058"/>
    <n v="86358"/>
    <n v="1627"/>
    <n v="1.8840176937863313"/>
    <x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x v="1"/>
    <x v="22"/>
    <s v="51-65"/>
    <n v="2849"/>
    <n v="0"/>
    <n v="0"/>
    <n v="1"/>
    <n v="0"/>
    <n v="0"/>
    <n v="0"/>
    <n v="1"/>
    <n v="0"/>
    <n v="0"/>
    <n v="1532"/>
    <d v="2014-12-27T00:00:00"/>
  </r>
  <r>
    <n v="332"/>
    <n v="68462"/>
    <n v="1622"/>
    <n v="2.3691975110280157"/>
    <x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x v="1"/>
    <x v="2"/>
    <s v="51-65"/>
    <n v="2723"/>
    <n v="0"/>
    <n v="1"/>
    <n v="0"/>
    <n v="0"/>
    <n v="0"/>
    <n v="0"/>
    <n v="0"/>
    <n v="0"/>
    <n v="1"/>
    <n v="1574"/>
    <d v="2015-05-02T00:00:00"/>
  </r>
  <r>
    <n v="493"/>
    <n v="68281"/>
    <n v="1614"/>
    <n v="2.3637615149163018"/>
    <x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x v="0"/>
    <x v="27"/>
    <s v="51-65"/>
    <n v="2850"/>
    <n v="0"/>
    <n v="0"/>
    <n v="1"/>
    <n v="0"/>
    <n v="0"/>
    <n v="0"/>
    <n v="1"/>
    <n v="0"/>
    <n v="0"/>
    <n v="1573"/>
    <d v="2014-12-26T00:00:00"/>
  </r>
  <r>
    <n v="506"/>
    <n v="64497"/>
    <n v="1612"/>
    <n v="2.4993410546226955"/>
    <x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x v="0"/>
    <x v="44"/>
    <s v="66+"/>
    <n v="2816"/>
    <n v="1"/>
    <n v="0"/>
    <n v="0"/>
    <n v="0"/>
    <n v="0"/>
    <n v="0"/>
    <n v="1"/>
    <n v="0"/>
    <n v="0"/>
    <n v="1420"/>
    <d v="2015-01-29T00:00:00"/>
  </r>
  <r>
    <n v="512"/>
    <n v="80134"/>
    <n v="1610"/>
    <n v="2.0091346993785408"/>
    <x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x v="0"/>
    <x v="9"/>
    <s v="36-50"/>
    <n v="2564"/>
    <n v="0"/>
    <n v="1"/>
    <n v="0"/>
    <n v="0"/>
    <n v="0"/>
    <n v="0"/>
    <n v="1"/>
    <n v="0"/>
    <n v="0"/>
    <n v="1530"/>
    <d v="2015-10-08T00:00:00"/>
  </r>
  <r>
    <n v="516"/>
    <n v="74004"/>
    <n v="1610"/>
    <n v="2.1755580779417327"/>
    <x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x v="0"/>
    <x v="36"/>
    <s v="24-35"/>
    <n v="2284"/>
    <n v="0"/>
    <n v="0"/>
    <n v="1"/>
    <n v="0"/>
    <n v="0"/>
    <n v="0"/>
    <n v="0"/>
    <n v="0"/>
    <n v="1"/>
    <n v="1562"/>
    <d v="2016-07-14T00:00:00"/>
  </r>
  <r>
    <n v="1580"/>
    <n v="82571"/>
    <n v="1607"/>
    <n v="1.9462038730304829"/>
    <x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x v="1"/>
    <x v="46"/>
    <s v="51-65"/>
    <n v="2247"/>
    <n v="0"/>
    <n v="0"/>
    <n v="0"/>
    <n v="0"/>
    <n v="1"/>
    <n v="0"/>
    <n v="0"/>
    <n v="0"/>
    <n v="1"/>
    <n v="1528"/>
    <d v="2016-08-20T00:00:00"/>
  </r>
  <r>
    <n v="18"/>
    <n v="76995"/>
    <n v="1606"/>
    <n v="2.0858497305019807"/>
    <x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x v="1"/>
    <x v="4"/>
    <s v="66+"/>
    <n v="2617"/>
    <n v="0"/>
    <n v="1"/>
    <n v="0"/>
    <n v="0"/>
    <n v="0"/>
    <n v="0"/>
    <n v="0"/>
    <n v="1"/>
    <n v="0"/>
    <n v="1430"/>
    <d v="2015-08-16T00:00:00"/>
  </r>
  <r>
    <n v="519"/>
    <n v="71670"/>
    <n v="1606"/>
    <n v="2.2408260080926468"/>
    <x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x v="0"/>
    <x v="46"/>
    <s v="51-65"/>
    <n v="2514"/>
    <n v="0"/>
    <n v="0"/>
    <n v="0"/>
    <n v="0"/>
    <n v="1"/>
    <n v="0"/>
    <n v="0"/>
    <n v="0"/>
    <n v="1"/>
    <n v="1446"/>
    <d v="2015-11-27T00:00:00"/>
  </r>
  <r>
    <n v="1730"/>
    <n v="90933"/>
    <n v="1606"/>
    <n v="1.7661355063618269"/>
    <x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x v="1"/>
    <x v="44"/>
    <s v="66+"/>
    <n v="2249"/>
    <n v="0"/>
    <n v="0"/>
    <n v="1"/>
    <n v="0"/>
    <n v="0"/>
    <n v="0"/>
    <n v="0"/>
    <n v="0"/>
    <n v="1"/>
    <n v="1527"/>
    <d v="2016-08-18T00:00:00"/>
  </r>
  <r>
    <n v="522"/>
    <n v="90247"/>
    <n v="1605"/>
    <n v="1.7784524693341608"/>
    <x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x v="0"/>
    <x v="0"/>
    <s v="24-35"/>
    <n v="2220"/>
    <n v="0"/>
    <n v="0"/>
    <n v="1"/>
    <n v="0"/>
    <n v="0"/>
    <n v="0"/>
    <n v="0"/>
    <n v="1"/>
    <n v="0"/>
    <n v="1589"/>
    <d v="2016-09-16T00:00:00"/>
  </r>
  <r>
    <n v="775"/>
    <n v="93404"/>
    <n v="1601"/>
    <n v="1.7140593550597405"/>
    <x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x v="1"/>
    <x v="44"/>
    <s v="66+"/>
    <n v="2577"/>
    <n v="0"/>
    <n v="1"/>
    <n v="0"/>
    <n v="0"/>
    <n v="0"/>
    <n v="0"/>
    <n v="1"/>
    <n v="0"/>
    <n v="0"/>
    <n v="1586"/>
    <d v="2015-09-25T00:00:00"/>
  </r>
  <r>
    <n v="1376"/>
    <n v="79419"/>
    <n v="1600"/>
    <n v="2.0146312595222806"/>
    <x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x v="1"/>
    <x v="3"/>
    <s v="36-50"/>
    <n v="2166"/>
    <n v="0"/>
    <n v="0"/>
    <n v="0"/>
    <n v="1"/>
    <n v="0"/>
    <n v="0"/>
    <n v="0"/>
    <n v="1"/>
    <n v="0"/>
    <n v="1569"/>
    <d v="2016-11-09T00:00:00"/>
  </r>
  <r>
    <n v="199"/>
    <n v="83790"/>
    <n v="1599"/>
    <n v="1.9083422842821338"/>
    <x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x v="1"/>
    <x v="40"/>
    <s v="66+"/>
    <n v="2385"/>
    <n v="0"/>
    <n v="1"/>
    <n v="0"/>
    <n v="0"/>
    <n v="0"/>
    <n v="0"/>
    <n v="0"/>
    <n v="1"/>
    <n v="0"/>
    <n v="1583"/>
    <d v="2016-04-04T00:00:00"/>
  </r>
  <r>
    <n v="1558"/>
    <n v="73705"/>
    <n v="1588"/>
    <n v="2.1545349704904688"/>
    <x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x v="1"/>
    <x v="15"/>
    <s v="66+"/>
    <n v="2275"/>
    <n v="0"/>
    <n v="0"/>
    <n v="0"/>
    <n v="0"/>
    <n v="1"/>
    <n v="0"/>
    <n v="0"/>
    <n v="1"/>
    <n v="0"/>
    <n v="1481"/>
    <d v="2016-07-23T00:00:00"/>
  </r>
  <r>
    <n v="1858"/>
    <n v="61416"/>
    <n v="1587"/>
    <n v="2.5840171942164907"/>
    <x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x v="1"/>
    <x v="31"/>
    <s v="36-50"/>
    <n v="2665"/>
    <n v="0"/>
    <n v="0"/>
    <n v="0"/>
    <n v="1"/>
    <n v="0"/>
    <n v="0"/>
    <n v="1"/>
    <n v="0"/>
    <n v="0"/>
    <n v="1509"/>
    <d v="2015-06-29T00:00:00"/>
  </r>
  <r>
    <n v="1875"/>
    <n v="71128"/>
    <n v="1584"/>
    <n v="2.2269710943650884"/>
    <x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x v="1"/>
    <x v="30"/>
    <s v="36-50"/>
    <n v="2790"/>
    <n v="1"/>
    <n v="0"/>
    <n v="0"/>
    <n v="0"/>
    <n v="0"/>
    <n v="0"/>
    <n v="1"/>
    <n v="0"/>
    <n v="0"/>
    <n v="1553"/>
    <d v="2015-02-24T00:00:00"/>
  </r>
  <r>
    <n v="843"/>
    <n v="78331"/>
    <n v="1577"/>
    <n v="2.0132514585540844"/>
    <x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x v="1"/>
    <x v="27"/>
    <s v="51-65"/>
    <n v="2316"/>
    <n v="1"/>
    <n v="0"/>
    <n v="0"/>
    <n v="0"/>
    <n v="0"/>
    <n v="0"/>
    <n v="1"/>
    <n v="0"/>
    <n v="0"/>
    <n v="1516"/>
    <d v="2016-06-12T00:00:00"/>
  </r>
  <r>
    <n v="527"/>
    <n v="90369"/>
    <n v="1571"/>
    <n v="1.7384280007524704"/>
    <x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x v="0"/>
    <x v="5"/>
    <s v="51-65"/>
    <n v="2221"/>
    <n v="0"/>
    <n v="1"/>
    <n v="0"/>
    <n v="0"/>
    <n v="0"/>
    <n v="0"/>
    <n v="1"/>
    <n v="0"/>
    <n v="0"/>
    <n v="1554"/>
    <d v="2016-09-15T00:00:00"/>
  </r>
  <r>
    <n v="1570"/>
    <n v="80398"/>
    <n v="1571"/>
    <n v="1.9540287071817708"/>
    <x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x v="1"/>
    <x v="22"/>
    <s v="51-65"/>
    <n v="2755"/>
    <n v="0"/>
    <n v="1"/>
    <n v="0"/>
    <n v="0"/>
    <n v="0"/>
    <n v="0"/>
    <n v="1"/>
    <n v="0"/>
    <n v="0"/>
    <n v="1545"/>
    <d v="2015-03-31T00:00:00"/>
  </r>
  <r>
    <n v="2001"/>
    <n v="88325"/>
    <n v="1570"/>
    <n v="1.7775261817152561"/>
    <x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x v="1"/>
    <x v="43"/>
    <s v="36-50"/>
    <n v="2303"/>
    <n v="0"/>
    <n v="0"/>
    <n v="0"/>
    <n v="1"/>
    <n v="0"/>
    <n v="0"/>
    <n v="1"/>
    <n v="0"/>
    <n v="0"/>
    <n v="1517"/>
    <d v="2016-06-25T00:00:00"/>
  </r>
  <r>
    <n v="172"/>
    <n v="74068"/>
    <n v="1566"/>
    <n v="2.1142733704163743"/>
    <x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  <x v="7"/>
    <s v="36-50"/>
    <n v="2626"/>
    <n v="0"/>
    <n v="1"/>
    <n v="0"/>
    <n v="0"/>
    <n v="0"/>
    <n v="0"/>
    <n v="1"/>
    <n v="0"/>
    <n v="0"/>
    <n v="1551"/>
    <d v="2015-08-07T00:00:00"/>
  </r>
  <r>
    <n v="749"/>
    <n v="73926"/>
    <n v="1565"/>
    <n v="2.1169818467115764"/>
    <x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x v="1"/>
    <x v="30"/>
    <s v="36-50"/>
    <n v="2643"/>
    <n v="0"/>
    <n v="0"/>
    <n v="0"/>
    <n v="1"/>
    <n v="0"/>
    <n v="0"/>
    <n v="1"/>
    <n v="0"/>
    <n v="0"/>
    <n v="1550"/>
    <d v="2015-07-21T00:00:00"/>
  </r>
  <r>
    <n v="213"/>
    <n v="81975"/>
    <n v="1561"/>
    <n v="1.9042390972857579"/>
    <x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x v="1"/>
    <x v="46"/>
    <s v="51-65"/>
    <n v="2699"/>
    <n v="1"/>
    <n v="0"/>
    <n v="0"/>
    <n v="0"/>
    <n v="0"/>
    <n v="1"/>
    <n v="0"/>
    <n v="0"/>
    <n v="0"/>
    <n v="1534"/>
    <d v="2015-05-26T00:00:00"/>
  </r>
  <r>
    <n v="594"/>
    <n v="69084"/>
    <n v="1556"/>
    <n v="2.2523304962075157"/>
    <x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  <x v="3"/>
    <s v="36-50"/>
    <n v="2381"/>
    <n v="0"/>
    <n v="1"/>
    <n v="0"/>
    <n v="0"/>
    <n v="0"/>
    <n v="0"/>
    <n v="0"/>
    <n v="0"/>
    <n v="1"/>
    <n v="1526"/>
    <d v="2016-04-08T00:00:00"/>
  </r>
  <r>
    <n v="1161"/>
    <n v="84906"/>
    <n v="1555"/>
    <n v="1.8314371186959697"/>
    <x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x v="1"/>
    <x v="9"/>
    <s v="36-50"/>
    <n v="2427"/>
    <n v="0"/>
    <n v="0"/>
    <n v="0"/>
    <n v="1"/>
    <n v="0"/>
    <n v="0"/>
    <n v="1"/>
    <n v="0"/>
    <n v="0"/>
    <n v="1479"/>
    <d v="2016-02-22T00:00:00"/>
  </r>
  <r>
    <n v="543"/>
    <n v="85620"/>
    <n v="1554"/>
    <n v="1.8149964961457603"/>
    <x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x v="0"/>
    <x v="42"/>
    <s v="51-65"/>
    <n v="2332"/>
    <n v="0"/>
    <n v="0"/>
    <n v="0"/>
    <n v="0"/>
    <n v="1"/>
    <n v="0"/>
    <n v="1"/>
    <n v="0"/>
    <n v="0"/>
    <n v="1508"/>
    <d v="2016-05-27T00:00:00"/>
  </r>
  <r>
    <n v="368"/>
    <n v="68682"/>
    <n v="1553"/>
    <n v="2.2611455694359512"/>
    <x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  <x v="1"/>
    <s v="24-35"/>
    <n v="2425"/>
    <n v="0"/>
    <n v="0"/>
    <n v="0"/>
    <n v="1"/>
    <n v="0"/>
    <n v="0"/>
    <n v="0"/>
    <n v="0"/>
    <n v="1"/>
    <n v="1508"/>
    <d v="2016-02-24T00:00:00"/>
  </r>
  <r>
    <n v="553"/>
    <n v="83003"/>
    <n v="1552"/>
    <n v="1.8698119345083912"/>
    <x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x v="0"/>
    <x v="47"/>
    <s v="51-65"/>
    <n v="2642"/>
    <n v="0"/>
    <n v="0"/>
    <n v="0"/>
    <n v="1"/>
    <n v="0"/>
    <n v="0"/>
    <n v="1"/>
    <n v="0"/>
    <n v="0"/>
    <n v="1430"/>
    <d v="2015-07-22T00:00:00"/>
  </r>
  <r>
    <n v="741"/>
    <n v="62847"/>
    <n v="1551"/>
    <n v="2.4678982290324121"/>
    <x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x v="1"/>
    <x v="49"/>
    <s v="66+"/>
    <n v="2689"/>
    <n v="0"/>
    <n v="0"/>
    <n v="0"/>
    <n v="1"/>
    <n v="0"/>
    <n v="0"/>
    <n v="0"/>
    <n v="1"/>
    <n v="0"/>
    <n v="1490"/>
    <d v="2015-06-05T00:00:00"/>
  </r>
  <r>
    <n v="1399"/>
    <n v="73538"/>
    <n v="1551"/>
    <n v="2.1091136555250345"/>
    <x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x v="1"/>
    <x v="47"/>
    <s v="51-65"/>
    <n v="2740"/>
    <n v="0"/>
    <n v="1"/>
    <n v="0"/>
    <n v="0"/>
    <n v="0"/>
    <n v="0"/>
    <n v="1"/>
    <n v="0"/>
    <n v="0"/>
    <n v="1444"/>
    <d v="2015-04-15T00:00:00"/>
  </r>
  <r>
    <n v="1532"/>
    <n v="86610"/>
    <n v="1550"/>
    <n v="1.7896316822537812"/>
    <x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x v="1"/>
    <x v="15"/>
    <s v="66+"/>
    <n v="2456"/>
    <n v="0"/>
    <n v="0"/>
    <n v="0"/>
    <n v="1"/>
    <n v="0"/>
    <n v="0"/>
    <n v="1"/>
    <n v="0"/>
    <n v="0"/>
    <n v="1497"/>
    <d v="2016-01-24T00:00:00"/>
  </r>
  <r>
    <n v="1715"/>
    <n v="70300"/>
    <n v="1550"/>
    <n v="2.2048364153627311"/>
    <x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x v="1"/>
    <x v="16"/>
    <s v="36-50"/>
    <n v="2508"/>
    <n v="1"/>
    <n v="0"/>
    <n v="0"/>
    <n v="0"/>
    <n v="0"/>
    <n v="0"/>
    <n v="1"/>
    <n v="0"/>
    <n v="0"/>
    <n v="1504"/>
    <d v="2015-12-03T00:00:00"/>
  </r>
  <r>
    <n v="180"/>
    <n v="80067"/>
    <n v="1549"/>
    <n v="1.9346297475863965"/>
    <x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x v="1"/>
    <x v="44"/>
    <s v="66+"/>
    <n v="2442"/>
    <n v="0"/>
    <n v="1"/>
    <n v="0"/>
    <n v="0"/>
    <n v="0"/>
    <n v="0"/>
    <n v="1"/>
    <n v="0"/>
    <n v="0"/>
    <n v="1498"/>
    <d v="2016-02-07T00:00:00"/>
  </r>
  <r>
    <n v="917"/>
    <n v="80573"/>
    <n v="1549"/>
    <n v="1.9224802353145594"/>
    <x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  <x v="28"/>
    <s v="36-50"/>
    <n v="2782"/>
    <n v="0"/>
    <n v="0"/>
    <n v="0"/>
    <n v="1"/>
    <n v="0"/>
    <n v="0"/>
    <n v="0"/>
    <n v="1"/>
    <n v="0"/>
    <n v="1534"/>
    <d v="2015-03-04T00:00:00"/>
  </r>
  <r>
    <n v="557"/>
    <n v="60896"/>
    <n v="1548"/>
    <n v="2.542038885969522"/>
    <x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x v="0"/>
    <x v="42"/>
    <s v="51-65"/>
    <n v="2785"/>
    <n v="0"/>
    <n v="1"/>
    <n v="0"/>
    <n v="0"/>
    <n v="0"/>
    <n v="0"/>
    <n v="0"/>
    <n v="0"/>
    <n v="1"/>
    <n v="1395"/>
    <d v="2015-03-01T00:00:00"/>
  </r>
  <r>
    <n v="558"/>
    <n v="64260"/>
    <n v="1544"/>
    <n v="2.4027388733271087"/>
    <x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x v="0"/>
    <x v="21"/>
    <s v="51-65"/>
    <n v="2693"/>
    <n v="0"/>
    <n v="0"/>
    <n v="0"/>
    <n v="1"/>
    <n v="0"/>
    <n v="0"/>
    <n v="1"/>
    <n v="0"/>
    <n v="0"/>
    <n v="1514"/>
    <d v="2015-06-01T00:00:00"/>
  </r>
  <r>
    <n v="774"/>
    <n v="78353"/>
    <n v="1542"/>
    <n v="1.9680165405281227"/>
    <x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x v="1"/>
    <x v="29"/>
    <s v="51-65"/>
    <n v="2598"/>
    <n v="1"/>
    <n v="0"/>
    <n v="0"/>
    <n v="0"/>
    <n v="0"/>
    <n v="1"/>
    <n v="0"/>
    <n v="0"/>
    <n v="0"/>
    <n v="1508"/>
    <d v="2015-09-04T00:00:00"/>
  </r>
  <r>
    <n v="1665"/>
    <n v="80739"/>
    <n v="1541"/>
    <n v="1.9086191307794251"/>
    <x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x v="1"/>
    <x v="27"/>
    <s v="51-65"/>
    <n v="2561"/>
    <n v="0"/>
    <n v="1"/>
    <n v="0"/>
    <n v="0"/>
    <n v="0"/>
    <n v="0"/>
    <n v="0"/>
    <n v="1"/>
    <n v="0"/>
    <n v="1449"/>
    <d v="2015-10-11T00:00:00"/>
  </r>
  <r>
    <n v="1979"/>
    <n v="84117"/>
    <n v="1540"/>
    <n v="1.8307833137177978"/>
    <x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x v="1"/>
    <x v="5"/>
    <s v="51-65"/>
    <n v="2208"/>
    <n v="0"/>
    <n v="1"/>
    <n v="0"/>
    <n v="0"/>
    <n v="0"/>
    <n v="0"/>
    <n v="0"/>
    <n v="0"/>
    <n v="1"/>
    <n v="1514"/>
    <d v="2016-09-28T00:00:00"/>
  </r>
  <r>
    <n v="562"/>
    <n v="64140"/>
    <n v="1535"/>
    <n v="2.3932023698160276"/>
    <x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x v="0"/>
    <x v="42"/>
    <s v="51-65"/>
    <n v="2438"/>
    <n v="1"/>
    <n v="0"/>
    <n v="0"/>
    <n v="0"/>
    <n v="0"/>
    <n v="0"/>
    <n v="0"/>
    <n v="0"/>
    <n v="1"/>
    <n v="1320"/>
    <d v="2016-02-11T00:00:00"/>
  </r>
  <r>
    <n v="529"/>
    <n v="81741"/>
    <n v="1534"/>
    <n v="1.8766592040713963"/>
    <x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x v="1"/>
    <x v="41"/>
    <s v="36-50"/>
    <n v="2537"/>
    <n v="0"/>
    <n v="0"/>
    <n v="1"/>
    <n v="0"/>
    <n v="0"/>
    <n v="0"/>
    <n v="1"/>
    <n v="0"/>
    <n v="0"/>
    <n v="1496"/>
    <d v="2015-11-04T00:00:00"/>
  </r>
  <r>
    <n v="572"/>
    <n v="58138"/>
    <n v="1529"/>
    <n v="2.6299494306649693"/>
    <x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  <x v="12"/>
    <s v="51-65"/>
    <n v="2822"/>
    <n v="0"/>
    <n v="0"/>
    <n v="1"/>
    <n v="0"/>
    <n v="0"/>
    <n v="0"/>
    <n v="1"/>
    <n v="0"/>
    <n v="0"/>
    <n v="1441"/>
    <d v="2015-01-23T00:00:00"/>
  </r>
  <r>
    <n v="579"/>
    <n v="96843"/>
    <n v="1527"/>
    <n v="1.5767789101948515"/>
    <x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x v="0"/>
    <x v="48"/>
    <s v="24-35"/>
    <n v="2591"/>
    <n v="0"/>
    <n v="0"/>
    <n v="1"/>
    <n v="0"/>
    <n v="0"/>
    <n v="0"/>
    <n v="1"/>
    <n v="0"/>
    <n v="0"/>
    <n v="1510"/>
    <d v="2015-09-11T00:00:00"/>
  </r>
  <r>
    <n v="591"/>
    <n v="105471"/>
    <n v="1517"/>
    <n v="1.4383100567928624"/>
    <x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x v="0"/>
    <x v="3"/>
    <s v="36-50"/>
    <n v="2683"/>
    <n v="0"/>
    <n v="0"/>
    <n v="0"/>
    <n v="1"/>
    <n v="0"/>
    <n v="0"/>
    <n v="1"/>
    <n v="0"/>
    <n v="0"/>
    <n v="1310"/>
    <d v="2015-06-11T00:00:00"/>
  </r>
  <r>
    <n v="596"/>
    <n v="76467"/>
    <n v="1517"/>
    <n v="1.9838623196934626"/>
    <x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x v="0"/>
    <x v="3"/>
    <s v="36-50"/>
    <n v="2840"/>
    <n v="0"/>
    <n v="0"/>
    <n v="1"/>
    <n v="0"/>
    <n v="0"/>
    <n v="0"/>
    <n v="1"/>
    <n v="0"/>
    <n v="0"/>
    <n v="1459"/>
    <d v="2015-01-05T00:00:00"/>
  </r>
  <r>
    <n v="597"/>
    <n v="83917"/>
    <n v="1508"/>
    <n v="1.797013715933601"/>
    <x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x v="0"/>
    <x v="30"/>
    <s v="36-50"/>
    <n v="2596"/>
    <n v="0"/>
    <n v="0"/>
    <n v="1"/>
    <n v="0"/>
    <n v="0"/>
    <n v="0"/>
    <n v="1"/>
    <n v="0"/>
    <n v="0"/>
    <n v="1429"/>
    <d v="2015-09-06T00:00:00"/>
  </r>
  <r>
    <n v="1695"/>
    <n v="70116"/>
    <n v="1507"/>
    <n v="2.1492954532489019"/>
    <x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x v="1"/>
    <x v="9"/>
    <s v="36-50"/>
    <n v="2678"/>
    <n v="0"/>
    <n v="1"/>
    <n v="0"/>
    <n v="0"/>
    <n v="0"/>
    <n v="0"/>
    <n v="0"/>
    <n v="0"/>
    <n v="1"/>
    <n v="1478"/>
    <d v="2015-06-16T00:00:00"/>
  </r>
  <r>
    <n v="1236"/>
    <n v="81843"/>
    <n v="1505"/>
    <n v="1.8388866488276334"/>
    <x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x v="1"/>
    <x v="24"/>
    <s v="51-65"/>
    <n v="2592"/>
    <n v="0"/>
    <n v="1"/>
    <n v="0"/>
    <n v="0"/>
    <n v="0"/>
    <n v="0"/>
    <n v="0"/>
    <n v="1"/>
    <n v="0"/>
    <n v="1367"/>
    <d v="2015-09-10T00:00:00"/>
  </r>
  <r>
    <n v="601"/>
    <n v="83528"/>
    <n v="1503"/>
    <n v="1.799396609520161"/>
    <x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x v="0"/>
    <x v="17"/>
    <s v="24-35"/>
    <n v="2218"/>
    <n v="0"/>
    <n v="0"/>
    <n v="1"/>
    <n v="0"/>
    <n v="0"/>
    <n v="0"/>
    <n v="1"/>
    <n v="0"/>
    <n v="0"/>
    <n v="1356"/>
    <d v="2016-09-18T00:00:00"/>
  </r>
  <r>
    <n v="606"/>
    <n v="77766"/>
    <n v="1502"/>
    <n v="1.9314353316359334"/>
    <x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x v="0"/>
    <x v="26"/>
    <s v="51-65"/>
    <n v="2651"/>
    <n v="0"/>
    <n v="1"/>
    <n v="0"/>
    <n v="0"/>
    <n v="0"/>
    <n v="0"/>
    <n v="0"/>
    <n v="0"/>
    <n v="1"/>
    <n v="1475"/>
    <d v="2015-07-13T00:00:00"/>
  </r>
  <r>
    <n v="315"/>
    <n v="68655"/>
    <n v="1500"/>
    <n v="2.1848372296263929"/>
    <x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  <x v="0"/>
    <s v="24-35"/>
    <n v="2847"/>
    <n v="0"/>
    <n v="0"/>
    <n v="1"/>
    <n v="0"/>
    <n v="0"/>
    <n v="0"/>
    <n v="1"/>
    <n v="0"/>
    <n v="0"/>
    <n v="1462"/>
    <d v="2014-12-29T00:00:00"/>
  </r>
  <r>
    <n v="633"/>
    <n v="48192"/>
    <n v="1497"/>
    <n v="3.1063247011952191"/>
    <x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x v="0"/>
    <x v="27"/>
    <s v="51-65"/>
    <n v="2608"/>
    <n v="0"/>
    <n v="1"/>
    <n v="0"/>
    <n v="0"/>
    <n v="0"/>
    <n v="0"/>
    <n v="1"/>
    <n v="0"/>
    <n v="0"/>
    <n v="1468"/>
    <d v="2015-08-25T00:00:00"/>
  </r>
  <r>
    <n v="1228"/>
    <n v="64857"/>
    <n v="1497"/>
    <n v="2.3081548637772329"/>
    <x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  <x v="5"/>
    <s v="51-65"/>
    <n v="2742"/>
    <n v="0"/>
    <n v="0"/>
    <n v="1"/>
    <n v="0"/>
    <n v="0"/>
    <n v="0"/>
    <n v="0"/>
    <n v="1"/>
    <n v="0"/>
    <n v="1454"/>
    <d v="2015-04-13T00:00:00"/>
  </r>
  <r>
    <n v="290"/>
    <n v="70893"/>
    <n v="1494"/>
    <n v="2.1074012949092293"/>
    <x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x v="1"/>
    <x v="7"/>
    <s v="36-50"/>
    <n v="2667"/>
    <n v="0"/>
    <n v="0"/>
    <n v="1"/>
    <n v="0"/>
    <n v="0"/>
    <n v="0"/>
    <n v="0"/>
    <n v="1"/>
    <n v="0"/>
    <n v="1480"/>
    <d v="2015-06-27T00:00:00"/>
  </r>
  <r>
    <n v="936"/>
    <n v="75437"/>
    <n v="1493"/>
    <n v="1.9791349072736191"/>
    <x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x v="1"/>
    <x v="37"/>
    <s v="36-50"/>
    <n v="2391"/>
    <n v="0"/>
    <n v="0"/>
    <n v="0"/>
    <n v="1"/>
    <n v="0"/>
    <n v="0"/>
    <n v="1"/>
    <n v="0"/>
    <n v="0"/>
    <n v="1493"/>
    <d v="2016-03-29T00:00:00"/>
  </r>
  <r>
    <n v="635"/>
    <n v="69969"/>
    <n v="1492"/>
    <n v="2.1323729080021154"/>
    <x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x v="0"/>
    <x v="47"/>
    <s v="51-65"/>
    <n v="2465"/>
    <n v="0"/>
    <n v="1"/>
    <n v="0"/>
    <n v="0"/>
    <n v="0"/>
    <n v="0"/>
    <n v="0"/>
    <n v="0"/>
    <n v="1"/>
    <n v="1448"/>
    <d v="2016-01-15T00:00:00"/>
  </r>
  <r>
    <n v="1958"/>
    <n v="74859"/>
    <n v="1492"/>
    <n v="1.9930803243430983"/>
    <x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x v="1"/>
    <x v="4"/>
    <s v="66+"/>
    <n v="2550"/>
    <n v="0"/>
    <n v="0"/>
    <n v="0"/>
    <n v="0"/>
    <n v="1"/>
    <n v="1"/>
    <n v="0"/>
    <n v="0"/>
    <n v="0"/>
    <n v="1419"/>
    <d v="2015-10-22T00:00:00"/>
  </r>
  <r>
    <n v="1590"/>
    <n v="70044"/>
    <n v="1490"/>
    <n v="2.1272343098623723"/>
    <x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x v="1"/>
    <x v="44"/>
    <s v="66+"/>
    <n v="2655"/>
    <n v="1"/>
    <n v="0"/>
    <n v="0"/>
    <n v="0"/>
    <n v="0"/>
    <n v="0"/>
    <n v="1"/>
    <n v="0"/>
    <n v="0"/>
    <n v="1476"/>
    <d v="2015-07-09T00:00:00"/>
  </r>
  <r>
    <n v="64"/>
    <n v="74854"/>
    <n v="1489"/>
    <n v="1.9892056536724825"/>
    <x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  <x v="3"/>
    <s v="36-50"/>
    <n v="2606"/>
    <n v="0"/>
    <n v="0"/>
    <n v="0"/>
    <n v="1"/>
    <n v="0"/>
    <n v="0"/>
    <n v="1"/>
    <n v="0"/>
    <n v="0"/>
    <n v="1416"/>
    <d v="2015-08-27T00:00:00"/>
  </r>
  <r>
    <n v="643"/>
    <n v="69267"/>
    <n v="1489"/>
    <n v="2.1496527928162039"/>
    <x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x v="0"/>
    <x v="10"/>
    <s v="66+"/>
    <n v="2804"/>
    <n v="0"/>
    <n v="0"/>
    <n v="1"/>
    <n v="0"/>
    <n v="0"/>
    <n v="0"/>
    <n v="1"/>
    <n v="0"/>
    <n v="0"/>
    <n v="1343"/>
    <d v="2015-02-10T00:00:00"/>
  </r>
  <r>
    <n v="1224"/>
    <n v="81051"/>
    <n v="1487"/>
    <n v="1.8346473208226919"/>
    <x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x v="1"/>
    <x v="47"/>
    <s v="51-65"/>
    <n v="2196"/>
    <n v="0"/>
    <n v="1"/>
    <n v="0"/>
    <n v="0"/>
    <n v="0"/>
    <n v="0"/>
    <n v="0"/>
    <n v="0"/>
    <n v="1"/>
    <n v="1473"/>
    <d v="2016-10-10T00:00:00"/>
  </r>
  <r>
    <n v="646"/>
    <n v="57333"/>
    <n v="1486"/>
    <n v="2.5918755341600823"/>
    <x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x v="0"/>
    <x v="44"/>
    <s v="66+"/>
    <n v="2804"/>
    <n v="1"/>
    <n v="0"/>
    <n v="0"/>
    <n v="0"/>
    <n v="0"/>
    <n v="0"/>
    <n v="0"/>
    <n v="0"/>
    <n v="1"/>
    <n v="1310"/>
    <d v="2015-02-10T00:00:00"/>
  </r>
  <r>
    <n v="1540"/>
    <n v="70440"/>
    <n v="1484"/>
    <n v="2.1067575241340148"/>
    <x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x v="1"/>
    <x v="37"/>
    <s v="36-50"/>
    <n v="2423"/>
    <n v="0"/>
    <n v="0"/>
    <n v="0"/>
    <n v="1"/>
    <n v="0"/>
    <n v="0"/>
    <n v="1"/>
    <n v="0"/>
    <n v="0"/>
    <n v="1396"/>
    <d v="2016-02-26T00:00:00"/>
  </r>
  <r>
    <n v="122"/>
    <n v="62981"/>
    <n v="1482"/>
    <n v="2.3530906146298092"/>
    <x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x v="1"/>
    <x v="26"/>
    <s v="51-65"/>
    <n v="2628"/>
    <n v="0"/>
    <n v="0"/>
    <n v="0"/>
    <n v="1"/>
    <n v="0"/>
    <n v="0"/>
    <n v="0"/>
    <n v="0"/>
    <n v="1"/>
    <n v="1482"/>
    <d v="2015-08-05T00:00:00"/>
  </r>
  <r>
    <n v="650"/>
    <n v="82014"/>
    <n v="1480"/>
    <n v="1.8045699514717"/>
    <x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x v="0"/>
    <x v="21"/>
    <s v="51-65"/>
    <n v="2837"/>
    <n v="0"/>
    <n v="0"/>
    <n v="1"/>
    <n v="0"/>
    <n v="0"/>
    <n v="0"/>
    <n v="1"/>
    <n v="0"/>
    <n v="0"/>
    <n v="1449"/>
    <d v="2015-01-08T00:00:00"/>
  </r>
  <r>
    <n v="490"/>
    <n v="73454"/>
    <n v="1476"/>
    <n v="2.0094208620361043"/>
    <x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x v="1"/>
    <x v="36"/>
    <s v="24-35"/>
    <n v="2279"/>
    <n v="0"/>
    <n v="0"/>
    <n v="1"/>
    <n v="0"/>
    <n v="0"/>
    <n v="0"/>
    <n v="0"/>
    <n v="1"/>
    <n v="0"/>
    <n v="1301"/>
    <d v="2016-07-19T00:00:00"/>
  </r>
  <r>
    <n v="1892"/>
    <n v="79823"/>
    <n v="1475"/>
    <n v="1.8478383423324105"/>
    <x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x v="1"/>
    <x v="29"/>
    <s v="51-65"/>
    <n v="2249"/>
    <n v="0"/>
    <n v="1"/>
    <n v="0"/>
    <n v="0"/>
    <n v="0"/>
    <n v="0"/>
    <n v="1"/>
    <n v="0"/>
    <n v="0"/>
    <n v="1432"/>
    <d v="2016-08-18T00:00:00"/>
  </r>
  <r>
    <n v="1241"/>
    <n v="72828"/>
    <n v="1473"/>
    <n v="2.0225737353765036"/>
    <x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x v="1"/>
    <x v="46"/>
    <s v="51-65"/>
    <n v="2659"/>
    <n v="0"/>
    <n v="1"/>
    <n v="0"/>
    <n v="0"/>
    <n v="0"/>
    <n v="0"/>
    <n v="0"/>
    <n v="1"/>
    <n v="0"/>
    <n v="1268"/>
    <d v="2015-07-05T00:00:00"/>
  </r>
  <r>
    <n v="385"/>
    <n v="66465"/>
    <n v="1471"/>
    <n v="2.2131949146167154"/>
    <x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x v="1"/>
    <x v="38"/>
    <s v="51-65"/>
    <n v="2615"/>
    <n v="0"/>
    <n v="1"/>
    <n v="0"/>
    <n v="0"/>
    <n v="0"/>
    <n v="0"/>
    <n v="0"/>
    <n v="0"/>
    <n v="1"/>
    <n v="1457"/>
    <d v="2015-08-18T00:00:00"/>
  </r>
  <r>
    <n v="1264"/>
    <n v="76542"/>
    <n v="1469"/>
    <n v="1.9192077552193567"/>
    <x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x v="1"/>
    <x v="5"/>
    <s v="51-65"/>
    <n v="2615"/>
    <n v="0"/>
    <n v="0"/>
    <n v="0"/>
    <n v="1"/>
    <n v="0"/>
    <n v="0"/>
    <n v="0"/>
    <n v="0"/>
    <n v="1"/>
    <n v="1455"/>
    <d v="2015-08-18T00:00:00"/>
  </r>
  <r>
    <n v="653"/>
    <n v="77520"/>
    <n v="1468"/>
    <n v="1.8937048503611971"/>
    <x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x v="0"/>
    <x v="29"/>
    <s v="51-65"/>
    <n v="2464"/>
    <n v="0"/>
    <n v="1"/>
    <n v="0"/>
    <n v="0"/>
    <n v="0"/>
    <n v="0"/>
    <n v="0"/>
    <n v="1"/>
    <n v="0"/>
    <n v="1410"/>
    <d v="2016-01-16T00:00:00"/>
  </r>
  <r>
    <n v="765"/>
    <n v="91820"/>
    <n v="1467"/>
    <n v="1.5976911348290133"/>
    <x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x v="1"/>
    <x v="18"/>
    <s v="24-35"/>
    <n v="2377"/>
    <n v="0"/>
    <n v="0"/>
    <n v="0"/>
    <n v="1"/>
    <n v="0"/>
    <n v="0"/>
    <n v="0"/>
    <n v="0"/>
    <n v="1"/>
    <n v="1437"/>
    <d v="2016-04-12T00:00:00"/>
  </r>
  <r>
    <n v="1407"/>
    <n v="69930"/>
    <n v="1466"/>
    <n v="2.0963820963820963"/>
    <x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x v="1"/>
    <x v="28"/>
    <s v="36-50"/>
    <n v="2558"/>
    <n v="0"/>
    <n v="0"/>
    <n v="0"/>
    <n v="1"/>
    <n v="0"/>
    <n v="0"/>
    <n v="1"/>
    <n v="0"/>
    <n v="0"/>
    <n v="1270"/>
    <d v="2015-10-14T00:00:00"/>
  </r>
  <r>
    <n v="1415"/>
    <n v="57036"/>
    <n v="1466"/>
    <n v="2.5703064731047056"/>
    <x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x v="1"/>
    <x v="16"/>
    <s v="36-50"/>
    <n v="2724"/>
    <n v="0"/>
    <n v="1"/>
    <n v="0"/>
    <n v="0"/>
    <n v="0"/>
    <n v="1"/>
    <n v="0"/>
    <n v="0"/>
    <n v="0"/>
    <n v="1419"/>
    <d v="2015-05-01T00:00:00"/>
  </r>
  <r>
    <n v="659"/>
    <n v="73892"/>
    <n v="1464"/>
    <n v="1.981269961565528"/>
    <x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x v="0"/>
    <x v="10"/>
    <s v="66+"/>
    <n v="2387"/>
    <n v="0"/>
    <n v="0"/>
    <n v="1"/>
    <n v="0"/>
    <n v="0"/>
    <n v="0"/>
    <n v="1"/>
    <n v="0"/>
    <n v="0"/>
    <n v="1421"/>
    <d v="2016-04-02T00:00:00"/>
  </r>
  <r>
    <n v="230"/>
    <n v="65176"/>
    <n v="1461"/>
    <n v="2.2416226831962685"/>
    <x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x v="1"/>
    <x v="2"/>
    <s v="51-65"/>
    <n v="2767"/>
    <n v="0"/>
    <n v="0"/>
    <n v="0"/>
    <n v="1"/>
    <n v="0"/>
    <n v="0"/>
    <n v="0"/>
    <n v="1"/>
    <n v="0"/>
    <n v="1391"/>
    <d v="2015-03-19T00:00:00"/>
  </r>
  <r>
    <n v="664"/>
    <n v="69109"/>
    <n v="1460"/>
    <n v="2.1126047258678318"/>
    <x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x v="0"/>
    <x v="31"/>
    <s v="36-50"/>
    <n v="2756"/>
    <n v="0"/>
    <n v="1"/>
    <n v="0"/>
    <n v="0"/>
    <n v="0"/>
    <n v="0"/>
    <n v="1"/>
    <n v="0"/>
    <n v="0"/>
    <n v="1365"/>
    <d v="2015-03-30T00:00:00"/>
  </r>
  <r>
    <n v="266"/>
    <n v="79946"/>
    <n v="1450"/>
    <n v="1.8137242638781177"/>
    <x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x v="1"/>
    <x v="22"/>
    <s v="51-65"/>
    <n v="2207"/>
    <n v="0"/>
    <n v="0"/>
    <n v="0"/>
    <n v="0"/>
    <n v="1"/>
    <n v="0"/>
    <n v="1"/>
    <n v="0"/>
    <n v="0"/>
    <n v="1422"/>
    <d v="2016-09-29T00:00:00"/>
  </r>
  <r>
    <n v="678"/>
    <n v="73687"/>
    <n v="1446"/>
    <n v="1.96235428230217"/>
    <x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x v="0"/>
    <x v="48"/>
    <s v="24-35"/>
    <n v="2372"/>
    <n v="0"/>
    <n v="1"/>
    <n v="0"/>
    <n v="0"/>
    <n v="0"/>
    <n v="0"/>
    <n v="1"/>
    <n v="0"/>
    <n v="0"/>
    <n v="1265"/>
    <d v="2016-04-17T00:00:00"/>
  </r>
  <r>
    <n v="786"/>
    <n v="81702"/>
    <n v="1446"/>
    <n v="1.7698465153851803"/>
    <x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x v="1"/>
    <x v="41"/>
    <s v="36-50"/>
    <n v="2803"/>
    <n v="1"/>
    <n v="0"/>
    <n v="0"/>
    <n v="0"/>
    <n v="0"/>
    <n v="0"/>
    <n v="1"/>
    <n v="0"/>
    <n v="0"/>
    <n v="1259"/>
    <d v="2015-02-11T00:00:00"/>
  </r>
  <r>
    <n v="1400"/>
    <n v="79529"/>
    <n v="1441"/>
    <n v="1.811917665254184"/>
    <x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x v="1"/>
    <x v="18"/>
    <s v="24-35"/>
    <n v="2222"/>
    <n v="0"/>
    <n v="1"/>
    <n v="0"/>
    <n v="0"/>
    <n v="0"/>
    <n v="0"/>
    <n v="1"/>
    <n v="0"/>
    <n v="0"/>
    <n v="1244"/>
    <d v="2016-09-14T00:00:00"/>
  </r>
  <r>
    <n v="687"/>
    <n v="74538"/>
    <n v="1433"/>
    <n v="1.9225093241031421"/>
    <x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x v="0"/>
    <x v="28"/>
    <s v="36-50"/>
    <n v="2524"/>
    <n v="0"/>
    <n v="0"/>
    <n v="0"/>
    <n v="1"/>
    <n v="0"/>
    <n v="0"/>
    <n v="1"/>
    <n v="0"/>
    <n v="0"/>
    <n v="1405"/>
    <d v="2015-11-17T00:00:00"/>
  </r>
  <r>
    <n v="1651"/>
    <n v="63207"/>
    <n v="1432"/>
    <n v="2.2655718512190104"/>
    <x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x v="1"/>
    <x v="17"/>
    <s v="24-35"/>
    <n v="2684"/>
    <n v="0"/>
    <n v="0"/>
    <n v="0"/>
    <n v="1"/>
    <n v="0"/>
    <n v="0"/>
    <n v="1"/>
    <n v="0"/>
    <n v="0"/>
    <n v="1362"/>
    <d v="2015-06-10T00:00:00"/>
  </r>
  <r>
    <n v="686"/>
    <n v="89694"/>
    <n v="1430"/>
    <n v="1.5943095413294088"/>
    <x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x v="1"/>
    <x v="30"/>
    <s v="36-50"/>
    <n v="2422"/>
    <n v="1"/>
    <n v="0"/>
    <n v="0"/>
    <n v="0"/>
    <n v="0"/>
    <n v="0"/>
    <n v="1"/>
    <n v="0"/>
    <n v="0"/>
    <n v="1388"/>
    <d v="2016-02-27T00:00:00"/>
  </r>
  <r>
    <n v="1362"/>
    <n v="67419"/>
    <n v="1429"/>
    <n v="2.1195805336774498"/>
    <x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x v="1"/>
    <x v="3"/>
    <s v="36-50"/>
    <n v="2688"/>
    <n v="0"/>
    <n v="0"/>
    <n v="0"/>
    <n v="1"/>
    <n v="0"/>
    <n v="0"/>
    <n v="1"/>
    <n v="0"/>
    <n v="0"/>
    <n v="1387"/>
    <d v="2015-06-06T00:00:00"/>
  </r>
  <r>
    <n v="1388"/>
    <n v="71706"/>
    <n v="1429"/>
    <n v="1.9928597327978133"/>
    <x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x v="1"/>
    <x v="29"/>
    <s v="51-65"/>
    <n v="2752"/>
    <n v="0"/>
    <n v="0"/>
    <n v="0"/>
    <n v="1"/>
    <n v="0"/>
    <n v="0"/>
    <n v="1"/>
    <n v="0"/>
    <n v="0"/>
    <n v="1415"/>
    <d v="2015-04-03T00:00:00"/>
  </r>
  <r>
    <n v="777"/>
    <n v="80995"/>
    <n v="1426"/>
    <n v="1.760602506327551"/>
    <x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x v="1"/>
    <x v="27"/>
    <s v="51-65"/>
    <n v="2573"/>
    <n v="0"/>
    <n v="0"/>
    <n v="0"/>
    <n v="0"/>
    <n v="1"/>
    <n v="0"/>
    <n v="0"/>
    <n v="0"/>
    <n v="1"/>
    <n v="1370"/>
    <d v="2015-09-29T00:00:00"/>
  </r>
  <r>
    <n v="856"/>
    <n v="78420"/>
    <n v="1425"/>
    <n v="1.8171384850803367"/>
    <x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x v="1"/>
    <x v="22"/>
    <s v="51-65"/>
    <n v="2524"/>
    <n v="0"/>
    <n v="0"/>
    <n v="1"/>
    <n v="0"/>
    <n v="0"/>
    <n v="0"/>
    <n v="0"/>
    <n v="0"/>
    <n v="1"/>
    <n v="1397"/>
    <d v="2015-11-17T00:00:00"/>
  </r>
  <r>
    <n v="1081"/>
    <n v="68142"/>
    <n v="1422"/>
    <n v="2.0868187021220392"/>
    <x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x v="1"/>
    <x v="42"/>
    <s v="51-65"/>
    <n v="2828"/>
    <n v="0"/>
    <n v="0"/>
    <n v="0"/>
    <n v="1"/>
    <n v="0"/>
    <n v="0"/>
    <n v="1"/>
    <n v="0"/>
    <n v="0"/>
    <n v="1385"/>
    <d v="2015-01-17T00:00:00"/>
  </r>
  <r>
    <n v="701"/>
    <n v="67369"/>
    <n v="1419"/>
    <n v="2.106310023898232"/>
    <x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x v="0"/>
    <x v="2"/>
    <s v="51-65"/>
    <n v="2748"/>
    <n v="0"/>
    <n v="0"/>
    <n v="0"/>
    <n v="0"/>
    <n v="1"/>
    <n v="0"/>
    <n v="0"/>
    <n v="1"/>
    <n v="0"/>
    <n v="1377"/>
    <d v="2015-04-07T00:00:00"/>
  </r>
  <r>
    <n v="1920"/>
    <n v="72217"/>
    <n v="1419"/>
    <n v="1.9649113089715717"/>
    <x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x v="1"/>
    <x v="46"/>
    <s v="51-65"/>
    <n v="2604"/>
    <n v="0"/>
    <n v="0"/>
    <n v="1"/>
    <n v="0"/>
    <n v="0"/>
    <n v="0"/>
    <n v="0"/>
    <n v="1"/>
    <n v="0"/>
    <n v="1265"/>
    <d v="2015-08-29T00:00:00"/>
  </r>
  <r>
    <n v="702"/>
    <n v="83443"/>
    <n v="1413"/>
    <n v="1.6933715230756325"/>
    <x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x v="1"/>
    <x v="9"/>
    <s v="36-50"/>
    <n v="2339"/>
    <n v="0"/>
    <n v="0"/>
    <n v="0"/>
    <n v="1"/>
    <n v="0"/>
    <n v="0"/>
    <n v="0"/>
    <n v="0"/>
    <n v="1"/>
    <n v="1329"/>
    <d v="2016-05-20T00:00:00"/>
  </r>
  <r>
    <n v="704"/>
    <n v="75693"/>
    <n v="1412"/>
    <n v="1.8654300926109415"/>
    <x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x v="0"/>
    <x v="14"/>
    <s v="51-65"/>
    <n v="2729"/>
    <n v="1"/>
    <n v="0"/>
    <n v="0"/>
    <n v="0"/>
    <n v="0"/>
    <n v="0"/>
    <n v="1"/>
    <n v="0"/>
    <n v="0"/>
    <n v="1382"/>
    <d v="2015-04-26T00:00:00"/>
  </r>
  <r>
    <n v="707"/>
    <n v="86429"/>
    <n v="1412"/>
    <n v="1.633710907218642"/>
    <x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x v="0"/>
    <x v="21"/>
    <s v="51-65"/>
    <n v="2379"/>
    <n v="0"/>
    <n v="0"/>
    <n v="1"/>
    <n v="0"/>
    <n v="0"/>
    <n v="0"/>
    <n v="1"/>
    <n v="0"/>
    <n v="0"/>
    <n v="1375"/>
    <d v="2016-04-10T00:00:00"/>
  </r>
  <r>
    <n v="714"/>
    <n v="63120"/>
    <n v="1408"/>
    <n v="2.2306717363751583"/>
    <x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x v="0"/>
    <x v="51"/>
    <s v="66+"/>
    <n v="2798"/>
    <n v="1"/>
    <n v="0"/>
    <n v="0"/>
    <n v="0"/>
    <n v="0"/>
    <n v="0"/>
    <n v="0"/>
    <n v="1"/>
    <n v="0"/>
    <n v="1339"/>
    <d v="2015-02-16T00:00:00"/>
  </r>
  <r>
    <n v="1047"/>
    <n v="71819"/>
    <n v="1406"/>
    <n v="1.9576992160848801"/>
    <x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x v="1"/>
    <x v="28"/>
    <s v="36-50"/>
    <n v="2464"/>
    <n v="0"/>
    <n v="0"/>
    <n v="0"/>
    <n v="1"/>
    <n v="0"/>
    <n v="0"/>
    <n v="1"/>
    <n v="0"/>
    <n v="0"/>
    <n v="1238"/>
    <d v="2016-01-16T00:00:00"/>
  </r>
  <r>
    <n v="2003"/>
    <n v="80617"/>
    <n v="1403"/>
    <n v="1.7403277224406764"/>
    <x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x v="1"/>
    <x v="52"/>
    <s v="24-35"/>
    <n v="2784"/>
    <n v="0"/>
    <n v="0"/>
    <n v="1"/>
    <n v="0"/>
    <n v="0"/>
    <n v="1"/>
    <n v="0"/>
    <n v="0"/>
    <n v="0"/>
    <n v="1371"/>
    <d v="2015-03-02T00:00:00"/>
  </r>
  <r>
    <n v="723"/>
    <n v="80589"/>
    <n v="1402"/>
    <n v="1.7396915211753465"/>
    <x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x v="0"/>
    <x v="34"/>
    <s v="66+"/>
    <n v="2317"/>
    <n v="0"/>
    <n v="1"/>
    <n v="0"/>
    <n v="0"/>
    <n v="0"/>
    <n v="0"/>
    <n v="1"/>
    <n v="0"/>
    <n v="0"/>
    <n v="1376"/>
    <d v="2016-06-11T00:00:00"/>
  </r>
  <r>
    <n v="738"/>
    <n v="73356"/>
    <n v="1400"/>
    <n v="1.9085010087791046"/>
    <x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x v="0"/>
    <x v="39"/>
    <s v="36-50"/>
    <n v="2302"/>
    <n v="0"/>
    <n v="1"/>
    <n v="0"/>
    <n v="0"/>
    <n v="0"/>
    <n v="0"/>
    <n v="0"/>
    <n v="0"/>
    <n v="1"/>
    <n v="1288"/>
    <d v="2016-06-26T00:00:00"/>
  </r>
  <r>
    <n v="730"/>
    <n v="72258"/>
    <n v="1391"/>
    <n v="1.9250463616485372"/>
    <x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x v="1"/>
    <x v="28"/>
    <s v="36-50"/>
    <n v="2449"/>
    <n v="0"/>
    <n v="0"/>
    <n v="1"/>
    <n v="0"/>
    <n v="0"/>
    <n v="0"/>
    <n v="1"/>
    <n v="0"/>
    <n v="0"/>
    <n v="1257"/>
    <d v="2016-01-31T00:00:00"/>
  </r>
  <r>
    <n v="713"/>
    <n v="78285"/>
    <n v="1387"/>
    <n v="1.7717314939004918"/>
    <x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x v="1"/>
    <x v="0"/>
    <s v="24-35"/>
    <n v="2403"/>
    <n v="0"/>
    <n v="1"/>
    <n v="0"/>
    <n v="0"/>
    <n v="0"/>
    <n v="0"/>
    <n v="0"/>
    <n v="1"/>
    <n v="0"/>
    <n v="1347"/>
    <d v="2016-03-17T00:00:00"/>
  </r>
  <r>
    <n v="760"/>
    <n v="72504"/>
    <n v="1384"/>
    <n v="1.9088602008165068"/>
    <x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x v="1"/>
    <x v="9"/>
    <s v="36-50"/>
    <n v="2608"/>
    <n v="0"/>
    <n v="0"/>
    <n v="1"/>
    <n v="0"/>
    <n v="0"/>
    <n v="0"/>
    <n v="1"/>
    <n v="0"/>
    <n v="0"/>
    <n v="1290"/>
    <d v="2015-08-25T00:00:00"/>
  </r>
  <r>
    <n v="1827"/>
    <n v="63684"/>
    <n v="1384"/>
    <n v="2.1732303247283462"/>
    <x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x v="1"/>
    <x v="3"/>
    <s v="36-50"/>
    <n v="2739"/>
    <n v="0"/>
    <n v="1"/>
    <n v="0"/>
    <n v="0"/>
    <n v="0"/>
    <n v="0"/>
    <n v="1"/>
    <n v="0"/>
    <n v="0"/>
    <n v="1304"/>
    <d v="2015-04-16T00:00:00"/>
  </r>
  <r>
    <n v="697"/>
    <n v="83844"/>
    <n v="1383"/>
    <n v="1.6494919135537427"/>
    <x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x v="1"/>
    <x v="50"/>
    <s v="66+"/>
    <n v="2572"/>
    <n v="0"/>
    <n v="0"/>
    <n v="0"/>
    <n v="1"/>
    <n v="0"/>
    <n v="0"/>
    <n v="1"/>
    <n v="0"/>
    <n v="0"/>
    <n v="1192"/>
    <d v="2015-09-30T00:00:00"/>
  </r>
  <r>
    <n v="1741"/>
    <n v="67384"/>
    <n v="1383"/>
    <n v="2.0524160037991215"/>
    <x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x v="1"/>
    <x v="3"/>
    <s v="36-50"/>
    <n v="2755"/>
    <n v="0"/>
    <n v="0"/>
    <n v="1"/>
    <n v="0"/>
    <n v="0"/>
    <n v="0"/>
    <n v="1"/>
    <n v="0"/>
    <n v="0"/>
    <n v="1276"/>
    <d v="2015-03-31T00:00:00"/>
  </r>
  <r>
    <n v="742"/>
    <n v="82582"/>
    <n v="1376"/>
    <n v="1.6662226635344264"/>
    <x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x v="0"/>
    <x v="13"/>
    <s v="36-50"/>
    <n v="2181"/>
    <n v="1"/>
    <n v="0"/>
    <n v="0"/>
    <n v="0"/>
    <n v="0"/>
    <n v="0"/>
    <n v="1"/>
    <n v="0"/>
    <n v="0"/>
    <n v="1135"/>
    <d v="2016-10-25T00:00:00"/>
  </r>
  <r>
    <n v="755"/>
    <n v="72643"/>
    <n v="1376"/>
    <n v="1.8941948983384498"/>
    <x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x v="0"/>
    <x v="4"/>
    <s v="66+"/>
    <n v="2646"/>
    <n v="0"/>
    <n v="0"/>
    <n v="0"/>
    <n v="0"/>
    <n v="1"/>
    <n v="0"/>
    <n v="1"/>
    <n v="0"/>
    <n v="0"/>
    <n v="1323"/>
    <d v="2015-07-18T00:00:00"/>
  </r>
  <r>
    <n v="1470"/>
    <n v="76445"/>
    <n v="1375"/>
    <n v="1.798678788671594"/>
    <x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x v="1"/>
    <x v="28"/>
    <s v="36-50"/>
    <n v="2798"/>
    <n v="0"/>
    <n v="1"/>
    <n v="0"/>
    <n v="0"/>
    <n v="0"/>
    <n v="0"/>
    <n v="1"/>
    <n v="0"/>
    <n v="0"/>
    <n v="1340"/>
    <d v="2015-02-16T00:00:00"/>
  </r>
  <r>
    <n v="1534"/>
    <n v="69016"/>
    <n v="1372"/>
    <n v="1.9879448243885476"/>
    <x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x v="1"/>
    <x v="3"/>
    <s v="36-50"/>
    <n v="2743"/>
    <n v="0"/>
    <n v="1"/>
    <n v="0"/>
    <n v="0"/>
    <n v="0"/>
    <n v="0"/>
    <n v="1"/>
    <n v="0"/>
    <n v="0"/>
    <n v="1211"/>
    <d v="2015-04-12T00:00:00"/>
  </r>
  <r>
    <n v="762"/>
    <n v="82584"/>
    <n v="1367"/>
    <n v="1.6552843165746391"/>
    <x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x v="0"/>
    <x v="35"/>
    <s v="36-50"/>
    <n v="2549"/>
    <n v="0"/>
    <n v="1"/>
    <n v="0"/>
    <n v="0"/>
    <n v="0"/>
    <n v="0"/>
    <n v="0"/>
    <n v="1"/>
    <n v="0"/>
    <n v="1299"/>
    <d v="2015-10-23T00:00:00"/>
  </r>
  <r>
    <n v="670"/>
    <n v="76618"/>
    <n v="1364"/>
    <n v="1.7802605131953326"/>
    <x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x v="1"/>
    <x v="16"/>
    <s v="36-50"/>
    <n v="2728"/>
    <n v="0"/>
    <n v="1"/>
    <n v="0"/>
    <n v="0"/>
    <n v="0"/>
    <n v="0"/>
    <n v="0"/>
    <n v="0"/>
    <n v="1"/>
    <n v="1217"/>
    <d v="2015-04-27T00:00:00"/>
  </r>
  <r>
    <n v="1886"/>
    <n v="69520"/>
    <n v="1362"/>
    <n v="1.9591484464902187"/>
    <x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x v="1"/>
    <x v="20"/>
    <s v="36-50"/>
    <n v="2516"/>
    <n v="0"/>
    <n v="1"/>
    <n v="0"/>
    <n v="0"/>
    <n v="0"/>
    <n v="0"/>
    <n v="1"/>
    <n v="0"/>
    <n v="0"/>
    <n v="1269"/>
    <d v="2015-11-25T00:00:00"/>
  </r>
  <r>
    <n v="705"/>
    <n v="75507"/>
    <n v="1360"/>
    <n v="1.8011575085753639"/>
    <x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  <x v="19"/>
    <s v="36-50"/>
    <n v="2217"/>
    <n v="0"/>
    <n v="0"/>
    <n v="0"/>
    <n v="1"/>
    <n v="0"/>
    <n v="0"/>
    <n v="1"/>
    <n v="0"/>
    <n v="0"/>
    <n v="1280"/>
    <d v="2016-09-19T00:00:00"/>
  </r>
  <r>
    <n v="771"/>
    <n v="91065"/>
    <n v="1360"/>
    <n v="1.4934387525393948"/>
    <x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x v="0"/>
    <x v="43"/>
    <s v="36-50"/>
    <n v="2651"/>
    <n v="0"/>
    <n v="0"/>
    <n v="1"/>
    <n v="0"/>
    <n v="0"/>
    <n v="0"/>
    <n v="1"/>
    <n v="0"/>
    <n v="0"/>
    <n v="1246"/>
    <d v="2015-07-13T00:00:00"/>
  </r>
  <r>
    <n v="773"/>
    <n v="75777"/>
    <n v="1358"/>
    <n v="1.7921005054304076"/>
    <x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x v="0"/>
    <x v="31"/>
    <s v="36-50"/>
    <n v="2519"/>
    <n v="0"/>
    <n v="0"/>
    <n v="1"/>
    <n v="0"/>
    <n v="0"/>
    <n v="0"/>
    <n v="0"/>
    <n v="1"/>
    <n v="0"/>
    <n v="1278"/>
    <d v="2015-11-22T00:00:00"/>
  </r>
  <r>
    <n v="1793"/>
    <n v="85738"/>
    <n v="1358"/>
    <n v="1.5838951223494833"/>
    <x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x v="1"/>
    <x v="37"/>
    <s v="36-50"/>
    <n v="2316"/>
    <n v="0"/>
    <n v="0"/>
    <n v="0"/>
    <n v="1"/>
    <n v="0"/>
    <n v="0"/>
    <n v="0"/>
    <n v="1"/>
    <n v="0"/>
    <n v="1345"/>
    <d v="2016-06-12T00:00:00"/>
  </r>
  <r>
    <n v="793"/>
    <n v="49667"/>
    <n v="1357"/>
    <n v="2.7321964282118913"/>
    <x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x v="0"/>
    <x v="38"/>
    <s v="51-65"/>
    <n v="2837"/>
    <n v="0"/>
    <n v="0"/>
    <n v="1"/>
    <n v="0"/>
    <n v="0"/>
    <n v="0"/>
    <n v="0"/>
    <n v="0"/>
    <n v="1"/>
    <n v="1318"/>
    <d v="2015-01-08T00:00:00"/>
  </r>
  <r>
    <n v="1088"/>
    <n v="79410"/>
    <n v="1357"/>
    <n v="1.7088527893212442"/>
    <x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x v="1"/>
    <x v="21"/>
    <s v="51-65"/>
    <n v="2190"/>
    <n v="0"/>
    <n v="1"/>
    <n v="0"/>
    <n v="0"/>
    <n v="0"/>
    <n v="0"/>
    <n v="1"/>
    <n v="0"/>
    <n v="0"/>
    <n v="1344"/>
    <d v="2016-10-16T00:00:00"/>
  </r>
  <r>
    <n v="801"/>
    <n v="73803"/>
    <n v="1354"/>
    <n v="1.8346137690879774"/>
    <x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x v="0"/>
    <x v="12"/>
    <s v="51-65"/>
    <n v="2856"/>
    <n v="0"/>
    <n v="1"/>
    <n v="0"/>
    <n v="0"/>
    <n v="0"/>
    <n v="0"/>
    <n v="1"/>
    <n v="0"/>
    <n v="0"/>
    <n v="1180"/>
    <d v="2014-12-20T00:00:00"/>
  </r>
  <r>
    <n v="390"/>
    <n v="80134"/>
    <n v="1352"/>
    <n v="1.6871739835775077"/>
    <x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x v="1"/>
    <x v="25"/>
    <s v="24-35"/>
    <n v="2294"/>
    <n v="0"/>
    <n v="0"/>
    <n v="0"/>
    <n v="1"/>
    <n v="0"/>
    <n v="0"/>
    <n v="1"/>
    <n v="0"/>
    <n v="0"/>
    <n v="1326"/>
    <d v="2016-07-04T00:00:00"/>
  </r>
  <r>
    <n v="326"/>
    <n v="71952"/>
    <n v="1350"/>
    <n v="1.8762508338892596"/>
    <x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x v="1"/>
    <x v="18"/>
    <s v="24-35"/>
    <n v="2694"/>
    <n v="0"/>
    <n v="1"/>
    <n v="0"/>
    <n v="0"/>
    <n v="0"/>
    <n v="0"/>
    <n v="1"/>
    <n v="0"/>
    <n v="0"/>
    <n v="1257"/>
    <d v="2015-05-31T00:00:00"/>
  </r>
  <r>
    <n v="1588"/>
    <n v="82427"/>
    <n v="1349"/>
    <n v="1.6365996578790931"/>
    <x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x v="1"/>
    <x v="22"/>
    <s v="51-65"/>
    <n v="2268"/>
    <n v="0"/>
    <n v="0"/>
    <n v="0"/>
    <n v="1"/>
    <n v="0"/>
    <n v="0"/>
    <n v="1"/>
    <n v="0"/>
    <n v="0"/>
    <n v="1242"/>
    <d v="2016-07-30T00:00:00"/>
  </r>
  <r>
    <n v="1689"/>
    <n v="72159"/>
    <n v="1348"/>
    <n v="1.8680968416968085"/>
    <x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x v="1"/>
    <x v="37"/>
    <s v="36-50"/>
    <n v="2767"/>
    <n v="0"/>
    <n v="1"/>
    <n v="0"/>
    <n v="0"/>
    <n v="0"/>
    <n v="0"/>
    <n v="0"/>
    <n v="0"/>
    <n v="1"/>
    <n v="1295"/>
    <d v="2015-03-19T00:00:00"/>
  </r>
  <r>
    <n v="418"/>
    <n v="81246"/>
    <n v="1342"/>
    <n v="1.6517736257784998"/>
    <x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x v="1"/>
    <x v="42"/>
    <s v="51-65"/>
    <n v="2341"/>
    <n v="0"/>
    <n v="0"/>
    <n v="1"/>
    <n v="0"/>
    <n v="0"/>
    <n v="0"/>
    <n v="1"/>
    <n v="0"/>
    <n v="0"/>
    <n v="1305"/>
    <d v="2016-05-18T00:00:00"/>
  </r>
  <r>
    <n v="827"/>
    <n v="69372"/>
    <n v="1339"/>
    <n v="1.9301735570547194"/>
    <x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x v="0"/>
    <x v="4"/>
    <s v="66+"/>
    <n v="2654"/>
    <n v="0"/>
    <n v="0"/>
    <n v="0"/>
    <n v="1"/>
    <n v="0"/>
    <n v="0"/>
    <n v="1"/>
    <n v="0"/>
    <n v="0"/>
    <n v="1297"/>
    <d v="2015-07-10T00:00:00"/>
  </r>
  <r>
    <n v="873"/>
    <n v="68397"/>
    <n v="1336"/>
    <n v="1.9533020454113486"/>
    <x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x v="1"/>
    <x v="7"/>
    <s v="36-50"/>
    <n v="2383"/>
    <n v="0"/>
    <n v="1"/>
    <n v="0"/>
    <n v="0"/>
    <n v="0"/>
    <n v="0"/>
    <n v="0"/>
    <n v="0"/>
    <n v="1"/>
    <n v="1256"/>
    <d v="2016-04-06T00:00:00"/>
  </r>
  <r>
    <n v="273"/>
    <n v="55951"/>
    <n v="1334"/>
    <n v="2.3842290575682292"/>
    <x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x v="1"/>
    <x v="50"/>
    <s v="66+"/>
    <n v="2834"/>
    <n v="0"/>
    <n v="0"/>
    <n v="0"/>
    <n v="1"/>
    <n v="0"/>
    <n v="0"/>
    <n v="0"/>
    <n v="1"/>
    <n v="0"/>
    <n v="1294"/>
    <d v="2015-01-11T00:00:00"/>
  </r>
  <r>
    <n v="679"/>
    <n v="80395"/>
    <n v="1332"/>
    <n v="1.6568194539461409"/>
    <x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x v="1"/>
    <x v="38"/>
    <s v="51-65"/>
    <n v="2377"/>
    <n v="0"/>
    <n v="1"/>
    <n v="0"/>
    <n v="0"/>
    <n v="0"/>
    <n v="0"/>
    <n v="1"/>
    <n v="0"/>
    <n v="0"/>
    <n v="1284"/>
    <d v="2016-04-12T00:00:00"/>
  </r>
  <r>
    <n v="1249"/>
    <n v="90842"/>
    <n v="1331"/>
    <n v="1.4651813038022061"/>
    <x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x v="1"/>
    <x v="40"/>
    <s v="66+"/>
    <n v="2494"/>
    <n v="0"/>
    <n v="0"/>
    <n v="1"/>
    <n v="0"/>
    <n v="0"/>
    <n v="0"/>
    <n v="1"/>
    <n v="0"/>
    <n v="0"/>
    <n v="1238"/>
    <d v="2015-12-17T00:00:00"/>
  </r>
  <r>
    <n v="1189"/>
    <n v="85485"/>
    <n v="1329"/>
    <n v="1.5546587120547464"/>
    <x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x v="1"/>
    <x v="27"/>
    <s v="51-65"/>
    <n v="2167"/>
    <n v="0"/>
    <n v="0"/>
    <n v="1"/>
    <n v="0"/>
    <n v="0"/>
    <n v="1"/>
    <n v="0"/>
    <n v="0"/>
    <n v="0"/>
    <n v="1275"/>
    <d v="2016-11-08T00:00:00"/>
  </r>
  <r>
    <n v="1039"/>
    <n v="76045"/>
    <n v="1323"/>
    <n v="1.7397593530146624"/>
    <x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x v="1"/>
    <x v="24"/>
    <s v="51-65"/>
    <n v="2385"/>
    <n v="0"/>
    <n v="0"/>
    <n v="1"/>
    <n v="0"/>
    <n v="0"/>
    <n v="0"/>
    <n v="0"/>
    <n v="0"/>
    <n v="1"/>
    <n v="1323"/>
    <d v="2016-04-04T00:00:00"/>
  </r>
  <r>
    <n v="603"/>
    <n v="76140"/>
    <n v="1322"/>
    <n v="1.7362752823745731"/>
    <x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x v="1"/>
    <x v="40"/>
    <s v="66+"/>
    <n v="2206"/>
    <n v="0"/>
    <n v="0"/>
    <n v="0"/>
    <n v="1"/>
    <n v="0"/>
    <n v="0"/>
    <n v="0"/>
    <n v="0"/>
    <n v="1"/>
    <n v="1296"/>
    <d v="2016-09-30T00:00:00"/>
  </r>
  <r>
    <n v="644"/>
    <n v="77845"/>
    <n v="1320"/>
    <n v="1.6956773074699725"/>
    <x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x v="1"/>
    <x v="32"/>
    <s v="24-35"/>
    <n v="2203"/>
    <n v="0"/>
    <n v="0"/>
    <n v="0"/>
    <n v="1"/>
    <n v="0"/>
    <n v="0"/>
    <n v="0"/>
    <n v="0"/>
    <n v="1"/>
    <n v="1294"/>
    <d v="2016-10-03T00:00:00"/>
  </r>
  <r>
    <n v="1426"/>
    <n v="65819"/>
    <n v="1320"/>
    <n v="2.0054999316306841"/>
    <x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x v="1"/>
    <x v="37"/>
    <s v="36-50"/>
    <n v="2736"/>
    <n v="0"/>
    <n v="1"/>
    <n v="0"/>
    <n v="0"/>
    <n v="0"/>
    <n v="0"/>
    <n v="1"/>
    <n v="0"/>
    <n v="0"/>
    <n v="1257"/>
    <d v="2015-04-19T00:00:00"/>
  </r>
  <r>
    <n v="340"/>
    <n v="79530"/>
    <n v="1319"/>
    <n v="1.658493650194895"/>
    <x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x v="1"/>
    <x v="24"/>
    <s v="51-65"/>
    <n v="2567"/>
    <n v="0"/>
    <n v="1"/>
    <n v="0"/>
    <n v="0"/>
    <n v="0"/>
    <n v="0"/>
    <n v="1"/>
    <n v="0"/>
    <n v="0"/>
    <n v="1290"/>
    <d v="2015-10-05T00:00:00"/>
  </r>
  <r>
    <n v="228"/>
    <n v="75027"/>
    <n v="1313"/>
    <n v="1.7500366534714169"/>
    <x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x v="1"/>
    <x v="10"/>
    <s v="66+"/>
    <n v="2695"/>
    <n v="0"/>
    <n v="1"/>
    <n v="0"/>
    <n v="0"/>
    <n v="0"/>
    <n v="0"/>
    <n v="1"/>
    <n v="0"/>
    <n v="0"/>
    <n v="1236"/>
    <d v="2015-05-30T00:00:00"/>
  </r>
  <r>
    <n v="559"/>
    <n v="69882"/>
    <n v="1313"/>
    <n v="1.878881543172777"/>
    <x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x v="1"/>
    <x v="47"/>
    <s v="51-65"/>
    <n v="2390"/>
    <n v="0"/>
    <n v="0"/>
    <n v="1"/>
    <n v="0"/>
    <n v="0"/>
    <n v="0"/>
    <n v="0"/>
    <n v="1"/>
    <n v="0"/>
    <n v="1148"/>
    <d v="2016-03-30T00:00:00"/>
  </r>
  <r>
    <n v="1713"/>
    <n v="72905"/>
    <n v="1312"/>
    <n v="1.7996022220698169"/>
    <x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x v="1"/>
    <x v="27"/>
    <s v="51-65"/>
    <n v="2318"/>
    <n v="0"/>
    <n v="1"/>
    <n v="0"/>
    <n v="0"/>
    <n v="0"/>
    <n v="0"/>
    <n v="1"/>
    <n v="0"/>
    <n v="0"/>
    <n v="1109"/>
    <d v="2016-06-10T00:00:00"/>
  </r>
  <r>
    <n v="1628"/>
    <n v="64590"/>
    <n v="1308"/>
    <n v="2.0250812819321875"/>
    <x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x v="1"/>
    <x v="14"/>
    <s v="51-65"/>
    <n v="2782"/>
    <n v="0"/>
    <n v="1"/>
    <n v="0"/>
    <n v="0"/>
    <n v="0"/>
    <n v="0"/>
    <n v="1"/>
    <n v="0"/>
    <n v="0"/>
    <n v="1278"/>
    <d v="2015-03-04T00:00:00"/>
  </r>
  <r>
    <n v="722"/>
    <n v="78939"/>
    <n v="1302"/>
    <n v="1.6493748337323757"/>
    <x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x v="1"/>
    <x v="15"/>
    <s v="66+"/>
    <n v="2358"/>
    <n v="0"/>
    <n v="1"/>
    <n v="0"/>
    <n v="0"/>
    <n v="0"/>
    <n v="0"/>
    <n v="0"/>
    <n v="0"/>
    <n v="1"/>
    <n v="1097"/>
    <d v="2016-05-01T00:00:00"/>
  </r>
  <r>
    <n v="831"/>
    <n v="79456"/>
    <n v="1302"/>
    <n v="1.6386427708417237"/>
    <x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x v="0"/>
    <x v="5"/>
    <s v="51-65"/>
    <n v="2835"/>
    <n v="0"/>
    <n v="1"/>
    <n v="0"/>
    <n v="0"/>
    <n v="0"/>
    <n v="0"/>
    <n v="1"/>
    <n v="0"/>
    <n v="0"/>
    <n v="1203"/>
    <d v="2015-01-10T00:00:00"/>
  </r>
  <r>
    <n v="1342"/>
    <n v="78041"/>
    <n v="1302"/>
    <n v="1.6683538140208352"/>
    <x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x v="1"/>
    <x v="28"/>
    <s v="36-50"/>
    <n v="2719"/>
    <n v="0"/>
    <n v="1"/>
    <n v="0"/>
    <n v="0"/>
    <n v="0"/>
    <n v="1"/>
    <n v="0"/>
    <n v="0"/>
    <n v="0"/>
    <n v="1285"/>
    <d v="2015-05-06T00:00:00"/>
  </r>
  <r>
    <n v="841"/>
    <n v="85696"/>
    <n v="1301"/>
    <n v="1.5181572068707991"/>
    <x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  <x v="46"/>
    <s v="51-65"/>
    <n v="2581"/>
    <n v="1"/>
    <n v="0"/>
    <n v="0"/>
    <n v="0"/>
    <n v="0"/>
    <n v="0"/>
    <n v="0"/>
    <n v="0"/>
    <n v="1"/>
    <n v="1289"/>
    <d v="2015-09-21T00:00:00"/>
  </r>
  <r>
    <n v="1904"/>
    <n v="76068"/>
    <n v="1300"/>
    <n v="1.7089972130199296"/>
    <x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x v="1"/>
    <x v="16"/>
    <s v="36-50"/>
    <n v="2736"/>
    <n v="0"/>
    <n v="1"/>
    <n v="0"/>
    <n v="0"/>
    <n v="0"/>
    <n v="0"/>
    <n v="1"/>
    <n v="0"/>
    <n v="0"/>
    <n v="1224"/>
    <d v="2015-04-19T00:00:00"/>
  </r>
  <r>
    <n v="440"/>
    <n v="61456"/>
    <n v="1299"/>
    <n v="2.1137073678729497"/>
    <x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x v="1"/>
    <x v="16"/>
    <s v="36-50"/>
    <n v="2618"/>
    <n v="0"/>
    <n v="1"/>
    <n v="0"/>
    <n v="0"/>
    <n v="0"/>
    <n v="0"/>
    <n v="1"/>
    <n v="0"/>
    <n v="0"/>
    <n v="1210"/>
    <d v="2015-08-15T00:00:00"/>
  </r>
  <r>
    <n v="852"/>
    <n v="83257"/>
    <n v="1298"/>
    <n v="1.5590280697118561"/>
    <x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x v="0"/>
    <x v="52"/>
    <s v="24-35"/>
    <n v="2808"/>
    <n v="0"/>
    <n v="0"/>
    <n v="1"/>
    <n v="0"/>
    <n v="0"/>
    <n v="1"/>
    <n v="0"/>
    <n v="0"/>
    <n v="0"/>
    <n v="1231"/>
    <d v="2015-02-06T00:00:00"/>
  </r>
  <r>
    <n v="1599"/>
    <n v="81795"/>
    <n v="1294"/>
    <n v="1.5820037899627117"/>
    <x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x v="1"/>
    <x v="50"/>
    <s v="66+"/>
    <n v="2770"/>
    <n v="0"/>
    <n v="1"/>
    <n v="0"/>
    <n v="0"/>
    <n v="0"/>
    <n v="0"/>
    <n v="1"/>
    <n v="0"/>
    <n v="0"/>
    <n v="1206"/>
    <d v="2015-03-16T00:00:00"/>
  </r>
  <r>
    <n v="39"/>
    <n v="80011"/>
    <n v="1293"/>
    <n v="1.6160277961780256"/>
    <x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  <x v="41"/>
    <s v="36-50"/>
    <n v="2585"/>
    <n v="0"/>
    <n v="1"/>
    <n v="0"/>
    <n v="0"/>
    <n v="0"/>
    <n v="0"/>
    <n v="1"/>
    <n v="0"/>
    <n v="0"/>
    <n v="1191"/>
    <d v="2015-09-17T00:00:00"/>
  </r>
  <r>
    <n v="473"/>
    <n v="64355"/>
    <n v="1292"/>
    <n v="2.0076140160049722"/>
    <x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x v="1"/>
    <x v="23"/>
    <s v="24-35"/>
    <n v="2833"/>
    <n v="0"/>
    <n v="1"/>
    <n v="0"/>
    <n v="0"/>
    <n v="0"/>
    <n v="0"/>
    <n v="0"/>
    <n v="0"/>
    <n v="1"/>
    <n v="1139"/>
    <d v="2015-01-12T00:00:00"/>
  </r>
  <r>
    <n v="1860"/>
    <n v="83273"/>
    <n v="1290"/>
    <n v="1.549121564012345"/>
    <x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x v="1"/>
    <x v="3"/>
    <s v="36-50"/>
    <n v="2801"/>
    <n v="0"/>
    <n v="0"/>
    <n v="1"/>
    <n v="0"/>
    <n v="0"/>
    <n v="0"/>
    <n v="1"/>
    <n v="0"/>
    <n v="0"/>
    <n v="1188"/>
    <d v="2015-02-13T00:00:00"/>
  </r>
  <r>
    <n v="435"/>
    <n v="66582"/>
    <n v="1288"/>
    <n v="1.9344567600853084"/>
    <x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x v="1"/>
    <x v="2"/>
    <s v="51-65"/>
    <n v="2277"/>
    <n v="0"/>
    <n v="0"/>
    <n v="1"/>
    <n v="0"/>
    <n v="0"/>
    <n v="0"/>
    <n v="0"/>
    <n v="0"/>
    <n v="1"/>
    <n v="1288"/>
    <d v="2016-07-21T00:00:00"/>
  </r>
  <r>
    <n v="954"/>
    <n v="70924"/>
    <n v="1287"/>
    <n v="1.8146184648355987"/>
    <x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x v="1"/>
    <x v="47"/>
    <s v="51-65"/>
    <n v="2242"/>
    <n v="0"/>
    <n v="1"/>
    <n v="0"/>
    <n v="0"/>
    <n v="0"/>
    <n v="1"/>
    <n v="0"/>
    <n v="0"/>
    <n v="0"/>
    <n v="1211"/>
    <d v="2016-08-25T00:00:00"/>
  </r>
  <r>
    <n v="1006"/>
    <n v="70713"/>
    <n v="1287"/>
    <n v="1.8200330915107548"/>
    <x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x v="1"/>
    <x v="22"/>
    <s v="51-65"/>
    <n v="2732"/>
    <n v="0"/>
    <n v="0"/>
    <n v="0"/>
    <n v="1"/>
    <n v="0"/>
    <n v="0"/>
    <n v="1"/>
    <n v="0"/>
    <n v="0"/>
    <n v="1097"/>
    <d v="2015-04-23T00:00:00"/>
  </r>
  <r>
    <n v="858"/>
    <n v="82733"/>
    <n v="1285"/>
    <n v="1.5531891748153699"/>
    <x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x v="0"/>
    <x v="39"/>
    <s v="36-50"/>
    <n v="2451"/>
    <n v="0"/>
    <n v="0"/>
    <n v="1"/>
    <n v="0"/>
    <n v="0"/>
    <n v="0"/>
    <n v="0"/>
    <n v="0"/>
    <n v="1"/>
    <n v="1247"/>
    <d v="2016-01-29T00:00:00"/>
  </r>
  <r>
    <n v="604"/>
    <n v="62859"/>
    <n v="1282"/>
    <n v="2.0394851970282697"/>
    <x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x v="1"/>
    <x v="29"/>
    <s v="51-65"/>
    <n v="2705"/>
    <n v="1"/>
    <n v="0"/>
    <n v="0"/>
    <n v="0"/>
    <n v="0"/>
    <n v="0"/>
    <n v="0"/>
    <n v="0"/>
    <n v="1"/>
    <n v="1257"/>
    <d v="2015-05-20T00:00:00"/>
  </r>
  <r>
    <n v="1635"/>
    <n v="82122"/>
    <n v="1282"/>
    <n v="1.5610920338033658"/>
    <x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x v="1"/>
    <x v="46"/>
    <s v="51-65"/>
    <n v="2477"/>
    <n v="0"/>
    <n v="0"/>
    <n v="0"/>
    <n v="1"/>
    <n v="0"/>
    <n v="1"/>
    <n v="0"/>
    <n v="0"/>
    <n v="0"/>
    <n v="1182"/>
    <d v="2016-01-03T00:00:00"/>
  </r>
  <r>
    <n v="46"/>
    <n v="72550"/>
    <n v="1281"/>
    <n v="1.7656788421778085"/>
    <x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  <x v="44"/>
    <s v="66+"/>
    <n v="2757"/>
    <n v="0"/>
    <n v="1"/>
    <n v="0"/>
    <n v="0"/>
    <n v="0"/>
    <n v="0"/>
    <n v="0"/>
    <n v="0"/>
    <n v="1"/>
    <n v="1243"/>
    <d v="2015-03-29T00:00:00"/>
  </r>
  <r>
    <n v="150"/>
    <n v="74165"/>
    <n v="1281"/>
    <n v="1.7272298253893346"/>
    <x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  <x v="16"/>
    <s v="36-50"/>
    <n v="2583"/>
    <n v="1"/>
    <n v="0"/>
    <n v="0"/>
    <n v="0"/>
    <n v="0"/>
    <n v="0"/>
    <n v="0"/>
    <n v="0"/>
    <n v="1"/>
    <n v="1269"/>
    <d v="2015-09-19T00:00:00"/>
  </r>
  <r>
    <n v="495"/>
    <n v="77863"/>
    <n v="1279"/>
    <n v="1.6426287196742997"/>
    <x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x v="1"/>
    <x v="27"/>
    <s v="51-65"/>
    <n v="2373"/>
    <n v="0"/>
    <n v="0"/>
    <n v="0"/>
    <n v="1"/>
    <n v="0"/>
    <n v="0"/>
    <n v="0"/>
    <n v="0"/>
    <n v="1"/>
    <n v="1267"/>
    <d v="2016-04-16T00:00:00"/>
  </r>
  <r>
    <n v="1389"/>
    <n v="68487"/>
    <n v="1277"/>
    <n v="1.8645874399521076"/>
    <x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  <x v="0"/>
    <s v="24-35"/>
    <n v="2691"/>
    <n v="0"/>
    <n v="1"/>
    <n v="0"/>
    <n v="0"/>
    <n v="0"/>
    <n v="0"/>
    <n v="1"/>
    <n v="0"/>
    <n v="0"/>
    <n v="1188"/>
    <d v="2015-06-03T00:00:00"/>
  </r>
  <r>
    <n v="1474"/>
    <n v="70638"/>
    <n v="1271"/>
    <n v="1.7993148163877799"/>
    <x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x v="1"/>
    <x v="38"/>
    <s v="51-65"/>
    <n v="2552"/>
    <n v="1"/>
    <n v="0"/>
    <n v="0"/>
    <n v="0"/>
    <n v="0"/>
    <n v="0"/>
    <n v="0"/>
    <n v="1"/>
    <n v="0"/>
    <n v="1208"/>
    <d v="2015-10-20T00:00:00"/>
  </r>
  <r>
    <n v="347"/>
    <n v="63810"/>
    <n v="1270"/>
    <n v="1.9902836545995926"/>
    <x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x v="1"/>
    <x v="22"/>
    <s v="51-65"/>
    <n v="2754"/>
    <n v="0"/>
    <n v="0"/>
    <n v="1"/>
    <n v="0"/>
    <n v="0"/>
    <n v="0"/>
    <n v="1"/>
    <n v="0"/>
    <n v="0"/>
    <n v="1169"/>
    <d v="2015-04-01T00:00:00"/>
  </r>
  <r>
    <n v="859"/>
    <n v="82800"/>
    <n v="1270"/>
    <n v="1.5338164251207729"/>
    <x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x v="0"/>
    <x v="8"/>
    <s v="66+"/>
    <n v="2741"/>
    <n v="0"/>
    <n v="0"/>
    <n v="1"/>
    <n v="0"/>
    <n v="0"/>
    <n v="0"/>
    <n v="0"/>
    <n v="0"/>
    <n v="1"/>
    <n v="1225"/>
    <d v="2015-04-14T00:00:00"/>
  </r>
  <r>
    <n v="862"/>
    <n v="65220"/>
    <n v="1270"/>
    <n v="1.9472554431156086"/>
    <x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x v="0"/>
    <x v="47"/>
    <s v="51-65"/>
    <n v="2823"/>
    <n v="0"/>
    <n v="0"/>
    <n v="0"/>
    <n v="1"/>
    <n v="0"/>
    <n v="0"/>
    <n v="0"/>
    <n v="0"/>
    <n v="1"/>
    <n v="1258"/>
    <d v="2015-01-22T00:00:00"/>
  </r>
  <r>
    <n v="329"/>
    <n v="60000"/>
    <n v="1265"/>
    <n v="2.1083333333333334"/>
    <x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x v="1"/>
    <x v="7"/>
    <s v="36-50"/>
    <n v="2713"/>
    <n v="0"/>
    <n v="0"/>
    <n v="1"/>
    <n v="0"/>
    <n v="0"/>
    <n v="0"/>
    <n v="0"/>
    <n v="0"/>
    <n v="1"/>
    <n v="1253"/>
    <d v="2015-05-12T00:00:00"/>
  </r>
  <r>
    <n v="867"/>
    <n v="78394"/>
    <n v="1262"/>
    <n v="1.6098170778375895"/>
    <x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x v="0"/>
    <x v="18"/>
    <s v="24-35"/>
    <n v="2658"/>
    <n v="0"/>
    <n v="0"/>
    <n v="0"/>
    <n v="1"/>
    <n v="0"/>
    <n v="0"/>
    <n v="1"/>
    <n v="0"/>
    <n v="0"/>
    <n v="1096"/>
    <d v="2015-07-06T00:00:00"/>
  </r>
  <r>
    <n v="129"/>
    <n v="86111"/>
    <n v="1259"/>
    <n v="1.4620664026663259"/>
    <x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  <x v="46"/>
    <s v="51-65"/>
    <n v="2595"/>
    <n v="0"/>
    <n v="1"/>
    <n v="0"/>
    <n v="0"/>
    <n v="0"/>
    <n v="0"/>
    <n v="1"/>
    <n v="0"/>
    <n v="0"/>
    <n v="1133"/>
    <d v="2015-09-07T00:00:00"/>
  </r>
  <r>
    <n v="1901"/>
    <n v="80144"/>
    <n v="1259"/>
    <n v="1.5709223397883809"/>
    <x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x v="1"/>
    <x v="16"/>
    <s v="36-50"/>
    <n v="2431"/>
    <n v="0"/>
    <n v="0"/>
    <n v="0"/>
    <n v="1"/>
    <n v="0"/>
    <n v="0"/>
    <n v="1"/>
    <n v="0"/>
    <n v="0"/>
    <n v="1151"/>
    <d v="2016-02-18T00:00:00"/>
  </r>
  <r>
    <n v="430"/>
    <n v="66664"/>
    <n v="1257"/>
    <n v="1.8855754230169206"/>
    <x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  <x v="31"/>
    <s v="36-50"/>
    <n v="2801"/>
    <n v="0"/>
    <n v="0"/>
    <n v="0"/>
    <n v="1"/>
    <n v="0"/>
    <n v="1"/>
    <n v="0"/>
    <n v="0"/>
    <n v="0"/>
    <n v="1225"/>
    <d v="2015-02-13T00:00:00"/>
  </r>
  <r>
    <n v="1445"/>
    <n v="63972"/>
    <n v="1257"/>
    <n v="1.9649221534421308"/>
    <x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x v="1"/>
    <x v="42"/>
    <s v="51-65"/>
    <n v="2733"/>
    <n v="0"/>
    <n v="0"/>
    <n v="1"/>
    <n v="0"/>
    <n v="0"/>
    <n v="0"/>
    <n v="0"/>
    <n v="1"/>
    <n v="0"/>
    <n v="1245"/>
    <d v="2015-04-22T00:00:00"/>
  </r>
  <r>
    <n v="247"/>
    <n v="80124"/>
    <n v="1254"/>
    <n v="1.5650741350906097"/>
    <x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x v="1"/>
    <x v="33"/>
    <s v="51-65"/>
    <n v="2162"/>
    <n v="0"/>
    <n v="1"/>
    <n v="0"/>
    <n v="0"/>
    <n v="0"/>
    <n v="0"/>
    <n v="1"/>
    <n v="0"/>
    <n v="0"/>
    <n v="1013"/>
    <d v="2016-11-13T00:00:00"/>
  </r>
  <r>
    <n v="1011"/>
    <n v="87171"/>
    <n v="1254"/>
    <n v="1.4385518119558109"/>
    <x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x v="1"/>
    <x v="43"/>
    <s v="36-50"/>
    <n v="2583"/>
    <n v="0"/>
    <n v="1"/>
    <n v="0"/>
    <n v="0"/>
    <n v="0"/>
    <n v="0"/>
    <n v="0"/>
    <n v="0"/>
    <n v="1"/>
    <n v="1210"/>
    <d v="2015-09-19T00:00:00"/>
  </r>
  <r>
    <n v="1753"/>
    <n v="70617"/>
    <n v="1253"/>
    <n v="1.7743602815186146"/>
    <x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x v="1"/>
    <x v="3"/>
    <s v="36-50"/>
    <n v="2530"/>
    <n v="0"/>
    <n v="1"/>
    <n v="0"/>
    <n v="0"/>
    <n v="0"/>
    <n v="0"/>
    <n v="1"/>
    <n v="0"/>
    <n v="0"/>
    <n v="1226"/>
    <d v="2015-11-11T00:00:00"/>
  </r>
  <r>
    <n v="718"/>
    <n v="67430"/>
    <n v="1243"/>
    <n v="1.8433931484502446"/>
    <x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x v="1"/>
    <x v="36"/>
    <s v="24-35"/>
    <n v="2821"/>
    <n v="0"/>
    <n v="0"/>
    <n v="0"/>
    <n v="1"/>
    <n v="0"/>
    <n v="0"/>
    <n v="1"/>
    <n v="0"/>
    <n v="0"/>
    <n v="1122"/>
    <d v="2015-01-24T00:00:00"/>
  </r>
  <r>
    <n v="65"/>
    <n v="66991"/>
    <n v="1241"/>
    <n v="1.8524876475944529"/>
    <x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  <x v="44"/>
    <s v="66+"/>
    <n v="2815"/>
    <n v="0"/>
    <n v="1"/>
    <n v="0"/>
    <n v="0"/>
    <n v="0"/>
    <n v="0"/>
    <n v="0"/>
    <n v="1"/>
    <n v="0"/>
    <n v="1229"/>
    <d v="2015-01-30T00:00:00"/>
  </r>
  <r>
    <n v="691"/>
    <n v="62882"/>
    <n v="1241"/>
    <n v="1.973537737349321"/>
    <x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x v="1"/>
    <x v="2"/>
    <s v="51-65"/>
    <n v="2848"/>
    <n v="0"/>
    <n v="0"/>
    <n v="0"/>
    <n v="1"/>
    <n v="0"/>
    <n v="0"/>
    <n v="1"/>
    <n v="0"/>
    <n v="0"/>
    <n v="1144"/>
    <d v="2014-12-28T00:00:00"/>
  </r>
  <r>
    <n v="1962"/>
    <n v="90000"/>
    <n v="1238"/>
    <n v="1.3755555555555556"/>
    <x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x v="1"/>
    <x v="39"/>
    <s v="36-50"/>
    <n v="2347"/>
    <n v="0"/>
    <n v="1"/>
    <n v="0"/>
    <n v="0"/>
    <n v="0"/>
    <n v="0"/>
    <n v="1"/>
    <n v="0"/>
    <n v="0"/>
    <n v="997"/>
    <d v="2016-05-12T00:00:00"/>
  </r>
  <r>
    <n v="885"/>
    <n v="78499"/>
    <n v="1237"/>
    <n v="1.5758162524363368"/>
    <x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x v="0"/>
    <x v="12"/>
    <s v="51-65"/>
    <n v="2377"/>
    <n v="0"/>
    <n v="0"/>
    <n v="1"/>
    <n v="0"/>
    <n v="0"/>
    <n v="0"/>
    <n v="1"/>
    <n v="0"/>
    <n v="0"/>
    <n v="1140"/>
    <d v="2016-04-12T00:00:00"/>
  </r>
  <r>
    <n v="886"/>
    <n v="88194"/>
    <n v="1236"/>
    <n v="1.4014558813524729"/>
    <x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x v="0"/>
    <x v="19"/>
    <s v="36-50"/>
    <n v="2261"/>
    <n v="0"/>
    <n v="0"/>
    <n v="1"/>
    <n v="0"/>
    <n v="0"/>
    <n v="1"/>
    <n v="0"/>
    <n v="0"/>
    <n v="0"/>
    <n v="1198"/>
    <d v="2016-08-06T00:00:00"/>
  </r>
  <r>
    <n v="1740"/>
    <n v="92556"/>
    <n v="1235"/>
    <n v="1.3343273261592981"/>
    <x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x v="1"/>
    <x v="24"/>
    <s v="51-65"/>
    <n v="2229"/>
    <n v="0"/>
    <n v="0"/>
    <n v="0"/>
    <n v="1"/>
    <n v="0"/>
    <n v="1"/>
    <n v="0"/>
    <n v="0"/>
    <n v="0"/>
    <n v="1207"/>
    <d v="2016-09-07T00:00:00"/>
  </r>
  <r>
    <n v="299"/>
    <n v="64325"/>
    <n v="1234"/>
    <n v="1.9183832102603964"/>
    <x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x v="1"/>
    <x v="21"/>
    <s v="51-65"/>
    <n v="2666"/>
    <n v="1"/>
    <n v="0"/>
    <n v="0"/>
    <n v="0"/>
    <n v="0"/>
    <n v="0"/>
    <n v="0"/>
    <n v="0"/>
    <n v="1"/>
    <n v="1161"/>
    <d v="2015-06-28T00:00:00"/>
  </r>
  <r>
    <n v="1550"/>
    <n v="61787"/>
    <n v="1234"/>
    <n v="1.9971838736303753"/>
    <x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x v="1"/>
    <x v="36"/>
    <s v="24-35"/>
    <n v="2517"/>
    <n v="1"/>
    <n v="0"/>
    <n v="0"/>
    <n v="0"/>
    <n v="0"/>
    <n v="0"/>
    <n v="0"/>
    <n v="1"/>
    <n v="0"/>
    <n v="1149"/>
    <d v="2015-11-24T00:00:00"/>
  </r>
  <r>
    <n v="836"/>
    <n v="68092"/>
    <n v="1233"/>
    <n v="1.8107854079774424"/>
    <x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x v="1"/>
    <x v="37"/>
    <s v="36-50"/>
    <n v="2354"/>
    <n v="0"/>
    <n v="0"/>
    <n v="1"/>
    <n v="0"/>
    <n v="0"/>
    <n v="0"/>
    <n v="0"/>
    <n v="1"/>
    <n v="0"/>
    <n v="1185"/>
    <d v="2016-05-05T00:00:00"/>
  </r>
  <r>
    <n v="1221"/>
    <n v="71626"/>
    <n v="1233"/>
    <n v="1.7214419344930612"/>
    <x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x v="1"/>
    <x v="19"/>
    <s v="36-50"/>
    <n v="2764"/>
    <n v="0"/>
    <n v="1"/>
    <n v="0"/>
    <n v="0"/>
    <n v="0"/>
    <n v="0"/>
    <n v="1"/>
    <n v="0"/>
    <n v="0"/>
    <n v="1161"/>
    <d v="2015-03-22T00:00:00"/>
  </r>
  <r>
    <n v="1248"/>
    <n v="71434"/>
    <n v="1232"/>
    <n v="1.7246689251616878"/>
    <x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x v="1"/>
    <x v="46"/>
    <s v="51-65"/>
    <n v="2443"/>
    <n v="0"/>
    <n v="1"/>
    <n v="0"/>
    <n v="0"/>
    <n v="0"/>
    <n v="0"/>
    <n v="1"/>
    <n v="0"/>
    <n v="0"/>
    <n v="1064"/>
    <d v="2016-02-06T00:00:00"/>
  </r>
  <r>
    <n v="388"/>
    <n v="75865"/>
    <n v="1230"/>
    <n v="1.6213009951888222"/>
    <x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x v="1"/>
    <x v="45"/>
    <s v="66+"/>
    <n v="2249"/>
    <n v="0"/>
    <n v="1"/>
    <n v="0"/>
    <n v="0"/>
    <n v="0"/>
    <n v="0"/>
    <n v="0"/>
    <n v="0"/>
    <n v="1"/>
    <n v="1218"/>
    <d v="2016-08-18T00:00:00"/>
  </r>
  <r>
    <n v="731"/>
    <n v="71466"/>
    <n v="1230"/>
    <n v="1.7210981445722442"/>
    <x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x v="1"/>
    <x v="35"/>
    <s v="36-50"/>
    <n v="2244"/>
    <n v="0"/>
    <n v="0"/>
    <n v="1"/>
    <n v="0"/>
    <n v="0"/>
    <n v="0"/>
    <n v="0"/>
    <n v="0"/>
    <n v="1"/>
    <n v="1230"/>
    <d v="2016-08-23T00:00:00"/>
  </r>
  <r>
    <n v="857"/>
    <n v="75114"/>
    <n v="1229"/>
    <n v="1.6361796735628511"/>
    <x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x v="1"/>
    <x v="17"/>
    <s v="24-35"/>
    <n v="2393"/>
    <n v="0"/>
    <n v="0"/>
    <n v="0"/>
    <n v="1"/>
    <n v="0"/>
    <n v="0"/>
    <n v="1"/>
    <n v="0"/>
    <n v="0"/>
    <n v="1205"/>
    <d v="2016-03-27T00:00:00"/>
  </r>
  <r>
    <n v="895"/>
    <n v="64849"/>
    <n v="1228"/>
    <n v="1.8936298169593979"/>
    <x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x v="0"/>
    <x v="12"/>
    <s v="51-65"/>
    <n v="2752"/>
    <n v="0"/>
    <n v="0"/>
    <n v="1"/>
    <n v="0"/>
    <n v="0"/>
    <n v="0"/>
    <n v="1"/>
    <n v="0"/>
    <n v="0"/>
    <n v="1120"/>
    <d v="2015-04-03T00:00:00"/>
  </r>
  <r>
    <n v="1777"/>
    <n v="80872"/>
    <n v="1228"/>
    <n v="1.5184489069146305"/>
    <x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x v="1"/>
    <x v="15"/>
    <s v="66+"/>
    <n v="2207"/>
    <n v="0"/>
    <n v="0"/>
    <n v="1"/>
    <n v="0"/>
    <n v="0"/>
    <n v="0"/>
    <n v="1"/>
    <n v="0"/>
    <n v="0"/>
    <n v="1120"/>
    <d v="2016-09-29T00:00:00"/>
  </r>
  <r>
    <n v="1907"/>
    <n v="78128"/>
    <n v="1228"/>
    <n v="1.5717796436616833"/>
    <x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x v="1"/>
    <x v="35"/>
    <s v="36-50"/>
    <n v="2289"/>
    <n v="0"/>
    <n v="1"/>
    <n v="0"/>
    <n v="0"/>
    <n v="0"/>
    <n v="0"/>
    <n v="0"/>
    <n v="0"/>
    <n v="1"/>
    <n v="1192"/>
    <d v="2016-07-09T00:00:00"/>
  </r>
  <r>
    <n v="1194"/>
    <n v="66303"/>
    <n v="1226"/>
    <n v="1.849086768321192"/>
    <x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x v="1"/>
    <x v="28"/>
    <s v="36-50"/>
    <n v="2647"/>
    <n v="0"/>
    <n v="1"/>
    <n v="0"/>
    <n v="0"/>
    <n v="0"/>
    <n v="0"/>
    <n v="1"/>
    <n v="0"/>
    <n v="0"/>
    <n v="1166"/>
    <d v="2015-07-17T00:00:00"/>
  </r>
  <r>
    <n v="80"/>
    <n v="79593"/>
    <n v="1221"/>
    <n v="1.5340545022803513"/>
    <x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x v="1"/>
    <x v="30"/>
    <s v="36-50"/>
    <n v="2207"/>
    <n v="0"/>
    <n v="1"/>
    <n v="0"/>
    <n v="0"/>
    <n v="0"/>
    <n v="0"/>
    <n v="1"/>
    <n v="0"/>
    <n v="0"/>
    <n v="1076"/>
    <d v="2016-09-29T00:00:00"/>
  </r>
  <r>
    <n v="352"/>
    <n v="66426"/>
    <n v="1220"/>
    <n v="1.8366302351488875"/>
    <x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x v="1"/>
    <x v="21"/>
    <s v="51-65"/>
    <n v="2429"/>
    <n v="0"/>
    <n v="0"/>
    <n v="0"/>
    <n v="1"/>
    <n v="0"/>
    <n v="0"/>
    <n v="0"/>
    <n v="0"/>
    <n v="1"/>
    <n v="1063"/>
    <d v="2016-02-20T00:00:00"/>
  </r>
  <r>
    <n v="2019"/>
    <n v="56981"/>
    <n v="1217"/>
    <n v="2.1357996525157508"/>
    <x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x v="1"/>
    <x v="43"/>
    <s v="36-50"/>
    <n v="2314"/>
    <n v="1"/>
    <n v="0"/>
    <n v="0"/>
    <n v="0"/>
    <n v="0"/>
    <n v="0"/>
    <n v="1"/>
    <n v="0"/>
    <n v="0"/>
    <n v="1193"/>
    <d v="2016-06-14T00:00:00"/>
  </r>
  <r>
    <n v="888"/>
    <n v="51563"/>
    <n v="1214"/>
    <n v="2.3544014118650969"/>
    <x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x v="1"/>
    <x v="36"/>
    <s v="24-35"/>
    <n v="2795"/>
    <n v="0"/>
    <n v="1"/>
    <n v="0"/>
    <n v="0"/>
    <n v="0"/>
    <n v="0"/>
    <n v="0"/>
    <n v="0"/>
    <n v="1"/>
    <n v="1178"/>
    <d v="2015-02-19T00:00:00"/>
  </r>
  <r>
    <n v="899"/>
    <n v="62220"/>
    <n v="1214"/>
    <n v="1.9511411121825779"/>
    <x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x v="0"/>
    <x v="9"/>
    <s v="36-50"/>
    <n v="2846"/>
    <n v="0"/>
    <n v="0"/>
    <n v="0"/>
    <n v="1"/>
    <n v="0"/>
    <n v="0"/>
    <n v="0"/>
    <n v="0"/>
    <n v="1"/>
    <n v="1202"/>
    <d v="2014-12-30T00:00:00"/>
  </r>
  <r>
    <n v="599"/>
    <n v="84574"/>
    <n v="1212"/>
    <n v="1.4330645351999431"/>
    <x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x v="1"/>
    <x v="50"/>
    <s v="66+"/>
    <n v="2549"/>
    <n v="0"/>
    <n v="0"/>
    <n v="1"/>
    <n v="0"/>
    <n v="0"/>
    <n v="0"/>
    <n v="1"/>
    <n v="0"/>
    <n v="0"/>
    <n v="1049"/>
    <d v="2015-10-23T00:00:00"/>
  </r>
  <r>
    <n v="658"/>
    <n v="71022"/>
    <n v="1211"/>
    <n v="1.7051054602799132"/>
    <x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x v="1"/>
    <x v="37"/>
    <s v="36-50"/>
    <n v="2297"/>
    <n v="1"/>
    <n v="0"/>
    <n v="0"/>
    <n v="0"/>
    <n v="0"/>
    <n v="0"/>
    <n v="1"/>
    <n v="0"/>
    <n v="0"/>
    <n v="969"/>
    <d v="2016-07-01T00:00:00"/>
  </r>
  <r>
    <n v="905"/>
    <n v="54959"/>
    <n v="1208"/>
    <n v="2.1980021470550772"/>
    <x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x v="0"/>
    <x v="21"/>
    <s v="51-65"/>
    <n v="2685"/>
    <n v="1"/>
    <n v="0"/>
    <n v="0"/>
    <n v="0"/>
    <n v="0"/>
    <n v="0"/>
    <n v="0"/>
    <n v="0"/>
    <n v="1"/>
    <n v="1184"/>
    <d v="2015-06-09T00:00:00"/>
  </r>
  <r>
    <n v="1564"/>
    <n v="58656"/>
    <n v="1208"/>
    <n v="2.059465357337698"/>
    <x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x v="1"/>
    <x v="5"/>
    <s v="51-65"/>
    <n v="2806"/>
    <n v="0"/>
    <n v="0"/>
    <n v="0"/>
    <n v="1"/>
    <n v="0"/>
    <n v="0"/>
    <n v="0"/>
    <n v="1"/>
    <n v="0"/>
    <n v="1196"/>
    <d v="2015-02-08T00:00:00"/>
  </r>
  <r>
    <n v="909"/>
    <n v="83837"/>
    <n v="1207"/>
    <n v="1.4396984624926941"/>
    <x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x v="0"/>
    <x v="40"/>
    <s v="66+"/>
    <n v="2719"/>
    <n v="0"/>
    <n v="1"/>
    <n v="0"/>
    <n v="0"/>
    <n v="0"/>
    <n v="0"/>
    <n v="0"/>
    <n v="0"/>
    <n v="1"/>
    <n v="1096"/>
    <d v="2015-05-06T00:00:00"/>
  </r>
  <r>
    <n v="911"/>
    <n v="61996"/>
    <n v="1206"/>
    <n v="1.9452867926963029"/>
    <x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x v="0"/>
    <x v="13"/>
    <s v="36-50"/>
    <n v="2673"/>
    <n v="0"/>
    <n v="1"/>
    <n v="0"/>
    <n v="0"/>
    <n v="0"/>
    <n v="0"/>
    <n v="0"/>
    <n v="0"/>
    <n v="1"/>
    <n v="1182"/>
    <d v="2015-06-21T00:00:00"/>
  </r>
  <r>
    <n v="925"/>
    <n v="64504"/>
    <n v="1206"/>
    <n v="1.8696514944809624"/>
    <x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x v="0"/>
    <x v="10"/>
    <s v="66+"/>
    <n v="2641"/>
    <n v="0"/>
    <n v="0"/>
    <n v="0"/>
    <n v="1"/>
    <n v="0"/>
    <n v="0"/>
    <n v="0"/>
    <n v="0"/>
    <n v="1"/>
    <n v="1098"/>
    <d v="2015-07-23T00:00:00"/>
  </r>
  <r>
    <n v="928"/>
    <n v="81300"/>
    <n v="1205"/>
    <n v="1.4821648216482164"/>
    <x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x v="0"/>
    <x v="33"/>
    <s v="51-65"/>
    <n v="2766"/>
    <n v="0"/>
    <n v="1"/>
    <n v="0"/>
    <n v="0"/>
    <n v="0"/>
    <n v="0"/>
    <n v="0"/>
    <n v="0"/>
    <n v="1"/>
    <n v="1169"/>
    <d v="2015-03-20T00:00:00"/>
  </r>
  <r>
    <n v="1692"/>
    <n v="74290"/>
    <n v="1205"/>
    <n v="1.6220218064342442"/>
    <x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x v="1"/>
    <x v="28"/>
    <s v="36-50"/>
    <n v="2480"/>
    <n v="1"/>
    <n v="0"/>
    <n v="0"/>
    <n v="0"/>
    <n v="0"/>
    <n v="0"/>
    <n v="0"/>
    <n v="1"/>
    <n v="0"/>
    <n v="1193"/>
    <d v="2015-12-31T00:00:00"/>
  </r>
  <r>
    <n v="184"/>
    <n v="75922"/>
    <n v="1203"/>
    <n v="1.5845209557177102"/>
    <x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x v="1"/>
    <x v="14"/>
    <s v="51-65"/>
    <n v="2361"/>
    <n v="0"/>
    <n v="0"/>
    <n v="1"/>
    <n v="0"/>
    <n v="0"/>
    <n v="0"/>
    <n v="1"/>
    <n v="0"/>
    <n v="0"/>
    <n v="1111"/>
    <d v="2016-04-28T00:00:00"/>
  </r>
  <r>
    <n v="1149"/>
    <n v="75032"/>
    <n v="1203"/>
    <n v="1.6033159185414223"/>
    <x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x v="1"/>
    <x v="29"/>
    <s v="51-65"/>
    <n v="2586"/>
    <n v="0"/>
    <n v="1"/>
    <n v="0"/>
    <n v="0"/>
    <n v="0"/>
    <n v="0"/>
    <n v="0"/>
    <n v="0"/>
    <n v="1"/>
    <n v="1191"/>
    <d v="2015-09-16T00:00:00"/>
  </r>
  <r>
    <n v="929"/>
    <n v="79689"/>
    <n v="1194"/>
    <n v="1.4983247374167075"/>
    <x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x v="1"/>
    <x v="7"/>
    <s v="36-50"/>
    <n v="2572"/>
    <n v="0"/>
    <n v="0"/>
    <n v="1"/>
    <n v="0"/>
    <n v="0"/>
    <n v="1"/>
    <n v="0"/>
    <n v="0"/>
    <n v="0"/>
    <n v="1073"/>
    <d v="2015-09-30T00:00:00"/>
  </r>
  <r>
    <n v="994"/>
    <n v="72228"/>
    <n v="1194"/>
    <n v="1.6530985213490612"/>
    <x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x v="1"/>
    <x v="50"/>
    <s v="66+"/>
    <n v="2738"/>
    <n v="0"/>
    <n v="0"/>
    <n v="1"/>
    <n v="0"/>
    <n v="0"/>
    <n v="0"/>
    <n v="1"/>
    <n v="0"/>
    <n v="0"/>
    <n v="1138"/>
    <d v="2015-04-17T00:00:00"/>
  </r>
  <r>
    <n v="1652"/>
    <n v="72071"/>
    <n v="1188"/>
    <n v="1.6483745195709787"/>
    <x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  <x v="44"/>
    <s v="66+"/>
    <n v="2659"/>
    <n v="1"/>
    <n v="0"/>
    <n v="0"/>
    <n v="0"/>
    <n v="0"/>
    <n v="0"/>
    <n v="1"/>
    <n v="0"/>
    <n v="0"/>
    <n v="1038"/>
    <d v="2015-07-05T00:00:00"/>
  </r>
  <r>
    <n v="931"/>
    <n v="70321"/>
    <n v="1185"/>
    <n v="1.6851296198859516"/>
    <x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x v="0"/>
    <x v="6"/>
    <s v="66+"/>
    <n v="2688"/>
    <n v="0"/>
    <n v="0"/>
    <n v="0"/>
    <n v="1"/>
    <n v="0"/>
    <n v="0"/>
    <n v="1"/>
    <n v="0"/>
    <n v="0"/>
    <n v="994"/>
    <d v="2015-06-06T00:00:00"/>
  </r>
  <r>
    <n v="939"/>
    <n v="80763"/>
    <n v="1184"/>
    <n v="1.4660178547106968"/>
    <x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x v="0"/>
    <x v="51"/>
    <s v="66+"/>
    <n v="2477"/>
    <n v="0"/>
    <n v="1"/>
    <n v="0"/>
    <n v="0"/>
    <n v="0"/>
    <n v="0"/>
    <n v="1"/>
    <n v="0"/>
    <n v="0"/>
    <n v="953"/>
    <d v="2016-01-03T00:00:00"/>
  </r>
  <r>
    <n v="851"/>
    <n v="85072"/>
    <n v="1182"/>
    <n v="1.3894113221741584"/>
    <x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x v="1"/>
    <x v="13"/>
    <s v="36-50"/>
    <n v="2240"/>
    <n v="0"/>
    <n v="0"/>
    <n v="1"/>
    <n v="0"/>
    <n v="0"/>
    <n v="0"/>
    <n v="1"/>
    <n v="0"/>
    <n v="0"/>
    <n v="941"/>
    <d v="2016-08-27T00:00:00"/>
  </r>
  <r>
    <n v="940"/>
    <n v="102160"/>
    <n v="1182"/>
    <n v="1.1570086139389193"/>
    <x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x v="0"/>
    <x v="13"/>
    <s v="36-50"/>
    <n v="2763"/>
    <n v="0"/>
    <n v="0"/>
    <n v="0"/>
    <n v="1"/>
    <n v="0"/>
    <n v="0"/>
    <n v="0"/>
    <n v="0"/>
    <n v="1"/>
    <n v="1124"/>
    <d v="2015-03-23T00:00:00"/>
  </r>
  <r>
    <n v="1868"/>
    <n v="81044"/>
    <n v="1182"/>
    <n v="1.4584670055772173"/>
    <x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x v="1"/>
    <x v="6"/>
    <s v="66+"/>
    <n v="2343"/>
    <n v="0"/>
    <n v="1"/>
    <n v="0"/>
    <n v="0"/>
    <n v="0"/>
    <n v="1"/>
    <n v="0"/>
    <n v="0"/>
    <n v="0"/>
    <n v="1156"/>
    <d v="2016-05-16T00:00:00"/>
  </r>
  <r>
    <n v="175"/>
    <n v="66973"/>
    <n v="1180"/>
    <n v="1.7619040508861781"/>
    <x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  <x v="32"/>
    <s v="24-35"/>
    <n v="2567"/>
    <n v="0"/>
    <n v="0"/>
    <n v="0"/>
    <n v="1"/>
    <n v="0"/>
    <n v="0"/>
    <n v="0"/>
    <n v="0"/>
    <n v="1"/>
    <n v="1078"/>
    <d v="2015-10-05T00:00:00"/>
  </r>
  <r>
    <n v="941"/>
    <n v="72282"/>
    <n v="1178"/>
    <n v="1.6297280097396309"/>
    <x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x v="0"/>
    <x v="15"/>
    <s v="66+"/>
    <n v="2504"/>
    <n v="0"/>
    <n v="0"/>
    <n v="1"/>
    <n v="0"/>
    <n v="0"/>
    <n v="0"/>
    <n v="1"/>
    <n v="0"/>
    <n v="0"/>
    <n v="1025"/>
    <d v="2015-12-07T00:00:00"/>
  </r>
  <r>
    <n v="967"/>
    <n v="68316"/>
    <n v="1178"/>
    <n v="1.7243398325428889"/>
    <x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x v="1"/>
    <x v="42"/>
    <s v="51-65"/>
    <n v="2761"/>
    <n v="0"/>
    <n v="0"/>
    <n v="0"/>
    <n v="1"/>
    <n v="0"/>
    <n v="1"/>
    <n v="0"/>
    <n v="0"/>
    <n v="0"/>
    <n v="1145"/>
    <d v="2015-03-25T00:00:00"/>
  </r>
  <r>
    <n v="1411"/>
    <n v="82032"/>
    <n v="1177"/>
    <n v="1.4348059293934075"/>
    <x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  <x v="40"/>
    <s v="66+"/>
    <n v="2244"/>
    <n v="0"/>
    <n v="0"/>
    <n v="0"/>
    <n v="0"/>
    <n v="1"/>
    <n v="0"/>
    <n v="0"/>
    <n v="0"/>
    <n v="1"/>
    <n v="1120"/>
    <d v="2016-08-23T00:00:00"/>
  </r>
  <r>
    <n v="1866"/>
    <n v="65308"/>
    <n v="1177"/>
    <n v="1.8022294359037179"/>
    <x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x v="1"/>
    <x v="30"/>
    <s v="36-50"/>
    <n v="2450"/>
    <n v="0"/>
    <n v="1"/>
    <n v="0"/>
    <n v="0"/>
    <n v="0"/>
    <n v="0"/>
    <n v="1"/>
    <n v="0"/>
    <n v="0"/>
    <n v="1143"/>
    <d v="2016-01-30T00:00:00"/>
  </r>
  <r>
    <n v="33"/>
    <n v="68657"/>
    <n v="1174"/>
    <n v="1.7099494589044089"/>
    <x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  <x v="8"/>
    <s v="66+"/>
    <n v="2653"/>
    <n v="0"/>
    <n v="1"/>
    <n v="0"/>
    <n v="0"/>
    <n v="0"/>
    <n v="0"/>
    <n v="0"/>
    <n v="1"/>
    <n v="0"/>
    <n v="1152"/>
    <d v="2015-07-11T00:00:00"/>
  </r>
  <r>
    <n v="146"/>
    <n v="80317"/>
    <n v="1174"/>
    <n v="1.4617079821208461"/>
    <x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  <x v="38"/>
    <s v="51-65"/>
    <n v="2472"/>
    <n v="0"/>
    <n v="0"/>
    <n v="1"/>
    <n v="0"/>
    <n v="0"/>
    <n v="0"/>
    <n v="1"/>
    <n v="0"/>
    <n v="0"/>
    <n v="1117"/>
    <d v="2016-01-08T00:00:00"/>
  </r>
  <r>
    <n v="575"/>
    <n v="81168"/>
    <n v="1171"/>
    <n v="1.4426867731125568"/>
    <x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x v="1"/>
    <x v="47"/>
    <s v="51-65"/>
    <n v="2212"/>
    <n v="0"/>
    <n v="1"/>
    <n v="0"/>
    <n v="0"/>
    <n v="0"/>
    <n v="0"/>
    <n v="1"/>
    <n v="0"/>
    <n v="0"/>
    <n v="1149"/>
    <d v="2016-09-24T00:00:00"/>
  </r>
  <r>
    <n v="1751"/>
    <n v="80982"/>
    <n v="1169"/>
    <n v="1.4435306611345731"/>
    <x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x v="1"/>
    <x v="29"/>
    <s v="51-65"/>
    <n v="2696"/>
    <n v="0"/>
    <n v="0"/>
    <n v="1"/>
    <n v="0"/>
    <n v="0"/>
    <n v="0"/>
    <n v="1"/>
    <n v="0"/>
    <n v="0"/>
    <n v="1147"/>
    <d v="2015-05-29T00:00:00"/>
  </r>
  <r>
    <n v="328"/>
    <n v="72099"/>
    <n v="1166"/>
    <n v="1.6172207658913438"/>
    <x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x v="1"/>
    <x v="35"/>
    <s v="36-50"/>
    <n v="2769"/>
    <n v="0"/>
    <n v="1"/>
    <n v="0"/>
    <n v="0"/>
    <n v="0"/>
    <n v="0"/>
    <n v="1"/>
    <n v="0"/>
    <n v="0"/>
    <n v="1144"/>
    <d v="2015-03-17T00:00:00"/>
  </r>
  <r>
    <n v="688"/>
    <n v="67432"/>
    <n v="1165"/>
    <n v="1.7276663898445841"/>
    <x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x v="1"/>
    <x v="30"/>
    <s v="36-50"/>
    <n v="2616"/>
    <n v="0"/>
    <n v="1"/>
    <n v="0"/>
    <n v="0"/>
    <n v="0"/>
    <n v="0"/>
    <n v="1"/>
    <n v="0"/>
    <n v="0"/>
    <n v="995"/>
    <d v="2015-08-17T00:00:00"/>
  </r>
  <r>
    <n v="1843"/>
    <n v="77027"/>
    <n v="1164"/>
    <n v="1.5111584249678685"/>
    <x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x v="1"/>
    <x v="50"/>
    <s v="66+"/>
    <n v="2303"/>
    <n v="0"/>
    <n v="1"/>
    <n v="0"/>
    <n v="0"/>
    <n v="0"/>
    <n v="0"/>
    <n v="0"/>
    <n v="1"/>
    <n v="0"/>
    <n v="1153"/>
    <d v="2016-06-25T00:00:00"/>
  </r>
  <r>
    <n v="613"/>
    <n v="67445"/>
    <n v="1163"/>
    <n v="1.724368003558455"/>
    <x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  <x v="35"/>
    <s v="36-50"/>
    <n v="2845"/>
    <n v="0"/>
    <n v="1"/>
    <n v="0"/>
    <n v="0"/>
    <n v="0"/>
    <n v="0"/>
    <n v="1"/>
    <n v="0"/>
    <n v="0"/>
    <n v="1152"/>
    <d v="2014-12-31T00:00:00"/>
  </r>
  <r>
    <n v="728"/>
    <n v="74250"/>
    <n v="1158"/>
    <n v="1.5595959595959596"/>
    <x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x v="1"/>
    <x v="27"/>
    <s v="51-65"/>
    <n v="2313"/>
    <n v="0"/>
    <n v="0"/>
    <n v="0"/>
    <n v="1"/>
    <n v="0"/>
    <n v="0"/>
    <n v="0"/>
    <n v="0"/>
    <n v="1"/>
    <n v="1158"/>
    <d v="2016-06-15T00:00:00"/>
  </r>
  <r>
    <n v="825"/>
    <n v="86424"/>
    <n v="1158"/>
    <n v="1.339905581782838"/>
    <x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x v="1"/>
    <x v="5"/>
    <s v="51-65"/>
    <n v="2244"/>
    <n v="0"/>
    <n v="0"/>
    <n v="1"/>
    <n v="0"/>
    <n v="0"/>
    <n v="0"/>
    <n v="0"/>
    <n v="1"/>
    <n v="0"/>
    <n v="1090"/>
    <d v="2016-08-23T00:00:00"/>
  </r>
  <r>
    <n v="1771"/>
    <n v="70792"/>
    <n v="1158"/>
    <n v="1.6357780540174032"/>
    <x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x v="1"/>
    <x v="15"/>
    <s v="66+"/>
    <n v="2667"/>
    <n v="0"/>
    <n v="0"/>
    <n v="0"/>
    <n v="0"/>
    <n v="1"/>
    <n v="0"/>
    <n v="1"/>
    <n v="0"/>
    <n v="0"/>
    <n v="1044"/>
    <d v="2015-06-27T00:00:00"/>
  </r>
  <r>
    <n v="301"/>
    <n v="62187"/>
    <n v="1157"/>
    <n v="1.8605174714972583"/>
    <x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x v="1"/>
    <x v="12"/>
    <s v="51-65"/>
    <n v="2518"/>
    <n v="0"/>
    <n v="1"/>
    <n v="0"/>
    <n v="0"/>
    <n v="0"/>
    <n v="0"/>
    <n v="1"/>
    <n v="0"/>
    <n v="0"/>
    <n v="1031"/>
    <d v="2015-11-23T00:00:00"/>
  </r>
  <r>
    <n v="206"/>
    <n v="63887"/>
    <n v="1153"/>
    <n v="1.8047490099707295"/>
    <x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x v="1"/>
    <x v="46"/>
    <s v="51-65"/>
    <n v="2818"/>
    <n v="1"/>
    <n v="0"/>
    <n v="0"/>
    <n v="0"/>
    <n v="0"/>
    <n v="0"/>
    <n v="1"/>
    <n v="0"/>
    <n v="0"/>
    <n v="1061"/>
    <d v="2015-01-27T00:00:00"/>
  </r>
  <r>
    <n v="913"/>
    <n v="84219"/>
    <n v="1153"/>
    <n v="1.3690497393699759"/>
    <x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  <x v="0"/>
    <s v="24-35"/>
    <n v="2306"/>
    <n v="0"/>
    <n v="1"/>
    <n v="0"/>
    <n v="0"/>
    <n v="0"/>
    <n v="0"/>
    <n v="1"/>
    <n v="0"/>
    <n v="0"/>
    <n v="1108"/>
    <d v="2016-06-22T00:00:00"/>
  </r>
  <r>
    <n v="283"/>
    <n v="80950"/>
    <n v="1150"/>
    <n v="1.4206300185299567"/>
    <x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x v="1"/>
    <x v="21"/>
    <s v="51-65"/>
    <n v="2617"/>
    <n v="0"/>
    <n v="1"/>
    <n v="0"/>
    <n v="0"/>
    <n v="0"/>
    <n v="0"/>
    <n v="0"/>
    <n v="1"/>
    <n v="0"/>
    <n v="1087"/>
    <d v="2015-08-16T00:00:00"/>
  </r>
  <r>
    <n v="944"/>
    <n v="63564"/>
    <n v="1150"/>
    <n v="1.8092001762003649"/>
    <x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x v="0"/>
    <x v="44"/>
    <s v="66+"/>
    <n v="2310"/>
    <n v="0"/>
    <n v="1"/>
    <n v="0"/>
    <n v="0"/>
    <n v="0"/>
    <n v="1"/>
    <n v="0"/>
    <n v="0"/>
    <n v="0"/>
    <n v="1085"/>
    <d v="2016-06-18T00:00:00"/>
  </r>
  <r>
    <n v="1123"/>
    <n v="70091"/>
    <n v="1150"/>
    <n v="1.6407242013953289"/>
    <x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x v="1"/>
    <x v="2"/>
    <s v="51-65"/>
    <n v="2614"/>
    <n v="0"/>
    <n v="1"/>
    <n v="0"/>
    <n v="0"/>
    <n v="0"/>
    <n v="0"/>
    <n v="0"/>
    <n v="1"/>
    <n v="0"/>
    <n v="1139"/>
    <d v="2015-08-19T00:00:00"/>
  </r>
  <r>
    <n v="960"/>
    <n v="71691"/>
    <n v="1149"/>
    <n v="1.6027116374440307"/>
    <x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x v="0"/>
    <x v="27"/>
    <s v="51-65"/>
    <n v="2263"/>
    <n v="0"/>
    <n v="0"/>
    <n v="1"/>
    <n v="0"/>
    <n v="0"/>
    <n v="0"/>
    <n v="0"/>
    <n v="0"/>
    <n v="1"/>
    <n v="1106"/>
    <d v="2016-08-04T00:00:00"/>
  </r>
  <r>
    <n v="317"/>
    <n v="55212"/>
    <n v="1148"/>
    <n v="2.0792581322900818"/>
    <x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x v="1"/>
    <x v="2"/>
    <s v="51-65"/>
    <n v="2742"/>
    <n v="0"/>
    <n v="1"/>
    <n v="0"/>
    <n v="0"/>
    <n v="0"/>
    <n v="0"/>
    <n v="0"/>
    <n v="0"/>
    <n v="1"/>
    <n v="1114"/>
    <d v="2015-04-13T00:00:00"/>
  </r>
  <r>
    <n v="285"/>
    <n v="77457"/>
    <n v="1146"/>
    <n v="1.4795305782563228"/>
    <x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x v="1"/>
    <x v="6"/>
    <s v="66+"/>
    <n v="2275"/>
    <n v="0"/>
    <n v="0"/>
    <n v="1"/>
    <n v="0"/>
    <n v="0"/>
    <n v="0"/>
    <n v="1"/>
    <n v="0"/>
    <n v="0"/>
    <n v="1135"/>
    <d v="2016-07-23T00:00:00"/>
  </r>
  <r>
    <n v="754"/>
    <n v="82716"/>
    <n v="1145"/>
    <n v="1.3842545577639151"/>
    <x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x v="1"/>
    <x v="34"/>
    <s v="66+"/>
    <n v="2395"/>
    <n v="0"/>
    <n v="0"/>
    <n v="1"/>
    <n v="0"/>
    <n v="0"/>
    <n v="0"/>
    <n v="0"/>
    <n v="0"/>
    <n v="1"/>
    <n v="1123"/>
    <d v="2016-03-25T00:00:00"/>
  </r>
  <r>
    <n v="196"/>
    <n v="70951"/>
    <n v="1144"/>
    <n v="1.6123803751885104"/>
    <x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x v="1"/>
    <x v="23"/>
    <s v="24-35"/>
    <n v="2580"/>
    <n v="0"/>
    <n v="1"/>
    <n v="0"/>
    <n v="0"/>
    <n v="0"/>
    <n v="0"/>
    <n v="1"/>
    <n v="0"/>
    <n v="0"/>
    <n v="1090"/>
    <d v="2015-09-22T00:00:00"/>
  </r>
  <r>
    <n v="964"/>
    <n v="62845"/>
    <n v="1144"/>
    <n v="1.8203516588431856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x v="0"/>
    <x v="4"/>
    <s v="66+"/>
    <n v="2795"/>
    <n v="0"/>
    <n v="1"/>
    <n v="0"/>
    <n v="0"/>
    <n v="0"/>
    <n v="0"/>
    <n v="0"/>
    <n v="1"/>
    <n v="0"/>
    <n v="1110"/>
    <d v="2015-02-19T00:00:00"/>
  </r>
  <r>
    <n v="996"/>
    <n v="62845"/>
    <n v="1144"/>
    <n v="1.8203516588431856"/>
    <x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x v="1"/>
    <x v="4"/>
    <s v="66+"/>
    <n v="2795"/>
    <n v="0"/>
    <n v="1"/>
    <n v="0"/>
    <n v="0"/>
    <n v="0"/>
    <n v="0"/>
    <n v="0"/>
    <n v="1"/>
    <n v="0"/>
    <n v="1110"/>
    <d v="2015-02-19T00:00:00"/>
  </r>
  <r>
    <n v="968"/>
    <n v="65169"/>
    <n v="1143"/>
    <n v="1.7539013948349675"/>
    <x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x v="0"/>
    <x v="31"/>
    <s v="36-50"/>
    <n v="2325"/>
    <n v="0"/>
    <n v="1"/>
    <n v="0"/>
    <n v="0"/>
    <n v="0"/>
    <n v="0"/>
    <n v="1"/>
    <n v="0"/>
    <n v="0"/>
    <n v="1097"/>
    <d v="2016-06-03T00:00:00"/>
  </r>
  <r>
    <n v="794"/>
    <n v="61618"/>
    <n v="1140"/>
    <n v="1.8501087344607094"/>
    <x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x v="1"/>
    <x v="1"/>
    <s v="24-35"/>
    <n v="2797"/>
    <n v="0"/>
    <n v="0"/>
    <n v="1"/>
    <n v="0"/>
    <n v="0"/>
    <n v="1"/>
    <n v="0"/>
    <n v="0"/>
    <n v="0"/>
    <n v="935"/>
    <d v="2015-02-17T00:00:00"/>
  </r>
  <r>
    <n v="1043"/>
    <n v="76773"/>
    <n v="1140"/>
    <n v="1.4848970341135554"/>
    <x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x v="1"/>
    <x v="44"/>
    <s v="66+"/>
    <n v="2648"/>
    <n v="1"/>
    <n v="0"/>
    <n v="0"/>
    <n v="0"/>
    <n v="0"/>
    <n v="0"/>
    <n v="1"/>
    <n v="0"/>
    <n v="0"/>
    <n v="1124"/>
    <d v="2015-07-16T00:00:00"/>
  </r>
  <r>
    <n v="969"/>
    <n v="66334"/>
    <n v="1138"/>
    <n v="1.715560647631682"/>
    <x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x v="0"/>
    <x v="5"/>
    <s v="51-65"/>
    <n v="2611"/>
    <n v="0"/>
    <n v="1"/>
    <n v="0"/>
    <n v="0"/>
    <n v="0"/>
    <n v="0"/>
    <n v="0"/>
    <n v="0"/>
    <n v="1"/>
    <n v="1115"/>
    <d v="2015-08-22T00:00:00"/>
  </r>
  <r>
    <n v="1585"/>
    <n v="71107"/>
    <n v="1132"/>
    <n v="1.5919670355942452"/>
    <x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x v="1"/>
    <x v="15"/>
    <s v="66+"/>
    <n v="2656"/>
    <n v="0"/>
    <n v="1"/>
    <n v="0"/>
    <n v="0"/>
    <n v="0"/>
    <n v="0"/>
    <n v="1"/>
    <n v="0"/>
    <n v="0"/>
    <n v="937"/>
    <d v="2015-07-08T00:00:00"/>
  </r>
  <r>
    <n v="399"/>
    <n v="75433"/>
    <n v="1131"/>
    <n v="1.4993437885275676"/>
    <x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x v="1"/>
    <x v="32"/>
    <s v="24-35"/>
    <n v="2244"/>
    <n v="0"/>
    <n v="1"/>
    <n v="0"/>
    <n v="0"/>
    <n v="0"/>
    <n v="0"/>
    <n v="1"/>
    <n v="0"/>
    <n v="0"/>
    <n v="1074"/>
    <d v="2016-08-23T00:00:00"/>
  </r>
  <r>
    <n v="1374"/>
    <n v="75484"/>
    <n v="1125"/>
    <n v="1.4903820677229611"/>
    <x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x v="1"/>
    <x v="7"/>
    <s v="36-50"/>
    <n v="2855"/>
    <n v="0"/>
    <n v="0"/>
    <n v="0"/>
    <n v="1"/>
    <n v="0"/>
    <n v="1"/>
    <n v="0"/>
    <n v="0"/>
    <n v="0"/>
    <n v="1091"/>
    <d v="2014-12-21T00:00:00"/>
  </r>
  <r>
    <n v="1634"/>
    <n v="60839"/>
    <n v="1122"/>
    <n v="1.84421177205411"/>
    <x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x v="1"/>
    <x v="19"/>
    <s v="36-50"/>
    <n v="2829"/>
    <n v="0"/>
    <n v="0"/>
    <n v="0"/>
    <n v="1"/>
    <n v="0"/>
    <n v="1"/>
    <n v="0"/>
    <n v="0"/>
    <n v="0"/>
    <n v="994"/>
    <d v="2015-01-16T00:00:00"/>
  </r>
  <r>
    <n v="235"/>
    <n v="75702"/>
    <n v="1118"/>
    <n v="1.4768434123272833"/>
    <x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x v="1"/>
    <x v="26"/>
    <s v="51-65"/>
    <n v="2828"/>
    <n v="0"/>
    <n v="0"/>
    <n v="0"/>
    <n v="1"/>
    <n v="0"/>
    <n v="0"/>
    <n v="1"/>
    <n v="0"/>
    <n v="0"/>
    <n v="1088"/>
    <d v="2015-01-17T00:00:00"/>
  </r>
  <r>
    <n v="975"/>
    <n v="70515"/>
    <n v="1118"/>
    <n v="1.5854782670353826"/>
    <x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x v="0"/>
    <x v="53"/>
    <s v="24-35"/>
    <n v="2410"/>
    <n v="0"/>
    <n v="0"/>
    <n v="1"/>
    <n v="0"/>
    <n v="0"/>
    <n v="0"/>
    <n v="1"/>
    <n v="0"/>
    <n v="0"/>
    <n v="978"/>
    <d v="2016-03-10T00:00:00"/>
  </r>
  <r>
    <n v="1996"/>
    <n v="61014"/>
    <n v="1118"/>
    <n v="1.8323663421509817"/>
    <x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x v="1"/>
    <x v="41"/>
    <s v="36-50"/>
    <n v="2846"/>
    <n v="0"/>
    <n v="1"/>
    <n v="0"/>
    <n v="0"/>
    <n v="0"/>
    <n v="0"/>
    <n v="1"/>
    <n v="0"/>
    <n v="0"/>
    <n v="1089"/>
    <d v="2014-12-30T00:00:00"/>
  </r>
  <r>
    <n v="1252"/>
    <n v="71853"/>
    <n v="1117"/>
    <n v="1.5545627879142137"/>
    <x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  <x v="31"/>
    <s v="36-50"/>
    <n v="2576"/>
    <n v="0"/>
    <n v="0"/>
    <n v="0"/>
    <n v="1"/>
    <n v="0"/>
    <n v="0"/>
    <n v="1"/>
    <n v="0"/>
    <n v="0"/>
    <n v="1085"/>
    <d v="2015-09-26T00:00:00"/>
  </r>
  <r>
    <n v="1791"/>
    <n v="77226"/>
    <n v="1117"/>
    <n v="1.446404060808536"/>
    <x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x v="1"/>
    <x v="33"/>
    <s v="51-65"/>
    <n v="2280"/>
    <n v="0"/>
    <n v="0"/>
    <n v="0"/>
    <n v="1"/>
    <n v="0"/>
    <n v="0"/>
    <n v="1"/>
    <n v="0"/>
    <n v="0"/>
    <n v="1096"/>
    <d v="2016-07-18T00:00:00"/>
  </r>
  <r>
    <n v="500"/>
    <n v="72679"/>
    <n v="1114"/>
    <n v="1.5327673743447212"/>
    <x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x v="1"/>
    <x v="2"/>
    <s v="51-65"/>
    <n v="2443"/>
    <n v="0"/>
    <n v="0"/>
    <n v="1"/>
    <n v="0"/>
    <n v="0"/>
    <n v="0"/>
    <n v="1"/>
    <n v="0"/>
    <n v="0"/>
    <n v="1060"/>
    <d v="2016-02-06T00:00:00"/>
  </r>
  <r>
    <n v="1344"/>
    <n v="70038"/>
    <n v="1114"/>
    <n v="1.5905651217910277"/>
    <x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  <x v="31"/>
    <s v="36-50"/>
    <n v="2406"/>
    <n v="0"/>
    <n v="0"/>
    <n v="0"/>
    <n v="1"/>
    <n v="0"/>
    <n v="0"/>
    <n v="0"/>
    <n v="0"/>
    <n v="1"/>
    <n v="984"/>
    <d v="2016-03-14T00:00:00"/>
  </r>
  <r>
    <n v="984"/>
    <n v="77037"/>
    <n v="1113"/>
    <n v="1.4447603099809183"/>
    <x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x v="1"/>
    <x v="24"/>
    <s v="51-65"/>
    <n v="2418"/>
    <n v="0"/>
    <n v="1"/>
    <n v="0"/>
    <n v="0"/>
    <n v="0"/>
    <n v="0"/>
    <n v="0"/>
    <n v="0"/>
    <n v="1"/>
    <n v="1103"/>
    <d v="2016-03-02T00:00:00"/>
  </r>
  <r>
    <n v="1478"/>
    <n v="71855"/>
    <n v="1113"/>
    <n v="1.5489527520701412"/>
    <x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x v="1"/>
    <x v="13"/>
    <s v="36-50"/>
    <n v="2688"/>
    <n v="0"/>
    <n v="1"/>
    <n v="0"/>
    <n v="0"/>
    <n v="0"/>
    <n v="0"/>
    <n v="1"/>
    <n v="0"/>
    <n v="0"/>
    <n v="1085"/>
    <d v="2015-06-06T00:00:00"/>
  </r>
  <r>
    <n v="1620"/>
    <n v="85431"/>
    <n v="1112"/>
    <n v="1.3016352377942433"/>
    <x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x v="1"/>
    <x v="50"/>
    <s v="66+"/>
    <n v="2545"/>
    <n v="0"/>
    <n v="0"/>
    <n v="0"/>
    <n v="1"/>
    <n v="0"/>
    <n v="0"/>
    <n v="0"/>
    <n v="0"/>
    <n v="1"/>
    <n v="1059"/>
    <d v="2015-10-27T00:00:00"/>
  </r>
  <r>
    <n v="981"/>
    <n v="49118"/>
    <n v="1110"/>
    <n v="2.2598640009772386"/>
    <x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x v="0"/>
    <x v="28"/>
    <s v="36-50"/>
    <n v="2839"/>
    <n v="1"/>
    <n v="0"/>
    <n v="0"/>
    <n v="0"/>
    <n v="0"/>
    <n v="1"/>
    <n v="0"/>
    <n v="0"/>
    <n v="0"/>
    <n v="991"/>
    <d v="2015-01-06T00:00:00"/>
  </r>
  <r>
    <n v="602"/>
    <n v="73691"/>
    <n v="1106"/>
    <n v="1.500861706314204"/>
    <x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x v="1"/>
    <x v="28"/>
    <s v="36-50"/>
    <n v="2394"/>
    <n v="0"/>
    <n v="1"/>
    <n v="0"/>
    <n v="0"/>
    <n v="0"/>
    <n v="0"/>
    <n v="1"/>
    <n v="0"/>
    <n v="0"/>
    <n v="1033"/>
    <d v="2016-03-26T00:00:00"/>
  </r>
  <r>
    <n v="1347"/>
    <n v="77343"/>
    <n v="1103"/>
    <n v="1.4261148390933891"/>
    <x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x v="1"/>
    <x v="47"/>
    <s v="51-65"/>
    <n v="2179"/>
    <n v="0"/>
    <n v="1"/>
    <n v="0"/>
    <n v="0"/>
    <n v="0"/>
    <n v="0"/>
    <n v="1"/>
    <n v="0"/>
    <n v="0"/>
    <n v="1072"/>
    <d v="2016-10-27T00:00:00"/>
  </r>
  <r>
    <n v="474"/>
    <n v="53653"/>
    <n v="1102"/>
    <n v="2.0539392019085607"/>
    <x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x v="1"/>
    <x v="10"/>
    <s v="66+"/>
    <n v="2758"/>
    <n v="0"/>
    <n v="0"/>
    <n v="0"/>
    <n v="0"/>
    <n v="1"/>
    <n v="0"/>
    <n v="1"/>
    <n v="0"/>
    <n v="0"/>
    <n v="994"/>
    <d v="2015-03-28T00:00:00"/>
  </r>
  <r>
    <n v="874"/>
    <n v="79632"/>
    <n v="1101"/>
    <n v="1.3826100060277275"/>
    <x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x v="1"/>
    <x v="35"/>
    <s v="36-50"/>
    <n v="2241"/>
    <n v="0"/>
    <n v="0"/>
    <n v="0"/>
    <n v="1"/>
    <n v="0"/>
    <n v="0"/>
    <n v="0"/>
    <n v="0"/>
    <n v="1"/>
    <n v="1089"/>
    <d v="2016-08-26T00:00:00"/>
  </r>
  <r>
    <n v="1844"/>
    <n v="71322"/>
    <n v="1101"/>
    <n v="1.5437032051821318"/>
    <x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x v="1"/>
    <x v="47"/>
    <s v="51-65"/>
    <n v="2657"/>
    <n v="0"/>
    <n v="1"/>
    <n v="0"/>
    <n v="0"/>
    <n v="0"/>
    <n v="0"/>
    <n v="0"/>
    <n v="0"/>
    <n v="1"/>
    <n v="897"/>
    <d v="2015-07-07T00:00:00"/>
  </r>
  <r>
    <n v="985"/>
    <n v="71604"/>
    <n v="1099"/>
    <n v="1.5348304563990838"/>
    <x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x v="0"/>
    <x v="49"/>
    <s v="66+"/>
    <n v="2383"/>
    <n v="0"/>
    <n v="0"/>
    <n v="0"/>
    <n v="1"/>
    <n v="0"/>
    <n v="0"/>
    <n v="0"/>
    <n v="0"/>
    <n v="1"/>
    <n v="1002"/>
    <d v="2016-04-06T00:00:00"/>
  </r>
  <r>
    <n v="181"/>
    <n v="86718"/>
    <n v="1098"/>
    <n v="1.2661731128485436"/>
    <x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x v="1"/>
    <x v="44"/>
    <s v="66+"/>
    <n v="2687"/>
    <n v="0"/>
    <n v="1"/>
    <n v="0"/>
    <n v="0"/>
    <n v="0"/>
    <n v="0"/>
    <n v="1"/>
    <n v="0"/>
    <n v="0"/>
    <n v="926"/>
    <d v="2015-06-07T00:00:00"/>
  </r>
  <r>
    <n v="1780"/>
    <n v="76842"/>
    <n v="1098"/>
    <n v="1.4289060669946123"/>
    <x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x v="1"/>
    <x v="51"/>
    <s v="66+"/>
    <n v="2216"/>
    <n v="0"/>
    <n v="0"/>
    <n v="0"/>
    <n v="0"/>
    <n v="1"/>
    <n v="0"/>
    <n v="0"/>
    <n v="0"/>
    <n v="1"/>
    <n v="1066"/>
    <d v="2016-09-20T00:00:00"/>
  </r>
  <r>
    <n v="569"/>
    <n v="72906"/>
    <n v="1097"/>
    <n v="1.5046772556442543"/>
    <x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x v="1"/>
    <x v="38"/>
    <s v="51-65"/>
    <n v="2444"/>
    <n v="0"/>
    <n v="0"/>
    <n v="1"/>
    <n v="0"/>
    <n v="0"/>
    <n v="0"/>
    <n v="1"/>
    <n v="0"/>
    <n v="0"/>
    <n v="1043"/>
    <d v="2016-02-05T00:00:00"/>
  </r>
  <r>
    <n v="185"/>
    <n v="63693"/>
    <n v="1096"/>
    <n v="1.7207542430094358"/>
    <x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  <x v="37"/>
    <s v="36-50"/>
    <n v="2417"/>
    <n v="1"/>
    <n v="0"/>
    <n v="0"/>
    <n v="0"/>
    <n v="0"/>
    <n v="0"/>
    <n v="1"/>
    <n v="0"/>
    <n v="0"/>
    <n v="1042"/>
    <d v="2016-03-03T00:00:00"/>
  </r>
  <r>
    <n v="1591"/>
    <n v="77437"/>
    <n v="1096"/>
    <n v="1.4153440861603626"/>
    <x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x v="1"/>
    <x v="33"/>
    <s v="51-65"/>
    <n v="2374"/>
    <n v="0"/>
    <n v="1"/>
    <n v="0"/>
    <n v="0"/>
    <n v="0"/>
    <n v="0"/>
    <n v="1"/>
    <n v="0"/>
    <n v="0"/>
    <n v="1067"/>
    <d v="2016-04-15T00:00:00"/>
  </r>
  <r>
    <n v="1456"/>
    <n v="78093"/>
    <n v="1095"/>
    <n v="1.4021743306058161"/>
    <x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x v="1"/>
    <x v="6"/>
    <s v="66+"/>
    <n v="2359"/>
    <n v="0"/>
    <n v="0"/>
    <n v="0"/>
    <n v="1"/>
    <n v="0"/>
    <n v="0"/>
    <n v="0"/>
    <n v="1"/>
    <n v="0"/>
    <n v="1085"/>
    <d v="2016-04-30T00:00:00"/>
  </r>
  <r>
    <n v="2018"/>
    <n v="61223"/>
    <n v="1094"/>
    <n v="1.7869101481469383"/>
    <x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x v="1"/>
    <x v="26"/>
    <s v="51-65"/>
    <n v="2540"/>
    <n v="0"/>
    <n v="1"/>
    <n v="0"/>
    <n v="0"/>
    <n v="0"/>
    <n v="0"/>
    <n v="1"/>
    <n v="0"/>
    <n v="0"/>
    <n v="847"/>
    <d v="2015-11-01T00:00:00"/>
  </r>
  <r>
    <n v="201"/>
    <n v="69508"/>
    <n v="1092"/>
    <n v="1.5710421821948553"/>
    <x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x v="1"/>
    <x v="41"/>
    <s v="36-50"/>
    <n v="2751"/>
    <n v="0"/>
    <n v="0"/>
    <n v="0"/>
    <n v="1"/>
    <n v="0"/>
    <n v="0"/>
    <n v="1"/>
    <n v="0"/>
    <n v="0"/>
    <n v="1049"/>
    <d v="2015-04-04T00:00:00"/>
  </r>
  <r>
    <n v="641"/>
    <n v="65777"/>
    <n v="1092"/>
    <n v="1.6601547653435091"/>
    <x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x v="1"/>
    <x v="26"/>
    <s v="51-65"/>
    <n v="2351"/>
    <n v="0"/>
    <n v="0"/>
    <n v="0"/>
    <n v="1"/>
    <n v="0"/>
    <n v="0"/>
    <n v="1"/>
    <n v="0"/>
    <n v="0"/>
    <n v="1038"/>
    <d v="2016-05-08T00:00:00"/>
  </r>
  <r>
    <n v="193"/>
    <n v="77972"/>
    <n v="1089"/>
    <n v="1.396655209562407"/>
    <x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x v="1"/>
    <x v="44"/>
    <s v="66+"/>
    <n v="2262"/>
    <n v="0"/>
    <n v="0"/>
    <n v="0"/>
    <n v="1"/>
    <n v="0"/>
    <n v="0"/>
    <n v="1"/>
    <n v="0"/>
    <n v="0"/>
    <n v="1077"/>
    <d v="2016-08-05T00:00:00"/>
  </r>
  <r>
    <n v="989"/>
    <n v="82025"/>
    <n v="1089"/>
    <n v="1.3276440109722645"/>
    <x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x v="0"/>
    <x v="20"/>
    <s v="36-50"/>
    <n v="2556"/>
    <n v="1"/>
    <n v="0"/>
    <n v="0"/>
    <n v="0"/>
    <n v="0"/>
    <n v="0"/>
    <n v="1"/>
    <n v="0"/>
    <n v="0"/>
    <n v="991"/>
    <d v="2015-10-16T00:00:00"/>
  </r>
  <r>
    <n v="1330"/>
    <n v="92533"/>
    <n v="1089"/>
    <n v="1.1768774383193024"/>
    <x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x v="1"/>
    <x v="23"/>
    <s v="24-35"/>
    <n v="2351"/>
    <n v="0"/>
    <n v="1"/>
    <n v="0"/>
    <n v="0"/>
    <n v="0"/>
    <n v="0"/>
    <n v="1"/>
    <n v="0"/>
    <n v="0"/>
    <n v="1047"/>
    <d v="2016-05-08T00:00:00"/>
  </r>
  <r>
    <n v="362"/>
    <n v="83664"/>
    <n v="1087"/>
    <n v="1.2992445974373685"/>
    <x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x v="1"/>
    <x v="14"/>
    <s v="51-65"/>
    <n v="2576"/>
    <n v="1"/>
    <n v="0"/>
    <n v="0"/>
    <n v="0"/>
    <n v="0"/>
    <n v="0"/>
    <n v="0"/>
    <n v="0"/>
    <n v="1"/>
    <n v="1001"/>
    <d v="2015-09-26T00:00:00"/>
  </r>
  <r>
    <n v="216"/>
    <n v="62745"/>
    <n v="1085"/>
    <n v="1.7292214519085185"/>
    <x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x v="1"/>
    <x v="47"/>
    <s v="51-65"/>
    <n v="2622"/>
    <n v="0"/>
    <n v="1"/>
    <n v="0"/>
    <n v="0"/>
    <n v="0"/>
    <n v="0"/>
    <n v="0"/>
    <n v="0"/>
    <n v="1"/>
    <n v="1053"/>
    <d v="2015-08-11T00:00:00"/>
  </r>
  <r>
    <n v="1435"/>
    <n v="63943"/>
    <n v="1085"/>
    <n v="1.6968237336377712"/>
    <x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x v="1"/>
    <x v="5"/>
    <s v="51-65"/>
    <n v="2824"/>
    <n v="0"/>
    <n v="1"/>
    <n v="0"/>
    <n v="0"/>
    <n v="0"/>
    <n v="0"/>
    <n v="1"/>
    <n v="0"/>
    <n v="0"/>
    <n v="1064"/>
    <d v="2015-01-21T00:00:00"/>
  </r>
  <r>
    <n v="1130"/>
    <n v="66636"/>
    <n v="1084"/>
    <n v="1.6267483042199411"/>
    <x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x v="1"/>
    <x v="12"/>
    <s v="51-65"/>
    <n v="2475"/>
    <n v="0"/>
    <n v="0"/>
    <n v="0"/>
    <n v="1"/>
    <n v="0"/>
    <n v="0"/>
    <n v="0"/>
    <n v="1"/>
    <n v="0"/>
    <n v="1084"/>
    <d v="2016-01-05T00:00:00"/>
  </r>
  <r>
    <n v="237"/>
    <n v="63342"/>
    <n v="1080"/>
    <n v="1.7050298380221653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x v="1"/>
    <x v="21"/>
    <s v="51-65"/>
    <n v="2780"/>
    <n v="0"/>
    <n v="0"/>
    <n v="0"/>
    <n v="1"/>
    <n v="0"/>
    <n v="0"/>
    <n v="0"/>
    <n v="0"/>
    <n v="1"/>
    <n v="1059"/>
    <d v="2015-03-06T00:00:00"/>
  </r>
  <r>
    <n v="998"/>
    <n v="63342"/>
    <n v="1080"/>
    <n v="1.7050298380221653"/>
    <x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x v="0"/>
    <x v="21"/>
    <s v="51-65"/>
    <n v="2780"/>
    <n v="0"/>
    <n v="0"/>
    <n v="0"/>
    <n v="1"/>
    <n v="0"/>
    <n v="0"/>
    <n v="0"/>
    <n v="0"/>
    <n v="1"/>
    <n v="1059"/>
    <d v="2015-03-06T00:00:00"/>
  </r>
  <r>
    <n v="692"/>
    <n v="64108"/>
    <n v="1078"/>
    <n v="1.6815374056280028"/>
    <x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x v="1"/>
    <x v="10"/>
    <s v="66+"/>
    <n v="2622"/>
    <n v="0"/>
    <n v="0"/>
    <n v="1"/>
    <n v="0"/>
    <n v="0"/>
    <n v="0"/>
    <n v="0"/>
    <n v="0"/>
    <n v="1"/>
    <n v="1057"/>
    <d v="2015-08-11T00:00:00"/>
  </r>
  <r>
    <n v="1422"/>
    <n v="71969"/>
    <n v="1076"/>
    <n v="1.4950881629590518"/>
    <x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x v="1"/>
    <x v="28"/>
    <s v="36-50"/>
    <n v="2780"/>
    <n v="0"/>
    <n v="1"/>
    <n v="0"/>
    <n v="0"/>
    <n v="0"/>
    <n v="0"/>
    <n v="0"/>
    <n v="0"/>
    <n v="1"/>
    <n v="1066"/>
    <d v="2015-03-06T00:00:00"/>
  </r>
  <r>
    <n v="476"/>
    <n v="81217"/>
    <n v="1073"/>
    <n v="1.3211519755716168"/>
    <x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  <x v="32"/>
    <s v="24-35"/>
    <n v="2504"/>
    <n v="0"/>
    <n v="0"/>
    <n v="1"/>
    <n v="0"/>
    <n v="0"/>
    <n v="0"/>
    <n v="1"/>
    <n v="0"/>
    <n v="0"/>
    <n v="989"/>
    <d v="2015-12-07T00:00:00"/>
  </r>
  <r>
    <n v="12"/>
    <n v="63033"/>
    <n v="1072"/>
    <n v="1.7006964605841384"/>
    <x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  <x v="29"/>
    <s v="51-65"/>
    <n v="2385"/>
    <n v="1"/>
    <n v="0"/>
    <n v="0"/>
    <n v="0"/>
    <n v="0"/>
    <n v="0"/>
    <n v="1"/>
    <n v="0"/>
    <n v="0"/>
    <n v="1042"/>
    <d v="2016-04-04T00:00:00"/>
  </r>
  <r>
    <n v="1002"/>
    <n v="87305"/>
    <n v="1072"/>
    <n v="1.2278792738102056"/>
    <x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x v="0"/>
    <x v="24"/>
    <s v="51-65"/>
    <n v="2803"/>
    <n v="1"/>
    <n v="0"/>
    <n v="0"/>
    <n v="0"/>
    <n v="0"/>
    <n v="1"/>
    <n v="0"/>
    <n v="0"/>
    <n v="0"/>
    <n v="992"/>
    <d v="2015-02-11T00:00:00"/>
  </r>
  <r>
    <n v="1016"/>
    <n v="65706"/>
    <n v="1070"/>
    <n v="1.6284661979119106"/>
    <x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x v="0"/>
    <x v="3"/>
    <s v="36-50"/>
    <n v="2525"/>
    <n v="1"/>
    <n v="0"/>
    <n v="0"/>
    <n v="0"/>
    <n v="0"/>
    <n v="1"/>
    <n v="0"/>
    <n v="0"/>
    <n v="0"/>
    <n v="941"/>
    <d v="2015-11-16T00:00:00"/>
  </r>
  <r>
    <n v="1017"/>
    <n v="75154"/>
    <n v="1061"/>
    <n v="1.411767836708625"/>
    <x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x v="0"/>
    <x v="27"/>
    <s v="51-65"/>
    <n v="2822"/>
    <n v="0"/>
    <n v="0"/>
    <n v="1"/>
    <n v="0"/>
    <n v="0"/>
    <n v="0"/>
    <n v="0"/>
    <n v="1"/>
    <n v="0"/>
    <n v="979"/>
    <d v="2015-01-23T00:00:00"/>
  </r>
  <r>
    <n v="1019"/>
    <n v="87195"/>
    <n v="1059"/>
    <n v="1.2145191811457079"/>
    <x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  <x v="29"/>
    <s v="51-65"/>
    <n v="2211"/>
    <n v="0"/>
    <n v="1"/>
    <n v="0"/>
    <n v="0"/>
    <n v="0"/>
    <n v="0"/>
    <n v="1"/>
    <n v="0"/>
    <n v="0"/>
    <n v="1021"/>
    <d v="2016-09-25T00:00:00"/>
  </r>
  <r>
    <n v="1022"/>
    <n v="81698"/>
    <n v="1059"/>
    <n v="1.2962373619917256"/>
    <x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x v="0"/>
    <x v="20"/>
    <s v="36-50"/>
    <n v="2644"/>
    <n v="0"/>
    <n v="0"/>
    <n v="1"/>
    <n v="0"/>
    <n v="0"/>
    <n v="1"/>
    <n v="0"/>
    <n v="0"/>
    <n v="0"/>
    <n v="1014"/>
    <d v="2015-07-20T00:00:00"/>
  </r>
  <r>
    <n v="91"/>
    <n v="85693"/>
    <n v="1058"/>
    <n v="1.2346399355840034"/>
    <x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  <x v="19"/>
    <s v="36-50"/>
    <n v="2594"/>
    <n v="0"/>
    <n v="0"/>
    <n v="0"/>
    <n v="1"/>
    <n v="0"/>
    <n v="0"/>
    <n v="1"/>
    <n v="0"/>
    <n v="0"/>
    <n v="947"/>
    <d v="2015-09-08T00:00:00"/>
  </r>
  <r>
    <n v="1024"/>
    <n v="63998"/>
    <n v="1056"/>
    <n v="1.6500515641113784"/>
    <x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x v="0"/>
    <x v="50"/>
    <s v="66+"/>
    <n v="2350"/>
    <n v="1"/>
    <n v="0"/>
    <n v="0"/>
    <n v="0"/>
    <n v="0"/>
    <n v="1"/>
    <n v="0"/>
    <n v="0"/>
    <n v="0"/>
    <n v="944"/>
    <d v="2016-05-09T00:00:00"/>
  </r>
  <r>
    <n v="1034"/>
    <n v="67786"/>
    <n v="1054"/>
    <n v="1.5548933408078365"/>
    <x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x v="0"/>
    <x v="29"/>
    <s v="51-65"/>
    <n v="2363"/>
    <n v="0"/>
    <n v="0"/>
    <n v="0"/>
    <n v="0"/>
    <n v="1"/>
    <n v="0"/>
    <n v="0"/>
    <n v="0"/>
    <n v="1"/>
    <n v="952"/>
    <d v="2016-04-26T00:00:00"/>
  </r>
  <r>
    <n v="1044"/>
    <n v="70287"/>
    <n v="1053"/>
    <n v="1.4981433266464639"/>
    <x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  <x v="22"/>
    <s v="51-65"/>
    <n v="2612"/>
    <n v="1"/>
    <n v="0"/>
    <n v="0"/>
    <n v="0"/>
    <n v="0"/>
    <n v="0"/>
    <n v="1"/>
    <n v="0"/>
    <n v="0"/>
    <n v="1013"/>
    <d v="2015-08-21T00:00:00"/>
  </r>
  <r>
    <n v="1048"/>
    <n v="57136"/>
    <n v="1052"/>
    <n v="1.8412209465135816"/>
    <x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x v="0"/>
    <x v="26"/>
    <s v="51-65"/>
    <n v="2566"/>
    <n v="1"/>
    <n v="0"/>
    <n v="0"/>
    <n v="0"/>
    <n v="0"/>
    <n v="0"/>
    <n v="1"/>
    <n v="0"/>
    <n v="0"/>
    <n v="925"/>
    <d v="2015-10-06T00:00:00"/>
  </r>
  <r>
    <n v="970"/>
    <n v="68695"/>
    <n v="1051"/>
    <n v="1.529951233714244"/>
    <x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  <x v="2"/>
    <s v="51-65"/>
    <n v="2163"/>
    <n v="0"/>
    <n v="0"/>
    <n v="0"/>
    <n v="1"/>
    <n v="0"/>
    <n v="0"/>
    <n v="1"/>
    <n v="0"/>
    <n v="0"/>
    <n v="1011"/>
    <d v="2016-11-12T00:00:00"/>
  </r>
  <r>
    <n v="1494"/>
    <n v="47111"/>
    <n v="1051"/>
    <n v="2.2309014879752076"/>
    <x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x v="1"/>
    <x v="28"/>
    <s v="36-50"/>
    <n v="2818"/>
    <n v="0"/>
    <n v="0"/>
    <n v="0"/>
    <n v="0"/>
    <n v="1"/>
    <n v="0"/>
    <n v="0"/>
    <n v="0"/>
    <n v="1"/>
    <n v="1010"/>
    <d v="2015-01-27T00:00:00"/>
  </r>
  <r>
    <n v="1855"/>
    <n v="75330"/>
    <n v="1048"/>
    <n v="1.3912120005309969"/>
    <x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x v="1"/>
    <x v="13"/>
    <s v="36-50"/>
    <n v="2792"/>
    <n v="0"/>
    <n v="1"/>
    <n v="0"/>
    <n v="0"/>
    <n v="0"/>
    <n v="0"/>
    <n v="1"/>
    <n v="0"/>
    <n v="0"/>
    <n v="987"/>
    <d v="2015-02-22T00:00:00"/>
  </r>
  <r>
    <n v="590"/>
    <n v="84196"/>
    <n v="1047"/>
    <n v="1.2435270084089505"/>
    <x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x v="1"/>
    <x v="16"/>
    <s v="36-50"/>
    <n v="2550"/>
    <n v="0"/>
    <n v="0"/>
    <n v="1"/>
    <n v="0"/>
    <n v="0"/>
    <n v="0"/>
    <n v="1"/>
    <n v="0"/>
    <n v="0"/>
    <n v="857"/>
    <d v="2015-10-22T00:00:00"/>
  </r>
  <r>
    <n v="1098"/>
    <n v="81657"/>
    <n v="1047"/>
    <n v="1.2821925860612073"/>
    <x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x v="1"/>
    <x v="2"/>
    <s v="51-65"/>
    <n v="2317"/>
    <n v="0"/>
    <n v="0"/>
    <n v="1"/>
    <n v="0"/>
    <n v="0"/>
    <n v="0"/>
    <n v="1"/>
    <n v="0"/>
    <n v="0"/>
    <n v="997"/>
    <d v="2016-06-11T00:00:00"/>
  </r>
  <r>
    <n v="59"/>
    <n v="70666"/>
    <n v="1046"/>
    <n v="1.4802026434211644"/>
    <x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  <x v="40"/>
    <s v="66+"/>
    <n v="2364"/>
    <n v="0"/>
    <n v="0"/>
    <n v="0"/>
    <n v="1"/>
    <n v="0"/>
    <n v="0"/>
    <n v="1"/>
    <n v="0"/>
    <n v="0"/>
    <n v="1016"/>
    <d v="2016-04-25T00:00:00"/>
  </r>
  <r>
    <n v="365"/>
    <n v="74293"/>
    <n v="1046"/>
    <n v="1.4079388367679324"/>
    <x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  <x v="53"/>
    <s v="24-35"/>
    <n v="2215"/>
    <n v="0"/>
    <n v="0"/>
    <n v="1"/>
    <n v="0"/>
    <n v="0"/>
    <n v="0"/>
    <n v="1"/>
    <n v="0"/>
    <n v="0"/>
    <n v="965"/>
    <d v="2016-09-21T00:00:00"/>
  </r>
  <r>
    <n v="866"/>
    <n v="72354"/>
    <n v="1046"/>
    <n v="1.4456699007656799"/>
    <x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x v="1"/>
    <x v="53"/>
    <s v="24-35"/>
    <n v="2597"/>
    <n v="0"/>
    <n v="0"/>
    <n v="1"/>
    <n v="0"/>
    <n v="0"/>
    <n v="0"/>
    <n v="1"/>
    <n v="0"/>
    <n v="0"/>
    <n v="864"/>
    <d v="2015-09-05T00:00:00"/>
  </r>
  <r>
    <n v="609"/>
    <n v="78710"/>
    <n v="1042"/>
    <n v="1.3238470334137975"/>
    <x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x v="1"/>
    <x v="13"/>
    <s v="36-50"/>
    <n v="2196"/>
    <n v="0"/>
    <n v="1"/>
    <n v="0"/>
    <n v="0"/>
    <n v="0"/>
    <n v="0"/>
    <n v="0"/>
    <n v="1"/>
    <n v="0"/>
    <n v="992"/>
    <d v="2016-10-10T00:00:00"/>
  </r>
  <r>
    <n v="871"/>
    <n v="77583"/>
    <n v="1041"/>
    <n v="1.341788793936816"/>
    <x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x v="1"/>
    <x v="37"/>
    <s v="36-50"/>
    <n v="2298"/>
    <n v="0"/>
    <n v="1"/>
    <n v="0"/>
    <n v="0"/>
    <n v="0"/>
    <n v="0"/>
    <n v="1"/>
    <n v="0"/>
    <n v="0"/>
    <n v="933"/>
    <d v="2016-06-30T00:00:00"/>
  </r>
  <r>
    <n v="1226"/>
    <n v="59868"/>
    <n v="1040"/>
    <n v="1.7371550744972273"/>
    <x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x v="1"/>
    <x v="9"/>
    <s v="36-50"/>
    <n v="2501"/>
    <n v="0"/>
    <n v="0"/>
    <n v="0"/>
    <n v="1"/>
    <n v="0"/>
    <n v="0"/>
    <n v="1"/>
    <n v="0"/>
    <n v="0"/>
    <n v="886"/>
    <d v="2015-12-10T00:00:00"/>
  </r>
  <r>
    <n v="92"/>
    <n v="65846"/>
    <n v="1039"/>
    <n v="1.5779242474865596"/>
    <x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  <x v="49"/>
    <s v="66+"/>
    <n v="2567"/>
    <n v="0"/>
    <n v="1"/>
    <n v="0"/>
    <n v="0"/>
    <n v="0"/>
    <n v="0"/>
    <n v="0"/>
    <n v="0"/>
    <n v="1"/>
    <n v="958"/>
    <d v="2015-10-05T00:00:00"/>
  </r>
  <r>
    <n v="628"/>
    <n v="59304"/>
    <n v="1038"/>
    <n v="1.7503035208417645"/>
    <x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x v="1"/>
    <x v="42"/>
    <s v="51-65"/>
    <n v="2494"/>
    <n v="0"/>
    <n v="1"/>
    <n v="0"/>
    <n v="0"/>
    <n v="0"/>
    <n v="0"/>
    <n v="0"/>
    <n v="0"/>
    <n v="1"/>
    <n v="1028"/>
    <d v="2015-12-17T00:00:00"/>
  </r>
  <r>
    <n v="203"/>
    <n v="72460"/>
    <n v="1037"/>
    <n v="1.4311344189897874"/>
    <x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x v="1"/>
    <x v="2"/>
    <s v="51-65"/>
    <n v="2386"/>
    <n v="0"/>
    <n v="1"/>
    <n v="0"/>
    <n v="0"/>
    <n v="0"/>
    <n v="0"/>
    <n v="1"/>
    <n v="0"/>
    <n v="0"/>
    <n v="1027"/>
    <d v="2016-04-03T00:00:00"/>
  </r>
  <r>
    <n v="1423"/>
    <n v="59235"/>
    <n v="1037"/>
    <n v="1.7506541740525028"/>
    <x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x v="1"/>
    <x v="26"/>
    <s v="51-65"/>
    <n v="2692"/>
    <n v="0"/>
    <n v="0"/>
    <n v="1"/>
    <n v="0"/>
    <n v="0"/>
    <n v="0"/>
    <n v="0"/>
    <n v="1"/>
    <n v="0"/>
    <n v="946"/>
    <d v="2015-06-02T00:00:00"/>
  </r>
  <r>
    <n v="1049"/>
    <n v="91172"/>
    <n v="1036"/>
    <n v="1.136313780546659"/>
    <x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x v="0"/>
    <x v="48"/>
    <s v="24-35"/>
    <n v="2618"/>
    <n v="0"/>
    <n v="0"/>
    <n v="1"/>
    <n v="0"/>
    <n v="0"/>
    <n v="0"/>
    <n v="0"/>
    <n v="1"/>
    <n v="0"/>
    <n v="980"/>
    <d v="2015-08-15T00:00:00"/>
  </r>
  <r>
    <n v="1057"/>
    <n v="76982"/>
    <n v="1032"/>
    <n v="1.3405731209893221"/>
    <x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x v="0"/>
    <x v="26"/>
    <s v="51-65"/>
    <n v="2293"/>
    <n v="1"/>
    <n v="0"/>
    <n v="0"/>
    <n v="0"/>
    <n v="0"/>
    <n v="0"/>
    <n v="1"/>
    <n v="0"/>
    <n v="0"/>
    <n v="1002"/>
    <d v="2016-07-05T00:00:00"/>
  </r>
  <r>
    <n v="1061"/>
    <n v="53374"/>
    <n v="1030"/>
    <n v="1.9297785438603066"/>
    <x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x v="0"/>
    <x v="2"/>
    <s v="51-65"/>
    <n v="2841"/>
    <n v="0"/>
    <n v="0"/>
    <n v="0"/>
    <n v="1"/>
    <n v="0"/>
    <n v="0"/>
    <n v="0"/>
    <n v="0"/>
    <n v="1"/>
    <n v="996"/>
    <d v="2015-01-04T00:00:00"/>
  </r>
  <r>
    <n v="1080"/>
    <n v="57513"/>
    <n v="1030"/>
    <n v="1.7908994488202667"/>
    <x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x v="1"/>
    <x v="45"/>
    <s v="66+"/>
    <n v="2517"/>
    <n v="0"/>
    <n v="0"/>
    <n v="0"/>
    <n v="0"/>
    <n v="1"/>
    <n v="0"/>
    <n v="0"/>
    <n v="0"/>
    <n v="1"/>
    <n v="1000"/>
    <d v="2015-11-24T00:00:00"/>
  </r>
  <r>
    <n v="806"/>
    <n v="85710"/>
    <n v="1029"/>
    <n v="1.2005600280014002"/>
    <x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x v="1"/>
    <x v="32"/>
    <s v="24-35"/>
    <n v="2579"/>
    <n v="0"/>
    <n v="1"/>
    <n v="0"/>
    <n v="0"/>
    <n v="0"/>
    <n v="1"/>
    <n v="0"/>
    <n v="0"/>
    <n v="0"/>
    <n v="996"/>
    <d v="2015-09-23T00:00:00"/>
  </r>
  <r>
    <n v="1066"/>
    <n v="69759"/>
    <n v="1029"/>
    <n v="1.475078484496624"/>
    <x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x v="0"/>
    <x v="22"/>
    <s v="51-65"/>
    <n v="2403"/>
    <n v="0"/>
    <n v="0"/>
    <n v="1"/>
    <n v="0"/>
    <n v="0"/>
    <n v="0"/>
    <n v="0"/>
    <n v="0"/>
    <n v="1"/>
    <n v="1029"/>
    <d v="2016-03-17T00:00:00"/>
  </r>
  <r>
    <n v="2016"/>
    <n v="44802"/>
    <n v="1029"/>
    <n v="2.2967724655149322"/>
    <x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x v="1"/>
    <x v="3"/>
    <s v="36-50"/>
    <n v="2836"/>
    <n v="0"/>
    <n v="0"/>
    <n v="1"/>
    <n v="0"/>
    <n v="0"/>
    <n v="0"/>
    <n v="0"/>
    <n v="1"/>
    <n v="0"/>
    <n v="1009"/>
    <d v="2015-01-09T00:00:00"/>
  </r>
  <r>
    <n v="1069"/>
    <n v="63211"/>
    <n v="1028"/>
    <n v="1.6262992200724558"/>
    <x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x v="0"/>
    <x v="31"/>
    <s v="36-50"/>
    <n v="2763"/>
    <n v="0"/>
    <n v="1"/>
    <n v="0"/>
    <n v="0"/>
    <n v="0"/>
    <n v="0"/>
    <n v="1"/>
    <n v="0"/>
    <n v="0"/>
    <n v="883"/>
    <d v="2015-03-23T00:00:00"/>
  </r>
  <r>
    <n v="1852"/>
    <n v="55914"/>
    <n v="1028"/>
    <n v="1.8385377544085559"/>
    <x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x v="1"/>
    <x v="16"/>
    <s v="36-50"/>
    <n v="2585"/>
    <n v="0"/>
    <n v="0"/>
    <n v="0"/>
    <n v="1"/>
    <n v="0"/>
    <n v="0"/>
    <n v="1"/>
    <n v="0"/>
    <n v="0"/>
    <n v="796"/>
    <d v="2015-09-17T00:00:00"/>
  </r>
  <r>
    <n v="1573"/>
    <n v="60230"/>
    <n v="1027"/>
    <n v="1.7051303337207371"/>
    <x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x v="1"/>
    <x v="5"/>
    <s v="51-65"/>
    <n v="2564"/>
    <n v="0"/>
    <n v="0"/>
    <n v="1"/>
    <n v="0"/>
    <n v="0"/>
    <n v="0"/>
    <n v="1"/>
    <n v="0"/>
    <n v="0"/>
    <n v="987"/>
    <d v="2015-10-08T00:00:00"/>
  </r>
  <r>
    <n v="617"/>
    <n v="73059"/>
    <n v="1024"/>
    <n v="1.4016069204341697"/>
    <x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  <x v="6"/>
    <s v="66+"/>
    <n v="2461"/>
    <n v="0"/>
    <n v="0"/>
    <n v="0"/>
    <n v="1"/>
    <n v="0"/>
    <n v="0"/>
    <n v="0"/>
    <n v="0"/>
    <n v="1"/>
    <n v="953"/>
    <d v="2016-01-19T00:00:00"/>
  </r>
  <r>
    <n v="1076"/>
    <n v="52278"/>
    <n v="1024"/>
    <n v="1.9587589425762271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0"/>
    <x v="33"/>
    <s v="51-65"/>
    <n v="2679"/>
    <n v="0"/>
    <n v="0"/>
    <n v="0"/>
    <n v="0"/>
    <n v="1"/>
    <n v="0"/>
    <n v="0"/>
    <n v="0"/>
    <n v="1"/>
    <n v="850"/>
    <d v="2015-06-15T00:00:00"/>
  </r>
  <r>
    <n v="1743"/>
    <n v="52278"/>
    <n v="1024"/>
    <n v="1.9587589425762271"/>
    <x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1"/>
    <x v="33"/>
    <s v="51-65"/>
    <n v="2679"/>
    <n v="0"/>
    <n v="0"/>
    <n v="0"/>
    <n v="0"/>
    <n v="1"/>
    <n v="0"/>
    <n v="0"/>
    <n v="0"/>
    <n v="1"/>
    <n v="850"/>
    <d v="2015-06-15T00:00:00"/>
  </r>
  <r>
    <n v="534"/>
    <n v="66565"/>
    <n v="1023"/>
    <n v="1.5368436866220987"/>
    <x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x v="1"/>
    <x v="46"/>
    <s v="51-65"/>
    <n v="2730"/>
    <n v="0"/>
    <n v="0"/>
    <n v="1"/>
    <n v="0"/>
    <n v="0"/>
    <n v="0"/>
    <n v="1"/>
    <n v="0"/>
    <n v="0"/>
    <n v="981"/>
    <d v="2015-04-25T00:00:00"/>
  </r>
  <r>
    <n v="1614"/>
    <n v="72117"/>
    <n v="1023"/>
    <n v="1.4185282249677607"/>
    <x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x v="1"/>
    <x v="13"/>
    <s v="36-50"/>
    <n v="2472"/>
    <n v="0"/>
    <n v="1"/>
    <n v="0"/>
    <n v="0"/>
    <n v="0"/>
    <n v="0"/>
    <n v="1"/>
    <n v="0"/>
    <n v="0"/>
    <n v="973"/>
    <d v="2016-01-08T00:00:00"/>
  </r>
  <r>
    <n v="1649"/>
    <n v="46757"/>
    <n v="1021"/>
    <n v="2.1836302585709091"/>
    <x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x v="1"/>
    <x v="33"/>
    <s v="51-65"/>
    <n v="2749"/>
    <n v="0"/>
    <n v="0"/>
    <n v="1"/>
    <n v="0"/>
    <n v="0"/>
    <n v="0"/>
    <n v="0"/>
    <n v="0"/>
    <n v="1"/>
    <n v="899"/>
    <d v="2015-04-06T00:00:00"/>
  </r>
  <r>
    <n v="374"/>
    <n v="75276"/>
    <n v="1019"/>
    <n v="1.3536851054785057"/>
    <x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x v="1"/>
    <x v="47"/>
    <s v="51-65"/>
    <n v="2799"/>
    <n v="0"/>
    <n v="0"/>
    <n v="0"/>
    <n v="1"/>
    <n v="0"/>
    <n v="0"/>
    <n v="1"/>
    <n v="0"/>
    <n v="0"/>
    <n v="998"/>
    <d v="2015-02-15T00:00:00"/>
  </r>
  <r>
    <n v="708"/>
    <n v="58512"/>
    <n v="1019"/>
    <n v="1.7415231063713426"/>
    <x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x v="1"/>
    <x v="42"/>
    <s v="51-65"/>
    <n v="2442"/>
    <n v="0"/>
    <n v="1"/>
    <n v="0"/>
    <n v="0"/>
    <n v="0"/>
    <n v="0"/>
    <n v="1"/>
    <n v="0"/>
    <n v="0"/>
    <n v="867"/>
    <d v="2016-02-07T00:00:00"/>
  </r>
  <r>
    <n v="1919"/>
    <n v="69805"/>
    <n v="1018"/>
    <n v="1.4583482558555978"/>
    <x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x v="1"/>
    <x v="50"/>
    <s v="66+"/>
    <n v="2318"/>
    <n v="0"/>
    <n v="0"/>
    <n v="0"/>
    <n v="1"/>
    <n v="0"/>
    <n v="0"/>
    <n v="0"/>
    <n v="0"/>
    <n v="1"/>
    <n v="998"/>
    <d v="2016-06-10T00:00:00"/>
  </r>
  <r>
    <n v="792"/>
    <n v="82504"/>
    <n v="1012"/>
    <n v="1.2266071948026762"/>
    <x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x v="1"/>
    <x v="24"/>
    <s v="51-65"/>
    <n v="2496"/>
    <n v="0"/>
    <n v="1"/>
    <n v="0"/>
    <n v="0"/>
    <n v="0"/>
    <n v="1"/>
    <n v="0"/>
    <n v="0"/>
    <n v="0"/>
    <n v="958"/>
    <d v="2015-12-15T00:00:00"/>
  </r>
  <r>
    <n v="209"/>
    <n v="51537"/>
    <n v="1011"/>
    <n v="1.9616974212701555"/>
    <x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x v="1"/>
    <x v="50"/>
    <s v="66+"/>
    <n v="2726"/>
    <n v="1"/>
    <n v="0"/>
    <n v="0"/>
    <n v="0"/>
    <n v="0"/>
    <n v="0"/>
    <n v="1"/>
    <n v="0"/>
    <n v="0"/>
    <n v="919"/>
    <d v="2015-04-29T00:00:00"/>
  </r>
  <r>
    <n v="672"/>
    <n v="58710"/>
    <n v="1011"/>
    <n v="1.7220235053653552"/>
    <x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x v="1"/>
    <x v="3"/>
    <s v="36-50"/>
    <n v="2614"/>
    <n v="1"/>
    <n v="0"/>
    <n v="0"/>
    <n v="0"/>
    <n v="0"/>
    <n v="0"/>
    <n v="1"/>
    <n v="0"/>
    <n v="0"/>
    <n v="837"/>
    <d v="2015-08-19T00:00:00"/>
  </r>
  <r>
    <n v="1087"/>
    <n v="56715"/>
    <n v="1011"/>
    <n v="1.7825971965088601"/>
    <x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x v="1"/>
    <x v="35"/>
    <s v="36-50"/>
    <n v="2730"/>
    <n v="0"/>
    <n v="0"/>
    <n v="0"/>
    <n v="1"/>
    <n v="0"/>
    <n v="0"/>
    <n v="1"/>
    <n v="0"/>
    <n v="0"/>
    <n v="1002"/>
    <d v="2015-04-25T00:00:00"/>
  </r>
  <r>
    <n v="802"/>
    <n v="60474"/>
    <n v="1010"/>
    <n v="1.6701392333895559"/>
    <x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  <x v="19"/>
    <s v="36-50"/>
    <n v="2613"/>
    <n v="0"/>
    <n v="0"/>
    <n v="1"/>
    <n v="0"/>
    <n v="0"/>
    <n v="0"/>
    <n v="1"/>
    <n v="0"/>
    <n v="0"/>
    <n v="840"/>
    <d v="2015-08-20T00:00:00"/>
  </r>
  <r>
    <n v="1125"/>
    <n v="59184"/>
    <n v="1006"/>
    <n v="1.6997837253311705"/>
    <x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x v="1"/>
    <x v="21"/>
    <s v="51-65"/>
    <n v="2817"/>
    <n v="0"/>
    <n v="0"/>
    <n v="0"/>
    <n v="0"/>
    <n v="1"/>
    <n v="1"/>
    <n v="0"/>
    <n v="0"/>
    <n v="0"/>
    <n v="940"/>
    <d v="2015-01-28T00:00:00"/>
  </r>
  <r>
    <n v="1932"/>
    <n v="65487"/>
    <n v="1006"/>
    <n v="1.5361827538290043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  <x v="12"/>
    <s v="51-65"/>
    <n v="2329"/>
    <n v="0"/>
    <n v="0"/>
    <n v="1"/>
    <n v="0"/>
    <n v="0"/>
    <n v="0"/>
    <n v="0"/>
    <n v="1"/>
    <n v="0"/>
    <n v="843"/>
    <d v="2016-05-30T00:00:00"/>
  </r>
  <r>
    <n v="1980"/>
    <n v="65487"/>
    <n v="1006"/>
    <n v="1.5361827538290043"/>
    <x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  <x v="12"/>
    <s v="51-65"/>
    <n v="2329"/>
    <n v="0"/>
    <n v="0"/>
    <n v="0"/>
    <n v="1"/>
    <n v="0"/>
    <n v="0"/>
    <n v="0"/>
    <n v="1"/>
    <n v="0"/>
    <n v="843"/>
    <d v="2016-05-30T00:00:00"/>
  </r>
  <r>
    <n v="1371"/>
    <n v="57072"/>
    <n v="1004"/>
    <n v="1.7591813849172975"/>
    <x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x v="1"/>
    <x v="21"/>
    <s v="51-65"/>
    <n v="2315"/>
    <n v="0"/>
    <n v="1"/>
    <n v="0"/>
    <n v="0"/>
    <n v="0"/>
    <n v="0"/>
    <n v="0"/>
    <n v="0"/>
    <n v="1"/>
    <n v="974"/>
    <d v="2016-06-13T00:00:00"/>
  </r>
  <r>
    <n v="456"/>
    <n v="65104"/>
    <n v="1003"/>
    <n v="1.5406119439665766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1"/>
    <x v="7"/>
    <s v="36-50"/>
    <n v="2386"/>
    <n v="0"/>
    <n v="0"/>
    <n v="0"/>
    <n v="1"/>
    <n v="0"/>
    <n v="0"/>
    <n v="0"/>
    <n v="1"/>
    <n v="0"/>
    <n v="953"/>
    <d v="2016-04-03T00:00:00"/>
  </r>
  <r>
    <n v="1079"/>
    <n v="65104"/>
    <n v="1003"/>
    <n v="1.5406119439665766"/>
    <x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  <x v="7"/>
    <s v="36-50"/>
    <n v="2386"/>
    <n v="0"/>
    <n v="0"/>
    <n v="0"/>
    <n v="1"/>
    <n v="0"/>
    <n v="0"/>
    <n v="0"/>
    <n v="1"/>
    <n v="0"/>
    <n v="953"/>
    <d v="2016-04-03T00:00:00"/>
  </r>
  <r>
    <n v="1115"/>
    <n v="62000"/>
    <n v="1000"/>
    <n v="1.6129032258064515"/>
    <x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x v="1"/>
    <x v="50"/>
    <s v="66+"/>
    <n v="2467"/>
    <n v="0"/>
    <n v="0"/>
    <n v="1"/>
    <n v="0"/>
    <n v="0"/>
    <n v="0"/>
    <n v="0"/>
    <n v="0"/>
    <n v="1"/>
    <n v="980"/>
    <d v="2016-01-13T00:00:00"/>
  </r>
  <r>
    <n v="1385"/>
    <n v="65492"/>
    <n v="998"/>
    <n v="1.5238502412508399"/>
    <x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x v="1"/>
    <x v="29"/>
    <s v="51-65"/>
    <n v="2313"/>
    <n v="0"/>
    <n v="1"/>
    <n v="0"/>
    <n v="0"/>
    <n v="0"/>
    <n v="0"/>
    <n v="1"/>
    <n v="0"/>
    <n v="0"/>
    <n v="951"/>
    <d v="2016-06-15T00:00:00"/>
  </r>
  <r>
    <n v="1641"/>
    <n v="78416"/>
    <n v="996"/>
    <n v="1.2701489491940421"/>
    <x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x v="1"/>
    <x v="7"/>
    <s v="36-50"/>
    <n v="2161"/>
    <n v="0"/>
    <n v="0"/>
    <n v="0"/>
    <n v="1"/>
    <n v="0"/>
    <n v="0"/>
    <n v="1"/>
    <n v="0"/>
    <n v="0"/>
    <n v="813"/>
    <d v="2016-11-14T00:00:00"/>
  </r>
  <r>
    <n v="154"/>
    <n v="66951"/>
    <n v="993"/>
    <n v="1.483174261773536"/>
    <x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  <x v="0"/>
    <s v="24-35"/>
    <n v="2398"/>
    <n v="0"/>
    <n v="0"/>
    <n v="1"/>
    <n v="0"/>
    <n v="0"/>
    <n v="0"/>
    <n v="1"/>
    <n v="0"/>
    <n v="0"/>
    <n v="869"/>
    <d v="2016-03-22T00:00:00"/>
  </r>
  <r>
    <n v="1707"/>
    <n v="69932"/>
    <n v="992"/>
    <n v="1.4185208488245724"/>
    <x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x v="1"/>
    <x v="42"/>
    <s v="51-65"/>
    <n v="2541"/>
    <n v="1"/>
    <n v="0"/>
    <n v="0"/>
    <n v="0"/>
    <n v="0"/>
    <n v="0"/>
    <n v="1"/>
    <n v="0"/>
    <n v="0"/>
    <n v="935"/>
    <d v="2015-10-31T00:00:00"/>
  </r>
  <r>
    <n v="1396"/>
    <n v="46772"/>
    <n v="991"/>
    <n v="2.1187890190712393"/>
    <x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x v="1"/>
    <x v="16"/>
    <s v="36-50"/>
    <n v="2758"/>
    <n v="0"/>
    <n v="0"/>
    <n v="0"/>
    <n v="1"/>
    <n v="0"/>
    <n v="1"/>
    <n v="0"/>
    <n v="0"/>
    <n v="0"/>
    <n v="934"/>
    <d v="2015-03-28T00:00:00"/>
  </r>
  <r>
    <n v="1137"/>
    <n v="77044"/>
    <n v="989"/>
    <n v="1.2836820518145475"/>
    <x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x v="1"/>
    <x v="9"/>
    <s v="36-50"/>
    <n v="2404"/>
    <n v="0"/>
    <n v="0"/>
    <n v="0"/>
    <n v="1"/>
    <n v="0"/>
    <n v="0"/>
    <n v="1"/>
    <n v="0"/>
    <n v="0"/>
    <n v="913"/>
    <d v="2016-03-16T00:00:00"/>
  </r>
  <r>
    <n v="404"/>
    <n v="67309"/>
    <n v="987"/>
    <n v="1.4663715104963675"/>
    <x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x v="1"/>
    <x v="26"/>
    <s v="51-65"/>
    <n v="2681"/>
    <n v="0"/>
    <n v="0"/>
    <n v="0"/>
    <n v="1"/>
    <n v="0"/>
    <n v="1"/>
    <n v="0"/>
    <n v="0"/>
    <n v="0"/>
    <n v="892"/>
    <d v="2015-06-13T00:00:00"/>
  </r>
  <r>
    <n v="1238"/>
    <n v="77382"/>
    <n v="987"/>
    <n v="1.2754904241296425"/>
    <x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x v="1"/>
    <x v="14"/>
    <s v="51-65"/>
    <n v="2332"/>
    <n v="0"/>
    <n v="0"/>
    <n v="0"/>
    <n v="1"/>
    <n v="0"/>
    <n v="0"/>
    <n v="1"/>
    <n v="0"/>
    <n v="0"/>
    <n v="853"/>
    <d v="2016-05-27T00:00:00"/>
  </r>
  <r>
    <n v="1673"/>
    <n v="80336"/>
    <n v="986"/>
    <n v="1.2273451503684525"/>
    <x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x v="1"/>
    <x v="3"/>
    <s v="36-50"/>
    <n v="2452"/>
    <n v="0"/>
    <n v="1"/>
    <n v="0"/>
    <n v="0"/>
    <n v="0"/>
    <n v="0"/>
    <n v="0"/>
    <n v="0"/>
    <n v="1"/>
    <n v="920"/>
    <d v="2016-01-28T00:00:00"/>
  </r>
  <r>
    <n v="1197"/>
    <n v="71847"/>
    <n v="982"/>
    <n v="1.3667933247038846"/>
    <x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x v="1"/>
    <x v="37"/>
    <s v="36-50"/>
    <n v="2805"/>
    <n v="1"/>
    <n v="0"/>
    <n v="0"/>
    <n v="0"/>
    <n v="0"/>
    <n v="0"/>
    <n v="1"/>
    <n v="0"/>
    <n v="0"/>
    <n v="772"/>
    <d v="2015-02-09T00:00:00"/>
  </r>
  <r>
    <n v="1714"/>
    <n v="69702"/>
    <n v="982"/>
    <n v="1.4088548391724771"/>
    <x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x v="1"/>
    <x v="15"/>
    <s v="66+"/>
    <n v="2654"/>
    <n v="0"/>
    <n v="0"/>
    <n v="0"/>
    <n v="1"/>
    <n v="0"/>
    <n v="0"/>
    <n v="0"/>
    <n v="0"/>
    <n v="1"/>
    <n v="925"/>
    <d v="2015-07-10T00:00:00"/>
  </r>
  <r>
    <n v="645"/>
    <n v="69476"/>
    <n v="977"/>
    <n v="1.4062410040877424"/>
    <x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x v="1"/>
    <x v="2"/>
    <s v="51-65"/>
    <n v="2431"/>
    <n v="0"/>
    <n v="0"/>
    <n v="0"/>
    <n v="1"/>
    <n v="0"/>
    <n v="0"/>
    <n v="0"/>
    <n v="0"/>
    <n v="1"/>
    <n v="910"/>
    <d v="2016-02-18T00:00:00"/>
  </r>
  <r>
    <n v="468"/>
    <n v="67911"/>
    <n v="976"/>
    <n v="1.437175126268204"/>
    <x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  <x v="4"/>
    <s v="66+"/>
    <n v="2197"/>
    <n v="0"/>
    <n v="0"/>
    <n v="0"/>
    <n v="1"/>
    <n v="0"/>
    <n v="0"/>
    <n v="0"/>
    <n v="0"/>
    <n v="1"/>
    <n v="976"/>
    <d v="2016-10-09T00:00:00"/>
  </r>
  <r>
    <n v="883"/>
    <n v="64831"/>
    <n v="976"/>
    <n v="1.5054526383982971"/>
    <x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x v="1"/>
    <x v="50"/>
    <s v="66+"/>
    <n v="2543"/>
    <n v="0"/>
    <n v="0"/>
    <n v="1"/>
    <n v="0"/>
    <n v="0"/>
    <n v="1"/>
    <n v="0"/>
    <n v="0"/>
    <n v="0"/>
    <n v="832"/>
    <d v="2015-10-29T00:00:00"/>
  </r>
  <r>
    <n v="861"/>
    <n v="73113"/>
    <n v="973"/>
    <n v="1.3308166810279978"/>
    <x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x v="1"/>
    <x v="24"/>
    <s v="51-65"/>
    <n v="2344"/>
    <n v="0"/>
    <n v="0"/>
    <n v="0"/>
    <n v="1"/>
    <n v="0"/>
    <n v="0"/>
    <n v="0"/>
    <n v="1"/>
    <n v="0"/>
    <n v="945"/>
    <d v="2016-05-15T00:00:00"/>
  </r>
  <r>
    <n v="1083"/>
    <n v="84835"/>
    <n v="972"/>
    <n v="1.1457535215418164"/>
    <x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x v="0"/>
    <x v="3"/>
    <s v="36-50"/>
    <n v="2172"/>
    <n v="1"/>
    <n v="0"/>
    <n v="0"/>
    <n v="0"/>
    <n v="0"/>
    <n v="0"/>
    <n v="1"/>
    <n v="0"/>
    <n v="0"/>
    <n v="754"/>
    <d v="2016-11-03T00:00:00"/>
  </r>
  <r>
    <n v="222"/>
    <n v="64961"/>
    <n v="971"/>
    <n v="1.4947429996459414"/>
    <x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x v="1"/>
    <x v="27"/>
    <s v="51-65"/>
    <n v="2712"/>
    <n v="0"/>
    <n v="0"/>
    <n v="0"/>
    <n v="1"/>
    <n v="0"/>
    <n v="0"/>
    <n v="1"/>
    <n v="0"/>
    <n v="0"/>
    <n v="933"/>
    <d v="2015-05-13T00:00:00"/>
  </r>
  <r>
    <n v="1086"/>
    <n v="79244"/>
    <n v="971"/>
    <n v="1.2253293624753925"/>
    <x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x v="0"/>
    <x v="53"/>
    <s v="24-35"/>
    <n v="2716"/>
    <n v="0"/>
    <n v="0"/>
    <n v="1"/>
    <n v="0"/>
    <n v="0"/>
    <n v="0"/>
    <n v="1"/>
    <n v="0"/>
    <n v="0"/>
    <n v="726"/>
    <d v="2015-05-09T00:00:00"/>
  </r>
  <r>
    <n v="655"/>
    <n v="78468"/>
    <n v="970"/>
    <n v="1.2361727073456696"/>
    <x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x v="1"/>
    <x v="24"/>
    <s v="51-65"/>
    <n v="2240"/>
    <n v="0"/>
    <n v="0"/>
    <n v="0"/>
    <n v="1"/>
    <n v="0"/>
    <n v="0"/>
    <n v="1"/>
    <n v="0"/>
    <n v="0"/>
    <n v="936"/>
    <d v="2016-08-27T00:00:00"/>
  </r>
  <r>
    <n v="1074"/>
    <n v="63285"/>
    <n v="969"/>
    <n v="1.5311685233467647"/>
    <x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x v="1"/>
    <x v="49"/>
    <s v="66+"/>
    <n v="2395"/>
    <n v="0"/>
    <n v="0"/>
    <n v="0"/>
    <n v="0"/>
    <n v="1"/>
    <n v="0"/>
    <n v="1"/>
    <n v="0"/>
    <n v="0"/>
    <n v="835"/>
    <d v="2016-03-25T00:00:00"/>
  </r>
  <r>
    <n v="1110"/>
    <n v="101970"/>
    <n v="967"/>
    <n v="0.94831813278415222"/>
    <x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x v="0"/>
    <x v="20"/>
    <s v="36-50"/>
    <n v="2633"/>
    <n v="0"/>
    <n v="0"/>
    <n v="1"/>
    <n v="0"/>
    <n v="0"/>
    <n v="0"/>
    <n v="1"/>
    <n v="0"/>
    <n v="0"/>
    <n v="799"/>
    <d v="2015-07-31T00:00:00"/>
  </r>
  <r>
    <n v="903"/>
    <n v="70647"/>
    <n v="965"/>
    <n v="1.3659461831358728"/>
    <x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x v="1"/>
    <x v="26"/>
    <s v="51-65"/>
    <n v="2805"/>
    <n v="1"/>
    <n v="0"/>
    <n v="0"/>
    <n v="0"/>
    <n v="0"/>
    <n v="0"/>
    <n v="1"/>
    <n v="0"/>
    <n v="0"/>
    <n v="851"/>
    <d v="2015-02-09T00:00:00"/>
  </r>
  <r>
    <n v="1967"/>
    <n v="71965"/>
    <n v="965"/>
    <n v="1.34092961856458"/>
    <x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x v="1"/>
    <x v="15"/>
    <s v="66+"/>
    <n v="2494"/>
    <n v="0"/>
    <n v="1"/>
    <n v="0"/>
    <n v="0"/>
    <n v="0"/>
    <n v="0"/>
    <n v="1"/>
    <n v="0"/>
    <n v="0"/>
    <n v="717"/>
    <d v="2015-12-17T00:00:00"/>
  </r>
  <r>
    <n v="422"/>
    <n v="56796"/>
    <n v="964"/>
    <n v="1.6973026269455596"/>
    <x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  <x v="2"/>
    <s v="51-65"/>
    <n v="2657"/>
    <n v="0"/>
    <n v="1"/>
    <n v="0"/>
    <n v="0"/>
    <n v="0"/>
    <n v="0"/>
    <n v="1"/>
    <n v="0"/>
    <n v="0"/>
    <n v="927"/>
    <d v="2015-07-07T00:00:00"/>
  </r>
  <r>
    <n v="1118"/>
    <n v="102692"/>
    <n v="964"/>
    <n v="0.9387294044326725"/>
    <x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x v="0"/>
    <x v="35"/>
    <s v="36-50"/>
    <n v="2609"/>
    <n v="1"/>
    <n v="0"/>
    <n v="0"/>
    <n v="0"/>
    <n v="0"/>
    <n v="0"/>
    <n v="1"/>
    <n v="0"/>
    <n v="0"/>
    <n v="816"/>
    <d v="2015-08-24T00:00:00"/>
  </r>
  <r>
    <n v="425"/>
    <n v="65991"/>
    <n v="962"/>
    <n v="1.4577745450137141"/>
    <x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x v="1"/>
    <x v="7"/>
    <s v="36-50"/>
    <n v="2819"/>
    <n v="0"/>
    <n v="1"/>
    <n v="0"/>
    <n v="0"/>
    <n v="0"/>
    <n v="0"/>
    <n v="1"/>
    <n v="0"/>
    <n v="0"/>
    <n v="953"/>
    <d v="2015-01-26T00:00:00"/>
  </r>
  <r>
    <n v="1174"/>
    <n v="67433"/>
    <n v="962"/>
    <n v="1.426601218987736"/>
    <x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x v="1"/>
    <x v="50"/>
    <s v="66+"/>
    <n v="2507"/>
    <n v="0"/>
    <n v="1"/>
    <n v="0"/>
    <n v="0"/>
    <n v="0"/>
    <n v="0"/>
    <n v="1"/>
    <n v="0"/>
    <n v="0"/>
    <n v="932"/>
    <d v="2015-12-04T00:00:00"/>
  </r>
  <r>
    <n v="1367"/>
    <n v="65148"/>
    <n v="962"/>
    <n v="1.4766378092957573"/>
    <x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x v="1"/>
    <x v="27"/>
    <s v="51-65"/>
    <n v="2749"/>
    <n v="0"/>
    <n v="1"/>
    <n v="0"/>
    <n v="0"/>
    <n v="0"/>
    <n v="0"/>
    <n v="1"/>
    <n v="0"/>
    <n v="0"/>
    <n v="809"/>
    <d v="2015-04-06T00:00:00"/>
  </r>
  <r>
    <n v="1119"/>
    <n v="81698"/>
    <n v="961"/>
    <n v="1.1762833851501873"/>
    <x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x v="0"/>
    <x v="4"/>
    <s v="66+"/>
    <n v="2394"/>
    <n v="0"/>
    <n v="1"/>
    <n v="0"/>
    <n v="0"/>
    <n v="0"/>
    <n v="0"/>
    <n v="0"/>
    <n v="1"/>
    <n v="0"/>
    <n v="914"/>
    <d v="2016-03-26T00:00:00"/>
  </r>
  <r>
    <n v="1190"/>
    <n v="55956"/>
    <n v="961"/>
    <n v="1.7174208306526557"/>
    <x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x v="1"/>
    <x v="34"/>
    <s v="66+"/>
    <n v="2242"/>
    <n v="0"/>
    <n v="1"/>
    <n v="0"/>
    <n v="0"/>
    <n v="0"/>
    <n v="0"/>
    <n v="1"/>
    <n v="0"/>
    <n v="0"/>
    <n v="923"/>
    <d v="2016-08-25T00:00:00"/>
  </r>
  <r>
    <n v="1977"/>
    <n v="67716"/>
    <n v="960"/>
    <n v="1.4176856282119441"/>
    <x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x v="1"/>
    <x v="24"/>
    <s v="51-65"/>
    <n v="2694"/>
    <n v="0"/>
    <n v="1"/>
    <n v="0"/>
    <n v="0"/>
    <n v="0"/>
    <n v="0"/>
    <n v="1"/>
    <n v="0"/>
    <n v="0"/>
    <n v="904"/>
    <d v="2015-05-31T00:00:00"/>
  </r>
  <r>
    <n v="1457"/>
    <n v="82460"/>
    <n v="959"/>
    <n v="1.1629881154499151"/>
    <x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x v="1"/>
    <x v="51"/>
    <s v="66+"/>
    <n v="2368"/>
    <n v="1"/>
    <n v="0"/>
    <n v="0"/>
    <n v="0"/>
    <n v="0"/>
    <n v="0"/>
    <n v="1"/>
    <n v="0"/>
    <n v="0"/>
    <n v="944"/>
    <d v="2016-04-21T00:00:00"/>
  </r>
  <r>
    <n v="818"/>
    <n v="62450"/>
    <n v="957"/>
    <n v="1.5324259407526022"/>
    <x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x v="1"/>
    <x v="29"/>
    <s v="51-65"/>
    <n v="2333"/>
    <n v="0"/>
    <n v="0"/>
    <n v="1"/>
    <n v="0"/>
    <n v="0"/>
    <n v="0"/>
    <n v="1"/>
    <n v="0"/>
    <n v="0"/>
    <n v="919"/>
    <d v="2016-05-26T00:00:00"/>
  </r>
  <r>
    <n v="1680"/>
    <n v="68148"/>
    <n v="957"/>
    <n v="1.4042965310794153"/>
    <x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x v="1"/>
    <x v="12"/>
    <s v="51-65"/>
    <n v="2461"/>
    <n v="0"/>
    <n v="0"/>
    <n v="0"/>
    <n v="1"/>
    <n v="0"/>
    <n v="0"/>
    <n v="0"/>
    <n v="1"/>
    <n v="0"/>
    <n v="872"/>
    <d v="2016-01-19T00:00:00"/>
  </r>
  <r>
    <n v="674"/>
    <n v="74806"/>
    <n v="956"/>
    <n v="1.277972355158677"/>
    <x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x v="1"/>
    <x v="47"/>
    <s v="51-65"/>
    <n v="2716"/>
    <n v="0"/>
    <n v="1"/>
    <n v="0"/>
    <n v="0"/>
    <n v="0"/>
    <n v="0"/>
    <n v="0"/>
    <n v="1"/>
    <n v="0"/>
    <n v="947"/>
    <d v="2015-05-09T00:00:00"/>
  </r>
  <r>
    <n v="1794"/>
    <n v="55686"/>
    <n v="956"/>
    <n v="1.7167690263261861"/>
    <x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x v="1"/>
    <x v="22"/>
    <s v="51-65"/>
    <n v="2659"/>
    <n v="1"/>
    <n v="0"/>
    <n v="0"/>
    <n v="0"/>
    <n v="0"/>
    <n v="0"/>
    <n v="1"/>
    <n v="0"/>
    <n v="0"/>
    <n v="930"/>
    <d v="2015-07-05T00:00:00"/>
  </r>
  <r>
    <n v="1917"/>
    <n v="66476"/>
    <n v="956"/>
    <n v="1.4381130031891209"/>
    <x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x v="1"/>
    <x v="2"/>
    <s v="51-65"/>
    <n v="2366"/>
    <n v="0"/>
    <n v="0"/>
    <n v="0"/>
    <n v="1"/>
    <n v="0"/>
    <n v="0"/>
    <n v="0"/>
    <n v="1"/>
    <n v="0"/>
    <n v="899"/>
    <d v="2016-04-23T00:00:00"/>
  </r>
  <r>
    <n v="997"/>
    <n v="65196"/>
    <n v="955"/>
    <n v="1.4648137922571938"/>
    <x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x v="1"/>
    <x v="27"/>
    <s v="51-65"/>
    <n v="2498"/>
    <n v="0"/>
    <n v="0"/>
    <n v="0"/>
    <n v="1"/>
    <n v="0"/>
    <n v="0"/>
    <n v="1"/>
    <n v="0"/>
    <n v="0"/>
    <n v="755"/>
    <d v="2015-12-13T00:00:00"/>
  </r>
  <r>
    <n v="405"/>
    <n v="75236"/>
    <n v="954"/>
    <n v="1.2680099952150565"/>
    <x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x v="1"/>
    <x v="42"/>
    <s v="51-65"/>
    <n v="2375"/>
    <n v="0"/>
    <n v="1"/>
    <n v="0"/>
    <n v="0"/>
    <n v="0"/>
    <n v="0"/>
    <n v="1"/>
    <n v="0"/>
    <n v="0"/>
    <n v="840"/>
    <d v="2016-04-14T00:00:00"/>
  </r>
  <r>
    <n v="1172"/>
    <n v="65106"/>
    <n v="954"/>
    <n v="1.4653027370749239"/>
    <x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x v="1"/>
    <x v="16"/>
    <s v="36-50"/>
    <n v="2195"/>
    <n v="0"/>
    <n v="1"/>
    <n v="0"/>
    <n v="0"/>
    <n v="0"/>
    <n v="0"/>
    <n v="1"/>
    <n v="0"/>
    <n v="0"/>
    <n v="935"/>
    <d v="2016-10-11T00:00:00"/>
  </r>
  <r>
    <n v="22"/>
    <n v="58607"/>
    <n v="953"/>
    <n v="1.6260856211715324"/>
    <x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x v="1"/>
    <x v="4"/>
    <s v="66+"/>
    <n v="2712"/>
    <n v="0"/>
    <n v="1"/>
    <n v="0"/>
    <n v="0"/>
    <n v="0"/>
    <n v="0"/>
    <n v="0"/>
    <n v="0"/>
    <n v="1"/>
    <n v="934"/>
    <d v="2015-05-13T00:00:00"/>
  </r>
  <r>
    <n v="1447"/>
    <n v="75283"/>
    <n v="953"/>
    <n v="1.2658900415764516"/>
    <x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x v="1"/>
    <x v="12"/>
    <s v="51-65"/>
    <n v="2618"/>
    <n v="0"/>
    <n v="1"/>
    <n v="0"/>
    <n v="0"/>
    <n v="0"/>
    <n v="0"/>
    <n v="0"/>
    <n v="0"/>
    <n v="1"/>
    <n v="887"/>
    <d v="2015-08-15T00:00:00"/>
  </r>
  <r>
    <n v="1488"/>
    <n v="52973"/>
    <n v="953"/>
    <n v="1.799029694372605"/>
    <x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x v="1"/>
    <x v="5"/>
    <s v="51-65"/>
    <n v="2757"/>
    <n v="0"/>
    <n v="1"/>
    <n v="0"/>
    <n v="0"/>
    <n v="0"/>
    <n v="0"/>
    <n v="0"/>
    <n v="1"/>
    <n v="0"/>
    <n v="754"/>
    <d v="2015-03-29T00:00:00"/>
  </r>
  <r>
    <n v="343"/>
    <n v="52614"/>
    <n v="952"/>
    <n v="1.8094043410499108"/>
    <x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  <x v="16"/>
    <s v="36-50"/>
    <n v="2734"/>
    <n v="0"/>
    <n v="0"/>
    <n v="1"/>
    <n v="0"/>
    <n v="0"/>
    <n v="0"/>
    <n v="0"/>
    <n v="0"/>
    <n v="1"/>
    <n v="914"/>
    <d v="2015-04-21T00:00:00"/>
  </r>
  <r>
    <n v="1129"/>
    <n v="84953"/>
    <n v="952"/>
    <n v="1.1206196367403152"/>
    <x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x v="0"/>
    <x v="10"/>
    <s v="66+"/>
    <n v="2550"/>
    <n v="0"/>
    <n v="0"/>
    <n v="0"/>
    <n v="0"/>
    <n v="1"/>
    <n v="0"/>
    <n v="0"/>
    <n v="1"/>
    <n v="0"/>
    <n v="880"/>
    <d v="2015-10-22T00:00:00"/>
  </r>
  <r>
    <n v="1736"/>
    <n v="60491"/>
    <n v="952"/>
    <n v="1.573787836207039"/>
    <x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x v="1"/>
    <x v="28"/>
    <s v="36-50"/>
    <n v="2455"/>
    <n v="0"/>
    <n v="1"/>
    <n v="0"/>
    <n v="0"/>
    <n v="0"/>
    <n v="0"/>
    <n v="0"/>
    <n v="0"/>
    <n v="1"/>
    <n v="876"/>
    <d v="2016-01-25T00:00:00"/>
  </r>
  <r>
    <n v="225"/>
    <n v="61074"/>
    <n v="950"/>
    <n v="1.5554900612371876"/>
    <x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x v="1"/>
    <x v="27"/>
    <s v="51-65"/>
    <n v="2840"/>
    <n v="0"/>
    <n v="1"/>
    <n v="0"/>
    <n v="0"/>
    <n v="0"/>
    <n v="0"/>
    <n v="1"/>
    <n v="0"/>
    <n v="0"/>
    <n v="798"/>
    <d v="2015-01-05T00:00:00"/>
  </r>
  <r>
    <n v="1092"/>
    <n v="80685"/>
    <n v="950"/>
    <n v="1.1774183553324657"/>
    <x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x v="1"/>
    <x v="25"/>
    <s v="24-35"/>
    <n v="2835"/>
    <n v="0"/>
    <n v="0"/>
    <n v="0"/>
    <n v="1"/>
    <n v="0"/>
    <n v="0"/>
    <n v="1"/>
    <n v="0"/>
    <n v="0"/>
    <n v="896"/>
    <d v="2015-01-10T00:00:00"/>
  </r>
  <r>
    <n v="387"/>
    <n v="75072"/>
    <n v="948"/>
    <n v="1.2627877237851663"/>
    <x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x v="1"/>
    <x v="46"/>
    <s v="51-65"/>
    <n v="2681"/>
    <n v="0"/>
    <n v="0"/>
    <n v="0"/>
    <n v="1"/>
    <n v="0"/>
    <n v="0"/>
    <n v="1"/>
    <n v="0"/>
    <n v="0"/>
    <n v="823"/>
    <d v="2015-06-13T00:00:00"/>
  </r>
  <r>
    <n v="892"/>
    <n v="67893"/>
    <n v="948"/>
    <n v="1.3963147894481021"/>
    <x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x v="1"/>
    <x v="16"/>
    <s v="36-50"/>
    <n v="2795"/>
    <n v="1"/>
    <n v="0"/>
    <n v="0"/>
    <n v="0"/>
    <n v="0"/>
    <n v="1"/>
    <n v="0"/>
    <n v="0"/>
    <n v="0"/>
    <n v="901"/>
    <d v="2015-02-19T00:00:00"/>
  </r>
  <r>
    <n v="141"/>
    <n v="61010"/>
    <n v="945"/>
    <n v="1.548926405507294"/>
    <x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  <x v="50"/>
    <s v="66+"/>
    <n v="2787"/>
    <n v="0"/>
    <n v="0"/>
    <n v="0"/>
    <n v="1"/>
    <n v="0"/>
    <n v="0"/>
    <n v="0"/>
    <n v="0"/>
    <n v="1"/>
    <n v="869"/>
    <d v="2015-02-27T00:00:00"/>
  </r>
  <r>
    <n v="991"/>
    <n v="70596"/>
    <n v="942"/>
    <n v="1.3343532211456739"/>
    <x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  <x v="23"/>
    <s v="24-35"/>
    <n v="2791"/>
    <n v="0"/>
    <n v="0"/>
    <n v="1"/>
    <n v="0"/>
    <n v="0"/>
    <n v="0"/>
    <n v="1"/>
    <n v="0"/>
    <n v="0"/>
    <n v="916"/>
    <d v="2015-02-23T00:00:00"/>
  </r>
  <r>
    <n v="1140"/>
    <n v="94871"/>
    <n v="934"/>
    <n v="0.98449473495588746"/>
    <x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x v="0"/>
    <x v="2"/>
    <s v="51-65"/>
    <n v="2825"/>
    <n v="0"/>
    <n v="1"/>
    <n v="0"/>
    <n v="0"/>
    <n v="0"/>
    <n v="0"/>
    <n v="0"/>
    <n v="0"/>
    <n v="1"/>
    <n v="790"/>
    <d v="2015-01-20T00:00:00"/>
  </r>
  <r>
    <n v="879"/>
    <n v="71796"/>
    <n v="928"/>
    <n v="1.2925511170538748"/>
    <x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x v="1"/>
    <x v="28"/>
    <s v="36-50"/>
    <n v="2407"/>
    <n v="0"/>
    <n v="0"/>
    <n v="0"/>
    <n v="1"/>
    <n v="0"/>
    <n v="0"/>
    <n v="1"/>
    <n v="0"/>
    <n v="0"/>
    <n v="896"/>
    <d v="2016-03-13T00:00:00"/>
  </r>
  <r>
    <n v="860"/>
    <n v="62820"/>
    <n v="923"/>
    <n v="1.469277300222859"/>
    <x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  <x v="44"/>
    <s v="66+"/>
    <n v="2573"/>
    <n v="0"/>
    <n v="1"/>
    <n v="0"/>
    <n v="0"/>
    <n v="0"/>
    <n v="0"/>
    <n v="1"/>
    <n v="0"/>
    <n v="0"/>
    <n v="870"/>
    <d v="2015-09-29T00:00:00"/>
  </r>
  <r>
    <n v="1784"/>
    <n v="70053"/>
    <n v="923"/>
    <n v="1.317573836952022"/>
    <x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x v="1"/>
    <x v="47"/>
    <s v="51-65"/>
    <n v="2520"/>
    <n v="0"/>
    <n v="1"/>
    <n v="0"/>
    <n v="0"/>
    <n v="0"/>
    <n v="0"/>
    <n v="0"/>
    <n v="1"/>
    <n v="0"/>
    <n v="834"/>
    <d v="2015-11-21T00:00:00"/>
  </r>
  <r>
    <n v="1548"/>
    <n v="58350"/>
    <n v="921"/>
    <n v="1.5784061696658098"/>
    <x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x v="1"/>
    <x v="28"/>
    <s v="36-50"/>
    <n v="2700"/>
    <n v="0"/>
    <n v="0"/>
    <n v="1"/>
    <n v="0"/>
    <n v="0"/>
    <n v="0"/>
    <n v="1"/>
    <n v="0"/>
    <n v="0"/>
    <n v="841"/>
    <d v="2015-05-25T00:00:00"/>
  </r>
  <r>
    <n v="1089"/>
    <n v="57304"/>
    <n v="920"/>
    <n v="1.6054725673600447"/>
    <x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x v="1"/>
    <x v="15"/>
    <s v="66+"/>
    <n v="2634"/>
    <n v="0"/>
    <n v="1"/>
    <n v="0"/>
    <n v="0"/>
    <n v="0"/>
    <n v="0"/>
    <n v="1"/>
    <n v="0"/>
    <n v="0"/>
    <n v="814"/>
    <d v="2015-07-30T00:00:00"/>
  </r>
  <r>
    <n v="918"/>
    <n v="83715"/>
    <n v="918"/>
    <n v="1.0965776742519262"/>
    <x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x v="1"/>
    <x v="46"/>
    <s v="51-65"/>
    <n v="2305"/>
    <n v="0"/>
    <n v="1"/>
    <n v="0"/>
    <n v="0"/>
    <n v="0"/>
    <n v="0"/>
    <n v="1"/>
    <n v="0"/>
    <n v="0"/>
    <n v="910"/>
    <d v="2016-06-23T00:00:00"/>
  </r>
  <r>
    <n v="706"/>
    <n v="63855"/>
    <n v="917"/>
    <n v="1.436066087228878"/>
    <x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x v="1"/>
    <x v="37"/>
    <s v="36-50"/>
    <n v="2664"/>
    <n v="0"/>
    <n v="0"/>
    <n v="0"/>
    <n v="1"/>
    <n v="0"/>
    <n v="1"/>
    <n v="0"/>
    <n v="0"/>
    <n v="0"/>
    <n v="828"/>
    <d v="2015-06-30T00:00:00"/>
  </r>
  <r>
    <n v="1661"/>
    <n v="52513"/>
    <n v="917"/>
    <n v="1.7462342658008494"/>
    <x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x v="1"/>
    <x v="37"/>
    <s v="36-50"/>
    <n v="2822"/>
    <n v="0"/>
    <n v="0"/>
    <n v="0"/>
    <n v="1"/>
    <n v="0"/>
    <n v="1"/>
    <n v="0"/>
    <n v="0"/>
    <n v="0"/>
    <n v="685"/>
    <d v="2015-01-23T00:00:00"/>
  </r>
  <r>
    <n v="475"/>
    <n v="65665"/>
    <n v="916"/>
    <n v="1.394959262925455"/>
    <x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x v="1"/>
    <x v="7"/>
    <s v="36-50"/>
    <n v="2368"/>
    <n v="0"/>
    <n v="1"/>
    <n v="0"/>
    <n v="0"/>
    <n v="0"/>
    <n v="0"/>
    <n v="1"/>
    <n v="0"/>
    <n v="0"/>
    <n v="887"/>
    <d v="2016-04-21T00:00:00"/>
  </r>
  <r>
    <n v="699"/>
    <n v="71163"/>
    <n v="916"/>
    <n v="1.2871857566431995"/>
    <x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x v="1"/>
    <x v="52"/>
    <s v="24-35"/>
    <n v="2271"/>
    <n v="0"/>
    <n v="0"/>
    <n v="1"/>
    <n v="0"/>
    <n v="0"/>
    <n v="0"/>
    <n v="1"/>
    <n v="0"/>
    <n v="0"/>
    <n v="872"/>
    <d v="2016-07-27T00:00:00"/>
  </r>
  <r>
    <n v="1616"/>
    <n v="67131"/>
    <n v="914"/>
    <n v="1.3615170338591709"/>
    <x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x v="1"/>
    <x v="5"/>
    <s v="51-65"/>
    <n v="2619"/>
    <n v="0"/>
    <n v="1"/>
    <n v="0"/>
    <n v="0"/>
    <n v="0"/>
    <n v="0"/>
    <n v="1"/>
    <n v="0"/>
    <n v="0"/>
    <n v="852"/>
    <d v="2015-08-14T00:00:00"/>
  </r>
  <r>
    <n v="620"/>
    <n v="58330"/>
    <n v="913"/>
    <n v="1.5652322989885137"/>
    <x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  <x v="16"/>
    <s v="36-50"/>
    <n v="2345"/>
    <n v="0"/>
    <n v="0"/>
    <n v="0"/>
    <n v="0"/>
    <n v="1"/>
    <n v="0"/>
    <n v="1"/>
    <n v="0"/>
    <n v="0"/>
    <n v="762"/>
    <d v="2016-05-14T00:00:00"/>
  </r>
  <r>
    <n v="1891"/>
    <n v="87000"/>
    <n v="912"/>
    <n v="1.0482758620689656"/>
    <x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x v="1"/>
    <x v="17"/>
    <s v="24-35"/>
    <n v="2720"/>
    <n v="0"/>
    <n v="1"/>
    <n v="0"/>
    <n v="0"/>
    <n v="0"/>
    <n v="1"/>
    <n v="0"/>
    <n v="0"/>
    <n v="0"/>
    <n v="863"/>
    <d v="2015-05-05T00:00:00"/>
  </r>
  <r>
    <n v="1276"/>
    <n v="52203"/>
    <n v="911"/>
    <n v="1.7451104342662298"/>
    <x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x v="1"/>
    <x v="51"/>
    <s v="66+"/>
    <n v="2857"/>
    <n v="0"/>
    <n v="0"/>
    <n v="0"/>
    <n v="1"/>
    <n v="0"/>
    <n v="1"/>
    <n v="0"/>
    <n v="0"/>
    <n v="0"/>
    <n v="883"/>
    <d v="2014-12-19T00:00:00"/>
  </r>
  <r>
    <n v="1425"/>
    <n v="74881"/>
    <n v="910"/>
    <n v="1.2152615483233398"/>
    <x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  <x v="21"/>
    <s v="51-65"/>
    <n v="2637"/>
    <n v="0"/>
    <n v="0"/>
    <n v="0"/>
    <n v="1"/>
    <n v="0"/>
    <n v="0"/>
    <n v="0"/>
    <n v="1"/>
    <n v="0"/>
    <n v="856"/>
    <d v="2015-07-27T00:00:00"/>
  </r>
  <r>
    <n v="595"/>
    <n v="65488"/>
    <n v="909"/>
    <n v="1.3880405570486196"/>
    <x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x v="1"/>
    <x v="27"/>
    <s v="51-65"/>
    <n v="2175"/>
    <n v="0"/>
    <n v="0"/>
    <n v="0"/>
    <n v="1"/>
    <n v="0"/>
    <n v="0"/>
    <n v="0"/>
    <n v="0"/>
    <n v="1"/>
    <n v="855"/>
    <d v="2016-10-31T00:00:00"/>
  </r>
  <r>
    <n v="1124"/>
    <n v="78075"/>
    <n v="908"/>
    <n v="1.1629843099583734"/>
    <x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x v="1"/>
    <x v="9"/>
    <s v="36-50"/>
    <n v="2244"/>
    <n v="0"/>
    <n v="1"/>
    <n v="0"/>
    <n v="0"/>
    <n v="0"/>
    <n v="0"/>
    <n v="0"/>
    <n v="0"/>
    <n v="1"/>
    <n v="828"/>
    <d v="2016-08-23T00:00:00"/>
  </r>
  <r>
    <n v="1397"/>
    <n v="78931"/>
    <n v="908"/>
    <n v="1.1503718437622734"/>
    <x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x v="1"/>
    <x v="28"/>
    <s v="36-50"/>
    <n v="2406"/>
    <n v="0"/>
    <n v="1"/>
    <n v="0"/>
    <n v="0"/>
    <n v="0"/>
    <n v="0"/>
    <n v="0"/>
    <n v="0"/>
    <n v="1"/>
    <n v="873"/>
    <d v="2016-03-14T00:00:00"/>
  </r>
  <r>
    <n v="1699"/>
    <n v="70886"/>
    <n v="907"/>
    <n v="1.2795192280563157"/>
    <x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x v="1"/>
    <x v="28"/>
    <s v="36-50"/>
    <n v="2417"/>
    <n v="0"/>
    <n v="1"/>
    <n v="0"/>
    <n v="0"/>
    <n v="0"/>
    <n v="0"/>
    <n v="1"/>
    <n v="0"/>
    <n v="0"/>
    <n v="854"/>
    <d v="2016-03-03T00:00:00"/>
  </r>
  <r>
    <n v="586"/>
    <n v="72298"/>
    <n v="904"/>
    <n v="1.2503803701347203"/>
    <x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x v="1"/>
    <x v="4"/>
    <s v="66+"/>
    <n v="2270"/>
    <n v="0"/>
    <n v="0"/>
    <n v="0"/>
    <n v="0"/>
    <n v="1"/>
    <n v="0"/>
    <n v="1"/>
    <n v="0"/>
    <n v="0"/>
    <n v="869"/>
    <d v="2016-07-28T00:00:00"/>
  </r>
  <r>
    <n v="876"/>
    <n v="64950"/>
    <n v="903"/>
    <n v="1.3903002309468822"/>
    <x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x v="1"/>
    <x v="15"/>
    <s v="66+"/>
    <n v="2845"/>
    <n v="0"/>
    <n v="0"/>
    <n v="1"/>
    <n v="0"/>
    <n v="0"/>
    <n v="0"/>
    <n v="0"/>
    <n v="0"/>
    <n v="1"/>
    <n v="840"/>
    <d v="2014-12-31T00:00:00"/>
  </r>
  <r>
    <n v="784"/>
    <n v="71391"/>
    <n v="902"/>
    <n v="1.2634645823703268"/>
    <x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x v="1"/>
    <x v="5"/>
    <s v="51-65"/>
    <n v="2616"/>
    <n v="0"/>
    <n v="1"/>
    <n v="0"/>
    <n v="0"/>
    <n v="0"/>
    <n v="0"/>
    <n v="1"/>
    <n v="0"/>
    <n v="0"/>
    <n v="761"/>
    <d v="2015-08-17T00:00:00"/>
  </r>
  <r>
    <n v="1033"/>
    <n v="56775"/>
    <n v="902"/>
    <n v="1.5887274328489651"/>
    <x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x v="1"/>
    <x v="19"/>
    <s v="36-50"/>
    <n v="2702"/>
    <n v="0"/>
    <n v="1"/>
    <n v="0"/>
    <n v="0"/>
    <n v="0"/>
    <n v="0"/>
    <n v="1"/>
    <n v="0"/>
    <n v="0"/>
    <n v="867"/>
    <d v="2015-05-23T00:00:00"/>
  </r>
  <r>
    <n v="1394"/>
    <n v="63206"/>
    <n v="902"/>
    <n v="1.427079707622694"/>
    <x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x v="1"/>
    <x v="35"/>
    <s v="36-50"/>
    <n v="2260"/>
    <n v="0"/>
    <n v="1"/>
    <n v="0"/>
    <n v="0"/>
    <n v="0"/>
    <n v="0"/>
    <n v="0"/>
    <n v="1"/>
    <n v="0"/>
    <n v="876"/>
    <d v="2016-08-07T00:00:00"/>
  </r>
  <r>
    <n v="1697"/>
    <n v="69063"/>
    <n v="902"/>
    <n v="1.3060538928224954"/>
    <x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x v="1"/>
    <x v="22"/>
    <s v="51-65"/>
    <n v="2758"/>
    <n v="0"/>
    <n v="1"/>
    <n v="0"/>
    <n v="0"/>
    <n v="0"/>
    <n v="0"/>
    <n v="0"/>
    <n v="0"/>
    <n v="1"/>
    <n v="876"/>
    <d v="2015-03-28T00:00:00"/>
  </r>
  <r>
    <n v="1440"/>
    <n v="70179"/>
    <n v="901"/>
    <n v="1.2838598441129112"/>
    <x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  <x v="7"/>
    <s v="36-50"/>
    <n v="2502"/>
    <n v="1"/>
    <n v="0"/>
    <n v="0"/>
    <n v="0"/>
    <n v="0"/>
    <n v="0"/>
    <n v="0"/>
    <n v="0"/>
    <n v="1"/>
    <n v="768"/>
    <d v="2015-12-09T00:00:00"/>
  </r>
  <r>
    <n v="1559"/>
    <n v="61064"/>
    <n v="900"/>
    <n v="1.4738634874885366"/>
    <x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x v="1"/>
    <x v="7"/>
    <s v="36-50"/>
    <n v="2826"/>
    <n v="0"/>
    <n v="1"/>
    <n v="0"/>
    <n v="0"/>
    <n v="0"/>
    <n v="0"/>
    <n v="1"/>
    <n v="0"/>
    <n v="0"/>
    <n v="720"/>
    <d v="2015-01-19T00:00:00"/>
  </r>
  <r>
    <n v="1629"/>
    <n v="71232"/>
    <n v="900"/>
    <n v="1.263477088948787"/>
    <x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x v="1"/>
    <x v="29"/>
    <s v="51-65"/>
    <n v="2372"/>
    <n v="0"/>
    <n v="0"/>
    <n v="0"/>
    <n v="1"/>
    <n v="0"/>
    <n v="0"/>
    <n v="1"/>
    <n v="0"/>
    <n v="0"/>
    <n v="883"/>
    <d v="2016-04-17T00:00:00"/>
  </r>
  <r>
    <n v="1151"/>
    <n v="56937"/>
    <n v="898"/>
    <n v="1.5771817974252245"/>
    <x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x v="0"/>
    <x v="43"/>
    <s v="36-50"/>
    <n v="2853"/>
    <n v="0"/>
    <n v="0"/>
    <n v="0"/>
    <n v="1"/>
    <n v="0"/>
    <n v="0"/>
    <n v="0"/>
    <n v="0"/>
    <n v="1"/>
    <n v="890"/>
    <d v="2014-12-23T00:00:00"/>
  </r>
  <r>
    <n v="842"/>
    <n v="55260"/>
    <n v="897"/>
    <n v="1.6232356134636265"/>
    <x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x v="1"/>
    <x v="9"/>
    <s v="36-50"/>
    <n v="2723"/>
    <n v="0"/>
    <n v="0"/>
    <n v="1"/>
    <n v="0"/>
    <n v="0"/>
    <n v="0"/>
    <n v="0"/>
    <n v="0"/>
    <n v="1"/>
    <n v="655"/>
    <d v="2015-05-02T00:00:00"/>
  </r>
  <r>
    <n v="1650"/>
    <n v="79734"/>
    <n v="897"/>
    <n v="1.1249905937241327"/>
    <x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x v="1"/>
    <x v="2"/>
    <s v="51-65"/>
    <n v="2160"/>
    <n v="0"/>
    <n v="1"/>
    <n v="0"/>
    <n v="0"/>
    <n v="0"/>
    <n v="0"/>
    <n v="0"/>
    <n v="1"/>
    <n v="0"/>
    <n v="880"/>
    <d v="2016-11-15T00:00:00"/>
  </r>
  <r>
    <n v="1871"/>
    <n v="76320"/>
    <n v="897"/>
    <n v="1.175314465408805"/>
    <x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x v="1"/>
    <x v="29"/>
    <s v="51-65"/>
    <n v="2166"/>
    <n v="0"/>
    <n v="0"/>
    <n v="0"/>
    <n v="0"/>
    <n v="1"/>
    <n v="0"/>
    <n v="1"/>
    <n v="0"/>
    <n v="0"/>
    <n v="862"/>
    <d v="2016-11-09T00:00:00"/>
  </r>
  <r>
    <n v="1913"/>
    <n v="44953"/>
    <n v="897"/>
    <n v="1.9954174359886994"/>
    <x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x v="1"/>
    <x v="43"/>
    <s v="36-50"/>
    <n v="2714"/>
    <n v="0"/>
    <n v="0"/>
    <n v="0"/>
    <n v="1"/>
    <n v="0"/>
    <n v="0"/>
    <n v="0"/>
    <n v="0"/>
    <n v="1"/>
    <n v="773"/>
    <d v="2015-05-11T00:00:00"/>
  </r>
  <r>
    <n v="1417"/>
    <n v="69283"/>
    <n v="896"/>
    <n v="1.2932465395551578"/>
    <x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x v="1"/>
    <x v="16"/>
    <s v="36-50"/>
    <n v="2174"/>
    <n v="0"/>
    <n v="1"/>
    <n v="0"/>
    <n v="0"/>
    <n v="0"/>
    <n v="0"/>
    <n v="0"/>
    <n v="0"/>
    <n v="1"/>
    <n v="888"/>
    <d v="2016-11-01T00:00:00"/>
  </r>
  <r>
    <n v="748"/>
    <n v="60161"/>
    <n v="894"/>
    <n v="1.4860125330363525"/>
    <x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x v="1"/>
    <x v="47"/>
    <s v="51-65"/>
    <n v="2773"/>
    <n v="1"/>
    <n v="0"/>
    <n v="0"/>
    <n v="0"/>
    <n v="0"/>
    <n v="1"/>
    <n v="0"/>
    <n v="0"/>
    <n v="0"/>
    <n v="717"/>
    <d v="2015-03-13T00:00:00"/>
  </r>
  <r>
    <n v="759"/>
    <n v="59666"/>
    <n v="894"/>
    <n v="1.4983407635839507"/>
    <x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x v="1"/>
    <x v="9"/>
    <s v="36-50"/>
    <n v="2623"/>
    <n v="0"/>
    <n v="1"/>
    <n v="0"/>
    <n v="0"/>
    <n v="0"/>
    <n v="0"/>
    <n v="1"/>
    <n v="0"/>
    <n v="0"/>
    <n v="761"/>
    <d v="2015-08-10T00:00:00"/>
  </r>
  <r>
    <n v="1173"/>
    <n v="68117"/>
    <n v="894"/>
    <n v="1.3124477002803998"/>
    <x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x v="0"/>
    <x v="6"/>
    <s v="66+"/>
    <n v="2635"/>
    <n v="0"/>
    <n v="0"/>
    <n v="0"/>
    <n v="0"/>
    <n v="1"/>
    <n v="0"/>
    <n v="0"/>
    <n v="0"/>
    <n v="1"/>
    <n v="858"/>
    <d v="2015-07-29T00:00:00"/>
  </r>
  <r>
    <n v="1669"/>
    <n v="54693"/>
    <n v="894"/>
    <n v="1.6345784652514947"/>
    <x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x v="1"/>
    <x v="46"/>
    <s v="51-65"/>
    <n v="2656"/>
    <n v="0"/>
    <n v="1"/>
    <n v="0"/>
    <n v="0"/>
    <n v="0"/>
    <n v="0"/>
    <n v="0"/>
    <n v="0"/>
    <n v="1"/>
    <n v="859"/>
    <d v="2015-07-08T00:00:00"/>
  </r>
  <r>
    <n v="1097"/>
    <n v="77142"/>
    <n v="893"/>
    <n v="1.1576054548754244"/>
    <x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x v="1"/>
    <x v="40"/>
    <s v="66+"/>
    <n v="2555"/>
    <n v="0"/>
    <n v="1"/>
    <n v="0"/>
    <n v="0"/>
    <n v="0"/>
    <n v="0"/>
    <n v="1"/>
    <n v="0"/>
    <n v="0"/>
    <n v="796"/>
    <d v="2015-10-17T00:00:00"/>
  </r>
  <r>
    <n v="166"/>
    <n v="66835"/>
    <n v="892"/>
    <n v="1.3346300591007705"/>
    <x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  <x v="8"/>
    <s v="66+"/>
    <n v="2433"/>
    <n v="0"/>
    <n v="1"/>
    <n v="0"/>
    <n v="0"/>
    <n v="0"/>
    <n v="0"/>
    <n v="0"/>
    <n v="1"/>
    <n v="0"/>
    <n v="751"/>
    <d v="2016-02-16T00:00:00"/>
  </r>
  <r>
    <n v="333"/>
    <n v="65073"/>
    <n v="892"/>
    <n v="1.3707682141594824"/>
    <x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x v="1"/>
    <x v="45"/>
    <s v="66+"/>
    <n v="2472"/>
    <n v="0"/>
    <n v="1"/>
    <n v="0"/>
    <n v="0"/>
    <n v="0"/>
    <n v="0"/>
    <n v="0"/>
    <n v="1"/>
    <n v="0"/>
    <n v="884"/>
    <d v="2016-01-08T00:00:00"/>
  </r>
  <r>
    <n v="1658"/>
    <n v="62568"/>
    <n v="892"/>
    <n v="1.4256488940033243"/>
    <x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x v="1"/>
    <x v="46"/>
    <s v="51-65"/>
    <n v="2242"/>
    <n v="0"/>
    <n v="0"/>
    <n v="0"/>
    <n v="1"/>
    <n v="0"/>
    <n v="0"/>
    <n v="1"/>
    <n v="0"/>
    <n v="0"/>
    <n v="831"/>
    <d v="2016-08-25T00:00:00"/>
  </r>
  <r>
    <n v="1876"/>
    <n v="59462"/>
    <n v="892"/>
    <n v="1.5001177222427768"/>
    <x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x v="1"/>
    <x v="51"/>
    <s v="66+"/>
    <n v="2699"/>
    <n v="0"/>
    <n v="1"/>
    <n v="0"/>
    <n v="0"/>
    <n v="0"/>
    <n v="0"/>
    <n v="1"/>
    <n v="0"/>
    <n v="0"/>
    <n v="696"/>
    <d v="2015-05-26T00:00:00"/>
  </r>
  <r>
    <n v="99"/>
    <n v="77298"/>
    <n v="890"/>
    <n v="1.1513881342337446"/>
    <x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  <x v="19"/>
    <s v="36-50"/>
    <n v="2398"/>
    <n v="0"/>
    <n v="0"/>
    <n v="0"/>
    <n v="1"/>
    <n v="0"/>
    <n v="0"/>
    <n v="1"/>
    <n v="0"/>
    <n v="0"/>
    <n v="811"/>
    <d v="2016-03-22T00:00:00"/>
  </r>
  <r>
    <n v="921"/>
    <n v="53103"/>
    <n v="890"/>
    <n v="1.6759881739261435"/>
    <x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x v="1"/>
    <x v="44"/>
    <s v="66+"/>
    <n v="2449"/>
    <n v="0"/>
    <n v="0"/>
    <n v="0"/>
    <n v="1"/>
    <n v="0"/>
    <n v="0"/>
    <n v="1"/>
    <n v="0"/>
    <n v="0"/>
    <n v="695"/>
    <d v="2016-01-31T00:00:00"/>
  </r>
  <r>
    <n v="384"/>
    <n v="53858"/>
    <n v="889"/>
    <n v="1.6506368598908241"/>
    <x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x v="1"/>
    <x v="7"/>
    <s v="36-50"/>
    <n v="2756"/>
    <n v="0"/>
    <n v="1"/>
    <n v="0"/>
    <n v="0"/>
    <n v="0"/>
    <n v="0"/>
    <n v="1"/>
    <n v="0"/>
    <n v="0"/>
    <n v="863"/>
    <d v="2015-03-30T00:00:00"/>
  </r>
  <r>
    <n v="1005"/>
    <n v="67023"/>
    <n v="889"/>
    <n v="1.3264103367500708"/>
    <x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x v="1"/>
    <x v="37"/>
    <s v="36-50"/>
    <n v="2276"/>
    <n v="0"/>
    <n v="1"/>
    <n v="0"/>
    <n v="0"/>
    <n v="0"/>
    <n v="0"/>
    <n v="1"/>
    <n v="0"/>
    <n v="0"/>
    <n v="872"/>
    <d v="2016-07-22T00:00:00"/>
  </r>
  <r>
    <n v="630"/>
    <n v="66731"/>
    <n v="888"/>
    <n v="1.3307158591958759"/>
    <x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x v="1"/>
    <x v="3"/>
    <s v="36-50"/>
    <n v="2814"/>
    <n v="0"/>
    <n v="0"/>
    <n v="0"/>
    <n v="0"/>
    <n v="1"/>
    <n v="0"/>
    <n v="1"/>
    <n v="0"/>
    <n v="0"/>
    <n v="747"/>
    <d v="2015-01-31T00:00:00"/>
  </r>
  <r>
    <n v="1062"/>
    <n v="67381"/>
    <n v="887"/>
    <n v="1.3163948294029475"/>
    <x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x v="1"/>
    <x v="15"/>
    <s v="66+"/>
    <n v="2689"/>
    <n v="0"/>
    <n v="1"/>
    <n v="0"/>
    <n v="0"/>
    <n v="0"/>
    <n v="0"/>
    <n v="0"/>
    <n v="1"/>
    <n v="0"/>
    <n v="817"/>
    <d v="2015-06-05T00:00:00"/>
  </r>
  <r>
    <n v="1878"/>
    <n v="67046"/>
    <n v="886"/>
    <n v="1.3214807743936998"/>
    <x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x v="1"/>
    <x v="15"/>
    <s v="66+"/>
    <n v="2698"/>
    <n v="0"/>
    <n v="0"/>
    <n v="0"/>
    <n v="0"/>
    <n v="1"/>
    <n v="0"/>
    <n v="1"/>
    <n v="0"/>
    <n v="0"/>
    <n v="779"/>
    <d v="2015-05-27T00:00:00"/>
  </r>
  <r>
    <n v="1640"/>
    <n v="63404"/>
    <n v="885"/>
    <n v="1.3958109898429121"/>
    <x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x v="1"/>
    <x v="42"/>
    <s v="51-65"/>
    <n v="2182"/>
    <n v="0"/>
    <n v="0"/>
    <n v="0"/>
    <n v="1"/>
    <n v="0"/>
    <n v="0"/>
    <n v="1"/>
    <n v="0"/>
    <n v="0"/>
    <n v="868"/>
    <d v="2016-10-24T00:00:00"/>
  </r>
  <r>
    <n v="995"/>
    <n v="67605"/>
    <n v="884"/>
    <n v="1.3075955920420088"/>
    <x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x v="1"/>
    <x v="36"/>
    <s v="24-35"/>
    <n v="2614"/>
    <n v="0"/>
    <n v="0"/>
    <n v="0"/>
    <n v="1"/>
    <n v="0"/>
    <n v="0"/>
    <n v="1"/>
    <n v="0"/>
    <n v="0"/>
    <n v="830"/>
    <d v="2015-08-19T00:00:00"/>
  </r>
  <r>
    <n v="1285"/>
    <n v="56242"/>
    <n v="883"/>
    <n v="1.5700010668183919"/>
    <x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x v="1"/>
    <x v="2"/>
    <s v="51-65"/>
    <n v="2642"/>
    <n v="0"/>
    <n v="1"/>
    <n v="0"/>
    <n v="0"/>
    <n v="0"/>
    <n v="0"/>
    <n v="0"/>
    <n v="0"/>
    <n v="1"/>
    <n v="795"/>
    <d v="2015-07-22T00:00:00"/>
  </r>
  <r>
    <n v="277"/>
    <n v="57912"/>
    <n v="881"/>
    <n v="1.521273656582401"/>
    <x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x v="1"/>
    <x v="47"/>
    <s v="51-65"/>
    <n v="2263"/>
    <n v="1"/>
    <n v="0"/>
    <n v="0"/>
    <n v="0"/>
    <n v="0"/>
    <n v="0"/>
    <n v="0"/>
    <n v="0"/>
    <n v="1"/>
    <n v="846"/>
    <d v="2016-08-04T00:00:00"/>
  </r>
  <r>
    <n v="35"/>
    <n v="67353"/>
    <n v="878"/>
    <n v="1.303579647528692"/>
    <x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  <x v="3"/>
    <s v="36-50"/>
    <n v="2339"/>
    <n v="0"/>
    <n v="1"/>
    <n v="0"/>
    <n v="0"/>
    <n v="0"/>
    <n v="0"/>
    <n v="0"/>
    <n v="0"/>
    <n v="1"/>
    <n v="843"/>
    <d v="2016-05-20T00:00:00"/>
  </r>
  <r>
    <n v="1175"/>
    <n v="78825"/>
    <n v="877"/>
    <n v="1.1125911830003172"/>
    <x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x v="0"/>
    <x v="42"/>
    <s v="51-65"/>
    <n v="2812"/>
    <n v="1"/>
    <n v="0"/>
    <n v="0"/>
    <n v="0"/>
    <n v="0"/>
    <n v="0"/>
    <n v="0"/>
    <n v="0"/>
    <n v="1"/>
    <n v="859"/>
    <d v="2015-02-02T00:00:00"/>
  </r>
  <r>
    <n v="680"/>
    <n v="75012"/>
    <n v="876"/>
    <n v="1.1678131498960167"/>
    <x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x v="1"/>
    <x v="7"/>
    <s v="36-50"/>
    <n v="2314"/>
    <n v="1"/>
    <n v="0"/>
    <n v="0"/>
    <n v="0"/>
    <n v="0"/>
    <n v="0"/>
    <n v="0"/>
    <n v="1"/>
    <n v="0"/>
    <n v="725"/>
    <d v="2016-06-14T00:00:00"/>
  </r>
  <r>
    <n v="588"/>
    <n v="72635"/>
    <n v="874"/>
    <n v="1.2032766572588973"/>
    <x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x v="1"/>
    <x v="38"/>
    <s v="51-65"/>
    <n v="2550"/>
    <n v="0"/>
    <n v="1"/>
    <n v="0"/>
    <n v="0"/>
    <n v="0"/>
    <n v="1"/>
    <n v="0"/>
    <n v="0"/>
    <n v="0"/>
    <n v="767"/>
    <d v="2015-10-22T00:00:00"/>
  </r>
  <r>
    <n v="937"/>
    <n v="52845"/>
    <n v="872"/>
    <n v="1.6501088087803955"/>
    <x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x v="1"/>
    <x v="30"/>
    <s v="36-50"/>
    <n v="2479"/>
    <n v="0"/>
    <n v="1"/>
    <n v="0"/>
    <n v="0"/>
    <n v="0"/>
    <n v="0"/>
    <n v="1"/>
    <n v="0"/>
    <n v="0"/>
    <n v="808"/>
    <d v="2016-01-01T00:00:00"/>
  </r>
  <r>
    <n v="846"/>
    <n v="81320"/>
    <n v="871"/>
    <n v="1.0710772257747172"/>
    <x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x v="1"/>
    <x v="27"/>
    <s v="51-65"/>
    <n v="2667"/>
    <n v="0"/>
    <n v="1"/>
    <n v="0"/>
    <n v="0"/>
    <n v="0"/>
    <n v="0"/>
    <n v="1"/>
    <n v="0"/>
    <n v="0"/>
    <n v="814"/>
    <d v="2015-06-27T00:00:00"/>
  </r>
  <r>
    <n v="1177"/>
    <n v="69867"/>
    <n v="871"/>
    <n v="1.2466543575650879"/>
    <x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x v="0"/>
    <x v="18"/>
    <s v="24-35"/>
    <n v="2612"/>
    <n v="0"/>
    <n v="0"/>
    <n v="1"/>
    <n v="0"/>
    <n v="0"/>
    <n v="0"/>
    <n v="0"/>
    <n v="0"/>
    <n v="1"/>
    <n v="817"/>
    <d v="2015-08-21T00:00:00"/>
  </r>
  <r>
    <n v="1978"/>
    <n v="76234"/>
    <n v="866"/>
    <n v="1.1359760736679172"/>
    <x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x v="1"/>
    <x v="9"/>
    <s v="36-50"/>
    <n v="2302"/>
    <n v="0"/>
    <n v="1"/>
    <n v="0"/>
    <n v="0"/>
    <n v="0"/>
    <n v="0"/>
    <n v="0"/>
    <n v="1"/>
    <n v="0"/>
    <n v="825"/>
    <d v="2016-06-26T00:00:00"/>
  </r>
  <r>
    <n v="249"/>
    <n v="72940"/>
    <n v="865"/>
    <n v="1.1859062242939402"/>
    <x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x v="1"/>
    <x v="3"/>
    <s v="36-50"/>
    <n v="2534"/>
    <n v="0"/>
    <n v="1"/>
    <n v="0"/>
    <n v="0"/>
    <n v="0"/>
    <n v="0"/>
    <n v="1"/>
    <n v="0"/>
    <n v="0"/>
    <n v="749"/>
    <d v="2015-11-07T00:00:00"/>
  </r>
  <r>
    <n v="1769"/>
    <n v="72570"/>
    <n v="865"/>
    <n v="1.1919525974920766"/>
    <x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x v="1"/>
    <x v="39"/>
    <s v="36-50"/>
    <n v="2224"/>
    <n v="0"/>
    <n v="1"/>
    <n v="0"/>
    <n v="0"/>
    <n v="0"/>
    <n v="0"/>
    <n v="1"/>
    <n v="0"/>
    <n v="0"/>
    <n v="641"/>
    <d v="2016-09-12T00:00:00"/>
  </r>
  <r>
    <n v="696"/>
    <n v="82224"/>
    <n v="862"/>
    <n v="1.0483557112278654"/>
    <x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x v="1"/>
    <x v="42"/>
    <s v="51-65"/>
    <n v="2314"/>
    <n v="0"/>
    <n v="1"/>
    <n v="0"/>
    <n v="0"/>
    <n v="0"/>
    <n v="0"/>
    <n v="1"/>
    <n v="0"/>
    <n v="0"/>
    <n v="822"/>
    <d v="2016-06-14T00:00:00"/>
  </r>
  <r>
    <n v="1178"/>
    <n v="48948"/>
    <n v="860"/>
    <n v="1.7569665767753535"/>
    <x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x v="0"/>
    <x v="45"/>
    <s v="66+"/>
    <n v="2672"/>
    <n v="1"/>
    <n v="0"/>
    <n v="0"/>
    <n v="0"/>
    <n v="0"/>
    <n v="0"/>
    <n v="0"/>
    <n v="0"/>
    <n v="1"/>
    <n v="818"/>
    <d v="2015-06-22T00:00:00"/>
  </r>
  <r>
    <n v="647"/>
    <n v="61209"/>
    <n v="858"/>
    <n v="1.4017546439249131"/>
    <x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x v="1"/>
    <x v="3"/>
    <s v="36-50"/>
    <n v="2467"/>
    <n v="0"/>
    <n v="0"/>
    <n v="1"/>
    <n v="0"/>
    <n v="0"/>
    <n v="0"/>
    <n v="1"/>
    <n v="0"/>
    <n v="0"/>
    <n v="759"/>
    <d v="2016-01-13T00:00:00"/>
  </r>
  <r>
    <n v="264"/>
    <n v="75278"/>
    <n v="856"/>
    <n v="1.1371184144105848"/>
    <x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x v="1"/>
    <x v="50"/>
    <s v="66+"/>
    <n v="2675"/>
    <n v="0"/>
    <n v="0"/>
    <n v="0"/>
    <n v="1"/>
    <n v="0"/>
    <n v="0"/>
    <n v="1"/>
    <n v="0"/>
    <n v="0"/>
    <n v="782"/>
    <d v="2015-06-19T00:00:00"/>
  </r>
  <r>
    <n v="445"/>
    <n v="62503"/>
    <n v="856"/>
    <n v="1.369534262355407"/>
    <x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x v="1"/>
    <x v="5"/>
    <s v="51-65"/>
    <n v="2655"/>
    <n v="0"/>
    <n v="1"/>
    <n v="0"/>
    <n v="0"/>
    <n v="0"/>
    <n v="0"/>
    <n v="1"/>
    <n v="0"/>
    <n v="0"/>
    <n v="739"/>
    <d v="2015-07-09T00:00:00"/>
  </r>
  <r>
    <n v="480"/>
    <n v="60152"/>
    <n v="852"/>
    <n v="1.4164117568825643"/>
    <x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x v="1"/>
    <x v="19"/>
    <s v="36-50"/>
    <n v="2617"/>
    <n v="0"/>
    <n v="0"/>
    <n v="1"/>
    <n v="0"/>
    <n v="0"/>
    <n v="0"/>
    <n v="1"/>
    <n v="0"/>
    <n v="0"/>
    <n v="761"/>
    <d v="2015-08-16T00:00:00"/>
  </r>
  <r>
    <n v="1375"/>
    <n v="70379"/>
    <n v="852"/>
    <n v="1.2105883857400646"/>
    <x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x v="1"/>
    <x v="7"/>
    <s v="36-50"/>
    <n v="2642"/>
    <n v="0"/>
    <n v="0"/>
    <n v="1"/>
    <n v="0"/>
    <n v="0"/>
    <n v="0"/>
    <n v="0"/>
    <n v="1"/>
    <n v="0"/>
    <n v="844"/>
    <d v="2015-07-22T00:00:00"/>
  </r>
  <r>
    <n v="1184"/>
    <n v="79205"/>
    <n v="851"/>
    <n v="1.0744271195000317"/>
    <x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x v="0"/>
    <x v="16"/>
    <s v="36-50"/>
    <n v="2828"/>
    <n v="0"/>
    <n v="1"/>
    <n v="0"/>
    <n v="0"/>
    <n v="0"/>
    <n v="0"/>
    <n v="1"/>
    <n v="0"/>
    <n v="0"/>
    <n v="807"/>
    <d v="2015-01-17T00:00:00"/>
  </r>
  <r>
    <n v="1465"/>
    <n v="74268"/>
    <n v="851"/>
    <n v="1.1458501642699412"/>
    <x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x v="1"/>
    <x v="38"/>
    <s v="51-65"/>
    <n v="2659"/>
    <n v="0"/>
    <n v="1"/>
    <n v="0"/>
    <n v="0"/>
    <n v="0"/>
    <n v="0"/>
    <n v="1"/>
    <n v="0"/>
    <n v="0"/>
    <n v="810"/>
    <d v="2015-07-05T00:00:00"/>
  </r>
  <r>
    <n v="1015"/>
    <n v="66294"/>
    <n v="850"/>
    <n v="1.2821673152924851"/>
    <x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x v="1"/>
    <x v="47"/>
    <s v="51-65"/>
    <n v="2263"/>
    <n v="0"/>
    <n v="0"/>
    <n v="1"/>
    <n v="0"/>
    <n v="0"/>
    <n v="0"/>
    <n v="1"/>
    <n v="0"/>
    <n v="0"/>
    <n v="733"/>
    <d v="2016-08-04T00:00:00"/>
  </r>
  <r>
    <n v="821"/>
    <n v="61346"/>
    <n v="847"/>
    <n v="1.3806931177256871"/>
    <x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x v="1"/>
    <x v="37"/>
    <s v="36-50"/>
    <n v="2425"/>
    <n v="0"/>
    <n v="0"/>
    <n v="0"/>
    <n v="1"/>
    <n v="0"/>
    <n v="0"/>
    <n v="0"/>
    <n v="1"/>
    <n v="0"/>
    <n v="705"/>
    <d v="2016-02-24T00:00:00"/>
  </r>
  <r>
    <n v="360"/>
    <n v="63381"/>
    <n v="846"/>
    <n v="1.3347848724381124"/>
    <x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  <x v="24"/>
    <s v="51-65"/>
    <n v="2791"/>
    <n v="0"/>
    <n v="0"/>
    <n v="0"/>
    <n v="1"/>
    <n v="0"/>
    <n v="0"/>
    <n v="1"/>
    <n v="0"/>
    <n v="0"/>
    <n v="687"/>
    <d v="2015-02-23T00:00:00"/>
  </r>
  <r>
    <n v="96"/>
    <n v="52413"/>
    <n v="845"/>
    <n v="1.6121954476942744"/>
    <x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  <x v="2"/>
    <s v="51-65"/>
    <n v="2671"/>
    <n v="0"/>
    <n v="1"/>
    <n v="0"/>
    <n v="0"/>
    <n v="0"/>
    <n v="0"/>
    <n v="1"/>
    <n v="0"/>
    <n v="0"/>
    <n v="780"/>
    <d v="2015-06-23T00:00:00"/>
  </r>
  <r>
    <n v="1185"/>
    <n v="48240"/>
    <n v="841"/>
    <n v="1.7433665008291874"/>
    <x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x v="0"/>
    <x v="2"/>
    <s v="51-65"/>
    <n v="2756"/>
    <n v="0"/>
    <n v="0"/>
    <n v="1"/>
    <n v="0"/>
    <n v="0"/>
    <n v="0"/>
    <n v="0"/>
    <n v="0"/>
    <n v="1"/>
    <n v="800"/>
    <d v="2015-03-30T00:00:00"/>
  </r>
  <r>
    <n v="1020"/>
    <n v="54233"/>
    <n v="839"/>
    <n v="1.5470285619456787"/>
    <x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x v="1"/>
    <x v="13"/>
    <s v="36-50"/>
    <n v="2669"/>
    <n v="0"/>
    <n v="1"/>
    <n v="0"/>
    <n v="0"/>
    <n v="0"/>
    <n v="0"/>
    <n v="1"/>
    <n v="0"/>
    <n v="0"/>
    <n v="697"/>
    <d v="2015-06-25T00:00:00"/>
  </r>
  <r>
    <n v="130"/>
    <n v="68352"/>
    <n v="838"/>
    <n v="1.2260065543071161"/>
    <x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  <x v="35"/>
    <s v="36-50"/>
    <n v="2464"/>
    <n v="0"/>
    <n v="0"/>
    <n v="1"/>
    <n v="0"/>
    <n v="0"/>
    <n v="0"/>
    <n v="0"/>
    <n v="0"/>
    <n v="1"/>
    <n v="805"/>
    <d v="2016-01-16T00:00:00"/>
  </r>
  <r>
    <n v="1718"/>
    <n v="62772"/>
    <n v="838"/>
    <n v="1.3349901229847703"/>
    <x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x v="1"/>
    <x v="2"/>
    <s v="51-65"/>
    <n v="2565"/>
    <n v="0"/>
    <n v="0"/>
    <n v="1"/>
    <n v="0"/>
    <n v="0"/>
    <n v="0"/>
    <n v="0"/>
    <n v="1"/>
    <n v="0"/>
    <n v="730"/>
    <d v="2015-10-07T00:00:00"/>
  </r>
  <r>
    <n v="666"/>
    <n v="55250"/>
    <n v="837"/>
    <n v="1.5149321266968325"/>
    <x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x v="1"/>
    <x v="47"/>
    <s v="51-65"/>
    <n v="2775"/>
    <n v="0"/>
    <n v="0"/>
    <n v="1"/>
    <n v="0"/>
    <n v="0"/>
    <n v="0"/>
    <n v="0"/>
    <n v="1"/>
    <n v="0"/>
    <n v="771"/>
    <d v="2015-03-11T00:00:00"/>
  </r>
  <r>
    <n v="1525"/>
    <n v="64892"/>
    <n v="837"/>
    <n v="1.2898354188497811"/>
    <x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x v="1"/>
    <x v="7"/>
    <s v="36-50"/>
    <n v="2190"/>
    <n v="1"/>
    <n v="0"/>
    <n v="0"/>
    <n v="0"/>
    <n v="0"/>
    <n v="0"/>
    <n v="1"/>
    <n v="0"/>
    <n v="0"/>
    <n v="772"/>
    <d v="2016-10-16T00:00:00"/>
  </r>
  <r>
    <n v="401"/>
    <n v="61314"/>
    <n v="836"/>
    <n v="1.3634732687477575"/>
    <x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x v="1"/>
    <x v="14"/>
    <s v="51-65"/>
    <n v="2589"/>
    <n v="0"/>
    <n v="1"/>
    <n v="0"/>
    <n v="0"/>
    <n v="0"/>
    <n v="0"/>
    <n v="1"/>
    <n v="0"/>
    <n v="0"/>
    <n v="664"/>
    <d v="2015-09-13T00:00:00"/>
  </r>
  <r>
    <n v="421"/>
    <n v="57959"/>
    <n v="835"/>
    <n v="1.4406735795993719"/>
    <x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x v="1"/>
    <x v="38"/>
    <s v="51-65"/>
    <n v="2582"/>
    <n v="0"/>
    <n v="0"/>
    <n v="1"/>
    <n v="0"/>
    <n v="0"/>
    <n v="0"/>
    <n v="1"/>
    <n v="0"/>
    <n v="0"/>
    <n v="802"/>
    <d v="2015-09-20T00:00:00"/>
  </r>
  <r>
    <n v="1030"/>
    <n v="79803"/>
    <n v="835"/>
    <n v="1.0463265792012832"/>
    <x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x v="1"/>
    <x v="27"/>
    <s v="51-65"/>
    <n v="2186"/>
    <n v="1"/>
    <n v="0"/>
    <n v="0"/>
    <n v="0"/>
    <n v="0"/>
    <n v="0"/>
    <n v="1"/>
    <n v="0"/>
    <n v="0"/>
    <n v="802"/>
    <d v="2016-10-20T00:00:00"/>
  </r>
  <r>
    <n v="980"/>
    <n v="76081"/>
    <n v="833"/>
    <n v="1.0948857139101746"/>
    <x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x v="1"/>
    <x v="46"/>
    <s v="51-65"/>
    <n v="2196"/>
    <n v="0"/>
    <n v="0"/>
    <n v="0"/>
    <n v="1"/>
    <n v="0"/>
    <n v="0"/>
    <n v="1"/>
    <n v="0"/>
    <n v="0"/>
    <n v="633"/>
    <d v="2016-10-10T00:00:00"/>
  </r>
  <r>
    <n v="1165"/>
    <n v="76624"/>
    <n v="833"/>
    <n v="1.0871267487993319"/>
    <x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x v="1"/>
    <x v="46"/>
    <s v="51-65"/>
    <n v="2195"/>
    <n v="0"/>
    <n v="0"/>
    <n v="1"/>
    <n v="0"/>
    <n v="0"/>
    <n v="0"/>
    <n v="1"/>
    <n v="0"/>
    <n v="0"/>
    <n v="767"/>
    <d v="2016-10-11T00:00:00"/>
  </r>
  <r>
    <n v="439"/>
    <n v="49269"/>
    <n v="832"/>
    <n v="1.6886886277375226"/>
    <x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x v="1"/>
    <x v="28"/>
    <s v="36-50"/>
    <n v="2842"/>
    <n v="0"/>
    <n v="0"/>
    <n v="0"/>
    <n v="1"/>
    <n v="0"/>
    <n v="0"/>
    <n v="0"/>
    <n v="0"/>
    <n v="1"/>
    <n v="774"/>
    <d v="2015-01-03T00:00:00"/>
  </r>
  <r>
    <n v="1186"/>
    <n v="49912"/>
    <n v="832"/>
    <n v="1.6669338034941497"/>
    <x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x v="0"/>
    <x v="4"/>
    <s v="66+"/>
    <n v="2819"/>
    <n v="0"/>
    <n v="0"/>
    <n v="0"/>
    <n v="1"/>
    <n v="0"/>
    <n v="0"/>
    <n v="0"/>
    <n v="1"/>
    <n v="0"/>
    <n v="790"/>
    <d v="2015-01-26T00:00:00"/>
  </r>
  <r>
    <n v="1343"/>
    <n v="52852"/>
    <n v="832"/>
    <n v="1.5742072201619617"/>
    <x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x v="1"/>
    <x v="12"/>
    <s v="51-65"/>
    <n v="2734"/>
    <n v="0"/>
    <n v="1"/>
    <n v="0"/>
    <n v="0"/>
    <n v="0"/>
    <n v="0"/>
    <n v="1"/>
    <n v="0"/>
    <n v="0"/>
    <n v="785"/>
    <d v="2015-04-21T00:00:00"/>
  </r>
  <r>
    <n v="132"/>
    <n v="59809"/>
    <n v="828"/>
    <n v="1.3844070290424517"/>
    <x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  <x v="7"/>
    <s v="36-50"/>
    <n v="2778"/>
    <n v="0"/>
    <n v="1"/>
    <n v="0"/>
    <n v="0"/>
    <n v="0"/>
    <n v="0"/>
    <n v="1"/>
    <n v="0"/>
    <n v="0"/>
    <n v="779"/>
    <d v="2015-03-08T00:00:00"/>
  </r>
  <r>
    <n v="839"/>
    <n v="76630"/>
    <n v="828"/>
    <n v="1.0805167688894688"/>
    <x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x v="1"/>
    <x v="20"/>
    <s v="36-50"/>
    <n v="2325"/>
    <n v="0"/>
    <n v="1"/>
    <n v="0"/>
    <n v="0"/>
    <n v="0"/>
    <n v="0"/>
    <n v="1"/>
    <n v="0"/>
    <n v="0"/>
    <n v="653"/>
    <d v="2016-06-03T00:00:00"/>
  </r>
  <r>
    <n v="325"/>
    <n v="71113"/>
    <n v="827"/>
    <n v="1.1629378594631079"/>
    <x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x v="1"/>
    <x v="12"/>
    <s v="51-65"/>
    <n v="2353"/>
    <n v="0"/>
    <n v="1"/>
    <n v="0"/>
    <n v="0"/>
    <n v="0"/>
    <n v="0"/>
    <n v="1"/>
    <n v="0"/>
    <n v="0"/>
    <n v="819"/>
    <d v="2016-05-06T00:00:00"/>
  </r>
  <r>
    <n v="1199"/>
    <n v="60597"/>
    <n v="827"/>
    <n v="1.3647540307275938"/>
    <x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x v="0"/>
    <x v="42"/>
    <s v="51-65"/>
    <n v="2338"/>
    <n v="0"/>
    <n v="1"/>
    <n v="0"/>
    <n v="0"/>
    <n v="0"/>
    <n v="0"/>
    <n v="1"/>
    <n v="0"/>
    <n v="0"/>
    <n v="761"/>
    <d v="2016-05-21T00:00:00"/>
  </r>
  <r>
    <n v="179"/>
    <n v="69661"/>
    <n v="826"/>
    <n v="1.1857423809592167"/>
    <x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x v="1"/>
    <x v="41"/>
    <s v="36-50"/>
    <n v="2206"/>
    <n v="0"/>
    <n v="1"/>
    <n v="0"/>
    <n v="0"/>
    <n v="0"/>
    <n v="0"/>
    <n v="0"/>
    <n v="1"/>
    <n v="0"/>
    <n v="818"/>
    <d v="2016-09-30T00:00:00"/>
  </r>
  <r>
    <n v="1398"/>
    <n v="53977"/>
    <n v="825"/>
    <n v="1.5284287752190748"/>
    <x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  <x v="27"/>
    <s v="51-65"/>
    <n v="2545"/>
    <n v="0"/>
    <n v="0"/>
    <n v="0"/>
    <n v="1"/>
    <n v="0"/>
    <n v="0"/>
    <n v="1"/>
    <n v="0"/>
    <n v="0"/>
    <n v="743"/>
    <d v="2015-10-27T00:00:00"/>
  </r>
  <r>
    <n v="242"/>
    <n v="69674"/>
    <n v="821"/>
    <n v="1.1783448632201394"/>
    <x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x v="1"/>
    <x v="14"/>
    <s v="51-65"/>
    <n v="2562"/>
    <n v="1"/>
    <n v="0"/>
    <n v="0"/>
    <n v="0"/>
    <n v="0"/>
    <n v="0"/>
    <n v="0"/>
    <n v="0"/>
    <n v="1"/>
    <n v="797"/>
    <d v="2015-10-10T00:00:00"/>
  </r>
  <r>
    <n v="1966"/>
    <n v="60934"/>
    <n v="819"/>
    <n v="1.3440771982801063"/>
    <x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x v="1"/>
    <x v="16"/>
    <s v="36-50"/>
    <n v="2322"/>
    <n v="0"/>
    <n v="0"/>
    <n v="0"/>
    <n v="1"/>
    <n v="0"/>
    <n v="0"/>
    <n v="1"/>
    <n v="0"/>
    <n v="0"/>
    <n v="765"/>
    <d v="2016-06-06T00:00:00"/>
  </r>
  <r>
    <n v="848"/>
    <n v="66825"/>
    <n v="818"/>
    <n v="1.2240927796483352"/>
    <x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x v="1"/>
    <x v="26"/>
    <s v="51-65"/>
    <n v="2509"/>
    <n v="0"/>
    <n v="0"/>
    <n v="0"/>
    <n v="1"/>
    <n v="0"/>
    <n v="0"/>
    <n v="1"/>
    <n v="0"/>
    <n v="0"/>
    <n v="778"/>
    <d v="2015-12-02T00:00:00"/>
  </r>
  <r>
    <n v="43"/>
    <n v="79941"/>
    <n v="810"/>
    <n v="1.0132472698615229"/>
    <x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  <x v="7"/>
    <s v="36-50"/>
    <n v="2160"/>
    <n v="0"/>
    <n v="0"/>
    <n v="1"/>
    <n v="0"/>
    <n v="0"/>
    <n v="0"/>
    <n v="1"/>
    <n v="0"/>
    <n v="0"/>
    <n v="636"/>
    <d v="2016-11-15T00:00:00"/>
  </r>
  <r>
    <n v="1191"/>
    <n v="64191"/>
    <n v="810"/>
    <n v="1.261859139131654"/>
    <x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x v="1"/>
    <x v="33"/>
    <s v="51-65"/>
    <n v="2682"/>
    <n v="0"/>
    <n v="0"/>
    <n v="1"/>
    <n v="0"/>
    <n v="0"/>
    <n v="0"/>
    <n v="0"/>
    <n v="1"/>
    <n v="0"/>
    <n v="795"/>
    <d v="2015-06-12T00:00:00"/>
  </r>
  <r>
    <n v="1446"/>
    <n v="75315"/>
    <n v="810"/>
    <n v="1.0754829715196177"/>
    <x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x v="1"/>
    <x v="44"/>
    <s v="66+"/>
    <n v="2234"/>
    <n v="0"/>
    <n v="0"/>
    <n v="0"/>
    <n v="1"/>
    <n v="0"/>
    <n v="0"/>
    <n v="1"/>
    <n v="0"/>
    <n v="0"/>
    <n v="779"/>
    <d v="2016-09-02T00:00:00"/>
  </r>
  <r>
    <n v="1834"/>
    <n v="34445"/>
    <n v="809"/>
    <n v="2.3486717956161995"/>
    <x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x v="1"/>
    <x v="43"/>
    <s v="36-50"/>
    <n v="2677"/>
    <n v="0"/>
    <n v="1"/>
    <n v="0"/>
    <n v="0"/>
    <n v="0"/>
    <n v="0"/>
    <n v="0"/>
    <n v="0"/>
    <n v="0"/>
    <n v="779"/>
    <d v="2015-06-17T00:00:00"/>
  </r>
  <r>
    <n v="1268"/>
    <n v="69627"/>
    <n v="808"/>
    <n v="1.1604693581512919"/>
    <x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x v="1"/>
    <x v="46"/>
    <s v="51-65"/>
    <n v="2628"/>
    <n v="0"/>
    <n v="0"/>
    <n v="1"/>
    <n v="0"/>
    <n v="0"/>
    <n v="0"/>
    <n v="1"/>
    <n v="0"/>
    <n v="0"/>
    <n v="755"/>
    <d v="2015-08-05T00:00:00"/>
  </r>
  <r>
    <n v="98"/>
    <n v="89058"/>
    <n v="807"/>
    <n v="0.90615104763188037"/>
    <x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  <x v="24"/>
    <s v="51-65"/>
    <n v="2728"/>
    <n v="0"/>
    <n v="1"/>
    <n v="0"/>
    <n v="0"/>
    <n v="0"/>
    <n v="0"/>
    <n v="0"/>
    <n v="1"/>
    <n v="0"/>
    <n v="764"/>
    <d v="2015-04-27T00:00:00"/>
  </r>
  <r>
    <n v="311"/>
    <n v="62204"/>
    <n v="807"/>
    <n v="1.2973442222365121"/>
    <x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x v="1"/>
    <x v="24"/>
    <s v="51-65"/>
    <n v="2814"/>
    <n v="1"/>
    <n v="0"/>
    <n v="0"/>
    <n v="0"/>
    <n v="0"/>
    <n v="0"/>
    <n v="1"/>
    <n v="0"/>
    <n v="0"/>
    <n v="668"/>
    <d v="2015-01-31T00:00:00"/>
  </r>
  <r>
    <n v="531"/>
    <n v="62466"/>
    <n v="806"/>
    <n v="1.2903019242467904"/>
    <x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  <x v="3"/>
    <s v="36-50"/>
    <n v="2324"/>
    <n v="0"/>
    <n v="1"/>
    <n v="0"/>
    <n v="0"/>
    <n v="0"/>
    <n v="1"/>
    <n v="0"/>
    <n v="0"/>
    <n v="0"/>
    <n v="723"/>
    <d v="2016-06-04T00:00:00"/>
  </r>
  <r>
    <n v="1485"/>
    <n v="55434"/>
    <n v="806"/>
    <n v="1.4539813111087059"/>
    <x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x v="1"/>
    <x v="39"/>
    <s v="36-50"/>
    <n v="2426"/>
    <n v="0"/>
    <n v="1"/>
    <n v="0"/>
    <n v="0"/>
    <n v="0"/>
    <n v="0"/>
    <n v="1"/>
    <n v="0"/>
    <n v="0"/>
    <n v="730"/>
    <d v="2016-02-23T00:00:00"/>
  </r>
  <r>
    <n v="432"/>
    <n v="70165"/>
    <n v="804"/>
    <n v="1.1458704482291742"/>
    <x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x v="1"/>
    <x v="4"/>
    <s v="66+"/>
    <n v="2439"/>
    <n v="0"/>
    <n v="0"/>
    <n v="0"/>
    <n v="0"/>
    <n v="1"/>
    <n v="0"/>
    <n v="1"/>
    <n v="0"/>
    <n v="0"/>
    <n v="682"/>
    <d v="2016-02-10T00:00:00"/>
  </r>
  <r>
    <n v="258"/>
    <n v="77882"/>
    <n v="803"/>
    <n v="1.0310469684907937"/>
    <x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x v="1"/>
    <x v="43"/>
    <s v="36-50"/>
    <n v="2219"/>
    <n v="0"/>
    <n v="0"/>
    <n v="0"/>
    <n v="1"/>
    <n v="0"/>
    <n v="0"/>
    <n v="0"/>
    <n v="1"/>
    <n v="0"/>
    <n v="788"/>
    <d v="2016-09-17T00:00:00"/>
  </r>
  <r>
    <n v="1503"/>
    <n v="69755"/>
    <n v="801"/>
    <n v="1.1483047810192817"/>
    <x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x v="1"/>
    <x v="49"/>
    <s v="66+"/>
    <n v="2429"/>
    <n v="0"/>
    <n v="1"/>
    <n v="0"/>
    <n v="0"/>
    <n v="0"/>
    <n v="0"/>
    <n v="1"/>
    <n v="0"/>
    <n v="0"/>
    <n v="708"/>
    <d v="2016-02-20T00:00:00"/>
  </r>
  <r>
    <n v="1760"/>
    <n v="75903"/>
    <n v="801"/>
    <n v="1.0552942571439865"/>
    <x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x v="1"/>
    <x v="15"/>
    <s v="66+"/>
    <n v="2606"/>
    <n v="0"/>
    <n v="1"/>
    <n v="0"/>
    <n v="0"/>
    <n v="0"/>
    <n v="0"/>
    <n v="1"/>
    <n v="0"/>
    <n v="0"/>
    <n v="701"/>
    <d v="2015-08-27T00:00:00"/>
  </r>
  <r>
    <n v="1773"/>
    <n v="83891"/>
    <n v="801"/>
    <n v="0.95481040874468059"/>
    <x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x v="1"/>
    <x v="35"/>
    <s v="36-50"/>
    <n v="2168"/>
    <n v="0"/>
    <n v="1"/>
    <n v="0"/>
    <n v="0"/>
    <n v="0"/>
    <n v="0"/>
    <n v="0"/>
    <n v="1"/>
    <n v="0"/>
    <n v="786"/>
    <d v="2016-11-07T00:00:00"/>
  </r>
  <r>
    <n v="882"/>
    <n v="60554"/>
    <n v="796"/>
    <n v="1.3145291805661063"/>
    <x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x v="1"/>
    <x v="16"/>
    <s v="36-50"/>
    <n v="2483"/>
    <n v="1"/>
    <n v="0"/>
    <n v="0"/>
    <n v="0"/>
    <n v="0"/>
    <n v="0"/>
    <n v="0"/>
    <n v="0"/>
    <n v="1"/>
    <n v="781"/>
    <d v="2015-12-28T00:00:00"/>
  </r>
  <r>
    <n v="1200"/>
    <n v="60714"/>
    <n v="795"/>
    <n v="1.309417926672596"/>
    <x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x v="0"/>
    <x v="5"/>
    <s v="51-65"/>
    <n v="2687"/>
    <n v="0"/>
    <n v="0"/>
    <n v="1"/>
    <n v="0"/>
    <n v="0"/>
    <n v="0"/>
    <n v="1"/>
    <n v="0"/>
    <n v="0"/>
    <n v="633"/>
    <d v="2015-06-07T00:00:00"/>
  </r>
  <r>
    <n v="1994"/>
    <n v="73807"/>
    <n v="795"/>
    <n v="1.0771336052135976"/>
    <x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x v="1"/>
    <x v="37"/>
    <s v="36-50"/>
    <n v="2702"/>
    <n v="0"/>
    <n v="1"/>
    <n v="0"/>
    <n v="0"/>
    <n v="0"/>
    <n v="0"/>
    <n v="1"/>
    <n v="0"/>
    <n v="0"/>
    <n v="741"/>
    <d v="2015-05-23T00:00:00"/>
  </r>
  <r>
    <n v="764"/>
    <n v="52750"/>
    <n v="791"/>
    <n v="1.4995260663507108"/>
    <x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x v="1"/>
    <x v="38"/>
    <s v="51-65"/>
    <n v="2669"/>
    <n v="0"/>
    <n v="1"/>
    <n v="0"/>
    <n v="0"/>
    <n v="0"/>
    <n v="0"/>
    <n v="0"/>
    <n v="1"/>
    <n v="0"/>
    <n v="722"/>
    <d v="2015-06-25T00:00:00"/>
  </r>
  <r>
    <n v="1159"/>
    <n v="64722"/>
    <n v="790"/>
    <n v="1.220605049287723"/>
    <x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x v="1"/>
    <x v="28"/>
    <s v="36-50"/>
    <n v="2193"/>
    <n v="0"/>
    <n v="1"/>
    <n v="0"/>
    <n v="0"/>
    <n v="0"/>
    <n v="0"/>
    <n v="1"/>
    <n v="0"/>
    <n v="0"/>
    <n v="775"/>
    <d v="2016-10-13T00:00:00"/>
  </r>
  <r>
    <n v="1723"/>
    <n v="76532"/>
    <n v="790"/>
    <n v="1.0322479485705325"/>
    <x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x v="1"/>
    <x v="16"/>
    <s v="36-50"/>
    <n v="2452"/>
    <n v="0"/>
    <n v="0"/>
    <n v="0"/>
    <n v="1"/>
    <n v="0"/>
    <n v="0"/>
    <n v="1"/>
    <n v="0"/>
    <n v="0"/>
    <n v="760"/>
    <d v="2016-01-28T00:00:00"/>
  </r>
  <r>
    <n v="945"/>
    <n v="65569"/>
    <n v="789"/>
    <n v="1.2033125409873568"/>
    <x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x v="1"/>
    <x v="10"/>
    <s v="66+"/>
    <n v="2760"/>
    <n v="0"/>
    <n v="1"/>
    <n v="0"/>
    <n v="0"/>
    <n v="0"/>
    <n v="0"/>
    <n v="0"/>
    <n v="1"/>
    <n v="0"/>
    <n v="719"/>
    <d v="2015-03-26T00:00:00"/>
  </r>
  <r>
    <n v="1176"/>
    <n v="74716"/>
    <n v="789"/>
    <n v="1.0559987151346433"/>
    <x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x v="1"/>
    <x v="9"/>
    <s v="36-50"/>
    <n v="2449"/>
    <n v="0"/>
    <n v="1"/>
    <n v="0"/>
    <n v="0"/>
    <n v="0"/>
    <n v="0"/>
    <n v="1"/>
    <n v="0"/>
    <n v="0"/>
    <n v="718"/>
    <d v="2016-01-31T00:00:00"/>
  </r>
  <r>
    <n v="276"/>
    <n v="68627"/>
    <n v="787"/>
    <n v="1.1467789645474813"/>
    <x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x v="1"/>
    <x v="31"/>
    <s v="36-50"/>
    <n v="2692"/>
    <n v="0"/>
    <n v="0"/>
    <n v="1"/>
    <n v="0"/>
    <n v="0"/>
    <n v="0"/>
    <n v="1"/>
    <n v="0"/>
    <n v="0"/>
    <n v="749"/>
    <d v="2015-06-02T00:00:00"/>
  </r>
  <r>
    <n v="1520"/>
    <n v="62670"/>
    <n v="787"/>
    <n v="1.2557842667943195"/>
    <x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x v="1"/>
    <x v="44"/>
    <s v="66+"/>
    <n v="2306"/>
    <n v="0"/>
    <n v="1"/>
    <n v="0"/>
    <n v="0"/>
    <n v="0"/>
    <n v="0"/>
    <n v="0"/>
    <n v="0"/>
    <n v="1"/>
    <n v="749"/>
    <d v="2016-06-22T00:00:00"/>
  </r>
  <r>
    <n v="1230"/>
    <n v="74805"/>
    <n v="783"/>
    <n v="1.0467214758371766"/>
    <x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x v="1"/>
    <x v="38"/>
    <s v="51-65"/>
    <n v="2394"/>
    <n v="0"/>
    <n v="0"/>
    <n v="0"/>
    <n v="1"/>
    <n v="0"/>
    <n v="1"/>
    <n v="0"/>
    <n v="0"/>
    <n v="0"/>
    <n v="746"/>
    <d v="2016-03-26T00:00:00"/>
  </r>
  <r>
    <n v="1312"/>
    <n v="69389"/>
    <n v="782"/>
    <n v="1.1269797806568764"/>
    <x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x v="1"/>
    <x v="13"/>
    <s v="36-50"/>
    <n v="2798"/>
    <n v="0"/>
    <n v="1"/>
    <n v="0"/>
    <n v="0"/>
    <n v="0"/>
    <n v="0"/>
    <n v="0"/>
    <n v="0"/>
    <n v="1"/>
    <n v="767"/>
    <d v="2015-02-16T00:00:00"/>
  </r>
  <r>
    <n v="2020"/>
    <n v="69245"/>
    <n v="782"/>
    <n v="1.1293234168532025"/>
    <x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x v="1"/>
    <x v="5"/>
    <s v="51-65"/>
    <n v="2315"/>
    <n v="0"/>
    <n v="0"/>
    <n v="0"/>
    <n v="1"/>
    <n v="0"/>
    <n v="0"/>
    <n v="0"/>
    <n v="1"/>
    <n v="0"/>
    <n v="721"/>
    <d v="2016-06-13T00:00:00"/>
  </r>
  <r>
    <n v="1222"/>
    <n v="60894"/>
    <n v="778"/>
    <n v="1.2776299799651853"/>
    <x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x v="1"/>
    <x v="22"/>
    <s v="51-65"/>
    <n v="2525"/>
    <n v="0"/>
    <n v="0"/>
    <n v="0"/>
    <n v="1"/>
    <n v="0"/>
    <n v="0"/>
    <n v="1"/>
    <n v="0"/>
    <n v="0"/>
    <n v="724"/>
    <d v="2015-11-16T00:00:00"/>
  </r>
  <r>
    <n v="66"/>
    <n v="65031"/>
    <n v="777"/>
    <n v="1.194814780643078"/>
    <x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  <x v="29"/>
    <s v="51-65"/>
    <n v="2628"/>
    <n v="0"/>
    <n v="1"/>
    <n v="0"/>
    <n v="0"/>
    <n v="0"/>
    <n v="0"/>
    <n v="1"/>
    <n v="0"/>
    <n v="0"/>
    <n v="691"/>
    <d v="2015-08-05T00:00:00"/>
  </r>
  <r>
    <n v="259"/>
    <n v="63841"/>
    <n v="777"/>
    <n v="1.2170861985244592"/>
    <x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  <x v="14"/>
    <s v="51-65"/>
    <n v="2593"/>
    <n v="1"/>
    <n v="0"/>
    <n v="0"/>
    <n v="0"/>
    <n v="0"/>
    <n v="0"/>
    <n v="0"/>
    <n v="1"/>
    <n v="0"/>
    <n v="646"/>
    <d v="2015-09-09T00:00:00"/>
  </r>
  <r>
    <n v="1403"/>
    <n v="55759"/>
    <n v="777"/>
    <n v="1.3934970139349701"/>
    <x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x v="1"/>
    <x v="46"/>
    <s v="51-65"/>
    <n v="2737"/>
    <n v="0"/>
    <n v="1"/>
    <n v="0"/>
    <n v="0"/>
    <n v="0"/>
    <n v="0"/>
    <n v="1"/>
    <n v="0"/>
    <n v="0"/>
    <n v="700"/>
    <d v="2015-04-18T00:00:00"/>
  </r>
  <r>
    <n v="1598"/>
    <n v="58086"/>
    <n v="777"/>
    <n v="1.3376717281272597"/>
    <x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x v="1"/>
    <x v="2"/>
    <s v="51-65"/>
    <n v="2684"/>
    <n v="1"/>
    <n v="0"/>
    <n v="0"/>
    <n v="0"/>
    <n v="0"/>
    <n v="0"/>
    <n v="0"/>
    <n v="0"/>
    <n v="1"/>
    <n v="762"/>
    <d v="2015-06-10T00:00:00"/>
  </r>
  <r>
    <n v="1205"/>
    <n v="54356"/>
    <n v="775"/>
    <n v="1.4257855618514976"/>
    <x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x v="0"/>
    <x v="4"/>
    <s v="66+"/>
    <n v="2746"/>
    <n v="0"/>
    <n v="0"/>
    <n v="0"/>
    <n v="0"/>
    <n v="1"/>
    <n v="0"/>
    <n v="0"/>
    <n v="0"/>
    <n v="1"/>
    <n v="775"/>
    <d v="2015-04-09T00:00:00"/>
  </r>
  <r>
    <n v="637"/>
    <n v="68118"/>
    <n v="774"/>
    <n v="1.1362635426759446"/>
    <x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  <x v="33"/>
    <s v="51-65"/>
    <n v="2413"/>
    <n v="1"/>
    <n v="0"/>
    <n v="0"/>
    <n v="0"/>
    <n v="0"/>
    <n v="0"/>
    <n v="1"/>
    <n v="0"/>
    <n v="0"/>
    <n v="620"/>
    <d v="2016-03-07T00:00:00"/>
  </r>
  <r>
    <n v="1277"/>
    <n v="59601"/>
    <n v="774"/>
    <n v="1.298635928927367"/>
    <x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x v="1"/>
    <x v="13"/>
    <s v="36-50"/>
    <n v="2498"/>
    <n v="1"/>
    <n v="0"/>
    <n v="0"/>
    <n v="0"/>
    <n v="0"/>
    <n v="1"/>
    <n v="0"/>
    <n v="0"/>
    <n v="0"/>
    <n v="751"/>
    <d v="2015-12-13T00:00:00"/>
  </r>
  <r>
    <n v="1300"/>
    <n v="63915"/>
    <n v="774"/>
    <n v="1.2109833372447782"/>
    <x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x v="1"/>
    <x v="5"/>
    <s v="51-65"/>
    <n v="2493"/>
    <n v="0"/>
    <n v="1"/>
    <n v="0"/>
    <n v="0"/>
    <n v="0"/>
    <n v="0"/>
    <n v="0"/>
    <n v="1"/>
    <n v="0"/>
    <n v="759"/>
    <d v="2015-12-18T00:00:00"/>
  </r>
  <r>
    <n v="463"/>
    <n v="58308"/>
    <n v="770"/>
    <n v="1.3205735062084105"/>
    <x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x v="1"/>
    <x v="42"/>
    <s v="51-65"/>
    <n v="2692"/>
    <n v="0"/>
    <n v="0"/>
    <n v="1"/>
    <n v="0"/>
    <n v="0"/>
    <n v="0"/>
    <n v="0"/>
    <n v="1"/>
    <n v="0"/>
    <n v="640"/>
    <d v="2015-06-02T00:00:00"/>
  </r>
  <r>
    <n v="1207"/>
    <n v="55424"/>
    <n v="770"/>
    <n v="1.3892898383371826"/>
    <x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x v="0"/>
    <x v="7"/>
    <s v="36-50"/>
    <n v="2740"/>
    <n v="0"/>
    <n v="1"/>
    <n v="0"/>
    <n v="0"/>
    <n v="0"/>
    <n v="0"/>
    <n v="0"/>
    <n v="0"/>
    <n v="1"/>
    <n v="663"/>
    <d v="2015-04-15T00:00:00"/>
  </r>
  <r>
    <n v="1216"/>
    <n v="88097"/>
    <n v="769"/>
    <n v="0.87290146088970111"/>
    <x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x v="0"/>
    <x v="37"/>
    <s v="36-50"/>
    <n v="2839"/>
    <n v="0"/>
    <n v="1"/>
    <n v="0"/>
    <n v="0"/>
    <n v="0"/>
    <n v="0"/>
    <n v="0"/>
    <n v="1"/>
    <n v="0"/>
    <n v="694"/>
    <d v="2015-01-06T00:00:00"/>
  </r>
  <r>
    <n v="1218"/>
    <n v="56534"/>
    <n v="769"/>
    <n v="1.3602433933562104"/>
    <x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x v="0"/>
    <x v="14"/>
    <s v="51-65"/>
    <n v="2500"/>
    <n v="0"/>
    <n v="0"/>
    <n v="0"/>
    <n v="1"/>
    <n v="0"/>
    <n v="0"/>
    <n v="1"/>
    <n v="0"/>
    <n v="0"/>
    <n v="723"/>
    <d v="2015-12-11T00:00:00"/>
  </r>
  <r>
    <n v="1941"/>
    <n v="65333"/>
    <n v="768"/>
    <n v="1.1755162016132736"/>
    <x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x v="1"/>
    <x v="30"/>
    <s v="36-50"/>
    <n v="2322"/>
    <n v="0"/>
    <n v="0"/>
    <n v="1"/>
    <n v="0"/>
    <n v="0"/>
    <n v="0"/>
    <n v="1"/>
    <n v="0"/>
    <n v="0"/>
    <n v="738"/>
    <d v="2016-06-06T00:00:00"/>
  </r>
  <r>
    <n v="320"/>
    <n v="82623"/>
    <n v="767"/>
    <n v="0.92831293949626614"/>
    <x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x v="1"/>
    <x v="50"/>
    <s v="66+"/>
    <n v="2390"/>
    <n v="1"/>
    <n v="0"/>
    <n v="0"/>
    <n v="0"/>
    <n v="0"/>
    <n v="0"/>
    <n v="1"/>
    <n v="0"/>
    <n v="0"/>
    <n v="594"/>
    <d v="2016-03-30T00:00:00"/>
  </r>
  <r>
    <n v="1509"/>
    <n v="75774"/>
    <n v="767"/>
    <n v="1.0122205505846333"/>
    <x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  <x v="43"/>
    <s v="36-50"/>
    <n v="2217"/>
    <n v="0"/>
    <n v="0"/>
    <n v="0"/>
    <n v="1"/>
    <n v="0"/>
    <n v="1"/>
    <n v="0"/>
    <n v="0"/>
    <n v="0"/>
    <n v="711"/>
    <d v="2016-09-19T00:00:00"/>
  </r>
  <r>
    <n v="1150"/>
    <n v="61284"/>
    <n v="766"/>
    <n v="1.2499184126362508"/>
    <x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x v="1"/>
    <x v="38"/>
    <s v="51-65"/>
    <n v="2419"/>
    <n v="0"/>
    <n v="0"/>
    <n v="1"/>
    <n v="0"/>
    <n v="0"/>
    <n v="0"/>
    <n v="0"/>
    <n v="0"/>
    <n v="1"/>
    <n v="721"/>
    <d v="2016-03-01T00:00:00"/>
  </r>
  <r>
    <n v="1528"/>
    <n v="63246"/>
    <n v="765"/>
    <n v="1.2095626600891756"/>
    <x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x v="1"/>
    <x v="26"/>
    <s v="51-65"/>
    <n v="2472"/>
    <n v="0"/>
    <n v="1"/>
    <n v="0"/>
    <n v="0"/>
    <n v="0"/>
    <n v="0"/>
    <n v="0"/>
    <n v="0"/>
    <n v="1"/>
    <n v="758"/>
    <d v="2016-01-08T00:00:00"/>
  </r>
  <r>
    <n v="256"/>
    <n v="66313"/>
    <n v="763"/>
    <n v="1.1506039539758419"/>
    <x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x v="1"/>
    <x v="33"/>
    <s v="51-65"/>
    <n v="2445"/>
    <n v="0"/>
    <n v="0"/>
    <n v="0"/>
    <n v="1"/>
    <n v="0"/>
    <n v="0"/>
    <n v="0"/>
    <n v="0"/>
    <n v="1"/>
    <n v="756"/>
    <d v="2016-02-04T00:00:00"/>
  </r>
  <r>
    <n v="1428"/>
    <n v="51983"/>
    <n v="763"/>
    <n v="1.4677875459284766"/>
    <x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x v="1"/>
    <x v="42"/>
    <s v="51-65"/>
    <n v="2826"/>
    <n v="1"/>
    <n v="0"/>
    <n v="0"/>
    <n v="0"/>
    <n v="0"/>
    <n v="0"/>
    <n v="1"/>
    <n v="0"/>
    <n v="0"/>
    <n v="733"/>
    <d v="2015-01-19T00:00:00"/>
  </r>
  <r>
    <n v="1262"/>
    <n v="62061"/>
    <n v="762"/>
    <n v="1.2278242374438053"/>
    <x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x v="1"/>
    <x v="7"/>
    <s v="36-50"/>
    <n v="2461"/>
    <n v="0"/>
    <n v="0"/>
    <n v="0"/>
    <n v="1"/>
    <n v="0"/>
    <n v="0"/>
    <n v="1"/>
    <n v="0"/>
    <n v="0"/>
    <n v="724"/>
    <d v="2016-01-19T00:00:00"/>
  </r>
  <r>
    <n v="530"/>
    <n v="71499"/>
    <n v="758"/>
    <n v="1.0601546874781465"/>
    <x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x v="1"/>
    <x v="28"/>
    <s v="36-50"/>
    <n v="2528"/>
    <n v="0"/>
    <n v="0"/>
    <n v="0"/>
    <n v="1"/>
    <n v="0"/>
    <n v="0"/>
    <n v="0"/>
    <n v="1"/>
    <n v="0"/>
    <n v="721"/>
    <d v="2015-11-13T00:00:00"/>
  </r>
  <r>
    <n v="1728"/>
    <n v="69719"/>
    <n v="758"/>
    <n v="1.0872215608370746"/>
    <x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x v="1"/>
    <x v="35"/>
    <s v="36-50"/>
    <n v="2193"/>
    <n v="0"/>
    <n v="0"/>
    <n v="1"/>
    <n v="0"/>
    <n v="0"/>
    <n v="0"/>
    <n v="1"/>
    <n v="0"/>
    <n v="0"/>
    <n v="715"/>
    <d v="2016-10-13T00:00:00"/>
  </r>
  <r>
    <n v="663"/>
    <n v="66375"/>
    <n v="757"/>
    <n v="1.1404896421845574"/>
    <x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x v="1"/>
    <x v="40"/>
    <s v="66+"/>
    <n v="2379"/>
    <n v="0"/>
    <n v="0"/>
    <n v="0"/>
    <n v="1"/>
    <n v="0"/>
    <n v="0"/>
    <n v="0"/>
    <n v="0"/>
    <n v="1"/>
    <n v="566"/>
    <d v="2016-04-10T00:00:00"/>
  </r>
  <r>
    <n v="87"/>
    <n v="78497"/>
    <n v="755"/>
    <n v="0.96182019695020193"/>
    <x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x v="1"/>
    <x v="15"/>
    <s v="66+"/>
    <n v="2369"/>
    <n v="0"/>
    <n v="1"/>
    <n v="0"/>
    <n v="0"/>
    <n v="0"/>
    <n v="1"/>
    <n v="0"/>
    <n v="0"/>
    <n v="0"/>
    <n v="532"/>
    <d v="2016-04-20T00:00:00"/>
  </r>
  <r>
    <n v="1442"/>
    <n v="79865"/>
    <n v="754"/>
    <n v="0.94409315720277964"/>
    <x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x v="1"/>
    <x v="44"/>
    <s v="66+"/>
    <n v="2170"/>
    <n v="1"/>
    <n v="0"/>
    <n v="0"/>
    <n v="0"/>
    <n v="0"/>
    <n v="0"/>
    <n v="1"/>
    <n v="0"/>
    <n v="0"/>
    <n v="716"/>
    <d v="2016-11-05T00:00:00"/>
  </r>
  <r>
    <n v="1309"/>
    <n v="67087"/>
    <n v="751"/>
    <n v="1.1194419187025801"/>
    <x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x v="1"/>
    <x v="10"/>
    <s v="66+"/>
    <n v="2353"/>
    <n v="0"/>
    <n v="1"/>
    <n v="0"/>
    <n v="0"/>
    <n v="0"/>
    <n v="0"/>
    <n v="0"/>
    <n v="1"/>
    <n v="0"/>
    <n v="708"/>
    <d v="2016-05-06T00:00:00"/>
  </r>
  <r>
    <n v="1146"/>
    <n v="77297"/>
    <n v="748"/>
    <n v="0.96769602960011381"/>
    <x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x v="1"/>
    <x v="12"/>
    <s v="51-65"/>
    <n v="2678"/>
    <n v="1"/>
    <n v="0"/>
    <n v="0"/>
    <n v="0"/>
    <n v="0"/>
    <n v="1"/>
    <n v="0"/>
    <n v="0"/>
    <n v="0"/>
    <n v="707"/>
    <d v="2015-06-16T00:00:00"/>
  </r>
  <r>
    <n v="1225"/>
    <n v="96547"/>
    <n v="747"/>
    <n v="0.77371642826809739"/>
    <x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x v="0"/>
    <x v="41"/>
    <s v="36-50"/>
    <n v="2196"/>
    <n v="0"/>
    <n v="1"/>
    <n v="0"/>
    <n v="0"/>
    <n v="0"/>
    <n v="1"/>
    <n v="0"/>
    <n v="0"/>
    <n v="0"/>
    <n v="685"/>
    <d v="2016-10-10T00:00:00"/>
  </r>
  <r>
    <n v="1052"/>
    <n v="70566"/>
    <n v="736"/>
    <n v="1.0429952101578663"/>
    <x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x v="1"/>
    <x v="14"/>
    <s v="51-65"/>
    <n v="2425"/>
    <n v="0"/>
    <n v="0"/>
    <n v="1"/>
    <n v="0"/>
    <n v="0"/>
    <n v="0"/>
    <n v="1"/>
    <n v="0"/>
    <n v="0"/>
    <n v="715"/>
    <d v="2016-02-24T00:00:00"/>
  </r>
  <r>
    <n v="934"/>
    <n v="64449"/>
    <n v="735"/>
    <n v="1.1404366243075921"/>
    <x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x v="1"/>
    <x v="32"/>
    <s v="24-35"/>
    <n v="2290"/>
    <n v="0"/>
    <n v="0"/>
    <n v="1"/>
    <n v="0"/>
    <n v="0"/>
    <n v="0"/>
    <n v="1"/>
    <n v="0"/>
    <n v="0"/>
    <n v="665"/>
    <d v="2016-07-08T00:00:00"/>
  </r>
  <r>
    <n v="3"/>
    <n v="71613"/>
    <n v="734"/>
    <n v="1.0249535698825631"/>
    <x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  <x v="47"/>
    <s v="51-65"/>
    <n v="2471"/>
    <n v="0"/>
    <n v="0"/>
    <n v="0"/>
    <n v="1"/>
    <n v="0"/>
    <n v="0"/>
    <n v="1"/>
    <n v="0"/>
    <n v="0"/>
    <n v="692"/>
    <d v="2016-01-09T00:00:00"/>
  </r>
  <r>
    <n v="1601"/>
    <n v="69901"/>
    <n v="733"/>
    <n v="1.0486259137923635"/>
    <x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x v="1"/>
    <x v="2"/>
    <s v="51-65"/>
    <n v="2555"/>
    <n v="1"/>
    <n v="0"/>
    <n v="0"/>
    <n v="0"/>
    <n v="0"/>
    <n v="0"/>
    <n v="1"/>
    <n v="0"/>
    <n v="0"/>
    <n v="584"/>
    <d v="2015-10-17T00:00:00"/>
  </r>
  <r>
    <n v="747"/>
    <n v="70421"/>
    <n v="732"/>
    <n v="1.0394626602859942"/>
    <x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x v="1"/>
    <x v="44"/>
    <s v="66+"/>
    <n v="2160"/>
    <n v="0"/>
    <n v="1"/>
    <n v="0"/>
    <n v="0"/>
    <n v="0"/>
    <n v="0"/>
    <n v="0"/>
    <n v="0"/>
    <n v="1"/>
    <n v="697"/>
    <d v="2016-11-15T00:00:00"/>
  </r>
  <r>
    <n v="1790"/>
    <n v="64474"/>
    <n v="730"/>
    <n v="1.13223935229705"/>
    <x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x v="1"/>
    <x v="9"/>
    <s v="36-50"/>
    <n v="2409"/>
    <n v="0"/>
    <n v="0"/>
    <n v="0"/>
    <n v="1"/>
    <n v="0"/>
    <n v="0"/>
    <n v="1"/>
    <n v="0"/>
    <n v="0"/>
    <n v="637"/>
    <d v="2016-03-11T00:00:00"/>
  </r>
  <r>
    <n v="454"/>
    <n v="83151"/>
    <n v="729"/>
    <n v="0.87671825955189953"/>
    <x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x v="1"/>
    <x v="24"/>
    <s v="51-65"/>
    <n v="2786"/>
    <n v="0"/>
    <n v="0"/>
    <n v="0"/>
    <n v="1"/>
    <n v="0"/>
    <n v="0"/>
    <n v="0"/>
    <n v="1"/>
    <n v="0"/>
    <n v="711"/>
    <d v="2015-02-28T00:00:00"/>
  </r>
  <r>
    <n v="1512"/>
    <n v="58684"/>
    <n v="728"/>
    <n v="1.2405425669688501"/>
    <x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x v="1"/>
    <x v="43"/>
    <s v="36-50"/>
    <n v="2172"/>
    <n v="0"/>
    <n v="0"/>
    <n v="1"/>
    <n v="0"/>
    <n v="0"/>
    <n v="0"/>
    <n v="1"/>
    <n v="0"/>
    <n v="0"/>
    <n v="643"/>
    <d v="2016-11-03T00:00:00"/>
  </r>
  <r>
    <n v="1556"/>
    <n v="86580"/>
    <n v="726"/>
    <n v="0.83853083853083854"/>
    <x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x v="1"/>
    <x v="20"/>
    <s v="36-50"/>
    <n v="2646"/>
    <n v="0"/>
    <n v="1"/>
    <n v="0"/>
    <n v="0"/>
    <n v="0"/>
    <n v="0"/>
    <n v="0"/>
    <n v="0"/>
    <n v="1"/>
    <n v="706"/>
    <d v="2015-07-18T00:00:00"/>
  </r>
  <r>
    <n v="469"/>
    <n v="65275"/>
    <n v="725"/>
    <n v="1.1106855610877058"/>
    <x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x v="1"/>
    <x v="34"/>
    <s v="66+"/>
    <n v="2611"/>
    <n v="0"/>
    <n v="1"/>
    <n v="0"/>
    <n v="0"/>
    <n v="0"/>
    <n v="0"/>
    <n v="1"/>
    <n v="0"/>
    <n v="0"/>
    <n v="704"/>
    <d v="2015-08-22T00:00:00"/>
  </r>
  <r>
    <n v="1850"/>
    <n v="67225"/>
    <n v="725"/>
    <n v="1.0784678319077725"/>
    <x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x v="1"/>
    <x v="38"/>
    <s v="51-65"/>
    <n v="2374"/>
    <n v="0"/>
    <n v="1"/>
    <n v="0"/>
    <n v="0"/>
    <n v="0"/>
    <n v="0"/>
    <n v="1"/>
    <n v="0"/>
    <n v="0"/>
    <n v="582"/>
    <d v="2016-04-15T00:00:00"/>
  </r>
  <r>
    <n v="265"/>
    <n v="50898"/>
    <n v="724"/>
    <n v="1.422452748634524"/>
    <x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x v="1"/>
    <x v="5"/>
    <s v="51-65"/>
    <n v="2696"/>
    <n v="0"/>
    <n v="0"/>
    <n v="0"/>
    <n v="1"/>
    <n v="0"/>
    <n v="0"/>
    <n v="0"/>
    <n v="1"/>
    <n v="0"/>
    <n v="589"/>
    <d v="2015-05-29T00:00:00"/>
  </r>
  <r>
    <n v="1215"/>
    <n v="57811"/>
    <n v="724"/>
    <n v="1.2523568179066267"/>
    <x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x v="1"/>
    <x v="22"/>
    <s v="51-65"/>
    <n v="2529"/>
    <n v="0"/>
    <n v="0"/>
    <n v="0"/>
    <n v="1"/>
    <n v="0"/>
    <n v="0"/>
    <n v="1"/>
    <n v="0"/>
    <n v="0"/>
    <n v="646"/>
    <d v="2015-11-12T00:00:00"/>
  </r>
  <r>
    <n v="1748"/>
    <n v="70932"/>
    <n v="724"/>
    <n v="1.0206958777420627"/>
    <x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x v="1"/>
    <x v="9"/>
    <s v="36-50"/>
    <n v="2320"/>
    <n v="0"/>
    <n v="1"/>
    <n v="0"/>
    <n v="0"/>
    <n v="0"/>
    <n v="1"/>
    <n v="0"/>
    <n v="0"/>
    <n v="0"/>
    <n v="539"/>
    <d v="2016-06-08T00:00:00"/>
  </r>
  <r>
    <n v="1953"/>
    <n v="58482"/>
    <n v="724"/>
    <n v="1.2379877569166582"/>
    <x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x v="1"/>
    <x v="38"/>
    <s v="51-65"/>
    <n v="2268"/>
    <n v="0"/>
    <n v="1"/>
    <n v="0"/>
    <n v="0"/>
    <n v="0"/>
    <n v="0"/>
    <n v="0"/>
    <n v="0"/>
    <n v="1"/>
    <n v="717"/>
    <d v="2016-07-30T00:00:00"/>
  </r>
  <r>
    <n v="392"/>
    <n v="49505"/>
    <n v="723"/>
    <n v="1.4604585395414604"/>
    <x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x v="1"/>
    <x v="28"/>
    <s v="36-50"/>
    <n v="2640"/>
    <n v="0"/>
    <n v="1"/>
    <n v="0"/>
    <n v="0"/>
    <n v="0"/>
    <n v="0"/>
    <n v="0"/>
    <n v="1"/>
    <n v="0"/>
    <n v="695"/>
    <d v="2015-07-24T00:00:00"/>
  </r>
  <r>
    <n v="1654"/>
    <n v="58582"/>
    <n v="721"/>
    <n v="1.2307534737632719"/>
    <x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x v="1"/>
    <x v="31"/>
    <s v="36-50"/>
    <n v="2433"/>
    <n v="0"/>
    <n v="0"/>
    <n v="0"/>
    <n v="1"/>
    <n v="0"/>
    <n v="1"/>
    <n v="0"/>
    <n v="0"/>
    <n v="0"/>
    <n v="679"/>
    <d v="2016-02-16T00:00:00"/>
  </r>
  <r>
    <n v="568"/>
    <n v="62807"/>
    <n v="720"/>
    <n v="1.1463690352986131"/>
    <x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  <x v="24"/>
    <s v="51-65"/>
    <n v="2826"/>
    <n v="0"/>
    <n v="0"/>
    <n v="0"/>
    <n v="1"/>
    <n v="0"/>
    <n v="0"/>
    <n v="1"/>
    <n v="0"/>
    <n v="0"/>
    <n v="621"/>
    <d v="2015-01-19T00:00:00"/>
  </r>
  <r>
    <n v="1660"/>
    <n v="63967"/>
    <n v="720"/>
    <n v="1.1255803773820876"/>
    <x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x v="1"/>
    <x v="14"/>
    <s v="51-65"/>
    <n v="2483"/>
    <n v="0"/>
    <n v="1"/>
    <n v="0"/>
    <n v="0"/>
    <n v="0"/>
    <n v="0"/>
    <n v="1"/>
    <n v="0"/>
    <n v="0"/>
    <n v="558"/>
    <d v="2015-12-28T00:00:00"/>
  </r>
  <r>
    <n v="408"/>
    <n v="67272"/>
    <n v="719"/>
    <n v="1.068795338327982"/>
    <x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x v="1"/>
    <x v="22"/>
    <s v="51-65"/>
    <n v="2349"/>
    <n v="1"/>
    <n v="0"/>
    <n v="0"/>
    <n v="0"/>
    <n v="0"/>
    <n v="0"/>
    <n v="1"/>
    <n v="0"/>
    <n v="0"/>
    <n v="705"/>
    <d v="2016-05-10T00:00:00"/>
  </r>
  <r>
    <n v="57"/>
    <n v="61823"/>
    <n v="715"/>
    <n v="1.1565275059443896"/>
    <x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  <x v="50"/>
    <s v="66+"/>
    <n v="2655"/>
    <n v="0"/>
    <n v="0"/>
    <n v="1"/>
    <n v="0"/>
    <n v="0"/>
    <n v="0"/>
    <n v="1"/>
    <n v="0"/>
    <n v="0"/>
    <n v="546"/>
    <d v="2015-07-09T00:00:00"/>
  </r>
  <r>
    <n v="1031"/>
    <n v="80910"/>
    <n v="715"/>
    <n v="0.88369793597824742"/>
    <x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x v="1"/>
    <x v="18"/>
    <s v="24-35"/>
    <n v="2765"/>
    <n v="0"/>
    <n v="0"/>
    <n v="1"/>
    <n v="0"/>
    <n v="0"/>
    <n v="1"/>
    <n v="0"/>
    <n v="0"/>
    <n v="0"/>
    <n v="674"/>
    <d v="2015-03-21T00:00:00"/>
  </r>
  <r>
    <n v="1239"/>
    <n v="60585"/>
    <n v="715"/>
    <n v="1.1801601056367088"/>
    <x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x v="0"/>
    <x v="28"/>
    <s v="36-50"/>
    <n v="2529"/>
    <n v="0"/>
    <n v="1"/>
    <n v="0"/>
    <n v="0"/>
    <n v="0"/>
    <n v="0"/>
    <n v="0"/>
    <n v="0"/>
    <n v="1"/>
    <n v="694"/>
    <d v="2015-11-12T00:00:00"/>
  </r>
  <r>
    <n v="675"/>
    <n v="59111"/>
    <n v="714"/>
    <n v="1.2078970073252018"/>
    <x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x v="1"/>
    <x v="44"/>
    <s v="66+"/>
    <n v="2582"/>
    <n v="0"/>
    <n v="1"/>
    <n v="0"/>
    <n v="0"/>
    <n v="0"/>
    <n v="0"/>
    <n v="1"/>
    <n v="0"/>
    <n v="0"/>
    <n v="559"/>
    <d v="2015-09-20T00:00:00"/>
  </r>
  <r>
    <n v="1307"/>
    <n v="44511"/>
    <n v="713"/>
    <n v="1.6018512277863899"/>
    <x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x v="1"/>
    <x v="3"/>
    <s v="36-50"/>
    <n v="2784"/>
    <n v="0"/>
    <n v="1"/>
    <n v="0"/>
    <n v="0"/>
    <n v="0"/>
    <n v="0"/>
    <n v="0"/>
    <n v="1"/>
    <n v="0"/>
    <n v="699"/>
    <d v="2015-03-02T00:00:00"/>
  </r>
  <r>
    <n v="769"/>
    <n v="65685"/>
    <n v="712"/>
    <n v="1.0839613305929816"/>
    <x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  <x v="9"/>
    <s v="36-50"/>
    <n v="2251"/>
    <n v="0"/>
    <n v="1"/>
    <n v="0"/>
    <n v="0"/>
    <n v="0"/>
    <n v="0"/>
    <n v="1"/>
    <n v="0"/>
    <n v="0"/>
    <n v="655"/>
    <d v="2016-08-16T00:00:00"/>
  </r>
  <r>
    <n v="1410"/>
    <n v="58597"/>
    <n v="712"/>
    <n v="1.215079270269809"/>
    <x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x v="1"/>
    <x v="7"/>
    <s v="36-50"/>
    <n v="2745"/>
    <n v="0"/>
    <n v="1"/>
    <n v="0"/>
    <n v="0"/>
    <n v="0"/>
    <n v="0"/>
    <n v="1"/>
    <n v="0"/>
    <n v="0"/>
    <n v="691"/>
    <d v="2015-04-10T00:00:00"/>
  </r>
  <r>
    <n v="1830"/>
    <n v="65814"/>
    <n v="712"/>
    <n v="1.0818366912814903"/>
    <x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x v="1"/>
    <x v="22"/>
    <s v="51-65"/>
    <n v="2278"/>
    <n v="0"/>
    <n v="0"/>
    <n v="0"/>
    <n v="1"/>
    <n v="0"/>
    <n v="0"/>
    <n v="0"/>
    <n v="0"/>
    <n v="1"/>
    <n v="677"/>
    <d v="2016-07-20T00:00:00"/>
  </r>
  <r>
    <n v="1007"/>
    <n v="59925"/>
    <n v="710"/>
    <n v="1.1848143512724238"/>
    <x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x v="1"/>
    <x v="38"/>
    <s v="51-65"/>
    <n v="2735"/>
    <n v="0"/>
    <n v="0"/>
    <n v="0"/>
    <n v="1"/>
    <n v="0"/>
    <n v="0"/>
    <n v="1"/>
    <n v="0"/>
    <n v="0"/>
    <n v="654"/>
    <d v="2015-04-20T00:00:00"/>
  </r>
  <r>
    <n v="367"/>
    <n v="70777"/>
    <n v="709"/>
    <n v="1.0017378526922587"/>
    <x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x v="1"/>
    <x v="14"/>
    <s v="51-65"/>
    <n v="2283"/>
    <n v="0"/>
    <n v="1"/>
    <n v="0"/>
    <n v="0"/>
    <n v="0"/>
    <n v="0"/>
    <n v="0"/>
    <n v="1"/>
    <n v="0"/>
    <n v="631"/>
    <d v="2016-07-15T00:00:00"/>
  </r>
  <r>
    <n v="1245"/>
    <n v="86037"/>
    <n v="708"/>
    <n v="0.8229017748178109"/>
    <x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x v="0"/>
    <x v="1"/>
    <s v="24-35"/>
    <n v="2702"/>
    <n v="0"/>
    <n v="0"/>
    <n v="1"/>
    <n v="0"/>
    <n v="0"/>
    <n v="0"/>
    <n v="1"/>
    <n v="0"/>
    <n v="0"/>
    <n v="686"/>
    <d v="2015-05-23T00:00:00"/>
  </r>
  <r>
    <n v="1247"/>
    <n v="82017"/>
    <n v="706"/>
    <n v="0.86079715180999061"/>
    <x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x v="0"/>
    <x v="12"/>
    <s v="51-65"/>
    <n v="2758"/>
    <n v="0"/>
    <n v="1"/>
    <n v="0"/>
    <n v="0"/>
    <n v="0"/>
    <n v="0"/>
    <n v="0"/>
    <n v="0"/>
    <n v="1"/>
    <n v="683"/>
    <d v="2015-03-28T00:00:00"/>
  </r>
  <r>
    <n v="1727"/>
    <n v="61671"/>
    <n v="704"/>
    <n v="1.1415414051985535"/>
    <x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x v="1"/>
    <x v="14"/>
    <s v="51-65"/>
    <n v="2185"/>
    <n v="1"/>
    <n v="0"/>
    <n v="0"/>
    <n v="0"/>
    <n v="0"/>
    <n v="0"/>
    <n v="1"/>
    <n v="0"/>
    <n v="0"/>
    <n v="676"/>
    <d v="2016-10-21T00:00:00"/>
  </r>
  <r>
    <n v="1968"/>
    <n v="65210"/>
    <n v="703"/>
    <n v="1.0780555129581353"/>
    <x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x v="1"/>
    <x v="38"/>
    <s v="51-65"/>
    <n v="2270"/>
    <n v="0"/>
    <n v="1"/>
    <n v="0"/>
    <n v="0"/>
    <n v="0"/>
    <n v="0"/>
    <n v="1"/>
    <n v="0"/>
    <n v="0"/>
    <n v="675"/>
    <d v="2016-07-28T00:00:00"/>
  </r>
  <r>
    <n v="6"/>
    <n v="62513"/>
    <n v="702"/>
    <n v="1.1229664229840193"/>
    <x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  <x v="26"/>
    <s v="51-65"/>
    <n v="2452"/>
    <n v="0"/>
    <n v="0"/>
    <n v="0"/>
    <n v="1"/>
    <n v="0"/>
    <n v="0"/>
    <n v="0"/>
    <n v="1"/>
    <n v="0"/>
    <n v="688"/>
    <d v="2016-01-28T00:00:00"/>
  </r>
  <r>
    <n v="76"/>
    <n v="81361"/>
    <n v="702"/>
    <n v="0.86282125342608862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  <x v="36"/>
    <s v="24-35"/>
    <n v="2283"/>
    <n v="1"/>
    <n v="0"/>
    <n v="0"/>
    <n v="0"/>
    <n v="0"/>
    <n v="0"/>
    <n v="1"/>
    <n v="0"/>
    <n v="0"/>
    <n v="626"/>
    <d v="2016-07-15T00:00:00"/>
  </r>
  <r>
    <n v="487"/>
    <n v="71367"/>
    <n v="702"/>
    <n v="0.98364790449367356"/>
    <x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  <x v="29"/>
    <s v="51-65"/>
    <n v="2469"/>
    <n v="0"/>
    <n v="0"/>
    <n v="0"/>
    <n v="1"/>
    <n v="0"/>
    <n v="0"/>
    <n v="1"/>
    <n v="0"/>
    <n v="0"/>
    <n v="627"/>
    <d v="2016-01-11T00:00:00"/>
  </r>
  <r>
    <n v="1250"/>
    <n v="81361"/>
    <n v="702"/>
    <n v="0.86282125342608862"/>
    <x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0"/>
    <x v="36"/>
    <s v="24-35"/>
    <n v="2283"/>
    <n v="1"/>
    <n v="0"/>
    <n v="0"/>
    <n v="0"/>
    <n v="0"/>
    <n v="0"/>
    <n v="1"/>
    <n v="0"/>
    <n v="0"/>
    <n v="626"/>
    <d v="2016-07-15T00:00:00"/>
  </r>
  <r>
    <n v="795"/>
    <n v="55284"/>
    <n v="701"/>
    <n v="1.2679979740973881"/>
    <x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x v="1"/>
    <x v="5"/>
    <s v="51-65"/>
    <n v="2711"/>
    <n v="0"/>
    <n v="0"/>
    <n v="1"/>
    <n v="0"/>
    <n v="0"/>
    <n v="0"/>
    <n v="0"/>
    <n v="1"/>
    <n v="0"/>
    <n v="638"/>
    <d v="2015-05-14T00:00:00"/>
  </r>
  <r>
    <n v="204"/>
    <n v="77622"/>
    <n v="700"/>
    <n v="0.90180618896704545"/>
    <x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x v="1"/>
    <x v="3"/>
    <s v="36-50"/>
    <n v="2235"/>
    <n v="0"/>
    <n v="0"/>
    <n v="0"/>
    <n v="1"/>
    <n v="0"/>
    <n v="0"/>
    <n v="0"/>
    <n v="0"/>
    <n v="1"/>
    <n v="686"/>
    <d v="2016-09-01T00:00:00"/>
  </r>
  <r>
    <n v="279"/>
    <n v="58821"/>
    <n v="700"/>
    <n v="1.1900511722004046"/>
    <x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x v="1"/>
    <x v="5"/>
    <s v="51-65"/>
    <n v="2419"/>
    <n v="0"/>
    <n v="0"/>
    <n v="0"/>
    <n v="1"/>
    <n v="0"/>
    <n v="1"/>
    <n v="0"/>
    <n v="0"/>
    <n v="0"/>
    <n v="672"/>
    <d v="2016-03-01T00:00:00"/>
  </r>
  <r>
    <n v="656"/>
    <n v="78901"/>
    <n v="700"/>
    <n v="0.88718774160023317"/>
    <x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x v="1"/>
    <x v="30"/>
    <s v="36-50"/>
    <n v="2444"/>
    <n v="1"/>
    <n v="0"/>
    <n v="0"/>
    <n v="0"/>
    <n v="0"/>
    <n v="0"/>
    <n v="1"/>
    <n v="0"/>
    <n v="0"/>
    <n v="666"/>
    <d v="2016-02-05T00:00:00"/>
  </r>
  <r>
    <n v="1501"/>
    <n v="59821"/>
    <n v="699"/>
    <n v="1.1684859831831631"/>
    <x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x v="1"/>
    <x v="38"/>
    <s v="51-65"/>
    <n v="2602"/>
    <n v="0"/>
    <n v="1"/>
    <n v="0"/>
    <n v="0"/>
    <n v="0"/>
    <n v="0"/>
    <n v="0"/>
    <n v="0"/>
    <n v="1"/>
    <n v="664"/>
    <d v="2015-08-31T00:00:00"/>
  </r>
  <r>
    <n v="763"/>
    <n v="73170"/>
    <n v="694"/>
    <n v="0.94847615142818098"/>
    <x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x v="1"/>
    <x v="16"/>
    <s v="36-50"/>
    <n v="2188"/>
    <n v="0"/>
    <n v="0"/>
    <n v="1"/>
    <n v="0"/>
    <n v="0"/>
    <n v="0"/>
    <n v="1"/>
    <n v="0"/>
    <n v="0"/>
    <n v="662"/>
    <d v="2016-10-18T00:00:00"/>
  </r>
  <r>
    <n v="1566"/>
    <n v="64813"/>
    <n v="693"/>
    <n v="1.0692299384382762"/>
    <x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x v="1"/>
    <x v="37"/>
    <s v="36-50"/>
    <n v="2337"/>
    <n v="0"/>
    <n v="1"/>
    <n v="0"/>
    <n v="0"/>
    <n v="0"/>
    <n v="0"/>
    <n v="1"/>
    <n v="0"/>
    <n v="0"/>
    <n v="641"/>
    <d v="2016-05-22T00:00:00"/>
  </r>
  <r>
    <n v="1554"/>
    <n v="62335"/>
    <n v="682"/>
    <n v="1.0940883933584664"/>
    <x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x v="1"/>
    <x v="50"/>
    <s v="66+"/>
    <n v="2561"/>
    <n v="1"/>
    <n v="0"/>
    <n v="0"/>
    <n v="0"/>
    <n v="0"/>
    <n v="0"/>
    <n v="1"/>
    <n v="0"/>
    <n v="0"/>
    <n v="656"/>
    <d v="2015-10-11T00:00:00"/>
  </r>
  <r>
    <n v="1884"/>
    <n v="71866"/>
    <n v="682"/>
    <n v="0.94898839506859989"/>
    <x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x v="1"/>
    <x v="5"/>
    <s v="51-65"/>
    <n v="2345"/>
    <n v="0"/>
    <n v="1"/>
    <n v="0"/>
    <n v="0"/>
    <n v="0"/>
    <n v="0"/>
    <n v="1"/>
    <n v="0"/>
    <n v="0"/>
    <n v="649"/>
    <d v="2016-05-14T00:00:00"/>
  </r>
  <r>
    <n v="524"/>
    <n v="54880"/>
    <n v="677"/>
    <n v="1.2336005830903789"/>
    <x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x v="1"/>
    <x v="37"/>
    <s v="36-50"/>
    <n v="2644"/>
    <n v="0"/>
    <n v="0"/>
    <n v="1"/>
    <n v="0"/>
    <n v="0"/>
    <n v="0"/>
    <n v="0"/>
    <n v="0"/>
    <n v="1"/>
    <n v="559"/>
    <d v="2015-07-20T00:00:00"/>
  </r>
  <r>
    <n v="1127"/>
    <n v="58113"/>
    <n v="674"/>
    <n v="1.1598093369813982"/>
    <x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x v="1"/>
    <x v="29"/>
    <s v="51-65"/>
    <n v="2679"/>
    <n v="0"/>
    <n v="1"/>
    <n v="0"/>
    <n v="0"/>
    <n v="0"/>
    <n v="0"/>
    <n v="1"/>
    <n v="0"/>
    <n v="0"/>
    <n v="590"/>
    <d v="2015-06-15T00:00:00"/>
  </r>
  <r>
    <n v="881"/>
    <n v="55239"/>
    <n v="673"/>
    <n v="1.2183421133619363"/>
    <x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x v="1"/>
    <x v="28"/>
    <s v="36-50"/>
    <n v="2509"/>
    <n v="0"/>
    <n v="0"/>
    <n v="1"/>
    <n v="0"/>
    <n v="0"/>
    <n v="0"/>
    <n v="1"/>
    <n v="0"/>
    <n v="0"/>
    <n v="567"/>
    <d v="2015-12-02T00:00:00"/>
  </r>
  <r>
    <n v="478"/>
    <n v="61250"/>
    <n v="671"/>
    <n v="1.0955102040816327"/>
    <x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x v="1"/>
    <x v="29"/>
    <s v="51-65"/>
    <n v="2719"/>
    <n v="1"/>
    <n v="0"/>
    <n v="0"/>
    <n v="0"/>
    <n v="0"/>
    <n v="0"/>
    <n v="1"/>
    <n v="0"/>
    <n v="0"/>
    <n v="612"/>
    <d v="2015-05-06T00:00:00"/>
  </r>
  <r>
    <n v="1479"/>
    <n v="51250"/>
    <n v="670"/>
    <n v="1.3073170731707318"/>
    <x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x v="1"/>
    <x v="48"/>
    <s v="24-35"/>
    <n v="2615"/>
    <n v="0"/>
    <n v="0"/>
    <n v="1"/>
    <n v="0"/>
    <n v="0"/>
    <n v="1"/>
    <n v="0"/>
    <n v="0"/>
    <n v="0"/>
    <n v="630"/>
    <d v="2015-08-18T00:00:00"/>
  </r>
  <r>
    <n v="1208"/>
    <n v="52531"/>
    <n v="669"/>
    <n v="1.2735337229445469"/>
    <x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x v="1"/>
    <x v="28"/>
    <s v="36-50"/>
    <n v="2705"/>
    <n v="0"/>
    <n v="1"/>
    <n v="0"/>
    <n v="0"/>
    <n v="0"/>
    <n v="0"/>
    <n v="1"/>
    <n v="0"/>
    <n v="0"/>
    <n v="544"/>
    <d v="2015-05-20T00:00:00"/>
  </r>
  <r>
    <n v="721"/>
    <n v="72063"/>
    <n v="668"/>
    <n v="0.92696668193108811"/>
    <x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x v="1"/>
    <x v="19"/>
    <s v="36-50"/>
    <n v="2520"/>
    <n v="0"/>
    <n v="1"/>
    <n v="0"/>
    <n v="0"/>
    <n v="0"/>
    <n v="0"/>
    <n v="1"/>
    <n v="0"/>
    <n v="0"/>
    <n v="578"/>
    <d v="2015-11-21T00:00:00"/>
  </r>
  <r>
    <n v="1166"/>
    <n v="66000"/>
    <n v="666"/>
    <n v="1.009090909090909"/>
    <x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x v="1"/>
    <x v="6"/>
    <s v="66+"/>
    <n v="2229"/>
    <n v="0"/>
    <n v="0"/>
    <n v="0"/>
    <n v="1"/>
    <n v="0"/>
    <n v="0"/>
    <n v="0"/>
    <n v="1"/>
    <n v="0"/>
    <n v="621"/>
    <d v="2016-09-07T00:00:00"/>
  </r>
  <r>
    <n v="986"/>
    <n v="44529"/>
    <n v="665"/>
    <n v="1.4934087897774484"/>
    <x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x v="1"/>
    <x v="22"/>
    <s v="51-65"/>
    <n v="2518"/>
    <n v="0"/>
    <n v="1"/>
    <n v="0"/>
    <n v="0"/>
    <n v="0"/>
    <n v="0"/>
    <n v="1"/>
    <n v="0"/>
    <n v="0"/>
    <n v="639"/>
    <d v="2015-11-23T00:00:00"/>
  </r>
  <r>
    <n v="804"/>
    <n v="55357"/>
    <n v="663"/>
    <n v="1.1976805101432519"/>
    <x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x v="1"/>
    <x v="23"/>
    <s v="24-35"/>
    <n v="2654"/>
    <n v="0"/>
    <n v="1"/>
    <n v="0"/>
    <n v="0"/>
    <n v="0"/>
    <n v="0"/>
    <n v="1"/>
    <n v="0"/>
    <n v="0"/>
    <n v="599"/>
    <d v="2015-07-10T00:00:00"/>
  </r>
  <r>
    <n v="1255"/>
    <n v="64090"/>
    <n v="662"/>
    <n v="1.032922452800749"/>
    <x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x v="0"/>
    <x v="5"/>
    <s v="51-65"/>
    <n v="2485"/>
    <n v="0"/>
    <n v="0"/>
    <n v="0"/>
    <n v="1"/>
    <n v="0"/>
    <n v="0"/>
    <n v="1"/>
    <n v="0"/>
    <n v="0"/>
    <n v="527"/>
    <d v="2015-12-26T00:00:00"/>
  </r>
  <r>
    <n v="1258"/>
    <n v="53378"/>
    <n v="661"/>
    <n v="1.2383378920154371"/>
    <x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x v="0"/>
    <x v="33"/>
    <s v="51-65"/>
    <n v="2802"/>
    <n v="0"/>
    <n v="1"/>
    <n v="0"/>
    <n v="0"/>
    <n v="0"/>
    <n v="0"/>
    <n v="0"/>
    <n v="0"/>
    <n v="1"/>
    <n v="529"/>
    <d v="2015-02-12T00:00:00"/>
  </r>
  <r>
    <n v="1992"/>
    <n v="57731"/>
    <n v="660"/>
    <n v="1.1432332715525455"/>
    <x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x v="1"/>
    <x v="2"/>
    <s v="51-65"/>
    <n v="2742"/>
    <n v="0"/>
    <n v="0"/>
    <n v="1"/>
    <n v="0"/>
    <n v="0"/>
    <n v="0"/>
    <n v="1"/>
    <n v="0"/>
    <n v="0"/>
    <n v="616"/>
    <d v="2015-04-13T00:00:00"/>
  </r>
  <r>
    <n v="1709"/>
    <n v="60200"/>
    <n v="659"/>
    <n v="1.0946843853820598"/>
    <x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x v="1"/>
    <x v="40"/>
    <s v="66+"/>
    <n v="2702"/>
    <n v="0"/>
    <n v="0"/>
    <n v="1"/>
    <n v="0"/>
    <n v="0"/>
    <n v="0"/>
    <n v="0"/>
    <n v="0"/>
    <n v="1"/>
    <n v="633"/>
    <d v="2015-05-23T00:00:00"/>
  </r>
  <r>
    <n v="636"/>
    <n v="65295"/>
    <n v="658"/>
    <n v="1.0077341297189677"/>
    <x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x v="1"/>
    <x v="41"/>
    <s v="36-50"/>
    <n v="2347"/>
    <n v="0"/>
    <n v="0"/>
    <n v="1"/>
    <n v="0"/>
    <n v="0"/>
    <n v="0"/>
    <n v="0"/>
    <n v="0"/>
    <n v="1"/>
    <n v="652"/>
    <d v="2016-05-12T00:00:00"/>
  </r>
  <r>
    <n v="1755"/>
    <n v="62694"/>
    <n v="658"/>
    <n v="1.0495422209461831"/>
    <x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x v="1"/>
    <x v="47"/>
    <s v="51-65"/>
    <n v="2536"/>
    <n v="0"/>
    <n v="1"/>
    <n v="0"/>
    <n v="0"/>
    <n v="0"/>
    <n v="0"/>
    <n v="0"/>
    <n v="1"/>
    <n v="0"/>
    <n v="567"/>
    <d v="2015-11-05T00:00:00"/>
  </r>
  <r>
    <n v="464"/>
    <n v="55614"/>
    <n v="656"/>
    <n v="1.1795591038227784"/>
    <x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x v="1"/>
    <x v="34"/>
    <s v="66+"/>
    <n v="2373"/>
    <n v="1"/>
    <n v="0"/>
    <n v="0"/>
    <n v="0"/>
    <n v="0"/>
    <n v="0"/>
    <n v="0"/>
    <n v="0"/>
    <n v="1"/>
    <n v="630"/>
    <d v="2016-04-16T00:00:00"/>
  </r>
  <r>
    <n v="1131"/>
    <n v="50965"/>
    <n v="656"/>
    <n v="1.2871578534288237"/>
    <x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x v="1"/>
    <x v="5"/>
    <s v="51-65"/>
    <n v="2653"/>
    <n v="0"/>
    <n v="1"/>
    <n v="0"/>
    <n v="0"/>
    <n v="0"/>
    <n v="0"/>
    <n v="0"/>
    <n v="1"/>
    <n v="0"/>
    <n v="627"/>
    <d v="2015-07-11T00:00:00"/>
  </r>
  <r>
    <n v="682"/>
    <n v="89891"/>
    <n v="653"/>
    <n v="0.72643534947881327"/>
    <x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x v="1"/>
    <x v="1"/>
    <s v="24-35"/>
    <n v="2599"/>
    <n v="0"/>
    <n v="0"/>
    <n v="0"/>
    <n v="1"/>
    <n v="0"/>
    <n v="0"/>
    <n v="1"/>
    <n v="0"/>
    <n v="0"/>
    <n v="470"/>
    <d v="2015-09-03T00:00:00"/>
  </r>
  <r>
    <n v="1077"/>
    <n v="54450"/>
    <n v="652"/>
    <n v="1.1974288337924701"/>
    <x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  <x v="5"/>
    <s v="51-65"/>
    <n v="2812"/>
    <n v="0"/>
    <n v="0"/>
    <n v="0"/>
    <n v="1"/>
    <n v="0"/>
    <n v="0"/>
    <n v="1"/>
    <n v="0"/>
    <n v="0"/>
    <n v="620"/>
    <d v="2015-02-02T00:00:00"/>
  </r>
  <r>
    <n v="2011"/>
    <n v="57642"/>
    <n v="652"/>
    <n v="1.131119669685299"/>
    <x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x v="1"/>
    <x v="3"/>
    <s v="36-50"/>
    <n v="2330"/>
    <n v="0"/>
    <n v="0"/>
    <n v="1"/>
    <n v="0"/>
    <n v="0"/>
    <n v="0"/>
    <n v="0"/>
    <n v="0"/>
    <n v="1"/>
    <n v="625"/>
    <d v="2016-05-29T00:00:00"/>
  </r>
  <r>
    <n v="465"/>
    <n v="59432"/>
    <n v="651"/>
    <n v="1.095369497913582"/>
    <x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x v="1"/>
    <x v="46"/>
    <s v="51-65"/>
    <n v="2601"/>
    <n v="1"/>
    <n v="0"/>
    <n v="0"/>
    <n v="0"/>
    <n v="0"/>
    <n v="0"/>
    <n v="0"/>
    <n v="1"/>
    <n v="0"/>
    <n v="639"/>
    <d v="2015-09-01T00:00:00"/>
  </r>
  <r>
    <n v="1345"/>
    <n v="69401"/>
    <n v="651"/>
    <n v="0.93802682958458816"/>
    <x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x v="1"/>
    <x v="30"/>
    <s v="36-50"/>
    <n v="2257"/>
    <n v="0"/>
    <n v="0"/>
    <n v="0"/>
    <n v="1"/>
    <n v="0"/>
    <n v="1"/>
    <n v="0"/>
    <n v="0"/>
    <n v="0"/>
    <n v="612"/>
    <d v="2016-08-10T00:00:00"/>
  </r>
  <r>
    <n v="1227"/>
    <n v="65695"/>
    <n v="650"/>
    <n v="0.98942080828069112"/>
    <x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x v="1"/>
    <x v="24"/>
    <s v="51-65"/>
    <n v="2308"/>
    <n v="0"/>
    <n v="1"/>
    <n v="0"/>
    <n v="0"/>
    <n v="0"/>
    <n v="0"/>
    <n v="0"/>
    <n v="0"/>
    <n v="1"/>
    <n v="644"/>
    <d v="2016-06-20T00:00:00"/>
  </r>
  <r>
    <n v="1392"/>
    <n v="54108"/>
    <n v="650"/>
    <n v="1.2013011015007022"/>
    <x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x v="1"/>
    <x v="30"/>
    <s v="36-50"/>
    <n v="2760"/>
    <n v="0"/>
    <n v="1"/>
    <n v="0"/>
    <n v="0"/>
    <n v="0"/>
    <n v="0"/>
    <n v="0"/>
    <n v="1"/>
    <n v="0"/>
    <n v="553"/>
    <d v="2015-03-26T00:00:00"/>
  </r>
  <r>
    <n v="117"/>
    <n v="77376"/>
    <n v="649"/>
    <n v="0.83876137303556664"/>
    <x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  <x v="5"/>
    <s v="51-65"/>
    <n v="2209"/>
    <n v="0"/>
    <n v="0"/>
    <n v="0"/>
    <n v="1"/>
    <n v="0"/>
    <n v="0"/>
    <n v="0"/>
    <n v="0"/>
    <n v="1"/>
    <n v="637"/>
    <d v="2016-09-27T00:00:00"/>
  </r>
  <r>
    <n v="1561"/>
    <n v="55012"/>
    <n v="647"/>
    <n v="1.1761070311931943"/>
    <x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x v="1"/>
    <x v="30"/>
    <s v="36-50"/>
    <n v="2259"/>
    <n v="0"/>
    <n v="0"/>
    <n v="0"/>
    <n v="1"/>
    <n v="0"/>
    <n v="0"/>
    <n v="0"/>
    <n v="0"/>
    <n v="1"/>
    <n v="634"/>
    <d v="2016-08-08T00:00:00"/>
  </r>
  <r>
    <n v="457"/>
    <n v="60093"/>
    <n v="645"/>
    <n v="1.0733363286905298"/>
    <x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x v="1"/>
    <x v="35"/>
    <s v="36-50"/>
    <n v="2527"/>
    <n v="0"/>
    <n v="1"/>
    <n v="0"/>
    <n v="0"/>
    <n v="0"/>
    <n v="0"/>
    <n v="1"/>
    <n v="0"/>
    <n v="0"/>
    <n v="555"/>
    <d v="2015-11-14T00:00:00"/>
  </r>
  <r>
    <n v="67"/>
    <n v="60631"/>
    <n v="642"/>
    <n v="1.0588642773498704"/>
    <x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x v="1"/>
    <x v="16"/>
    <s v="36-50"/>
    <n v="2609"/>
    <n v="0"/>
    <n v="1"/>
    <n v="0"/>
    <n v="0"/>
    <n v="0"/>
    <n v="0"/>
    <n v="0"/>
    <n v="0"/>
    <n v="1"/>
    <n v="623"/>
    <d v="2015-08-24T00:00:00"/>
  </r>
  <r>
    <n v="1263"/>
    <n v="56046"/>
    <n v="641"/>
    <n v="1.1437033865039432"/>
    <x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x v="0"/>
    <x v="47"/>
    <s v="51-65"/>
    <n v="2702"/>
    <n v="0"/>
    <n v="0"/>
    <n v="0"/>
    <n v="1"/>
    <n v="0"/>
    <n v="0"/>
    <n v="1"/>
    <n v="0"/>
    <n v="0"/>
    <n v="590"/>
    <d v="2015-05-23T00:00:00"/>
  </r>
  <r>
    <n v="963"/>
    <n v="56320"/>
    <n v="619"/>
    <n v="1.0990767045454546"/>
    <x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x v="1"/>
    <x v="26"/>
    <s v="51-65"/>
    <n v="2606"/>
    <n v="0"/>
    <n v="1"/>
    <n v="0"/>
    <n v="0"/>
    <n v="0"/>
    <n v="0"/>
    <n v="0"/>
    <n v="0"/>
    <n v="1"/>
    <n v="536"/>
    <d v="2015-08-27T00:00:00"/>
  </r>
  <r>
    <n v="1265"/>
    <n v="42000"/>
    <n v="618"/>
    <n v="1.4714285714285715"/>
    <x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  <x v="36"/>
    <s v="24-35"/>
    <n v="2694"/>
    <n v="0"/>
    <n v="0"/>
    <n v="1"/>
    <n v="0"/>
    <n v="0"/>
    <n v="0"/>
    <n v="0"/>
    <n v="0"/>
    <n v="1"/>
    <n v="583"/>
    <d v="2015-05-31T00:00:00"/>
  </r>
  <r>
    <n v="1278"/>
    <n v="33051"/>
    <n v="616"/>
    <n v="1.8637862697043963"/>
    <x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x v="0"/>
    <x v="29"/>
    <s v="51-65"/>
    <n v="2841"/>
    <n v="0"/>
    <n v="0"/>
    <n v="0"/>
    <n v="0"/>
    <n v="1"/>
    <n v="0"/>
    <n v="0"/>
    <n v="1"/>
    <n v="0"/>
    <n v="397"/>
    <d v="2015-01-04T00:00:00"/>
  </r>
  <r>
    <n v="1288"/>
    <n v="42564"/>
    <n v="615"/>
    <n v="1.4448829997180717"/>
    <x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x v="0"/>
    <x v="14"/>
    <s v="51-65"/>
    <n v="2702"/>
    <n v="1"/>
    <n v="0"/>
    <n v="0"/>
    <n v="0"/>
    <n v="0"/>
    <n v="0"/>
    <n v="0"/>
    <n v="0"/>
    <n v="1"/>
    <n v="417"/>
    <d v="2015-05-23T00:00:00"/>
  </r>
  <r>
    <n v="1856"/>
    <n v="60689"/>
    <n v="615"/>
    <n v="1.0133632124437706"/>
    <x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x v="1"/>
    <x v="15"/>
    <s v="66+"/>
    <n v="2552"/>
    <n v="0"/>
    <n v="0"/>
    <n v="1"/>
    <n v="0"/>
    <n v="0"/>
    <n v="0"/>
    <n v="1"/>
    <n v="0"/>
    <n v="0"/>
    <n v="591"/>
    <d v="2015-10-20T00:00:00"/>
  </r>
  <r>
    <n v="912"/>
    <n v="44010"/>
    <n v="614"/>
    <n v="1.3951374687571008"/>
    <x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x v="1"/>
    <x v="41"/>
    <s v="36-50"/>
    <n v="2783"/>
    <n v="0"/>
    <n v="0"/>
    <n v="0"/>
    <n v="1"/>
    <n v="0"/>
    <n v="0"/>
    <n v="1"/>
    <n v="0"/>
    <n v="0"/>
    <n v="566"/>
    <d v="2015-03-03T00:00:00"/>
  </r>
  <r>
    <n v="109"/>
    <n v="56129"/>
    <n v="612"/>
    <n v="1.0903454542215254"/>
    <x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  <x v="10"/>
    <s v="66+"/>
    <n v="2533"/>
    <n v="0"/>
    <n v="0"/>
    <n v="0"/>
    <n v="1"/>
    <n v="0"/>
    <n v="0"/>
    <n v="0"/>
    <n v="1"/>
    <n v="0"/>
    <n v="564"/>
    <d v="2015-11-08T00:00:00"/>
  </r>
  <r>
    <n v="1431"/>
    <n v="66033"/>
    <n v="612"/>
    <n v="0.92680932261142157"/>
    <x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x v="1"/>
    <x v="12"/>
    <s v="51-65"/>
    <n v="2684"/>
    <n v="0"/>
    <n v="0"/>
    <n v="0"/>
    <n v="0"/>
    <n v="1"/>
    <n v="0"/>
    <n v="1"/>
    <n v="0"/>
    <n v="0"/>
    <n v="547"/>
    <d v="2015-06-10T00:00:00"/>
  </r>
  <r>
    <n v="631"/>
    <n v="77353"/>
    <n v="611"/>
    <n v="0.78988533088567991"/>
    <x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x v="1"/>
    <x v="41"/>
    <s v="36-50"/>
    <n v="2354"/>
    <n v="0"/>
    <n v="1"/>
    <n v="0"/>
    <n v="0"/>
    <n v="0"/>
    <n v="0"/>
    <n v="1"/>
    <n v="0"/>
    <n v="0"/>
    <n v="552"/>
    <d v="2016-05-05T00:00:00"/>
  </r>
  <r>
    <n v="642"/>
    <n v="66476"/>
    <n v="611"/>
    <n v="0.91912870810518077"/>
    <x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x v="1"/>
    <x v="7"/>
    <s v="36-50"/>
    <n v="2638"/>
    <n v="1"/>
    <n v="0"/>
    <n v="0"/>
    <n v="0"/>
    <n v="0"/>
    <n v="0"/>
    <n v="0"/>
    <n v="0"/>
    <n v="1"/>
    <n v="533"/>
    <d v="2015-07-26T00:00:00"/>
  </r>
  <r>
    <n v="900"/>
    <n v="53700"/>
    <n v="611"/>
    <n v="1.1378026070763501"/>
    <x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x v="1"/>
    <x v="50"/>
    <s v="66+"/>
    <n v="2840"/>
    <n v="0"/>
    <n v="0"/>
    <n v="1"/>
    <n v="0"/>
    <n v="0"/>
    <n v="0"/>
    <n v="1"/>
    <n v="0"/>
    <n v="0"/>
    <n v="528"/>
    <d v="2015-01-05T00:00:00"/>
  </r>
  <r>
    <n v="513"/>
    <n v="54058"/>
    <n v="608"/>
    <n v="1.1247178955936217"/>
    <x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x v="1"/>
    <x v="7"/>
    <s v="36-50"/>
    <n v="2549"/>
    <n v="0"/>
    <n v="0"/>
    <n v="0"/>
    <n v="1"/>
    <n v="0"/>
    <n v="0"/>
    <n v="1"/>
    <n v="0"/>
    <n v="0"/>
    <n v="554"/>
    <d v="2015-10-23T00:00:00"/>
  </r>
  <r>
    <n v="1356"/>
    <n v="57957"/>
    <n v="608"/>
    <n v="1.0490536087099056"/>
    <x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x v="1"/>
    <x v="29"/>
    <s v="51-65"/>
    <n v="2473"/>
    <n v="0"/>
    <n v="0"/>
    <n v="0"/>
    <n v="1"/>
    <n v="0"/>
    <n v="0"/>
    <n v="1"/>
    <n v="0"/>
    <n v="0"/>
    <n v="579"/>
    <d v="2016-01-07T00:00:00"/>
  </r>
  <r>
    <n v="654"/>
    <n v="45938"/>
    <n v="607"/>
    <n v="1.3213461622186424"/>
    <x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x v="1"/>
    <x v="21"/>
    <s v="51-65"/>
    <n v="2397"/>
    <n v="0"/>
    <n v="0"/>
    <n v="1"/>
    <n v="0"/>
    <n v="0"/>
    <n v="0"/>
    <n v="1"/>
    <n v="0"/>
    <n v="0"/>
    <n v="578"/>
    <d v="2016-03-23T00:00:00"/>
  </r>
  <r>
    <n v="662"/>
    <n v="43185"/>
    <n v="607"/>
    <n v="1.4055806414264211"/>
    <x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x v="1"/>
    <x v="15"/>
    <s v="66+"/>
    <n v="2604"/>
    <n v="1"/>
    <n v="0"/>
    <n v="0"/>
    <n v="0"/>
    <n v="0"/>
    <n v="0"/>
    <n v="1"/>
    <n v="0"/>
    <n v="0"/>
    <n v="577"/>
    <d v="2015-08-29T00:00:00"/>
  </r>
  <r>
    <n v="56"/>
    <n v="66653"/>
    <n v="606"/>
    <n v="0.90918638320855771"/>
    <x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  <x v="16"/>
    <s v="36-50"/>
    <n v="2819"/>
    <n v="0"/>
    <n v="0"/>
    <n v="0"/>
    <n v="1"/>
    <n v="0"/>
    <n v="0"/>
    <n v="1"/>
    <n v="0"/>
    <n v="0"/>
    <n v="600"/>
    <d v="2015-01-26T00:00:00"/>
  </r>
  <r>
    <n v="715"/>
    <n v="75127"/>
    <n v="606"/>
    <n v="0.80663409959135868"/>
    <x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  <x v="50"/>
    <s v="66+"/>
    <n v="2197"/>
    <n v="0"/>
    <n v="0"/>
    <n v="1"/>
    <n v="0"/>
    <n v="0"/>
    <n v="0"/>
    <n v="1"/>
    <n v="0"/>
    <n v="0"/>
    <n v="379"/>
    <d v="2016-10-09T00:00:00"/>
  </r>
  <r>
    <n v="1051"/>
    <n v="47025"/>
    <n v="606"/>
    <n v="1.2886762360446571"/>
    <x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x v="1"/>
    <x v="37"/>
    <s v="36-50"/>
    <n v="2449"/>
    <n v="0"/>
    <n v="1"/>
    <n v="0"/>
    <n v="0"/>
    <n v="0"/>
    <n v="1"/>
    <n v="0"/>
    <n v="0"/>
    <n v="0"/>
    <n v="577"/>
    <d v="2016-01-31T00:00:00"/>
  </r>
  <r>
    <n v="884"/>
    <n v="56067"/>
    <n v="605"/>
    <n v="1.079066117323916"/>
    <x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x v="1"/>
    <x v="46"/>
    <s v="51-65"/>
    <n v="2503"/>
    <n v="0"/>
    <n v="0"/>
    <n v="0"/>
    <n v="1"/>
    <n v="0"/>
    <n v="0"/>
    <n v="0"/>
    <n v="0"/>
    <n v="1"/>
    <n v="485"/>
    <d v="2015-12-08T00:00:00"/>
  </r>
  <r>
    <n v="1270"/>
    <n v="62159"/>
    <n v="605"/>
    <n v="0.9733103814411429"/>
    <x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x v="1"/>
    <x v="8"/>
    <s v="66+"/>
    <n v="2221"/>
    <n v="0"/>
    <n v="0"/>
    <n v="1"/>
    <n v="0"/>
    <n v="0"/>
    <n v="0"/>
    <n v="0"/>
    <n v="0"/>
    <n v="1"/>
    <n v="576"/>
    <d v="2016-09-15T00:00:00"/>
  </r>
  <r>
    <n v="1610"/>
    <n v="77981"/>
    <n v="604"/>
    <n v="0.77454764622151551"/>
    <x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x v="1"/>
    <x v="9"/>
    <s v="36-50"/>
    <n v="2558"/>
    <n v="0"/>
    <n v="1"/>
    <n v="0"/>
    <n v="0"/>
    <n v="0"/>
    <n v="0"/>
    <n v="1"/>
    <n v="0"/>
    <n v="0"/>
    <n v="544"/>
    <d v="2015-10-14T00:00:00"/>
  </r>
  <r>
    <n v="296"/>
    <n v="64795"/>
    <n v="603"/>
    <n v="0.93062736322247086"/>
    <x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x v="1"/>
    <x v="28"/>
    <s v="36-50"/>
    <n v="2687"/>
    <n v="0"/>
    <n v="1"/>
    <n v="0"/>
    <n v="0"/>
    <n v="0"/>
    <n v="0"/>
    <n v="1"/>
    <n v="0"/>
    <n v="0"/>
    <n v="526"/>
    <d v="2015-06-07T00:00:00"/>
  </r>
  <r>
    <n v="58"/>
    <n v="67680"/>
    <n v="600"/>
    <n v="0.88652482269503541"/>
    <x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  <x v="15"/>
    <s v="66+"/>
    <n v="2542"/>
    <n v="0"/>
    <n v="0"/>
    <n v="0"/>
    <n v="0"/>
    <n v="1"/>
    <n v="0"/>
    <n v="0"/>
    <n v="0"/>
    <n v="1"/>
    <n v="594"/>
    <d v="2015-10-30T00:00:00"/>
  </r>
  <r>
    <n v="554"/>
    <n v="61794"/>
    <n v="600"/>
    <n v="0.9709680551509855"/>
    <x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x v="1"/>
    <x v="21"/>
    <s v="51-65"/>
    <n v="2447"/>
    <n v="0"/>
    <n v="1"/>
    <n v="0"/>
    <n v="0"/>
    <n v="0"/>
    <n v="0"/>
    <n v="0"/>
    <n v="1"/>
    <n v="0"/>
    <n v="589"/>
    <d v="2016-02-02T00:00:00"/>
  </r>
  <r>
    <n v="2012"/>
    <n v="63777"/>
    <n v="600"/>
    <n v="0.94077802342537276"/>
    <x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x v="1"/>
    <x v="19"/>
    <s v="36-50"/>
    <n v="2621"/>
    <n v="0"/>
    <n v="1"/>
    <n v="0"/>
    <n v="0"/>
    <n v="0"/>
    <n v="0"/>
    <n v="1"/>
    <n v="0"/>
    <n v="0"/>
    <n v="547"/>
    <d v="2015-08-12T00:00:00"/>
  </r>
  <r>
    <n v="1359"/>
    <n v="49476"/>
    <n v="599"/>
    <n v="1.2106880103484519"/>
    <x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x v="1"/>
    <x v="33"/>
    <s v="51-65"/>
    <n v="2533"/>
    <n v="1"/>
    <n v="0"/>
    <n v="0"/>
    <n v="0"/>
    <n v="0"/>
    <n v="0"/>
    <n v="0"/>
    <n v="1"/>
    <n v="0"/>
    <n v="403"/>
    <d v="2015-11-08T00:00:00"/>
  </r>
  <r>
    <n v="908"/>
    <n v="54753"/>
    <n v="597"/>
    <n v="1.0903512136321298"/>
    <x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x v="1"/>
    <x v="29"/>
    <s v="51-65"/>
    <n v="2449"/>
    <n v="0"/>
    <n v="0"/>
    <n v="0"/>
    <n v="1"/>
    <n v="0"/>
    <n v="0"/>
    <n v="1"/>
    <n v="0"/>
    <n v="0"/>
    <n v="466"/>
    <d v="2016-01-31T00:00:00"/>
  </r>
  <r>
    <n v="1306"/>
    <n v="55517"/>
    <n v="597"/>
    <n v="1.0753462903254858"/>
    <x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x v="0"/>
    <x v="51"/>
    <s v="66+"/>
    <n v="2799"/>
    <n v="0"/>
    <n v="1"/>
    <n v="0"/>
    <n v="0"/>
    <n v="0"/>
    <n v="0"/>
    <n v="0"/>
    <n v="0"/>
    <n v="1"/>
    <n v="561"/>
    <d v="2015-02-15T00:00:00"/>
  </r>
  <r>
    <n v="1311"/>
    <n v="60208"/>
    <n v="597"/>
    <n v="0.99156258304544242"/>
    <x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x v="0"/>
    <x v="30"/>
    <s v="36-50"/>
    <n v="2789"/>
    <n v="0"/>
    <n v="0"/>
    <n v="0"/>
    <n v="0"/>
    <n v="1"/>
    <n v="0"/>
    <n v="1"/>
    <n v="0"/>
    <n v="0"/>
    <n v="538"/>
    <d v="2015-02-25T00:00:00"/>
  </r>
  <r>
    <n v="120"/>
    <n v="73448"/>
    <n v="595"/>
    <n v="0.81009693933122751"/>
    <x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  <x v="2"/>
    <s v="51-65"/>
    <n v="2298"/>
    <n v="0"/>
    <n v="1"/>
    <n v="0"/>
    <n v="0"/>
    <n v="0"/>
    <n v="0"/>
    <n v="1"/>
    <n v="0"/>
    <n v="0"/>
    <n v="465"/>
    <d v="2016-06-30T00:00:00"/>
  </r>
  <r>
    <n v="336"/>
    <n v="62187"/>
    <n v="595"/>
    <n v="0.95679161239487354"/>
    <x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x v="1"/>
    <x v="2"/>
    <s v="51-65"/>
    <n v="2258"/>
    <n v="0"/>
    <n v="0"/>
    <n v="0"/>
    <n v="0"/>
    <n v="1"/>
    <n v="0"/>
    <n v="0"/>
    <n v="0"/>
    <n v="1"/>
    <n v="554"/>
    <d v="2016-08-09T00:00:00"/>
  </r>
  <r>
    <n v="1094"/>
    <n v="62710"/>
    <n v="595"/>
    <n v="0.94881199170786157"/>
    <x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x v="1"/>
    <x v="9"/>
    <s v="36-50"/>
    <n v="2561"/>
    <n v="0"/>
    <n v="1"/>
    <n v="0"/>
    <n v="0"/>
    <n v="0"/>
    <n v="0"/>
    <n v="1"/>
    <n v="0"/>
    <n v="0"/>
    <n v="584"/>
    <d v="2015-10-11T00:00:00"/>
  </r>
  <r>
    <n v="1383"/>
    <n v="57867"/>
    <n v="595"/>
    <n v="1.0282198835260166"/>
    <x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x v="1"/>
    <x v="37"/>
    <s v="36-50"/>
    <n v="2430"/>
    <n v="0"/>
    <n v="0"/>
    <n v="0"/>
    <n v="1"/>
    <n v="0"/>
    <n v="0"/>
    <n v="1"/>
    <n v="0"/>
    <n v="0"/>
    <n v="578"/>
    <d v="2016-02-19T00:00:00"/>
  </r>
  <r>
    <n v="219"/>
    <n v="79761"/>
    <n v="594"/>
    <n v="0.74472486553578821"/>
    <x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x v="1"/>
    <x v="27"/>
    <s v="51-65"/>
    <n v="2427"/>
    <n v="0"/>
    <n v="0"/>
    <n v="1"/>
    <n v="0"/>
    <n v="0"/>
    <n v="0"/>
    <n v="0"/>
    <n v="0"/>
    <n v="1"/>
    <n v="583"/>
    <d v="2016-02-22T00:00:00"/>
  </r>
  <r>
    <n v="619"/>
    <n v="56253"/>
    <n v="592"/>
    <n v="1.0523883170675341"/>
    <x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x v="1"/>
    <x v="33"/>
    <s v="51-65"/>
    <n v="2728"/>
    <n v="0"/>
    <n v="0"/>
    <n v="0"/>
    <n v="1"/>
    <n v="0"/>
    <n v="0"/>
    <n v="1"/>
    <n v="0"/>
    <n v="0"/>
    <n v="587"/>
    <d v="2015-04-27T00:00:00"/>
  </r>
  <r>
    <n v="119"/>
    <n v="61331"/>
    <n v="591"/>
    <n v="0.96362361611583047"/>
    <x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  <x v="27"/>
    <s v="51-65"/>
    <n v="2635"/>
    <n v="0"/>
    <n v="0"/>
    <n v="1"/>
    <n v="0"/>
    <n v="0"/>
    <n v="0"/>
    <n v="0"/>
    <n v="1"/>
    <n v="0"/>
    <n v="550"/>
    <d v="2015-07-29T00:00:00"/>
  </r>
  <r>
    <n v="657"/>
    <n v="71427"/>
    <n v="591"/>
    <n v="0.82741820320047044"/>
    <x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x v="1"/>
    <x v="37"/>
    <s v="36-50"/>
    <n v="2268"/>
    <n v="0"/>
    <n v="1"/>
    <n v="0"/>
    <n v="0"/>
    <n v="0"/>
    <n v="0"/>
    <n v="1"/>
    <n v="0"/>
    <n v="0"/>
    <n v="568"/>
    <d v="2016-07-30T00:00:00"/>
  </r>
  <r>
    <n v="788"/>
    <n v="56628"/>
    <n v="590"/>
    <n v="1.0418874055237692"/>
    <x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x v="1"/>
    <x v="13"/>
    <s v="36-50"/>
    <n v="2259"/>
    <n v="0"/>
    <n v="0"/>
    <n v="1"/>
    <n v="0"/>
    <n v="0"/>
    <n v="0"/>
    <n v="1"/>
    <n v="0"/>
    <n v="0"/>
    <n v="419"/>
    <d v="2016-08-08T00:00:00"/>
  </r>
  <r>
    <n v="300"/>
    <n v="40464"/>
    <n v="589"/>
    <n v="1.4556148675365757"/>
    <x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x v="1"/>
    <x v="10"/>
    <s v="66+"/>
    <n v="2693"/>
    <n v="0"/>
    <n v="0"/>
    <n v="1"/>
    <n v="0"/>
    <n v="0"/>
    <n v="0"/>
    <n v="1"/>
    <n v="0"/>
    <n v="0"/>
    <n v="548"/>
    <d v="2015-06-01T00:00:00"/>
  </r>
  <r>
    <n v="1549"/>
    <n v="49090"/>
    <n v="588"/>
    <n v="1.1977999592585047"/>
    <x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x v="1"/>
    <x v="15"/>
    <s v="66+"/>
    <n v="2504"/>
    <n v="0"/>
    <n v="0"/>
    <n v="1"/>
    <n v="0"/>
    <n v="0"/>
    <n v="0"/>
    <n v="1"/>
    <n v="0"/>
    <n v="0"/>
    <n v="488"/>
    <d v="2015-12-07T00:00:00"/>
  </r>
  <r>
    <n v="1179"/>
    <n v="74190"/>
    <n v="577"/>
    <n v="0.77773284809273491"/>
    <x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x v="1"/>
    <x v="16"/>
    <s v="36-50"/>
    <n v="2207"/>
    <n v="0"/>
    <n v="1"/>
    <n v="0"/>
    <n v="0"/>
    <n v="0"/>
    <n v="0"/>
    <n v="1"/>
    <n v="0"/>
    <n v="0"/>
    <n v="513"/>
    <d v="2016-09-29T00:00:00"/>
  </r>
  <r>
    <n v="1322"/>
    <n v="65704"/>
    <n v="571"/>
    <n v="0.86904906854985997"/>
    <x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x v="1"/>
    <x v="9"/>
    <s v="36-50"/>
    <n v="2418"/>
    <n v="0"/>
    <n v="0"/>
    <n v="1"/>
    <n v="0"/>
    <n v="0"/>
    <n v="1"/>
    <n v="0"/>
    <n v="0"/>
    <n v="0"/>
    <n v="325"/>
    <d v="2016-03-02T00:00:00"/>
  </r>
  <r>
    <n v="7"/>
    <n v="55635"/>
    <n v="563"/>
    <n v="1.0119529073425002"/>
    <x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  <x v="28"/>
    <s v="36-50"/>
    <n v="2752"/>
    <n v="1"/>
    <n v="0"/>
    <n v="0"/>
    <n v="0"/>
    <n v="0"/>
    <n v="0"/>
    <n v="1"/>
    <n v="0"/>
    <n v="0"/>
    <n v="536"/>
    <d v="2015-04-03T00:00:00"/>
  </r>
  <r>
    <n v="1611"/>
    <n v="62905"/>
    <n v="563"/>
    <n v="0.89500039742468807"/>
    <x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x v="1"/>
    <x v="42"/>
    <s v="51-65"/>
    <n v="2451"/>
    <n v="0"/>
    <n v="1"/>
    <n v="0"/>
    <n v="0"/>
    <n v="0"/>
    <n v="1"/>
    <n v="0"/>
    <n v="0"/>
    <n v="0"/>
    <n v="504"/>
    <d v="2016-01-29T00:00:00"/>
  </r>
  <r>
    <n v="1434"/>
    <n v="76800"/>
    <n v="560"/>
    <n v="0.72916666666666663"/>
    <x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x v="1"/>
    <x v="47"/>
    <s v="51-65"/>
    <n v="2272"/>
    <n v="0"/>
    <n v="1"/>
    <n v="0"/>
    <n v="0"/>
    <n v="0"/>
    <n v="1"/>
    <n v="0"/>
    <n v="0"/>
    <n v="0"/>
    <n v="479"/>
    <d v="2016-07-26T00:00:00"/>
  </r>
  <r>
    <n v="1521"/>
    <n v="50334"/>
    <n v="560"/>
    <n v="1.1125680454563516"/>
    <x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x v="1"/>
    <x v="9"/>
    <s v="36-50"/>
    <n v="2499"/>
    <n v="0"/>
    <n v="0"/>
    <n v="0"/>
    <n v="1"/>
    <n v="0"/>
    <n v="1"/>
    <n v="0"/>
    <n v="0"/>
    <n v="0"/>
    <n v="426"/>
    <d v="2015-12-12T00:00:00"/>
  </r>
  <r>
    <n v="751"/>
    <n v="61872"/>
    <n v="557"/>
    <n v="0.9002456684768555"/>
    <x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x v="1"/>
    <x v="3"/>
    <s v="36-50"/>
    <n v="2357"/>
    <n v="0"/>
    <n v="1"/>
    <n v="0"/>
    <n v="0"/>
    <n v="0"/>
    <n v="0"/>
    <n v="0"/>
    <n v="1"/>
    <n v="0"/>
    <n v="541"/>
    <d v="2016-05-02T00:00:00"/>
  </r>
  <r>
    <n v="1502"/>
    <n v="50002"/>
    <n v="556"/>
    <n v="1.1119555217791288"/>
    <x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x v="1"/>
    <x v="44"/>
    <s v="66+"/>
    <n v="2536"/>
    <n v="1"/>
    <n v="0"/>
    <n v="0"/>
    <n v="0"/>
    <n v="0"/>
    <n v="0"/>
    <n v="1"/>
    <n v="0"/>
    <n v="0"/>
    <n v="474"/>
    <d v="2015-11-05T00:00:00"/>
  </r>
  <r>
    <n v="339"/>
    <n v="54803"/>
    <n v="551"/>
    <n v="1.0054194113460941"/>
    <x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x v="1"/>
    <x v="2"/>
    <s v="51-65"/>
    <n v="2836"/>
    <n v="0"/>
    <n v="0"/>
    <n v="1"/>
    <n v="0"/>
    <n v="0"/>
    <n v="0"/>
    <n v="1"/>
    <n v="0"/>
    <n v="0"/>
    <n v="409"/>
    <d v="2015-01-09T00:00:00"/>
  </r>
  <r>
    <n v="1912"/>
    <n v="58275"/>
    <n v="551"/>
    <n v="0.94551694551694554"/>
    <x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x v="1"/>
    <x v="38"/>
    <s v="51-65"/>
    <n v="2551"/>
    <n v="0"/>
    <n v="0"/>
    <n v="0"/>
    <n v="0"/>
    <n v="1"/>
    <n v="0"/>
    <n v="1"/>
    <n v="0"/>
    <n v="0"/>
    <n v="487"/>
    <d v="2015-10-21T00:00:00"/>
  </r>
  <r>
    <n v="889"/>
    <n v="57937"/>
    <n v="550"/>
    <n v="0.94930700588570338"/>
    <x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x v="1"/>
    <x v="31"/>
    <s v="36-50"/>
    <n v="2292"/>
    <n v="0"/>
    <n v="1"/>
    <n v="0"/>
    <n v="0"/>
    <n v="0"/>
    <n v="1"/>
    <n v="0"/>
    <n v="0"/>
    <n v="0"/>
    <n v="417"/>
    <d v="2016-07-06T00:00:00"/>
  </r>
  <r>
    <n v="1395"/>
    <n v="57136"/>
    <n v="550"/>
    <n v="0.96261551386166344"/>
    <x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x v="1"/>
    <x v="9"/>
    <s v="36-50"/>
    <n v="2514"/>
    <n v="0"/>
    <n v="1"/>
    <n v="0"/>
    <n v="0"/>
    <n v="0"/>
    <n v="0"/>
    <n v="0"/>
    <n v="1"/>
    <n v="0"/>
    <n v="458"/>
    <d v="2015-11-27T00:00:00"/>
  </r>
  <r>
    <n v="101"/>
    <n v="57288"/>
    <n v="548"/>
    <n v="0.95657031140902105"/>
    <x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x v="1"/>
    <x v="33"/>
    <s v="51-65"/>
    <n v="2163"/>
    <n v="0"/>
    <n v="0"/>
    <n v="0"/>
    <n v="1"/>
    <n v="0"/>
    <n v="0"/>
    <n v="0"/>
    <n v="1"/>
    <n v="0"/>
    <n v="488"/>
    <d v="2016-11-12T00:00:00"/>
  </r>
  <r>
    <n v="712"/>
    <n v="79146"/>
    <n v="548"/>
    <n v="0.69239127688070146"/>
    <x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  <x v="26"/>
    <s v="51-65"/>
    <n v="2225"/>
    <n v="0"/>
    <n v="0"/>
    <n v="1"/>
    <n v="0"/>
    <n v="0"/>
    <n v="0"/>
    <n v="1"/>
    <n v="0"/>
    <n v="0"/>
    <n v="532"/>
    <d v="2016-09-11T00:00:00"/>
  </r>
  <r>
    <n v="1313"/>
    <n v="64713"/>
    <n v="548"/>
    <n v="0.8468159411555638"/>
    <x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x v="0"/>
    <x v="3"/>
    <s v="36-50"/>
    <n v="2301"/>
    <n v="1"/>
    <n v="0"/>
    <n v="0"/>
    <n v="0"/>
    <n v="0"/>
    <n v="0"/>
    <n v="1"/>
    <n v="0"/>
    <n v="0"/>
    <n v="494"/>
    <d v="2016-06-27T00:00:00"/>
  </r>
  <r>
    <n v="668"/>
    <n v="58398"/>
    <n v="547"/>
    <n v="0.93667591355868351"/>
    <x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x v="1"/>
    <x v="10"/>
    <s v="66+"/>
    <n v="2570"/>
    <n v="0"/>
    <n v="0"/>
    <n v="0"/>
    <n v="1"/>
    <n v="0"/>
    <n v="0"/>
    <n v="1"/>
    <n v="0"/>
    <n v="0"/>
    <n v="498"/>
    <d v="2015-10-02T00:00:00"/>
  </r>
  <r>
    <n v="1964"/>
    <n v="69263"/>
    <n v="547"/>
    <n v="0.78974344166438071"/>
    <x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x v="1"/>
    <x v="47"/>
    <s v="51-65"/>
    <n v="2275"/>
    <n v="0"/>
    <n v="0"/>
    <n v="1"/>
    <n v="0"/>
    <n v="0"/>
    <n v="0"/>
    <n v="1"/>
    <n v="0"/>
    <n v="0"/>
    <n v="526"/>
    <d v="2016-07-23T00:00:00"/>
  </r>
  <r>
    <n v="933"/>
    <n v="42021"/>
    <n v="546"/>
    <n v="1.2993503248375813"/>
    <x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x v="1"/>
    <x v="43"/>
    <s v="36-50"/>
    <n v="2826"/>
    <n v="0"/>
    <n v="0"/>
    <n v="0"/>
    <n v="1"/>
    <n v="0"/>
    <n v="0"/>
    <n v="0"/>
    <n v="1"/>
    <n v="0"/>
    <n v="519"/>
    <d v="2015-01-19T00:00:00"/>
  </r>
  <r>
    <n v="1041"/>
    <n v="65463"/>
    <n v="546"/>
    <n v="0.83405893405435128"/>
    <x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x v="1"/>
    <x v="35"/>
    <s v="36-50"/>
    <n v="2309"/>
    <n v="0"/>
    <n v="1"/>
    <n v="0"/>
    <n v="0"/>
    <n v="0"/>
    <n v="1"/>
    <n v="0"/>
    <n v="0"/>
    <n v="0"/>
    <n v="530"/>
    <d v="2016-06-19T00:00:00"/>
  </r>
  <r>
    <n v="1355"/>
    <n v="64866"/>
    <n v="546"/>
    <n v="0.84173526963278145"/>
    <x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x v="1"/>
    <x v="51"/>
    <s v="66+"/>
    <n v="2313"/>
    <n v="0"/>
    <n v="0"/>
    <n v="0"/>
    <n v="0"/>
    <n v="1"/>
    <n v="0"/>
    <n v="0"/>
    <n v="1"/>
    <n v="0"/>
    <n v="536"/>
    <d v="2016-06-15T00:00:00"/>
  </r>
  <r>
    <n v="570"/>
    <n v="61467"/>
    <n v="545"/>
    <n v="0.8866546276864008"/>
    <x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x v="1"/>
    <x v="40"/>
    <s v="66+"/>
    <n v="2726"/>
    <n v="0"/>
    <n v="1"/>
    <n v="0"/>
    <n v="0"/>
    <n v="0"/>
    <n v="0"/>
    <n v="0"/>
    <n v="0"/>
    <n v="1"/>
    <n v="496"/>
    <d v="2015-04-29T00:00:00"/>
  </r>
  <r>
    <n v="63"/>
    <n v="69096"/>
    <n v="544"/>
    <n v="0.78731040870672686"/>
    <x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  <x v="27"/>
    <s v="51-65"/>
    <n v="2434"/>
    <n v="0"/>
    <n v="0"/>
    <n v="0"/>
    <n v="1"/>
    <n v="0"/>
    <n v="0"/>
    <n v="1"/>
    <n v="0"/>
    <n v="0"/>
    <n v="435"/>
    <d v="2016-02-15T00:00:00"/>
  </r>
  <r>
    <n v="1859"/>
    <n v="49767"/>
    <n v="543"/>
    <n v="1.0910844535535595"/>
    <x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x v="1"/>
    <x v="1"/>
    <s v="24-35"/>
    <n v="2582"/>
    <n v="0"/>
    <n v="0"/>
    <n v="1"/>
    <n v="0"/>
    <n v="0"/>
    <n v="0"/>
    <n v="1"/>
    <n v="0"/>
    <n v="0"/>
    <n v="394"/>
    <d v="2015-09-20T00:00:00"/>
  </r>
  <r>
    <n v="1315"/>
    <n v="42720"/>
    <n v="542"/>
    <n v="1.2687265917602997"/>
    <x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x v="0"/>
    <x v="47"/>
    <s v="51-65"/>
    <n v="2590"/>
    <n v="0"/>
    <n v="0"/>
    <n v="1"/>
    <n v="0"/>
    <n v="0"/>
    <n v="0"/>
    <n v="1"/>
    <n v="0"/>
    <n v="0"/>
    <n v="430"/>
    <d v="2015-09-12T00:00:00"/>
  </r>
  <r>
    <n v="1338"/>
    <n v="56337"/>
    <n v="542"/>
    <n v="0.96206755773292862"/>
    <x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x v="0"/>
    <x v="43"/>
    <s v="36-50"/>
    <n v="2618"/>
    <n v="0"/>
    <n v="1"/>
    <n v="0"/>
    <n v="0"/>
    <n v="0"/>
    <n v="1"/>
    <n v="0"/>
    <n v="0"/>
    <n v="0"/>
    <n v="360"/>
    <d v="2015-08-15T00:00:00"/>
  </r>
  <r>
    <n v="1192"/>
    <n v="57183"/>
    <n v="540"/>
    <n v="0.94433660353601589"/>
    <x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x v="1"/>
    <x v="22"/>
    <s v="51-65"/>
    <n v="2626"/>
    <n v="0"/>
    <n v="1"/>
    <n v="0"/>
    <n v="0"/>
    <n v="0"/>
    <n v="0"/>
    <n v="0"/>
    <n v="1"/>
    <n v="0"/>
    <n v="470"/>
    <d v="2015-08-07T00:00:00"/>
  </r>
  <r>
    <n v="1339"/>
    <n v="57091"/>
    <n v="540"/>
    <n v="0.94585836646756927"/>
    <x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x v="0"/>
    <x v="21"/>
    <s v="51-65"/>
    <n v="2173"/>
    <n v="0"/>
    <n v="0"/>
    <n v="1"/>
    <n v="0"/>
    <n v="0"/>
    <n v="0"/>
    <n v="1"/>
    <n v="0"/>
    <n v="0"/>
    <n v="503"/>
    <d v="2016-11-02T00:00:00"/>
  </r>
  <r>
    <n v="23"/>
    <n v="65324"/>
    <n v="539"/>
    <n v="0.82511787398199743"/>
    <x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  <x v="44"/>
    <s v="66+"/>
    <n v="2328"/>
    <n v="0"/>
    <n v="1"/>
    <n v="0"/>
    <n v="0"/>
    <n v="0"/>
    <n v="0"/>
    <n v="0"/>
    <n v="0"/>
    <n v="1"/>
    <n v="534"/>
    <d v="2016-05-31T00:00:00"/>
  </r>
  <r>
    <n v="1360"/>
    <n v="50725"/>
    <n v="538"/>
    <n v="1.0606209955643173"/>
    <x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x v="1"/>
    <x v="10"/>
    <s v="66+"/>
    <n v="2660"/>
    <n v="0"/>
    <n v="1"/>
    <n v="0"/>
    <n v="0"/>
    <n v="0"/>
    <n v="0"/>
    <n v="1"/>
    <n v="0"/>
    <n v="0"/>
    <n v="490"/>
    <d v="2015-07-04T00:00:00"/>
  </r>
  <r>
    <n v="438"/>
    <n v="53790"/>
    <n v="537"/>
    <n v="0.99832682654768545"/>
    <x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x v="1"/>
    <x v="15"/>
    <s v="66+"/>
    <n v="2274"/>
    <n v="0"/>
    <n v="1"/>
    <n v="0"/>
    <n v="0"/>
    <n v="0"/>
    <n v="0"/>
    <n v="1"/>
    <n v="0"/>
    <n v="0"/>
    <n v="532"/>
    <d v="2016-07-24T00:00:00"/>
  </r>
  <r>
    <n v="1508"/>
    <n v="56386"/>
    <n v="537"/>
    <n v="0.95236406200120594"/>
    <x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x v="1"/>
    <x v="43"/>
    <s v="36-50"/>
    <n v="2769"/>
    <n v="0"/>
    <n v="0"/>
    <n v="0"/>
    <n v="1"/>
    <n v="0"/>
    <n v="0"/>
    <n v="1"/>
    <n v="0"/>
    <n v="0"/>
    <n v="462"/>
    <d v="2015-03-17T00:00:00"/>
  </r>
  <r>
    <n v="1589"/>
    <n v="75342"/>
    <n v="537"/>
    <n v="0.71274986063550216"/>
    <x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x v="1"/>
    <x v="27"/>
    <s v="51-65"/>
    <n v="2578"/>
    <n v="0"/>
    <n v="0"/>
    <n v="1"/>
    <n v="0"/>
    <n v="0"/>
    <n v="1"/>
    <n v="0"/>
    <n v="0"/>
    <n v="0"/>
    <n v="511"/>
    <d v="2015-09-24T00:00:00"/>
  </r>
  <r>
    <n v="1974"/>
    <n v="44325"/>
    <n v="537"/>
    <n v="1.2115059221658206"/>
    <x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x v="1"/>
    <x v="9"/>
    <s v="36-50"/>
    <n v="2638"/>
    <n v="0"/>
    <n v="1"/>
    <n v="0"/>
    <n v="0"/>
    <n v="0"/>
    <n v="0"/>
    <n v="0"/>
    <n v="0"/>
    <n v="1"/>
    <n v="532"/>
    <d v="2015-07-26T00:00:00"/>
  </r>
  <r>
    <n v="286"/>
    <n v="64100"/>
    <n v="536"/>
    <n v="0.83619344773790949"/>
    <x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x v="1"/>
    <x v="42"/>
    <s v="51-65"/>
    <n v="2451"/>
    <n v="0"/>
    <n v="1"/>
    <n v="0"/>
    <n v="0"/>
    <n v="0"/>
    <n v="0"/>
    <n v="0"/>
    <n v="1"/>
    <n v="0"/>
    <n v="526"/>
    <d v="2016-01-29T00:00:00"/>
  </r>
  <r>
    <n v="904"/>
    <n v="52597"/>
    <n v="536"/>
    <n v="1.0190695286803431"/>
    <x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x v="1"/>
    <x v="46"/>
    <s v="51-65"/>
    <n v="2212"/>
    <n v="0"/>
    <n v="0"/>
    <n v="1"/>
    <n v="0"/>
    <n v="0"/>
    <n v="0"/>
    <n v="0"/>
    <n v="0"/>
    <n v="1"/>
    <n v="494"/>
    <d v="2016-09-24T00:00:00"/>
  </r>
  <r>
    <n v="780"/>
    <n v="48789"/>
    <n v="535"/>
    <n v="1.096558650515485"/>
    <x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x v="1"/>
    <x v="17"/>
    <s v="24-35"/>
    <n v="2816"/>
    <n v="0"/>
    <n v="0"/>
    <n v="1"/>
    <n v="0"/>
    <n v="0"/>
    <n v="0"/>
    <n v="1"/>
    <n v="0"/>
    <n v="0"/>
    <n v="390"/>
    <d v="2015-01-29T00:00:00"/>
  </r>
  <r>
    <n v="781"/>
    <n v="56575"/>
    <n v="532"/>
    <n v="0.9403446752098984"/>
    <x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x v="1"/>
    <x v="26"/>
    <s v="51-65"/>
    <n v="2579"/>
    <n v="0"/>
    <n v="0"/>
    <n v="0"/>
    <n v="1"/>
    <n v="0"/>
    <n v="0"/>
    <n v="0"/>
    <n v="0"/>
    <n v="1"/>
    <n v="522"/>
    <d v="2015-09-23T00:00:00"/>
  </r>
  <r>
    <n v="976"/>
    <n v="47703"/>
    <n v="532"/>
    <n v="1.1152338427352577"/>
    <x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x v="1"/>
    <x v="10"/>
    <s v="66+"/>
    <n v="2555"/>
    <n v="0"/>
    <n v="1"/>
    <n v="0"/>
    <n v="0"/>
    <n v="0"/>
    <n v="0"/>
    <n v="1"/>
    <n v="0"/>
    <n v="0"/>
    <n v="409"/>
    <d v="2015-10-17T00:00:00"/>
  </r>
  <r>
    <n v="85"/>
    <n v="47916"/>
    <n v="531"/>
    <n v="1.1081893313298272"/>
    <x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x v="1"/>
    <x v="24"/>
    <s v="51-65"/>
    <n v="2743"/>
    <n v="0"/>
    <n v="0"/>
    <n v="0"/>
    <n v="0"/>
    <n v="1"/>
    <n v="0"/>
    <n v="1"/>
    <n v="0"/>
    <n v="0"/>
    <n v="456"/>
    <d v="2015-04-12T00:00:00"/>
  </r>
  <r>
    <n v="1799"/>
    <n v="32632"/>
    <n v="523"/>
    <n v="1.6027212552096102"/>
    <x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x v="1"/>
    <x v="33"/>
    <s v="51-65"/>
    <n v="2855"/>
    <n v="0"/>
    <n v="1"/>
    <n v="0"/>
    <n v="0"/>
    <n v="0"/>
    <n v="1"/>
    <n v="0"/>
    <n v="0"/>
    <n v="0"/>
    <n v="470"/>
    <d v="2014-12-21T00:00:00"/>
  </r>
  <r>
    <n v="1348"/>
    <n v="38410"/>
    <n v="520"/>
    <n v="1.3538141109086175"/>
    <x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x v="0"/>
    <x v="35"/>
    <s v="36-50"/>
    <n v="2812"/>
    <n v="0"/>
    <n v="1"/>
    <n v="0"/>
    <n v="0"/>
    <n v="0"/>
    <n v="0"/>
    <n v="0"/>
    <n v="0"/>
    <n v="1"/>
    <n v="506"/>
    <d v="2015-02-02T00:00:00"/>
  </r>
  <r>
    <n v="1495"/>
    <n v="41003"/>
    <n v="513"/>
    <n v="1.2511279662463721"/>
    <x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x v="1"/>
    <x v="33"/>
    <s v="51-65"/>
    <n v="2628"/>
    <n v="1"/>
    <n v="0"/>
    <n v="0"/>
    <n v="0"/>
    <n v="0"/>
    <n v="0"/>
    <n v="0"/>
    <n v="0"/>
    <n v="1"/>
    <n v="425"/>
    <d v="2015-08-05T00:00:00"/>
  </r>
  <r>
    <n v="1776"/>
    <n v="56939"/>
    <n v="512"/>
    <n v="0.89920792426983265"/>
    <x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x v="1"/>
    <x v="7"/>
    <s v="36-50"/>
    <n v="2443"/>
    <n v="0"/>
    <n v="1"/>
    <n v="0"/>
    <n v="0"/>
    <n v="0"/>
    <n v="0"/>
    <n v="1"/>
    <n v="0"/>
    <n v="0"/>
    <n v="463"/>
    <d v="2016-02-06T00:00:00"/>
  </r>
  <r>
    <n v="1136"/>
    <n v="65748"/>
    <n v="511"/>
    <n v="0.77720995315446861"/>
    <x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x v="1"/>
    <x v="38"/>
    <s v="51-65"/>
    <n v="2599"/>
    <n v="0"/>
    <n v="0"/>
    <n v="0"/>
    <n v="1"/>
    <n v="0"/>
    <n v="0"/>
    <n v="1"/>
    <n v="0"/>
    <n v="0"/>
    <n v="477"/>
    <d v="2015-09-03T00:00:00"/>
  </r>
  <r>
    <n v="835"/>
    <n v="51195"/>
    <n v="506"/>
    <n v="0.98837777126672521"/>
    <x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x v="1"/>
    <x v="46"/>
    <s v="51-65"/>
    <n v="2613"/>
    <n v="0"/>
    <n v="0"/>
    <n v="0"/>
    <n v="1"/>
    <n v="0"/>
    <n v="0"/>
    <n v="1"/>
    <n v="0"/>
    <n v="0"/>
    <n v="448"/>
    <d v="2015-08-20T00:00:00"/>
  </r>
  <r>
    <n v="1925"/>
    <n v="53230"/>
    <n v="503"/>
    <n v="0.94495585196317866"/>
    <x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x v="1"/>
    <x v="5"/>
    <s v="51-65"/>
    <n v="2854"/>
    <n v="0"/>
    <n v="1"/>
    <n v="0"/>
    <n v="0"/>
    <n v="0"/>
    <n v="1"/>
    <n v="0"/>
    <n v="0"/>
    <n v="0"/>
    <n v="274"/>
    <d v="2014-12-22T00:00:00"/>
  </r>
  <r>
    <n v="768"/>
    <n v="22507"/>
    <n v="502"/>
    <n v="2.2304172035366774"/>
    <x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x v="1"/>
    <x v="44"/>
    <s v="66+"/>
    <n v="2741"/>
    <n v="0"/>
    <n v="0"/>
    <n v="1"/>
    <n v="0"/>
    <n v="0"/>
    <n v="0"/>
    <n v="1"/>
    <n v="0"/>
    <n v="0"/>
    <n v="434"/>
    <d v="2015-04-14T00:00:00"/>
  </r>
  <r>
    <n v="1273"/>
    <n v="58554"/>
    <n v="498"/>
    <n v="0.85049697714929806"/>
    <x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  <x v="14"/>
    <s v="51-65"/>
    <n v="2800"/>
    <n v="0"/>
    <n v="0"/>
    <n v="0"/>
    <n v="1"/>
    <n v="0"/>
    <n v="0"/>
    <n v="1"/>
    <n v="0"/>
    <n v="0"/>
    <n v="410"/>
    <d v="2015-02-14T00:00:00"/>
  </r>
  <r>
    <n v="51"/>
    <n v="66373"/>
    <n v="497"/>
    <n v="0.74879845720398353"/>
    <x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  <x v="37"/>
    <s v="36-50"/>
    <n v="2541"/>
    <n v="0"/>
    <n v="1"/>
    <n v="0"/>
    <n v="0"/>
    <n v="0"/>
    <n v="0"/>
    <n v="1"/>
    <n v="0"/>
    <n v="0"/>
    <n v="388"/>
    <d v="2015-10-31T00:00:00"/>
  </r>
  <r>
    <n v="195"/>
    <n v="46014"/>
    <n v="497"/>
    <n v="1.0801060546790107"/>
    <x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x v="1"/>
    <x v="35"/>
    <s v="36-50"/>
    <n v="2683"/>
    <n v="0"/>
    <n v="0"/>
    <n v="0"/>
    <n v="1"/>
    <n v="0"/>
    <n v="0"/>
    <n v="0"/>
    <n v="1"/>
    <n v="0"/>
    <n v="453"/>
    <d v="2015-06-11T00:00:00"/>
  </r>
  <r>
    <n v="823"/>
    <n v="42835"/>
    <n v="497"/>
    <n v="1.1602661375043772"/>
    <x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x v="1"/>
    <x v="28"/>
    <s v="36-50"/>
    <n v="2523"/>
    <n v="1"/>
    <n v="0"/>
    <n v="0"/>
    <n v="0"/>
    <n v="0"/>
    <n v="0"/>
    <n v="0"/>
    <n v="1"/>
    <n v="0"/>
    <n v="399"/>
    <d v="2015-11-18T00:00:00"/>
  </r>
  <r>
    <n v="1000"/>
    <n v="65526"/>
    <n v="497"/>
    <n v="0.75847755089582758"/>
    <x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  <x v="42"/>
    <s v="51-65"/>
    <n v="2238"/>
    <n v="0"/>
    <n v="1"/>
    <n v="0"/>
    <n v="0"/>
    <n v="0"/>
    <n v="0"/>
    <n v="0"/>
    <n v="0"/>
    <n v="1"/>
    <n v="488"/>
    <d v="2016-08-29T00:00:00"/>
  </r>
  <r>
    <n v="183"/>
    <n v="69142"/>
    <n v="496"/>
    <n v="0.71736426484625837"/>
    <x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x v="1"/>
    <x v="50"/>
    <s v="66+"/>
    <n v="2159"/>
    <n v="1"/>
    <n v="0"/>
    <n v="0"/>
    <n v="0"/>
    <n v="0"/>
    <n v="0"/>
    <n v="1"/>
    <n v="0"/>
    <n v="0"/>
    <n v="457"/>
    <d v="2016-11-16T00:00:00"/>
  </r>
  <r>
    <n v="1141"/>
    <n v="61559"/>
    <n v="496"/>
    <n v="0.80573108724963038"/>
    <x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x v="1"/>
    <x v="47"/>
    <s v="51-65"/>
    <n v="2506"/>
    <n v="0"/>
    <n v="0"/>
    <n v="1"/>
    <n v="0"/>
    <n v="0"/>
    <n v="0"/>
    <n v="1"/>
    <n v="0"/>
    <n v="0"/>
    <n v="462"/>
    <d v="2015-12-05T00:00:00"/>
  </r>
  <r>
    <n v="1351"/>
    <n v="46049"/>
    <n v="496"/>
    <n v="1.0771135095224651"/>
    <x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x v="0"/>
    <x v="7"/>
    <s v="36-50"/>
    <n v="2502"/>
    <n v="0"/>
    <n v="1"/>
    <n v="0"/>
    <n v="0"/>
    <n v="0"/>
    <n v="0"/>
    <n v="1"/>
    <n v="0"/>
    <n v="0"/>
    <n v="477"/>
    <d v="2015-12-09T00:00:00"/>
  </r>
  <r>
    <n v="1883"/>
    <n v="54591"/>
    <n v="495"/>
    <n v="0.90674286970379736"/>
    <x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x v="1"/>
    <x v="4"/>
    <s v="66+"/>
    <n v="2487"/>
    <n v="0"/>
    <n v="0"/>
    <n v="0"/>
    <n v="1"/>
    <n v="0"/>
    <n v="0"/>
    <n v="1"/>
    <n v="0"/>
    <n v="0"/>
    <n v="471"/>
    <d v="2015-12-24T00:00:00"/>
  </r>
  <r>
    <n v="447"/>
    <n v="55842"/>
    <n v="494"/>
    <n v="0.8846388023351599"/>
    <x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x v="1"/>
    <x v="13"/>
    <s v="36-50"/>
    <n v="2196"/>
    <n v="0"/>
    <n v="1"/>
    <n v="0"/>
    <n v="0"/>
    <n v="0"/>
    <n v="0"/>
    <n v="0"/>
    <n v="1"/>
    <n v="0"/>
    <n v="470"/>
    <d v="2016-10-10T00:00:00"/>
  </r>
  <r>
    <n v="1353"/>
    <n v="86836"/>
    <n v="494"/>
    <n v="0.56888847943249343"/>
    <x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x v="0"/>
    <x v="16"/>
    <s v="36-50"/>
    <n v="2814"/>
    <n v="0"/>
    <n v="1"/>
    <n v="0"/>
    <n v="0"/>
    <n v="0"/>
    <n v="0"/>
    <n v="0"/>
    <n v="0"/>
    <n v="1"/>
    <n v="431"/>
    <d v="2015-01-31T00:00:00"/>
  </r>
  <r>
    <n v="2000"/>
    <n v="41769"/>
    <n v="494"/>
    <n v="1.1826953003423593"/>
    <x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x v="1"/>
    <x v="38"/>
    <s v="51-65"/>
    <n v="2660"/>
    <n v="1"/>
    <n v="0"/>
    <n v="0"/>
    <n v="0"/>
    <n v="0"/>
    <n v="1"/>
    <n v="0"/>
    <n v="0"/>
    <n v="0"/>
    <n v="467"/>
    <d v="2015-07-04T00:00:00"/>
  </r>
  <r>
    <n v="47"/>
    <n v="65486"/>
    <n v="493"/>
    <n v="0.7528326665241426"/>
    <x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  <x v="12"/>
    <s v="51-65"/>
    <n v="2207"/>
    <n v="0"/>
    <n v="0"/>
    <n v="0"/>
    <n v="0"/>
    <n v="1"/>
    <n v="0"/>
    <n v="1"/>
    <n v="0"/>
    <n v="0"/>
    <n v="479"/>
    <d v="2016-09-29T00:00:00"/>
  </r>
  <r>
    <n v="318"/>
    <n v="59292"/>
    <n v="493"/>
    <n v="0.83147810834513936"/>
    <x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  <x v="51"/>
    <s v="66+"/>
    <n v="2540"/>
    <n v="0"/>
    <n v="0"/>
    <n v="0"/>
    <n v="1"/>
    <n v="0"/>
    <n v="0"/>
    <n v="0"/>
    <n v="0"/>
    <n v="1"/>
    <n v="479"/>
    <d v="2015-11-01T00:00:00"/>
  </r>
  <r>
    <n v="403"/>
    <n v="42387"/>
    <n v="493"/>
    <n v="1.1630924575931301"/>
    <x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x v="1"/>
    <x v="32"/>
    <s v="24-35"/>
    <n v="2767"/>
    <n v="0"/>
    <n v="1"/>
    <n v="0"/>
    <n v="0"/>
    <n v="0"/>
    <n v="0"/>
    <n v="1"/>
    <n v="0"/>
    <n v="0"/>
    <n v="302"/>
    <d v="2015-03-19T00:00:00"/>
  </r>
  <r>
    <n v="520"/>
    <n v="60504"/>
    <n v="492"/>
    <n v="0.81316937723125748"/>
    <x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x v="1"/>
    <x v="28"/>
    <s v="36-50"/>
    <n v="2301"/>
    <n v="0"/>
    <n v="0"/>
    <n v="1"/>
    <n v="0"/>
    <n v="0"/>
    <n v="0"/>
    <n v="0"/>
    <n v="0"/>
    <n v="1"/>
    <n v="458"/>
    <d v="2016-06-27T00:00:00"/>
  </r>
  <r>
    <n v="1354"/>
    <n v="57091"/>
    <n v="492"/>
    <n v="0.86178206722600759"/>
    <x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x v="0"/>
    <x v="9"/>
    <s v="36-50"/>
    <n v="2742"/>
    <n v="0"/>
    <n v="1"/>
    <n v="0"/>
    <n v="0"/>
    <n v="0"/>
    <n v="0"/>
    <n v="0"/>
    <n v="0"/>
    <n v="1"/>
    <n v="488"/>
    <d v="2015-04-13T00:00:00"/>
  </r>
  <r>
    <n v="171"/>
    <n v="61286"/>
    <n v="491"/>
    <n v="0.80116176614561241"/>
    <x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  <x v="22"/>
    <s v="51-65"/>
    <n v="2490"/>
    <n v="0"/>
    <n v="1"/>
    <n v="0"/>
    <n v="0"/>
    <n v="0"/>
    <n v="0"/>
    <n v="1"/>
    <n v="0"/>
    <n v="0"/>
    <n v="374"/>
    <d v="2015-12-21T00:00:00"/>
  </r>
  <r>
    <n v="629"/>
    <n v="59247"/>
    <n v="491"/>
    <n v="0.82873394433473424"/>
    <x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x v="1"/>
    <x v="46"/>
    <s v="51-65"/>
    <n v="2392"/>
    <n v="0"/>
    <n v="0"/>
    <n v="1"/>
    <n v="0"/>
    <n v="0"/>
    <n v="0"/>
    <n v="0"/>
    <n v="1"/>
    <n v="0"/>
    <n v="408"/>
    <d v="2016-03-28T00:00:00"/>
  </r>
  <r>
    <n v="766"/>
    <n v="65968"/>
    <n v="491"/>
    <n v="0.74430026679602235"/>
    <x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x v="1"/>
    <x v="3"/>
    <s v="36-50"/>
    <n v="2207"/>
    <n v="0"/>
    <n v="0"/>
    <n v="0"/>
    <n v="1"/>
    <n v="0"/>
    <n v="0"/>
    <n v="0"/>
    <n v="0"/>
    <n v="1"/>
    <n v="487"/>
    <d v="2016-09-29T00:00:00"/>
  </r>
  <r>
    <n v="1656"/>
    <n v="50387"/>
    <n v="491"/>
    <n v="0.97445769742195409"/>
    <x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x v="1"/>
    <x v="5"/>
    <s v="51-65"/>
    <n v="2461"/>
    <n v="0"/>
    <n v="1"/>
    <n v="0"/>
    <n v="0"/>
    <n v="0"/>
    <n v="0"/>
    <n v="1"/>
    <n v="0"/>
    <n v="0"/>
    <n v="457"/>
    <d v="2016-01-19T00:00:00"/>
  </r>
  <r>
    <n v="739"/>
    <n v="43783"/>
    <n v="490"/>
    <n v="1.1191558367402874"/>
    <x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x v="1"/>
    <x v="37"/>
    <s v="36-50"/>
    <n v="2190"/>
    <n v="0"/>
    <n v="1"/>
    <n v="0"/>
    <n v="0"/>
    <n v="0"/>
    <n v="0"/>
    <n v="0"/>
    <n v="1"/>
    <n v="0"/>
    <n v="351"/>
    <d v="2016-10-16T00:00:00"/>
  </r>
  <r>
    <n v="1091"/>
    <n v="59594"/>
    <n v="490"/>
    <n v="0.82223042588180018"/>
    <x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x v="1"/>
    <x v="47"/>
    <s v="51-65"/>
    <n v="2776"/>
    <n v="0"/>
    <n v="1"/>
    <n v="0"/>
    <n v="0"/>
    <n v="0"/>
    <n v="0"/>
    <n v="1"/>
    <n v="0"/>
    <n v="0"/>
    <n v="481"/>
    <d v="2015-03-10T00:00:00"/>
  </r>
  <r>
    <n v="1366"/>
    <n v="78028"/>
    <n v="490"/>
    <n v="0.6279796995950172"/>
    <x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x v="0"/>
    <x v="5"/>
    <s v="51-65"/>
    <n v="2816"/>
    <n v="0"/>
    <n v="0"/>
    <n v="0"/>
    <n v="0"/>
    <n v="1"/>
    <n v="0"/>
    <n v="0"/>
    <n v="0"/>
    <n v="1"/>
    <n v="452"/>
    <d v="2015-01-29T00:00:00"/>
  </r>
  <r>
    <n v="1284"/>
    <n v="50611"/>
    <n v="489"/>
    <n v="0.96619312007271152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x v="1"/>
    <x v="24"/>
    <s v="51-65"/>
    <n v="2792"/>
    <n v="1"/>
    <n v="0"/>
    <n v="0"/>
    <n v="0"/>
    <n v="0"/>
    <n v="0"/>
    <n v="0"/>
    <n v="0"/>
    <n v="1"/>
    <n v="485"/>
    <d v="2015-02-22T00:00:00"/>
  </r>
  <r>
    <n v="1380"/>
    <n v="50611"/>
    <n v="489"/>
    <n v="0.96619312007271152"/>
    <x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x v="0"/>
    <x v="24"/>
    <s v="51-65"/>
    <n v="2792"/>
    <n v="1"/>
    <n v="0"/>
    <n v="0"/>
    <n v="0"/>
    <n v="0"/>
    <n v="0"/>
    <n v="0"/>
    <n v="0"/>
    <n v="1"/>
    <n v="485"/>
    <d v="2015-02-22T00:00:00"/>
  </r>
  <r>
    <n v="1472"/>
    <n v="53843"/>
    <n v="489"/>
    <n v="0.90819605148301541"/>
    <x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x v="1"/>
    <x v="47"/>
    <s v="51-65"/>
    <n v="2526"/>
    <n v="0"/>
    <n v="1"/>
    <n v="0"/>
    <n v="0"/>
    <n v="0"/>
    <n v="0"/>
    <n v="0"/>
    <n v="1"/>
    <n v="0"/>
    <n v="416"/>
    <d v="2015-11-15T00:00:00"/>
  </r>
  <r>
    <n v="382"/>
    <n v="50437"/>
    <n v="486"/>
    <n v="0.96357832543569211"/>
    <x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x v="1"/>
    <x v="33"/>
    <s v="51-65"/>
    <n v="2779"/>
    <n v="0"/>
    <n v="1"/>
    <n v="0"/>
    <n v="0"/>
    <n v="0"/>
    <n v="0"/>
    <n v="1"/>
    <n v="0"/>
    <n v="0"/>
    <n v="482"/>
    <d v="2015-03-07T00:00:00"/>
  </r>
  <r>
    <n v="977"/>
    <n v="61180"/>
    <n v="486"/>
    <n v="0.7943772474664923"/>
    <x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x v="1"/>
    <x v="29"/>
    <s v="51-65"/>
    <n v="2226"/>
    <n v="0"/>
    <n v="1"/>
    <n v="0"/>
    <n v="0"/>
    <n v="0"/>
    <n v="0"/>
    <n v="1"/>
    <n v="0"/>
    <n v="0"/>
    <n v="268"/>
    <d v="2016-09-10T00:00:00"/>
  </r>
  <r>
    <n v="634"/>
    <n v="70337"/>
    <n v="485"/>
    <n v="0.6895375122623939"/>
    <x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x v="1"/>
    <x v="19"/>
    <s v="36-50"/>
    <n v="2337"/>
    <n v="0"/>
    <n v="0"/>
    <n v="1"/>
    <n v="0"/>
    <n v="0"/>
    <n v="0"/>
    <n v="1"/>
    <n v="0"/>
    <n v="0"/>
    <n v="394"/>
    <d v="2016-05-22T00:00:00"/>
  </r>
  <r>
    <n v="1108"/>
    <n v="48070"/>
    <n v="485"/>
    <n v="1.0089452881214895"/>
    <x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x v="1"/>
    <x v="51"/>
    <s v="66+"/>
    <n v="2691"/>
    <n v="0"/>
    <n v="0"/>
    <n v="0"/>
    <n v="1"/>
    <n v="0"/>
    <n v="0"/>
    <n v="1"/>
    <n v="0"/>
    <n v="0"/>
    <n v="466"/>
    <d v="2015-06-03T00:00:00"/>
  </r>
  <r>
    <n v="501"/>
    <n v="57954"/>
    <n v="484"/>
    <n v="0.83514511509127931"/>
    <x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x v="1"/>
    <x v="13"/>
    <s v="36-50"/>
    <n v="2170"/>
    <n v="0"/>
    <n v="0"/>
    <n v="0"/>
    <n v="1"/>
    <n v="0"/>
    <n v="0"/>
    <n v="0"/>
    <n v="1"/>
    <n v="0"/>
    <n v="475"/>
    <d v="2016-11-05T00:00:00"/>
  </r>
  <r>
    <n v="1696"/>
    <n v="54006"/>
    <n v="484"/>
    <n v="0.89619671888308705"/>
    <x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x v="1"/>
    <x v="23"/>
    <s v="24-35"/>
    <n v="2808"/>
    <n v="0"/>
    <n v="0"/>
    <n v="0"/>
    <n v="1"/>
    <n v="0"/>
    <n v="0"/>
    <n v="1"/>
    <n v="0"/>
    <n v="0"/>
    <n v="387"/>
    <d v="2015-02-06T00:00:00"/>
  </r>
  <r>
    <n v="1454"/>
    <n v="60482"/>
    <n v="483"/>
    <n v="0.79858470288680927"/>
    <x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x v="1"/>
    <x v="7"/>
    <s v="36-50"/>
    <n v="2681"/>
    <n v="0"/>
    <n v="0"/>
    <n v="1"/>
    <n v="0"/>
    <n v="0"/>
    <n v="0"/>
    <n v="0"/>
    <n v="1"/>
    <n v="0"/>
    <n v="459"/>
    <d v="2015-06-13T00:00:00"/>
  </r>
  <r>
    <n v="103"/>
    <n v="43974"/>
    <n v="479"/>
    <n v="1.0892800291081093"/>
    <x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  <x v="41"/>
    <s v="36-50"/>
    <n v="2723"/>
    <n v="0"/>
    <n v="1"/>
    <n v="0"/>
    <n v="0"/>
    <n v="0"/>
    <n v="0"/>
    <n v="0"/>
    <n v="0"/>
    <n v="1"/>
    <n v="407"/>
    <d v="2015-05-02T00:00:00"/>
  </r>
  <r>
    <n v="54"/>
    <n v="55954"/>
    <n v="475"/>
    <n v="0.84891160596204029"/>
    <x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  <x v="14"/>
    <s v="51-65"/>
    <n v="2277"/>
    <n v="0"/>
    <n v="1"/>
    <n v="0"/>
    <n v="0"/>
    <n v="0"/>
    <n v="0"/>
    <n v="0"/>
    <n v="0"/>
    <n v="1"/>
    <n v="432"/>
    <d v="2016-07-21T00:00:00"/>
  </r>
  <r>
    <n v="499"/>
    <n v="47682"/>
    <n v="460"/>
    <n v="0.96472463403380726"/>
    <x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x v="1"/>
    <x v="16"/>
    <s v="36-50"/>
    <n v="2658"/>
    <n v="0"/>
    <n v="0"/>
    <n v="0"/>
    <n v="0"/>
    <n v="1"/>
    <n v="1"/>
    <n v="0"/>
    <n v="0"/>
    <n v="0"/>
    <n v="399"/>
    <d v="2015-07-06T00:00:00"/>
  </r>
  <r>
    <n v="916"/>
    <n v="59052"/>
    <n v="460"/>
    <n v="0.77897446318498953"/>
    <x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x v="1"/>
    <x v="29"/>
    <s v="51-65"/>
    <n v="2383"/>
    <n v="1"/>
    <n v="0"/>
    <n v="0"/>
    <n v="0"/>
    <n v="0"/>
    <n v="1"/>
    <n v="0"/>
    <n v="0"/>
    <n v="0"/>
    <n v="429"/>
    <d v="2016-04-06T00:00:00"/>
  </r>
  <r>
    <n v="1350"/>
    <n v="32727"/>
    <n v="459"/>
    <n v="1.4025116875973966"/>
    <x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x v="1"/>
    <x v="47"/>
    <s v="51-65"/>
    <n v="2829"/>
    <n v="0"/>
    <n v="0"/>
    <n v="0"/>
    <n v="1"/>
    <n v="0"/>
    <n v="0"/>
    <n v="0"/>
    <n v="0"/>
    <n v="1"/>
    <n v="389"/>
    <d v="2015-01-16T00:00:00"/>
  </r>
  <r>
    <n v="106"/>
    <n v="36550"/>
    <n v="457"/>
    <n v="1.250341997264022"/>
    <x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  <x v="37"/>
    <s v="36-50"/>
    <n v="2654"/>
    <n v="0"/>
    <n v="1"/>
    <n v="0"/>
    <n v="0"/>
    <n v="0"/>
    <n v="1"/>
    <n v="0"/>
    <n v="0"/>
    <n v="0"/>
    <n v="337"/>
    <d v="2015-07-10T00:00:00"/>
  </r>
  <r>
    <n v="610"/>
    <n v="66886"/>
    <n v="453"/>
    <n v="0.67727177585742904"/>
    <x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x v="1"/>
    <x v="27"/>
    <s v="51-65"/>
    <n v="2445"/>
    <n v="0"/>
    <n v="0"/>
    <n v="0"/>
    <n v="1"/>
    <n v="0"/>
    <n v="0"/>
    <n v="1"/>
    <n v="0"/>
    <n v="0"/>
    <n v="307"/>
    <d v="2016-02-04T00:00:00"/>
  </r>
  <r>
    <n v="1819"/>
    <n v="56559"/>
    <n v="453"/>
    <n v="0.80093353842889725"/>
    <x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x v="1"/>
    <x v="16"/>
    <s v="36-50"/>
    <n v="2710"/>
    <n v="0"/>
    <n v="0"/>
    <n v="0"/>
    <n v="1"/>
    <n v="0"/>
    <n v="0"/>
    <n v="0"/>
    <n v="0"/>
    <n v="1"/>
    <n v="422"/>
    <d v="2015-05-15T00:00:00"/>
  </r>
  <r>
    <n v="1382"/>
    <n v="36130"/>
    <n v="451"/>
    <n v="1.2482701356213672"/>
    <x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x v="0"/>
    <x v="44"/>
    <s v="66+"/>
    <n v="2671"/>
    <n v="0"/>
    <n v="0"/>
    <n v="1"/>
    <n v="0"/>
    <n v="0"/>
    <n v="0"/>
    <n v="1"/>
    <n v="0"/>
    <n v="0"/>
    <n v="414"/>
    <d v="2015-06-23T00:00:00"/>
  </r>
  <r>
    <n v="1779"/>
    <n v="61798"/>
    <n v="450"/>
    <n v="0.72817890546619635"/>
    <x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x v="1"/>
    <x v="42"/>
    <s v="51-65"/>
    <n v="2377"/>
    <n v="0"/>
    <n v="0"/>
    <n v="1"/>
    <n v="0"/>
    <n v="0"/>
    <n v="0"/>
    <n v="0"/>
    <n v="0"/>
    <n v="1"/>
    <n v="437"/>
    <d v="2016-04-12T00:00:00"/>
  </r>
  <r>
    <n v="2007"/>
    <n v="58025"/>
    <n v="448"/>
    <n v="0.77208099956915122"/>
    <x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x v="1"/>
    <x v="19"/>
    <s v="36-50"/>
    <n v="2374"/>
    <n v="0"/>
    <n v="1"/>
    <n v="0"/>
    <n v="0"/>
    <n v="0"/>
    <n v="0"/>
    <n v="1"/>
    <n v="0"/>
    <n v="0"/>
    <n v="426"/>
    <d v="2016-04-15T00:00:00"/>
  </r>
  <r>
    <n v="138"/>
    <n v="65747"/>
    <n v="447"/>
    <n v="0.67987892983710285"/>
    <x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x v="1"/>
    <x v="2"/>
    <s v="51-65"/>
    <n v="2273"/>
    <n v="0"/>
    <n v="1"/>
    <n v="0"/>
    <n v="0"/>
    <n v="0"/>
    <n v="0"/>
    <n v="1"/>
    <n v="0"/>
    <n v="0"/>
    <n v="434"/>
    <d v="2016-07-25T00:00:00"/>
  </r>
  <r>
    <n v="1387"/>
    <n v="54998"/>
    <n v="447"/>
    <n v="0.81275682752100076"/>
    <x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x v="0"/>
    <x v="5"/>
    <s v="51-65"/>
    <n v="2635"/>
    <n v="0"/>
    <n v="0"/>
    <n v="1"/>
    <n v="0"/>
    <n v="0"/>
    <n v="0"/>
    <n v="0"/>
    <n v="0"/>
    <n v="1"/>
    <n v="439"/>
    <d v="2015-07-29T00:00:00"/>
  </r>
  <r>
    <n v="137"/>
    <n v="59354"/>
    <n v="446"/>
    <n v="0.75142366142130268"/>
    <x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  <x v="10"/>
    <s v="66+"/>
    <n v="2225"/>
    <n v="0"/>
    <n v="1"/>
    <n v="0"/>
    <n v="0"/>
    <n v="0"/>
    <n v="0"/>
    <n v="0"/>
    <n v="1"/>
    <n v="0"/>
    <n v="433"/>
    <d v="2016-09-11T00:00:00"/>
  </r>
  <r>
    <n v="1685"/>
    <n v="57705"/>
    <n v="446"/>
    <n v="0.77289662940819681"/>
    <x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x v="1"/>
    <x v="22"/>
    <s v="51-65"/>
    <n v="2328"/>
    <n v="0"/>
    <n v="1"/>
    <n v="0"/>
    <n v="0"/>
    <n v="0"/>
    <n v="0"/>
    <n v="0"/>
    <n v="0"/>
    <n v="1"/>
    <n v="406"/>
    <d v="2016-05-31T00:00:00"/>
  </r>
  <r>
    <n v="409"/>
    <n v="51529"/>
    <n v="445"/>
    <n v="0.86359137573017131"/>
    <x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x v="1"/>
    <x v="4"/>
    <s v="66+"/>
    <n v="2454"/>
    <n v="0"/>
    <n v="0"/>
    <n v="0"/>
    <n v="0"/>
    <n v="1"/>
    <n v="0"/>
    <n v="0"/>
    <n v="1"/>
    <n v="0"/>
    <n v="423"/>
    <d v="2016-01-26T00:00:00"/>
  </r>
  <r>
    <n v="703"/>
    <n v="51518"/>
    <n v="445"/>
    <n v="0.86377576769284525"/>
    <x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x v="1"/>
    <x v="27"/>
    <s v="51-65"/>
    <n v="2428"/>
    <n v="0"/>
    <n v="0"/>
    <n v="0"/>
    <n v="1"/>
    <n v="0"/>
    <n v="0"/>
    <n v="0"/>
    <n v="0"/>
    <n v="1"/>
    <n v="441"/>
    <d v="2016-02-21T00:00:00"/>
  </r>
  <r>
    <n v="1105"/>
    <n v="54386"/>
    <n v="445"/>
    <n v="0.81822527856433636"/>
    <x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x v="1"/>
    <x v="43"/>
    <s v="36-50"/>
    <n v="2567"/>
    <n v="0"/>
    <n v="1"/>
    <n v="0"/>
    <n v="0"/>
    <n v="0"/>
    <n v="0"/>
    <n v="1"/>
    <n v="0"/>
    <n v="0"/>
    <n v="420"/>
    <d v="2015-10-05T00:00:00"/>
  </r>
  <r>
    <n v="1317"/>
    <n v="57537"/>
    <n v="445"/>
    <n v="0.7734153675026505"/>
    <x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x v="1"/>
    <x v="19"/>
    <s v="36-50"/>
    <n v="2543"/>
    <n v="0"/>
    <n v="0"/>
    <n v="1"/>
    <n v="0"/>
    <n v="0"/>
    <n v="0"/>
    <n v="1"/>
    <n v="0"/>
    <n v="0"/>
    <n v="345"/>
    <d v="2015-10-29T00:00:00"/>
  </r>
  <r>
    <n v="1523"/>
    <n v="50729"/>
    <n v="444"/>
    <n v="0.87523901515898206"/>
    <x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x v="1"/>
    <x v="27"/>
    <s v="51-65"/>
    <n v="2582"/>
    <n v="0"/>
    <n v="0"/>
    <n v="1"/>
    <n v="0"/>
    <n v="0"/>
    <n v="0"/>
    <n v="0"/>
    <n v="0"/>
    <n v="1"/>
    <n v="392"/>
    <d v="2015-09-20T00:00:00"/>
  </r>
  <r>
    <n v="555"/>
    <n v="53863"/>
    <n v="443"/>
    <n v="0.82245697417522234"/>
    <x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x v="1"/>
    <x v="38"/>
    <s v="51-65"/>
    <n v="2202"/>
    <n v="0"/>
    <n v="0"/>
    <n v="0"/>
    <n v="1"/>
    <n v="0"/>
    <n v="0"/>
    <n v="1"/>
    <n v="0"/>
    <n v="0"/>
    <n v="413"/>
    <d v="2016-10-04T00:00:00"/>
  </r>
  <r>
    <n v="1391"/>
    <n v="55521"/>
    <n v="442"/>
    <n v="0.79609517119648421"/>
    <x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x v="0"/>
    <x v="38"/>
    <s v="51-65"/>
    <n v="2409"/>
    <n v="0"/>
    <n v="0"/>
    <n v="1"/>
    <n v="0"/>
    <n v="0"/>
    <n v="0"/>
    <n v="0"/>
    <n v="0"/>
    <n v="1"/>
    <n v="438"/>
    <d v="2016-03-11T00:00:00"/>
  </r>
  <r>
    <n v="1393"/>
    <n v="84460"/>
    <n v="442"/>
    <n v="0.52332465072223533"/>
    <x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x v="0"/>
    <x v="27"/>
    <s v="51-65"/>
    <n v="2700"/>
    <n v="0"/>
    <n v="0"/>
    <n v="0"/>
    <n v="1"/>
    <n v="0"/>
    <n v="0"/>
    <n v="0"/>
    <n v="0"/>
    <n v="1"/>
    <n v="361"/>
    <d v="2015-05-25T00:00:00"/>
  </r>
  <r>
    <n v="1988"/>
    <n v="55593"/>
    <n v="440"/>
    <n v="0.79146655154425916"/>
    <x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x v="1"/>
    <x v="30"/>
    <s v="36-50"/>
    <n v="2471"/>
    <n v="0"/>
    <n v="0"/>
    <n v="0"/>
    <n v="1"/>
    <n v="0"/>
    <n v="0"/>
    <n v="1"/>
    <n v="0"/>
    <n v="0"/>
    <n v="334"/>
    <d v="2016-01-09T00:00:00"/>
  </r>
  <r>
    <n v="448"/>
    <n v="62010"/>
    <n v="438"/>
    <n v="0.70633768746976289"/>
    <x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x v="1"/>
    <x v="9"/>
    <s v="36-50"/>
    <n v="2773"/>
    <n v="0"/>
    <n v="1"/>
    <n v="0"/>
    <n v="0"/>
    <n v="0"/>
    <n v="0"/>
    <n v="0"/>
    <n v="0"/>
    <n v="1"/>
    <n v="346"/>
    <d v="2015-03-13T00:00:00"/>
  </r>
  <r>
    <n v="1202"/>
    <n v="39767"/>
    <n v="438"/>
    <n v="1.1014157467246712"/>
    <x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x v="1"/>
    <x v="15"/>
    <s v="66+"/>
    <n v="2502"/>
    <n v="0"/>
    <n v="0"/>
    <n v="0"/>
    <n v="1"/>
    <n v="0"/>
    <n v="0"/>
    <n v="0"/>
    <n v="1"/>
    <n v="0"/>
    <n v="391"/>
    <d v="2015-12-09T00:00:00"/>
  </r>
  <r>
    <n v="1720"/>
    <n v="52413"/>
    <n v="438"/>
    <n v="0.83567053975158834"/>
    <x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x v="1"/>
    <x v="39"/>
    <s v="36-50"/>
    <n v="2762"/>
    <n v="0"/>
    <n v="0"/>
    <n v="1"/>
    <n v="0"/>
    <n v="0"/>
    <n v="0"/>
    <n v="1"/>
    <n v="0"/>
    <n v="0"/>
    <n v="426"/>
    <d v="2015-03-24T00:00:00"/>
  </r>
  <r>
    <n v="684"/>
    <n v="53593"/>
    <n v="437"/>
    <n v="0.81540499692123969"/>
    <x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x v="1"/>
    <x v="10"/>
    <s v="66+"/>
    <n v="2850"/>
    <n v="0"/>
    <n v="0"/>
    <n v="0"/>
    <n v="1"/>
    <n v="0"/>
    <n v="0"/>
    <n v="0"/>
    <n v="0"/>
    <n v="1"/>
    <n v="394"/>
    <d v="2014-12-26T00:00:00"/>
  </r>
  <r>
    <n v="756"/>
    <n v="49681"/>
    <n v="437"/>
    <n v="0.87961192407560229"/>
    <x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  <x v="7"/>
    <s v="36-50"/>
    <n v="2396"/>
    <n v="0"/>
    <n v="1"/>
    <n v="0"/>
    <n v="0"/>
    <n v="0"/>
    <n v="0"/>
    <n v="0"/>
    <n v="1"/>
    <n v="0"/>
    <n v="416"/>
    <d v="2016-03-24T00:00:00"/>
  </r>
  <r>
    <n v="1310"/>
    <n v="57045"/>
    <n v="437"/>
    <n v="0.76606188097116312"/>
    <x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x v="1"/>
    <x v="51"/>
    <s v="66+"/>
    <n v="2818"/>
    <n v="0"/>
    <n v="1"/>
    <n v="0"/>
    <n v="0"/>
    <n v="0"/>
    <n v="0"/>
    <n v="1"/>
    <n v="0"/>
    <n v="0"/>
    <n v="420"/>
    <d v="2015-01-27T00:00:00"/>
  </r>
  <r>
    <n v="1377"/>
    <n v="64014"/>
    <n v="436"/>
    <n v="0.68110100915424754"/>
    <x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x v="1"/>
    <x v="8"/>
    <s v="66+"/>
    <n v="2178"/>
    <n v="0"/>
    <n v="0"/>
    <n v="0"/>
    <n v="1"/>
    <n v="0"/>
    <n v="0"/>
    <n v="0"/>
    <n v="0"/>
    <n v="1"/>
    <n v="428"/>
    <d v="2016-10-28T00:00:00"/>
  </r>
  <r>
    <n v="1491"/>
    <n v="50664"/>
    <n v="435"/>
    <n v="0.85859782093794412"/>
    <x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x v="1"/>
    <x v="29"/>
    <s v="51-65"/>
    <n v="2688"/>
    <n v="0"/>
    <n v="0"/>
    <n v="1"/>
    <n v="0"/>
    <n v="0"/>
    <n v="0"/>
    <n v="1"/>
    <n v="0"/>
    <n v="0"/>
    <n v="309"/>
    <d v="2015-06-06T00:00:00"/>
  </r>
  <r>
    <n v="1401"/>
    <n v="51569"/>
    <n v="433"/>
    <n v="0.83965172875176952"/>
    <x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x v="0"/>
    <x v="4"/>
    <s v="66+"/>
    <n v="2661"/>
    <n v="0"/>
    <n v="0"/>
    <n v="0"/>
    <n v="0"/>
    <n v="1"/>
    <n v="0"/>
    <n v="0"/>
    <n v="0"/>
    <n v="1"/>
    <n v="399"/>
    <d v="2015-07-03T00:00:00"/>
  </r>
  <r>
    <n v="1632"/>
    <n v="49094"/>
    <n v="433"/>
    <n v="0.88198150486821203"/>
    <x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x v="1"/>
    <x v="30"/>
    <s v="36-50"/>
    <n v="2805"/>
    <n v="0"/>
    <n v="1"/>
    <n v="0"/>
    <n v="0"/>
    <n v="0"/>
    <n v="0"/>
    <n v="1"/>
    <n v="0"/>
    <n v="0"/>
    <n v="364"/>
    <d v="2015-02-09T00:00:00"/>
  </r>
  <r>
    <n v="1625"/>
    <n v="65370"/>
    <n v="432"/>
    <n v="0.66085360256998626"/>
    <x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x v="1"/>
    <x v="39"/>
    <s v="36-50"/>
    <n v="2491"/>
    <n v="0"/>
    <n v="1"/>
    <n v="0"/>
    <n v="0"/>
    <n v="0"/>
    <n v="1"/>
    <n v="0"/>
    <n v="0"/>
    <n v="0"/>
    <n v="403"/>
    <d v="2015-12-20T00:00:00"/>
  </r>
  <r>
    <n v="1870"/>
    <n v="55801"/>
    <n v="432"/>
    <n v="0.77417967419938716"/>
    <x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x v="1"/>
    <x v="16"/>
    <s v="36-50"/>
    <n v="2439"/>
    <n v="0"/>
    <n v="0"/>
    <n v="1"/>
    <n v="0"/>
    <n v="0"/>
    <n v="0"/>
    <n v="1"/>
    <n v="0"/>
    <n v="0"/>
    <n v="337"/>
    <d v="2016-02-10T00:00:00"/>
  </r>
  <r>
    <n v="338"/>
    <n v="51479"/>
    <n v="429"/>
    <n v="0.83334952116396976"/>
    <x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x v="1"/>
    <x v="26"/>
    <s v="51-65"/>
    <n v="2707"/>
    <n v="0"/>
    <n v="1"/>
    <n v="0"/>
    <n v="0"/>
    <n v="0"/>
    <n v="0"/>
    <n v="1"/>
    <n v="0"/>
    <n v="0"/>
    <n v="364"/>
    <d v="2015-05-18T00:00:00"/>
  </r>
  <r>
    <n v="1405"/>
    <n v="46374"/>
    <n v="429"/>
    <n v="0.9250873334195886"/>
    <x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x v="0"/>
    <x v="35"/>
    <s v="36-50"/>
    <n v="2263"/>
    <n v="0"/>
    <n v="1"/>
    <n v="0"/>
    <n v="0"/>
    <n v="0"/>
    <n v="0"/>
    <n v="0"/>
    <n v="0"/>
    <n v="1"/>
    <n v="412"/>
    <d v="2016-08-04T00:00:00"/>
  </r>
  <r>
    <n v="639"/>
    <n v="41039"/>
    <n v="422"/>
    <n v="1.028290163015668"/>
    <x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x v="1"/>
    <x v="31"/>
    <s v="36-50"/>
    <n v="2498"/>
    <n v="0"/>
    <n v="0"/>
    <n v="0"/>
    <n v="1"/>
    <n v="0"/>
    <n v="1"/>
    <n v="0"/>
    <n v="0"/>
    <n v="0"/>
    <n v="377"/>
    <d v="2015-12-13T00:00:00"/>
  </r>
  <r>
    <n v="424"/>
    <n v="70829"/>
    <n v="408"/>
    <n v="0.57603523980290561"/>
    <x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x v="1"/>
    <x v="41"/>
    <s v="36-50"/>
    <n v="2369"/>
    <n v="0"/>
    <n v="1"/>
    <n v="0"/>
    <n v="0"/>
    <n v="0"/>
    <n v="1"/>
    <n v="0"/>
    <n v="0"/>
    <n v="0"/>
    <n v="385"/>
    <d v="2016-04-20T00:00:00"/>
  </r>
  <r>
    <n v="5"/>
    <n v="58293"/>
    <n v="407"/>
    <n v="0.69819703909560327"/>
    <x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  <x v="43"/>
    <s v="36-50"/>
    <n v="2320"/>
    <n v="0"/>
    <n v="1"/>
    <n v="0"/>
    <n v="0"/>
    <n v="0"/>
    <n v="0"/>
    <n v="0"/>
    <n v="0"/>
    <n v="1"/>
    <n v="392"/>
    <d v="2016-06-08T00:00:00"/>
  </r>
  <r>
    <n v="496"/>
    <n v="50353"/>
    <n v="407"/>
    <n v="0.80829344825531746"/>
    <x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x v="1"/>
    <x v="13"/>
    <s v="36-50"/>
    <n v="2180"/>
    <n v="0"/>
    <n v="1"/>
    <n v="0"/>
    <n v="0"/>
    <n v="0"/>
    <n v="0"/>
    <n v="0"/>
    <n v="1"/>
    <n v="0"/>
    <n v="372"/>
    <d v="2016-10-26T00:00:00"/>
  </r>
  <r>
    <n v="118"/>
    <n v="62998"/>
    <n v="405"/>
    <n v="0.64287755166830696"/>
    <x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  <x v="50"/>
    <s v="66+"/>
    <n v="2431"/>
    <n v="0"/>
    <n v="1"/>
    <n v="0"/>
    <n v="0"/>
    <n v="0"/>
    <n v="0"/>
    <n v="1"/>
    <n v="0"/>
    <n v="0"/>
    <n v="347"/>
    <d v="2016-02-18T00:00:00"/>
  </r>
  <r>
    <n v="1613"/>
    <n v="59481"/>
    <n v="403"/>
    <n v="0.67752727761806286"/>
    <x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x v="1"/>
    <x v="16"/>
    <s v="36-50"/>
    <n v="2408"/>
    <n v="0"/>
    <n v="0"/>
    <n v="0"/>
    <n v="1"/>
    <n v="0"/>
    <n v="0"/>
    <n v="1"/>
    <n v="0"/>
    <n v="0"/>
    <n v="345"/>
    <d v="2016-03-12T00:00:00"/>
  </r>
  <r>
    <n v="88"/>
    <n v="50150"/>
    <n v="399"/>
    <n v="0.79561316051844466"/>
    <x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  <x v="20"/>
    <s v="36-50"/>
    <n v="2533"/>
    <n v="0"/>
    <n v="1"/>
    <n v="0"/>
    <n v="0"/>
    <n v="0"/>
    <n v="0"/>
    <n v="0"/>
    <n v="0"/>
    <n v="1"/>
    <n v="388"/>
    <d v="2015-11-08T00:00:00"/>
  </r>
  <r>
    <n v="844"/>
    <n v="37087"/>
    <n v="398"/>
    <n v="1.0731523175236606"/>
    <x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x v="1"/>
    <x v="35"/>
    <s v="36-50"/>
    <n v="2481"/>
    <n v="0"/>
    <n v="1"/>
    <n v="0"/>
    <n v="0"/>
    <n v="0"/>
    <n v="0"/>
    <n v="0"/>
    <n v="0"/>
    <n v="1"/>
    <n v="395"/>
    <d v="2015-12-30T00:00:00"/>
  </r>
  <r>
    <n v="1029"/>
    <n v="61825"/>
    <n v="397"/>
    <n v="0.64213505863323894"/>
    <x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  <x v="19"/>
    <s v="36-50"/>
    <n v="2485"/>
    <n v="0"/>
    <n v="0"/>
    <n v="1"/>
    <n v="0"/>
    <n v="0"/>
    <n v="0"/>
    <n v="1"/>
    <n v="0"/>
    <n v="0"/>
    <n v="370"/>
    <d v="2015-12-26T00:00:00"/>
  </r>
  <r>
    <n v="1275"/>
    <n v="53034"/>
    <n v="397"/>
    <n v="0.74857638496059131"/>
    <x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x v="1"/>
    <x v="35"/>
    <s v="36-50"/>
    <n v="2554"/>
    <n v="1"/>
    <n v="0"/>
    <n v="0"/>
    <n v="0"/>
    <n v="0"/>
    <n v="0"/>
    <n v="1"/>
    <n v="0"/>
    <n v="0"/>
    <n v="347"/>
    <d v="2015-10-18T00:00:00"/>
  </r>
  <r>
    <n v="261"/>
    <n v="65640"/>
    <n v="395"/>
    <n v="0.60176721511273612"/>
    <x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x v="1"/>
    <x v="35"/>
    <s v="36-50"/>
    <n v="2279"/>
    <n v="0"/>
    <n v="0"/>
    <n v="0"/>
    <n v="1"/>
    <n v="0"/>
    <n v="0"/>
    <n v="0"/>
    <n v="0"/>
    <n v="1"/>
    <n v="329"/>
    <d v="2016-07-19T00:00:00"/>
  </r>
  <r>
    <n v="953"/>
    <n v="59412"/>
    <n v="395"/>
    <n v="0.6648488520837541"/>
    <x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x v="1"/>
    <x v="15"/>
    <s v="66+"/>
    <n v="2230"/>
    <n v="0"/>
    <n v="1"/>
    <n v="0"/>
    <n v="0"/>
    <n v="0"/>
    <n v="0"/>
    <n v="0"/>
    <n v="1"/>
    <n v="0"/>
    <n v="384"/>
    <d v="2016-09-06T00:00:00"/>
  </r>
  <r>
    <n v="1406"/>
    <n v="55158"/>
    <n v="395"/>
    <n v="0.71612458754849706"/>
    <x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x v="0"/>
    <x v="3"/>
    <s v="36-50"/>
    <n v="2858"/>
    <n v="0"/>
    <n v="1"/>
    <n v="0"/>
    <n v="0"/>
    <n v="0"/>
    <n v="0"/>
    <n v="0"/>
    <n v="0"/>
    <n v="1"/>
    <n v="372"/>
    <d v="2014-12-18T00:00:00"/>
  </r>
  <r>
    <n v="1413"/>
    <n v="62972"/>
    <n v="395"/>
    <n v="0.62726291049990468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0"/>
    <x v="38"/>
    <s v="51-65"/>
    <n v="2854"/>
    <n v="0"/>
    <n v="1"/>
    <n v="0"/>
    <n v="0"/>
    <n v="0"/>
    <n v="1"/>
    <n v="0"/>
    <n v="0"/>
    <n v="0"/>
    <n v="203"/>
    <d v="2014-12-22T00:00:00"/>
  </r>
  <r>
    <n v="1675"/>
    <n v="62972"/>
    <n v="395"/>
    <n v="0.62726291049990468"/>
    <x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1"/>
    <x v="38"/>
    <s v="51-65"/>
    <n v="2854"/>
    <n v="0"/>
    <n v="1"/>
    <n v="0"/>
    <n v="0"/>
    <n v="0"/>
    <n v="1"/>
    <n v="0"/>
    <n v="0"/>
    <n v="0"/>
    <n v="203"/>
    <d v="2014-12-22T00:00:00"/>
  </r>
  <r>
    <n v="1957"/>
    <n v="47320"/>
    <n v="395"/>
    <n v="0.83474218089602703"/>
    <x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x v="1"/>
    <x v="12"/>
    <s v="51-65"/>
    <n v="2491"/>
    <n v="0"/>
    <n v="0"/>
    <n v="0"/>
    <n v="1"/>
    <n v="0"/>
    <n v="0"/>
    <n v="1"/>
    <n v="0"/>
    <n v="0"/>
    <n v="376"/>
    <d v="2015-12-20T00:00:00"/>
  </r>
  <r>
    <n v="152"/>
    <n v="62551"/>
    <n v="394"/>
    <n v="0.6298860130133811"/>
    <x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x v="1"/>
    <x v="10"/>
    <s v="66+"/>
    <n v="2382"/>
    <n v="1"/>
    <n v="0"/>
    <n v="0"/>
    <n v="0"/>
    <n v="0"/>
    <n v="0"/>
    <n v="1"/>
    <n v="0"/>
    <n v="0"/>
    <n v="367"/>
    <d v="2016-04-07T00:00:00"/>
  </r>
  <r>
    <n v="208"/>
    <n v="51369"/>
    <n v="394"/>
    <n v="0.76699955225914462"/>
    <x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  <x v="7"/>
    <s v="36-50"/>
    <n v="2771"/>
    <n v="0"/>
    <n v="0"/>
    <n v="0"/>
    <n v="1"/>
    <n v="0"/>
    <n v="0"/>
    <n v="1"/>
    <n v="0"/>
    <n v="0"/>
    <n v="212"/>
    <d v="2015-03-15T00:00:00"/>
  </r>
  <r>
    <n v="1418"/>
    <n v="37070"/>
    <n v="394"/>
    <n v="1.0628540598867009"/>
    <x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  <x v="22"/>
    <s v="51-65"/>
    <n v="2625"/>
    <n v="0"/>
    <n v="0"/>
    <n v="1"/>
    <n v="0"/>
    <n v="0"/>
    <n v="0"/>
    <n v="1"/>
    <n v="0"/>
    <n v="0"/>
    <n v="355"/>
    <d v="2015-08-08T00:00:00"/>
  </r>
  <r>
    <n v="1595"/>
    <n v="37292"/>
    <n v="394"/>
    <n v="1.056526869033573"/>
    <x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x v="1"/>
    <x v="20"/>
    <s v="36-50"/>
    <n v="2596"/>
    <n v="0"/>
    <n v="0"/>
    <n v="0"/>
    <n v="1"/>
    <n v="0"/>
    <n v="0"/>
    <n v="1"/>
    <n v="0"/>
    <n v="0"/>
    <n v="328"/>
    <d v="2015-09-06T00:00:00"/>
  </r>
  <r>
    <n v="1916"/>
    <n v="45736"/>
    <n v="394"/>
    <n v="0.86146580374322201"/>
    <x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x v="1"/>
    <x v="44"/>
    <s v="66+"/>
    <n v="2499"/>
    <n v="0"/>
    <n v="1"/>
    <n v="0"/>
    <n v="0"/>
    <n v="0"/>
    <n v="0"/>
    <n v="0"/>
    <n v="1"/>
    <n v="0"/>
    <n v="351"/>
    <d v="2015-12-12T00:00:00"/>
  </r>
  <r>
    <n v="197"/>
    <n v="41443"/>
    <n v="393"/>
    <n v="0.94829042299061361"/>
    <x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x v="1"/>
    <x v="13"/>
    <s v="36-50"/>
    <n v="2248"/>
    <n v="0"/>
    <n v="1"/>
    <n v="0"/>
    <n v="0"/>
    <n v="0"/>
    <n v="0"/>
    <n v="1"/>
    <n v="0"/>
    <n v="0"/>
    <n v="304"/>
    <d v="2016-08-19T00:00:00"/>
  </r>
  <r>
    <n v="420"/>
    <n v="55707"/>
    <n v="393"/>
    <n v="0.70547687005223758"/>
    <x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x v="1"/>
    <x v="10"/>
    <s v="66+"/>
    <n v="2348"/>
    <n v="0"/>
    <n v="1"/>
    <n v="0"/>
    <n v="0"/>
    <n v="0"/>
    <n v="0"/>
    <n v="0"/>
    <n v="0"/>
    <n v="1"/>
    <n v="358"/>
    <d v="2016-05-11T00:00:00"/>
  </r>
  <r>
    <n v="720"/>
    <n v="62058"/>
    <n v="392"/>
    <n v="0.63166715008540397"/>
    <x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x v="1"/>
    <x v="5"/>
    <s v="51-65"/>
    <n v="2558"/>
    <n v="0"/>
    <n v="1"/>
    <n v="0"/>
    <n v="0"/>
    <n v="0"/>
    <n v="0"/>
    <n v="0"/>
    <n v="1"/>
    <n v="0"/>
    <n v="334"/>
    <d v="2015-10-14T00:00:00"/>
  </r>
  <r>
    <n v="1078"/>
    <n v="57744"/>
    <n v="392"/>
    <n v="0.67885840953172627"/>
    <x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x v="1"/>
    <x v="44"/>
    <s v="66+"/>
    <n v="2388"/>
    <n v="0"/>
    <n v="1"/>
    <n v="0"/>
    <n v="0"/>
    <n v="0"/>
    <n v="0"/>
    <n v="0"/>
    <n v="0"/>
    <n v="1"/>
    <n v="373"/>
    <d v="2016-04-01T00:00:00"/>
  </r>
  <r>
    <n v="1811"/>
    <n v="58116"/>
    <n v="392"/>
    <n v="0.67451304287975777"/>
    <x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x v="1"/>
    <x v="5"/>
    <s v="51-65"/>
    <n v="2236"/>
    <n v="0"/>
    <n v="1"/>
    <n v="0"/>
    <n v="0"/>
    <n v="0"/>
    <n v="0"/>
    <n v="1"/>
    <n v="0"/>
    <n v="0"/>
    <n v="341"/>
    <d v="2016-08-31T00:00:00"/>
  </r>
  <r>
    <n v="1101"/>
    <n v="66726"/>
    <n v="391"/>
    <n v="0.58597847915355339"/>
    <x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x v="1"/>
    <x v="12"/>
    <s v="51-65"/>
    <n v="2327"/>
    <n v="0"/>
    <n v="1"/>
    <n v="0"/>
    <n v="0"/>
    <n v="0"/>
    <n v="0"/>
    <n v="0"/>
    <n v="1"/>
    <n v="0"/>
    <n v="344"/>
    <d v="2016-06-01T00:00:00"/>
  </r>
  <r>
    <n v="1480"/>
    <n v="60432"/>
    <n v="390"/>
    <n v="0.6453534551231136"/>
    <x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x v="1"/>
    <x v="30"/>
    <s v="36-50"/>
    <n v="2271"/>
    <n v="0"/>
    <n v="1"/>
    <n v="0"/>
    <n v="0"/>
    <n v="0"/>
    <n v="0"/>
    <n v="0"/>
    <n v="1"/>
    <n v="0"/>
    <n v="379"/>
    <d v="2016-07-27T00:00:00"/>
  </r>
  <r>
    <n v="1820"/>
    <n v="32644"/>
    <n v="390"/>
    <n v="1.1947065310623699"/>
    <x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x v="1"/>
    <x v="30"/>
    <s v="36-50"/>
    <n v="2688"/>
    <n v="0"/>
    <n v="1"/>
    <n v="0"/>
    <n v="0"/>
    <n v="0"/>
    <n v="0"/>
    <n v="0"/>
    <n v="0"/>
    <n v="1"/>
    <n v="367"/>
    <d v="2015-06-06T00:00:00"/>
  </r>
  <r>
    <n v="584"/>
    <n v="54456"/>
    <n v="389"/>
    <n v="0.71433818128397242"/>
    <x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  <x v="21"/>
    <s v="51-65"/>
    <n v="2512"/>
    <n v="0"/>
    <n v="1"/>
    <n v="0"/>
    <n v="0"/>
    <n v="0"/>
    <n v="0"/>
    <n v="0"/>
    <n v="0"/>
    <n v="1"/>
    <n v="374"/>
    <d v="2015-11-29T00:00:00"/>
  </r>
  <r>
    <n v="1036"/>
    <n v="38508"/>
    <n v="389"/>
    <n v="1.0101797029188739"/>
    <x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x v="1"/>
    <x v="18"/>
    <s v="24-35"/>
    <n v="2490"/>
    <n v="0"/>
    <n v="1"/>
    <n v="0"/>
    <n v="0"/>
    <n v="0"/>
    <n v="0"/>
    <n v="1"/>
    <n v="0"/>
    <n v="0"/>
    <n v="335"/>
    <d v="2015-12-21T00:00:00"/>
  </r>
  <r>
    <n v="1279"/>
    <n v="47025"/>
    <n v="389"/>
    <n v="0.8272195640616693"/>
    <x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x v="1"/>
    <x v="7"/>
    <s v="36-50"/>
    <n v="2393"/>
    <n v="0"/>
    <n v="0"/>
    <n v="1"/>
    <n v="0"/>
    <n v="0"/>
    <n v="0"/>
    <n v="1"/>
    <n v="0"/>
    <n v="0"/>
    <n v="363"/>
    <d v="2016-03-27T00:00:00"/>
  </r>
  <r>
    <n v="1287"/>
    <n v="56243"/>
    <n v="389"/>
    <n v="0.69164162651352168"/>
    <x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x v="1"/>
    <x v="16"/>
    <s v="36-50"/>
    <n v="2340"/>
    <n v="0"/>
    <n v="0"/>
    <n v="1"/>
    <n v="0"/>
    <n v="0"/>
    <n v="0"/>
    <n v="1"/>
    <n v="0"/>
    <n v="0"/>
    <n v="382"/>
    <d v="2016-05-19T00:00:00"/>
  </r>
  <r>
    <n v="1430"/>
    <n v="53367"/>
    <n v="389"/>
    <n v="0.72891487248674269"/>
    <x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x v="0"/>
    <x v="35"/>
    <s v="36-50"/>
    <n v="2461"/>
    <n v="1"/>
    <n v="0"/>
    <n v="0"/>
    <n v="0"/>
    <n v="0"/>
    <n v="0"/>
    <n v="0"/>
    <n v="1"/>
    <n v="0"/>
    <n v="378"/>
    <d v="2016-01-19T00:00:00"/>
  </r>
  <r>
    <n v="1807"/>
    <n v="53201"/>
    <n v="388"/>
    <n v="0.72930959944361951"/>
    <x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x v="1"/>
    <x v="16"/>
    <s v="36-50"/>
    <n v="2661"/>
    <n v="0"/>
    <n v="0"/>
    <n v="1"/>
    <n v="0"/>
    <n v="0"/>
    <n v="0"/>
    <n v="1"/>
    <n v="0"/>
    <n v="0"/>
    <n v="361"/>
    <d v="2015-07-03T00:00:00"/>
  </r>
  <r>
    <n v="114"/>
    <n v="71488"/>
    <n v="387"/>
    <n v="0.54134959713518349"/>
    <x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  <x v="47"/>
    <s v="51-65"/>
    <n v="2655"/>
    <n v="0"/>
    <n v="0"/>
    <n v="0"/>
    <n v="1"/>
    <n v="0"/>
    <n v="1"/>
    <n v="0"/>
    <n v="0"/>
    <n v="0"/>
    <n v="215"/>
    <d v="2015-07-09T00:00:00"/>
  </r>
  <r>
    <n v="334"/>
    <n v="46681"/>
    <n v="387"/>
    <n v="0.8290310833101262"/>
    <x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  <x v="40"/>
    <s v="66+"/>
    <n v="2423"/>
    <n v="0"/>
    <n v="0"/>
    <n v="0"/>
    <n v="1"/>
    <n v="0"/>
    <n v="0"/>
    <n v="0"/>
    <n v="0"/>
    <n v="1"/>
    <n v="349"/>
    <d v="2016-02-26T00:00:00"/>
  </r>
  <r>
    <n v="449"/>
    <n v="41124"/>
    <n v="387"/>
    <n v="0.94105631747884444"/>
    <x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x v="1"/>
    <x v="13"/>
    <s v="36-50"/>
    <n v="2765"/>
    <n v="0"/>
    <n v="1"/>
    <n v="0"/>
    <n v="0"/>
    <n v="0"/>
    <n v="0"/>
    <n v="1"/>
    <n v="0"/>
    <n v="0"/>
    <n v="268"/>
    <d v="2015-03-21T00:00:00"/>
  </r>
  <r>
    <n v="812"/>
    <n v="57906"/>
    <n v="386"/>
    <n v="0.66659758919628365"/>
    <x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x v="1"/>
    <x v="30"/>
    <s v="36-50"/>
    <n v="2542"/>
    <n v="0"/>
    <n v="0"/>
    <n v="0"/>
    <n v="1"/>
    <n v="0"/>
    <n v="0"/>
    <n v="0"/>
    <n v="0"/>
    <n v="1"/>
    <n v="371"/>
    <d v="2015-10-30T00:00:00"/>
  </r>
  <r>
    <n v="813"/>
    <n v="43456"/>
    <n v="386"/>
    <n v="0.88825478645066269"/>
    <x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x v="1"/>
    <x v="22"/>
    <s v="51-65"/>
    <n v="2619"/>
    <n v="0"/>
    <n v="0"/>
    <n v="1"/>
    <n v="0"/>
    <n v="0"/>
    <n v="0"/>
    <n v="0"/>
    <n v="1"/>
    <n v="0"/>
    <n v="379"/>
    <d v="2015-08-14T00:00:00"/>
  </r>
  <r>
    <n v="1437"/>
    <n v="42014"/>
    <n v="386"/>
    <n v="0.91874137192364447"/>
    <x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  <x v="13"/>
    <s v="36-50"/>
    <n v="2840"/>
    <n v="0"/>
    <n v="1"/>
    <n v="0"/>
    <n v="0"/>
    <n v="0"/>
    <n v="0"/>
    <n v="1"/>
    <n v="0"/>
    <n v="0"/>
    <n v="336"/>
    <d v="2015-01-05T00:00:00"/>
  </r>
  <r>
    <n v="1733"/>
    <n v="73395"/>
    <n v="386"/>
    <n v="0.52592138429048296"/>
    <x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x v="1"/>
    <x v="36"/>
    <s v="24-35"/>
    <n v="2262"/>
    <n v="0"/>
    <n v="1"/>
    <n v="0"/>
    <n v="0"/>
    <n v="0"/>
    <n v="0"/>
    <n v="0"/>
    <n v="1"/>
    <n v="0"/>
    <n v="375"/>
    <d v="2016-08-05T00:00:00"/>
  </r>
  <r>
    <n v="681"/>
    <n v="56962"/>
    <n v="385"/>
    <n v="0.67588918928408415"/>
    <x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  <x v="47"/>
    <s v="51-65"/>
    <n v="2420"/>
    <n v="0"/>
    <n v="1"/>
    <n v="0"/>
    <n v="0"/>
    <n v="0"/>
    <n v="0"/>
    <n v="0"/>
    <n v="1"/>
    <n v="0"/>
    <n v="359"/>
    <d v="2016-02-29T00:00:00"/>
  </r>
  <r>
    <n v="1444"/>
    <n v="47958"/>
    <n v="385"/>
    <n v="0.80278577088285585"/>
    <x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x v="1"/>
    <x v="50"/>
    <s v="66+"/>
    <n v="2685"/>
    <n v="0"/>
    <n v="0"/>
    <n v="1"/>
    <n v="0"/>
    <n v="0"/>
    <n v="0"/>
    <n v="1"/>
    <n v="0"/>
    <n v="0"/>
    <n v="363"/>
    <d v="2015-06-09T00:00:00"/>
  </r>
  <r>
    <n v="1448"/>
    <n v="43795"/>
    <n v="385"/>
    <n v="0.87909578719031856"/>
    <x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x v="0"/>
    <x v="14"/>
    <s v="51-65"/>
    <n v="2415"/>
    <n v="0"/>
    <n v="0"/>
    <n v="0"/>
    <n v="1"/>
    <n v="0"/>
    <n v="0"/>
    <n v="0"/>
    <n v="1"/>
    <n v="0"/>
    <n v="278"/>
    <d v="2016-03-05T00:00:00"/>
  </r>
  <r>
    <n v="1681"/>
    <n v="65735"/>
    <n v="384"/>
    <n v="0.58416368753327752"/>
    <x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x v="1"/>
    <x v="47"/>
    <s v="51-65"/>
    <n v="2363"/>
    <n v="0"/>
    <n v="0"/>
    <n v="0"/>
    <n v="1"/>
    <n v="0"/>
    <n v="0"/>
    <n v="0"/>
    <n v="1"/>
    <n v="0"/>
    <n v="373"/>
    <d v="2016-04-26T00:00:00"/>
  </r>
  <r>
    <n v="1797"/>
    <n v="40794"/>
    <n v="384"/>
    <n v="0.94131489924988965"/>
    <x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x v="1"/>
    <x v="16"/>
    <s v="36-50"/>
    <n v="2607"/>
    <n v="0"/>
    <n v="1"/>
    <n v="0"/>
    <n v="0"/>
    <n v="0"/>
    <n v="0"/>
    <n v="1"/>
    <n v="0"/>
    <n v="0"/>
    <n v="334"/>
    <d v="2015-08-26T00:00:00"/>
  </r>
  <r>
    <n v="1933"/>
    <n v="58692"/>
    <n v="384"/>
    <n v="0.65426293191576368"/>
    <x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x v="1"/>
    <x v="47"/>
    <s v="51-65"/>
    <n v="2243"/>
    <n v="0"/>
    <n v="1"/>
    <n v="0"/>
    <n v="0"/>
    <n v="0"/>
    <n v="0"/>
    <n v="1"/>
    <n v="0"/>
    <n v="0"/>
    <n v="373"/>
    <d v="2016-08-24T00:00:00"/>
  </r>
  <r>
    <n v="561"/>
    <n v="59973"/>
    <n v="382"/>
    <n v="0.63695329564970904"/>
    <x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x v="1"/>
    <x v="9"/>
    <s v="36-50"/>
    <n v="2450"/>
    <n v="0"/>
    <n v="1"/>
    <n v="0"/>
    <n v="0"/>
    <n v="0"/>
    <n v="0"/>
    <n v="0"/>
    <n v="0"/>
    <n v="1"/>
    <n v="382"/>
    <d v="2016-01-30T00:00:00"/>
  </r>
  <r>
    <n v="926"/>
    <n v="65352"/>
    <n v="382"/>
    <n v="0.58452686987391356"/>
    <x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x v="1"/>
    <x v="35"/>
    <s v="36-50"/>
    <n v="2471"/>
    <n v="0"/>
    <n v="1"/>
    <n v="0"/>
    <n v="0"/>
    <n v="0"/>
    <n v="0"/>
    <n v="0"/>
    <n v="0"/>
    <n v="1"/>
    <n v="359"/>
    <d v="2016-01-09T00:00:00"/>
  </r>
  <r>
    <n v="1449"/>
    <n v="48432"/>
    <n v="382"/>
    <n v="0.7887347208457218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  <x v="30"/>
    <s v="36-50"/>
    <n v="2778"/>
    <n v="0"/>
    <n v="0"/>
    <n v="1"/>
    <n v="0"/>
    <n v="0"/>
    <n v="0"/>
    <n v="0"/>
    <n v="0"/>
    <n v="1"/>
    <n v="340"/>
    <d v="2015-03-08T00:00:00"/>
  </r>
  <r>
    <n v="1971"/>
    <n v="48432"/>
    <n v="382"/>
    <n v="0.78873472084572183"/>
    <x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1"/>
    <x v="30"/>
    <s v="36-50"/>
    <n v="2778"/>
    <n v="0"/>
    <n v="0"/>
    <n v="1"/>
    <n v="0"/>
    <n v="0"/>
    <n v="0"/>
    <n v="0"/>
    <n v="0"/>
    <n v="1"/>
    <n v="340"/>
    <d v="2015-03-08T00:00:00"/>
  </r>
  <r>
    <n v="1538"/>
    <n v="49544"/>
    <n v="381"/>
    <n v="0.76901340222832226"/>
    <x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x v="1"/>
    <x v="7"/>
    <s v="36-50"/>
    <n v="2661"/>
    <n v="0"/>
    <n v="1"/>
    <n v="0"/>
    <n v="0"/>
    <n v="0"/>
    <n v="0"/>
    <n v="0"/>
    <n v="0"/>
    <n v="1"/>
    <n v="358"/>
    <d v="2015-07-03T00:00:00"/>
  </r>
  <r>
    <n v="1511"/>
    <n v="58494"/>
    <n v="377"/>
    <n v="0.64451054809040242"/>
    <x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x v="1"/>
    <x v="35"/>
    <s v="36-50"/>
    <n v="2358"/>
    <n v="0"/>
    <n v="1"/>
    <n v="0"/>
    <n v="0"/>
    <n v="0"/>
    <n v="0"/>
    <n v="0"/>
    <n v="1"/>
    <n v="0"/>
    <n v="358"/>
    <d v="2016-05-01T00:00:00"/>
  </r>
  <r>
    <n v="2013"/>
    <n v="57967"/>
    <n v="377"/>
    <n v="0.65037003812514016"/>
    <x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x v="1"/>
    <x v="46"/>
    <s v="51-65"/>
    <n v="2642"/>
    <n v="0"/>
    <n v="0"/>
    <n v="1"/>
    <n v="0"/>
    <n v="0"/>
    <n v="0"/>
    <n v="1"/>
    <n v="0"/>
    <n v="0"/>
    <n v="286"/>
    <d v="2015-07-22T00:00:00"/>
  </r>
  <r>
    <n v="1328"/>
    <n v="31907"/>
    <n v="375"/>
    <n v="1.1752906885636381"/>
    <x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x v="1"/>
    <x v="9"/>
    <s v="36-50"/>
    <n v="2641"/>
    <n v="0"/>
    <n v="0"/>
    <n v="1"/>
    <n v="0"/>
    <n v="0"/>
    <n v="0"/>
    <n v="1"/>
    <n v="0"/>
    <n v="0"/>
    <n v="301"/>
    <d v="2015-07-23T00:00:00"/>
  </r>
  <r>
    <n v="1452"/>
    <n v="72967"/>
    <n v="372"/>
    <n v="0.50981950744857263"/>
    <x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x v="0"/>
    <x v="3"/>
    <s v="36-50"/>
    <n v="2720"/>
    <n v="1"/>
    <n v="0"/>
    <n v="0"/>
    <n v="0"/>
    <n v="0"/>
    <n v="0"/>
    <n v="1"/>
    <n v="0"/>
    <n v="0"/>
    <n v="247"/>
    <d v="2015-05-05T00:00:00"/>
  </r>
  <r>
    <n v="386"/>
    <n v="46923"/>
    <n v="363"/>
    <n v="0.77360782558659935"/>
    <x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x v="1"/>
    <x v="36"/>
    <s v="24-35"/>
    <n v="2835"/>
    <n v="0"/>
    <n v="0"/>
    <n v="1"/>
    <n v="0"/>
    <n v="0"/>
    <n v="0"/>
    <n v="1"/>
    <n v="0"/>
    <n v="0"/>
    <n v="357"/>
    <d v="2015-01-10T00:00:00"/>
  </r>
  <r>
    <n v="815"/>
    <n v="53172"/>
    <n v="361"/>
    <n v="0.67892875949747988"/>
    <x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x v="1"/>
    <x v="37"/>
    <s v="36-50"/>
    <n v="2578"/>
    <n v="0"/>
    <n v="0"/>
    <n v="0"/>
    <n v="1"/>
    <n v="0"/>
    <n v="0"/>
    <n v="1"/>
    <n v="0"/>
    <n v="0"/>
    <n v="236"/>
    <d v="2015-09-24T00:00:00"/>
  </r>
  <r>
    <n v="758"/>
    <n v="55267"/>
    <n v="360"/>
    <n v="0.65138328478115326"/>
    <x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x v="1"/>
    <x v="12"/>
    <s v="51-65"/>
    <n v="2410"/>
    <n v="0"/>
    <n v="1"/>
    <n v="0"/>
    <n v="0"/>
    <n v="0"/>
    <n v="0"/>
    <n v="1"/>
    <n v="0"/>
    <n v="0"/>
    <n v="315"/>
    <d v="2016-03-10T00:00:00"/>
  </r>
  <r>
    <n v="1233"/>
    <n v="47009"/>
    <n v="358"/>
    <n v="0.76155629773022182"/>
    <x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x v="1"/>
    <x v="47"/>
    <s v="51-65"/>
    <n v="2430"/>
    <n v="0"/>
    <n v="0"/>
    <n v="0"/>
    <n v="1"/>
    <n v="0"/>
    <n v="0"/>
    <n v="1"/>
    <n v="0"/>
    <n v="0"/>
    <n v="268"/>
    <d v="2016-02-19T00:00:00"/>
  </r>
  <r>
    <n v="1724"/>
    <n v="42081"/>
    <n v="355"/>
    <n v="0.84361113091418927"/>
    <x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x v="1"/>
    <x v="31"/>
    <s v="36-50"/>
    <n v="2647"/>
    <n v="0"/>
    <n v="1"/>
    <n v="0"/>
    <n v="0"/>
    <n v="0"/>
    <n v="0"/>
    <n v="1"/>
    <n v="0"/>
    <n v="0"/>
    <n v="328"/>
    <d v="2015-07-17T00:00:00"/>
  </r>
  <r>
    <n v="1013"/>
    <n v="50014"/>
    <n v="354"/>
    <n v="0.70780181549166232"/>
    <x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x v="1"/>
    <x v="14"/>
    <s v="51-65"/>
    <n v="2317"/>
    <n v="0"/>
    <n v="0"/>
    <n v="1"/>
    <n v="0"/>
    <n v="0"/>
    <n v="0"/>
    <n v="0"/>
    <n v="1"/>
    <n v="0"/>
    <n v="312"/>
    <d v="2016-06-11T00:00:00"/>
  </r>
  <r>
    <n v="1854"/>
    <n v="60905"/>
    <n v="354"/>
    <n v="0.58123306789261964"/>
    <x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x v="1"/>
    <x v="51"/>
    <s v="66+"/>
    <n v="2365"/>
    <n v="0"/>
    <n v="0"/>
    <n v="0"/>
    <n v="1"/>
    <n v="0"/>
    <n v="0"/>
    <n v="1"/>
    <n v="0"/>
    <n v="0"/>
    <n v="316"/>
    <d v="2016-04-24T00:00:00"/>
  </r>
  <r>
    <n v="2006"/>
    <n v="40101"/>
    <n v="353"/>
    <n v="0.88027729981795966"/>
    <x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x v="1"/>
    <x v="23"/>
    <s v="24-35"/>
    <n v="2782"/>
    <n v="0"/>
    <n v="0"/>
    <n v="0"/>
    <n v="1"/>
    <n v="0"/>
    <n v="0"/>
    <n v="0"/>
    <n v="1"/>
    <n v="0"/>
    <n v="291"/>
    <d v="2015-03-04T00:00:00"/>
  </r>
  <r>
    <n v="870"/>
    <n v="24401"/>
    <n v="352"/>
    <n v="1.4425638293512562"/>
    <x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x v="1"/>
    <x v="19"/>
    <s v="36-50"/>
    <n v="2826"/>
    <n v="0"/>
    <n v="0"/>
    <n v="0"/>
    <n v="1"/>
    <n v="0"/>
    <n v="0"/>
    <n v="0"/>
    <n v="1"/>
    <n v="0"/>
    <n v="237"/>
    <d v="2015-01-19T00:00:00"/>
  </r>
  <r>
    <n v="1592"/>
    <n v="54984"/>
    <n v="352"/>
    <n v="0.64018623599592606"/>
    <x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x v="1"/>
    <x v="29"/>
    <s v="51-65"/>
    <n v="2195"/>
    <n v="0"/>
    <n v="1"/>
    <n v="0"/>
    <n v="0"/>
    <n v="0"/>
    <n v="0"/>
    <n v="1"/>
    <n v="0"/>
    <n v="0"/>
    <n v="346"/>
    <d v="2016-10-11T00:00:00"/>
  </r>
  <r>
    <n v="294"/>
    <n v="66503"/>
    <n v="351"/>
    <n v="0.52779573853811101"/>
    <x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x v="1"/>
    <x v="23"/>
    <s v="24-35"/>
    <n v="2843"/>
    <n v="0"/>
    <n v="0"/>
    <n v="1"/>
    <n v="0"/>
    <n v="0"/>
    <n v="0"/>
    <n v="1"/>
    <n v="0"/>
    <n v="0"/>
    <n v="301"/>
    <d v="2015-01-02T00:00:00"/>
  </r>
  <r>
    <n v="1863"/>
    <n v="37150"/>
    <n v="351"/>
    <n v="0.94481830417227453"/>
    <x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x v="1"/>
    <x v="28"/>
    <s v="36-50"/>
    <n v="2815"/>
    <n v="0"/>
    <n v="1"/>
    <n v="0"/>
    <n v="0"/>
    <n v="0"/>
    <n v="0"/>
    <n v="1"/>
    <n v="0"/>
    <n v="0"/>
    <n v="235"/>
    <d v="2015-01-30T00:00:00"/>
  </r>
  <r>
    <n v="1379"/>
    <n v="49854"/>
    <n v="350"/>
    <n v="0.70204998595900026"/>
    <x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x v="1"/>
    <x v="9"/>
    <s v="36-50"/>
    <n v="2390"/>
    <n v="0"/>
    <n v="0"/>
    <n v="0"/>
    <n v="1"/>
    <n v="0"/>
    <n v="0"/>
    <n v="0"/>
    <n v="1"/>
    <n v="0"/>
    <n v="320"/>
    <d v="2016-03-30T00:00:00"/>
  </r>
  <r>
    <n v="1782"/>
    <n v="46998"/>
    <n v="350"/>
    <n v="0.74471254095918971"/>
    <x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x v="1"/>
    <x v="5"/>
    <s v="51-65"/>
    <n v="2774"/>
    <n v="0"/>
    <n v="0"/>
    <n v="1"/>
    <n v="0"/>
    <n v="0"/>
    <n v="0"/>
    <n v="1"/>
    <n v="0"/>
    <n v="0"/>
    <n v="323"/>
    <d v="2015-03-12T00:00:00"/>
  </r>
  <r>
    <n v="1828"/>
    <n v="41638"/>
    <n v="350"/>
    <n v="0.84057831788270332"/>
    <x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x v="1"/>
    <x v="42"/>
    <s v="51-65"/>
    <n v="2660"/>
    <n v="1"/>
    <n v="0"/>
    <n v="0"/>
    <n v="0"/>
    <n v="0"/>
    <n v="0"/>
    <n v="1"/>
    <n v="0"/>
    <n v="0"/>
    <n v="259"/>
    <d v="2015-07-04T00:00:00"/>
  </r>
  <r>
    <n v="580"/>
    <n v="45837"/>
    <n v="349"/>
    <n v="0.76139363396382831"/>
    <x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x v="1"/>
    <x v="35"/>
    <s v="36-50"/>
    <n v="2497"/>
    <n v="0"/>
    <n v="1"/>
    <n v="0"/>
    <n v="0"/>
    <n v="0"/>
    <n v="0"/>
    <n v="1"/>
    <n v="0"/>
    <n v="0"/>
    <n v="325"/>
    <d v="2015-12-14T00:00:00"/>
  </r>
  <r>
    <n v="1152"/>
    <n v="54730"/>
    <n v="349"/>
    <n v="0.63767586332907"/>
    <x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x v="1"/>
    <x v="16"/>
    <s v="36-50"/>
    <n v="2477"/>
    <n v="0"/>
    <n v="1"/>
    <n v="0"/>
    <n v="0"/>
    <n v="0"/>
    <n v="0"/>
    <n v="0"/>
    <n v="1"/>
    <n v="0"/>
    <n v="293"/>
    <d v="2016-01-03T00:00:00"/>
  </r>
  <r>
    <n v="615"/>
    <n v="49431"/>
    <n v="348"/>
    <n v="0.70401165260666387"/>
    <x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x v="1"/>
    <x v="38"/>
    <s v="51-65"/>
    <n v="2854"/>
    <n v="1"/>
    <n v="0"/>
    <n v="0"/>
    <n v="0"/>
    <n v="0"/>
    <n v="0"/>
    <n v="1"/>
    <n v="0"/>
    <n v="0"/>
    <n v="331"/>
    <d v="2014-12-22T00:00:00"/>
  </r>
  <r>
    <n v="1459"/>
    <n v="50501"/>
    <n v="348"/>
    <n v="0.68909526544028832"/>
    <x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x v="0"/>
    <x v="44"/>
    <s v="66+"/>
    <n v="2535"/>
    <n v="0"/>
    <n v="1"/>
    <n v="0"/>
    <n v="0"/>
    <n v="0"/>
    <n v="0"/>
    <n v="1"/>
    <n v="0"/>
    <n v="0"/>
    <n v="196"/>
    <d v="2015-11-06T00:00:00"/>
  </r>
  <r>
    <n v="1972"/>
    <n v="52914"/>
    <n v="348"/>
    <n v="0.65767093774804397"/>
    <x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x v="1"/>
    <x v="28"/>
    <s v="36-50"/>
    <n v="2697"/>
    <n v="0"/>
    <n v="1"/>
    <n v="0"/>
    <n v="0"/>
    <n v="0"/>
    <n v="0"/>
    <n v="1"/>
    <n v="0"/>
    <n v="0"/>
    <n v="121"/>
    <d v="2015-05-28T00:00:00"/>
  </r>
  <r>
    <n v="1704"/>
    <n v="30538"/>
    <n v="347"/>
    <n v="1.1362892134389941"/>
    <x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x v="1"/>
    <x v="28"/>
    <s v="36-50"/>
    <n v="2795"/>
    <n v="0"/>
    <n v="0"/>
    <n v="0"/>
    <n v="1"/>
    <n v="0"/>
    <n v="0"/>
    <n v="0"/>
    <n v="1"/>
    <n v="0"/>
    <n v="327"/>
    <d v="2015-02-19T00:00:00"/>
  </r>
  <r>
    <n v="1638"/>
    <n v="62535"/>
    <n v="346"/>
    <n v="0.55329015751179345"/>
    <x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x v="1"/>
    <x v="38"/>
    <s v="51-65"/>
    <n v="2428"/>
    <n v="0"/>
    <n v="0"/>
    <n v="1"/>
    <n v="0"/>
    <n v="0"/>
    <n v="0"/>
    <n v="1"/>
    <n v="0"/>
    <n v="0"/>
    <n v="294"/>
    <d v="2016-02-21T00:00:00"/>
  </r>
  <r>
    <n v="24"/>
    <n v="40689"/>
    <n v="345"/>
    <n v="0.84789500847895005"/>
    <x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  <x v="15"/>
    <s v="66+"/>
    <n v="2627"/>
    <n v="0"/>
    <n v="0"/>
    <n v="0"/>
    <n v="1"/>
    <n v="0"/>
    <n v="0"/>
    <n v="1"/>
    <n v="0"/>
    <n v="0"/>
    <n v="246"/>
    <d v="2015-08-06T00:00:00"/>
  </r>
  <r>
    <n v="483"/>
    <n v="44124"/>
    <n v="345"/>
    <n v="0.78188740821321734"/>
    <x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x v="1"/>
    <x v="8"/>
    <s v="66+"/>
    <n v="2573"/>
    <n v="0"/>
    <n v="0"/>
    <n v="0"/>
    <n v="1"/>
    <n v="0"/>
    <n v="0"/>
    <n v="0"/>
    <n v="0"/>
    <n v="1"/>
    <n v="293"/>
    <d v="2015-09-29T00:00:00"/>
  </r>
  <r>
    <n v="600"/>
    <n v="56181"/>
    <n v="345"/>
    <n v="0.61408661291183853"/>
    <x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x v="1"/>
    <x v="46"/>
    <s v="51-65"/>
    <n v="2696"/>
    <n v="0"/>
    <n v="1"/>
    <n v="0"/>
    <n v="0"/>
    <n v="0"/>
    <n v="0"/>
    <n v="1"/>
    <n v="0"/>
    <n v="0"/>
    <n v="297"/>
    <d v="2015-05-29T00:00:00"/>
  </r>
  <r>
    <n v="1757"/>
    <n v="67472"/>
    <n v="345"/>
    <n v="0.51132321555608251"/>
    <x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x v="1"/>
    <x v="6"/>
    <s v="66+"/>
    <n v="2433"/>
    <n v="0"/>
    <n v="1"/>
    <n v="0"/>
    <n v="0"/>
    <n v="0"/>
    <n v="0"/>
    <n v="0"/>
    <n v="0"/>
    <n v="1"/>
    <n v="276"/>
    <d v="2016-02-16T00:00:00"/>
  </r>
  <r>
    <n v="1286"/>
    <n v="48904"/>
    <n v="344"/>
    <n v="0.70341894323572718"/>
    <x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x v="1"/>
    <x v="24"/>
    <s v="51-65"/>
    <n v="2733"/>
    <n v="0"/>
    <n v="0"/>
    <n v="1"/>
    <n v="0"/>
    <n v="0"/>
    <n v="0"/>
    <n v="1"/>
    <n v="0"/>
    <n v="0"/>
    <n v="317"/>
    <d v="2015-04-22T00:00:00"/>
  </r>
  <r>
    <n v="740"/>
    <n v="40780"/>
    <n v="343"/>
    <n v="0.84109857773418339"/>
    <x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x v="1"/>
    <x v="7"/>
    <s v="36-50"/>
    <n v="2818"/>
    <n v="1"/>
    <n v="0"/>
    <n v="0"/>
    <n v="0"/>
    <n v="0"/>
    <n v="0"/>
    <n v="1"/>
    <n v="0"/>
    <n v="0"/>
    <n v="309"/>
    <d v="2015-01-27T00:00:00"/>
  </r>
  <r>
    <n v="1135"/>
    <n v="42213"/>
    <n v="343"/>
    <n v="0.81254589818302414"/>
    <x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x v="1"/>
    <x v="12"/>
    <s v="51-65"/>
    <n v="2419"/>
    <n v="0"/>
    <n v="0"/>
    <n v="0"/>
    <n v="1"/>
    <n v="0"/>
    <n v="0"/>
    <n v="1"/>
    <n v="0"/>
    <n v="0"/>
    <n v="323"/>
    <d v="2016-03-01T00:00:00"/>
  </r>
  <r>
    <n v="1460"/>
    <n v="39552"/>
    <n v="343"/>
    <n v="0.86721278317152106"/>
    <x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x v="0"/>
    <x v="46"/>
    <s v="51-65"/>
    <n v="2717"/>
    <n v="1"/>
    <n v="0"/>
    <n v="0"/>
    <n v="0"/>
    <n v="0"/>
    <n v="0"/>
    <n v="1"/>
    <n v="0"/>
    <n v="0"/>
    <n v="302"/>
    <d v="2015-05-08T00:00:00"/>
  </r>
  <r>
    <n v="605"/>
    <n v="45906"/>
    <n v="342"/>
    <n v="0.74500065350934519"/>
    <x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x v="1"/>
    <x v="42"/>
    <s v="51-65"/>
    <n v="2577"/>
    <n v="0"/>
    <n v="0"/>
    <n v="1"/>
    <n v="0"/>
    <n v="0"/>
    <n v="0"/>
    <n v="1"/>
    <n v="0"/>
    <n v="0"/>
    <n v="198"/>
    <d v="2015-09-25T00:00:00"/>
  </r>
  <r>
    <n v="1009"/>
    <n v="46610"/>
    <n v="342"/>
    <n v="0.73374812272044621"/>
    <x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x v="1"/>
    <x v="27"/>
    <s v="51-65"/>
    <n v="2505"/>
    <n v="0"/>
    <n v="0"/>
    <n v="0"/>
    <n v="1"/>
    <n v="0"/>
    <n v="0"/>
    <n v="1"/>
    <n v="0"/>
    <n v="0"/>
    <n v="217"/>
    <d v="2015-12-06T00:00:00"/>
  </r>
  <r>
    <n v="481"/>
    <n v="48920"/>
    <n v="341"/>
    <n v="0.69705641864268197"/>
    <x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x v="1"/>
    <x v="42"/>
    <s v="51-65"/>
    <n v="2411"/>
    <n v="0"/>
    <n v="1"/>
    <n v="0"/>
    <n v="0"/>
    <n v="0"/>
    <n v="0"/>
    <n v="1"/>
    <n v="0"/>
    <n v="0"/>
    <n v="335"/>
    <d v="2016-03-09T00:00:00"/>
  </r>
  <r>
    <n v="1461"/>
    <n v="36715"/>
    <n v="341"/>
    <n v="0.92877570475282578"/>
    <x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x v="0"/>
    <x v="28"/>
    <s v="36-50"/>
    <n v="2748"/>
    <n v="0"/>
    <n v="1"/>
    <n v="0"/>
    <n v="0"/>
    <n v="0"/>
    <n v="0"/>
    <n v="1"/>
    <n v="0"/>
    <n v="0"/>
    <n v="325"/>
    <d v="2015-04-07T00:00:00"/>
  </r>
  <r>
    <n v="1890"/>
    <n v="51651"/>
    <n v="341"/>
    <n v="0.66020018973495187"/>
    <x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x v="1"/>
    <x v="24"/>
    <s v="51-65"/>
    <n v="2758"/>
    <n v="0"/>
    <n v="1"/>
    <n v="0"/>
    <n v="0"/>
    <n v="0"/>
    <n v="0"/>
    <n v="1"/>
    <n v="0"/>
    <n v="0"/>
    <n v="249"/>
    <d v="2015-03-28T00:00:00"/>
  </r>
  <r>
    <n v="498"/>
    <n v="49154"/>
    <n v="340"/>
    <n v="0.69170362534076579"/>
    <x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x v="1"/>
    <x v="24"/>
    <s v="51-65"/>
    <n v="2397"/>
    <n v="0"/>
    <n v="1"/>
    <n v="0"/>
    <n v="0"/>
    <n v="0"/>
    <n v="0"/>
    <n v="0"/>
    <n v="0"/>
    <n v="1"/>
    <n v="269"/>
    <d v="2016-03-23T00:00:00"/>
  </r>
  <r>
    <n v="267"/>
    <n v="35416"/>
    <n v="339"/>
    <n v="0.95719448836683985"/>
    <x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x v="1"/>
    <x v="4"/>
    <s v="66+"/>
    <n v="2540"/>
    <n v="1"/>
    <n v="0"/>
    <n v="0"/>
    <n v="0"/>
    <n v="0"/>
    <n v="0"/>
    <n v="0"/>
    <n v="1"/>
    <n v="0"/>
    <n v="288"/>
    <d v="2015-11-01T00:00:00"/>
  </r>
  <r>
    <n v="1257"/>
    <n v="43263"/>
    <n v="339"/>
    <n v="0.78357950211497118"/>
    <x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x v="1"/>
    <x v="13"/>
    <s v="36-50"/>
    <n v="2744"/>
    <n v="0"/>
    <n v="1"/>
    <n v="0"/>
    <n v="0"/>
    <n v="0"/>
    <n v="0"/>
    <n v="0"/>
    <n v="1"/>
    <n v="0"/>
    <n v="237"/>
    <d v="2015-04-11T00:00:00"/>
  </r>
  <r>
    <n v="139"/>
    <n v="46344"/>
    <n v="338"/>
    <n v="0.72932849991368898"/>
    <x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  <x v="9"/>
    <s v="36-50"/>
    <n v="2721"/>
    <n v="0"/>
    <n v="0"/>
    <n v="0"/>
    <n v="1"/>
    <n v="0"/>
    <n v="1"/>
    <n v="0"/>
    <n v="0"/>
    <n v="0"/>
    <n v="247"/>
    <d v="2015-05-04T00:00:00"/>
  </r>
  <r>
    <n v="1468"/>
    <n v="50388"/>
    <n v="338"/>
    <n v="0.6707946336429309"/>
    <x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x v="0"/>
    <x v="12"/>
    <s v="51-65"/>
    <n v="2191"/>
    <n v="0"/>
    <n v="0"/>
    <n v="1"/>
    <n v="0"/>
    <n v="0"/>
    <n v="0"/>
    <n v="1"/>
    <n v="0"/>
    <n v="0"/>
    <n v="304"/>
    <d v="2016-10-15T00:00:00"/>
  </r>
  <r>
    <n v="1663"/>
    <n v="54111"/>
    <n v="338"/>
    <n v="0.62464193971650861"/>
    <x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x v="1"/>
    <x v="47"/>
    <s v="51-65"/>
    <n v="2467"/>
    <n v="0"/>
    <n v="0"/>
    <n v="0"/>
    <n v="0"/>
    <n v="1"/>
    <n v="0"/>
    <n v="0"/>
    <n v="0"/>
    <n v="1"/>
    <n v="288"/>
    <d v="2016-01-13T00:00:00"/>
  </r>
  <r>
    <n v="1223"/>
    <n v="50200"/>
    <n v="337"/>
    <n v="0.67131474103585653"/>
    <x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x v="1"/>
    <x v="7"/>
    <s v="36-50"/>
    <n v="2611"/>
    <n v="0"/>
    <n v="0"/>
    <n v="0"/>
    <n v="1"/>
    <n v="0"/>
    <n v="0"/>
    <n v="1"/>
    <n v="0"/>
    <n v="0"/>
    <n v="273"/>
    <d v="2015-08-22T00:00:00"/>
  </r>
  <r>
    <n v="1482"/>
    <n v="59754"/>
    <n v="336"/>
    <n v="0.56230545235465412"/>
    <x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x v="0"/>
    <x v="47"/>
    <s v="51-65"/>
    <n v="2734"/>
    <n v="0"/>
    <n v="1"/>
    <n v="0"/>
    <n v="0"/>
    <n v="0"/>
    <n v="0"/>
    <n v="1"/>
    <n v="0"/>
    <n v="0"/>
    <n v="197"/>
    <d v="2015-04-21T00:00:00"/>
  </r>
  <r>
    <n v="1198"/>
    <n v="46149"/>
    <n v="335"/>
    <n v="0.72590955383648614"/>
    <x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x v="1"/>
    <x v="16"/>
    <s v="36-50"/>
    <n v="2371"/>
    <n v="0"/>
    <n v="1"/>
    <n v="0"/>
    <n v="0"/>
    <n v="0"/>
    <n v="0"/>
    <n v="1"/>
    <n v="0"/>
    <n v="0"/>
    <n v="308"/>
    <d v="2016-04-18T00:00:00"/>
  </r>
  <r>
    <n v="1035"/>
    <n v="54210"/>
    <n v="322"/>
    <n v="0.59398634938203287"/>
    <x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x v="1"/>
    <x v="19"/>
    <s v="36-50"/>
    <n v="2564"/>
    <n v="0"/>
    <n v="1"/>
    <n v="0"/>
    <n v="0"/>
    <n v="0"/>
    <n v="1"/>
    <n v="0"/>
    <n v="0"/>
    <n v="0"/>
    <n v="277"/>
    <d v="2015-10-08T00:00:00"/>
  </r>
  <r>
    <n v="1484"/>
    <n v="48752"/>
    <n v="316"/>
    <n v="0.64817853626517885"/>
    <x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x v="0"/>
    <x v="2"/>
    <s v="51-65"/>
    <n v="2723"/>
    <n v="0"/>
    <n v="1"/>
    <n v="0"/>
    <n v="0"/>
    <n v="0"/>
    <n v="0"/>
    <n v="1"/>
    <n v="0"/>
    <n v="0"/>
    <n v="316"/>
    <d v="2015-05-02T00:00:00"/>
  </r>
  <r>
    <n v="689"/>
    <n v="70545"/>
    <n v="313"/>
    <n v="0.44368842582748602"/>
    <x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x v="1"/>
    <x v="50"/>
    <s v="66+"/>
    <n v="2185"/>
    <n v="0"/>
    <n v="0"/>
    <n v="0"/>
    <n v="1"/>
    <n v="0"/>
    <n v="0"/>
    <n v="0"/>
    <n v="1"/>
    <n v="0"/>
    <n v="292"/>
    <d v="2016-10-21T00:00:00"/>
  </r>
  <r>
    <n v="849"/>
    <n v="57100"/>
    <n v="313"/>
    <n v="0.54816112084063051"/>
    <x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x v="1"/>
    <x v="30"/>
    <s v="36-50"/>
    <n v="2366"/>
    <n v="0"/>
    <n v="0"/>
    <n v="0"/>
    <n v="1"/>
    <n v="0"/>
    <n v="0"/>
    <n v="1"/>
    <n v="0"/>
    <n v="0"/>
    <n v="217"/>
    <d v="2016-04-23T00:00:00"/>
  </r>
  <r>
    <n v="1390"/>
    <n v="53253"/>
    <n v="311"/>
    <n v="0.58400465701462834"/>
    <x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x v="1"/>
    <x v="16"/>
    <s v="36-50"/>
    <n v="2662"/>
    <n v="0"/>
    <n v="0"/>
    <n v="0"/>
    <n v="1"/>
    <n v="0"/>
    <n v="0"/>
    <n v="0"/>
    <n v="1"/>
    <n v="0"/>
    <n v="186"/>
    <d v="2015-07-02T00:00:00"/>
  </r>
  <r>
    <n v="238"/>
    <n v="45989"/>
    <n v="310"/>
    <n v="0.67407423514318643"/>
    <x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x v="1"/>
    <x v="42"/>
    <s v="51-65"/>
    <n v="2774"/>
    <n v="0"/>
    <n v="0"/>
    <n v="1"/>
    <n v="0"/>
    <n v="0"/>
    <n v="0"/>
    <n v="1"/>
    <n v="0"/>
    <n v="0"/>
    <n v="298"/>
    <d v="2015-03-12T00:00:00"/>
  </r>
  <r>
    <n v="1496"/>
    <n v="35196"/>
    <n v="310"/>
    <n v="0.88078190703489034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0"/>
    <x v="39"/>
    <s v="36-50"/>
    <n v="2752"/>
    <n v="0"/>
    <n v="0"/>
    <n v="0"/>
    <n v="1"/>
    <n v="0"/>
    <n v="0"/>
    <n v="1"/>
    <n v="0"/>
    <n v="0"/>
    <n v="123"/>
    <d v="2015-04-03T00:00:00"/>
  </r>
  <r>
    <n v="1572"/>
    <n v="35196"/>
    <n v="310"/>
    <n v="0.88078190703489034"/>
    <x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1"/>
    <x v="39"/>
    <s v="36-50"/>
    <n v="2752"/>
    <n v="0"/>
    <n v="0"/>
    <n v="0"/>
    <n v="1"/>
    <n v="0"/>
    <n v="0"/>
    <n v="1"/>
    <n v="0"/>
    <n v="0"/>
    <n v="123"/>
    <d v="2015-04-03T00:00:00"/>
  </r>
  <r>
    <n v="1237"/>
    <n v="46692"/>
    <n v="309"/>
    <n v="0.66178360318684137"/>
    <x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x v="1"/>
    <x v="27"/>
    <s v="51-65"/>
    <n v="2547"/>
    <n v="0"/>
    <n v="0"/>
    <n v="0"/>
    <n v="1"/>
    <n v="0"/>
    <n v="0"/>
    <n v="0"/>
    <n v="1"/>
    <n v="0"/>
    <n v="221"/>
    <d v="2015-10-25T00:00:00"/>
  </r>
  <r>
    <n v="1303"/>
    <n v="51039"/>
    <n v="308"/>
    <n v="0.60346009913987342"/>
    <x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x v="1"/>
    <x v="2"/>
    <s v="51-65"/>
    <n v="2725"/>
    <n v="0"/>
    <n v="1"/>
    <n v="0"/>
    <n v="0"/>
    <n v="0"/>
    <n v="0"/>
    <n v="0"/>
    <n v="0"/>
    <n v="1"/>
    <n v="199"/>
    <d v="2015-04-30T00:00:00"/>
  </r>
  <r>
    <n v="1897"/>
    <n v="71322"/>
    <n v="308"/>
    <n v="0.43184431171307591"/>
    <x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x v="1"/>
    <x v="7"/>
    <s v="36-50"/>
    <n v="2217"/>
    <n v="0"/>
    <n v="0"/>
    <n v="0"/>
    <n v="1"/>
    <n v="0"/>
    <n v="0"/>
    <n v="1"/>
    <n v="0"/>
    <n v="0"/>
    <n v="266"/>
    <d v="2016-09-19T00:00:00"/>
  </r>
  <r>
    <n v="532"/>
    <n v="48799"/>
    <n v="307"/>
    <n v="0.62911125227975984"/>
    <x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x v="1"/>
    <x v="33"/>
    <s v="51-65"/>
    <n v="2395"/>
    <n v="1"/>
    <n v="0"/>
    <n v="0"/>
    <n v="0"/>
    <n v="0"/>
    <n v="0"/>
    <n v="0"/>
    <n v="0"/>
    <n v="1"/>
    <n v="283"/>
    <d v="2016-03-25T00:00:00"/>
  </r>
  <r>
    <n v="426"/>
    <n v="38988"/>
    <n v="306"/>
    <n v="0.78485687903970447"/>
    <x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x v="1"/>
    <x v="9"/>
    <s v="36-50"/>
    <n v="2837"/>
    <n v="0"/>
    <n v="1"/>
    <n v="0"/>
    <n v="0"/>
    <n v="0"/>
    <n v="0"/>
    <n v="1"/>
    <n v="0"/>
    <n v="0"/>
    <n v="264"/>
    <d v="2015-01-08T00:00:00"/>
  </r>
  <r>
    <n v="1042"/>
    <n v="66480"/>
    <n v="306"/>
    <n v="0.46028880866425992"/>
    <x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x v="1"/>
    <x v="47"/>
    <s v="51-65"/>
    <n v="2188"/>
    <n v="0"/>
    <n v="1"/>
    <n v="0"/>
    <n v="0"/>
    <n v="0"/>
    <n v="0"/>
    <n v="1"/>
    <n v="0"/>
    <n v="0"/>
    <n v="300"/>
    <d v="2016-10-18T00:00:00"/>
  </r>
  <r>
    <n v="1167"/>
    <n v="27683"/>
    <n v="306"/>
    <n v="1.1053715276523499"/>
    <x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x v="1"/>
    <x v="37"/>
    <s v="36-50"/>
    <n v="2853"/>
    <n v="0"/>
    <n v="0"/>
    <n v="0"/>
    <n v="1"/>
    <n v="0"/>
    <n v="0"/>
    <n v="0"/>
    <n v="0"/>
    <n v="1"/>
    <n v="261"/>
    <d v="2014-12-23T00:00:00"/>
  </r>
  <r>
    <n v="1507"/>
    <n v="38513"/>
    <n v="306"/>
    <n v="0.79453690961493517"/>
    <x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x v="0"/>
    <x v="31"/>
    <s v="36-50"/>
    <n v="2311"/>
    <n v="0"/>
    <n v="0"/>
    <n v="1"/>
    <n v="0"/>
    <n v="0"/>
    <n v="0"/>
    <n v="0"/>
    <n v="0"/>
    <n v="1"/>
    <n v="288"/>
    <d v="2016-06-17T00:00:00"/>
  </r>
  <r>
    <n v="1256"/>
    <n v="50127"/>
    <n v="305"/>
    <n v="0.60845452550521673"/>
    <x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x v="1"/>
    <x v="46"/>
    <s v="51-65"/>
    <n v="2190"/>
    <n v="0"/>
    <n v="0"/>
    <n v="0"/>
    <n v="1"/>
    <n v="0"/>
    <n v="0"/>
    <n v="1"/>
    <n v="0"/>
    <n v="0"/>
    <n v="290"/>
    <d v="2016-10-16T00:00:00"/>
  </r>
  <r>
    <n v="1519"/>
    <n v="36634"/>
    <n v="305"/>
    <n v="0.83255991701697873"/>
    <x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x v="1"/>
    <x v="44"/>
    <s v="66+"/>
    <n v="2556"/>
    <n v="0"/>
    <n v="0"/>
    <n v="0"/>
    <n v="1"/>
    <n v="0"/>
    <n v="0"/>
    <n v="0"/>
    <n v="1"/>
    <n v="0"/>
    <n v="275"/>
    <d v="2015-10-16T00:00:00"/>
  </r>
  <r>
    <n v="504"/>
    <n v="47352"/>
    <n v="304"/>
    <n v="0.64200033789491473"/>
    <x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  <x v="15"/>
    <s v="66+"/>
    <n v="2603"/>
    <n v="0"/>
    <n v="0"/>
    <n v="0"/>
    <n v="1"/>
    <n v="0"/>
    <n v="0"/>
    <n v="0"/>
    <n v="1"/>
    <n v="0"/>
    <n v="289"/>
    <d v="2015-08-30T00:00:00"/>
  </r>
  <r>
    <n v="511"/>
    <n v="42710"/>
    <n v="304"/>
    <n v="0.71177710138140948"/>
    <x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x v="1"/>
    <x v="39"/>
    <s v="36-50"/>
    <n v="2737"/>
    <n v="0"/>
    <n v="0"/>
    <n v="1"/>
    <n v="0"/>
    <n v="0"/>
    <n v="0"/>
    <n v="0"/>
    <n v="0"/>
    <n v="1"/>
    <n v="202"/>
    <d v="2015-04-18T00:00:00"/>
  </r>
  <r>
    <n v="902"/>
    <n v="54237"/>
    <n v="304"/>
    <n v="0.56050297767206891"/>
    <x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x v="1"/>
    <x v="12"/>
    <s v="51-65"/>
    <n v="2587"/>
    <n v="1"/>
    <n v="0"/>
    <n v="0"/>
    <n v="0"/>
    <n v="0"/>
    <n v="0"/>
    <n v="0"/>
    <n v="0"/>
    <n v="1"/>
    <n v="247"/>
    <d v="2015-09-15T00:00:00"/>
  </r>
  <r>
    <n v="1341"/>
    <n v="51876"/>
    <n v="304"/>
    <n v="0.58601279975325782"/>
    <x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x v="1"/>
    <x v="27"/>
    <s v="51-65"/>
    <n v="2416"/>
    <n v="0"/>
    <n v="1"/>
    <n v="0"/>
    <n v="0"/>
    <n v="0"/>
    <n v="0"/>
    <n v="1"/>
    <n v="0"/>
    <n v="0"/>
    <n v="298"/>
    <d v="2016-03-04T00:00:00"/>
  </r>
  <r>
    <n v="143"/>
    <n v="49967"/>
    <n v="303"/>
    <n v="0.60640022414793759"/>
    <x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  <x v="27"/>
    <s v="51-65"/>
    <n v="2515"/>
    <n v="0"/>
    <n v="0"/>
    <n v="1"/>
    <n v="0"/>
    <n v="0"/>
    <n v="0"/>
    <n v="1"/>
    <n v="0"/>
    <n v="0"/>
    <n v="300"/>
    <d v="2015-11-26T00:00:00"/>
  </r>
  <r>
    <n v="177"/>
    <n v="51148"/>
    <n v="303"/>
    <n v="0.5923985297567842"/>
    <x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x v="1"/>
    <x v="30"/>
    <s v="36-50"/>
    <n v="2655"/>
    <n v="0"/>
    <n v="1"/>
    <n v="0"/>
    <n v="0"/>
    <n v="0"/>
    <n v="0"/>
    <n v="1"/>
    <n v="0"/>
    <n v="0"/>
    <n v="291"/>
    <d v="2015-07-09T00:00:00"/>
  </r>
  <r>
    <n v="746"/>
    <n v="45183"/>
    <n v="303"/>
    <n v="0.67060620144744709"/>
    <x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x v="1"/>
    <x v="46"/>
    <s v="51-65"/>
    <n v="2684"/>
    <n v="0"/>
    <n v="0"/>
    <n v="1"/>
    <n v="0"/>
    <n v="0"/>
    <n v="0"/>
    <n v="0"/>
    <n v="1"/>
    <n v="0"/>
    <n v="291"/>
    <d v="2015-06-10T00:00:00"/>
  </r>
  <r>
    <n v="785"/>
    <n v="49494"/>
    <n v="303"/>
    <n v="0.61219541762637897"/>
    <x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x v="1"/>
    <x v="9"/>
    <s v="36-50"/>
    <n v="2589"/>
    <n v="0"/>
    <n v="0"/>
    <n v="1"/>
    <n v="0"/>
    <n v="0"/>
    <n v="0"/>
    <n v="0"/>
    <n v="1"/>
    <n v="0"/>
    <n v="221"/>
    <d v="2015-09-13T00:00:00"/>
  </r>
  <r>
    <n v="863"/>
    <n v="42607"/>
    <n v="303"/>
    <n v="0.71115074987678084"/>
    <x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x v="1"/>
    <x v="44"/>
    <s v="66+"/>
    <n v="2383"/>
    <n v="0"/>
    <n v="0"/>
    <n v="1"/>
    <n v="0"/>
    <n v="0"/>
    <n v="1"/>
    <n v="0"/>
    <n v="0"/>
    <n v="0"/>
    <n v="256"/>
    <d v="2016-04-06T00:00:00"/>
  </r>
  <r>
    <n v="1513"/>
    <n v="34600"/>
    <n v="303"/>
    <n v="0.87572254335260113"/>
    <x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  <x v="28"/>
    <s v="36-50"/>
    <n v="2703"/>
    <n v="0"/>
    <n v="0"/>
    <n v="0"/>
    <n v="1"/>
    <n v="0"/>
    <n v="0"/>
    <n v="1"/>
    <n v="0"/>
    <n v="0"/>
    <n v="288"/>
    <d v="2015-05-22T00:00:00"/>
  </r>
  <r>
    <n v="1056"/>
    <n v="46734"/>
    <n v="301"/>
    <n v="0.64407069799289596"/>
    <x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x v="1"/>
    <x v="44"/>
    <s v="66+"/>
    <n v="2747"/>
    <n v="0"/>
    <n v="1"/>
    <n v="0"/>
    <n v="0"/>
    <n v="0"/>
    <n v="0"/>
    <n v="1"/>
    <n v="0"/>
    <n v="0"/>
    <n v="272"/>
    <d v="2015-04-08T00:00:00"/>
  </r>
  <r>
    <n v="491"/>
    <n v="42691"/>
    <n v="300"/>
    <n v="0.70272422758895314"/>
    <x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x v="1"/>
    <x v="1"/>
    <s v="24-35"/>
    <n v="2476"/>
    <n v="0"/>
    <n v="1"/>
    <n v="0"/>
    <n v="0"/>
    <n v="0"/>
    <n v="0"/>
    <n v="1"/>
    <n v="0"/>
    <n v="0"/>
    <n v="242"/>
    <d v="2016-01-04T00:00:00"/>
  </r>
  <r>
    <n v="583"/>
    <n v="30522"/>
    <n v="300"/>
    <n v="0.98289758207194811"/>
    <x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x v="1"/>
    <x v="24"/>
    <s v="51-65"/>
    <n v="2840"/>
    <n v="0"/>
    <n v="1"/>
    <n v="0"/>
    <n v="0"/>
    <n v="0"/>
    <n v="0"/>
    <n v="0"/>
    <n v="1"/>
    <n v="0"/>
    <n v="274"/>
    <d v="2015-01-05T00:00:00"/>
  </r>
  <r>
    <n v="1956"/>
    <n v="62994"/>
    <n v="300"/>
    <n v="0.47623583198399849"/>
    <x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x v="1"/>
    <x v="41"/>
    <s v="36-50"/>
    <n v="2276"/>
    <n v="0"/>
    <n v="0"/>
    <n v="0"/>
    <n v="1"/>
    <n v="0"/>
    <n v="0"/>
    <n v="1"/>
    <n v="0"/>
    <n v="0"/>
    <n v="288"/>
    <d v="2016-07-22T00:00:00"/>
  </r>
  <r>
    <n v="1289"/>
    <n v="57420"/>
    <n v="298"/>
    <n v="0.51898293277603624"/>
    <x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x v="1"/>
    <x v="28"/>
    <s v="36-50"/>
    <n v="2528"/>
    <n v="0"/>
    <n v="0"/>
    <n v="0"/>
    <n v="1"/>
    <n v="0"/>
    <n v="0"/>
    <n v="0"/>
    <n v="1"/>
    <n v="0"/>
    <n v="274"/>
    <d v="2015-11-13T00:00:00"/>
  </r>
  <r>
    <n v="838"/>
    <n v="51390"/>
    <n v="297"/>
    <n v="0.57793345008756569"/>
    <x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x v="1"/>
    <x v="47"/>
    <s v="51-65"/>
    <n v="2818"/>
    <n v="0"/>
    <n v="0"/>
    <n v="0"/>
    <n v="0"/>
    <n v="1"/>
    <n v="0"/>
    <n v="0"/>
    <n v="1"/>
    <n v="0"/>
    <n v="241"/>
    <d v="2015-01-27T00:00:00"/>
  </r>
  <r>
    <n v="1067"/>
    <n v="49669"/>
    <n v="297"/>
    <n v="0.59795848517183758"/>
    <x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x v="1"/>
    <x v="35"/>
    <s v="36-50"/>
    <n v="2195"/>
    <n v="0"/>
    <n v="0"/>
    <n v="0"/>
    <n v="1"/>
    <n v="0"/>
    <n v="1"/>
    <n v="0"/>
    <n v="0"/>
    <n v="0"/>
    <n v="268"/>
    <d v="2016-10-11T00:00:00"/>
  </r>
  <r>
    <n v="1229"/>
    <n v="45143"/>
    <n v="297"/>
    <n v="0.65790931041357459"/>
    <x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  <x v="47"/>
    <s v="51-65"/>
    <n v="2466"/>
    <n v="0"/>
    <n v="0"/>
    <n v="0"/>
    <n v="1"/>
    <n v="0"/>
    <n v="0"/>
    <n v="0"/>
    <n v="1"/>
    <n v="0"/>
    <n v="283"/>
    <d v="2016-01-14T00:00:00"/>
  </r>
  <r>
    <n v="1516"/>
    <n v="37774"/>
    <n v="297"/>
    <n v="0.78625509609784505"/>
    <x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x v="0"/>
    <x v="13"/>
    <s v="36-50"/>
    <n v="2823"/>
    <n v="0"/>
    <n v="0"/>
    <n v="1"/>
    <n v="0"/>
    <n v="0"/>
    <n v="0"/>
    <n v="1"/>
    <n v="0"/>
    <n v="0"/>
    <n v="121"/>
    <d v="2015-01-22T00:00:00"/>
  </r>
  <r>
    <n v="1735"/>
    <n v="45688"/>
    <n v="297"/>
    <n v="0.65006128523901241"/>
    <x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x v="1"/>
    <x v="14"/>
    <s v="51-65"/>
    <n v="2314"/>
    <n v="0"/>
    <n v="1"/>
    <n v="0"/>
    <n v="0"/>
    <n v="0"/>
    <n v="0"/>
    <n v="1"/>
    <n v="0"/>
    <n v="0"/>
    <n v="288"/>
    <d v="2016-06-14T00:00:00"/>
  </r>
  <r>
    <n v="13"/>
    <n v="59354"/>
    <n v="296"/>
    <n v="0.49870269905987802"/>
    <x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  <x v="50"/>
    <s v="66+"/>
    <n v="2385"/>
    <n v="1"/>
    <n v="0"/>
    <n v="0"/>
    <n v="0"/>
    <n v="0"/>
    <n v="0"/>
    <n v="0"/>
    <n v="1"/>
    <n v="0"/>
    <n v="282"/>
    <d v="2016-04-04T00:00:00"/>
  </r>
  <r>
    <n v="461"/>
    <n v="46310"/>
    <n v="295"/>
    <n v="0.63701144461239478"/>
    <x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x v="1"/>
    <x v="7"/>
    <s v="36-50"/>
    <n v="2732"/>
    <n v="1"/>
    <n v="0"/>
    <n v="0"/>
    <n v="0"/>
    <n v="0"/>
    <n v="0"/>
    <n v="1"/>
    <n v="0"/>
    <n v="0"/>
    <n v="281"/>
    <d v="2015-04-23T00:00:00"/>
  </r>
  <r>
    <n v="1070"/>
    <n v="49678"/>
    <n v="295"/>
    <n v="0.59382422802850354"/>
    <x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x v="1"/>
    <x v="21"/>
    <s v="51-65"/>
    <n v="2671"/>
    <n v="0"/>
    <n v="1"/>
    <n v="0"/>
    <n v="0"/>
    <n v="0"/>
    <n v="0"/>
    <n v="1"/>
    <n v="0"/>
    <n v="0"/>
    <n v="275"/>
    <d v="2015-06-23T00:00:00"/>
  </r>
  <r>
    <n v="1945"/>
    <n v="63516"/>
    <n v="295"/>
    <n v="0.46444990238680017"/>
    <x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x v="1"/>
    <x v="30"/>
    <s v="36-50"/>
    <n v="2517"/>
    <n v="0"/>
    <n v="0"/>
    <n v="0"/>
    <n v="1"/>
    <n v="0"/>
    <n v="0"/>
    <n v="0"/>
    <n v="0"/>
    <n v="1"/>
    <n v="290"/>
    <d v="2015-11-24T00:00:00"/>
  </r>
  <r>
    <n v="1487"/>
    <n v="57100"/>
    <n v="294"/>
    <n v="0.51488616462346759"/>
    <x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x v="1"/>
    <x v="36"/>
    <s v="24-35"/>
    <n v="2201"/>
    <n v="0"/>
    <n v="0"/>
    <n v="1"/>
    <n v="0"/>
    <n v="0"/>
    <n v="0"/>
    <n v="1"/>
    <n v="0"/>
    <n v="0"/>
    <n v="277"/>
    <d v="2016-10-05T00:00:00"/>
  </r>
  <r>
    <n v="938"/>
    <n v="46086"/>
    <n v="293"/>
    <n v="0.63576791216421469"/>
    <x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x v="1"/>
    <x v="5"/>
    <s v="51-65"/>
    <n v="2397"/>
    <n v="1"/>
    <n v="0"/>
    <n v="0"/>
    <n v="0"/>
    <n v="0"/>
    <n v="0"/>
    <n v="1"/>
    <n v="0"/>
    <n v="0"/>
    <n v="243"/>
    <d v="2016-03-23T00:00:00"/>
  </r>
  <r>
    <n v="1332"/>
    <n v="70844"/>
    <n v="292"/>
    <n v="0.41217322567895659"/>
    <x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x v="1"/>
    <x v="26"/>
    <s v="51-65"/>
    <n v="2401"/>
    <n v="1"/>
    <n v="0"/>
    <n v="0"/>
    <n v="0"/>
    <n v="0"/>
    <n v="0"/>
    <n v="1"/>
    <n v="0"/>
    <n v="0"/>
    <n v="290"/>
    <d v="2016-03-19T00:00:00"/>
  </r>
  <r>
    <n v="1469"/>
    <n v="36108"/>
    <n v="292"/>
    <n v="0.80868505594328122"/>
    <x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x v="1"/>
    <x v="39"/>
    <s v="36-50"/>
    <n v="2416"/>
    <n v="0"/>
    <n v="0"/>
    <n v="1"/>
    <n v="0"/>
    <n v="0"/>
    <n v="0"/>
    <n v="1"/>
    <n v="0"/>
    <n v="0"/>
    <n v="245"/>
    <d v="2016-03-04T00:00:00"/>
  </r>
  <r>
    <n v="1203"/>
    <n v="26997"/>
    <n v="290"/>
    <n v="1.0741934288995074"/>
    <x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x v="1"/>
    <x v="15"/>
    <s v="66+"/>
    <n v="2760"/>
    <n v="0"/>
    <n v="1"/>
    <n v="0"/>
    <n v="0"/>
    <n v="0"/>
    <n v="0"/>
    <n v="0"/>
    <n v="0"/>
    <n v="0"/>
    <n v="146"/>
    <d v="2015-03-26T00:00:00"/>
  </r>
  <r>
    <n v="17"/>
    <n v="37760"/>
    <n v="289"/>
    <n v="0.76536016949152541"/>
    <x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  <x v="8"/>
    <s v="66+"/>
    <n v="2826"/>
    <n v="0"/>
    <n v="0"/>
    <n v="0"/>
    <n v="1"/>
    <n v="0"/>
    <n v="0"/>
    <n v="1"/>
    <n v="0"/>
    <n v="0"/>
    <n v="261"/>
    <d v="2015-01-19T00:00:00"/>
  </r>
  <r>
    <n v="1522"/>
    <n v="57107"/>
    <n v="279"/>
    <n v="0.48855656924720264"/>
    <x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x v="0"/>
    <x v="14"/>
    <s v="51-65"/>
    <n v="2833"/>
    <n v="0"/>
    <n v="0"/>
    <n v="1"/>
    <n v="0"/>
    <n v="0"/>
    <n v="0"/>
    <n v="1"/>
    <n v="0"/>
    <n v="0"/>
    <n v="142"/>
    <d v="2015-01-12T00:00:00"/>
  </r>
  <r>
    <n v="811"/>
    <n v="49514"/>
    <n v="276"/>
    <n v="0.55741810397059421"/>
    <x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x v="1"/>
    <x v="16"/>
    <s v="36-50"/>
    <n v="2353"/>
    <n v="0"/>
    <n v="0"/>
    <n v="1"/>
    <n v="0"/>
    <n v="0"/>
    <n v="1"/>
    <n v="0"/>
    <n v="0"/>
    <n v="0"/>
    <n v="183"/>
    <d v="2016-05-06T00:00:00"/>
  </r>
  <r>
    <n v="1809"/>
    <n v="51373"/>
    <n v="276"/>
    <n v="0.5372471921048021"/>
    <x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x v="1"/>
    <x v="1"/>
    <s v="24-35"/>
    <n v="2531"/>
    <n v="0"/>
    <n v="1"/>
    <n v="0"/>
    <n v="0"/>
    <n v="0"/>
    <n v="0"/>
    <n v="1"/>
    <n v="0"/>
    <n v="0"/>
    <n v="159"/>
    <d v="2015-11-10T00:00:00"/>
  </r>
  <r>
    <n v="810"/>
    <n v="38683"/>
    <n v="275"/>
    <n v="0.71090659979836102"/>
    <x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x v="1"/>
    <x v="32"/>
    <s v="24-35"/>
    <n v="2792"/>
    <n v="0"/>
    <n v="0"/>
    <n v="0"/>
    <n v="1"/>
    <n v="0"/>
    <n v="1"/>
    <n v="0"/>
    <n v="0"/>
    <n v="0"/>
    <n v="209"/>
    <d v="2015-02-22T00:00:00"/>
  </r>
  <r>
    <n v="1731"/>
    <n v="113734"/>
    <n v="274"/>
    <n v="0.24091300754391826"/>
    <x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x v="1"/>
    <x v="49"/>
    <s v="66+"/>
    <n v="2191"/>
    <n v="0"/>
    <n v="0"/>
    <n v="1"/>
    <n v="0"/>
    <n v="0"/>
    <n v="0"/>
    <n v="0"/>
    <n v="0"/>
    <n v="1"/>
    <n v="271"/>
    <d v="2016-10-15T00:00:00"/>
  </r>
  <r>
    <n v="1530"/>
    <n v="36262"/>
    <n v="273"/>
    <n v="0.75285422756604714"/>
    <x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x v="0"/>
    <x v="20"/>
    <s v="36-50"/>
    <n v="2441"/>
    <n v="0"/>
    <n v="1"/>
    <n v="0"/>
    <n v="0"/>
    <n v="0"/>
    <n v="0"/>
    <n v="0"/>
    <n v="1"/>
    <n v="0"/>
    <n v="120"/>
    <d v="2016-02-08T00:00:00"/>
  </r>
  <r>
    <n v="189"/>
    <n v="48721"/>
    <n v="272"/>
    <n v="0.55828082346421459"/>
    <x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x v="1"/>
    <x v="33"/>
    <s v="51-65"/>
    <n v="2571"/>
    <n v="1"/>
    <n v="0"/>
    <n v="0"/>
    <n v="0"/>
    <n v="0"/>
    <n v="0"/>
    <n v="0"/>
    <n v="1"/>
    <n v="0"/>
    <n v="251"/>
    <d v="2015-10-01T00:00:00"/>
  </r>
  <r>
    <n v="1251"/>
    <n v="51948"/>
    <n v="270"/>
    <n v="0.51975051975051978"/>
    <x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x v="1"/>
    <x v="16"/>
    <s v="36-50"/>
    <n v="2444"/>
    <n v="0"/>
    <n v="1"/>
    <n v="0"/>
    <n v="0"/>
    <n v="0"/>
    <n v="0"/>
    <n v="1"/>
    <n v="0"/>
    <n v="0"/>
    <n v="229"/>
    <d v="2016-02-05T00:00:00"/>
  </r>
  <r>
    <n v="356"/>
    <n v="27421"/>
    <n v="269"/>
    <n v="0.98099996353159991"/>
    <x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x v="1"/>
    <x v="44"/>
    <s v="66+"/>
    <n v="2723"/>
    <n v="0"/>
    <n v="0"/>
    <n v="0"/>
    <n v="0"/>
    <n v="1"/>
    <n v="0"/>
    <n v="1"/>
    <n v="0"/>
    <n v="0"/>
    <n v="214"/>
    <d v="2015-05-02T00:00:00"/>
  </r>
  <r>
    <n v="972"/>
    <n v="28071"/>
    <n v="269"/>
    <n v="0.95828435039720705"/>
    <x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x v="1"/>
    <x v="41"/>
    <s v="36-50"/>
    <n v="2828"/>
    <n v="0"/>
    <n v="0"/>
    <n v="1"/>
    <n v="0"/>
    <n v="0"/>
    <n v="0"/>
    <n v="1"/>
    <n v="0"/>
    <n v="0"/>
    <n v="225"/>
    <d v="2015-01-17T00:00:00"/>
  </r>
  <r>
    <n v="1853"/>
    <n v="40059"/>
    <n v="269"/>
    <n v="0.67150952345290693"/>
    <x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x v="1"/>
    <x v="39"/>
    <s v="36-50"/>
    <n v="2433"/>
    <n v="0"/>
    <n v="1"/>
    <n v="0"/>
    <n v="0"/>
    <n v="0"/>
    <n v="0"/>
    <n v="1"/>
    <n v="0"/>
    <n v="0"/>
    <n v="124"/>
    <d v="2016-02-16T00:00:00"/>
  </r>
  <r>
    <n v="1954"/>
    <n v="59686"/>
    <n v="269"/>
    <n v="0.4506919545622089"/>
    <x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x v="1"/>
    <x v="47"/>
    <s v="51-65"/>
    <n v="2314"/>
    <n v="0"/>
    <n v="0"/>
    <n v="1"/>
    <n v="0"/>
    <n v="0"/>
    <n v="0"/>
    <n v="1"/>
    <n v="0"/>
    <n v="0"/>
    <n v="264"/>
    <d v="2016-06-14T00:00:00"/>
  </r>
  <r>
    <n v="20"/>
    <n v="37040"/>
    <n v="268"/>
    <n v="0.72354211663066959"/>
    <x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  <x v="31"/>
    <s v="36-50"/>
    <n v="2849"/>
    <n v="0"/>
    <n v="1"/>
    <n v="0"/>
    <n v="0"/>
    <n v="0"/>
    <n v="0"/>
    <n v="1"/>
    <n v="0"/>
    <n v="0"/>
    <n v="220"/>
    <d v="2014-12-27T00:00:00"/>
  </r>
  <r>
    <n v="243"/>
    <n v="44159"/>
    <n v="268"/>
    <n v="0.60689780112774294"/>
    <x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x v="1"/>
    <x v="3"/>
    <s v="36-50"/>
    <n v="2171"/>
    <n v="0"/>
    <n v="1"/>
    <n v="0"/>
    <n v="0"/>
    <n v="0"/>
    <n v="0"/>
    <n v="0"/>
    <n v="1"/>
    <n v="0"/>
    <n v="261"/>
    <d v="2016-11-04T00:00:00"/>
  </r>
  <r>
    <n v="429"/>
    <n v="50300"/>
    <n v="265"/>
    <n v="0.52683896620278325"/>
    <x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x v="1"/>
    <x v="50"/>
    <s v="66+"/>
    <n v="2194"/>
    <n v="0"/>
    <n v="1"/>
    <n v="0"/>
    <n v="0"/>
    <n v="0"/>
    <n v="0"/>
    <n v="1"/>
    <n v="0"/>
    <n v="0"/>
    <n v="260"/>
    <d v="2016-10-12T00:00:00"/>
  </r>
  <r>
    <n v="1531"/>
    <n v="36864"/>
    <n v="265"/>
    <n v="0.71885850694444442"/>
    <x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x v="0"/>
    <x v="12"/>
    <s v="51-65"/>
    <n v="2844"/>
    <n v="0"/>
    <n v="0"/>
    <n v="1"/>
    <n v="0"/>
    <n v="0"/>
    <n v="0"/>
    <n v="1"/>
    <n v="0"/>
    <n v="0"/>
    <n v="176"/>
    <d v="2015-01-01T00:00:00"/>
  </r>
  <r>
    <n v="1420"/>
    <n v="23331"/>
    <n v="264"/>
    <n v="1.1315417256011315"/>
    <x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x v="1"/>
    <x v="0"/>
    <s v="24-35"/>
    <n v="2791"/>
    <n v="0"/>
    <n v="0"/>
    <n v="1"/>
    <n v="0"/>
    <n v="0"/>
    <n v="1"/>
    <n v="0"/>
    <n v="0"/>
    <n v="0"/>
    <n v="259"/>
    <d v="2015-02-23T00:00:00"/>
  </r>
  <r>
    <n v="1821"/>
    <n v="67506"/>
    <n v="264"/>
    <n v="0.39107634876899833"/>
    <x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x v="1"/>
    <x v="41"/>
    <s v="36-50"/>
    <n v="2337"/>
    <n v="0"/>
    <n v="0"/>
    <n v="1"/>
    <n v="0"/>
    <n v="0"/>
    <n v="1"/>
    <n v="0"/>
    <n v="0"/>
    <n v="0"/>
    <n v="197"/>
    <d v="2016-05-22T00:00:00"/>
  </r>
  <r>
    <n v="538"/>
    <n v="44989"/>
    <n v="263"/>
    <n v="0.58458734357287334"/>
    <x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  <x v="35"/>
    <s v="36-50"/>
    <n v="2814"/>
    <n v="0"/>
    <n v="1"/>
    <n v="0"/>
    <n v="0"/>
    <n v="0"/>
    <n v="0"/>
    <n v="1"/>
    <n v="0"/>
    <n v="0"/>
    <n v="157"/>
    <d v="2015-01-31T00:00:00"/>
  </r>
  <r>
    <n v="1533"/>
    <n v="39660"/>
    <n v="263"/>
    <n v="0.66313666162380236"/>
    <x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x v="0"/>
    <x v="31"/>
    <s v="36-50"/>
    <n v="2849"/>
    <n v="0"/>
    <n v="0"/>
    <n v="1"/>
    <n v="0"/>
    <n v="0"/>
    <n v="0"/>
    <n v="1"/>
    <n v="0"/>
    <n v="0"/>
    <n v="227"/>
    <d v="2014-12-27T00:00:00"/>
  </r>
  <r>
    <n v="1829"/>
    <n v="68805"/>
    <n v="263"/>
    <n v="0.38223966281520239"/>
    <x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x v="1"/>
    <x v="29"/>
    <s v="51-65"/>
    <n v="2444"/>
    <n v="1"/>
    <n v="0"/>
    <n v="0"/>
    <n v="0"/>
    <n v="0"/>
    <n v="0"/>
    <n v="0"/>
    <n v="0"/>
    <n v="1"/>
    <n v="243"/>
    <d v="2016-02-05T00:00:00"/>
  </r>
  <r>
    <n v="380"/>
    <n v="65808"/>
    <n v="262"/>
    <n v="0.39812788718696818"/>
    <x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x v="1"/>
    <x v="28"/>
    <s v="36-50"/>
    <n v="2189"/>
    <n v="1"/>
    <n v="0"/>
    <n v="0"/>
    <n v="0"/>
    <n v="0"/>
    <n v="0"/>
    <n v="0"/>
    <n v="0"/>
    <n v="1"/>
    <n v="252"/>
    <d v="2016-10-17T00:00:00"/>
  </r>
  <r>
    <n v="790"/>
    <n v="40049"/>
    <n v="262"/>
    <n v="0.6541986067067842"/>
    <x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x v="1"/>
    <x v="35"/>
    <s v="36-50"/>
    <n v="2736"/>
    <n v="0"/>
    <n v="1"/>
    <n v="0"/>
    <n v="0"/>
    <n v="0"/>
    <n v="0"/>
    <n v="1"/>
    <n v="0"/>
    <n v="0"/>
    <n v="234"/>
    <d v="2015-04-19T00:00:00"/>
  </r>
  <r>
    <n v="1231"/>
    <n v="59060"/>
    <n v="262"/>
    <n v="0.44361666102268882"/>
    <x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x v="1"/>
    <x v="32"/>
    <s v="24-35"/>
    <n v="2328"/>
    <n v="0"/>
    <n v="1"/>
    <n v="0"/>
    <n v="0"/>
    <n v="0"/>
    <n v="1"/>
    <n v="0"/>
    <n v="0"/>
    <n v="0"/>
    <n v="250"/>
    <d v="2016-05-31T00:00:00"/>
  </r>
  <r>
    <n v="453"/>
    <n v="43057"/>
    <n v="261"/>
    <n v="0.60617321225352438"/>
    <x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x v="1"/>
    <x v="16"/>
    <s v="36-50"/>
    <n v="2401"/>
    <n v="0"/>
    <n v="1"/>
    <n v="0"/>
    <n v="0"/>
    <n v="0"/>
    <n v="0"/>
    <n v="1"/>
    <n v="0"/>
    <n v="0"/>
    <n v="256"/>
    <d v="2016-03-19T00:00:00"/>
  </r>
  <r>
    <n v="1220"/>
    <n v="44267"/>
    <n v="261"/>
    <n v="0.58960399394582874"/>
    <x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x v="1"/>
    <x v="3"/>
    <s v="36-50"/>
    <n v="2648"/>
    <n v="1"/>
    <n v="0"/>
    <n v="0"/>
    <n v="0"/>
    <n v="0"/>
    <n v="0"/>
    <n v="1"/>
    <n v="0"/>
    <n v="0"/>
    <n v="212"/>
    <d v="2015-07-16T00:00:00"/>
  </r>
  <r>
    <n v="1090"/>
    <n v="44375"/>
    <n v="260"/>
    <n v="0.58591549295774648"/>
    <x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x v="1"/>
    <x v="47"/>
    <s v="51-65"/>
    <n v="2257"/>
    <n v="0"/>
    <n v="1"/>
    <n v="0"/>
    <n v="0"/>
    <n v="0"/>
    <n v="0"/>
    <n v="1"/>
    <n v="0"/>
    <n v="0"/>
    <n v="219"/>
    <d v="2016-08-10T00:00:00"/>
  </r>
  <r>
    <n v="1483"/>
    <n v="33955"/>
    <n v="260"/>
    <n v="0.76571933441319395"/>
    <x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x v="1"/>
    <x v="16"/>
    <s v="36-50"/>
    <n v="2483"/>
    <n v="0"/>
    <n v="0"/>
    <n v="1"/>
    <n v="0"/>
    <n v="0"/>
    <n v="0"/>
    <n v="1"/>
    <n v="0"/>
    <n v="0"/>
    <n v="250"/>
    <d v="2015-12-28T00:00:00"/>
  </r>
  <r>
    <n v="1842"/>
    <n v="48195"/>
    <n v="260"/>
    <n v="0.53947504927897083"/>
    <x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x v="1"/>
    <x v="5"/>
    <s v="51-65"/>
    <n v="2318"/>
    <n v="0"/>
    <n v="1"/>
    <n v="0"/>
    <n v="0"/>
    <n v="0"/>
    <n v="0"/>
    <n v="1"/>
    <n v="0"/>
    <n v="0"/>
    <n v="255"/>
    <d v="2016-06-10T00:00:00"/>
  </r>
  <r>
    <n v="541"/>
    <n v="64413"/>
    <n v="259"/>
    <n v="0.40209274525328736"/>
    <x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x v="1"/>
    <x v="3"/>
    <s v="36-50"/>
    <n v="2491"/>
    <n v="0"/>
    <n v="0"/>
    <n v="0"/>
    <n v="1"/>
    <n v="0"/>
    <n v="0"/>
    <n v="0"/>
    <n v="0"/>
    <n v="1"/>
    <n v="239"/>
    <d v="2015-12-20T00:00:00"/>
  </r>
  <r>
    <n v="890"/>
    <n v="68274"/>
    <n v="259"/>
    <n v="0.37935378035562584"/>
    <x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x v="1"/>
    <x v="19"/>
    <s v="36-50"/>
    <n v="2431"/>
    <n v="1"/>
    <n v="0"/>
    <n v="0"/>
    <n v="0"/>
    <n v="0"/>
    <n v="0"/>
    <n v="1"/>
    <n v="0"/>
    <n v="0"/>
    <n v="213"/>
    <d v="2016-02-18T00:00:00"/>
  </r>
  <r>
    <n v="1054"/>
    <n v="52034"/>
    <n v="259"/>
    <n v="0.49775147019256638"/>
    <x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x v="1"/>
    <x v="30"/>
    <s v="36-50"/>
    <n v="2567"/>
    <n v="1"/>
    <n v="0"/>
    <n v="0"/>
    <n v="0"/>
    <n v="0"/>
    <n v="0"/>
    <n v="0"/>
    <n v="1"/>
    <n v="0"/>
    <n v="186"/>
    <d v="2015-10-05T00:00:00"/>
  </r>
  <r>
    <n v="1546"/>
    <n v="46610"/>
    <n v="259"/>
    <n v="0.55567474790817417"/>
    <x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  <x v="50"/>
    <s v="66+"/>
    <n v="2767"/>
    <n v="1"/>
    <n v="0"/>
    <n v="0"/>
    <n v="0"/>
    <n v="0"/>
    <n v="0"/>
    <n v="0"/>
    <n v="0"/>
    <n v="1"/>
    <n v="216"/>
    <d v="2015-03-19T00:00:00"/>
  </r>
  <r>
    <n v="1565"/>
    <n v="52117"/>
    <n v="259"/>
    <n v="0.49695876585375215"/>
    <x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x v="1"/>
    <x v="47"/>
    <s v="51-65"/>
    <n v="2841"/>
    <n v="0"/>
    <n v="0"/>
    <n v="0"/>
    <n v="1"/>
    <n v="0"/>
    <n v="0"/>
    <n v="1"/>
    <n v="0"/>
    <n v="0"/>
    <n v="239"/>
    <d v="2015-01-04T00:00:00"/>
  </r>
  <r>
    <n v="744"/>
    <n v="51267"/>
    <n v="258"/>
    <n v="0.50324770320088941"/>
    <x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x v="1"/>
    <x v="37"/>
    <s v="36-50"/>
    <n v="2402"/>
    <n v="0"/>
    <n v="1"/>
    <n v="0"/>
    <n v="0"/>
    <n v="0"/>
    <n v="0"/>
    <n v="1"/>
    <n v="0"/>
    <n v="0"/>
    <n v="246"/>
    <d v="2016-03-18T00:00:00"/>
  </r>
  <r>
    <n v="798"/>
    <n v="49166"/>
    <n v="258"/>
    <n v="0.52475287800512549"/>
    <x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x v="1"/>
    <x v="35"/>
    <s v="36-50"/>
    <n v="2540"/>
    <n v="0"/>
    <n v="0"/>
    <n v="1"/>
    <n v="0"/>
    <n v="0"/>
    <n v="0"/>
    <n v="1"/>
    <n v="0"/>
    <n v="0"/>
    <n v="148"/>
    <d v="2015-11-01T00:00:00"/>
  </r>
  <r>
    <n v="808"/>
    <n v="44602"/>
    <n v="258"/>
    <n v="0.57844939688803187"/>
    <x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x v="1"/>
    <x v="2"/>
    <s v="51-65"/>
    <n v="2293"/>
    <n v="0"/>
    <n v="0"/>
    <n v="0"/>
    <n v="1"/>
    <n v="0"/>
    <n v="0"/>
    <n v="0"/>
    <n v="1"/>
    <n v="0"/>
    <n v="224"/>
    <d v="2016-07-05T00:00:00"/>
  </r>
  <r>
    <n v="943"/>
    <n v="36930"/>
    <n v="258"/>
    <n v="0.69861900893582451"/>
    <x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x v="1"/>
    <x v="44"/>
    <s v="66+"/>
    <n v="2567"/>
    <n v="0"/>
    <n v="1"/>
    <n v="0"/>
    <n v="0"/>
    <n v="0"/>
    <n v="0"/>
    <n v="0"/>
    <n v="0"/>
    <n v="1"/>
    <n v="219"/>
    <d v="2015-10-05T00:00:00"/>
  </r>
  <r>
    <n v="1416"/>
    <n v="53083"/>
    <n v="258"/>
    <n v="0.4860313094587721"/>
    <x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x v="1"/>
    <x v="27"/>
    <s v="51-65"/>
    <n v="2569"/>
    <n v="0"/>
    <n v="0"/>
    <n v="0"/>
    <n v="1"/>
    <n v="0"/>
    <n v="1"/>
    <n v="0"/>
    <n v="0"/>
    <n v="0"/>
    <n v="245"/>
    <d v="2015-10-03T00:00:00"/>
  </r>
  <r>
    <n v="1544"/>
    <n v="49413"/>
    <n v="258"/>
    <n v="0.52212980389775965"/>
    <x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x v="1"/>
    <x v="50"/>
    <s v="66+"/>
    <n v="2406"/>
    <n v="0"/>
    <n v="1"/>
    <n v="0"/>
    <n v="0"/>
    <n v="0"/>
    <n v="0"/>
    <n v="1"/>
    <n v="0"/>
    <n v="0"/>
    <n v="212"/>
    <d v="2016-03-14T00:00:00"/>
  </r>
  <r>
    <n v="153"/>
    <n v="52332"/>
    <n v="257"/>
    <n v="0.49109531453030653"/>
    <x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x v="1"/>
    <x v="29"/>
    <s v="51-65"/>
    <n v="2464"/>
    <n v="1"/>
    <n v="0"/>
    <n v="0"/>
    <n v="0"/>
    <n v="0"/>
    <n v="0"/>
    <n v="1"/>
    <n v="0"/>
    <n v="0"/>
    <n v="255"/>
    <d v="2016-01-16T00:00:00"/>
  </r>
  <r>
    <n v="1037"/>
    <n v="53187"/>
    <n v="257"/>
    <n v="0.48320078214601314"/>
    <x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x v="1"/>
    <x v="3"/>
    <s v="36-50"/>
    <n v="2405"/>
    <n v="0"/>
    <n v="0"/>
    <n v="0"/>
    <n v="1"/>
    <n v="0"/>
    <n v="0"/>
    <n v="1"/>
    <n v="0"/>
    <n v="0"/>
    <n v="247"/>
    <d v="2016-03-15T00:00:00"/>
  </r>
  <r>
    <n v="1567"/>
    <n v="54222"/>
    <n v="257"/>
    <n v="0.4739773523661982"/>
    <x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x v="1"/>
    <x v="30"/>
    <s v="36-50"/>
    <n v="2279"/>
    <n v="0"/>
    <n v="1"/>
    <n v="0"/>
    <n v="0"/>
    <n v="0"/>
    <n v="0"/>
    <n v="0"/>
    <n v="0"/>
    <n v="1"/>
    <n v="250"/>
    <d v="2016-07-19T00:00:00"/>
  </r>
  <r>
    <n v="1623"/>
    <n v="28973"/>
    <n v="257"/>
    <n v="0.88703275463362441"/>
    <x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x v="1"/>
    <x v="13"/>
    <s v="36-50"/>
    <n v="2783"/>
    <n v="0"/>
    <n v="1"/>
    <n v="0"/>
    <n v="0"/>
    <n v="0"/>
    <n v="0"/>
    <n v="0"/>
    <n v="0"/>
    <n v="1"/>
    <n v="245"/>
    <d v="2015-03-03T00:00:00"/>
  </r>
  <r>
    <n v="121"/>
    <n v="41551"/>
    <n v="256"/>
    <n v="0.61611032225457874"/>
    <x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  <x v="42"/>
    <s v="51-65"/>
    <n v="2478"/>
    <n v="0"/>
    <n v="1"/>
    <n v="0"/>
    <n v="0"/>
    <n v="0"/>
    <n v="0"/>
    <n v="0"/>
    <n v="0"/>
    <n v="1"/>
    <n v="233"/>
    <d v="2016-01-02T00:00:00"/>
  </r>
  <r>
    <n v="577"/>
    <n v="45006"/>
    <n v="256"/>
    <n v="0.56881304714926895"/>
    <x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x v="1"/>
    <x v="34"/>
    <s v="66+"/>
    <n v="2505"/>
    <n v="0"/>
    <n v="0"/>
    <n v="0"/>
    <n v="0"/>
    <n v="1"/>
    <n v="0"/>
    <n v="0"/>
    <n v="1"/>
    <n v="0"/>
    <n v="246"/>
    <d v="2015-12-06T00:00:00"/>
  </r>
  <r>
    <n v="1451"/>
    <n v="38201"/>
    <n v="256"/>
    <n v="0.67013952514332087"/>
    <x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x v="1"/>
    <x v="24"/>
    <s v="51-65"/>
    <n v="2616"/>
    <n v="0"/>
    <n v="0"/>
    <n v="0"/>
    <n v="1"/>
    <n v="0"/>
    <n v="0"/>
    <n v="0"/>
    <n v="0"/>
    <n v="1"/>
    <n v="244"/>
    <d v="2015-08-17T00:00:00"/>
  </r>
  <r>
    <n v="1462"/>
    <n v="61482"/>
    <n v="256"/>
    <n v="0.41638203051299566"/>
    <x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x v="1"/>
    <x v="47"/>
    <s v="51-65"/>
    <n v="2161"/>
    <n v="0"/>
    <n v="1"/>
    <n v="0"/>
    <n v="0"/>
    <n v="0"/>
    <n v="0"/>
    <n v="1"/>
    <n v="0"/>
    <n v="0"/>
    <n v="213"/>
    <d v="2016-11-14T00:00:00"/>
  </r>
  <r>
    <n v="992"/>
    <n v="42557"/>
    <n v="255"/>
    <n v="0.59919637192471276"/>
    <x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x v="1"/>
    <x v="35"/>
    <s v="36-50"/>
    <n v="2828"/>
    <n v="0"/>
    <n v="1"/>
    <n v="0"/>
    <n v="0"/>
    <n v="0"/>
    <n v="0"/>
    <n v="1"/>
    <n v="0"/>
    <n v="0"/>
    <n v="240"/>
    <d v="2015-01-17T00:00:00"/>
  </r>
  <r>
    <n v="1547"/>
    <n v="43776"/>
    <n v="255"/>
    <n v="0.58251096491228072"/>
    <x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x v="0"/>
    <x v="50"/>
    <s v="66+"/>
    <n v="2670"/>
    <n v="0"/>
    <n v="0"/>
    <n v="0"/>
    <n v="1"/>
    <n v="0"/>
    <n v="0"/>
    <n v="0"/>
    <n v="1"/>
    <n v="0"/>
    <n v="235"/>
    <d v="2015-06-24T00:00:00"/>
  </r>
  <r>
    <n v="1562"/>
    <n v="37929"/>
    <n v="255"/>
    <n v="0.67230878747132805"/>
    <x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x v="0"/>
    <x v="23"/>
    <s v="24-35"/>
    <n v="2493"/>
    <n v="0"/>
    <n v="0"/>
    <n v="1"/>
    <n v="0"/>
    <n v="0"/>
    <n v="0"/>
    <n v="0"/>
    <n v="0"/>
    <n v="1"/>
    <n v="245"/>
    <d v="2015-12-18T00:00:00"/>
  </r>
  <r>
    <n v="1674"/>
    <n v="47743"/>
    <n v="255"/>
    <n v="0.53410971241857441"/>
    <x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x v="1"/>
    <x v="12"/>
    <s v="51-65"/>
    <n v="2623"/>
    <n v="0"/>
    <n v="1"/>
    <n v="0"/>
    <n v="0"/>
    <n v="0"/>
    <n v="0"/>
    <n v="1"/>
    <n v="0"/>
    <n v="0"/>
    <n v="235"/>
    <d v="2015-08-10T00:00:00"/>
  </r>
  <r>
    <n v="194"/>
    <n v="44377"/>
    <n v="254"/>
    <n v="0.57236856930391866"/>
    <x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x v="1"/>
    <x v="14"/>
    <s v="51-65"/>
    <n v="2791"/>
    <n v="0"/>
    <n v="1"/>
    <n v="0"/>
    <n v="0"/>
    <n v="0"/>
    <n v="0"/>
    <n v="0"/>
    <n v="0"/>
    <n v="1"/>
    <n v="244"/>
    <d v="2015-02-23T00:00:00"/>
  </r>
  <r>
    <n v="685"/>
    <n v="45072"/>
    <n v="254"/>
    <n v="0.56354277600283986"/>
    <x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x v="1"/>
    <x v="40"/>
    <s v="66+"/>
    <n v="2415"/>
    <n v="1"/>
    <n v="0"/>
    <n v="0"/>
    <n v="0"/>
    <n v="0"/>
    <n v="0"/>
    <n v="0"/>
    <n v="0"/>
    <n v="1"/>
    <n v="224"/>
    <d v="2016-03-05T00:00:00"/>
  </r>
  <r>
    <n v="850"/>
    <n v="58917"/>
    <n v="254"/>
    <n v="0.43111495833121172"/>
    <x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x v="1"/>
    <x v="2"/>
    <s v="51-65"/>
    <n v="2621"/>
    <n v="0"/>
    <n v="0"/>
    <n v="0"/>
    <n v="1"/>
    <n v="0"/>
    <n v="0"/>
    <n v="1"/>
    <n v="0"/>
    <n v="0"/>
    <n v="226"/>
    <d v="2015-08-12T00:00:00"/>
  </r>
  <r>
    <n v="1295"/>
    <n v="53761"/>
    <n v="254"/>
    <n v="0.47246144974981863"/>
    <x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x v="1"/>
    <x v="9"/>
    <s v="36-50"/>
    <n v="2420"/>
    <n v="0"/>
    <n v="1"/>
    <n v="0"/>
    <n v="0"/>
    <n v="0"/>
    <n v="0"/>
    <n v="0"/>
    <n v="1"/>
    <n v="0"/>
    <n v="183"/>
    <d v="2016-02-29T00:00:00"/>
  </r>
  <r>
    <n v="1304"/>
    <n v="60544"/>
    <n v="254"/>
    <n v="0.41952959830866809"/>
    <x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  <x v="21"/>
    <s v="51-65"/>
    <n v="2832"/>
    <n v="0"/>
    <n v="1"/>
    <n v="0"/>
    <n v="0"/>
    <n v="0"/>
    <n v="0"/>
    <n v="1"/>
    <n v="0"/>
    <n v="0"/>
    <n v="219"/>
    <d v="2015-01-13T00:00:00"/>
  </r>
  <r>
    <n v="1381"/>
    <n v="42873"/>
    <n v="254"/>
    <n v="0.59244746110605739"/>
    <x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x v="1"/>
    <x v="51"/>
    <s v="66+"/>
    <n v="2683"/>
    <n v="1"/>
    <n v="0"/>
    <n v="0"/>
    <n v="0"/>
    <n v="0"/>
    <n v="0"/>
    <n v="0"/>
    <n v="0"/>
    <n v="1"/>
    <n v="239"/>
    <d v="2015-06-11T00:00:00"/>
  </r>
  <r>
    <n v="993"/>
    <n v="53312"/>
    <n v="253"/>
    <n v="0.47456482593037214"/>
    <x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x v="1"/>
    <x v="15"/>
    <s v="66+"/>
    <n v="2483"/>
    <n v="0"/>
    <n v="1"/>
    <n v="0"/>
    <n v="0"/>
    <n v="0"/>
    <n v="0"/>
    <n v="0"/>
    <n v="0"/>
    <n v="1"/>
    <n v="228"/>
    <d v="2015-12-28T00:00:00"/>
  </r>
  <r>
    <n v="950"/>
    <n v="30168"/>
    <n v="252"/>
    <n v="0.8353221957040573"/>
    <x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x v="1"/>
    <x v="37"/>
    <s v="36-50"/>
    <n v="2638"/>
    <n v="0"/>
    <n v="0"/>
    <n v="1"/>
    <n v="0"/>
    <n v="0"/>
    <n v="0"/>
    <n v="1"/>
    <n v="0"/>
    <n v="0"/>
    <n v="225"/>
    <d v="2015-07-26T00:00:00"/>
  </r>
  <r>
    <n v="1568"/>
    <n v="42586"/>
    <n v="252"/>
    <n v="0.59174376555675579"/>
    <x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  <x v="38"/>
    <s v="51-65"/>
    <n v="2767"/>
    <n v="0"/>
    <n v="0"/>
    <n v="0"/>
    <n v="1"/>
    <n v="0"/>
    <n v="0"/>
    <n v="1"/>
    <n v="0"/>
    <n v="0"/>
    <n v="252"/>
    <d v="2015-03-19T00:00:00"/>
  </r>
  <r>
    <n v="833"/>
    <n v="46231"/>
    <n v="251"/>
    <n v="0.54292574246717573"/>
    <x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x v="1"/>
    <x v="10"/>
    <s v="66+"/>
    <n v="2739"/>
    <n v="0"/>
    <n v="0"/>
    <n v="1"/>
    <n v="0"/>
    <n v="0"/>
    <n v="0"/>
    <n v="0"/>
    <n v="0"/>
    <n v="1"/>
    <n v="239"/>
    <d v="2015-04-16T00:00:00"/>
  </r>
  <r>
    <n v="192"/>
    <n v="46097"/>
    <n v="233"/>
    <n v="0.50545588650020612"/>
    <x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x v="1"/>
    <x v="5"/>
    <s v="51-65"/>
    <n v="2614"/>
    <n v="0"/>
    <n v="0"/>
    <n v="0"/>
    <n v="1"/>
    <n v="0"/>
    <n v="0"/>
    <n v="1"/>
    <n v="0"/>
    <n v="0"/>
    <n v="225"/>
    <d v="2015-08-19T00:00:00"/>
  </r>
  <r>
    <n v="376"/>
    <n v="30507"/>
    <n v="233"/>
    <n v="0.76375913724718913"/>
    <x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x v="1"/>
    <x v="24"/>
    <s v="51-65"/>
    <n v="2634"/>
    <n v="0"/>
    <n v="0"/>
    <n v="0"/>
    <n v="1"/>
    <n v="0"/>
    <n v="0"/>
    <n v="1"/>
    <n v="0"/>
    <n v="0"/>
    <n v="123"/>
    <d v="2015-07-30T00:00:00"/>
  </r>
  <r>
    <n v="30"/>
    <n v="38620"/>
    <n v="229"/>
    <n v="0.59295701708959092"/>
    <x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  <x v="33"/>
    <s v="51-65"/>
    <n v="2573"/>
    <n v="0"/>
    <n v="0"/>
    <n v="0"/>
    <n v="1"/>
    <n v="0"/>
    <n v="0"/>
    <n v="0"/>
    <n v="1"/>
    <n v="0"/>
    <n v="140"/>
    <d v="2015-09-29T00:00:00"/>
  </r>
  <r>
    <n v="669"/>
    <n v="50272"/>
    <n v="229"/>
    <n v="0.45552196053469129"/>
    <x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x v="1"/>
    <x v="31"/>
    <s v="36-50"/>
    <n v="2485"/>
    <n v="0"/>
    <n v="0"/>
    <n v="0"/>
    <n v="1"/>
    <n v="0"/>
    <n v="0"/>
    <n v="1"/>
    <n v="0"/>
    <n v="0"/>
    <n v="225"/>
    <d v="2015-12-26T00:00:00"/>
  </r>
  <r>
    <n v="1536"/>
    <n v="27573"/>
    <n v="229"/>
    <n v="0.8305226127008305"/>
    <x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x v="1"/>
    <x v="16"/>
    <s v="36-50"/>
    <n v="2620"/>
    <n v="0"/>
    <n v="1"/>
    <n v="0"/>
    <n v="0"/>
    <n v="0"/>
    <n v="0"/>
    <n v="1"/>
    <n v="0"/>
    <n v="0"/>
    <n v="214"/>
    <d v="2015-08-13T00:00:00"/>
  </r>
  <r>
    <n v="576"/>
    <n v="26877"/>
    <n v="228"/>
    <n v="0.84830896305391223"/>
    <x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x v="1"/>
    <x v="2"/>
    <s v="51-65"/>
    <n v="2473"/>
    <n v="0"/>
    <n v="0"/>
    <n v="1"/>
    <n v="0"/>
    <n v="0"/>
    <n v="0"/>
    <n v="0"/>
    <n v="1"/>
    <n v="0"/>
    <n v="188"/>
    <d v="2016-01-07T00:00:00"/>
  </r>
  <r>
    <n v="287"/>
    <n v="42670"/>
    <n v="226"/>
    <n v="0.52964612139676592"/>
    <x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x v="1"/>
    <x v="17"/>
    <s v="24-35"/>
    <n v="2587"/>
    <n v="0"/>
    <n v="0"/>
    <n v="0"/>
    <n v="1"/>
    <n v="0"/>
    <n v="0"/>
    <n v="0"/>
    <n v="1"/>
    <n v="0"/>
    <n v="211"/>
    <d v="2015-09-15T00:00:00"/>
  </r>
  <r>
    <n v="507"/>
    <n v="57247"/>
    <n v="226"/>
    <n v="0.39478051251593971"/>
    <x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x v="1"/>
    <x v="50"/>
    <s v="66+"/>
    <n v="2484"/>
    <n v="0"/>
    <n v="0"/>
    <n v="0"/>
    <n v="1"/>
    <n v="0"/>
    <n v="1"/>
    <n v="0"/>
    <n v="0"/>
    <n v="0"/>
    <n v="220"/>
    <d v="2015-12-27T00:00:00"/>
  </r>
  <r>
    <n v="523"/>
    <n v="43462"/>
    <n v="225"/>
    <n v="0.51769361741291242"/>
    <x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x v="1"/>
    <x v="50"/>
    <s v="66+"/>
    <n v="2814"/>
    <n v="0"/>
    <n v="0"/>
    <n v="0"/>
    <n v="1"/>
    <n v="0"/>
    <n v="0"/>
    <n v="1"/>
    <n v="0"/>
    <n v="0"/>
    <n v="210"/>
    <d v="2015-01-31T00:00:00"/>
  </r>
  <r>
    <n v="533"/>
    <n v="52157"/>
    <n v="225"/>
    <n v="0.43138984220718218"/>
    <x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x v="1"/>
    <x v="51"/>
    <s v="66+"/>
    <n v="2181"/>
    <n v="0"/>
    <n v="0"/>
    <n v="0"/>
    <n v="1"/>
    <n v="0"/>
    <n v="0"/>
    <n v="0"/>
    <n v="0"/>
    <n v="1"/>
    <n v="185"/>
    <d v="2016-10-25T00:00:00"/>
  </r>
  <r>
    <n v="955"/>
    <n v="54165"/>
    <n v="225"/>
    <n v="0.41539739684297977"/>
    <x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x v="1"/>
    <x v="2"/>
    <s v="51-65"/>
    <n v="2556"/>
    <n v="0"/>
    <n v="0"/>
    <n v="0"/>
    <n v="1"/>
    <n v="0"/>
    <n v="0"/>
    <n v="1"/>
    <n v="0"/>
    <n v="0"/>
    <n v="214"/>
    <d v="2015-10-16T00:00:00"/>
  </r>
  <r>
    <n v="607"/>
    <n v="46463"/>
    <n v="224"/>
    <n v="0.48210403977358329"/>
    <x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x v="1"/>
    <x v="28"/>
    <s v="36-50"/>
    <n v="2474"/>
    <n v="0"/>
    <n v="1"/>
    <n v="0"/>
    <n v="0"/>
    <n v="0"/>
    <n v="0"/>
    <n v="0"/>
    <n v="0"/>
    <n v="1"/>
    <n v="213"/>
    <d v="2016-01-06T00:00:00"/>
  </r>
  <r>
    <n v="1084"/>
    <n v="54197"/>
    <n v="224"/>
    <n v="0.4133070096130782"/>
    <x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x v="1"/>
    <x v="24"/>
    <s v="51-65"/>
    <n v="2246"/>
    <n v="0"/>
    <n v="1"/>
    <n v="0"/>
    <n v="0"/>
    <n v="0"/>
    <n v="0"/>
    <n v="0"/>
    <n v="1"/>
    <n v="0"/>
    <n v="211"/>
    <d v="2016-08-21T00:00:00"/>
  </r>
  <r>
    <n v="1109"/>
    <n v="43140"/>
    <n v="224"/>
    <n v="0.51923968474733428"/>
    <x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x v="1"/>
    <x v="12"/>
    <s v="51-65"/>
    <n v="2699"/>
    <n v="0"/>
    <n v="1"/>
    <n v="0"/>
    <n v="0"/>
    <n v="0"/>
    <n v="0"/>
    <n v="1"/>
    <n v="0"/>
    <n v="0"/>
    <n v="213"/>
    <d v="2015-05-26T00:00:00"/>
  </r>
  <r>
    <n v="1402"/>
    <n v="51766"/>
    <n v="224"/>
    <n v="0.43271645481590232"/>
    <x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x v="1"/>
    <x v="41"/>
    <s v="36-50"/>
    <n v="2269"/>
    <n v="0"/>
    <n v="0"/>
    <n v="1"/>
    <n v="0"/>
    <n v="0"/>
    <n v="0"/>
    <n v="1"/>
    <n v="0"/>
    <n v="0"/>
    <n v="173"/>
    <d v="2016-07-29T00:00:00"/>
  </r>
  <r>
    <n v="1493"/>
    <n v="54549"/>
    <n v="224"/>
    <n v="0.41063997506828726"/>
    <x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x v="1"/>
    <x v="50"/>
    <s v="66+"/>
    <n v="2277"/>
    <n v="0"/>
    <n v="1"/>
    <n v="0"/>
    <n v="0"/>
    <n v="0"/>
    <n v="0"/>
    <n v="0"/>
    <n v="0"/>
    <n v="1"/>
    <n v="215"/>
    <d v="2016-07-21T00:00:00"/>
  </r>
  <r>
    <n v="1576"/>
    <n v="32233"/>
    <n v="224"/>
    <n v="0.69493996835541216"/>
    <x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x v="0"/>
    <x v="35"/>
    <s v="36-50"/>
    <n v="2838"/>
    <n v="0"/>
    <n v="0"/>
    <n v="1"/>
    <n v="0"/>
    <n v="0"/>
    <n v="0"/>
    <n v="1"/>
    <n v="0"/>
    <n v="0"/>
    <n v="152"/>
    <d v="2015-01-07T00:00:00"/>
  </r>
  <r>
    <n v="547"/>
    <n v="54603"/>
    <n v="223"/>
    <n v="0.40840246872882441"/>
    <x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x v="1"/>
    <x v="5"/>
    <s v="51-65"/>
    <n v="2514"/>
    <n v="0"/>
    <n v="0"/>
    <n v="0"/>
    <n v="1"/>
    <n v="0"/>
    <n v="0"/>
    <n v="0"/>
    <n v="1"/>
    <n v="0"/>
    <n v="219"/>
    <d v="2015-11-27T00:00:00"/>
  </r>
  <r>
    <n v="502"/>
    <n v="65316"/>
    <n v="222"/>
    <n v="0.33988609222855043"/>
    <x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x v="1"/>
    <x v="46"/>
    <s v="51-65"/>
    <n v="2590"/>
    <n v="0"/>
    <n v="1"/>
    <n v="0"/>
    <n v="0"/>
    <n v="0"/>
    <n v="0"/>
    <n v="1"/>
    <n v="0"/>
    <n v="0"/>
    <n v="184"/>
    <d v="2015-09-12T00:00:00"/>
  </r>
  <r>
    <n v="1631"/>
    <n v="46904"/>
    <n v="222"/>
    <n v="0.47330718062425381"/>
    <x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x v="1"/>
    <x v="26"/>
    <s v="51-65"/>
    <n v="2762"/>
    <n v="0"/>
    <n v="0"/>
    <n v="1"/>
    <n v="0"/>
    <n v="0"/>
    <n v="0"/>
    <n v="1"/>
    <n v="0"/>
    <n v="0"/>
    <n v="191"/>
    <d v="2015-03-24T00:00:00"/>
  </r>
  <r>
    <n v="281"/>
    <n v="39747"/>
    <n v="221"/>
    <n v="0.55601680629984651"/>
    <x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x v="1"/>
    <x v="0"/>
    <s v="24-35"/>
    <n v="2236"/>
    <n v="0"/>
    <n v="0"/>
    <n v="1"/>
    <n v="0"/>
    <n v="0"/>
    <n v="0"/>
    <n v="1"/>
    <n v="0"/>
    <n v="0"/>
    <n v="169"/>
    <d v="2016-08-31T00:00:00"/>
  </r>
  <r>
    <n v="1103"/>
    <n v="47353"/>
    <n v="221"/>
    <n v="0.46670749477329843"/>
    <x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x v="1"/>
    <x v="24"/>
    <s v="51-65"/>
    <n v="2387"/>
    <n v="0"/>
    <n v="1"/>
    <n v="0"/>
    <n v="0"/>
    <n v="0"/>
    <n v="0"/>
    <n v="0"/>
    <n v="1"/>
    <n v="0"/>
    <n v="217"/>
    <d v="2016-04-02T00:00:00"/>
  </r>
  <r>
    <n v="1139"/>
    <n v="56721"/>
    <n v="221"/>
    <n v="0.38962641702367729"/>
    <x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x v="1"/>
    <x v="9"/>
    <s v="36-50"/>
    <n v="2765"/>
    <n v="0"/>
    <n v="1"/>
    <n v="0"/>
    <n v="0"/>
    <n v="0"/>
    <n v="0"/>
    <n v="1"/>
    <n v="0"/>
    <n v="0"/>
    <n v="146"/>
    <d v="2015-03-21T00:00:00"/>
  </r>
  <r>
    <n v="1267"/>
    <n v="69139"/>
    <n v="221"/>
    <n v="0.31964593066142122"/>
    <x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  <x v="47"/>
    <s v="51-65"/>
    <n v="2312"/>
    <n v="0"/>
    <n v="1"/>
    <n v="0"/>
    <n v="0"/>
    <n v="0"/>
    <n v="0"/>
    <n v="1"/>
    <n v="0"/>
    <n v="0"/>
    <n v="215"/>
    <d v="2016-06-16T00:00:00"/>
  </r>
  <r>
    <n v="1281"/>
    <n v="67267"/>
    <n v="221"/>
    <n v="0.32854148393714599"/>
    <x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x v="1"/>
    <x v="27"/>
    <s v="51-65"/>
    <n v="2206"/>
    <n v="0"/>
    <n v="1"/>
    <n v="0"/>
    <n v="0"/>
    <n v="0"/>
    <n v="0"/>
    <n v="1"/>
    <n v="0"/>
    <n v="0"/>
    <n v="191"/>
    <d v="2016-09-30T00:00:00"/>
  </r>
  <r>
    <n v="1578"/>
    <n v="47175"/>
    <n v="221"/>
    <n v="0.46846846846846846"/>
    <x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x v="0"/>
    <x v="46"/>
    <s v="51-65"/>
    <n v="2768"/>
    <n v="0"/>
    <n v="0"/>
    <n v="0"/>
    <n v="1"/>
    <n v="0"/>
    <n v="0"/>
    <n v="0"/>
    <n v="1"/>
    <n v="0"/>
    <n v="202"/>
    <d v="2015-03-18T00:00:00"/>
  </r>
  <r>
    <n v="1729"/>
    <n v="49160"/>
    <n v="221"/>
    <n v="0.44955248169243289"/>
    <x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x v="1"/>
    <x v="4"/>
    <s v="66+"/>
    <n v="2411"/>
    <n v="1"/>
    <n v="0"/>
    <n v="0"/>
    <n v="0"/>
    <n v="0"/>
    <n v="0"/>
    <n v="1"/>
    <n v="0"/>
    <n v="0"/>
    <n v="206"/>
    <d v="2016-03-09T00:00:00"/>
  </r>
  <r>
    <n v="1808"/>
    <n v="57113"/>
    <n v="221"/>
    <n v="0.38695218251536428"/>
    <x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x v="1"/>
    <x v="37"/>
    <s v="36-50"/>
    <n v="2667"/>
    <n v="0"/>
    <n v="1"/>
    <n v="0"/>
    <n v="0"/>
    <n v="0"/>
    <n v="0"/>
    <n v="1"/>
    <n v="0"/>
    <n v="0"/>
    <n v="179"/>
    <d v="2015-06-27T00:00:00"/>
  </r>
  <r>
    <n v="1934"/>
    <n v="40590"/>
    <n v="221"/>
    <n v="0.54446908105444691"/>
    <x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x v="1"/>
    <x v="2"/>
    <s v="51-65"/>
    <n v="2429"/>
    <n v="0"/>
    <n v="0"/>
    <n v="0"/>
    <n v="0"/>
    <n v="1"/>
    <n v="0"/>
    <n v="1"/>
    <n v="0"/>
    <n v="0"/>
    <n v="184"/>
    <d v="2016-02-20T00:00:00"/>
  </r>
  <r>
    <n v="1282"/>
    <n v="57338"/>
    <n v="220"/>
    <n v="0.38368969967560779"/>
    <x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x v="1"/>
    <x v="16"/>
    <s v="36-50"/>
    <n v="2220"/>
    <n v="0"/>
    <n v="0"/>
    <n v="1"/>
    <n v="0"/>
    <n v="0"/>
    <n v="0"/>
    <n v="1"/>
    <n v="0"/>
    <n v="0"/>
    <n v="203"/>
    <d v="2016-09-16T00:00:00"/>
  </r>
  <r>
    <n v="1498"/>
    <n v="42731"/>
    <n v="220"/>
    <n v="0.51484870468746347"/>
    <x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x v="1"/>
    <x v="2"/>
    <s v="51-65"/>
    <n v="2410"/>
    <n v="0"/>
    <n v="0"/>
    <n v="0"/>
    <n v="1"/>
    <n v="0"/>
    <n v="0"/>
    <n v="0"/>
    <n v="0"/>
    <n v="1"/>
    <n v="196"/>
    <d v="2016-03-10T00:00:00"/>
  </r>
  <r>
    <n v="1902"/>
    <n v="54252"/>
    <n v="220"/>
    <n v="0.40551500405515006"/>
    <x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x v="1"/>
    <x v="5"/>
    <s v="51-65"/>
    <n v="2556"/>
    <n v="0"/>
    <n v="0"/>
    <n v="1"/>
    <n v="0"/>
    <n v="0"/>
    <n v="0"/>
    <n v="1"/>
    <n v="0"/>
    <n v="0"/>
    <n v="176"/>
    <d v="2015-10-16T00:00:00"/>
  </r>
  <r>
    <n v="200"/>
    <n v="44551"/>
    <n v="219"/>
    <n v="0.49157145743080966"/>
    <x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x v="1"/>
    <x v="44"/>
    <s v="66+"/>
    <n v="2461"/>
    <n v="0"/>
    <n v="0"/>
    <n v="0"/>
    <n v="0"/>
    <n v="1"/>
    <n v="0"/>
    <n v="0"/>
    <n v="1"/>
    <n v="0"/>
    <n v="153"/>
    <d v="2016-01-19T00:00:00"/>
  </r>
  <r>
    <n v="1463"/>
    <n v="34968"/>
    <n v="219"/>
    <n v="0.62628689087165412"/>
    <x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x v="1"/>
    <x v="41"/>
    <s v="36-50"/>
    <n v="2604"/>
    <n v="0"/>
    <n v="1"/>
    <n v="0"/>
    <n v="0"/>
    <n v="0"/>
    <n v="0"/>
    <n v="1"/>
    <n v="0"/>
    <n v="0"/>
    <n v="217"/>
    <d v="2015-08-29T00:00:00"/>
  </r>
  <r>
    <n v="1579"/>
    <n v="42207"/>
    <n v="219"/>
    <n v="0.51887127727628124"/>
    <x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x v="0"/>
    <x v="39"/>
    <s v="36-50"/>
    <n v="2613"/>
    <n v="0"/>
    <n v="1"/>
    <n v="0"/>
    <n v="0"/>
    <n v="0"/>
    <n v="0"/>
    <n v="0"/>
    <n v="1"/>
    <n v="0"/>
    <n v="173"/>
    <d v="2015-08-20T00:00:00"/>
  </r>
  <r>
    <n v="1910"/>
    <n v="48150"/>
    <n v="219"/>
    <n v="0.45482866043613707"/>
    <x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x v="1"/>
    <x v="4"/>
    <s v="66+"/>
    <n v="2545"/>
    <n v="0"/>
    <n v="1"/>
    <n v="0"/>
    <n v="0"/>
    <n v="0"/>
    <n v="0"/>
    <n v="0"/>
    <n v="1"/>
    <n v="0"/>
    <n v="172"/>
    <d v="2015-10-27T00:00:00"/>
  </r>
  <r>
    <n v="253"/>
    <n v="61905"/>
    <n v="218"/>
    <n v="0.35215249172118568"/>
    <x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x v="1"/>
    <x v="16"/>
    <s v="36-50"/>
    <n v="2304"/>
    <n v="0"/>
    <n v="0"/>
    <n v="0"/>
    <n v="1"/>
    <n v="0"/>
    <n v="0"/>
    <n v="0"/>
    <n v="0"/>
    <n v="1"/>
    <n v="205"/>
    <d v="2016-06-24T00:00:00"/>
  </r>
  <r>
    <n v="291"/>
    <n v="54198"/>
    <n v="218"/>
    <n v="0.40222886453374662"/>
    <x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x v="1"/>
    <x v="22"/>
    <s v="51-65"/>
    <n v="2353"/>
    <n v="0"/>
    <n v="1"/>
    <n v="0"/>
    <n v="0"/>
    <n v="0"/>
    <n v="0"/>
    <n v="1"/>
    <n v="0"/>
    <n v="0"/>
    <n v="201"/>
    <d v="2016-05-06T00:00:00"/>
  </r>
  <r>
    <n v="364"/>
    <n v="62499"/>
    <n v="218"/>
    <n v="0.34880558088929425"/>
    <x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x v="1"/>
    <x v="19"/>
    <s v="36-50"/>
    <n v="2361"/>
    <n v="0"/>
    <n v="0"/>
    <n v="0"/>
    <n v="1"/>
    <n v="0"/>
    <n v="0"/>
    <n v="0"/>
    <n v="1"/>
    <n v="0"/>
    <n v="214"/>
    <d v="2016-04-28T00:00:00"/>
  </r>
  <r>
    <n v="26"/>
    <n v="53359"/>
    <n v="216"/>
    <n v="0.40480518750351391"/>
    <x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  <x v="7"/>
    <s v="36-50"/>
    <n v="2557"/>
    <n v="0"/>
    <n v="1"/>
    <n v="0"/>
    <n v="0"/>
    <n v="0"/>
    <n v="0"/>
    <n v="1"/>
    <n v="0"/>
    <n v="0"/>
    <n v="175"/>
    <d v="2015-10-15T00:00:00"/>
  </r>
  <r>
    <n v="345"/>
    <n v="48178"/>
    <n v="216"/>
    <n v="0.44833741541782557"/>
    <x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x v="1"/>
    <x v="16"/>
    <s v="36-50"/>
    <n v="2768"/>
    <n v="0"/>
    <n v="1"/>
    <n v="0"/>
    <n v="0"/>
    <n v="0"/>
    <n v="0"/>
    <n v="1"/>
    <n v="0"/>
    <n v="0"/>
    <n v="178"/>
    <d v="2015-03-18T00:00:00"/>
  </r>
  <r>
    <n v="608"/>
    <n v="55282"/>
    <n v="216"/>
    <n v="0.3907239246047538"/>
    <x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x v="1"/>
    <x v="3"/>
    <s v="36-50"/>
    <n v="2357"/>
    <n v="1"/>
    <n v="0"/>
    <n v="0"/>
    <n v="0"/>
    <n v="0"/>
    <n v="0"/>
    <n v="0"/>
    <n v="1"/>
    <n v="0"/>
    <n v="197"/>
    <d v="2016-05-02T00:00:00"/>
  </r>
  <r>
    <n v="640"/>
    <n v="38946"/>
    <n v="216"/>
    <n v="0.55461408103527965"/>
    <x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  <x v="38"/>
    <s v="51-65"/>
    <n v="2407"/>
    <n v="0"/>
    <n v="0"/>
    <n v="0"/>
    <n v="1"/>
    <n v="0"/>
    <n v="0"/>
    <n v="1"/>
    <n v="0"/>
    <n v="0"/>
    <n v="175"/>
    <d v="2016-03-13T00:00:00"/>
  </r>
  <r>
    <n v="907"/>
    <n v="50183"/>
    <n v="216"/>
    <n v="0.43042464579638523"/>
    <x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x v="1"/>
    <x v="41"/>
    <s v="36-50"/>
    <n v="2163"/>
    <n v="0"/>
    <n v="1"/>
    <n v="0"/>
    <n v="0"/>
    <n v="0"/>
    <n v="0"/>
    <n v="1"/>
    <n v="0"/>
    <n v="0"/>
    <n v="201"/>
    <d v="2016-11-12T00:00:00"/>
  </r>
  <r>
    <n v="1093"/>
    <n v="40344"/>
    <n v="216"/>
    <n v="0.53539559785841762"/>
    <x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x v="1"/>
    <x v="35"/>
    <s v="36-50"/>
    <n v="2418"/>
    <n v="0"/>
    <n v="1"/>
    <n v="0"/>
    <n v="0"/>
    <n v="0"/>
    <n v="0"/>
    <n v="0"/>
    <n v="0"/>
    <n v="1"/>
    <n v="214"/>
    <d v="2016-03-02T00:00:00"/>
  </r>
  <r>
    <n v="1581"/>
    <n v="38808"/>
    <n v="216"/>
    <n v="0.5565862708719852"/>
    <x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x v="0"/>
    <x v="9"/>
    <s v="36-50"/>
    <n v="2831"/>
    <n v="0"/>
    <n v="0"/>
    <n v="1"/>
    <n v="0"/>
    <n v="0"/>
    <n v="0"/>
    <n v="1"/>
    <n v="0"/>
    <n v="0"/>
    <n v="186"/>
    <d v="2015-01-14T00:00:00"/>
  </r>
  <r>
    <n v="548"/>
    <n v="45207"/>
    <n v="213"/>
    <n v="0.4711659698719225"/>
    <x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x v="1"/>
    <x v="35"/>
    <s v="36-50"/>
    <n v="2755"/>
    <n v="0"/>
    <n v="1"/>
    <n v="0"/>
    <n v="0"/>
    <n v="0"/>
    <n v="0"/>
    <n v="0"/>
    <n v="0"/>
    <n v="1"/>
    <n v="211"/>
    <d v="2015-03-31T00:00:00"/>
  </r>
  <r>
    <n v="131"/>
    <n v="41883"/>
    <n v="196"/>
    <n v="0.46797029821168495"/>
    <x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  <x v="0"/>
    <s v="24-35"/>
    <n v="2626"/>
    <n v="0"/>
    <n v="0"/>
    <n v="0"/>
    <n v="1"/>
    <n v="0"/>
    <n v="0"/>
    <n v="1"/>
    <n v="0"/>
    <n v="0"/>
    <n v="80"/>
    <d v="2015-08-07T00:00:00"/>
  </r>
  <r>
    <n v="1492"/>
    <n v="54414"/>
    <n v="193"/>
    <n v="0.35468813173080455"/>
    <x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x v="1"/>
    <x v="33"/>
    <s v="51-65"/>
    <n v="2681"/>
    <n v="0"/>
    <n v="0"/>
    <n v="0"/>
    <n v="1"/>
    <n v="0"/>
    <n v="0"/>
    <n v="1"/>
    <n v="0"/>
    <n v="0"/>
    <n v="175"/>
    <d v="2015-06-13T00:00:00"/>
  </r>
  <r>
    <n v="459"/>
    <n v="28457"/>
    <n v="191"/>
    <n v="0.67118810837403797"/>
    <x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x v="1"/>
    <x v="50"/>
    <s v="66+"/>
    <n v="2768"/>
    <n v="0"/>
    <n v="0"/>
    <n v="0"/>
    <n v="0"/>
    <n v="1"/>
    <n v="1"/>
    <n v="0"/>
    <n v="0"/>
    <n v="0"/>
    <n v="177"/>
    <d v="2015-03-18T00:00:00"/>
  </r>
  <r>
    <n v="648"/>
    <n v="42315"/>
    <n v="190"/>
    <n v="0.44901335223915867"/>
    <x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x v="1"/>
    <x v="27"/>
    <s v="51-65"/>
    <n v="2511"/>
    <n v="0"/>
    <n v="0"/>
    <n v="0"/>
    <n v="1"/>
    <n v="0"/>
    <n v="0"/>
    <n v="0"/>
    <n v="1"/>
    <n v="0"/>
    <n v="110"/>
    <d v="2015-11-30T00:00:00"/>
  </r>
  <r>
    <n v="1524"/>
    <n v="34916"/>
    <n v="189"/>
    <n v="0.54129911788291896"/>
    <x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x v="1"/>
    <x v="14"/>
    <s v="51-65"/>
    <n v="2569"/>
    <n v="0"/>
    <n v="0"/>
    <n v="0"/>
    <n v="1"/>
    <n v="0"/>
    <n v="0"/>
    <n v="1"/>
    <n v="0"/>
    <n v="0"/>
    <n v="147"/>
    <d v="2015-10-03T00:00:00"/>
  </r>
  <r>
    <n v="593"/>
    <n v="28769"/>
    <n v="188"/>
    <n v="0.65348117765650526"/>
    <x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x v="1"/>
    <x v="13"/>
    <s v="36-50"/>
    <n v="2717"/>
    <n v="0"/>
    <n v="0"/>
    <n v="1"/>
    <n v="0"/>
    <n v="0"/>
    <n v="0"/>
    <n v="1"/>
    <n v="0"/>
    <n v="0"/>
    <n v="185"/>
    <d v="2015-05-08T00:00:00"/>
  </r>
  <r>
    <n v="1636"/>
    <n v="34074"/>
    <n v="188"/>
    <n v="0.55174032987028232"/>
    <x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x v="1"/>
    <x v="50"/>
    <s v="66+"/>
    <n v="2510"/>
    <n v="0"/>
    <n v="0"/>
    <n v="0"/>
    <n v="1"/>
    <n v="0"/>
    <n v="0"/>
    <n v="1"/>
    <n v="0"/>
    <n v="0"/>
    <n v="121"/>
    <d v="2015-12-01T00:00:00"/>
  </r>
  <r>
    <n v="81"/>
    <n v="54178"/>
    <n v="187"/>
    <n v="0.34515855144154456"/>
    <x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  <x v="26"/>
    <s v="51-65"/>
    <n v="2318"/>
    <n v="0"/>
    <n v="0"/>
    <n v="0"/>
    <n v="1"/>
    <n v="0"/>
    <n v="0"/>
    <n v="1"/>
    <n v="0"/>
    <n v="0"/>
    <n v="180"/>
    <d v="2016-06-10T00:00:00"/>
  </r>
  <r>
    <n v="855"/>
    <n v="45921"/>
    <n v="187"/>
    <n v="0.40722109710154397"/>
    <x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x v="1"/>
    <x v="18"/>
    <s v="24-35"/>
    <n v="2270"/>
    <n v="0"/>
    <n v="1"/>
    <n v="0"/>
    <n v="0"/>
    <n v="0"/>
    <n v="0"/>
    <n v="0"/>
    <n v="0"/>
    <n v="1"/>
    <n v="175"/>
    <d v="2016-07-28T00:00:00"/>
  </r>
  <r>
    <n v="234"/>
    <n v="26490"/>
    <n v="185"/>
    <n v="0.69837674594186483"/>
    <x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  <x v="27"/>
    <s v="51-65"/>
    <n v="2804"/>
    <n v="0"/>
    <n v="0"/>
    <n v="0"/>
    <n v="1"/>
    <n v="0"/>
    <n v="1"/>
    <n v="0"/>
    <n v="0"/>
    <n v="0"/>
    <n v="160"/>
    <d v="2015-02-10T00:00:00"/>
  </r>
  <r>
    <n v="366"/>
    <n v="51012"/>
    <n v="185"/>
    <n v="0.3626597663294911"/>
    <x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  <x v="8"/>
    <s v="66+"/>
    <n v="2596"/>
    <n v="0"/>
    <n v="1"/>
    <n v="0"/>
    <n v="0"/>
    <n v="0"/>
    <n v="0"/>
    <n v="0"/>
    <n v="0"/>
    <n v="1"/>
    <n v="161"/>
    <d v="2015-09-06T00:00:00"/>
  </r>
  <r>
    <n v="479"/>
    <n v="39665"/>
    <n v="185"/>
    <n v="0.46640615151897141"/>
    <x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x v="1"/>
    <x v="43"/>
    <s v="36-50"/>
    <n v="2559"/>
    <n v="0"/>
    <n v="0"/>
    <n v="0"/>
    <n v="1"/>
    <n v="0"/>
    <n v="0"/>
    <n v="0"/>
    <n v="0"/>
    <n v="1"/>
    <n v="154"/>
    <d v="2015-10-13T00:00:00"/>
  </r>
  <r>
    <n v="1670"/>
    <n v="48186"/>
    <n v="185"/>
    <n v="0.3839289420163533"/>
    <x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x v="1"/>
    <x v="35"/>
    <s v="36-50"/>
    <n v="2260"/>
    <n v="0"/>
    <n v="0"/>
    <n v="0"/>
    <n v="1"/>
    <n v="0"/>
    <n v="0"/>
    <n v="1"/>
    <n v="0"/>
    <n v="0"/>
    <n v="151"/>
    <d v="2016-08-07T00:00:00"/>
  </r>
  <r>
    <n v="164"/>
    <n v="51650"/>
    <n v="184"/>
    <n v="0.356243949661181"/>
    <x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  <x v="7"/>
    <s v="36-50"/>
    <n v="2208"/>
    <n v="0"/>
    <n v="1"/>
    <n v="0"/>
    <n v="0"/>
    <n v="0"/>
    <n v="0"/>
    <n v="0"/>
    <n v="0"/>
    <n v="1"/>
    <n v="177"/>
    <d v="2016-09-28T00:00:00"/>
  </r>
  <r>
    <n v="1290"/>
    <n v="46390"/>
    <n v="184"/>
    <n v="0.39663720629446003"/>
    <x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x v="1"/>
    <x v="38"/>
    <s v="51-65"/>
    <n v="2214"/>
    <n v="1"/>
    <n v="0"/>
    <n v="0"/>
    <n v="0"/>
    <n v="0"/>
    <n v="0"/>
    <n v="0"/>
    <n v="1"/>
    <n v="0"/>
    <n v="146"/>
    <d v="2016-09-22T00:00:00"/>
  </r>
  <r>
    <n v="1346"/>
    <n v="46053"/>
    <n v="184"/>
    <n v="0.39953966082557052"/>
    <x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x v="1"/>
    <x v="9"/>
    <s v="36-50"/>
    <n v="2656"/>
    <n v="0"/>
    <n v="0"/>
    <n v="0"/>
    <n v="1"/>
    <n v="0"/>
    <n v="0"/>
    <n v="1"/>
    <n v="0"/>
    <n v="0"/>
    <n v="159"/>
    <d v="2015-07-08T00:00:00"/>
  </r>
  <r>
    <n v="1582"/>
    <n v="46854"/>
    <n v="184"/>
    <n v="0.39270926708498743"/>
    <x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x v="0"/>
    <x v="30"/>
    <s v="36-50"/>
    <n v="2249"/>
    <n v="0"/>
    <n v="0"/>
    <n v="1"/>
    <n v="0"/>
    <n v="0"/>
    <n v="0"/>
    <n v="0"/>
    <n v="0"/>
    <n v="1"/>
    <n v="105"/>
    <d v="2016-08-18T00:00:00"/>
  </r>
  <r>
    <n v="1668"/>
    <n v="44911"/>
    <n v="184"/>
    <n v="0.40969918282826034"/>
    <x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x v="1"/>
    <x v="29"/>
    <s v="51-65"/>
    <n v="2630"/>
    <n v="0"/>
    <n v="0"/>
    <n v="0"/>
    <n v="1"/>
    <n v="0"/>
    <n v="0"/>
    <n v="1"/>
    <n v="0"/>
    <n v="0"/>
    <n v="153"/>
    <d v="2015-08-03T00:00:00"/>
  </r>
  <r>
    <n v="716"/>
    <n v="48726"/>
    <n v="183"/>
    <n v="0.37556951114394777"/>
    <x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x v="1"/>
    <x v="38"/>
    <s v="51-65"/>
    <n v="2587"/>
    <n v="0"/>
    <n v="1"/>
    <n v="0"/>
    <n v="0"/>
    <n v="0"/>
    <n v="0"/>
    <n v="1"/>
    <n v="0"/>
    <n v="0"/>
    <n v="124"/>
    <d v="2015-09-15T00:00:00"/>
  </r>
  <r>
    <n v="847"/>
    <n v="54137"/>
    <n v="183"/>
    <n v="0.3380312909839851"/>
    <x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x v="1"/>
    <x v="3"/>
    <s v="36-50"/>
    <n v="2476"/>
    <n v="1"/>
    <n v="0"/>
    <n v="0"/>
    <n v="0"/>
    <n v="0"/>
    <n v="0"/>
    <n v="1"/>
    <n v="0"/>
    <n v="0"/>
    <n v="163"/>
    <d v="2016-01-04T00:00:00"/>
  </r>
  <r>
    <n v="205"/>
    <n v="30732"/>
    <n v="182"/>
    <n v="0.59221658206429784"/>
    <x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x v="1"/>
    <x v="41"/>
    <s v="36-50"/>
    <n v="2699"/>
    <n v="0"/>
    <n v="1"/>
    <n v="0"/>
    <n v="0"/>
    <n v="0"/>
    <n v="0"/>
    <n v="0"/>
    <n v="0"/>
    <n v="1"/>
    <n v="179"/>
    <d v="2015-05-26T00:00:00"/>
  </r>
  <r>
    <n v="417"/>
    <n v="42618"/>
    <n v="182"/>
    <n v="0.42704960345393966"/>
    <x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x v="1"/>
    <x v="9"/>
    <s v="36-50"/>
    <n v="2422"/>
    <n v="1"/>
    <n v="0"/>
    <n v="0"/>
    <n v="0"/>
    <n v="0"/>
    <n v="0"/>
    <n v="0"/>
    <n v="1"/>
    <n v="0"/>
    <n v="172"/>
    <d v="2016-02-27T00:00:00"/>
  </r>
  <r>
    <n v="510"/>
    <n v="43638"/>
    <n v="182"/>
    <n v="0.41706769329483478"/>
    <x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x v="1"/>
    <x v="2"/>
    <s v="51-65"/>
    <n v="2851"/>
    <n v="0"/>
    <n v="0"/>
    <n v="0"/>
    <n v="0"/>
    <n v="1"/>
    <n v="0"/>
    <n v="1"/>
    <n v="0"/>
    <n v="0"/>
    <n v="163"/>
    <d v="2014-12-25T00:00:00"/>
  </r>
  <r>
    <n v="660"/>
    <n v="41335"/>
    <n v="182"/>
    <n v="0.44030482641828961"/>
    <x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  <x v="14"/>
    <s v="51-65"/>
    <n v="2344"/>
    <n v="1"/>
    <n v="0"/>
    <n v="0"/>
    <n v="0"/>
    <n v="0"/>
    <n v="0"/>
    <n v="0"/>
    <n v="1"/>
    <n v="0"/>
    <n v="177"/>
    <d v="2016-05-15T00:00:00"/>
  </r>
  <r>
    <n v="1154"/>
    <n v="44421"/>
    <n v="182"/>
    <n v="0.40971612525607259"/>
    <x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x v="1"/>
    <x v="28"/>
    <s v="36-50"/>
    <n v="2658"/>
    <n v="1"/>
    <n v="0"/>
    <n v="0"/>
    <n v="0"/>
    <n v="0"/>
    <n v="0"/>
    <n v="1"/>
    <n v="0"/>
    <n v="0"/>
    <n v="175"/>
    <d v="2015-07-06T00:00:00"/>
  </r>
  <r>
    <n v="1188"/>
    <n v="45579"/>
    <n v="182"/>
    <n v="0.39930669826016368"/>
    <x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x v="1"/>
    <x v="40"/>
    <s v="66+"/>
    <n v="2472"/>
    <n v="0"/>
    <n v="1"/>
    <n v="0"/>
    <n v="0"/>
    <n v="0"/>
    <n v="0"/>
    <n v="0"/>
    <n v="0"/>
    <n v="1"/>
    <n v="181"/>
    <d v="2016-01-08T00:00:00"/>
  </r>
  <r>
    <n v="1575"/>
    <n v="44392"/>
    <n v="182"/>
    <n v="0.40998378086141646"/>
    <x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x v="1"/>
    <x v="35"/>
    <s v="36-50"/>
    <n v="2456"/>
    <n v="0"/>
    <n v="0"/>
    <n v="0"/>
    <n v="1"/>
    <n v="0"/>
    <n v="0"/>
    <n v="1"/>
    <n v="0"/>
    <n v="0"/>
    <n v="153"/>
    <d v="2016-01-24T00:00:00"/>
  </r>
  <r>
    <n v="796"/>
    <n v="49980"/>
    <n v="181"/>
    <n v="0.36214485794317725"/>
    <x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x v="1"/>
    <x v="33"/>
    <s v="51-65"/>
    <n v="2408"/>
    <n v="0"/>
    <n v="0"/>
    <n v="1"/>
    <n v="0"/>
    <n v="0"/>
    <n v="0"/>
    <n v="1"/>
    <n v="0"/>
    <n v="0"/>
    <n v="167"/>
    <d v="2016-03-12T00:00:00"/>
  </r>
  <r>
    <n v="1128"/>
    <n v="51412"/>
    <n v="181"/>
    <n v="0.35205788531860266"/>
    <x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x v="1"/>
    <x v="27"/>
    <s v="51-65"/>
    <n v="2339"/>
    <n v="0"/>
    <n v="1"/>
    <n v="0"/>
    <n v="0"/>
    <n v="0"/>
    <n v="0"/>
    <n v="0"/>
    <n v="1"/>
    <n v="0"/>
    <n v="167"/>
    <d v="2016-05-20T00:00:00"/>
  </r>
  <r>
    <n v="1318"/>
    <n v="51315"/>
    <n v="181"/>
    <n v="0.35272337523141384"/>
    <x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x v="1"/>
    <x v="40"/>
    <s v="66+"/>
    <n v="2285"/>
    <n v="0"/>
    <n v="0"/>
    <n v="0"/>
    <n v="1"/>
    <n v="0"/>
    <n v="0"/>
    <n v="1"/>
    <n v="0"/>
    <n v="0"/>
    <n v="140"/>
    <d v="2016-07-13T00:00:00"/>
  </r>
  <r>
    <n v="1370"/>
    <n v="41020"/>
    <n v="181"/>
    <n v="0.44124817162359825"/>
    <x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x v="1"/>
    <x v="36"/>
    <s v="24-35"/>
    <n v="2403"/>
    <n v="0"/>
    <n v="0"/>
    <n v="1"/>
    <n v="0"/>
    <n v="0"/>
    <n v="0"/>
    <n v="0"/>
    <n v="1"/>
    <n v="0"/>
    <n v="145"/>
    <d v="2016-03-17T00:00:00"/>
  </r>
  <r>
    <n v="1995"/>
    <n v="35893"/>
    <n v="181"/>
    <n v="0.50427659989412976"/>
    <x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x v="1"/>
    <x v="14"/>
    <s v="51-65"/>
    <n v="2781"/>
    <n v="0"/>
    <n v="0"/>
    <n v="1"/>
    <n v="0"/>
    <n v="0"/>
    <n v="0"/>
    <n v="1"/>
    <n v="0"/>
    <n v="0"/>
    <n v="163"/>
    <d v="2015-03-05T00:00:00"/>
  </r>
  <r>
    <n v="95"/>
    <n v="49096"/>
    <n v="180"/>
    <n v="0.3666286459182011"/>
    <x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  <x v="42"/>
    <s v="51-65"/>
    <n v="2437"/>
    <n v="0"/>
    <n v="1"/>
    <n v="0"/>
    <n v="0"/>
    <n v="0"/>
    <n v="0"/>
    <n v="1"/>
    <n v="0"/>
    <n v="0"/>
    <n v="173"/>
    <d v="2016-02-12T00:00:00"/>
  </r>
  <r>
    <n v="627"/>
    <n v="54690"/>
    <n v="180"/>
    <n v="0.32912781130005486"/>
    <x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  <x v="28"/>
    <s v="36-50"/>
    <n v="2393"/>
    <n v="0"/>
    <n v="1"/>
    <n v="0"/>
    <n v="0"/>
    <n v="0"/>
    <n v="1"/>
    <n v="0"/>
    <n v="0"/>
    <n v="0"/>
    <n v="162"/>
    <d v="2016-03-27T00:00:00"/>
  </r>
  <r>
    <n v="1864"/>
    <n v="43020"/>
    <n v="180"/>
    <n v="0.41841004184100417"/>
    <x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x v="1"/>
    <x v="3"/>
    <s v="36-50"/>
    <n v="2370"/>
    <n v="0"/>
    <n v="0"/>
    <n v="1"/>
    <n v="0"/>
    <n v="0"/>
    <n v="0"/>
    <n v="1"/>
    <n v="0"/>
    <n v="0"/>
    <n v="137"/>
    <d v="2016-04-19T00:00:00"/>
  </r>
  <r>
    <n v="1935"/>
    <n v="62637"/>
    <n v="180"/>
    <n v="0.28737008477417503"/>
    <x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x v="1"/>
    <x v="44"/>
    <s v="66+"/>
    <n v="2279"/>
    <n v="1"/>
    <n v="0"/>
    <n v="0"/>
    <n v="0"/>
    <n v="0"/>
    <n v="0"/>
    <n v="0"/>
    <n v="1"/>
    <n v="0"/>
    <n v="175"/>
    <d v="2016-07-19T00:00:00"/>
  </r>
  <r>
    <n v="135"/>
    <n v="35688"/>
    <n v="179"/>
    <n v="0.50156915489800491"/>
    <x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  <x v="30"/>
    <s v="36-50"/>
    <n v="2835"/>
    <n v="0"/>
    <n v="1"/>
    <n v="0"/>
    <n v="0"/>
    <n v="0"/>
    <n v="1"/>
    <n v="0"/>
    <n v="0"/>
    <n v="0"/>
    <n v="147"/>
    <d v="2015-01-10T00:00:00"/>
  </r>
  <r>
    <n v="979"/>
    <n v="8028"/>
    <n v="176"/>
    <n v="2.1923268560039859"/>
    <x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x v="1"/>
    <x v="1"/>
    <s v="24-35"/>
    <n v="2808"/>
    <n v="0"/>
    <n v="0"/>
    <n v="1"/>
    <n v="0"/>
    <n v="0"/>
    <n v="0"/>
    <n v="1"/>
    <n v="0"/>
    <n v="0"/>
    <n v="174"/>
    <d v="2015-02-06T00:00:00"/>
  </r>
  <r>
    <n v="820"/>
    <n v="42395"/>
    <n v="157"/>
    <n v="0.37032668946809766"/>
    <x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x v="1"/>
    <x v="43"/>
    <s v="36-50"/>
    <n v="2245"/>
    <n v="0"/>
    <n v="0"/>
    <n v="1"/>
    <n v="0"/>
    <n v="0"/>
    <n v="1"/>
    <n v="0"/>
    <n v="0"/>
    <n v="0"/>
    <n v="132"/>
    <d v="2016-08-22T00:00:00"/>
  </r>
  <r>
    <n v="1583"/>
    <n v="40442"/>
    <n v="156"/>
    <n v="0.38573759952524606"/>
    <x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x v="0"/>
    <x v="50"/>
    <s v="66+"/>
    <n v="2838"/>
    <n v="0"/>
    <n v="0"/>
    <n v="0"/>
    <n v="1"/>
    <n v="0"/>
    <n v="0"/>
    <n v="0"/>
    <n v="1"/>
    <n v="0"/>
    <n v="143"/>
    <d v="2015-01-07T00:00:00"/>
  </r>
  <r>
    <n v="472"/>
    <n v="24279"/>
    <n v="155"/>
    <n v="0.63841179620247956"/>
    <x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x v="1"/>
    <x v="48"/>
    <s v="24-35"/>
    <n v="2706"/>
    <n v="0"/>
    <n v="1"/>
    <n v="0"/>
    <n v="0"/>
    <n v="0"/>
    <n v="0"/>
    <n v="0"/>
    <n v="0"/>
    <n v="0"/>
    <n v="47"/>
    <d v="2015-05-19T00:00:00"/>
  </r>
  <r>
    <n v="369"/>
    <n v="43824"/>
    <n v="154"/>
    <n v="0.35140562248995982"/>
    <x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x v="1"/>
    <x v="28"/>
    <s v="36-50"/>
    <n v="2811"/>
    <n v="0"/>
    <n v="1"/>
    <n v="0"/>
    <n v="0"/>
    <n v="0"/>
    <n v="0"/>
    <n v="1"/>
    <n v="0"/>
    <n v="0"/>
    <n v="122"/>
    <d v="2015-02-03T00:00:00"/>
  </r>
  <r>
    <n v="1316"/>
    <n v="34412"/>
    <n v="154"/>
    <n v="0.44751830756712774"/>
    <x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x v="1"/>
    <x v="48"/>
    <s v="24-35"/>
    <n v="2660"/>
    <n v="0"/>
    <n v="0"/>
    <n v="1"/>
    <n v="0"/>
    <n v="0"/>
    <n v="0"/>
    <n v="1"/>
    <n v="0"/>
    <n v="0"/>
    <n v="99"/>
    <d v="2015-07-04T00:00:00"/>
  </r>
  <r>
    <n v="1596"/>
    <n v="36145"/>
    <n v="154"/>
    <n v="0.42606169594688059"/>
    <x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x v="0"/>
    <x v="23"/>
    <s v="24-35"/>
    <n v="2537"/>
    <n v="0"/>
    <n v="1"/>
    <n v="0"/>
    <n v="0"/>
    <n v="0"/>
    <n v="1"/>
    <n v="0"/>
    <n v="0"/>
    <n v="0"/>
    <n v="136"/>
    <d v="2015-11-04T00:00:00"/>
  </r>
  <r>
    <n v="540"/>
    <n v="38593"/>
    <n v="153"/>
    <n v="0.39644495115694556"/>
    <x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x v="1"/>
    <x v="37"/>
    <s v="36-50"/>
    <n v="2448"/>
    <n v="0"/>
    <n v="0"/>
    <n v="1"/>
    <n v="0"/>
    <n v="0"/>
    <n v="1"/>
    <n v="0"/>
    <n v="0"/>
    <n v="0"/>
    <n v="129"/>
    <d v="2016-02-01T00:00:00"/>
  </r>
  <r>
    <n v="1597"/>
    <n v="44051"/>
    <n v="153"/>
    <n v="0.34732469183446457"/>
    <x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x v="0"/>
    <x v="30"/>
    <s v="36-50"/>
    <n v="2675"/>
    <n v="1"/>
    <n v="0"/>
    <n v="0"/>
    <n v="0"/>
    <n v="0"/>
    <n v="0"/>
    <n v="0"/>
    <n v="1"/>
    <n v="0"/>
    <n v="135"/>
    <d v="2015-06-19T00:00:00"/>
  </r>
  <r>
    <n v="1813"/>
    <n v="39791"/>
    <n v="153"/>
    <n v="0.38450905983765171"/>
    <x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x v="1"/>
    <x v="28"/>
    <s v="36-50"/>
    <n v="2617"/>
    <n v="0"/>
    <n v="1"/>
    <n v="0"/>
    <n v="0"/>
    <n v="0"/>
    <n v="0"/>
    <n v="0"/>
    <n v="1"/>
    <n v="0"/>
    <n v="132"/>
    <d v="2015-08-16T00:00:00"/>
  </r>
  <r>
    <n v="1832"/>
    <n v="39146"/>
    <n v="153"/>
    <n v="0.3908445307311092"/>
    <x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x v="1"/>
    <x v="18"/>
    <s v="24-35"/>
    <n v="2659"/>
    <n v="0"/>
    <n v="0"/>
    <n v="1"/>
    <n v="0"/>
    <n v="0"/>
    <n v="0"/>
    <n v="1"/>
    <n v="0"/>
    <n v="0"/>
    <n v="141"/>
    <d v="2015-07-05T00:00:00"/>
  </r>
  <r>
    <n v="413"/>
    <n v="56223"/>
    <n v="152"/>
    <n v="0.27035199117798764"/>
    <x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x v="1"/>
    <x v="40"/>
    <s v="66+"/>
    <n v="2350"/>
    <n v="0"/>
    <n v="1"/>
    <n v="0"/>
    <n v="0"/>
    <n v="0"/>
    <n v="0"/>
    <n v="0"/>
    <n v="0"/>
    <n v="1"/>
    <n v="148"/>
    <d v="2016-05-09T00:00:00"/>
  </r>
  <r>
    <n v="544"/>
    <n v="51287"/>
    <n v="152"/>
    <n v="0.29637140015988456"/>
    <x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x v="1"/>
    <x v="14"/>
    <s v="51-65"/>
    <n v="2248"/>
    <n v="0"/>
    <n v="1"/>
    <n v="0"/>
    <n v="0"/>
    <n v="0"/>
    <n v="0"/>
    <n v="1"/>
    <n v="0"/>
    <n v="0"/>
    <n v="122"/>
    <d v="2016-08-19T00:00:00"/>
  </r>
  <r>
    <n v="1126"/>
    <n v="54809"/>
    <n v="152"/>
    <n v="0.277326716415187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1"/>
    <x v="13"/>
    <s v="36-50"/>
    <n v="2450"/>
    <n v="0"/>
    <n v="1"/>
    <n v="0"/>
    <n v="0"/>
    <n v="0"/>
    <n v="0"/>
    <n v="1"/>
    <n v="0"/>
    <n v="0"/>
    <n v="130"/>
    <d v="2016-01-30T00:00:00"/>
  </r>
  <r>
    <n v="1243"/>
    <n v="45503"/>
    <n v="152"/>
    <n v="0.33404390919280047"/>
    <x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x v="1"/>
    <x v="16"/>
    <s v="36-50"/>
    <n v="2436"/>
    <n v="0"/>
    <n v="1"/>
    <n v="0"/>
    <n v="0"/>
    <n v="0"/>
    <n v="0"/>
    <n v="0"/>
    <n v="0"/>
    <n v="1"/>
    <n v="134"/>
    <d v="2016-02-13T00:00:00"/>
  </r>
  <r>
    <n v="1594"/>
    <n v="55761"/>
    <n v="152"/>
    <n v="0.27259195495059269"/>
    <x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x v="1"/>
    <x v="42"/>
    <s v="51-65"/>
    <n v="2225"/>
    <n v="0"/>
    <n v="0"/>
    <n v="0"/>
    <n v="1"/>
    <n v="0"/>
    <n v="0"/>
    <n v="1"/>
    <n v="0"/>
    <n v="0"/>
    <n v="120"/>
    <d v="2016-09-11T00:00:00"/>
  </r>
  <r>
    <n v="1603"/>
    <n v="54809"/>
    <n v="152"/>
    <n v="0.2773267164151873"/>
    <x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0"/>
    <x v="13"/>
    <s v="36-50"/>
    <n v="2450"/>
    <n v="0"/>
    <n v="1"/>
    <n v="0"/>
    <n v="0"/>
    <n v="0"/>
    <n v="0"/>
    <n v="1"/>
    <n v="0"/>
    <n v="0"/>
    <n v="130"/>
    <d v="2016-01-30T00:00:00"/>
  </r>
  <r>
    <n v="1618"/>
    <n v="47808"/>
    <n v="152"/>
    <n v="0.31793842034805891"/>
    <x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x v="1"/>
    <x v="16"/>
    <s v="36-50"/>
    <n v="2411"/>
    <n v="0"/>
    <n v="1"/>
    <n v="0"/>
    <n v="0"/>
    <n v="0"/>
    <n v="0"/>
    <n v="0"/>
    <n v="1"/>
    <n v="0"/>
    <n v="80"/>
    <d v="2016-03-09T00:00:00"/>
  </r>
  <r>
    <n v="1677"/>
    <n v="32313"/>
    <n v="152"/>
    <n v="0.47039891065515427"/>
    <x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x v="1"/>
    <x v="31"/>
    <s v="36-50"/>
    <n v="2662"/>
    <n v="0"/>
    <n v="0"/>
    <n v="0"/>
    <n v="1"/>
    <n v="0"/>
    <n v="0"/>
    <n v="0"/>
    <n v="0"/>
    <n v="1"/>
    <n v="145"/>
    <d v="2015-07-02T00:00:00"/>
  </r>
  <r>
    <n v="1116"/>
    <n v="31497"/>
    <n v="151"/>
    <n v="0.47941073753055846"/>
    <x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  <x v="46"/>
    <s v="51-65"/>
    <n v="2729"/>
    <n v="0"/>
    <n v="0"/>
    <n v="0"/>
    <n v="1"/>
    <n v="0"/>
    <n v="0"/>
    <n v="0"/>
    <n v="0"/>
    <n v="1"/>
    <n v="147"/>
    <d v="2015-04-26T00:00:00"/>
  </r>
  <r>
    <n v="1364"/>
    <n v="34380"/>
    <n v="151"/>
    <n v="0.43920884235020363"/>
    <x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x v="1"/>
    <x v="13"/>
    <s v="36-50"/>
    <n v="2582"/>
    <n v="0"/>
    <n v="1"/>
    <n v="0"/>
    <n v="0"/>
    <n v="0"/>
    <n v="0"/>
    <n v="1"/>
    <n v="0"/>
    <n v="0"/>
    <n v="127"/>
    <d v="2015-09-20T00:00:00"/>
  </r>
  <r>
    <n v="1605"/>
    <n v="39763"/>
    <n v="151"/>
    <n v="0.37975001886175591"/>
    <x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x v="0"/>
    <x v="28"/>
    <s v="36-50"/>
    <n v="2488"/>
    <n v="0"/>
    <n v="0"/>
    <n v="1"/>
    <n v="0"/>
    <n v="0"/>
    <n v="0"/>
    <n v="0"/>
    <n v="1"/>
    <n v="0"/>
    <n v="135"/>
    <d v="2015-12-23T00:00:00"/>
  </r>
  <r>
    <n v="1608"/>
    <n v="52869"/>
    <n v="151"/>
    <n v="0.28561160604513042"/>
    <x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x v="0"/>
    <x v="44"/>
    <s v="66+"/>
    <n v="2781"/>
    <n v="0"/>
    <n v="1"/>
    <n v="0"/>
    <n v="0"/>
    <n v="0"/>
    <n v="0"/>
    <n v="0"/>
    <n v="0"/>
    <n v="1"/>
    <n v="130"/>
    <d v="2015-03-05T00:00:00"/>
  </r>
  <r>
    <n v="1775"/>
    <n v="51141"/>
    <n v="151"/>
    <n v="0.29526211845681549"/>
    <x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x v="1"/>
    <x v="54"/>
    <s v="66+"/>
    <n v="2515"/>
    <n v="0"/>
    <n v="0"/>
    <n v="1"/>
    <n v="0"/>
    <n v="0"/>
    <n v="0"/>
    <n v="0"/>
    <n v="0"/>
    <n v="1"/>
    <n v="145"/>
    <d v="2015-11-26T00:00:00"/>
  </r>
  <r>
    <n v="1865"/>
    <n v="53154"/>
    <n v="151"/>
    <n v="0.28408021973887193"/>
    <x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x v="1"/>
    <x v="29"/>
    <s v="51-65"/>
    <n v="2179"/>
    <n v="0"/>
    <n v="1"/>
    <n v="0"/>
    <n v="0"/>
    <n v="0"/>
    <n v="0"/>
    <n v="1"/>
    <n v="0"/>
    <n v="0"/>
    <n v="144"/>
    <d v="2016-10-27T00:00:00"/>
  </r>
  <r>
    <n v="207"/>
    <n v="42011"/>
    <n v="150"/>
    <n v="0.35704934421937112"/>
    <x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x v="1"/>
    <x v="37"/>
    <s v="36-50"/>
    <n v="2619"/>
    <n v="0"/>
    <n v="0"/>
    <n v="0"/>
    <n v="1"/>
    <n v="0"/>
    <n v="0"/>
    <n v="1"/>
    <n v="0"/>
    <n v="0"/>
    <n v="111"/>
    <d v="2015-08-14T00:00:00"/>
  </r>
  <r>
    <n v="616"/>
    <n v="61278"/>
    <n v="150"/>
    <n v="0.24478605698619407"/>
    <x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x v="1"/>
    <x v="10"/>
    <s v="66+"/>
    <n v="2335"/>
    <n v="0"/>
    <n v="0"/>
    <n v="0"/>
    <n v="1"/>
    <n v="0"/>
    <n v="0"/>
    <n v="1"/>
    <n v="0"/>
    <n v="0"/>
    <n v="135"/>
    <d v="2016-05-24T00:00:00"/>
  </r>
  <r>
    <n v="1121"/>
    <n v="62307"/>
    <n v="150"/>
    <n v="0.24074341566758148"/>
    <x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x v="1"/>
    <x v="50"/>
    <s v="66+"/>
    <n v="2291"/>
    <n v="0"/>
    <n v="0"/>
    <n v="1"/>
    <n v="0"/>
    <n v="0"/>
    <n v="0"/>
    <n v="1"/>
    <n v="0"/>
    <n v="0"/>
    <n v="140"/>
    <d v="2016-07-07T00:00:00"/>
  </r>
  <r>
    <n v="1213"/>
    <n v="60033"/>
    <n v="150"/>
    <n v="0.24986257558342911"/>
    <x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x v="1"/>
    <x v="44"/>
    <s v="66+"/>
    <n v="2251"/>
    <n v="0"/>
    <n v="0"/>
    <n v="0"/>
    <n v="1"/>
    <n v="0"/>
    <n v="0"/>
    <n v="0"/>
    <n v="1"/>
    <n v="0"/>
    <n v="102"/>
    <d v="2016-08-16T00:00:00"/>
  </r>
  <r>
    <n v="1563"/>
    <n v="38175"/>
    <n v="150"/>
    <n v="0.39292730844793711"/>
    <x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x v="1"/>
    <x v="39"/>
    <s v="36-50"/>
    <n v="2438"/>
    <n v="0"/>
    <n v="1"/>
    <n v="0"/>
    <n v="0"/>
    <n v="0"/>
    <n v="0"/>
    <n v="0"/>
    <n v="0"/>
    <n v="1"/>
    <n v="147"/>
    <d v="2016-02-11T00:00:00"/>
  </r>
  <r>
    <n v="1619"/>
    <n v="35641"/>
    <n v="150"/>
    <n v="0.42086361213209506"/>
    <x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x v="0"/>
    <x v="9"/>
    <s v="36-50"/>
    <n v="2509"/>
    <n v="0"/>
    <n v="1"/>
    <n v="0"/>
    <n v="0"/>
    <n v="0"/>
    <n v="0"/>
    <n v="0"/>
    <n v="1"/>
    <n v="0"/>
    <n v="122"/>
    <d v="2015-12-02T00:00:00"/>
  </r>
  <r>
    <n v="305"/>
    <n v="29999"/>
    <n v="149"/>
    <n v="0.49668322277409249"/>
    <x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x v="1"/>
    <x v="18"/>
    <s v="24-35"/>
    <n v="2660"/>
    <n v="0"/>
    <n v="0"/>
    <n v="1"/>
    <n v="0"/>
    <n v="0"/>
    <n v="0"/>
    <n v="0"/>
    <n v="0"/>
    <n v="1"/>
    <n v="138"/>
    <d v="2015-07-04T00:00:00"/>
  </r>
  <r>
    <n v="1291"/>
    <n v="54342"/>
    <n v="149"/>
    <n v="0.27418939310294066"/>
    <x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x v="1"/>
    <x v="5"/>
    <s v="51-65"/>
    <n v="2520"/>
    <n v="0"/>
    <n v="0"/>
    <n v="0"/>
    <n v="1"/>
    <n v="0"/>
    <n v="1"/>
    <n v="0"/>
    <n v="0"/>
    <n v="0"/>
    <n v="121"/>
    <d v="2015-11-21T00:00:00"/>
  </r>
  <r>
    <n v="1622"/>
    <n v="21888"/>
    <n v="149"/>
    <n v="0.68073830409356728"/>
    <x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x v="0"/>
    <x v="18"/>
    <s v="24-35"/>
    <n v="2706"/>
    <n v="0"/>
    <n v="0"/>
    <n v="1"/>
    <n v="0"/>
    <n v="0"/>
    <n v="0"/>
    <n v="0"/>
    <n v="1"/>
    <n v="0"/>
    <n v="85"/>
    <d v="2015-05-19T00:00:00"/>
  </r>
  <r>
    <n v="1630"/>
    <n v="43300"/>
    <n v="149"/>
    <n v="0.34411085450346418"/>
    <x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x v="0"/>
    <x v="28"/>
    <s v="36-50"/>
    <n v="2783"/>
    <n v="1"/>
    <n v="0"/>
    <n v="0"/>
    <n v="0"/>
    <n v="0"/>
    <n v="0"/>
    <n v="1"/>
    <n v="0"/>
    <n v="0"/>
    <n v="118"/>
    <d v="2015-03-03T00:00:00"/>
  </r>
  <r>
    <n v="1643"/>
    <n v="59385"/>
    <n v="149"/>
    <n v="0.25090511071819482"/>
    <x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x v="1"/>
    <x v="15"/>
    <s v="66+"/>
    <n v="2586"/>
    <n v="0"/>
    <n v="0"/>
    <n v="0"/>
    <n v="1"/>
    <n v="0"/>
    <n v="0"/>
    <n v="0"/>
    <n v="1"/>
    <n v="0"/>
    <n v="113"/>
    <d v="2015-09-16T00:00:00"/>
  </r>
  <r>
    <n v="1803"/>
    <n v="24570"/>
    <n v="149"/>
    <n v="0.60643060643060642"/>
    <x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x v="1"/>
    <x v="39"/>
    <s v="36-50"/>
    <n v="2646"/>
    <n v="0"/>
    <n v="1"/>
    <n v="0"/>
    <n v="0"/>
    <n v="0"/>
    <n v="0"/>
    <n v="1"/>
    <n v="0"/>
    <n v="0"/>
    <n v="105"/>
    <d v="2015-07-18T00:00:00"/>
  </r>
  <r>
    <n v="1951"/>
    <n v="41713"/>
    <n v="149"/>
    <n v="0.35720279049696735"/>
    <x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x v="1"/>
    <x v="42"/>
    <s v="51-65"/>
    <n v="2220"/>
    <n v="1"/>
    <n v="0"/>
    <n v="0"/>
    <n v="0"/>
    <n v="0"/>
    <n v="1"/>
    <n v="0"/>
    <n v="0"/>
    <n v="0"/>
    <n v="124"/>
    <d v="2016-09-16T00:00:00"/>
  </r>
  <r>
    <n v="73"/>
    <n v="29760"/>
    <n v="148"/>
    <n v="0.49731182795698925"/>
    <x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  <x v="23"/>
    <s v="24-35"/>
    <n v="2828"/>
    <n v="0"/>
    <n v="0"/>
    <n v="1"/>
    <n v="0"/>
    <n v="0"/>
    <n v="0"/>
    <n v="1"/>
    <n v="0"/>
    <n v="0"/>
    <n v="131"/>
    <d v="2015-01-17T00:00:00"/>
  </r>
  <r>
    <n v="145"/>
    <n v="55375"/>
    <n v="148"/>
    <n v="0.26726862302483068"/>
    <x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  <x v="13"/>
    <s v="36-50"/>
    <n v="2414"/>
    <n v="0"/>
    <n v="0"/>
    <n v="0"/>
    <n v="1"/>
    <n v="0"/>
    <n v="0"/>
    <n v="1"/>
    <n v="0"/>
    <n v="0"/>
    <n v="134"/>
    <d v="2016-03-06T00:00:00"/>
  </r>
  <r>
    <n v="1142"/>
    <n v="33629"/>
    <n v="148"/>
    <n v="0.44009634541615866"/>
    <x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x v="1"/>
    <x v="33"/>
    <s v="51-65"/>
    <n v="2849"/>
    <n v="0"/>
    <n v="0"/>
    <n v="0"/>
    <n v="1"/>
    <n v="0"/>
    <n v="0"/>
    <n v="0"/>
    <n v="0"/>
    <n v="1"/>
    <n v="144"/>
    <d v="2014-12-27T00:00:00"/>
  </r>
  <r>
    <n v="618"/>
    <n v="46734"/>
    <n v="147"/>
    <n v="0.31454615483373988"/>
    <x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x v="1"/>
    <x v="22"/>
    <s v="51-65"/>
    <n v="2410"/>
    <n v="0"/>
    <n v="0"/>
    <n v="1"/>
    <n v="0"/>
    <n v="0"/>
    <n v="0"/>
    <n v="0"/>
    <n v="0"/>
    <n v="1"/>
    <n v="71"/>
    <d v="2016-03-10T00:00:00"/>
  </r>
  <r>
    <n v="906"/>
    <n v="40233"/>
    <n v="147"/>
    <n v="0.36537170979047051"/>
    <x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x v="1"/>
    <x v="16"/>
    <s v="36-50"/>
    <n v="2417"/>
    <n v="0"/>
    <n v="1"/>
    <n v="0"/>
    <n v="0"/>
    <n v="0"/>
    <n v="0"/>
    <n v="0"/>
    <n v="0"/>
    <n v="1"/>
    <n v="145"/>
    <d v="2016-03-03T00:00:00"/>
  </r>
  <r>
    <n v="1305"/>
    <n v="37716"/>
    <n v="147"/>
    <n v="0.38975501113585748"/>
    <x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x v="1"/>
    <x v="10"/>
    <s v="66+"/>
    <n v="2228"/>
    <n v="0"/>
    <n v="1"/>
    <n v="0"/>
    <n v="0"/>
    <n v="0"/>
    <n v="0"/>
    <n v="1"/>
    <n v="0"/>
    <n v="0"/>
    <n v="106"/>
    <d v="2016-09-08T00:00:00"/>
  </r>
  <r>
    <n v="8"/>
    <n v="33454"/>
    <n v="146"/>
    <n v="0.4364201590243319"/>
    <x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  <x v="23"/>
    <s v="24-35"/>
    <n v="2576"/>
    <n v="0"/>
    <n v="1"/>
    <n v="0"/>
    <n v="0"/>
    <n v="0"/>
    <n v="0"/>
    <n v="0"/>
    <n v="0"/>
    <n v="1"/>
    <n v="123"/>
    <d v="2015-09-26T00:00:00"/>
  </r>
  <r>
    <n v="78"/>
    <n v="36138"/>
    <n v="146"/>
    <n v="0.40400686258232332"/>
    <x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x v="1"/>
    <x v="3"/>
    <s v="36-50"/>
    <n v="2507"/>
    <n v="0"/>
    <n v="1"/>
    <n v="0"/>
    <n v="0"/>
    <n v="0"/>
    <n v="0"/>
    <n v="0"/>
    <n v="1"/>
    <n v="0"/>
    <n v="141"/>
    <d v="2015-12-04T00:00:00"/>
  </r>
  <r>
    <n v="1162"/>
    <n v="44213"/>
    <n v="145"/>
    <n v="0.32795784045416504"/>
    <x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x v="1"/>
    <x v="50"/>
    <s v="66+"/>
    <n v="2371"/>
    <n v="0"/>
    <n v="0"/>
    <n v="1"/>
    <n v="0"/>
    <n v="0"/>
    <n v="0"/>
    <n v="1"/>
    <n v="0"/>
    <n v="0"/>
    <n v="138"/>
    <d v="2016-04-18T00:00:00"/>
  </r>
  <r>
    <n v="1717"/>
    <n v="50616"/>
    <n v="145"/>
    <n v="0.28647068120752334"/>
    <x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x v="1"/>
    <x v="14"/>
    <s v="51-65"/>
    <n v="2231"/>
    <n v="1"/>
    <n v="0"/>
    <n v="0"/>
    <n v="0"/>
    <n v="0"/>
    <n v="0"/>
    <n v="0"/>
    <n v="0"/>
    <n v="1"/>
    <n v="141"/>
    <d v="2016-09-05T00:00:00"/>
  </r>
  <r>
    <n v="375"/>
    <n v="42373"/>
    <n v="144"/>
    <n v="0.33983904845066432"/>
    <x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x v="1"/>
    <x v="35"/>
    <s v="36-50"/>
    <n v="2477"/>
    <n v="0"/>
    <n v="0"/>
    <n v="1"/>
    <n v="0"/>
    <n v="0"/>
    <n v="0"/>
    <n v="1"/>
    <n v="0"/>
    <n v="0"/>
    <n v="125"/>
    <d v="2016-01-03T00:00:00"/>
  </r>
  <r>
    <n v="1889"/>
    <n v="27803"/>
    <n v="127"/>
    <n v="0.45678523900298529"/>
    <x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x v="1"/>
    <x v="30"/>
    <s v="36-50"/>
    <n v="2831"/>
    <n v="0"/>
    <n v="1"/>
    <n v="0"/>
    <n v="0"/>
    <n v="0"/>
    <n v="0"/>
    <n v="1"/>
    <n v="0"/>
    <n v="0"/>
    <n v="78"/>
    <d v="2015-01-14T00:00:00"/>
  </r>
  <r>
    <n v="1055"/>
    <n v="48526"/>
    <n v="126"/>
    <n v="0.25965461814285123"/>
    <x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x v="1"/>
    <x v="19"/>
    <s v="36-50"/>
    <n v="2346"/>
    <n v="0"/>
    <n v="0"/>
    <n v="1"/>
    <n v="0"/>
    <n v="0"/>
    <n v="0"/>
    <n v="1"/>
    <n v="0"/>
    <n v="0"/>
    <n v="117"/>
    <d v="2016-05-13T00:00:00"/>
  </r>
  <r>
    <n v="725"/>
    <n v="6835"/>
    <n v="125"/>
    <n v="1.8288222384784198"/>
    <x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x v="1"/>
    <x v="12"/>
    <s v="51-65"/>
    <n v="2727"/>
    <n v="0"/>
    <n v="0"/>
    <n v="0"/>
    <n v="1"/>
    <n v="0"/>
    <n v="0"/>
    <n v="0"/>
    <n v="0"/>
    <n v="1"/>
    <n v="113"/>
    <d v="2015-04-28T00:00:00"/>
  </r>
  <r>
    <n v="745"/>
    <n v="46524"/>
    <n v="125"/>
    <n v="0.26867853151061816"/>
    <x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x v="1"/>
    <x v="21"/>
    <s v="51-65"/>
    <n v="2609"/>
    <n v="0"/>
    <n v="0"/>
    <n v="1"/>
    <n v="0"/>
    <n v="0"/>
    <n v="0"/>
    <n v="1"/>
    <n v="0"/>
    <n v="0"/>
    <n v="73"/>
    <d v="2015-08-24T00:00:00"/>
  </r>
  <r>
    <n v="1644"/>
    <n v="25545"/>
    <n v="125"/>
    <n v="0.48933255040125267"/>
    <x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x v="0"/>
    <x v="36"/>
    <s v="24-35"/>
    <n v="2818"/>
    <n v="0"/>
    <n v="1"/>
    <n v="0"/>
    <n v="0"/>
    <n v="0"/>
    <n v="0"/>
    <n v="1"/>
    <n v="0"/>
    <n v="0"/>
    <n v="40"/>
    <d v="2015-01-27T00:00:00"/>
  </r>
  <r>
    <n v="1646"/>
    <n v="7144"/>
    <n v="125"/>
    <n v="1.7497200447928332"/>
    <x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x v="1"/>
    <x v="22"/>
    <s v="51-65"/>
    <n v="2363"/>
    <n v="0"/>
    <n v="0"/>
    <n v="1"/>
    <n v="0"/>
    <n v="0"/>
    <n v="0"/>
    <n v="0"/>
    <n v="0"/>
    <n v="1"/>
    <n v="-166"/>
    <d v="2016-04-26T00:00:00"/>
  </r>
  <r>
    <n v="1647"/>
    <n v="22669"/>
    <n v="125"/>
    <n v="0.55141382504742154"/>
    <x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x v="0"/>
    <x v="16"/>
    <s v="36-50"/>
    <n v="2562"/>
    <n v="0"/>
    <n v="0"/>
    <n v="0"/>
    <n v="1"/>
    <n v="0"/>
    <n v="0"/>
    <n v="0"/>
    <n v="1"/>
    <n v="0"/>
    <n v="77"/>
    <d v="2015-10-10T00:00:00"/>
  </r>
  <r>
    <n v="515"/>
    <n v="47850"/>
    <n v="124"/>
    <n v="0.25914315569487983"/>
    <x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x v="1"/>
    <x v="41"/>
    <s v="36-50"/>
    <n v="2367"/>
    <n v="0"/>
    <n v="1"/>
    <n v="0"/>
    <n v="0"/>
    <n v="0"/>
    <n v="0"/>
    <n v="1"/>
    <n v="0"/>
    <n v="0"/>
    <n v="114"/>
    <d v="2016-04-22T00:00:00"/>
  </r>
  <r>
    <n v="269"/>
    <n v="38361"/>
    <n v="123"/>
    <n v="0.32063814811918356"/>
    <x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  <x v="2"/>
    <s v="51-65"/>
    <n v="2343"/>
    <n v="0"/>
    <n v="0"/>
    <n v="0"/>
    <n v="1"/>
    <n v="0"/>
    <n v="0"/>
    <n v="1"/>
    <n v="0"/>
    <n v="0"/>
    <n v="109"/>
    <d v="2016-05-16T00:00:00"/>
  </r>
  <r>
    <n v="753"/>
    <n v="34838"/>
    <n v="123"/>
    <n v="0.35306274757448763"/>
    <x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x v="1"/>
    <x v="15"/>
    <s v="66+"/>
    <n v="2685"/>
    <n v="0"/>
    <n v="1"/>
    <n v="0"/>
    <n v="0"/>
    <n v="0"/>
    <n v="0"/>
    <n v="1"/>
    <n v="0"/>
    <n v="0"/>
    <n v="76"/>
    <d v="2015-06-09T00:00:00"/>
  </r>
  <r>
    <n v="1655"/>
    <n v="45203"/>
    <n v="123"/>
    <n v="0.27210583368360508"/>
    <x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x v="0"/>
    <x v="31"/>
    <s v="36-50"/>
    <n v="2257"/>
    <n v="0"/>
    <n v="0"/>
    <n v="0"/>
    <n v="1"/>
    <n v="0"/>
    <n v="0"/>
    <n v="1"/>
    <n v="0"/>
    <n v="0"/>
    <n v="99"/>
    <d v="2016-08-10T00:00:00"/>
  </r>
  <r>
    <n v="1987"/>
    <n v="43322"/>
    <n v="123"/>
    <n v="0.28392040995337242"/>
    <x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x v="1"/>
    <x v="35"/>
    <s v="36-50"/>
    <n v="2228"/>
    <n v="0"/>
    <n v="0"/>
    <n v="1"/>
    <n v="0"/>
    <n v="0"/>
    <n v="0"/>
    <n v="1"/>
    <n v="0"/>
    <n v="0"/>
    <n v="105"/>
    <d v="2016-09-08T00:00:00"/>
  </r>
  <r>
    <n v="719"/>
    <n v="46891"/>
    <n v="122"/>
    <n v="0.26017785929069542"/>
    <x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  <x v="47"/>
    <s v="51-65"/>
    <n v="2460"/>
    <n v="0"/>
    <n v="1"/>
    <n v="0"/>
    <n v="0"/>
    <n v="0"/>
    <n v="1"/>
    <n v="0"/>
    <n v="0"/>
    <n v="0"/>
    <n v="61"/>
    <d v="2016-01-20T00:00:00"/>
  </r>
  <r>
    <n v="1368"/>
    <n v="39898"/>
    <n v="122"/>
    <n v="0.30577973833274852"/>
    <x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  <x v="44"/>
    <s v="66+"/>
    <n v="2661"/>
    <n v="0"/>
    <n v="0"/>
    <n v="0"/>
    <n v="1"/>
    <n v="0"/>
    <n v="0"/>
    <n v="1"/>
    <n v="0"/>
    <n v="0"/>
    <n v="110"/>
    <d v="2015-07-03T00:00:00"/>
  </r>
  <r>
    <n v="1514"/>
    <n v="56551"/>
    <n v="122"/>
    <n v="0.2157344697706495"/>
    <x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  <x v="51"/>
    <s v="66+"/>
    <n v="2212"/>
    <n v="0"/>
    <n v="0"/>
    <n v="0"/>
    <n v="0"/>
    <n v="1"/>
    <n v="0"/>
    <n v="0"/>
    <n v="0"/>
    <n v="1"/>
    <n v="106"/>
    <d v="2016-09-24T00:00:00"/>
  </r>
  <r>
    <n v="27"/>
    <n v="38360"/>
    <n v="121"/>
    <n v="0.31543274244004171"/>
    <x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  <x v="32"/>
    <s v="24-35"/>
    <n v="2553"/>
    <n v="0"/>
    <n v="1"/>
    <n v="0"/>
    <n v="0"/>
    <n v="0"/>
    <n v="0"/>
    <n v="1"/>
    <n v="0"/>
    <n v="0"/>
    <n v="111"/>
    <d v="2015-10-19T00:00:00"/>
  </r>
  <r>
    <n v="158"/>
    <n v="50447"/>
    <n v="121"/>
    <n v="0.23985569013023569"/>
    <x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  <x v="3"/>
    <s v="36-50"/>
    <n v="2228"/>
    <n v="0"/>
    <n v="1"/>
    <n v="0"/>
    <n v="0"/>
    <n v="0"/>
    <n v="0"/>
    <n v="1"/>
    <n v="0"/>
    <n v="0"/>
    <n v="94"/>
    <d v="2016-09-08T00:00:00"/>
  </r>
  <r>
    <n v="316"/>
    <n v="41411"/>
    <n v="121"/>
    <n v="0.29219289560744732"/>
    <x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x v="1"/>
    <x v="18"/>
    <s v="24-35"/>
    <n v="2363"/>
    <n v="1"/>
    <n v="0"/>
    <n v="0"/>
    <n v="0"/>
    <n v="0"/>
    <n v="0"/>
    <n v="1"/>
    <n v="0"/>
    <n v="0"/>
    <n v="103"/>
    <d v="2016-04-26T00:00:00"/>
  </r>
  <r>
    <n v="433"/>
    <n v="50520"/>
    <n v="121"/>
    <n v="0.23950910530482977"/>
    <x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x v="1"/>
    <x v="27"/>
    <s v="51-65"/>
    <n v="2311"/>
    <n v="0"/>
    <n v="0"/>
    <n v="0"/>
    <n v="0"/>
    <n v="1"/>
    <n v="0"/>
    <n v="0"/>
    <n v="0"/>
    <n v="1"/>
    <n v="107"/>
    <d v="2016-06-17T00:00:00"/>
  </r>
  <r>
    <n v="826"/>
    <n v="17117"/>
    <n v="121"/>
    <n v="0.70689957352339783"/>
    <x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x v="1"/>
    <x v="37"/>
    <s v="36-50"/>
    <n v="2687"/>
    <n v="0"/>
    <n v="0"/>
    <n v="0"/>
    <n v="1"/>
    <n v="0"/>
    <n v="1"/>
    <n v="0"/>
    <n v="0"/>
    <n v="0"/>
    <n v="114"/>
    <d v="2015-06-07T00:00:00"/>
  </r>
  <r>
    <n v="1026"/>
    <n v="39190"/>
    <n v="121"/>
    <n v="0.30875223271242663"/>
    <x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x v="1"/>
    <x v="35"/>
    <s v="36-50"/>
    <n v="2223"/>
    <n v="0"/>
    <n v="0"/>
    <n v="1"/>
    <n v="0"/>
    <n v="0"/>
    <n v="0"/>
    <n v="0"/>
    <n v="0"/>
    <n v="1"/>
    <n v="109"/>
    <d v="2016-09-13T00:00:00"/>
  </r>
  <r>
    <n v="1664"/>
    <n v="36957"/>
    <n v="121"/>
    <n v="0.32740752766728903"/>
    <x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x v="0"/>
    <x v="10"/>
    <s v="66+"/>
    <n v="2820"/>
    <n v="1"/>
    <n v="0"/>
    <n v="0"/>
    <n v="0"/>
    <n v="0"/>
    <n v="0"/>
    <n v="0"/>
    <n v="0"/>
    <n v="1"/>
    <n v="90"/>
    <d v="2015-01-25T00:00:00"/>
  </r>
  <r>
    <n v="1770"/>
    <n v="34529"/>
    <n v="121"/>
    <n v="0.35043007327174258"/>
    <x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x v="1"/>
    <x v="7"/>
    <s v="36-50"/>
    <n v="2812"/>
    <n v="0"/>
    <n v="1"/>
    <n v="0"/>
    <n v="0"/>
    <n v="0"/>
    <n v="0"/>
    <n v="0"/>
    <n v="1"/>
    <n v="0"/>
    <n v="80"/>
    <d v="2015-02-02T00:00:00"/>
  </r>
  <r>
    <n v="521"/>
    <n v="22419"/>
    <n v="120"/>
    <n v="0.53526027030643653"/>
    <x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  <x v="33"/>
    <s v="51-65"/>
    <n v="2596"/>
    <n v="0"/>
    <n v="1"/>
    <n v="0"/>
    <n v="0"/>
    <n v="0"/>
    <n v="0"/>
    <n v="1"/>
    <n v="0"/>
    <n v="0"/>
    <n v="78"/>
    <d v="2015-09-06T00:00:00"/>
  </r>
  <r>
    <n v="651"/>
    <n v="61923"/>
    <n v="120"/>
    <n v="0.19378906060752871"/>
    <x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x v="1"/>
    <x v="21"/>
    <s v="51-65"/>
    <n v="2497"/>
    <n v="0"/>
    <n v="1"/>
    <n v="0"/>
    <n v="0"/>
    <n v="0"/>
    <n v="0"/>
    <n v="0"/>
    <n v="1"/>
    <n v="0"/>
    <n v="114"/>
    <d v="2015-12-14T00:00:00"/>
  </r>
  <r>
    <n v="824"/>
    <n v="39922"/>
    <n v="120"/>
    <n v="0.3005861429788087"/>
    <x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  <x v="20"/>
    <s v="36-50"/>
    <n v="2659"/>
    <n v="0"/>
    <n v="1"/>
    <n v="0"/>
    <n v="0"/>
    <n v="0"/>
    <n v="0"/>
    <n v="1"/>
    <n v="0"/>
    <n v="0"/>
    <n v="84"/>
    <d v="2015-07-05T00:00:00"/>
  </r>
  <r>
    <n v="1134"/>
    <n v="36317"/>
    <n v="120"/>
    <n v="0.33042376848307953"/>
    <x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x v="1"/>
    <x v="47"/>
    <s v="51-65"/>
    <n v="2562"/>
    <n v="0"/>
    <n v="0"/>
    <n v="0"/>
    <n v="1"/>
    <n v="0"/>
    <n v="0"/>
    <n v="1"/>
    <n v="0"/>
    <n v="0"/>
    <n v="107"/>
    <d v="2015-10-10T00:00:00"/>
  </r>
  <r>
    <n v="1666"/>
    <n v="42160"/>
    <n v="120"/>
    <n v="0.28462998102466791"/>
    <x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x v="0"/>
    <x v="16"/>
    <s v="36-50"/>
    <n v="2525"/>
    <n v="0"/>
    <n v="0"/>
    <n v="1"/>
    <n v="0"/>
    <n v="0"/>
    <n v="0"/>
    <n v="1"/>
    <n v="0"/>
    <n v="0"/>
    <n v="100"/>
    <d v="2015-11-16T00:00:00"/>
  </r>
  <r>
    <n v="1671"/>
    <n v="45576"/>
    <n v="120"/>
    <n v="0.2632964718272775"/>
    <x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x v="0"/>
    <x v="49"/>
    <s v="66+"/>
    <n v="2191"/>
    <n v="0"/>
    <n v="0"/>
    <n v="1"/>
    <n v="0"/>
    <n v="0"/>
    <n v="0"/>
    <n v="0"/>
    <n v="0"/>
    <n v="1"/>
    <n v="95"/>
    <d v="2016-10-15T00:00:00"/>
  </r>
  <r>
    <n v="1788"/>
    <n v="48877"/>
    <n v="120"/>
    <n v="0.24551425005626368"/>
    <x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x v="1"/>
    <x v="22"/>
    <s v="51-65"/>
    <n v="2334"/>
    <n v="1"/>
    <n v="0"/>
    <n v="0"/>
    <n v="0"/>
    <n v="0"/>
    <n v="0"/>
    <n v="1"/>
    <n v="0"/>
    <n v="0"/>
    <n v="96"/>
    <d v="2016-05-25T00:00:00"/>
  </r>
  <r>
    <n v="136"/>
    <n v="49605"/>
    <n v="119"/>
    <n v="0.23989517185767564"/>
    <x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  <x v="22"/>
    <s v="51-65"/>
    <n v="2167"/>
    <n v="0"/>
    <n v="1"/>
    <n v="0"/>
    <n v="0"/>
    <n v="0"/>
    <n v="0"/>
    <n v="0"/>
    <n v="1"/>
    <n v="0"/>
    <n v="111"/>
    <d v="2016-11-08T00:00:00"/>
  </r>
  <r>
    <n v="957"/>
    <n v="20180"/>
    <n v="119"/>
    <n v="0.58969276511397428"/>
    <x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  <x v="7"/>
    <s v="36-50"/>
    <n v="2653"/>
    <n v="0"/>
    <n v="0"/>
    <n v="1"/>
    <n v="0"/>
    <n v="0"/>
    <n v="0"/>
    <n v="1"/>
    <n v="0"/>
    <n v="0"/>
    <n v="101"/>
    <d v="2015-07-11T00:00:00"/>
  </r>
  <r>
    <n v="982"/>
    <n v="33168"/>
    <n v="119"/>
    <n v="0.35877954655089245"/>
    <x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x v="1"/>
    <x v="47"/>
    <s v="51-65"/>
    <n v="2783"/>
    <n v="0"/>
    <n v="0"/>
    <n v="1"/>
    <n v="0"/>
    <n v="0"/>
    <n v="0"/>
    <n v="0"/>
    <n v="1"/>
    <n v="0"/>
    <n v="116"/>
    <d v="2015-03-03T00:00:00"/>
  </r>
  <r>
    <n v="1053"/>
    <n v="31605"/>
    <n v="119"/>
    <n v="0.37652270210409744"/>
    <x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x v="1"/>
    <x v="19"/>
    <s v="36-50"/>
    <n v="2743"/>
    <n v="0"/>
    <n v="1"/>
    <n v="0"/>
    <n v="0"/>
    <n v="0"/>
    <n v="0"/>
    <n v="0"/>
    <n v="0"/>
    <n v="1"/>
    <n v="113"/>
    <d v="2015-04-12T00:00:00"/>
  </r>
  <r>
    <n v="1160"/>
    <n v="55249"/>
    <n v="119"/>
    <n v="0.21538851381925464"/>
    <x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x v="1"/>
    <x v="5"/>
    <s v="51-65"/>
    <n v="2232"/>
    <n v="0"/>
    <n v="0"/>
    <n v="0"/>
    <n v="1"/>
    <n v="0"/>
    <n v="0"/>
    <n v="0"/>
    <n v="1"/>
    <n v="0"/>
    <n v="108"/>
    <d v="2016-09-04T00:00:00"/>
  </r>
  <r>
    <n v="1272"/>
    <n v="33316"/>
    <n v="119"/>
    <n v="0.35718573658302316"/>
    <x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  <x v="28"/>
    <s v="36-50"/>
    <n v="2427"/>
    <n v="0"/>
    <n v="0"/>
    <n v="1"/>
    <n v="0"/>
    <n v="0"/>
    <n v="0"/>
    <n v="0"/>
    <n v="1"/>
    <n v="0"/>
    <n v="107"/>
    <d v="2016-02-22T00:00:00"/>
  </r>
  <r>
    <n v="1627"/>
    <n v="42473"/>
    <n v="119"/>
    <n v="0.28017799543239236"/>
    <x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x v="1"/>
    <x v="7"/>
    <s v="36-50"/>
    <n v="2291"/>
    <n v="0"/>
    <n v="0"/>
    <n v="1"/>
    <n v="0"/>
    <n v="0"/>
    <n v="0"/>
    <n v="0"/>
    <n v="0"/>
    <n v="1"/>
    <n v="94"/>
    <d v="2016-07-07T00:00:00"/>
  </r>
  <r>
    <n v="97"/>
    <n v="38557"/>
    <n v="118"/>
    <n v="0.30604040770806856"/>
    <x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  <x v="37"/>
    <s v="36-50"/>
    <n v="2716"/>
    <n v="0"/>
    <n v="0"/>
    <n v="1"/>
    <n v="0"/>
    <n v="0"/>
    <n v="0"/>
    <n v="1"/>
    <n v="0"/>
    <n v="0"/>
    <n v="91"/>
    <d v="2015-05-09T00:00:00"/>
  </r>
  <r>
    <n v="485"/>
    <n v="36443"/>
    <n v="118"/>
    <n v="0.32379332107675002"/>
    <x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x v="1"/>
    <x v="21"/>
    <s v="51-65"/>
    <n v="2670"/>
    <n v="0"/>
    <n v="1"/>
    <n v="0"/>
    <n v="0"/>
    <n v="0"/>
    <n v="0"/>
    <n v="1"/>
    <n v="0"/>
    <n v="0"/>
    <n v="98"/>
    <d v="2015-06-24T00:00:00"/>
  </r>
  <r>
    <n v="1676"/>
    <n v="42162"/>
    <n v="118"/>
    <n v="0.27987287130591526"/>
    <x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x v="0"/>
    <x v="43"/>
    <s v="36-50"/>
    <n v="2381"/>
    <n v="0"/>
    <n v="0"/>
    <n v="0"/>
    <n v="1"/>
    <n v="0"/>
    <n v="0"/>
    <n v="1"/>
    <n v="0"/>
    <n v="0"/>
    <n v="91"/>
    <d v="2016-04-08T00:00:00"/>
  </r>
  <r>
    <n v="1678"/>
    <n v="30983"/>
    <n v="118"/>
    <n v="0.38085401671884583"/>
    <x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x v="0"/>
    <x v="33"/>
    <s v="51-65"/>
    <n v="2756"/>
    <n v="0"/>
    <n v="0"/>
    <n v="1"/>
    <n v="0"/>
    <n v="0"/>
    <n v="0"/>
    <n v="1"/>
    <n v="0"/>
    <n v="0"/>
    <n v="69"/>
    <d v="2015-03-30T00:00:00"/>
  </r>
  <r>
    <n v="1682"/>
    <n v="40887"/>
    <n v="118"/>
    <n v="0.28860028860028858"/>
    <x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x v="0"/>
    <x v="50"/>
    <s v="66+"/>
    <n v="2578"/>
    <n v="0"/>
    <n v="0"/>
    <n v="1"/>
    <n v="0"/>
    <n v="0"/>
    <n v="0"/>
    <n v="1"/>
    <n v="0"/>
    <n v="0"/>
    <n v="75"/>
    <d v="2015-09-24T00:00:00"/>
  </r>
  <r>
    <n v="1806"/>
    <n v="58646"/>
    <n v="118"/>
    <n v="0.2012072434607646"/>
    <x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  <x v="46"/>
    <s v="51-65"/>
    <n v="2543"/>
    <n v="0"/>
    <n v="1"/>
    <n v="0"/>
    <n v="0"/>
    <n v="0"/>
    <n v="0"/>
    <n v="0"/>
    <n v="1"/>
    <n v="0"/>
    <n v="96"/>
    <d v="2015-10-29T00:00:00"/>
  </r>
  <r>
    <n v="1810"/>
    <n v="23477"/>
    <n v="118"/>
    <n v="0.50261958512586791"/>
    <x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x v="1"/>
    <x v="18"/>
    <s v="24-35"/>
    <n v="2410"/>
    <n v="0"/>
    <n v="1"/>
    <n v="0"/>
    <n v="0"/>
    <n v="0"/>
    <n v="0"/>
    <n v="1"/>
    <n v="0"/>
    <n v="0"/>
    <n v="89"/>
    <d v="2016-03-10T00:00:00"/>
  </r>
  <r>
    <n v="1922"/>
    <n v="37509"/>
    <n v="118"/>
    <n v="0.31459116478711774"/>
    <x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x v="1"/>
    <x v="7"/>
    <s v="36-50"/>
    <n v="2814"/>
    <n v="0"/>
    <n v="0"/>
    <n v="0"/>
    <n v="1"/>
    <n v="0"/>
    <n v="0"/>
    <n v="0"/>
    <n v="1"/>
    <n v="0"/>
    <n v="113"/>
    <d v="2015-01-31T00:00:00"/>
  </r>
  <r>
    <n v="31"/>
    <n v="40548"/>
    <n v="117"/>
    <n v="0.28854690736904409"/>
    <x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x v="1"/>
    <x v="3"/>
    <s v="36-50"/>
    <n v="2786"/>
    <n v="0"/>
    <n v="0"/>
    <n v="0"/>
    <n v="1"/>
    <n v="0"/>
    <n v="0"/>
    <n v="1"/>
    <n v="0"/>
    <n v="0"/>
    <n v="114"/>
    <d v="2015-02-28T00:00:00"/>
  </r>
  <r>
    <n v="410"/>
    <n v="32011"/>
    <n v="117"/>
    <n v="0.36549935959513918"/>
    <x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x v="1"/>
    <x v="28"/>
    <s v="36-50"/>
    <n v="2470"/>
    <n v="0"/>
    <n v="1"/>
    <n v="0"/>
    <n v="0"/>
    <n v="0"/>
    <n v="0"/>
    <n v="0"/>
    <n v="0"/>
    <n v="1"/>
    <n v="112"/>
    <d v="2016-01-10T00:00:00"/>
  </r>
  <r>
    <n v="477"/>
    <n v="34935"/>
    <n v="117"/>
    <n v="0.33490768570201801"/>
    <x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  <x v="17"/>
    <s v="24-35"/>
    <n v="2532"/>
    <n v="0"/>
    <n v="1"/>
    <n v="0"/>
    <n v="0"/>
    <n v="0"/>
    <n v="0"/>
    <n v="1"/>
    <n v="0"/>
    <n v="0"/>
    <n v="97"/>
    <d v="2015-11-09T00:00:00"/>
  </r>
  <r>
    <n v="1028"/>
    <n v="57236"/>
    <n v="117"/>
    <n v="0.20441680061499756"/>
    <x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x v="1"/>
    <x v="47"/>
    <s v="51-65"/>
    <n v="2268"/>
    <n v="0"/>
    <n v="1"/>
    <n v="0"/>
    <n v="0"/>
    <n v="0"/>
    <n v="0"/>
    <n v="0"/>
    <n v="0"/>
    <n v="1"/>
    <n v="113"/>
    <d v="2016-07-30T00:00:00"/>
  </r>
  <r>
    <n v="1308"/>
    <n v="36947"/>
    <n v="117"/>
    <n v="0.3166698243429778"/>
    <x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x v="1"/>
    <x v="26"/>
    <s v="51-65"/>
    <n v="2850"/>
    <n v="0"/>
    <n v="1"/>
    <n v="0"/>
    <n v="0"/>
    <n v="0"/>
    <n v="0"/>
    <n v="0"/>
    <n v="0"/>
    <n v="1"/>
    <n v="88"/>
    <d v="2014-12-26T00:00:00"/>
  </r>
  <r>
    <n v="1489"/>
    <n v="51717"/>
    <n v="117"/>
    <n v="0.22623121990834735"/>
    <x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x v="1"/>
    <x v="47"/>
    <s v="51-65"/>
    <n v="2472"/>
    <n v="0"/>
    <n v="0"/>
    <n v="0"/>
    <n v="1"/>
    <n v="0"/>
    <n v="0"/>
    <n v="0"/>
    <n v="0"/>
    <n v="1"/>
    <n v="112"/>
    <d v="2016-01-08T00:00:00"/>
  </r>
  <r>
    <n v="149"/>
    <n v="23228"/>
    <n v="116"/>
    <n v="0.49939727914585846"/>
    <x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  <x v="39"/>
    <s v="36-50"/>
    <n v="2334"/>
    <n v="0"/>
    <n v="1"/>
    <n v="0"/>
    <n v="0"/>
    <n v="0"/>
    <n v="0"/>
    <n v="1"/>
    <n v="0"/>
    <n v="0"/>
    <n v="111"/>
    <d v="2016-05-25T00:00:00"/>
  </r>
  <r>
    <n v="949"/>
    <n v="49187"/>
    <n v="116"/>
    <n v="0.23583467176286418"/>
    <x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x v="1"/>
    <x v="7"/>
    <s v="36-50"/>
    <n v="2328"/>
    <n v="0"/>
    <n v="0"/>
    <n v="0"/>
    <n v="1"/>
    <n v="0"/>
    <n v="0"/>
    <n v="0"/>
    <n v="0"/>
    <n v="1"/>
    <n v="116"/>
    <d v="2016-05-31T00:00:00"/>
  </r>
  <r>
    <n v="1122"/>
    <n v="43641"/>
    <n v="116"/>
    <n v="0.26580509154235693"/>
    <x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x v="1"/>
    <x v="2"/>
    <s v="51-65"/>
    <n v="2592"/>
    <n v="0"/>
    <n v="1"/>
    <n v="0"/>
    <n v="0"/>
    <n v="0"/>
    <n v="0"/>
    <n v="0"/>
    <n v="1"/>
    <n v="0"/>
    <n v="93"/>
    <d v="2015-09-10T00:00:00"/>
  </r>
  <r>
    <n v="1499"/>
    <n v="52854"/>
    <n v="116"/>
    <n v="0.2194725091762213"/>
    <x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x v="1"/>
    <x v="29"/>
    <s v="51-65"/>
    <n v="2256"/>
    <n v="0"/>
    <n v="1"/>
    <n v="0"/>
    <n v="0"/>
    <n v="0"/>
    <n v="0"/>
    <n v="0"/>
    <n v="0"/>
    <n v="1"/>
    <n v="116"/>
    <d v="2016-08-11T00:00:00"/>
  </r>
  <r>
    <n v="1687"/>
    <n v="29435"/>
    <n v="116"/>
    <n v="0.39408866995073893"/>
    <x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x v="0"/>
    <x v="22"/>
    <s v="51-65"/>
    <n v="2851"/>
    <n v="1"/>
    <n v="0"/>
    <n v="0"/>
    <n v="0"/>
    <n v="0"/>
    <n v="0"/>
    <n v="0"/>
    <n v="1"/>
    <n v="0"/>
    <n v="52"/>
    <d v="2014-12-25T00:00:00"/>
  </r>
  <r>
    <n v="1924"/>
    <n v="43586"/>
    <n v="116"/>
    <n v="0.2661405038315055"/>
    <x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x v="1"/>
    <x v="41"/>
    <s v="36-50"/>
    <n v="2827"/>
    <n v="0"/>
    <n v="1"/>
    <n v="0"/>
    <n v="0"/>
    <n v="0"/>
    <n v="0"/>
    <n v="1"/>
    <n v="0"/>
    <n v="0"/>
    <n v="100"/>
    <d v="2015-01-18T00:00:00"/>
  </r>
  <r>
    <n v="571"/>
    <n v="49618"/>
    <n v="115"/>
    <n v="0.23177072836470636"/>
    <x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x v="1"/>
    <x v="22"/>
    <s v="51-65"/>
    <n v="2678"/>
    <n v="0"/>
    <n v="0"/>
    <n v="0"/>
    <n v="1"/>
    <n v="0"/>
    <n v="0"/>
    <n v="0"/>
    <n v="1"/>
    <n v="0"/>
    <n v="101"/>
    <d v="2015-06-16T00:00:00"/>
  </r>
  <r>
    <n v="1253"/>
    <n v="35876"/>
    <n v="115"/>
    <n v="0.32054855613780803"/>
    <x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x v="1"/>
    <x v="20"/>
    <s v="36-50"/>
    <n v="2229"/>
    <n v="0"/>
    <n v="1"/>
    <n v="0"/>
    <n v="0"/>
    <n v="0"/>
    <n v="0"/>
    <n v="0"/>
    <n v="1"/>
    <n v="0"/>
    <n v="101"/>
    <d v="2016-09-07T00:00:00"/>
  </r>
  <r>
    <n v="1690"/>
    <n v="38097"/>
    <n v="115"/>
    <n v="0.30186103892694965"/>
    <x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x v="0"/>
    <x v="3"/>
    <s v="36-50"/>
    <n v="2781"/>
    <n v="0"/>
    <n v="1"/>
    <n v="0"/>
    <n v="0"/>
    <n v="0"/>
    <n v="0"/>
    <n v="0"/>
    <n v="0"/>
    <n v="1"/>
    <n v="46"/>
    <d v="2015-03-05T00:00:00"/>
  </r>
  <r>
    <n v="1244"/>
    <n v="6560"/>
    <n v="111"/>
    <n v="1.6920731707317074"/>
    <x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x v="1"/>
    <x v="31"/>
    <s v="36-50"/>
    <n v="2358"/>
    <n v="0"/>
    <n v="0"/>
    <n v="1"/>
    <n v="0"/>
    <n v="0"/>
    <n v="0"/>
    <n v="0"/>
    <n v="1"/>
    <n v="0"/>
    <n v="-151"/>
    <d v="2016-05-01T00:00:00"/>
  </r>
  <r>
    <n v="202"/>
    <n v="45204"/>
    <n v="96"/>
    <n v="0.2123705866737457"/>
    <x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x v="1"/>
    <x v="0"/>
    <s v="24-35"/>
    <n v="2238"/>
    <n v="0"/>
    <n v="0"/>
    <n v="0"/>
    <n v="1"/>
    <n v="0"/>
    <n v="1"/>
    <n v="0"/>
    <n v="0"/>
    <n v="0"/>
    <n v="78"/>
    <d v="2016-08-29T00:00:00"/>
  </r>
  <r>
    <n v="592"/>
    <n v="34487"/>
    <n v="95"/>
    <n v="0.27546611766752688"/>
    <x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x v="1"/>
    <x v="13"/>
    <s v="36-50"/>
    <n v="2820"/>
    <n v="1"/>
    <n v="0"/>
    <n v="0"/>
    <n v="0"/>
    <n v="0"/>
    <n v="0"/>
    <n v="0"/>
    <n v="0"/>
    <n v="1"/>
    <n v="87"/>
    <d v="2015-01-25T00:00:00"/>
  </r>
  <r>
    <n v="19"/>
    <n v="33812"/>
    <n v="94"/>
    <n v="0.27800780787885959"/>
    <x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  <x v="23"/>
    <s v="24-35"/>
    <n v="2762"/>
    <n v="0"/>
    <n v="0"/>
    <n v="1"/>
    <n v="0"/>
    <n v="0"/>
    <n v="1"/>
    <n v="0"/>
    <n v="0"/>
    <n v="0"/>
    <n v="55"/>
    <d v="2015-03-24T00:00:00"/>
  </r>
  <r>
    <n v="896"/>
    <n v="42767"/>
    <n v="93"/>
    <n v="0.21745738536722239"/>
    <x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x v="1"/>
    <x v="28"/>
    <s v="36-50"/>
    <n v="2573"/>
    <n v="0"/>
    <n v="0"/>
    <n v="1"/>
    <n v="0"/>
    <n v="0"/>
    <n v="0"/>
    <n v="0"/>
    <n v="0"/>
    <n v="1"/>
    <n v="55"/>
    <d v="2015-09-29T00:00:00"/>
  </r>
  <r>
    <n v="983"/>
    <n v="33585"/>
    <n v="93"/>
    <n v="0.27690933452434124"/>
    <x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x v="1"/>
    <x v="22"/>
    <s v="51-65"/>
    <n v="2436"/>
    <n v="0"/>
    <n v="1"/>
    <n v="0"/>
    <n v="0"/>
    <n v="0"/>
    <n v="0"/>
    <n v="0"/>
    <n v="1"/>
    <n v="0"/>
    <n v="64"/>
    <d v="2016-02-13T00:00:00"/>
  </r>
  <r>
    <n v="1096"/>
    <n v="35322"/>
    <n v="93"/>
    <n v="0.26329199932053676"/>
    <x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x v="1"/>
    <x v="14"/>
    <s v="51-65"/>
    <n v="2835"/>
    <n v="0"/>
    <n v="0"/>
    <n v="0"/>
    <n v="1"/>
    <n v="0"/>
    <n v="0"/>
    <n v="1"/>
    <n v="0"/>
    <n v="0"/>
    <n v="80"/>
    <d v="2015-01-10T00:00:00"/>
  </r>
  <r>
    <n v="1691"/>
    <n v="22979"/>
    <n v="93"/>
    <n v="0.40471735062448322"/>
    <x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x v="0"/>
    <x v="3"/>
    <s v="36-50"/>
    <n v="2820"/>
    <n v="0"/>
    <n v="1"/>
    <n v="0"/>
    <n v="0"/>
    <n v="0"/>
    <n v="0"/>
    <n v="1"/>
    <n v="0"/>
    <n v="0"/>
    <n v="71"/>
    <d v="2015-01-25T00:00:00"/>
  </r>
  <r>
    <n v="1879"/>
    <n v="42192"/>
    <n v="93"/>
    <n v="0.22042093287827078"/>
    <x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x v="1"/>
    <x v="40"/>
    <s v="66+"/>
    <n v="2455"/>
    <n v="0"/>
    <n v="1"/>
    <n v="0"/>
    <n v="0"/>
    <n v="0"/>
    <n v="0"/>
    <n v="1"/>
    <n v="0"/>
    <n v="0"/>
    <n v="86"/>
    <d v="2016-01-25T00:00:00"/>
  </r>
  <r>
    <n v="16"/>
    <n v="41850"/>
    <n v="92"/>
    <n v="0.21983273596176822"/>
    <x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  <x v="41"/>
    <s v="36-50"/>
    <n v="2711"/>
    <n v="0"/>
    <n v="1"/>
    <n v="0"/>
    <n v="0"/>
    <n v="0"/>
    <n v="0"/>
    <n v="1"/>
    <n v="0"/>
    <n v="0"/>
    <n v="88"/>
    <d v="2015-05-14T00:00:00"/>
  </r>
  <r>
    <n v="875"/>
    <n v="46107"/>
    <n v="92"/>
    <n v="0.19953586223350034"/>
    <x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x v="1"/>
    <x v="32"/>
    <s v="24-35"/>
    <n v="2298"/>
    <n v="0"/>
    <n v="0"/>
    <n v="1"/>
    <n v="0"/>
    <n v="0"/>
    <n v="0"/>
    <n v="1"/>
    <n v="0"/>
    <n v="0"/>
    <n v="59"/>
    <d v="2016-06-30T00:00:00"/>
  </r>
  <r>
    <n v="1700"/>
    <n v="27038"/>
    <n v="92"/>
    <n v="0.34026185368740292"/>
    <x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x v="0"/>
    <x v="22"/>
    <s v="51-65"/>
    <n v="2808"/>
    <n v="0"/>
    <n v="0"/>
    <n v="0"/>
    <n v="0"/>
    <n v="1"/>
    <n v="0"/>
    <n v="1"/>
    <n v="0"/>
    <n v="0"/>
    <n v="77"/>
    <d v="2015-02-06T00:00:00"/>
  </r>
  <r>
    <n v="361"/>
    <n v="38823"/>
    <n v="91"/>
    <n v="0.23439713571851736"/>
    <x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x v="1"/>
    <x v="4"/>
    <s v="66+"/>
    <n v="2827"/>
    <n v="0"/>
    <n v="0"/>
    <n v="0"/>
    <n v="1"/>
    <n v="0"/>
    <n v="0"/>
    <n v="1"/>
    <n v="0"/>
    <n v="0"/>
    <n v="68"/>
    <d v="2015-01-18T00:00:00"/>
  </r>
  <r>
    <n v="550"/>
    <n v="27450"/>
    <n v="91"/>
    <n v="0.33151183970856102"/>
    <x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x v="1"/>
    <x v="15"/>
    <s v="66+"/>
    <n v="2599"/>
    <n v="0"/>
    <n v="1"/>
    <n v="0"/>
    <n v="0"/>
    <n v="0"/>
    <n v="0"/>
    <n v="0"/>
    <n v="1"/>
    <n v="0"/>
    <n v="39"/>
    <d v="2015-09-03T00:00:00"/>
  </r>
  <r>
    <n v="951"/>
    <n v="34053"/>
    <n v="91"/>
    <n v="0.26723049364226353"/>
    <x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x v="1"/>
    <x v="14"/>
    <s v="51-65"/>
    <n v="2816"/>
    <n v="0"/>
    <n v="0"/>
    <n v="0"/>
    <n v="1"/>
    <n v="0"/>
    <n v="0"/>
    <n v="0"/>
    <n v="1"/>
    <n v="0"/>
    <n v="79"/>
    <d v="2015-01-29T00:00:00"/>
  </r>
  <r>
    <n v="1412"/>
    <n v="28087"/>
    <n v="91"/>
    <n v="0.32399330651190944"/>
    <x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x v="1"/>
    <x v="27"/>
    <s v="51-65"/>
    <n v="2724"/>
    <n v="0"/>
    <n v="0"/>
    <n v="0"/>
    <n v="1"/>
    <n v="0"/>
    <n v="0"/>
    <n v="1"/>
    <n v="0"/>
    <n v="0"/>
    <n v="70"/>
    <d v="2015-05-01T00:00:00"/>
  </r>
  <r>
    <n v="1433"/>
    <n v="57530"/>
    <n v="91"/>
    <n v="0.1581783417347471"/>
    <x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x v="1"/>
    <x v="15"/>
    <s v="66+"/>
    <n v="2419"/>
    <n v="1"/>
    <n v="0"/>
    <n v="0"/>
    <n v="0"/>
    <n v="0"/>
    <n v="0"/>
    <n v="0"/>
    <n v="1"/>
    <n v="0"/>
    <n v="90"/>
    <d v="2016-03-01T00:00:00"/>
  </r>
  <r>
    <n v="1701"/>
    <n v="34213"/>
    <n v="91"/>
    <n v="0.26598076754450062"/>
    <x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x v="0"/>
    <x v="33"/>
    <s v="51-65"/>
    <n v="2819"/>
    <n v="0"/>
    <n v="0"/>
    <n v="0"/>
    <n v="0"/>
    <n v="1"/>
    <n v="0"/>
    <n v="1"/>
    <n v="0"/>
    <n v="0"/>
    <n v="65"/>
    <d v="2015-01-26T00:00:00"/>
  </r>
  <r>
    <n v="124"/>
    <n v="33762"/>
    <n v="90"/>
    <n v="0.26657188555180378"/>
    <x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  <x v="29"/>
    <s v="51-65"/>
    <n v="2516"/>
    <n v="0"/>
    <n v="1"/>
    <n v="0"/>
    <n v="0"/>
    <n v="0"/>
    <n v="0"/>
    <n v="0"/>
    <n v="0"/>
    <n v="1"/>
    <n v="74"/>
    <d v="2015-11-25T00:00:00"/>
  </r>
  <r>
    <n v="280"/>
    <n v="46377"/>
    <n v="90"/>
    <n v="0.19406171162429653"/>
    <x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x v="1"/>
    <x v="37"/>
    <s v="36-50"/>
    <n v="2279"/>
    <n v="0"/>
    <n v="1"/>
    <n v="0"/>
    <n v="0"/>
    <n v="0"/>
    <n v="0"/>
    <n v="0"/>
    <n v="0"/>
    <n v="1"/>
    <n v="90"/>
    <d v="2016-07-19T00:00:00"/>
  </r>
  <r>
    <n v="901"/>
    <n v="59041"/>
    <n v="90"/>
    <n v="0.15243644247218036"/>
    <x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x v="1"/>
    <x v="30"/>
    <s v="36-50"/>
    <n v="2212"/>
    <n v="0"/>
    <n v="1"/>
    <n v="0"/>
    <n v="0"/>
    <n v="0"/>
    <n v="0"/>
    <n v="1"/>
    <n v="0"/>
    <n v="0"/>
    <n v="84"/>
    <d v="2016-09-24T00:00:00"/>
  </r>
  <r>
    <n v="1283"/>
    <n v="50523"/>
    <n v="90"/>
    <n v="0.17813669022029571"/>
    <x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x v="1"/>
    <x v="24"/>
    <s v="51-65"/>
    <n v="2345"/>
    <n v="0"/>
    <n v="0"/>
    <n v="0"/>
    <n v="1"/>
    <n v="0"/>
    <n v="1"/>
    <n v="0"/>
    <n v="0"/>
    <n v="0"/>
    <n v="89"/>
    <d v="2016-05-14T00:00:00"/>
  </r>
  <r>
    <n v="1335"/>
    <n v="42523"/>
    <n v="90"/>
    <n v="0.21165016579262988"/>
    <x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  <x v="42"/>
    <s v="51-65"/>
    <n v="2226"/>
    <n v="0"/>
    <n v="1"/>
    <n v="0"/>
    <n v="0"/>
    <n v="0"/>
    <n v="0"/>
    <n v="1"/>
    <n v="0"/>
    <n v="0"/>
    <n v="55"/>
    <d v="2016-09-10T00:00:00"/>
  </r>
  <r>
    <n v="1667"/>
    <n v="29236"/>
    <n v="90"/>
    <n v="0.30783964974688738"/>
    <x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x v="1"/>
    <x v="36"/>
    <s v="24-35"/>
    <n v="2423"/>
    <n v="0"/>
    <n v="0"/>
    <n v="1"/>
    <n v="0"/>
    <n v="0"/>
    <n v="0"/>
    <n v="1"/>
    <n v="0"/>
    <n v="0"/>
    <n v="81"/>
    <d v="2016-02-26T00:00:00"/>
  </r>
  <r>
    <n v="1693"/>
    <n v="58217"/>
    <n v="90"/>
    <n v="0.15459401892917876"/>
    <x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x v="1"/>
    <x v="15"/>
    <s v="66+"/>
    <n v="2748"/>
    <n v="0"/>
    <n v="0"/>
    <n v="1"/>
    <n v="0"/>
    <n v="0"/>
    <n v="0"/>
    <n v="0"/>
    <n v="1"/>
    <n v="0"/>
    <n v="77"/>
    <d v="2015-04-07T00:00:00"/>
  </r>
  <r>
    <n v="1705"/>
    <n v="47570"/>
    <n v="90"/>
    <n v="0.18919487071683835"/>
    <x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x v="0"/>
    <x v="4"/>
    <s v="66+"/>
    <n v="2555"/>
    <n v="0"/>
    <n v="0"/>
    <n v="0"/>
    <n v="0"/>
    <n v="1"/>
    <n v="0"/>
    <n v="0"/>
    <n v="1"/>
    <n v="0"/>
    <n v="59"/>
    <d v="2015-10-17T00:00:00"/>
  </r>
  <r>
    <n v="1712"/>
    <n v="25509"/>
    <n v="90"/>
    <n v="0.35281665294601905"/>
    <x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  <x v="35"/>
    <s v="36-50"/>
    <n v="2808"/>
    <n v="1"/>
    <n v="0"/>
    <n v="0"/>
    <n v="0"/>
    <n v="0"/>
    <n v="0"/>
    <n v="0"/>
    <n v="0"/>
    <n v="1"/>
    <n v="79"/>
    <d v="2015-02-06T00:00:00"/>
  </r>
  <r>
    <n v="1756"/>
    <n v="61917"/>
    <n v="90"/>
    <n v="0.14535587964533164"/>
    <x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x v="1"/>
    <x v="35"/>
    <s v="36-50"/>
    <n v="2380"/>
    <n v="0"/>
    <n v="1"/>
    <n v="0"/>
    <n v="0"/>
    <n v="0"/>
    <n v="0"/>
    <n v="0"/>
    <n v="0"/>
    <n v="1"/>
    <n v="89"/>
    <d v="2016-04-09T00:00:00"/>
  </r>
  <r>
    <n v="1874"/>
    <n v="23478"/>
    <n v="90"/>
    <n v="0.38333759263991823"/>
    <x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x v="1"/>
    <x v="47"/>
    <s v="51-65"/>
    <n v="2626"/>
    <n v="0"/>
    <n v="0"/>
    <n v="1"/>
    <n v="0"/>
    <n v="0"/>
    <n v="0"/>
    <n v="1"/>
    <n v="0"/>
    <n v="0"/>
    <n v="51"/>
    <d v="2015-08-07T00:00:00"/>
  </r>
  <r>
    <n v="255"/>
    <n v="33378"/>
    <n v="89"/>
    <n v="0.26664269878362995"/>
    <x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x v="1"/>
    <x v="33"/>
    <s v="51-65"/>
    <n v="2667"/>
    <n v="1"/>
    <n v="0"/>
    <n v="0"/>
    <n v="0"/>
    <n v="0"/>
    <n v="0"/>
    <n v="1"/>
    <n v="0"/>
    <n v="0"/>
    <n v="79"/>
    <d v="2015-06-27T00:00:00"/>
  </r>
  <r>
    <n v="275"/>
    <n v="42386"/>
    <n v="89"/>
    <n v="0.20997499174255652"/>
    <x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  <x v="18"/>
    <s v="24-35"/>
    <n v="2691"/>
    <n v="0"/>
    <n v="0"/>
    <n v="0"/>
    <n v="1"/>
    <n v="0"/>
    <n v="0"/>
    <n v="0"/>
    <n v="1"/>
    <n v="0"/>
    <n v="78"/>
    <d v="2015-06-03T00:00:00"/>
  </r>
  <r>
    <n v="331"/>
    <n v="50737"/>
    <n v="89"/>
    <n v="0.17541439186392574"/>
    <x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x v="1"/>
    <x v="38"/>
    <s v="51-65"/>
    <n v="2573"/>
    <n v="0"/>
    <n v="1"/>
    <n v="0"/>
    <n v="0"/>
    <n v="0"/>
    <n v="0"/>
    <n v="1"/>
    <n v="0"/>
    <n v="0"/>
    <n v="79"/>
    <d v="2015-09-29T00:00:00"/>
  </r>
  <r>
    <n v="505"/>
    <n v="44931"/>
    <n v="89"/>
    <n v="0.19808150274865904"/>
    <x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x v="1"/>
    <x v="26"/>
    <s v="51-65"/>
    <n v="2321"/>
    <n v="0"/>
    <n v="0"/>
    <n v="0"/>
    <n v="1"/>
    <n v="0"/>
    <n v="0"/>
    <n v="1"/>
    <n v="0"/>
    <n v="0"/>
    <n v="82"/>
    <d v="2016-06-07T00:00:00"/>
  </r>
  <r>
    <n v="1196"/>
    <n v="40800"/>
    <n v="89"/>
    <n v="0.21813725490196079"/>
    <x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x v="1"/>
    <x v="42"/>
    <s v="51-65"/>
    <n v="2703"/>
    <n v="0"/>
    <n v="1"/>
    <n v="0"/>
    <n v="0"/>
    <n v="0"/>
    <n v="0"/>
    <n v="1"/>
    <n v="0"/>
    <n v="0"/>
    <n v="79"/>
    <d v="2015-05-22T00:00:00"/>
  </r>
  <r>
    <n v="1443"/>
    <n v="44322"/>
    <n v="89"/>
    <n v="0.20080321285140562"/>
    <x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x v="1"/>
    <x v="23"/>
    <s v="24-35"/>
    <n v="2172"/>
    <n v="0"/>
    <n v="1"/>
    <n v="0"/>
    <n v="0"/>
    <n v="0"/>
    <n v="0"/>
    <n v="1"/>
    <n v="0"/>
    <n v="0"/>
    <n v="86"/>
    <d v="2016-11-03T00:00:00"/>
  </r>
  <r>
    <n v="1541"/>
    <n v="38232"/>
    <n v="89"/>
    <n v="0.23278928646160285"/>
    <x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x v="1"/>
    <x v="28"/>
    <s v="36-50"/>
    <n v="2322"/>
    <n v="0"/>
    <n v="0"/>
    <n v="0"/>
    <n v="1"/>
    <n v="0"/>
    <n v="0"/>
    <n v="1"/>
    <n v="0"/>
    <n v="0"/>
    <n v="56"/>
    <d v="2016-06-06T00:00:00"/>
  </r>
  <r>
    <n v="1624"/>
    <n v="39435"/>
    <n v="89"/>
    <n v="0.22568784075060225"/>
    <x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x v="1"/>
    <x v="30"/>
    <s v="36-50"/>
    <n v="2486"/>
    <n v="0"/>
    <n v="0"/>
    <n v="0"/>
    <n v="1"/>
    <n v="0"/>
    <n v="0"/>
    <n v="0"/>
    <n v="0"/>
    <n v="1"/>
    <n v="76"/>
    <d v="2015-12-25T00:00:00"/>
  </r>
  <r>
    <n v="1633"/>
    <n v="36075"/>
    <n v="89"/>
    <n v="0.2467082467082467"/>
    <x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x v="1"/>
    <x v="20"/>
    <s v="36-50"/>
    <n v="2361"/>
    <n v="0"/>
    <n v="0"/>
    <n v="0"/>
    <n v="1"/>
    <n v="0"/>
    <n v="0"/>
    <n v="1"/>
    <n v="0"/>
    <n v="0"/>
    <n v="59"/>
    <d v="2016-04-28T00:00:00"/>
  </r>
  <r>
    <n v="1672"/>
    <n v="41580"/>
    <n v="89"/>
    <n v="0.21404521404521404"/>
    <x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x v="1"/>
    <x v="37"/>
    <s v="36-50"/>
    <n v="2725"/>
    <n v="0"/>
    <n v="0"/>
    <n v="0"/>
    <n v="1"/>
    <n v="0"/>
    <n v="0"/>
    <n v="1"/>
    <n v="0"/>
    <n v="0"/>
    <n v="86"/>
    <d v="2015-04-30T00:00:00"/>
  </r>
  <r>
    <n v="935"/>
    <n v="64587"/>
    <n v="88"/>
    <n v="0.13625032901357859"/>
    <x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x v="1"/>
    <x v="44"/>
    <s v="66+"/>
    <n v="2166"/>
    <n v="1"/>
    <n v="0"/>
    <n v="0"/>
    <n v="0"/>
    <n v="0"/>
    <n v="0"/>
    <n v="1"/>
    <n v="0"/>
    <n v="0"/>
    <n v="68"/>
    <d v="2016-11-09T00:00:00"/>
  </r>
  <r>
    <n v="1143"/>
    <n v="34377"/>
    <n v="88"/>
    <n v="0.25598510632108679"/>
    <x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x v="1"/>
    <x v="33"/>
    <s v="51-65"/>
    <n v="2685"/>
    <n v="0"/>
    <n v="0"/>
    <n v="1"/>
    <n v="0"/>
    <n v="0"/>
    <n v="0"/>
    <n v="1"/>
    <n v="0"/>
    <n v="0"/>
    <n v="62"/>
    <d v="2015-06-09T00:00:00"/>
  </r>
  <r>
    <n v="1404"/>
    <n v="37787"/>
    <n v="88"/>
    <n v="0.23288432529705982"/>
    <x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x v="1"/>
    <x v="9"/>
    <s v="36-50"/>
    <n v="2441"/>
    <n v="0"/>
    <n v="1"/>
    <n v="0"/>
    <n v="0"/>
    <n v="0"/>
    <n v="0"/>
    <n v="0"/>
    <n v="1"/>
    <n v="0"/>
    <n v="70"/>
    <d v="2016-02-08T00:00:00"/>
  </r>
  <r>
    <n v="1467"/>
    <n v="52569"/>
    <n v="88"/>
    <n v="0.16739903745553464"/>
    <x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x v="1"/>
    <x v="26"/>
    <s v="51-65"/>
    <n v="2244"/>
    <n v="0"/>
    <n v="0"/>
    <n v="1"/>
    <n v="0"/>
    <n v="0"/>
    <n v="0"/>
    <n v="0"/>
    <n v="0"/>
    <n v="1"/>
    <n v="81"/>
    <d v="2016-08-23T00:00:00"/>
  </r>
  <r>
    <n v="1946"/>
    <n v="42769"/>
    <n v="88"/>
    <n v="0.2057565058804274"/>
    <x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x v="1"/>
    <x v="46"/>
    <s v="51-65"/>
    <n v="2419"/>
    <n v="0"/>
    <n v="1"/>
    <n v="0"/>
    <n v="0"/>
    <n v="0"/>
    <n v="0"/>
    <n v="0"/>
    <n v="0"/>
    <n v="1"/>
    <n v="88"/>
    <d v="2016-03-01T00:00:00"/>
  </r>
  <r>
    <n v="104"/>
    <n v="50785"/>
    <n v="87"/>
    <n v="0.1713104263069804"/>
    <x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  <x v="46"/>
    <s v="51-65"/>
    <n v="2451"/>
    <n v="0"/>
    <n v="0"/>
    <n v="1"/>
    <n v="0"/>
    <n v="0"/>
    <n v="0"/>
    <n v="1"/>
    <n v="0"/>
    <n v="0"/>
    <n v="60"/>
    <d v="2016-01-29T00:00:00"/>
  </r>
  <r>
    <n v="159"/>
    <n v="53537"/>
    <n v="87"/>
    <n v="0.16250443618432112"/>
    <x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  <x v="29"/>
    <s v="51-65"/>
    <n v="2309"/>
    <n v="0"/>
    <n v="0"/>
    <n v="0"/>
    <n v="1"/>
    <n v="0"/>
    <n v="0"/>
    <n v="0"/>
    <n v="0"/>
    <n v="1"/>
    <n v="81"/>
    <d v="2016-06-19T00:00:00"/>
  </r>
  <r>
    <n v="727"/>
    <n v="40760"/>
    <n v="87"/>
    <n v="0.21344455348380764"/>
    <x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x v="1"/>
    <x v="47"/>
    <s v="51-65"/>
    <n v="2462"/>
    <n v="0"/>
    <n v="0"/>
    <n v="1"/>
    <n v="0"/>
    <n v="0"/>
    <n v="0"/>
    <n v="0"/>
    <n v="0"/>
    <n v="1"/>
    <n v="81"/>
    <d v="2016-01-18T00:00:00"/>
  </r>
  <r>
    <n v="1369"/>
    <n v="59892"/>
    <n v="87"/>
    <n v="0.14526147064716491"/>
    <x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x v="1"/>
    <x v="3"/>
    <s v="36-50"/>
    <n v="2398"/>
    <n v="0"/>
    <n v="1"/>
    <n v="0"/>
    <n v="0"/>
    <n v="0"/>
    <n v="0"/>
    <n v="0"/>
    <n v="0"/>
    <n v="1"/>
    <n v="87"/>
    <d v="2016-03-22T00:00:00"/>
  </r>
  <r>
    <n v="1960"/>
    <n v="31560"/>
    <n v="87"/>
    <n v="0.27566539923954375"/>
    <x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x v="1"/>
    <x v="35"/>
    <s v="36-50"/>
    <n v="2529"/>
    <n v="0"/>
    <n v="0"/>
    <n v="1"/>
    <n v="0"/>
    <n v="0"/>
    <n v="0"/>
    <n v="0"/>
    <n v="0"/>
    <n v="1"/>
    <n v="80"/>
    <d v="2015-11-12T00:00:00"/>
  </r>
  <r>
    <n v="116"/>
    <n v="54348"/>
    <n v="86"/>
    <n v="0.15823949363362036"/>
    <x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  <x v="10"/>
    <s v="66+"/>
    <n v="2180"/>
    <n v="0"/>
    <n v="1"/>
    <n v="0"/>
    <n v="0"/>
    <n v="0"/>
    <n v="0"/>
    <n v="0"/>
    <n v="1"/>
    <n v="0"/>
    <n v="82"/>
    <d v="2016-10-26T00:00:00"/>
  </r>
  <r>
    <n v="260"/>
    <n v="24480"/>
    <n v="85"/>
    <n v="0.34722222222222221"/>
    <x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x v="1"/>
    <x v="43"/>
    <s v="36-50"/>
    <n v="2662"/>
    <n v="0"/>
    <n v="1"/>
    <n v="0"/>
    <n v="0"/>
    <n v="0"/>
    <n v="0"/>
    <n v="0"/>
    <n v="0"/>
    <n v="0"/>
    <n v="68"/>
    <d v="2015-07-02T00:00:00"/>
  </r>
  <r>
    <n v="349"/>
    <n v="46098"/>
    <n v="84"/>
    <n v="0.1822204867890147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  <x v="16"/>
    <s v="36-50"/>
    <n v="2839"/>
    <n v="0"/>
    <n v="0"/>
    <n v="1"/>
    <n v="0"/>
    <n v="0"/>
    <n v="0"/>
    <n v="0"/>
    <n v="1"/>
    <n v="0"/>
    <n v="48"/>
    <d v="2015-01-06T00:00:00"/>
  </r>
  <r>
    <n v="974"/>
    <n v="46423"/>
    <n v="84"/>
    <n v="0.18094479029791266"/>
    <x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  <x v="9"/>
    <s v="36-50"/>
    <n v="2443"/>
    <n v="0"/>
    <n v="0"/>
    <n v="1"/>
    <n v="0"/>
    <n v="0"/>
    <n v="0"/>
    <n v="0"/>
    <n v="1"/>
    <n v="0"/>
    <n v="76"/>
    <d v="2016-02-06T00:00:00"/>
  </r>
  <r>
    <n v="1148"/>
    <n v="33438"/>
    <n v="84"/>
    <n v="0.2512111968419164"/>
    <x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x v="1"/>
    <x v="27"/>
    <s v="51-65"/>
    <n v="2439"/>
    <n v="0"/>
    <n v="0"/>
    <n v="0"/>
    <n v="0"/>
    <n v="1"/>
    <n v="0"/>
    <n v="0"/>
    <n v="0"/>
    <n v="1"/>
    <n v="78"/>
    <d v="2016-02-10T00:00:00"/>
  </r>
  <r>
    <n v="1716"/>
    <n v="46098"/>
    <n v="84"/>
    <n v="0.1822204867890147"/>
    <x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0"/>
    <x v="16"/>
    <s v="36-50"/>
    <n v="2839"/>
    <n v="0"/>
    <n v="0"/>
    <n v="1"/>
    <n v="0"/>
    <n v="0"/>
    <n v="0"/>
    <n v="0"/>
    <n v="1"/>
    <n v="0"/>
    <n v="48"/>
    <d v="2015-01-06T00:00:00"/>
  </r>
  <r>
    <n v="434"/>
    <n v="33183"/>
    <n v="83"/>
    <n v="0.2501280776301118"/>
    <x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x v="1"/>
    <x v="16"/>
    <s v="36-50"/>
    <n v="2284"/>
    <n v="0"/>
    <n v="1"/>
    <n v="0"/>
    <n v="0"/>
    <n v="0"/>
    <n v="0"/>
    <n v="1"/>
    <n v="0"/>
    <n v="0"/>
    <n v="46"/>
    <d v="2016-07-14T00:00:00"/>
  </r>
  <r>
    <n v="710"/>
    <n v="38829"/>
    <n v="83"/>
    <n v="0.21375775837647121"/>
    <x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x v="1"/>
    <x v="29"/>
    <s v="51-65"/>
    <n v="2243"/>
    <n v="0"/>
    <n v="1"/>
    <n v="0"/>
    <n v="0"/>
    <n v="0"/>
    <n v="0"/>
    <n v="0"/>
    <n v="0"/>
    <n v="1"/>
    <n v="67"/>
    <d v="2016-08-24T00:00:00"/>
  </r>
  <r>
    <n v="910"/>
    <n v="33471"/>
    <n v="81"/>
    <n v="0.24200053777897285"/>
    <x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x v="1"/>
    <x v="30"/>
    <s v="36-50"/>
    <n v="2784"/>
    <n v="0"/>
    <n v="1"/>
    <n v="0"/>
    <n v="0"/>
    <n v="0"/>
    <n v="0"/>
    <n v="1"/>
    <n v="0"/>
    <n v="0"/>
    <n v="69"/>
    <d v="2015-03-02T00:00:00"/>
  </r>
  <r>
    <n v="1169"/>
    <n v="7500"/>
    <n v="79"/>
    <n v="1.0533333333333332"/>
    <x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x v="1"/>
    <x v="17"/>
    <s v="24-35"/>
    <n v="2732"/>
    <n v="0"/>
    <n v="0"/>
    <n v="1"/>
    <n v="0"/>
    <n v="0"/>
    <n v="0"/>
    <n v="0"/>
    <n v="0"/>
    <n v="0"/>
    <n v="39"/>
    <d v="2015-04-23T00:00:00"/>
  </r>
  <r>
    <n v="958"/>
    <n v="34961"/>
    <n v="78"/>
    <n v="0.22310574640313491"/>
    <x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x v="1"/>
    <x v="30"/>
    <s v="36-50"/>
    <n v="2169"/>
    <n v="0"/>
    <n v="1"/>
    <n v="0"/>
    <n v="0"/>
    <n v="0"/>
    <n v="0"/>
    <n v="1"/>
    <n v="0"/>
    <n v="0"/>
    <n v="77"/>
    <d v="2016-11-06T00:00:00"/>
  </r>
  <r>
    <n v="1800"/>
    <n v="38236"/>
    <n v="78"/>
    <n v="0.20399623391568156"/>
    <x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x v="1"/>
    <x v="14"/>
    <s v="51-65"/>
    <n v="2441"/>
    <n v="0"/>
    <n v="0"/>
    <n v="1"/>
    <n v="0"/>
    <n v="0"/>
    <n v="0"/>
    <n v="0"/>
    <n v="0"/>
    <n v="1"/>
    <n v="68"/>
    <d v="2016-02-08T00:00:00"/>
  </r>
  <r>
    <n v="914"/>
    <n v="40706"/>
    <n v="76"/>
    <n v="0.18670466270328698"/>
    <x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x v="1"/>
    <x v="14"/>
    <s v="51-65"/>
    <n v="2687"/>
    <n v="0"/>
    <n v="0"/>
    <n v="0"/>
    <n v="1"/>
    <n v="0"/>
    <n v="0"/>
    <n v="0"/>
    <n v="0"/>
    <n v="1"/>
    <n v="71"/>
    <d v="2015-06-07T00:00:00"/>
  </r>
  <r>
    <n v="1408"/>
    <n v="37697"/>
    <n v="76"/>
    <n v="0.20160755497784968"/>
    <x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  <x v="7"/>
    <s v="36-50"/>
    <n v="2301"/>
    <n v="0"/>
    <n v="0"/>
    <n v="1"/>
    <n v="0"/>
    <n v="0"/>
    <n v="0"/>
    <n v="1"/>
    <n v="0"/>
    <n v="0"/>
    <n v="68"/>
    <d v="2016-06-27T00:00:00"/>
  </r>
  <r>
    <n v="293"/>
    <n v="40321"/>
    <n v="75"/>
    <n v="0.18600729148582623"/>
    <x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  <x v="9"/>
    <s v="36-50"/>
    <n v="2494"/>
    <n v="0"/>
    <n v="1"/>
    <n v="0"/>
    <n v="0"/>
    <n v="0"/>
    <n v="0"/>
    <n v="1"/>
    <n v="0"/>
    <n v="0"/>
    <n v="48"/>
    <d v="2015-12-17T00:00:00"/>
  </r>
  <r>
    <n v="566"/>
    <n v="31089"/>
    <n v="75"/>
    <n v="0.24124288333494162"/>
    <x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x v="1"/>
    <x v="43"/>
    <s v="36-50"/>
    <n v="2840"/>
    <n v="0"/>
    <n v="0"/>
    <n v="0"/>
    <n v="1"/>
    <n v="0"/>
    <n v="0"/>
    <n v="1"/>
    <n v="0"/>
    <n v="0"/>
    <n v="71"/>
    <d v="2015-01-05T00:00:00"/>
  </r>
  <r>
    <n v="1439"/>
    <n v="27215"/>
    <n v="74"/>
    <n v="0.27190887378284034"/>
    <x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x v="1"/>
    <x v="21"/>
    <s v="51-65"/>
    <n v="2681"/>
    <n v="1"/>
    <n v="0"/>
    <n v="0"/>
    <n v="0"/>
    <n v="0"/>
    <n v="0"/>
    <n v="1"/>
    <n v="0"/>
    <n v="0"/>
    <n v="46"/>
    <d v="2015-06-13T00:00:00"/>
  </r>
  <r>
    <n v="693"/>
    <n v="34941"/>
    <n v="73"/>
    <n v="0.20892361409232707"/>
    <x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x v="1"/>
    <x v="5"/>
    <s v="51-65"/>
    <n v="2639"/>
    <n v="0"/>
    <n v="0"/>
    <n v="0"/>
    <n v="1"/>
    <n v="0"/>
    <n v="0"/>
    <n v="0"/>
    <n v="1"/>
    <n v="0"/>
    <n v="49"/>
    <d v="2015-07-25T00:00:00"/>
  </r>
  <r>
    <n v="1068"/>
    <n v="36778"/>
    <n v="73"/>
    <n v="0.19848822665724075"/>
    <x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x v="1"/>
    <x v="14"/>
    <s v="51-65"/>
    <n v="2852"/>
    <n v="0"/>
    <n v="1"/>
    <n v="0"/>
    <n v="0"/>
    <n v="0"/>
    <n v="0"/>
    <n v="0"/>
    <n v="0"/>
    <n v="1"/>
    <n v="69"/>
    <d v="2014-12-24T00:00:00"/>
  </r>
  <r>
    <n v="1535"/>
    <n v="20193"/>
    <n v="73"/>
    <n v="0.36151141484672905"/>
    <x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x v="1"/>
    <x v="1"/>
    <s v="24-35"/>
    <n v="2737"/>
    <n v="0"/>
    <n v="0"/>
    <n v="0"/>
    <n v="1"/>
    <n v="0"/>
    <n v="1"/>
    <n v="0"/>
    <n v="0"/>
    <n v="0"/>
    <n v="64"/>
    <d v="2015-04-18T00:00:00"/>
  </r>
  <r>
    <n v="1106"/>
    <n v="28510"/>
    <n v="72"/>
    <n v="0.2525429673798667"/>
    <x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x v="1"/>
    <x v="43"/>
    <s v="36-50"/>
    <n v="2601"/>
    <n v="1"/>
    <n v="0"/>
    <n v="0"/>
    <n v="0"/>
    <n v="0"/>
    <n v="0"/>
    <n v="1"/>
    <n v="0"/>
    <n v="0"/>
    <n v="53"/>
    <d v="2015-09-01T00:00:00"/>
  </r>
  <r>
    <n v="1722"/>
    <n v="7500"/>
    <n v="72"/>
    <n v="0.96"/>
    <x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  <x v="55"/>
    <s v="24-35"/>
    <n v="2756"/>
    <n v="0"/>
    <n v="1"/>
    <n v="0"/>
    <n v="0"/>
    <n v="0"/>
    <n v="1"/>
    <n v="0"/>
    <n v="0"/>
    <n v="0"/>
    <n v="22"/>
    <d v="2015-03-30T00:00:00"/>
  </r>
  <r>
    <n v="160"/>
    <n v="52074"/>
    <n v="71"/>
    <n v="0.13634443292237969"/>
    <x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x v="1"/>
    <x v="26"/>
    <s v="51-65"/>
    <n v="2245"/>
    <n v="0"/>
    <n v="0"/>
    <n v="1"/>
    <n v="0"/>
    <n v="0"/>
    <n v="0"/>
    <n v="1"/>
    <n v="0"/>
    <n v="0"/>
    <n v="23"/>
    <d v="2016-08-22T00:00:00"/>
  </r>
  <r>
    <n v="1071"/>
    <n v="37155"/>
    <n v="71"/>
    <n v="0.19109137397389314"/>
    <x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x v="1"/>
    <x v="32"/>
    <s v="24-35"/>
    <n v="2673"/>
    <n v="0"/>
    <n v="1"/>
    <n v="0"/>
    <n v="0"/>
    <n v="0"/>
    <n v="0"/>
    <n v="1"/>
    <n v="0"/>
    <n v="0"/>
    <n v="68"/>
    <d v="2015-06-21T00:00:00"/>
  </r>
  <r>
    <n v="1774"/>
    <n v="36065"/>
    <n v="71"/>
    <n v="0.19686676833495079"/>
    <x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x v="1"/>
    <x v="14"/>
    <s v="51-65"/>
    <n v="2614"/>
    <n v="0"/>
    <n v="0"/>
    <n v="1"/>
    <n v="0"/>
    <n v="0"/>
    <n v="0"/>
    <n v="1"/>
    <n v="0"/>
    <n v="0"/>
    <n v="68"/>
    <d v="2015-08-19T00:00:00"/>
  </r>
  <r>
    <n v="1888"/>
    <n v="22123"/>
    <n v="71"/>
    <n v="0.32093296569181395"/>
    <x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x v="1"/>
    <x v="24"/>
    <s v="51-65"/>
    <n v="2253"/>
    <n v="0"/>
    <n v="0"/>
    <n v="0"/>
    <n v="0"/>
    <n v="1"/>
    <n v="0"/>
    <n v="0"/>
    <n v="0"/>
    <n v="0"/>
    <n v="40"/>
    <d v="2016-08-14T00:00:00"/>
  </r>
  <r>
    <n v="246"/>
    <n v="38179"/>
    <n v="70"/>
    <n v="0.18334686607821055"/>
    <x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x v="1"/>
    <x v="22"/>
    <s v="51-65"/>
    <n v="2631"/>
    <n v="0"/>
    <n v="1"/>
    <n v="0"/>
    <n v="0"/>
    <n v="0"/>
    <n v="0"/>
    <n v="0"/>
    <n v="1"/>
    <n v="0"/>
    <n v="50"/>
    <d v="2015-08-02T00:00:00"/>
  </r>
  <r>
    <n v="667"/>
    <n v="33249"/>
    <n v="70"/>
    <n v="0.21053264759842402"/>
    <x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  <x v="16"/>
    <s v="36-50"/>
    <n v="2653"/>
    <n v="0"/>
    <n v="0"/>
    <n v="1"/>
    <n v="0"/>
    <n v="0"/>
    <n v="0"/>
    <n v="1"/>
    <n v="0"/>
    <n v="0"/>
    <n v="28"/>
    <d v="2015-07-11T00:00:00"/>
  </r>
  <r>
    <n v="1027"/>
    <n v="38578"/>
    <n v="70"/>
    <n v="0.18145056768106174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1"/>
    <x v="9"/>
    <s v="36-50"/>
    <n v="2531"/>
    <n v="0"/>
    <n v="0"/>
    <n v="1"/>
    <n v="0"/>
    <n v="0"/>
    <n v="0"/>
    <n v="0"/>
    <n v="0"/>
    <n v="1"/>
    <n v="67"/>
    <d v="2015-11-10T00:00:00"/>
  </r>
  <r>
    <n v="1153"/>
    <n v="38452"/>
    <n v="70"/>
    <n v="0.18204514719650472"/>
    <x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  <x v="38"/>
    <s v="51-65"/>
    <n v="2250"/>
    <n v="0"/>
    <n v="1"/>
    <n v="0"/>
    <n v="0"/>
    <n v="0"/>
    <n v="0"/>
    <n v="0"/>
    <n v="1"/>
    <n v="0"/>
    <n v="68"/>
    <d v="2016-08-17T00:00:00"/>
  </r>
  <r>
    <n v="1269"/>
    <n v="38136"/>
    <n v="70"/>
    <n v="0.18355359765051396"/>
    <x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x v="1"/>
    <x v="37"/>
    <s v="36-50"/>
    <n v="2592"/>
    <n v="0"/>
    <n v="1"/>
    <n v="0"/>
    <n v="0"/>
    <n v="0"/>
    <n v="0"/>
    <n v="1"/>
    <n v="0"/>
    <n v="0"/>
    <n v="37"/>
    <d v="2015-09-10T00:00:00"/>
  </r>
  <r>
    <n v="1742"/>
    <n v="32557"/>
    <n v="70"/>
    <n v="0.21500752526338421"/>
    <x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  <x v="26"/>
    <s v="51-65"/>
    <n v="2284"/>
    <n v="0"/>
    <n v="0"/>
    <n v="1"/>
    <n v="0"/>
    <n v="0"/>
    <n v="0"/>
    <n v="0"/>
    <n v="1"/>
    <n v="0"/>
    <n v="60"/>
    <d v="2016-07-14T00:00:00"/>
  </r>
  <r>
    <n v="1744"/>
    <n v="38578"/>
    <n v="70"/>
    <n v="0.18145056768106174"/>
    <x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0"/>
    <x v="9"/>
    <s v="36-50"/>
    <n v="2531"/>
    <n v="0"/>
    <n v="0"/>
    <n v="1"/>
    <n v="0"/>
    <n v="0"/>
    <n v="0"/>
    <n v="0"/>
    <n v="0"/>
    <n v="1"/>
    <n v="67"/>
    <d v="2015-11-10T00:00:00"/>
  </r>
  <r>
    <n v="1881"/>
    <n v="31761"/>
    <n v="70"/>
    <n v="0.22039608324674917"/>
    <x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x v="1"/>
    <x v="39"/>
    <s v="36-50"/>
    <n v="2244"/>
    <n v="0"/>
    <n v="1"/>
    <n v="0"/>
    <n v="0"/>
    <n v="0"/>
    <n v="0"/>
    <n v="1"/>
    <n v="0"/>
    <n v="0"/>
    <n v="42"/>
    <d v="2016-08-23T00:00:00"/>
  </r>
  <r>
    <n v="49"/>
    <n v="35790"/>
    <n v="69"/>
    <n v="0.19279128248113997"/>
    <x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  <x v="13"/>
    <s v="36-50"/>
    <n v="2702"/>
    <n v="0"/>
    <n v="0"/>
    <n v="1"/>
    <n v="0"/>
    <n v="0"/>
    <n v="0"/>
    <n v="1"/>
    <n v="0"/>
    <n v="0"/>
    <n v="66"/>
    <d v="2015-05-23T00:00:00"/>
  </r>
  <r>
    <n v="140"/>
    <n v="34176"/>
    <n v="69"/>
    <n v="0.20189606741573032"/>
    <x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  <x v="0"/>
    <s v="24-35"/>
    <n v="2207"/>
    <n v="0"/>
    <n v="0"/>
    <n v="1"/>
    <n v="0"/>
    <n v="0"/>
    <n v="0"/>
    <n v="1"/>
    <n v="0"/>
    <n v="0"/>
    <n v="49"/>
    <d v="2016-09-29T00:00:00"/>
  </r>
  <r>
    <n v="155"/>
    <n v="26091"/>
    <n v="69"/>
    <n v="0.26445900885362766"/>
    <x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  <x v="12"/>
    <s v="51-65"/>
    <n v="2283"/>
    <n v="0"/>
    <n v="0"/>
    <n v="0"/>
    <n v="1"/>
    <n v="0"/>
    <n v="0"/>
    <n v="1"/>
    <n v="0"/>
    <n v="0"/>
    <n v="49"/>
    <d v="2016-07-15T00:00:00"/>
  </r>
  <r>
    <n v="176"/>
    <n v="38872"/>
    <n v="69"/>
    <n v="0.17750565960074088"/>
    <x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x v="1"/>
    <x v="0"/>
    <s v="24-35"/>
    <n v="2554"/>
    <n v="0"/>
    <n v="1"/>
    <n v="0"/>
    <n v="0"/>
    <n v="0"/>
    <n v="0"/>
    <n v="1"/>
    <n v="0"/>
    <n v="0"/>
    <n v="47"/>
    <d v="2015-10-18T00:00:00"/>
  </r>
  <r>
    <n v="695"/>
    <n v="38702"/>
    <n v="69"/>
    <n v="0.17828535992971939"/>
    <x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x v="1"/>
    <x v="37"/>
    <s v="36-50"/>
    <n v="2491"/>
    <n v="0"/>
    <n v="0"/>
    <n v="0"/>
    <n v="1"/>
    <n v="0"/>
    <n v="1"/>
    <n v="0"/>
    <n v="0"/>
    <n v="0"/>
    <n v="29"/>
    <d v="2015-12-20T00:00:00"/>
  </r>
  <r>
    <n v="709"/>
    <n v="40662"/>
    <n v="69"/>
    <n v="0.16969160395455216"/>
    <x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x v="1"/>
    <x v="19"/>
    <s v="36-50"/>
    <n v="2630"/>
    <n v="0"/>
    <n v="1"/>
    <n v="0"/>
    <n v="0"/>
    <n v="0"/>
    <n v="0"/>
    <n v="0"/>
    <n v="1"/>
    <n v="0"/>
    <n v="46"/>
    <d v="2015-08-03T00:00:00"/>
  </r>
  <r>
    <n v="724"/>
    <n v="33622"/>
    <n v="69"/>
    <n v="0.20522277080483017"/>
    <x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x v="1"/>
    <x v="9"/>
    <s v="36-50"/>
    <n v="2601"/>
    <n v="0"/>
    <n v="1"/>
    <n v="0"/>
    <n v="0"/>
    <n v="0"/>
    <n v="0"/>
    <n v="1"/>
    <n v="0"/>
    <n v="0"/>
    <n v="57"/>
    <d v="2015-09-01T00:00:00"/>
  </r>
  <r>
    <n v="1749"/>
    <n v="39858"/>
    <n v="69"/>
    <n v="0.17311455667620052"/>
    <x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x v="0"/>
    <x v="2"/>
    <s v="51-65"/>
    <n v="2680"/>
    <n v="0"/>
    <n v="0"/>
    <n v="1"/>
    <n v="0"/>
    <n v="0"/>
    <n v="0"/>
    <n v="0"/>
    <n v="1"/>
    <n v="0"/>
    <n v="43"/>
    <d v="2015-06-14T00:00:00"/>
  </r>
  <r>
    <n v="1915"/>
    <n v="43018"/>
    <n v="69"/>
    <n v="0.16039797294155936"/>
    <x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x v="1"/>
    <x v="35"/>
    <s v="36-50"/>
    <n v="2399"/>
    <n v="0"/>
    <n v="0"/>
    <n v="0"/>
    <n v="1"/>
    <n v="0"/>
    <n v="0"/>
    <n v="0"/>
    <n v="1"/>
    <n v="0"/>
    <n v="5"/>
    <d v="2016-03-21T00:00:00"/>
  </r>
  <r>
    <n v="1073"/>
    <n v="33419"/>
    <n v="68"/>
    <n v="0.20347706394565965"/>
    <x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x v="1"/>
    <x v="46"/>
    <s v="51-65"/>
    <n v="2475"/>
    <n v="0"/>
    <n v="0"/>
    <n v="1"/>
    <n v="0"/>
    <n v="0"/>
    <n v="0"/>
    <n v="0"/>
    <n v="0"/>
    <n v="1"/>
    <n v="50"/>
    <d v="2016-01-05T00:00:00"/>
  </r>
  <r>
    <n v="1193"/>
    <n v="23748"/>
    <n v="68"/>
    <n v="0.28633990230756273"/>
    <x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x v="1"/>
    <x v="14"/>
    <s v="51-65"/>
    <n v="2744"/>
    <n v="1"/>
    <n v="0"/>
    <n v="0"/>
    <n v="0"/>
    <n v="0"/>
    <n v="0"/>
    <n v="0"/>
    <n v="1"/>
    <n v="0"/>
    <n v="60"/>
    <d v="2015-04-11T00:00:00"/>
  </r>
  <r>
    <n v="1210"/>
    <n v="43050"/>
    <n v="68"/>
    <n v="0.15795586527293845"/>
    <x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x v="1"/>
    <x v="30"/>
    <s v="36-50"/>
    <n v="2262"/>
    <n v="0"/>
    <n v="1"/>
    <n v="0"/>
    <n v="0"/>
    <n v="0"/>
    <n v="1"/>
    <n v="0"/>
    <n v="0"/>
    <n v="0"/>
    <n v="60"/>
    <d v="2016-08-05T00:00:00"/>
  </r>
  <r>
    <n v="1754"/>
    <n v="28647"/>
    <n v="68"/>
    <n v="0.23737215066150033"/>
    <x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x v="0"/>
    <x v="37"/>
    <s v="36-50"/>
    <n v="2471"/>
    <n v="0"/>
    <n v="0"/>
    <n v="1"/>
    <n v="0"/>
    <n v="0"/>
    <n v="0"/>
    <n v="1"/>
    <n v="0"/>
    <n v="0"/>
    <n v="42"/>
    <d v="2016-01-09T00:00:00"/>
  </r>
  <r>
    <n v="546"/>
    <n v="47472"/>
    <n v="67"/>
    <n v="0.14113582743511965"/>
    <x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x v="1"/>
    <x v="22"/>
    <s v="51-65"/>
    <n v="2445"/>
    <n v="0"/>
    <n v="0"/>
    <n v="0"/>
    <n v="1"/>
    <n v="0"/>
    <n v="0"/>
    <n v="0"/>
    <n v="0"/>
    <n v="1"/>
    <n v="59"/>
    <d v="2016-02-04T00:00:00"/>
  </r>
  <r>
    <n v="1095"/>
    <n v="48985"/>
    <n v="67"/>
    <n v="0.13677656425436358"/>
    <x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x v="1"/>
    <x v="14"/>
    <s v="51-65"/>
    <n v="2518"/>
    <n v="0"/>
    <n v="1"/>
    <n v="0"/>
    <n v="0"/>
    <n v="0"/>
    <n v="1"/>
    <n v="0"/>
    <n v="0"/>
    <n v="0"/>
    <n v="59"/>
    <d v="2015-11-23T00:00:00"/>
  </r>
  <r>
    <n v="1120"/>
    <n v="58401"/>
    <n v="67"/>
    <n v="0.11472406294412767"/>
    <x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x v="1"/>
    <x v="24"/>
    <s v="51-65"/>
    <n v="2229"/>
    <n v="1"/>
    <n v="0"/>
    <n v="0"/>
    <n v="0"/>
    <n v="0"/>
    <n v="0"/>
    <n v="1"/>
    <n v="0"/>
    <n v="0"/>
    <n v="38"/>
    <d v="2016-09-07T00:00:00"/>
  </r>
  <r>
    <n v="1259"/>
    <n v="18929"/>
    <n v="67"/>
    <n v="0.35395425009245074"/>
    <x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  <x v="48"/>
    <s v="24-35"/>
    <n v="2657"/>
    <n v="0"/>
    <n v="1"/>
    <n v="0"/>
    <n v="0"/>
    <n v="0"/>
    <n v="0"/>
    <n v="1"/>
    <n v="0"/>
    <n v="0"/>
    <n v="49"/>
    <d v="2015-07-07T00:00:00"/>
  </r>
  <r>
    <n v="1424"/>
    <n v="31928"/>
    <n v="67"/>
    <n v="0.20984715610122776"/>
    <x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x v="1"/>
    <x v="32"/>
    <s v="24-35"/>
    <n v="2252"/>
    <n v="0"/>
    <n v="0"/>
    <n v="0"/>
    <n v="1"/>
    <n v="0"/>
    <n v="0"/>
    <n v="1"/>
    <n v="0"/>
    <n v="0"/>
    <n v="62"/>
    <d v="2016-08-15T00:00:00"/>
  </r>
  <r>
    <n v="1527"/>
    <n v="41473"/>
    <n v="67"/>
    <n v="0.16155088852988692"/>
    <x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x v="1"/>
    <x v="23"/>
    <s v="24-35"/>
    <n v="2534"/>
    <n v="0"/>
    <n v="0"/>
    <n v="1"/>
    <n v="0"/>
    <n v="0"/>
    <n v="1"/>
    <n v="0"/>
    <n v="0"/>
    <n v="0"/>
    <n v="58"/>
    <d v="2015-11-07T00:00:00"/>
  </r>
  <r>
    <n v="1639"/>
    <n v="36273"/>
    <n v="67"/>
    <n v="0.18471039064869185"/>
    <x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x v="1"/>
    <x v="13"/>
    <s v="36-50"/>
    <n v="2233"/>
    <n v="0"/>
    <n v="0"/>
    <n v="1"/>
    <n v="0"/>
    <n v="0"/>
    <n v="0"/>
    <n v="0"/>
    <n v="1"/>
    <n v="0"/>
    <n v="58"/>
    <d v="2016-09-03T00:00:00"/>
  </r>
  <r>
    <n v="1726"/>
    <n v="31158"/>
    <n v="67"/>
    <n v="0.21503305732075229"/>
    <x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x v="1"/>
    <x v="23"/>
    <s v="24-35"/>
    <n v="2677"/>
    <n v="0"/>
    <n v="1"/>
    <n v="0"/>
    <n v="0"/>
    <n v="0"/>
    <n v="0"/>
    <n v="1"/>
    <n v="0"/>
    <n v="0"/>
    <n v="62"/>
    <d v="2015-06-17T00:00:00"/>
  </r>
  <r>
    <n v="1762"/>
    <n v="27213"/>
    <n v="67"/>
    <n v="0.24620585749457979"/>
    <x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x v="0"/>
    <x v="9"/>
    <s v="36-50"/>
    <n v="2827"/>
    <n v="0"/>
    <n v="0"/>
    <n v="1"/>
    <n v="0"/>
    <n v="0"/>
    <n v="0"/>
    <n v="0"/>
    <n v="0"/>
    <n v="1"/>
    <n v="64"/>
    <d v="2015-01-18T00:00:00"/>
  </r>
  <r>
    <n v="1763"/>
    <n v="27242"/>
    <n v="67"/>
    <n v="0.24594376330665885"/>
    <x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x v="0"/>
    <x v="3"/>
    <s v="36-50"/>
    <n v="2754"/>
    <n v="0"/>
    <n v="0"/>
    <n v="1"/>
    <n v="0"/>
    <n v="0"/>
    <n v="0"/>
    <n v="1"/>
    <n v="0"/>
    <n v="0"/>
    <n v="28"/>
    <d v="2015-04-01T00:00:00"/>
  </r>
  <r>
    <n v="1857"/>
    <n v="38680"/>
    <n v="67"/>
    <n v="0.17321613236814892"/>
    <x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x v="1"/>
    <x v="39"/>
    <s v="36-50"/>
    <n v="2617"/>
    <n v="0"/>
    <n v="1"/>
    <n v="0"/>
    <n v="0"/>
    <n v="0"/>
    <n v="0"/>
    <n v="1"/>
    <n v="0"/>
    <n v="0"/>
    <n v="55"/>
    <d v="2015-08-16T00:00:00"/>
  </r>
  <r>
    <n v="1872"/>
    <n v="36927"/>
    <n v="67"/>
    <n v="0.18143905543369351"/>
    <x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x v="1"/>
    <x v="38"/>
    <s v="51-65"/>
    <n v="2186"/>
    <n v="0"/>
    <n v="0"/>
    <n v="1"/>
    <n v="0"/>
    <n v="0"/>
    <n v="0"/>
    <n v="0"/>
    <n v="1"/>
    <n v="0"/>
    <n v="63"/>
    <d v="2016-10-20T00:00:00"/>
  </r>
  <r>
    <n v="1939"/>
    <n v="36997"/>
    <n v="67"/>
    <n v="0.18109576452144768"/>
    <x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x v="1"/>
    <x v="14"/>
    <s v="51-65"/>
    <n v="2672"/>
    <n v="1"/>
    <n v="0"/>
    <n v="0"/>
    <n v="0"/>
    <n v="0"/>
    <n v="0"/>
    <n v="1"/>
    <n v="0"/>
    <n v="0"/>
    <n v="40"/>
    <d v="2015-06-22T00:00:00"/>
  </r>
  <r>
    <n v="528"/>
    <n v="33039"/>
    <n v="66"/>
    <n v="0.1997639153727413"/>
    <x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  <x v="37"/>
    <s v="36-50"/>
    <n v="2452"/>
    <n v="0"/>
    <n v="1"/>
    <n v="0"/>
    <n v="0"/>
    <n v="0"/>
    <n v="0"/>
    <n v="1"/>
    <n v="0"/>
    <n v="0"/>
    <n v="54"/>
    <d v="2016-01-28T00:00:00"/>
  </r>
  <r>
    <n v="915"/>
    <n v="15716"/>
    <n v="66"/>
    <n v="0.41995418681598373"/>
    <x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x v="1"/>
    <x v="0"/>
    <s v="24-35"/>
    <n v="2753"/>
    <n v="0"/>
    <n v="1"/>
    <n v="0"/>
    <n v="0"/>
    <n v="0"/>
    <n v="1"/>
    <n v="0"/>
    <n v="0"/>
    <n v="0"/>
    <n v="40"/>
    <d v="2015-04-02T00:00:00"/>
  </r>
  <r>
    <n v="1324"/>
    <n v="28164"/>
    <n v="66"/>
    <n v="0.23434171282488284"/>
    <x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x v="1"/>
    <x v="3"/>
    <s v="36-50"/>
    <n v="2580"/>
    <n v="0"/>
    <n v="1"/>
    <n v="0"/>
    <n v="0"/>
    <n v="0"/>
    <n v="0"/>
    <n v="1"/>
    <n v="0"/>
    <n v="0"/>
    <n v="54"/>
    <d v="2015-09-22T00:00:00"/>
  </r>
  <r>
    <n v="1497"/>
    <n v="36301"/>
    <n v="66"/>
    <n v="0.18181317319082119"/>
    <x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x v="1"/>
    <x v="7"/>
    <s v="36-50"/>
    <n v="2406"/>
    <n v="0"/>
    <n v="0"/>
    <n v="0"/>
    <n v="1"/>
    <n v="0"/>
    <n v="1"/>
    <n v="0"/>
    <n v="0"/>
    <n v="0"/>
    <n v="54"/>
    <d v="2016-03-14T00:00:00"/>
  </r>
  <r>
    <n v="1539"/>
    <n v="33228"/>
    <n v="66"/>
    <n v="0.19862766341639582"/>
    <x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x v="1"/>
    <x v="41"/>
    <s v="36-50"/>
    <n v="2316"/>
    <n v="0"/>
    <n v="1"/>
    <n v="0"/>
    <n v="0"/>
    <n v="0"/>
    <n v="0"/>
    <n v="1"/>
    <n v="0"/>
    <n v="0"/>
    <n v="61"/>
    <d v="2016-06-12T00:00:00"/>
  </r>
  <r>
    <n v="1694"/>
    <n v="21024"/>
    <n v="66"/>
    <n v="0.3139269406392694"/>
    <x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x v="1"/>
    <x v="7"/>
    <s v="36-50"/>
    <n v="2519"/>
    <n v="0"/>
    <n v="0"/>
    <n v="0"/>
    <n v="1"/>
    <n v="0"/>
    <n v="0"/>
    <n v="0"/>
    <n v="1"/>
    <n v="0"/>
    <n v="48"/>
    <d v="2015-11-22T00:00:00"/>
  </r>
  <r>
    <n v="1848"/>
    <n v="7500"/>
    <n v="66"/>
    <n v="0.88"/>
    <x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x v="1"/>
    <x v="23"/>
    <s v="24-35"/>
    <n v="2856"/>
    <n v="0"/>
    <n v="0"/>
    <n v="0"/>
    <n v="1"/>
    <n v="0"/>
    <n v="1"/>
    <n v="0"/>
    <n v="0"/>
    <n v="0"/>
    <n v="32"/>
    <d v="2014-12-20T00:00:00"/>
  </r>
  <r>
    <n v="307"/>
    <n v="33996"/>
    <n v="65"/>
    <n v="0.19119896458406871"/>
    <x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  <x v="32"/>
    <s v="24-35"/>
    <n v="2450"/>
    <n v="0"/>
    <n v="0"/>
    <n v="1"/>
    <n v="0"/>
    <n v="0"/>
    <n v="0"/>
    <n v="0"/>
    <n v="0"/>
    <n v="1"/>
    <n v="59"/>
    <d v="2016-01-30T00:00:00"/>
  </r>
  <r>
    <n v="1659"/>
    <n v="44635"/>
    <n v="65"/>
    <n v="0.14562563011089952"/>
    <x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x v="1"/>
    <x v="28"/>
    <s v="36-50"/>
    <n v="2420"/>
    <n v="1"/>
    <n v="0"/>
    <n v="0"/>
    <n v="0"/>
    <n v="0"/>
    <n v="0"/>
    <n v="0"/>
    <n v="1"/>
    <n v="0"/>
    <n v="62"/>
    <d v="2016-02-29T00:00:00"/>
  </r>
  <r>
    <n v="1766"/>
    <n v="37126"/>
    <n v="65"/>
    <n v="0.17507945913914777"/>
    <x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x v="0"/>
    <x v="28"/>
    <s v="36-50"/>
    <n v="2250"/>
    <n v="0"/>
    <n v="1"/>
    <n v="0"/>
    <n v="0"/>
    <n v="0"/>
    <n v="0"/>
    <n v="0"/>
    <n v="0"/>
    <n v="1"/>
    <n v="58"/>
    <d v="2016-08-17T00:00:00"/>
  </r>
  <r>
    <n v="1840"/>
    <n v="28587"/>
    <n v="65"/>
    <n v="0.22737608003638018"/>
    <x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x v="1"/>
    <x v="37"/>
    <s v="36-50"/>
    <n v="2296"/>
    <n v="0"/>
    <n v="0"/>
    <n v="0"/>
    <n v="1"/>
    <n v="0"/>
    <n v="0"/>
    <n v="1"/>
    <n v="0"/>
    <n v="0"/>
    <n v="52"/>
    <d v="2016-07-02T00:00:00"/>
  </r>
  <r>
    <n v="173"/>
    <n v="45759"/>
    <n v="64"/>
    <n v="0.13986319631110819"/>
    <x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  <x v="42"/>
    <s v="51-65"/>
    <n v="2650"/>
    <n v="0"/>
    <n v="1"/>
    <n v="0"/>
    <n v="0"/>
    <n v="0"/>
    <n v="0"/>
    <n v="0"/>
    <n v="0"/>
    <n v="1"/>
    <n v="60"/>
    <d v="2015-07-14T00:00:00"/>
  </r>
  <r>
    <n v="920"/>
    <n v="35704"/>
    <n v="64"/>
    <n v="0.17925162446784673"/>
    <x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x v="1"/>
    <x v="50"/>
    <s v="66+"/>
    <n v="2336"/>
    <n v="0"/>
    <n v="1"/>
    <n v="0"/>
    <n v="0"/>
    <n v="0"/>
    <n v="0"/>
    <n v="1"/>
    <n v="0"/>
    <n v="0"/>
    <n v="34"/>
    <d v="2016-05-23T00:00:00"/>
  </r>
  <r>
    <n v="961"/>
    <n v="33564"/>
    <n v="64"/>
    <n v="0.19068049100226434"/>
    <x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x v="1"/>
    <x v="22"/>
    <s v="51-65"/>
    <n v="2164"/>
    <n v="0"/>
    <n v="0"/>
    <n v="0"/>
    <n v="1"/>
    <n v="0"/>
    <n v="0"/>
    <n v="0"/>
    <n v="1"/>
    <n v="0"/>
    <n v="57"/>
    <d v="2016-11-11T00:00:00"/>
  </r>
  <r>
    <n v="1737"/>
    <n v="33235"/>
    <n v="64"/>
    <n v="0.19256807582367985"/>
    <x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x v="1"/>
    <x v="18"/>
    <s v="24-35"/>
    <n v="2303"/>
    <n v="0"/>
    <n v="0"/>
    <n v="0"/>
    <n v="1"/>
    <n v="0"/>
    <n v="0"/>
    <n v="1"/>
    <n v="0"/>
    <n v="0"/>
    <n v="58"/>
    <d v="2016-06-25T00:00:00"/>
  </r>
  <r>
    <n v="1772"/>
    <n v="39684"/>
    <n v="64"/>
    <n v="0.16127406511440379"/>
    <x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x v="0"/>
    <x v="39"/>
    <s v="36-50"/>
    <n v="2784"/>
    <n v="0"/>
    <n v="0"/>
    <n v="1"/>
    <n v="0"/>
    <n v="0"/>
    <n v="0"/>
    <n v="0"/>
    <n v="0"/>
    <n v="1"/>
    <n v="47"/>
    <d v="2015-03-02T00:00:00"/>
  </r>
  <r>
    <n v="1841"/>
    <n v="43815"/>
    <n v="64"/>
    <n v="0.14606869793449731"/>
    <x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x v="1"/>
    <x v="31"/>
    <s v="36-50"/>
    <n v="2609"/>
    <n v="0"/>
    <n v="1"/>
    <n v="0"/>
    <n v="0"/>
    <n v="0"/>
    <n v="0"/>
    <n v="0"/>
    <n v="1"/>
    <n v="0"/>
    <n v="49"/>
    <d v="2015-08-24T00:00:00"/>
  </r>
  <r>
    <n v="1926"/>
    <n v="50116"/>
    <n v="64"/>
    <n v="0.1277037273525421"/>
    <x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x v="1"/>
    <x v="12"/>
    <s v="51-65"/>
    <n v="2168"/>
    <n v="0"/>
    <n v="0"/>
    <n v="0"/>
    <n v="1"/>
    <n v="0"/>
    <n v="0"/>
    <n v="1"/>
    <n v="0"/>
    <n v="0"/>
    <n v="62"/>
    <d v="2016-11-07T00:00:00"/>
  </r>
  <r>
    <n v="37"/>
    <n v="42429"/>
    <n v="63"/>
    <n v="0.14848334865304391"/>
    <x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  <x v="30"/>
    <s v="36-50"/>
    <n v="2297"/>
    <n v="0"/>
    <n v="0"/>
    <n v="0"/>
    <n v="0"/>
    <n v="1"/>
    <n v="0"/>
    <n v="1"/>
    <n v="0"/>
    <n v="0"/>
    <n v="59"/>
    <d v="2016-07-01T00:00:00"/>
  </r>
  <r>
    <n v="585"/>
    <n v="31632"/>
    <n v="63"/>
    <n v="0.19916540212443096"/>
    <x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x v="1"/>
    <x v="28"/>
    <s v="36-50"/>
    <n v="2509"/>
    <n v="0"/>
    <n v="0"/>
    <n v="1"/>
    <n v="0"/>
    <n v="0"/>
    <n v="0"/>
    <n v="1"/>
    <n v="0"/>
    <n v="0"/>
    <n v="31"/>
    <d v="2015-12-02T00:00:00"/>
  </r>
  <r>
    <n v="621"/>
    <n v="25965"/>
    <n v="63"/>
    <n v="0.24263431542461006"/>
    <x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x v="1"/>
    <x v="41"/>
    <s v="36-50"/>
    <n v="2819"/>
    <n v="0"/>
    <n v="1"/>
    <n v="0"/>
    <n v="0"/>
    <n v="0"/>
    <n v="0"/>
    <n v="0"/>
    <n v="0"/>
    <n v="0"/>
    <n v="52"/>
    <d v="2015-01-26T00:00:00"/>
  </r>
  <r>
    <n v="757"/>
    <n v="56850"/>
    <n v="63"/>
    <n v="0.11081794195250659"/>
    <x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x v="1"/>
    <x v="28"/>
    <s v="36-50"/>
    <n v="2257"/>
    <n v="0"/>
    <n v="1"/>
    <n v="0"/>
    <n v="0"/>
    <n v="0"/>
    <n v="0"/>
    <n v="0"/>
    <n v="1"/>
    <n v="0"/>
    <n v="63"/>
    <d v="2016-08-10T00:00:00"/>
  </r>
  <r>
    <n v="791"/>
    <n v="19419"/>
    <n v="63"/>
    <n v="0.32442453267418508"/>
    <x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x v="1"/>
    <x v="43"/>
    <s v="36-50"/>
    <n v="2755"/>
    <n v="0"/>
    <n v="1"/>
    <n v="0"/>
    <n v="0"/>
    <n v="0"/>
    <n v="0"/>
    <n v="1"/>
    <n v="0"/>
    <n v="0"/>
    <n v="56"/>
    <d v="2015-03-31T00:00:00"/>
  </r>
  <r>
    <n v="837"/>
    <n v="31814"/>
    <n v="63"/>
    <n v="0.19802602627773935"/>
    <x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x v="1"/>
    <x v="30"/>
    <s v="36-50"/>
    <n v="2664"/>
    <n v="0"/>
    <n v="1"/>
    <n v="0"/>
    <n v="0"/>
    <n v="0"/>
    <n v="0"/>
    <n v="1"/>
    <n v="0"/>
    <n v="0"/>
    <n v="43"/>
    <d v="2015-06-30T00:00:00"/>
  </r>
  <r>
    <n v="854"/>
    <n v="47889"/>
    <n v="63"/>
    <n v="0.13155421913174214"/>
    <x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x v="1"/>
    <x v="35"/>
    <s v="36-50"/>
    <n v="2335"/>
    <n v="0"/>
    <n v="0"/>
    <n v="0"/>
    <n v="1"/>
    <n v="0"/>
    <n v="0"/>
    <n v="1"/>
    <n v="0"/>
    <n v="0"/>
    <n v="59"/>
    <d v="2016-05-24T00:00:00"/>
  </r>
  <r>
    <n v="959"/>
    <n v="28440"/>
    <n v="63"/>
    <n v="0.22151898734177214"/>
    <x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x v="1"/>
    <x v="35"/>
    <s v="36-50"/>
    <n v="2516"/>
    <n v="0"/>
    <n v="0"/>
    <n v="0"/>
    <n v="1"/>
    <n v="0"/>
    <n v="0"/>
    <n v="0"/>
    <n v="0"/>
    <n v="1"/>
    <n v="63"/>
    <d v="2015-11-25T00:00:00"/>
  </r>
  <r>
    <n v="1458"/>
    <n v="45903"/>
    <n v="63"/>
    <n v="0.137245931638455"/>
    <x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x v="1"/>
    <x v="22"/>
    <s v="51-65"/>
    <n v="2226"/>
    <n v="0"/>
    <n v="0"/>
    <n v="0"/>
    <n v="1"/>
    <n v="0"/>
    <n v="0"/>
    <n v="0"/>
    <n v="1"/>
    <n v="0"/>
    <n v="60"/>
    <d v="2016-09-10T00:00:00"/>
  </r>
  <r>
    <n v="1518"/>
    <n v="35544"/>
    <n v="63"/>
    <n v="0.17724510465901419"/>
    <x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x v="1"/>
    <x v="37"/>
    <s v="36-50"/>
    <n v="2272"/>
    <n v="0"/>
    <n v="0"/>
    <n v="1"/>
    <n v="0"/>
    <n v="0"/>
    <n v="0"/>
    <n v="0"/>
    <n v="1"/>
    <n v="0"/>
    <n v="59"/>
    <d v="2016-07-26T00:00:00"/>
  </r>
  <r>
    <n v="1778"/>
    <n v="32218"/>
    <n v="63"/>
    <n v="0.19554286423738282"/>
    <x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x v="0"/>
    <x v="24"/>
    <s v="51-65"/>
    <n v="2293"/>
    <n v="0"/>
    <n v="0"/>
    <n v="1"/>
    <n v="0"/>
    <n v="0"/>
    <n v="1"/>
    <n v="0"/>
    <n v="0"/>
    <n v="0"/>
    <n v="33"/>
    <d v="2016-07-05T00:00:00"/>
  </r>
  <r>
    <n v="1950"/>
    <n v="32146"/>
    <n v="63"/>
    <n v="0.19598083742922914"/>
    <x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x v="1"/>
    <x v="20"/>
    <s v="36-50"/>
    <n v="2207"/>
    <n v="0"/>
    <n v="1"/>
    <n v="0"/>
    <n v="0"/>
    <n v="0"/>
    <n v="1"/>
    <n v="0"/>
    <n v="0"/>
    <n v="0"/>
    <n v="60"/>
    <d v="2016-09-29T00:00:00"/>
  </r>
  <r>
    <n v="25"/>
    <n v="18589"/>
    <n v="62"/>
    <n v="0.33353058260261442"/>
    <x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  <x v="2"/>
    <s v="51-65"/>
    <n v="2702"/>
    <n v="0"/>
    <n v="0"/>
    <n v="1"/>
    <n v="0"/>
    <n v="0"/>
    <n v="0"/>
    <n v="1"/>
    <n v="0"/>
    <n v="0"/>
    <n v="49"/>
    <d v="2015-05-23T00:00:00"/>
  </r>
  <r>
    <n v="34"/>
    <n v="49389"/>
    <n v="62"/>
    <n v="0.12553402579521755"/>
    <x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  <x v="15"/>
    <s v="66+"/>
    <n v="2463"/>
    <n v="0"/>
    <n v="0"/>
    <n v="1"/>
    <n v="0"/>
    <n v="0"/>
    <n v="0"/>
    <n v="0"/>
    <n v="1"/>
    <n v="0"/>
    <n v="59"/>
    <d v="2016-01-17T00:00:00"/>
  </r>
  <r>
    <n v="89"/>
    <n v="47823"/>
    <n v="62"/>
    <n v="0.12964473161449511"/>
    <x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  <x v="24"/>
    <s v="51-65"/>
    <n v="2500"/>
    <n v="0"/>
    <n v="0"/>
    <n v="1"/>
    <n v="0"/>
    <n v="0"/>
    <n v="1"/>
    <n v="0"/>
    <n v="0"/>
    <n v="0"/>
    <n v="52"/>
    <d v="2015-12-11T00:00:00"/>
  </r>
  <r>
    <n v="542"/>
    <n v="36959"/>
    <n v="62"/>
    <n v="0.16775345653291485"/>
    <x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x v="1"/>
    <x v="43"/>
    <s v="36-50"/>
    <n v="2429"/>
    <n v="0"/>
    <n v="1"/>
    <n v="0"/>
    <n v="0"/>
    <n v="0"/>
    <n v="0"/>
    <n v="0"/>
    <n v="1"/>
    <n v="0"/>
    <n v="62"/>
    <d v="2016-02-20T00:00:00"/>
  </r>
  <r>
    <n v="1059"/>
    <n v="46931"/>
    <n v="62"/>
    <n v="0.13210884063838402"/>
    <x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x v="1"/>
    <x v="13"/>
    <s v="36-50"/>
    <n v="2225"/>
    <n v="0"/>
    <n v="0"/>
    <n v="0"/>
    <n v="1"/>
    <n v="0"/>
    <n v="0"/>
    <n v="1"/>
    <n v="0"/>
    <n v="0"/>
    <n v="46"/>
    <d v="2016-09-11T00:00:00"/>
  </r>
  <r>
    <n v="1147"/>
    <n v="40211"/>
    <n v="62"/>
    <n v="0.15418666534032976"/>
    <x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x v="1"/>
    <x v="43"/>
    <s v="36-50"/>
    <n v="2493"/>
    <n v="0"/>
    <n v="1"/>
    <n v="0"/>
    <n v="0"/>
    <n v="0"/>
    <n v="0"/>
    <n v="1"/>
    <n v="0"/>
    <n v="0"/>
    <n v="37"/>
    <d v="2015-12-18T00:00:00"/>
  </r>
  <r>
    <n v="1164"/>
    <n v="59062"/>
    <n v="62"/>
    <n v="0.10497443364599912"/>
    <x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x v="1"/>
    <x v="26"/>
    <s v="51-65"/>
    <n v="2428"/>
    <n v="0"/>
    <n v="1"/>
    <n v="0"/>
    <n v="0"/>
    <n v="0"/>
    <n v="0"/>
    <n v="0"/>
    <n v="0"/>
    <n v="1"/>
    <n v="53"/>
    <d v="2016-02-21T00:00:00"/>
  </r>
  <r>
    <n v="1336"/>
    <n v="33402"/>
    <n v="62"/>
    <n v="0.18561762768696485"/>
    <x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x v="1"/>
    <x v="50"/>
    <s v="66+"/>
    <n v="2505"/>
    <n v="0"/>
    <n v="0"/>
    <n v="0"/>
    <n v="1"/>
    <n v="0"/>
    <n v="0"/>
    <n v="1"/>
    <n v="0"/>
    <n v="0"/>
    <n v="54"/>
    <d v="2015-12-06T00:00:00"/>
  </r>
  <r>
    <n v="1569"/>
    <n v="41154"/>
    <n v="62"/>
    <n v="0.15065364241629003"/>
    <x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x v="1"/>
    <x v="37"/>
    <s v="36-50"/>
    <n v="2605"/>
    <n v="0"/>
    <n v="0"/>
    <n v="0"/>
    <n v="1"/>
    <n v="0"/>
    <n v="0"/>
    <n v="1"/>
    <n v="0"/>
    <n v="0"/>
    <n v="55"/>
    <d v="2015-08-28T00:00:00"/>
  </r>
  <r>
    <n v="1586"/>
    <n v="46910"/>
    <n v="62"/>
    <n v="0.13216798124067364"/>
    <x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x v="1"/>
    <x v="42"/>
    <s v="51-65"/>
    <n v="2257"/>
    <n v="0"/>
    <n v="0"/>
    <n v="0"/>
    <n v="1"/>
    <n v="0"/>
    <n v="0"/>
    <n v="0"/>
    <n v="0"/>
    <n v="1"/>
    <n v="56"/>
    <d v="2016-08-10T00:00:00"/>
  </r>
  <r>
    <n v="1783"/>
    <n v="16653"/>
    <n v="62"/>
    <n v="0.37230529033807724"/>
    <x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x v="0"/>
    <x v="19"/>
    <s v="36-50"/>
    <n v="2231"/>
    <n v="0"/>
    <n v="0"/>
    <n v="1"/>
    <n v="0"/>
    <n v="0"/>
    <n v="0"/>
    <n v="0"/>
    <n v="1"/>
    <n v="0"/>
    <n v="55"/>
    <d v="2016-09-05T00:00:00"/>
  </r>
  <r>
    <n v="86"/>
    <n v="51813"/>
    <n v="61"/>
    <n v="0.11773107135274931"/>
    <x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  <x v="9"/>
    <s v="36-50"/>
    <n v="2603"/>
    <n v="1"/>
    <n v="0"/>
    <n v="0"/>
    <n v="0"/>
    <n v="0"/>
    <n v="0"/>
    <n v="1"/>
    <n v="0"/>
    <n v="0"/>
    <n v="59"/>
    <d v="2015-08-30T00:00:00"/>
  </r>
  <r>
    <n v="190"/>
    <n v="44794"/>
    <n v="61"/>
    <n v="0.13617895253828638"/>
    <x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  <x v="22"/>
    <s v="51-65"/>
    <n v="2180"/>
    <n v="0"/>
    <n v="1"/>
    <n v="0"/>
    <n v="0"/>
    <n v="0"/>
    <n v="0"/>
    <n v="1"/>
    <n v="0"/>
    <n v="0"/>
    <n v="57"/>
    <d v="2016-10-26T00:00:00"/>
  </r>
  <r>
    <n v="1040"/>
    <n v="50870"/>
    <n v="61"/>
    <n v="0.11991350501277767"/>
    <x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x v="1"/>
    <x v="50"/>
    <s v="66+"/>
    <n v="2169"/>
    <n v="0"/>
    <n v="1"/>
    <n v="0"/>
    <n v="0"/>
    <n v="0"/>
    <n v="0"/>
    <n v="0"/>
    <n v="0"/>
    <n v="1"/>
    <n v="59"/>
    <d v="2016-11-06T00:00:00"/>
  </r>
  <r>
    <n v="1102"/>
    <n v="23724"/>
    <n v="61"/>
    <n v="0.25712358792783679"/>
    <x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x v="1"/>
    <x v="19"/>
    <s v="36-50"/>
    <n v="2696"/>
    <n v="0"/>
    <n v="0"/>
    <n v="0"/>
    <n v="1"/>
    <n v="0"/>
    <n v="0"/>
    <n v="0"/>
    <n v="0"/>
    <n v="0"/>
    <n v="47"/>
    <d v="2015-05-29T00:00:00"/>
  </r>
  <r>
    <n v="1212"/>
    <n v="48918"/>
    <n v="61"/>
    <n v="0.12469847499897788"/>
    <x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  <x v="33"/>
    <s v="51-65"/>
    <n v="2237"/>
    <n v="0"/>
    <n v="0"/>
    <n v="1"/>
    <n v="0"/>
    <n v="0"/>
    <n v="0"/>
    <n v="0"/>
    <n v="0"/>
    <n v="1"/>
    <n v="60"/>
    <d v="2016-08-30T00:00:00"/>
  </r>
  <r>
    <n v="1785"/>
    <n v="14515"/>
    <n v="61"/>
    <n v="0.42025490871512228"/>
    <x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x v="0"/>
    <x v="41"/>
    <s v="36-50"/>
    <n v="2756"/>
    <n v="0"/>
    <n v="0"/>
    <n v="0"/>
    <n v="1"/>
    <n v="0"/>
    <n v="1"/>
    <n v="0"/>
    <n v="0"/>
    <n v="0"/>
    <n v="26"/>
    <d v="2015-03-30T00:00:00"/>
  </r>
  <r>
    <n v="1787"/>
    <n v="9722"/>
    <n v="61"/>
    <n v="0.62744291298086818"/>
    <x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x v="0"/>
    <x v="30"/>
    <s v="36-50"/>
    <n v="2794"/>
    <n v="0"/>
    <n v="0"/>
    <n v="0"/>
    <n v="1"/>
    <n v="0"/>
    <n v="0"/>
    <n v="0"/>
    <n v="0"/>
    <n v="0"/>
    <n v="19"/>
    <d v="2015-02-20T00:00:00"/>
  </r>
  <r>
    <n v="1991"/>
    <n v="16185"/>
    <n v="61"/>
    <n v="0.37689218412109976"/>
    <x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x v="1"/>
    <x v="48"/>
    <s v="24-35"/>
    <n v="2487"/>
    <n v="0"/>
    <n v="0"/>
    <n v="1"/>
    <n v="0"/>
    <n v="0"/>
    <n v="0"/>
    <n v="0"/>
    <n v="0"/>
    <n v="0"/>
    <n v="16"/>
    <d v="2015-12-24T00:00:00"/>
  </r>
  <r>
    <n v="2015"/>
    <n v="11012"/>
    <n v="61"/>
    <n v="0.55394115510352337"/>
    <x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x v="1"/>
    <x v="39"/>
    <s v="36-50"/>
    <n v="2629"/>
    <n v="0"/>
    <n v="0"/>
    <n v="1"/>
    <n v="0"/>
    <n v="0"/>
    <n v="0"/>
    <n v="1"/>
    <n v="0"/>
    <n v="0"/>
    <n v="38"/>
    <d v="2015-08-04T00:00:00"/>
  </r>
  <r>
    <n v="151"/>
    <n v="43482"/>
    <n v="60"/>
    <n v="0.13798813302056023"/>
    <x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  <x v="22"/>
    <s v="51-65"/>
    <n v="2387"/>
    <n v="0"/>
    <n v="0"/>
    <n v="0"/>
    <n v="1"/>
    <n v="0"/>
    <n v="0"/>
    <n v="1"/>
    <n v="0"/>
    <n v="0"/>
    <n v="32"/>
    <d v="2016-04-02T00:00:00"/>
  </r>
  <r>
    <n v="1384"/>
    <n v="35765"/>
    <n v="60"/>
    <n v="0.16776177827484973"/>
    <x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x v="1"/>
    <x v="48"/>
    <s v="24-35"/>
    <n v="2359"/>
    <n v="0"/>
    <n v="1"/>
    <n v="0"/>
    <n v="0"/>
    <n v="0"/>
    <n v="0"/>
    <n v="1"/>
    <n v="0"/>
    <n v="0"/>
    <n v="45"/>
    <d v="2016-04-30T00:00:00"/>
  </r>
  <r>
    <n v="1429"/>
    <n v="30390"/>
    <n v="60"/>
    <n v="0.19743336623889438"/>
    <x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x v="1"/>
    <x v="36"/>
    <s v="24-35"/>
    <n v="2459"/>
    <n v="0"/>
    <n v="1"/>
    <n v="0"/>
    <n v="0"/>
    <n v="0"/>
    <n v="1"/>
    <n v="0"/>
    <n v="0"/>
    <n v="0"/>
    <n v="40"/>
    <d v="2016-01-21T00:00:00"/>
  </r>
  <r>
    <n v="1792"/>
    <n v="47139"/>
    <n v="60"/>
    <n v="0.12728314134792848"/>
    <x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x v="0"/>
    <x v="50"/>
    <s v="66+"/>
    <n v="2274"/>
    <n v="0"/>
    <n v="0"/>
    <n v="1"/>
    <n v="0"/>
    <n v="0"/>
    <n v="0"/>
    <n v="1"/>
    <n v="0"/>
    <n v="0"/>
    <n v="37"/>
    <d v="2016-07-24T00:00:00"/>
  </r>
  <r>
    <n v="789"/>
    <n v="34026"/>
    <n v="59"/>
    <n v="0.17339681420090519"/>
    <x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  <x v="51"/>
    <s v="66+"/>
    <n v="2487"/>
    <n v="0"/>
    <n v="0"/>
    <n v="0"/>
    <n v="1"/>
    <n v="0"/>
    <n v="0"/>
    <n v="1"/>
    <n v="0"/>
    <n v="0"/>
    <n v="42"/>
    <d v="2015-12-24T00:00:00"/>
  </r>
  <r>
    <n v="894"/>
    <n v="52190"/>
    <n v="59"/>
    <n v="0.1130484767196781"/>
    <x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x v="1"/>
    <x v="7"/>
    <s v="36-50"/>
    <n v="2211"/>
    <n v="0"/>
    <n v="0"/>
    <n v="0"/>
    <n v="1"/>
    <n v="0"/>
    <n v="0"/>
    <n v="0"/>
    <n v="0"/>
    <n v="1"/>
    <n v="41"/>
    <d v="2016-09-25T00:00:00"/>
  </r>
  <r>
    <n v="1144"/>
    <n v="8940"/>
    <n v="59"/>
    <n v="0.65995525727069348"/>
    <x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x v="1"/>
    <x v="18"/>
    <s v="24-35"/>
    <n v="2835"/>
    <n v="0"/>
    <n v="0"/>
    <n v="1"/>
    <n v="0"/>
    <n v="0"/>
    <n v="0"/>
    <n v="0"/>
    <n v="0"/>
    <n v="0"/>
    <n v="17"/>
    <d v="2015-01-10T00:00:00"/>
  </r>
  <r>
    <n v="1296"/>
    <n v="22682"/>
    <n v="59"/>
    <n v="0.26011815536548805"/>
    <x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x v="1"/>
    <x v="30"/>
    <s v="36-50"/>
    <n v="2428"/>
    <n v="0"/>
    <n v="0"/>
    <n v="0"/>
    <n v="1"/>
    <n v="0"/>
    <n v="0"/>
    <n v="1"/>
    <n v="0"/>
    <n v="0"/>
    <n v="23"/>
    <d v="2016-02-21T00:00:00"/>
  </r>
  <r>
    <n v="614"/>
    <n v="50616"/>
    <n v="58"/>
    <n v="0.11458827248300933"/>
    <x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x v="1"/>
    <x v="51"/>
    <s v="66+"/>
    <n v="2236"/>
    <n v="0"/>
    <n v="0"/>
    <n v="0"/>
    <n v="1"/>
    <n v="0"/>
    <n v="0"/>
    <n v="0"/>
    <n v="0"/>
    <n v="1"/>
    <n v="49"/>
    <d v="2016-08-31T00:00:00"/>
  </r>
  <r>
    <n v="845"/>
    <n v="21846"/>
    <n v="58"/>
    <n v="0.26549482742836217"/>
    <x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x v="1"/>
    <x v="18"/>
    <s v="24-35"/>
    <n v="2409"/>
    <n v="1"/>
    <n v="0"/>
    <n v="0"/>
    <n v="0"/>
    <n v="0"/>
    <n v="0"/>
    <n v="1"/>
    <n v="0"/>
    <n v="0"/>
    <n v="32"/>
    <d v="2016-03-11T00:00:00"/>
  </r>
  <r>
    <n v="1075"/>
    <n v="21255"/>
    <n v="58"/>
    <n v="0.27287697012467654"/>
    <x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x v="1"/>
    <x v="35"/>
    <s v="36-50"/>
    <n v="2318"/>
    <n v="0"/>
    <n v="0"/>
    <n v="0"/>
    <n v="1"/>
    <n v="0"/>
    <n v="0"/>
    <n v="0"/>
    <n v="1"/>
    <n v="0"/>
    <n v="55"/>
    <d v="2016-06-10T00:00:00"/>
  </r>
  <r>
    <n v="1419"/>
    <n v="23331"/>
    <n v="58"/>
    <n v="0.24859628820024859"/>
    <x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x v="1"/>
    <x v="0"/>
    <s v="24-35"/>
    <n v="2822"/>
    <n v="0"/>
    <n v="1"/>
    <n v="0"/>
    <n v="0"/>
    <n v="0"/>
    <n v="1"/>
    <n v="0"/>
    <n v="0"/>
    <n v="0"/>
    <n v="13"/>
    <d v="2015-01-23T00:00:00"/>
  </r>
  <r>
    <n v="1990"/>
    <n v="37085"/>
    <n v="58"/>
    <n v="0.15639746528245921"/>
    <x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x v="1"/>
    <x v="16"/>
    <s v="36-50"/>
    <n v="2162"/>
    <n v="0"/>
    <n v="1"/>
    <n v="0"/>
    <n v="0"/>
    <n v="0"/>
    <n v="0"/>
    <n v="1"/>
    <n v="0"/>
    <n v="0"/>
    <n v="55"/>
    <d v="2016-11-13T00:00:00"/>
  </r>
  <r>
    <n v="373"/>
    <n v="31395"/>
    <n v="57"/>
    <n v="0.1815575728619207"/>
    <x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x v="1"/>
    <x v="5"/>
    <s v="51-65"/>
    <n v="2622"/>
    <n v="1"/>
    <n v="0"/>
    <n v="0"/>
    <n v="0"/>
    <n v="0"/>
    <n v="1"/>
    <n v="0"/>
    <n v="0"/>
    <n v="0"/>
    <n v="50"/>
    <d v="2015-08-11T00:00:00"/>
  </r>
  <r>
    <n v="816"/>
    <n v="30545"/>
    <n v="57"/>
    <n v="0.18660991979047306"/>
    <x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x v="1"/>
    <x v="19"/>
    <s v="36-50"/>
    <n v="2779"/>
    <n v="0"/>
    <n v="0"/>
    <n v="0"/>
    <n v="1"/>
    <n v="0"/>
    <n v="0"/>
    <n v="1"/>
    <n v="0"/>
    <n v="0"/>
    <n v="45"/>
    <d v="2015-03-07T00:00:00"/>
  </r>
  <r>
    <n v="1302"/>
    <n v="26759"/>
    <n v="57"/>
    <n v="0.21301244441122613"/>
    <x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x v="1"/>
    <x v="9"/>
    <s v="36-50"/>
    <n v="2301"/>
    <n v="1"/>
    <n v="0"/>
    <n v="0"/>
    <n v="0"/>
    <n v="0"/>
    <n v="0"/>
    <n v="1"/>
    <n v="0"/>
    <n v="0"/>
    <n v="55"/>
    <d v="2016-06-27T00:00:00"/>
  </r>
  <r>
    <n v="1490"/>
    <n v="18793"/>
    <n v="57"/>
    <n v="0.30330442185920292"/>
    <x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x v="1"/>
    <x v="28"/>
    <s v="36-50"/>
    <n v="2692"/>
    <n v="0"/>
    <n v="1"/>
    <n v="0"/>
    <n v="0"/>
    <n v="0"/>
    <n v="0"/>
    <n v="1"/>
    <n v="0"/>
    <n v="0"/>
    <n v="37"/>
    <d v="2015-06-02T00:00:00"/>
  </r>
  <r>
    <n v="1607"/>
    <n v="41120"/>
    <n v="57"/>
    <n v="0.13861867704280156"/>
    <x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x v="1"/>
    <x v="14"/>
    <s v="51-65"/>
    <n v="2394"/>
    <n v="0"/>
    <n v="1"/>
    <n v="0"/>
    <n v="0"/>
    <n v="0"/>
    <n v="0"/>
    <n v="1"/>
    <n v="0"/>
    <n v="0"/>
    <n v="33"/>
    <d v="2016-03-26T00:00:00"/>
  </r>
  <r>
    <n v="1796"/>
    <n v="21474"/>
    <n v="57"/>
    <n v="0.26543727298127967"/>
    <x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x v="0"/>
    <x v="32"/>
    <s v="24-35"/>
    <n v="2241"/>
    <n v="0"/>
    <n v="0"/>
    <n v="1"/>
    <n v="0"/>
    <n v="0"/>
    <n v="0"/>
    <n v="1"/>
    <n v="0"/>
    <n v="0"/>
    <n v="23"/>
    <d v="2016-08-26T00:00:00"/>
  </r>
  <r>
    <n v="68"/>
    <n v="28332"/>
    <n v="56"/>
    <n v="0.19765636029930819"/>
    <x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  <x v="50"/>
    <s v="66+"/>
    <n v="2219"/>
    <n v="0"/>
    <n v="1"/>
    <n v="0"/>
    <n v="0"/>
    <n v="0"/>
    <n v="0"/>
    <n v="1"/>
    <n v="0"/>
    <n v="0"/>
    <n v="47"/>
    <d v="2016-09-17T00:00:00"/>
  </r>
  <r>
    <n v="75"/>
    <n v="23559"/>
    <n v="56"/>
    <n v="0.23770109087822064"/>
    <x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  <x v="30"/>
    <s v="36-50"/>
    <n v="2520"/>
    <n v="0"/>
    <n v="1"/>
    <n v="0"/>
    <n v="0"/>
    <n v="0"/>
    <n v="1"/>
    <n v="0"/>
    <n v="0"/>
    <n v="0"/>
    <n v="33"/>
    <d v="2015-11-21T00:00:00"/>
  </r>
  <r>
    <n v="302"/>
    <n v="14849"/>
    <n v="56"/>
    <n v="0.37712977304869016"/>
    <x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x v="1"/>
    <x v="7"/>
    <s v="36-50"/>
    <n v="2521"/>
    <n v="1"/>
    <n v="0"/>
    <n v="0"/>
    <n v="0"/>
    <n v="0"/>
    <n v="0"/>
    <n v="0"/>
    <n v="0"/>
    <n v="1"/>
    <n v="47"/>
    <d v="2015-11-20T00:00:00"/>
  </r>
  <r>
    <n v="423"/>
    <n v="36230"/>
    <n v="56"/>
    <n v="0.15456803753795198"/>
    <x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x v="1"/>
    <x v="28"/>
    <s v="36-50"/>
    <n v="2414"/>
    <n v="0"/>
    <n v="0"/>
    <n v="1"/>
    <n v="0"/>
    <n v="0"/>
    <n v="0"/>
    <n v="0"/>
    <n v="1"/>
    <n v="0"/>
    <n v="53"/>
    <d v="2016-03-06T00:00:00"/>
  </r>
  <r>
    <n v="1801"/>
    <n v="36790"/>
    <n v="56"/>
    <n v="0.15221527589018755"/>
    <x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x v="0"/>
    <x v="20"/>
    <s v="36-50"/>
    <n v="2644"/>
    <n v="0"/>
    <n v="1"/>
    <n v="0"/>
    <n v="0"/>
    <n v="0"/>
    <n v="0"/>
    <n v="1"/>
    <n v="0"/>
    <n v="0"/>
    <n v="46"/>
    <d v="2015-07-20T00:00:00"/>
  </r>
  <r>
    <n v="1931"/>
    <n v="16005"/>
    <n v="56"/>
    <n v="0.34989065916900969"/>
    <x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x v="1"/>
    <x v="41"/>
    <s v="36-50"/>
    <n v="2843"/>
    <n v="0"/>
    <n v="1"/>
    <n v="0"/>
    <n v="0"/>
    <n v="0"/>
    <n v="0"/>
    <n v="0"/>
    <n v="0"/>
    <n v="0"/>
    <n v="9"/>
    <d v="2015-01-02T00:00:00"/>
  </r>
  <r>
    <n v="1940"/>
    <n v="23539"/>
    <n v="56"/>
    <n v="0.23790305450528909"/>
    <x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x v="1"/>
    <x v="12"/>
    <s v="51-65"/>
    <n v="2280"/>
    <n v="0"/>
    <n v="1"/>
    <n v="0"/>
    <n v="0"/>
    <n v="0"/>
    <n v="0"/>
    <n v="1"/>
    <n v="0"/>
    <n v="0"/>
    <n v="31"/>
    <d v="2016-07-18T00:00:00"/>
  </r>
  <r>
    <n v="271"/>
    <n v="16626"/>
    <n v="55"/>
    <n v="0.33080716949356431"/>
    <x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x v="1"/>
    <x v="28"/>
    <s v="36-50"/>
    <n v="2324"/>
    <n v="0"/>
    <n v="0"/>
    <n v="0"/>
    <n v="1"/>
    <n v="0"/>
    <n v="0"/>
    <n v="1"/>
    <n v="0"/>
    <n v="0"/>
    <n v="42"/>
    <d v="2016-06-04T00:00:00"/>
  </r>
  <r>
    <n v="711"/>
    <n v="35523"/>
    <n v="55"/>
    <n v="0.1548292655462658"/>
    <x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x v="1"/>
    <x v="43"/>
    <s v="36-50"/>
    <n v="2428"/>
    <n v="0"/>
    <n v="1"/>
    <n v="0"/>
    <n v="0"/>
    <n v="0"/>
    <n v="1"/>
    <n v="0"/>
    <n v="0"/>
    <n v="0"/>
    <n v="44"/>
    <d v="2016-02-21T00:00:00"/>
  </r>
  <r>
    <n v="750"/>
    <n v="19329"/>
    <n v="55"/>
    <n v="0.28454653629261734"/>
    <x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x v="1"/>
    <x v="14"/>
    <s v="51-65"/>
    <n v="2356"/>
    <n v="0"/>
    <n v="1"/>
    <n v="0"/>
    <n v="0"/>
    <n v="0"/>
    <n v="0"/>
    <n v="1"/>
    <n v="0"/>
    <n v="0"/>
    <n v="50"/>
    <d v="2016-05-03T00:00:00"/>
  </r>
  <r>
    <n v="779"/>
    <n v="55412"/>
    <n v="55"/>
    <n v="9.9256478741066911E-2"/>
    <x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x v="1"/>
    <x v="7"/>
    <s v="36-50"/>
    <n v="2378"/>
    <n v="1"/>
    <n v="0"/>
    <n v="0"/>
    <n v="0"/>
    <n v="0"/>
    <n v="0"/>
    <n v="0"/>
    <n v="0"/>
    <n v="1"/>
    <n v="47"/>
    <d v="2016-04-11T00:00:00"/>
  </r>
  <r>
    <n v="1246"/>
    <n v="27244"/>
    <n v="55"/>
    <n v="0.20187931287622962"/>
    <x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x v="1"/>
    <x v="19"/>
    <s v="36-50"/>
    <n v="2273"/>
    <n v="0"/>
    <n v="1"/>
    <n v="0"/>
    <n v="0"/>
    <n v="0"/>
    <n v="0"/>
    <n v="1"/>
    <n v="0"/>
    <n v="0"/>
    <n v="9"/>
    <d v="2016-07-25T00:00:00"/>
  </r>
  <r>
    <n v="1352"/>
    <n v="26290"/>
    <n v="55"/>
    <n v="0.20920502092050208"/>
    <x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x v="1"/>
    <x v="9"/>
    <s v="36-50"/>
    <n v="2692"/>
    <n v="0"/>
    <n v="0"/>
    <n v="0"/>
    <n v="1"/>
    <n v="0"/>
    <n v="0"/>
    <n v="1"/>
    <n v="0"/>
    <n v="0"/>
    <n v="33"/>
    <d v="2015-06-02T00:00:00"/>
  </r>
  <r>
    <n v="1802"/>
    <n v="26518"/>
    <n v="55"/>
    <n v="0.20740629006712422"/>
    <x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x v="0"/>
    <x v="4"/>
    <s v="66+"/>
    <n v="2606"/>
    <n v="0"/>
    <n v="0"/>
    <n v="1"/>
    <n v="0"/>
    <n v="0"/>
    <n v="0"/>
    <n v="0"/>
    <n v="0"/>
    <n v="1"/>
    <n v="53"/>
    <d v="2015-08-27T00:00:00"/>
  </r>
  <r>
    <n v="167"/>
    <n v="30477"/>
    <n v="54"/>
    <n v="0.17718279358204547"/>
    <x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  <x v="39"/>
    <s v="36-50"/>
    <n v="2317"/>
    <n v="0"/>
    <n v="1"/>
    <n v="0"/>
    <n v="0"/>
    <n v="0"/>
    <n v="0"/>
    <n v="0"/>
    <n v="1"/>
    <n v="0"/>
    <n v="42"/>
    <d v="2016-06-11T00:00:00"/>
  </r>
  <r>
    <n v="252"/>
    <n v="31788"/>
    <n v="54"/>
    <n v="0.16987542468856173"/>
    <x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x v="1"/>
    <x v="20"/>
    <s v="36-50"/>
    <n v="2260"/>
    <n v="0"/>
    <n v="0"/>
    <n v="1"/>
    <n v="0"/>
    <n v="0"/>
    <n v="0"/>
    <n v="0"/>
    <n v="1"/>
    <n v="0"/>
    <n v="48"/>
    <d v="2016-08-07T00:00:00"/>
  </r>
  <r>
    <n v="451"/>
    <n v="37760"/>
    <n v="54"/>
    <n v="0.14300847457627119"/>
    <x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x v="1"/>
    <x v="9"/>
    <s v="36-50"/>
    <n v="2481"/>
    <n v="1"/>
    <n v="0"/>
    <n v="0"/>
    <n v="0"/>
    <n v="0"/>
    <n v="0"/>
    <n v="0"/>
    <n v="1"/>
    <n v="0"/>
    <n v="54"/>
    <d v="2015-12-30T00:00:00"/>
  </r>
  <r>
    <n v="552"/>
    <n v="26850"/>
    <n v="54"/>
    <n v="0.2011173184357542"/>
    <x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x v="1"/>
    <x v="28"/>
    <s v="36-50"/>
    <n v="2231"/>
    <n v="0"/>
    <n v="0"/>
    <n v="0"/>
    <n v="1"/>
    <n v="0"/>
    <n v="1"/>
    <n v="0"/>
    <n v="0"/>
    <n v="0"/>
    <n v="45"/>
    <d v="2016-09-05T00:00:00"/>
  </r>
  <r>
    <n v="563"/>
    <n v="23910"/>
    <n v="54"/>
    <n v="0.2258469259723965"/>
    <x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x v="1"/>
    <x v="2"/>
    <s v="51-65"/>
    <n v="2770"/>
    <n v="1"/>
    <n v="0"/>
    <n v="0"/>
    <n v="0"/>
    <n v="0"/>
    <n v="0"/>
    <n v="1"/>
    <n v="0"/>
    <n v="0"/>
    <n v="41"/>
    <d v="2015-03-16T00:00:00"/>
  </r>
  <r>
    <n v="965"/>
    <n v="15038"/>
    <n v="54"/>
    <n v="0.35909030456177682"/>
    <x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x v="1"/>
    <x v="36"/>
    <s v="24-35"/>
    <n v="2675"/>
    <n v="0"/>
    <n v="0"/>
    <n v="1"/>
    <n v="0"/>
    <n v="0"/>
    <n v="0"/>
    <n v="0"/>
    <n v="0"/>
    <n v="0"/>
    <n v="28"/>
    <d v="2015-06-19T00:00:00"/>
  </r>
  <r>
    <n v="1232"/>
    <n v="27238"/>
    <n v="54"/>
    <n v="0.19825244144210294"/>
    <x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x v="1"/>
    <x v="46"/>
    <s v="51-65"/>
    <n v="2594"/>
    <n v="0"/>
    <n v="0"/>
    <n v="1"/>
    <n v="0"/>
    <n v="0"/>
    <n v="0"/>
    <n v="0"/>
    <n v="0"/>
    <n v="1"/>
    <n v="51"/>
    <d v="2015-09-08T00:00:00"/>
  </r>
  <r>
    <n v="1349"/>
    <n v="40304"/>
    <n v="54"/>
    <n v="0.13398173878523223"/>
    <x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x v="1"/>
    <x v="26"/>
    <s v="51-65"/>
    <n v="2431"/>
    <n v="0"/>
    <n v="0"/>
    <n v="1"/>
    <n v="0"/>
    <n v="0"/>
    <n v="0"/>
    <n v="0"/>
    <n v="0"/>
    <n v="1"/>
    <n v="51"/>
    <d v="2016-02-18T00:00:00"/>
  </r>
  <r>
    <n v="1386"/>
    <n v="32952"/>
    <n v="54"/>
    <n v="0.16387472687545521"/>
    <x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x v="1"/>
    <x v="13"/>
    <s v="36-50"/>
    <n v="2369"/>
    <n v="1"/>
    <n v="0"/>
    <n v="0"/>
    <n v="0"/>
    <n v="0"/>
    <n v="0"/>
    <n v="1"/>
    <n v="0"/>
    <n v="0"/>
    <n v="53"/>
    <d v="2016-04-20T00:00:00"/>
  </r>
  <r>
    <n v="77"/>
    <n v="29440"/>
    <n v="53"/>
    <n v="0.18002717391304349"/>
    <x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  <x v="24"/>
    <s v="51-65"/>
    <n v="2481"/>
    <n v="0"/>
    <n v="1"/>
    <n v="0"/>
    <n v="0"/>
    <n v="0"/>
    <n v="0"/>
    <n v="1"/>
    <n v="0"/>
    <n v="0"/>
    <n v="50"/>
    <d v="2015-12-30T00:00:00"/>
  </r>
  <r>
    <n v="551"/>
    <n v="39453"/>
    <n v="53"/>
    <n v="0.13433705928573239"/>
    <x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x v="1"/>
    <x v="20"/>
    <s v="36-50"/>
    <n v="2246"/>
    <n v="0"/>
    <n v="0"/>
    <n v="0"/>
    <n v="1"/>
    <n v="0"/>
    <n v="0"/>
    <n v="1"/>
    <n v="0"/>
    <n v="0"/>
    <n v="51"/>
    <d v="2016-08-21T00:00:00"/>
  </r>
  <r>
    <n v="694"/>
    <n v="48767"/>
    <n v="53"/>
    <n v="0.10868005003383435"/>
    <x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x v="1"/>
    <x v="51"/>
    <s v="66+"/>
    <n v="2338"/>
    <n v="0"/>
    <n v="0"/>
    <n v="1"/>
    <n v="0"/>
    <n v="0"/>
    <n v="0"/>
    <n v="0"/>
    <n v="0"/>
    <n v="1"/>
    <n v="43"/>
    <d v="2016-05-21T00:00:00"/>
  </r>
  <r>
    <n v="1553"/>
    <n v="18222"/>
    <n v="53"/>
    <n v="0.29085720557567774"/>
    <x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x v="1"/>
    <x v="48"/>
    <s v="24-35"/>
    <n v="2704"/>
    <n v="0"/>
    <n v="1"/>
    <n v="0"/>
    <n v="0"/>
    <n v="0"/>
    <n v="0"/>
    <n v="1"/>
    <n v="0"/>
    <n v="0"/>
    <n v="39"/>
    <d v="2015-05-21T00:00:00"/>
  </r>
  <r>
    <n v="1560"/>
    <n v="18358"/>
    <n v="53"/>
    <n v="0.28870247303627844"/>
    <x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x v="1"/>
    <x v="32"/>
    <s v="24-35"/>
    <n v="2380"/>
    <n v="0"/>
    <n v="0"/>
    <n v="1"/>
    <n v="0"/>
    <n v="0"/>
    <n v="0"/>
    <n v="1"/>
    <n v="0"/>
    <n v="0"/>
    <n v="49"/>
    <d v="2016-04-09T00:00:00"/>
  </r>
  <r>
    <n v="1684"/>
    <n v="30093"/>
    <n v="53"/>
    <n v="0.17612069251985513"/>
    <x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x v="1"/>
    <x v="48"/>
    <s v="24-35"/>
    <n v="2515"/>
    <n v="0"/>
    <n v="1"/>
    <n v="0"/>
    <n v="0"/>
    <n v="0"/>
    <n v="0"/>
    <n v="1"/>
    <n v="0"/>
    <n v="0"/>
    <n v="37"/>
    <d v="2015-11-26T00:00:00"/>
  </r>
  <r>
    <n v="1947"/>
    <n v="49572"/>
    <n v="53"/>
    <n v="0.10691519406116357"/>
    <x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x v="1"/>
    <x v="27"/>
    <s v="51-65"/>
    <n v="2355"/>
    <n v="0"/>
    <n v="1"/>
    <n v="0"/>
    <n v="0"/>
    <n v="0"/>
    <n v="0"/>
    <n v="0"/>
    <n v="1"/>
    <n v="0"/>
    <n v="52"/>
    <d v="2016-05-04T00:00:00"/>
  </r>
  <r>
    <n v="278"/>
    <n v="35246"/>
    <n v="52"/>
    <n v="0.14753447199682235"/>
    <x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x v="1"/>
    <x v="27"/>
    <s v="51-65"/>
    <n v="2233"/>
    <n v="1"/>
    <n v="0"/>
    <n v="0"/>
    <n v="0"/>
    <n v="0"/>
    <n v="0"/>
    <n v="1"/>
    <n v="0"/>
    <n v="0"/>
    <n v="42"/>
    <d v="2016-09-03T00:00:00"/>
  </r>
  <r>
    <n v="406"/>
    <n v="30015"/>
    <n v="52"/>
    <n v="0.17324670997834415"/>
    <x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x v="1"/>
    <x v="3"/>
    <s v="36-50"/>
    <n v="2306"/>
    <n v="0"/>
    <n v="0"/>
    <n v="1"/>
    <n v="0"/>
    <n v="0"/>
    <n v="0"/>
    <n v="1"/>
    <n v="0"/>
    <n v="0"/>
    <n v="47"/>
    <d v="2016-06-22T00:00:00"/>
  </r>
  <r>
    <n v="830"/>
    <n v="51111"/>
    <n v="52"/>
    <n v="0.1017393516072861"/>
    <x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x v="1"/>
    <x v="43"/>
    <s v="36-50"/>
    <n v="2169"/>
    <n v="0"/>
    <n v="1"/>
    <n v="0"/>
    <n v="0"/>
    <n v="0"/>
    <n v="1"/>
    <n v="0"/>
    <n v="0"/>
    <n v="0"/>
    <n v="49"/>
    <d v="2016-11-06T00:00:00"/>
  </r>
  <r>
    <n v="1187"/>
    <n v="19656"/>
    <n v="52"/>
    <n v="0.26455026455026454"/>
    <x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x v="1"/>
    <x v="3"/>
    <s v="36-50"/>
    <n v="2665"/>
    <n v="0"/>
    <n v="0"/>
    <n v="0"/>
    <n v="1"/>
    <n v="0"/>
    <n v="0"/>
    <n v="1"/>
    <n v="0"/>
    <n v="0"/>
    <n v="20"/>
    <d v="2015-06-29T00:00:00"/>
  </r>
  <r>
    <n v="1804"/>
    <n v="23957"/>
    <n v="52"/>
    <n v="0.21705555787452518"/>
    <x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  <x v="16"/>
    <s v="36-50"/>
    <n v="2768"/>
    <n v="0"/>
    <n v="1"/>
    <n v="0"/>
    <n v="0"/>
    <n v="0"/>
    <n v="0"/>
    <n v="1"/>
    <n v="0"/>
    <n v="0"/>
    <n v="36"/>
    <d v="2015-03-18T00:00:00"/>
  </r>
  <r>
    <n v="1812"/>
    <n v="31626"/>
    <n v="52"/>
    <n v="0.16442167836590146"/>
    <x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x v="0"/>
    <x v="37"/>
    <s v="36-50"/>
    <n v="2574"/>
    <n v="0"/>
    <n v="0"/>
    <n v="1"/>
    <n v="0"/>
    <n v="0"/>
    <n v="0"/>
    <n v="0"/>
    <n v="0"/>
    <n v="1"/>
    <n v="18"/>
    <d v="2015-09-28T00:00:00"/>
  </r>
  <r>
    <n v="1814"/>
    <n v="41021"/>
    <n v="52"/>
    <n v="0.12676434021598693"/>
    <x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x v="0"/>
    <x v="2"/>
    <s v="51-65"/>
    <n v="2705"/>
    <n v="0"/>
    <n v="0"/>
    <n v="0"/>
    <n v="1"/>
    <n v="0"/>
    <n v="0"/>
    <n v="0"/>
    <n v="1"/>
    <n v="0"/>
    <n v="40"/>
    <d v="2015-05-20T00:00:00"/>
  </r>
  <r>
    <n v="1944"/>
    <n v="41275"/>
    <n v="52"/>
    <n v="0.12598425196850394"/>
    <x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x v="1"/>
    <x v="24"/>
    <s v="51-65"/>
    <n v="2256"/>
    <n v="0"/>
    <n v="0"/>
    <n v="0"/>
    <n v="1"/>
    <n v="0"/>
    <n v="0"/>
    <n v="0"/>
    <n v="1"/>
    <n v="0"/>
    <n v="43"/>
    <d v="2016-08-11T00:00:00"/>
  </r>
  <r>
    <n v="1949"/>
    <n v="17148"/>
    <n v="52"/>
    <n v="0.30324236062514581"/>
    <x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x v="1"/>
    <x v="7"/>
    <s v="36-50"/>
    <n v="2311"/>
    <n v="0"/>
    <n v="1"/>
    <n v="0"/>
    <n v="0"/>
    <n v="0"/>
    <n v="0"/>
    <n v="1"/>
    <n v="0"/>
    <n v="0"/>
    <n v="36"/>
    <d v="2016-06-17T00:00:00"/>
  </r>
  <r>
    <n v="107"/>
    <n v="30753"/>
    <n v="51"/>
    <n v="0.16583747927031509"/>
    <x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  <x v="26"/>
    <s v="51-65"/>
    <n v="2512"/>
    <n v="0"/>
    <n v="0"/>
    <n v="0"/>
    <n v="1"/>
    <n v="0"/>
    <n v="1"/>
    <n v="0"/>
    <n v="0"/>
    <n v="0"/>
    <n v="21"/>
    <d v="2015-11-29T00:00:00"/>
  </r>
  <r>
    <n v="231"/>
    <n v="31160"/>
    <n v="51"/>
    <n v="0.16367137355584083"/>
    <x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x v="1"/>
    <x v="16"/>
    <s v="36-50"/>
    <n v="2445"/>
    <n v="0"/>
    <n v="0"/>
    <n v="1"/>
    <n v="0"/>
    <n v="0"/>
    <n v="0"/>
    <n v="0"/>
    <n v="1"/>
    <n v="0"/>
    <n v="38"/>
    <d v="2016-02-04T00:00:00"/>
  </r>
  <r>
    <n v="337"/>
    <n v="28442"/>
    <n v="51"/>
    <n v="0.17931228464946206"/>
    <x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x v="1"/>
    <x v="37"/>
    <s v="36-50"/>
    <n v="2284"/>
    <n v="0"/>
    <n v="1"/>
    <n v="0"/>
    <n v="0"/>
    <n v="0"/>
    <n v="0"/>
    <n v="1"/>
    <n v="0"/>
    <n v="0"/>
    <n v="45"/>
    <d v="2016-07-14T00:00:00"/>
  </r>
  <r>
    <n v="887"/>
    <n v="14906"/>
    <n v="51"/>
    <n v="0.34214410304575338"/>
    <x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x v="1"/>
    <x v="18"/>
    <s v="24-35"/>
    <n v="2713"/>
    <n v="0"/>
    <n v="0"/>
    <n v="1"/>
    <n v="0"/>
    <n v="0"/>
    <n v="0"/>
    <n v="0"/>
    <n v="0"/>
    <n v="0"/>
    <n v="36"/>
    <d v="2015-05-12T00:00:00"/>
  </r>
  <r>
    <n v="1156"/>
    <n v="41986"/>
    <n v="51"/>
    <n v="0.12146906111560997"/>
    <x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x v="1"/>
    <x v="37"/>
    <s v="36-50"/>
    <n v="2299"/>
    <n v="1"/>
    <n v="0"/>
    <n v="0"/>
    <n v="0"/>
    <n v="0"/>
    <n v="0"/>
    <n v="1"/>
    <n v="0"/>
    <n v="0"/>
    <n v="39"/>
    <d v="2016-06-29T00:00:00"/>
  </r>
  <r>
    <n v="1242"/>
    <n v="24711"/>
    <n v="51"/>
    <n v="0.20638582008012626"/>
    <x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x v="1"/>
    <x v="31"/>
    <s v="36-50"/>
    <n v="2231"/>
    <n v="0"/>
    <n v="1"/>
    <n v="0"/>
    <n v="0"/>
    <n v="0"/>
    <n v="0"/>
    <n v="1"/>
    <n v="0"/>
    <n v="0"/>
    <n v="44"/>
    <d v="2016-09-05T00:00:00"/>
  </r>
  <r>
    <n v="1997"/>
    <n v="32144"/>
    <n v="51"/>
    <n v="0.15866102538576407"/>
    <x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x v="1"/>
    <x v="44"/>
    <s v="66+"/>
    <n v="2257"/>
    <n v="0"/>
    <n v="0"/>
    <n v="0"/>
    <n v="1"/>
    <n v="0"/>
    <n v="0"/>
    <n v="1"/>
    <n v="0"/>
    <n v="0"/>
    <n v="48"/>
    <d v="2016-08-10T00:00:00"/>
  </r>
  <r>
    <n v="90"/>
    <n v="34554"/>
    <n v="50"/>
    <n v="0.14470104763558489"/>
    <x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  <x v="29"/>
    <s v="51-65"/>
    <n v="2250"/>
    <n v="0"/>
    <n v="0"/>
    <n v="1"/>
    <n v="0"/>
    <n v="0"/>
    <n v="0"/>
    <n v="0"/>
    <n v="0"/>
    <n v="1"/>
    <n v="45"/>
    <d v="2016-08-17T00:00:00"/>
  </r>
  <r>
    <n v="263"/>
    <n v="30631"/>
    <n v="50"/>
    <n v="0.16323332571577814"/>
    <x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x v="1"/>
    <x v="35"/>
    <s v="36-50"/>
    <n v="2511"/>
    <n v="0"/>
    <n v="1"/>
    <n v="0"/>
    <n v="0"/>
    <n v="0"/>
    <n v="0"/>
    <n v="1"/>
    <n v="0"/>
    <n v="0"/>
    <n v="30"/>
    <d v="2015-11-30T00:00:00"/>
  </r>
  <r>
    <n v="389"/>
    <n v="19789"/>
    <n v="50"/>
    <n v="0.25266562231542777"/>
    <x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x v="1"/>
    <x v="16"/>
    <s v="36-50"/>
    <n v="2380"/>
    <n v="0"/>
    <n v="0"/>
    <n v="0"/>
    <n v="1"/>
    <n v="0"/>
    <n v="1"/>
    <n v="0"/>
    <n v="0"/>
    <n v="0"/>
    <n v="22"/>
    <d v="2016-04-09T00:00:00"/>
  </r>
  <r>
    <n v="508"/>
    <n v="22944"/>
    <n v="50"/>
    <n v="0.21792189679218968"/>
    <x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x v="1"/>
    <x v="43"/>
    <s v="36-50"/>
    <n v="2347"/>
    <n v="0"/>
    <n v="0"/>
    <n v="1"/>
    <n v="0"/>
    <n v="0"/>
    <n v="0"/>
    <n v="0"/>
    <n v="1"/>
    <n v="0"/>
    <n v="24"/>
    <d v="2016-05-12T00:00:00"/>
  </r>
  <r>
    <n v="834"/>
    <n v="42243"/>
    <n v="50"/>
    <n v="0.11836280567194565"/>
    <x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x v="1"/>
    <x v="29"/>
    <s v="51-65"/>
    <n v="2359"/>
    <n v="0"/>
    <n v="1"/>
    <n v="0"/>
    <n v="0"/>
    <n v="0"/>
    <n v="0"/>
    <n v="1"/>
    <n v="0"/>
    <n v="0"/>
    <n v="45"/>
    <d v="2016-04-30T00:00:00"/>
  </r>
  <r>
    <n v="868"/>
    <n v="34469"/>
    <n v="50"/>
    <n v="0.14505787809335924"/>
    <x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x v="1"/>
    <x v="40"/>
    <s v="66+"/>
    <n v="2215"/>
    <n v="0"/>
    <n v="1"/>
    <n v="0"/>
    <n v="0"/>
    <n v="0"/>
    <n v="0"/>
    <n v="0"/>
    <n v="0"/>
    <n v="1"/>
    <n v="38"/>
    <d v="2016-09-21T00:00:00"/>
  </r>
  <r>
    <n v="1050"/>
    <n v="22634"/>
    <n v="50"/>
    <n v="0.2209066006892286"/>
    <x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  <x v="22"/>
    <s v="51-65"/>
    <n v="2688"/>
    <n v="0"/>
    <n v="0"/>
    <n v="0"/>
    <n v="1"/>
    <n v="0"/>
    <n v="0"/>
    <n v="0"/>
    <n v="0"/>
    <n v="0"/>
    <n v="4"/>
    <d v="2015-06-06T00:00:00"/>
  </r>
  <r>
    <n v="1114"/>
    <n v="44393"/>
    <n v="50"/>
    <n v="0.11263036965287319"/>
    <x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x v="1"/>
    <x v="47"/>
    <s v="51-65"/>
    <n v="2470"/>
    <n v="0"/>
    <n v="1"/>
    <n v="0"/>
    <n v="0"/>
    <n v="0"/>
    <n v="0"/>
    <n v="1"/>
    <n v="0"/>
    <n v="0"/>
    <n v="40"/>
    <d v="2016-01-10T00:00:00"/>
  </r>
  <r>
    <n v="1817"/>
    <n v="36781"/>
    <n v="50"/>
    <n v="0.13593975150213425"/>
    <x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x v="0"/>
    <x v="19"/>
    <s v="36-50"/>
    <n v="2239"/>
    <n v="0"/>
    <n v="1"/>
    <n v="0"/>
    <n v="0"/>
    <n v="0"/>
    <n v="0"/>
    <n v="1"/>
    <n v="0"/>
    <n v="0"/>
    <n v="37"/>
    <d v="2016-08-28T00:00:00"/>
  </r>
  <r>
    <n v="1826"/>
    <n v="30368"/>
    <n v="50"/>
    <n v="0.16464699683877765"/>
    <x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x v="1"/>
    <x v="13"/>
    <s v="36-50"/>
    <n v="2393"/>
    <n v="0"/>
    <n v="1"/>
    <n v="0"/>
    <n v="0"/>
    <n v="0"/>
    <n v="0"/>
    <n v="1"/>
    <n v="0"/>
    <n v="0"/>
    <n v="48"/>
    <d v="2016-03-27T00:00:00"/>
  </r>
  <r>
    <n v="898"/>
    <n v="16927"/>
    <n v="49"/>
    <n v="0.28947834820109886"/>
    <x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x v="1"/>
    <x v="7"/>
    <s v="36-50"/>
    <n v="2663"/>
    <n v="0"/>
    <n v="1"/>
    <n v="0"/>
    <n v="0"/>
    <n v="0"/>
    <n v="0"/>
    <n v="0"/>
    <n v="0"/>
    <n v="1"/>
    <n v="45"/>
    <d v="2015-07-01T00:00:00"/>
  </r>
  <r>
    <n v="978"/>
    <n v="38998"/>
    <n v="49"/>
    <n v="0.12564746910097954"/>
    <x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  <x v="44"/>
    <s v="66+"/>
    <n v="2762"/>
    <n v="0"/>
    <n v="1"/>
    <n v="0"/>
    <n v="0"/>
    <n v="0"/>
    <n v="0"/>
    <n v="1"/>
    <n v="0"/>
    <n v="0"/>
    <n v="44"/>
    <d v="2015-03-24T00:00:00"/>
  </r>
  <r>
    <n v="1526"/>
    <n v="43602"/>
    <n v="49"/>
    <n v="0.11238016604742902"/>
    <x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x v="1"/>
    <x v="22"/>
    <s v="51-65"/>
    <n v="2329"/>
    <n v="0"/>
    <n v="0"/>
    <n v="1"/>
    <n v="0"/>
    <n v="0"/>
    <n v="0"/>
    <n v="1"/>
    <n v="0"/>
    <n v="0"/>
    <n v="30"/>
    <d v="2016-05-30T00:00:00"/>
  </r>
  <r>
    <n v="4"/>
    <n v="26646"/>
    <n v="48"/>
    <n v="0.18013960819635216"/>
    <x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  <x v="39"/>
    <s v="36-50"/>
    <n v="2298"/>
    <n v="0"/>
    <n v="0"/>
    <n v="0"/>
    <n v="1"/>
    <n v="0"/>
    <n v="0"/>
    <n v="1"/>
    <n v="0"/>
    <n v="0"/>
    <n v="43"/>
    <d v="2016-06-30T00:00:00"/>
  </r>
  <r>
    <n v="165"/>
    <n v="16248"/>
    <n v="48"/>
    <n v="0.29542097488921715"/>
    <x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  <x v="0"/>
    <s v="24-35"/>
    <n v="2209"/>
    <n v="0"/>
    <n v="1"/>
    <n v="0"/>
    <n v="0"/>
    <n v="0"/>
    <n v="1"/>
    <n v="0"/>
    <n v="0"/>
    <n v="0"/>
    <n v="39"/>
    <d v="2016-09-27T00:00:00"/>
  </r>
  <r>
    <n v="217"/>
    <n v="22212"/>
    <n v="48"/>
    <n v="0.21609940572663425"/>
    <x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x v="1"/>
    <x v="16"/>
    <s v="36-50"/>
    <n v="2361"/>
    <n v="0"/>
    <n v="1"/>
    <n v="0"/>
    <n v="0"/>
    <n v="0"/>
    <n v="1"/>
    <n v="0"/>
    <n v="0"/>
    <n v="0"/>
    <n v="27"/>
    <d v="2016-04-28T00:00:00"/>
  </r>
  <r>
    <n v="565"/>
    <n v="26224"/>
    <n v="48"/>
    <n v="0.18303843807199513"/>
    <x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x v="1"/>
    <x v="37"/>
    <s v="36-50"/>
    <n v="2549"/>
    <n v="0"/>
    <n v="1"/>
    <n v="0"/>
    <n v="0"/>
    <n v="0"/>
    <n v="1"/>
    <n v="0"/>
    <n v="0"/>
    <n v="0"/>
    <n v="33"/>
    <d v="2015-10-23T00:00:00"/>
  </r>
  <r>
    <n v="1111"/>
    <n v="15056"/>
    <n v="48"/>
    <n v="0.3188097768331562"/>
    <x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x v="1"/>
    <x v="27"/>
    <s v="51-65"/>
    <n v="2581"/>
    <n v="0"/>
    <n v="0"/>
    <n v="1"/>
    <n v="0"/>
    <n v="0"/>
    <n v="0"/>
    <n v="0"/>
    <n v="0"/>
    <n v="0"/>
    <n v="8"/>
    <d v="2015-09-21T00:00:00"/>
  </r>
  <r>
    <n v="1327"/>
    <n v="38741"/>
    <n v="48"/>
    <n v="0.12389974445677705"/>
    <x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x v="1"/>
    <x v="27"/>
    <s v="51-65"/>
    <n v="2250"/>
    <n v="0"/>
    <n v="0"/>
    <n v="1"/>
    <n v="0"/>
    <n v="0"/>
    <n v="1"/>
    <n v="0"/>
    <n v="0"/>
    <n v="0"/>
    <n v="35"/>
    <d v="2016-08-17T00:00:00"/>
  </r>
  <r>
    <n v="1908"/>
    <n v="14188"/>
    <n v="48"/>
    <n v="0.33831406822667043"/>
    <x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x v="1"/>
    <x v="9"/>
    <s v="36-50"/>
    <n v="2645"/>
    <n v="0"/>
    <n v="1"/>
    <n v="0"/>
    <n v="0"/>
    <n v="0"/>
    <n v="0"/>
    <n v="0"/>
    <n v="0"/>
    <n v="0"/>
    <n v="21"/>
    <d v="2015-07-19T00:00:00"/>
  </r>
  <r>
    <n v="2010"/>
    <n v="33562"/>
    <n v="48"/>
    <n v="0.14301889041177523"/>
    <x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x v="1"/>
    <x v="33"/>
    <s v="51-65"/>
    <n v="2163"/>
    <n v="0"/>
    <n v="1"/>
    <n v="0"/>
    <n v="0"/>
    <n v="0"/>
    <n v="0"/>
    <n v="0"/>
    <n v="1"/>
    <n v="0"/>
    <n v="45"/>
    <d v="2016-11-12T00:00:00"/>
  </r>
  <r>
    <n v="526"/>
    <n v="15315"/>
    <n v="47"/>
    <n v="0.30688867123734903"/>
    <x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  <x v="3"/>
    <s v="36-50"/>
    <n v="2489"/>
    <n v="0"/>
    <n v="1"/>
    <n v="0"/>
    <n v="0"/>
    <n v="0"/>
    <n v="1"/>
    <n v="0"/>
    <n v="0"/>
    <n v="0"/>
    <n v="30"/>
    <d v="2015-12-22T00:00:00"/>
  </r>
  <r>
    <n v="828"/>
    <n v="35797"/>
    <n v="47"/>
    <n v="0.13129591865240103"/>
    <x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x v="1"/>
    <x v="16"/>
    <s v="36-50"/>
    <n v="2780"/>
    <n v="0"/>
    <n v="1"/>
    <n v="0"/>
    <n v="0"/>
    <n v="0"/>
    <n v="0"/>
    <n v="1"/>
    <n v="0"/>
    <n v="0"/>
    <n v="26"/>
    <d v="2015-03-06T00:00:00"/>
  </r>
  <r>
    <n v="973"/>
    <n v="37334"/>
    <n v="47"/>
    <n v="0.12589060909626615"/>
    <x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x v="1"/>
    <x v="27"/>
    <s v="51-65"/>
    <n v="2282"/>
    <n v="0"/>
    <n v="0"/>
    <n v="0"/>
    <n v="1"/>
    <n v="0"/>
    <n v="0"/>
    <n v="0"/>
    <n v="0"/>
    <n v="1"/>
    <n v="32"/>
    <d v="2016-07-16T00:00:00"/>
  </r>
  <r>
    <n v="1702"/>
    <n v="32889"/>
    <n v="47"/>
    <n v="0.14290492261850465"/>
    <x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x v="1"/>
    <x v="14"/>
    <s v="51-65"/>
    <n v="2455"/>
    <n v="0"/>
    <n v="0"/>
    <n v="0"/>
    <n v="1"/>
    <n v="0"/>
    <n v="0"/>
    <n v="0"/>
    <n v="1"/>
    <n v="0"/>
    <n v="39"/>
    <d v="2016-01-25T00:00:00"/>
  </r>
  <r>
    <n v="1747"/>
    <n v="31878"/>
    <n v="47"/>
    <n v="0.1474371039588431"/>
    <x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x v="1"/>
    <x v="13"/>
    <s v="36-50"/>
    <n v="2166"/>
    <n v="0"/>
    <n v="0"/>
    <n v="1"/>
    <n v="0"/>
    <n v="0"/>
    <n v="1"/>
    <n v="0"/>
    <n v="0"/>
    <n v="0"/>
    <n v="24"/>
    <d v="2016-11-09T00:00:00"/>
  </r>
  <r>
    <n v="1818"/>
    <n v="23616"/>
    <n v="47"/>
    <n v="0.19901761517615177"/>
    <x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x v="0"/>
    <x v="31"/>
    <s v="36-50"/>
    <n v="2748"/>
    <n v="0"/>
    <n v="0"/>
    <n v="1"/>
    <n v="0"/>
    <n v="0"/>
    <n v="1"/>
    <n v="0"/>
    <n v="0"/>
    <n v="0"/>
    <n v="15"/>
    <d v="2015-04-07T00:00:00"/>
  </r>
  <r>
    <n v="1862"/>
    <n v="45057"/>
    <n v="47"/>
    <n v="0.10431231551146326"/>
    <x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x v="1"/>
    <x v="19"/>
    <s v="36-50"/>
    <n v="2369"/>
    <n v="0"/>
    <n v="1"/>
    <n v="0"/>
    <n v="0"/>
    <n v="0"/>
    <n v="0"/>
    <n v="0"/>
    <n v="1"/>
    <n v="0"/>
    <n v="44"/>
    <d v="2016-04-20T00:00:00"/>
  </r>
  <r>
    <n v="40"/>
    <n v="20559"/>
    <n v="46"/>
    <n v="0.22374629116202149"/>
    <x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  <x v="23"/>
    <s v="24-35"/>
    <n v="2633"/>
    <n v="0"/>
    <n v="1"/>
    <n v="0"/>
    <n v="0"/>
    <n v="0"/>
    <n v="0"/>
    <n v="0"/>
    <n v="1"/>
    <n v="0"/>
    <n v="39"/>
    <d v="2015-07-31T00:00:00"/>
  </r>
  <r>
    <n v="250"/>
    <n v="22070"/>
    <n v="46"/>
    <n v="0.2084277299501586"/>
    <x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x v="1"/>
    <x v="3"/>
    <s v="36-50"/>
    <n v="2427"/>
    <n v="0"/>
    <n v="0"/>
    <n v="0"/>
    <n v="1"/>
    <n v="0"/>
    <n v="0"/>
    <n v="1"/>
    <n v="0"/>
    <n v="0"/>
    <n v="25"/>
    <d v="2016-02-22T00:00:00"/>
  </r>
  <r>
    <n v="450"/>
    <n v="38961"/>
    <n v="46"/>
    <n v="0.1180667847334514"/>
    <x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x v="1"/>
    <x v="30"/>
    <s v="36-50"/>
    <n v="2340"/>
    <n v="0"/>
    <n v="1"/>
    <n v="0"/>
    <n v="0"/>
    <n v="0"/>
    <n v="0"/>
    <n v="0"/>
    <n v="1"/>
    <n v="0"/>
    <n v="22"/>
    <d v="2016-05-19T00:00:00"/>
  </r>
  <r>
    <n v="962"/>
    <n v="17345"/>
    <n v="46"/>
    <n v="0.2652061112712597"/>
    <x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x v="1"/>
    <x v="37"/>
    <s v="36-50"/>
    <n v="2762"/>
    <n v="0"/>
    <n v="1"/>
    <n v="0"/>
    <n v="0"/>
    <n v="0"/>
    <n v="0"/>
    <n v="1"/>
    <n v="0"/>
    <n v="0"/>
    <n v="34"/>
    <d v="2015-03-24T00:00:00"/>
  </r>
  <r>
    <n v="1085"/>
    <n v="23091"/>
    <n v="46"/>
    <n v="0.19921181412671604"/>
    <x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x v="1"/>
    <x v="33"/>
    <s v="51-65"/>
    <n v="2191"/>
    <n v="0"/>
    <n v="0"/>
    <n v="1"/>
    <n v="0"/>
    <n v="0"/>
    <n v="0"/>
    <n v="0"/>
    <n v="0"/>
    <n v="1"/>
    <n v="44"/>
    <d v="2016-10-15T00:00:00"/>
  </r>
  <r>
    <n v="1157"/>
    <n v="28427"/>
    <n v="46"/>
    <n v="0.16181798993914237"/>
    <x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  <x v="20"/>
    <s v="36-50"/>
    <n v="2624"/>
    <n v="0"/>
    <n v="0"/>
    <n v="0"/>
    <n v="1"/>
    <n v="0"/>
    <n v="0"/>
    <n v="1"/>
    <n v="0"/>
    <n v="0"/>
    <n v="40"/>
    <d v="2015-08-09T00:00:00"/>
  </r>
  <r>
    <n v="1240"/>
    <n v="18393"/>
    <n v="46"/>
    <n v="0.25009514489207851"/>
    <x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x v="1"/>
    <x v="35"/>
    <s v="36-50"/>
    <n v="2251"/>
    <n v="0"/>
    <n v="1"/>
    <n v="0"/>
    <n v="0"/>
    <n v="0"/>
    <n v="0"/>
    <n v="0"/>
    <n v="0"/>
    <n v="0"/>
    <n v="42"/>
    <d v="2016-08-16T00:00:00"/>
  </r>
  <r>
    <n v="1824"/>
    <n v="24762"/>
    <n v="46"/>
    <n v="0.1857685162749374"/>
    <x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x v="0"/>
    <x v="9"/>
    <s v="36-50"/>
    <n v="2298"/>
    <n v="0"/>
    <n v="0"/>
    <n v="1"/>
    <n v="0"/>
    <n v="0"/>
    <n v="0"/>
    <n v="1"/>
    <n v="0"/>
    <n v="0"/>
    <n v="6"/>
    <d v="2016-06-30T00:00:00"/>
  </r>
  <r>
    <n v="1833"/>
    <n v="21645"/>
    <n v="46"/>
    <n v="0.21252021252021253"/>
    <x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x v="0"/>
    <x v="19"/>
    <s v="36-50"/>
    <n v="2823"/>
    <n v="0"/>
    <n v="0"/>
    <n v="0"/>
    <n v="1"/>
    <n v="0"/>
    <n v="0"/>
    <n v="1"/>
    <n v="0"/>
    <n v="0"/>
    <n v="27"/>
    <d v="2015-01-22T00:00:00"/>
  </r>
  <r>
    <n v="1975"/>
    <n v="26487"/>
    <n v="46"/>
    <n v="0.17367010231434288"/>
    <x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x v="1"/>
    <x v="37"/>
    <s v="36-50"/>
    <n v="2564"/>
    <n v="0"/>
    <n v="0"/>
    <n v="1"/>
    <n v="0"/>
    <n v="0"/>
    <n v="0"/>
    <n v="0"/>
    <n v="0"/>
    <n v="0"/>
    <n v="23"/>
    <d v="2015-10-08T00:00:00"/>
  </r>
  <r>
    <n v="11"/>
    <n v="7500"/>
    <n v="45"/>
    <n v="0.6"/>
    <x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  <x v="7"/>
    <s v="36-50"/>
    <n v="2752"/>
    <n v="0"/>
    <n v="1"/>
    <n v="0"/>
    <n v="0"/>
    <n v="0"/>
    <n v="0"/>
    <n v="0"/>
    <n v="0"/>
    <n v="0"/>
    <n v="29"/>
    <d v="2015-04-03T00:00:00"/>
  </r>
  <r>
    <n v="36"/>
    <n v="23718"/>
    <n v="45"/>
    <n v="0.18972931950417404"/>
    <x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  <x v="7"/>
    <s v="36-50"/>
    <n v="2459"/>
    <n v="0"/>
    <n v="1"/>
    <n v="0"/>
    <n v="0"/>
    <n v="0"/>
    <n v="1"/>
    <n v="0"/>
    <n v="0"/>
    <n v="0"/>
    <n v="9"/>
    <d v="2016-01-21T00:00:00"/>
  </r>
  <r>
    <n v="393"/>
    <n v="37401"/>
    <n v="45"/>
    <n v="0.12031763856581375"/>
    <x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  <x v="30"/>
    <s v="36-50"/>
    <n v="2213"/>
    <n v="0"/>
    <n v="1"/>
    <n v="0"/>
    <n v="0"/>
    <n v="0"/>
    <n v="0"/>
    <n v="0"/>
    <n v="0"/>
    <n v="1"/>
    <n v="42"/>
    <d v="2016-09-23T00:00:00"/>
  </r>
  <r>
    <n v="1759"/>
    <n v="29543"/>
    <n v="45"/>
    <n v="0.15232034661341096"/>
    <x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x v="1"/>
    <x v="14"/>
    <s v="51-65"/>
    <n v="2248"/>
    <n v="0"/>
    <n v="1"/>
    <n v="0"/>
    <n v="0"/>
    <n v="0"/>
    <n v="0"/>
    <n v="0"/>
    <n v="1"/>
    <n v="0"/>
    <n v="27"/>
    <d v="2016-08-19T00:00:00"/>
  </r>
  <r>
    <n v="2002"/>
    <n v="38054"/>
    <n v="45"/>
    <n v="0.11825300888211489"/>
    <x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x v="1"/>
    <x v="51"/>
    <s v="66+"/>
    <n v="2218"/>
    <n v="1"/>
    <n v="0"/>
    <n v="0"/>
    <n v="0"/>
    <n v="0"/>
    <n v="0"/>
    <n v="0"/>
    <n v="1"/>
    <n v="0"/>
    <n v="45"/>
    <d v="2016-09-18T00:00:00"/>
  </r>
  <r>
    <n v="174"/>
    <n v="24882"/>
    <n v="44"/>
    <n v="0.17683465959328029"/>
    <x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x v="1"/>
    <x v="37"/>
    <s v="36-50"/>
    <n v="2817"/>
    <n v="0"/>
    <n v="0"/>
    <n v="0"/>
    <n v="1"/>
    <n v="0"/>
    <n v="0"/>
    <n v="0"/>
    <n v="0"/>
    <n v="0"/>
    <n v="8"/>
    <d v="2015-01-28T00:00:00"/>
  </r>
  <r>
    <n v="254"/>
    <n v="29315"/>
    <n v="44"/>
    <n v="0.15009380863039401"/>
    <x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x v="1"/>
    <x v="24"/>
    <s v="51-65"/>
    <n v="2243"/>
    <n v="0"/>
    <n v="1"/>
    <n v="0"/>
    <n v="0"/>
    <n v="0"/>
    <n v="0"/>
    <n v="1"/>
    <n v="0"/>
    <n v="0"/>
    <n v="40"/>
    <d v="2016-08-24T00:00:00"/>
  </r>
  <r>
    <n v="381"/>
    <n v="30351"/>
    <n v="44"/>
    <n v="0.14497051168001054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1"/>
    <x v="35"/>
    <s v="36-50"/>
    <n v="2547"/>
    <n v="0"/>
    <n v="0"/>
    <n v="0"/>
    <n v="1"/>
    <n v="0"/>
    <n v="0"/>
    <n v="0"/>
    <n v="0"/>
    <n v="1"/>
    <n v="42"/>
    <d v="2015-10-25T00:00:00"/>
  </r>
  <r>
    <n v="625"/>
    <n v="21063"/>
    <n v="44"/>
    <n v="0.20889711816930162"/>
    <x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x v="1"/>
    <x v="36"/>
    <s v="24-35"/>
    <n v="2436"/>
    <n v="0"/>
    <n v="0"/>
    <n v="1"/>
    <n v="0"/>
    <n v="0"/>
    <n v="0"/>
    <n v="0"/>
    <n v="0"/>
    <n v="0"/>
    <n v="29"/>
    <d v="2016-02-13T00:00:00"/>
  </r>
  <r>
    <n v="772"/>
    <n v="22063"/>
    <n v="44"/>
    <n v="0.19942890812672801"/>
    <x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x v="1"/>
    <x v="9"/>
    <s v="36-50"/>
    <n v="2484"/>
    <n v="0"/>
    <n v="1"/>
    <n v="0"/>
    <n v="0"/>
    <n v="0"/>
    <n v="0"/>
    <n v="1"/>
    <n v="0"/>
    <n v="0"/>
    <n v="33"/>
    <d v="2015-12-27T00:00:00"/>
  </r>
  <r>
    <n v="878"/>
    <n v="32892"/>
    <n v="44"/>
    <n v="0.13377112975799588"/>
    <x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  <x v="28"/>
    <s v="36-50"/>
    <n v="2194"/>
    <n v="0"/>
    <n v="0"/>
    <n v="0"/>
    <n v="1"/>
    <n v="0"/>
    <n v="0"/>
    <n v="0"/>
    <n v="0"/>
    <n v="1"/>
    <n v="42"/>
    <d v="2016-10-12T00:00:00"/>
  </r>
  <r>
    <n v="1046"/>
    <n v="16269"/>
    <n v="44"/>
    <n v="0.27045300878972278"/>
    <x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x v="1"/>
    <x v="39"/>
    <s v="36-50"/>
    <n v="2462"/>
    <n v="0"/>
    <n v="0"/>
    <n v="1"/>
    <n v="0"/>
    <n v="0"/>
    <n v="0"/>
    <n v="0"/>
    <n v="0"/>
    <n v="1"/>
    <n v="44"/>
    <d v="2016-01-18T00:00:00"/>
  </r>
  <r>
    <n v="1206"/>
    <n v="46831"/>
    <n v="44"/>
    <n v="9.3954858960944673E-2"/>
    <x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x v="1"/>
    <x v="2"/>
    <s v="51-65"/>
    <n v="2545"/>
    <n v="0"/>
    <n v="1"/>
    <n v="0"/>
    <n v="0"/>
    <n v="0"/>
    <n v="1"/>
    <n v="0"/>
    <n v="0"/>
    <n v="0"/>
    <n v="10"/>
    <d v="2015-10-27T00:00:00"/>
  </r>
  <r>
    <n v="1319"/>
    <n v="36026"/>
    <n v="44"/>
    <n v="0.12213401432298895"/>
    <x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x v="1"/>
    <x v="9"/>
    <s v="36-50"/>
    <n v="2264"/>
    <n v="0"/>
    <n v="1"/>
    <n v="0"/>
    <n v="0"/>
    <n v="0"/>
    <n v="0"/>
    <n v="1"/>
    <n v="0"/>
    <n v="0"/>
    <n v="27"/>
    <d v="2016-08-03T00:00:00"/>
  </r>
  <r>
    <n v="1481"/>
    <n v="12393"/>
    <n v="44"/>
    <n v="0.355039134995562"/>
    <x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x v="1"/>
    <x v="37"/>
    <s v="36-50"/>
    <n v="2731"/>
    <n v="0"/>
    <n v="1"/>
    <n v="0"/>
    <n v="0"/>
    <n v="0"/>
    <n v="1"/>
    <n v="0"/>
    <n v="0"/>
    <n v="0"/>
    <n v="31"/>
    <d v="2015-04-24T00:00:00"/>
  </r>
  <r>
    <n v="1571"/>
    <n v="18746"/>
    <n v="44"/>
    <n v="0.2347167395711085"/>
    <x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x v="1"/>
    <x v="17"/>
    <s v="24-35"/>
    <n v="2190"/>
    <n v="0"/>
    <n v="0"/>
    <n v="1"/>
    <n v="0"/>
    <n v="0"/>
    <n v="0"/>
    <n v="0"/>
    <n v="0"/>
    <n v="0"/>
    <n v="24"/>
    <d v="2016-10-16T00:00:00"/>
  </r>
  <r>
    <n v="1615"/>
    <n v="21955"/>
    <n v="44"/>
    <n v="0.2004099294010476"/>
    <x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x v="1"/>
    <x v="18"/>
    <s v="24-35"/>
    <n v="2454"/>
    <n v="0"/>
    <n v="1"/>
    <n v="0"/>
    <n v="0"/>
    <n v="0"/>
    <n v="1"/>
    <n v="0"/>
    <n v="0"/>
    <n v="0"/>
    <n v="33"/>
    <d v="2016-01-26T00:00:00"/>
  </r>
  <r>
    <n v="1786"/>
    <n v="44359"/>
    <n v="44"/>
    <n v="9.9190694109425367E-2"/>
    <x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x v="1"/>
    <x v="37"/>
    <s v="36-50"/>
    <n v="2171"/>
    <n v="0"/>
    <n v="1"/>
    <n v="0"/>
    <n v="0"/>
    <n v="0"/>
    <n v="0"/>
    <n v="1"/>
    <n v="0"/>
    <n v="0"/>
    <n v="43"/>
    <d v="2016-11-04T00:00:00"/>
  </r>
  <r>
    <n v="1835"/>
    <n v="30351"/>
    <n v="44"/>
    <n v="0.14497051168001054"/>
    <x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  <x v="35"/>
    <s v="36-50"/>
    <n v="2547"/>
    <n v="0"/>
    <n v="0"/>
    <n v="0"/>
    <n v="1"/>
    <n v="0"/>
    <n v="0"/>
    <n v="0"/>
    <n v="0"/>
    <n v="1"/>
    <n v="42"/>
    <d v="2015-10-25T00:00:00"/>
  </r>
  <r>
    <n v="1836"/>
    <n v="19444"/>
    <n v="44"/>
    <n v="0.22629088664883767"/>
    <x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x v="0"/>
    <x v="31"/>
    <s v="36-50"/>
    <n v="2286"/>
    <n v="0"/>
    <n v="0"/>
    <n v="0"/>
    <n v="1"/>
    <n v="0"/>
    <n v="0"/>
    <n v="1"/>
    <n v="0"/>
    <n v="0"/>
    <n v="34"/>
    <d v="2016-07-12T00:00:00"/>
  </r>
  <r>
    <n v="1851"/>
    <n v="17649"/>
    <n v="44"/>
    <n v="0.24930590968326818"/>
    <x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x v="1"/>
    <x v="7"/>
    <s v="36-50"/>
    <n v="2388"/>
    <n v="0"/>
    <n v="1"/>
    <n v="0"/>
    <n v="0"/>
    <n v="0"/>
    <n v="0"/>
    <n v="1"/>
    <n v="0"/>
    <n v="0"/>
    <n v="43"/>
    <d v="2016-04-01T00:00:00"/>
  </r>
  <r>
    <n v="1893"/>
    <n v="30828"/>
    <n v="44"/>
    <n v="0.14272739068379395"/>
    <x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x v="1"/>
    <x v="41"/>
    <s v="36-50"/>
    <n v="2427"/>
    <n v="0"/>
    <n v="0"/>
    <n v="1"/>
    <n v="0"/>
    <n v="0"/>
    <n v="0"/>
    <n v="1"/>
    <n v="0"/>
    <n v="0"/>
    <n v="32"/>
    <d v="2016-02-22T00:00:00"/>
  </r>
  <r>
    <n v="1973"/>
    <n v="26067"/>
    <n v="44"/>
    <n v="0.16879579545018605"/>
    <x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x v="1"/>
    <x v="35"/>
    <s v="36-50"/>
    <n v="2396"/>
    <n v="0"/>
    <n v="1"/>
    <n v="0"/>
    <n v="0"/>
    <n v="0"/>
    <n v="0"/>
    <n v="1"/>
    <n v="0"/>
    <n v="0"/>
    <n v="32"/>
    <d v="2016-03-24T00:00:00"/>
  </r>
  <r>
    <n v="83"/>
    <n v="23626"/>
    <n v="43"/>
    <n v="0.18200287818505037"/>
    <x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  <x v="3"/>
    <s v="36-50"/>
    <n v="2195"/>
    <n v="0"/>
    <n v="1"/>
    <n v="0"/>
    <n v="0"/>
    <n v="0"/>
    <n v="0"/>
    <n v="0"/>
    <n v="0"/>
    <n v="1"/>
    <n v="43"/>
    <d v="2016-10-11T00:00:00"/>
  </r>
  <r>
    <n v="162"/>
    <n v="38853"/>
    <n v="43"/>
    <n v="0.11067356446091679"/>
    <x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  <x v="3"/>
    <s v="36-50"/>
    <n v="2196"/>
    <n v="0"/>
    <n v="1"/>
    <n v="0"/>
    <n v="0"/>
    <n v="0"/>
    <n v="0"/>
    <n v="0"/>
    <n v="0"/>
    <n v="1"/>
    <n v="41"/>
    <d v="2016-10-10T00:00:00"/>
  </r>
  <r>
    <n v="169"/>
    <n v="25271"/>
    <n v="43"/>
    <n v="0.17015551422579242"/>
    <x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  <x v="20"/>
    <s v="36-50"/>
    <n v="2730"/>
    <n v="0"/>
    <n v="1"/>
    <n v="0"/>
    <n v="0"/>
    <n v="0"/>
    <n v="0"/>
    <n v="1"/>
    <n v="0"/>
    <n v="0"/>
    <n v="36"/>
    <d v="2015-04-25T00:00:00"/>
  </r>
  <r>
    <n v="419"/>
    <n v="24027"/>
    <n v="43"/>
    <n v="0.1789653306696633"/>
    <x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x v="1"/>
    <x v="7"/>
    <s v="36-50"/>
    <n v="2544"/>
    <n v="0"/>
    <n v="1"/>
    <n v="0"/>
    <n v="0"/>
    <n v="0"/>
    <n v="0"/>
    <n v="1"/>
    <n v="0"/>
    <n v="0"/>
    <n v="38"/>
    <d v="2015-10-28T00:00:00"/>
  </r>
  <r>
    <n v="671"/>
    <n v="25851"/>
    <n v="43"/>
    <n v="0.1663378592704344"/>
    <x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x v="1"/>
    <x v="37"/>
    <s v="36-50"/>
    <n v="2662"/>
    <n v="0"/>
    <n v="0"/>
    <n v="0"/>
    <n v="1"/>
    <n v="0"/>
    <n v="0"/>
    <n v="1"/>
    <n v="0"/>
    <n v="0"/>
    <n v="38"/>
    <d v="2015-07-02T00:00:00"/>
  </r>
  <r>
    <n v="770"/>
    <n v="25804"/>
    <n v="43"/>
    <n v="0.1666408308789335"/>
    <x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x v="1"/>
    <x v="37"/>
    <s v="36-50"/>
    <n v="2460"/>
    <n v="0"/>
    <n v="1"/>
    <n v="0"/>
    <n v="0"/>
    <n v="0"/>
    <n v="1"/>
    <n v="0"/>
    <n v="0"/>
    <n v="0"/>
    <n v="31"/>
    <d v="2016-01-20T00:00:00"/>
  </r>
  <r>
    <n v="924"/>
    <n v="33462"/>
    <n v="43"/>
    <n v="0.12850397465782082"/>
    <x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x v="1"/>
    <x v="19"/>
    <s v="36-50"/>
    <n v="2485"/>
    <n v="1"/>
    <n v="0"/>
    <n v="0"/>
    <n v="0"/>
    <n v="0"/>
    <n v="0"/>
    <n v="0"/>
    <n v="1"/>
    <n v="0"/>
    <n v="32"/>
    <d v="2015-12-26T00:00:00"/>
  </r>
  <r>
    <n v="942"/>
    <n v="22434"/>
    <n v="43"/>
    <n v="0.1916733529464206"/>
    <x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x v="1"/>
    <x v="36"/>
    <s v="24-35"/>
    <n v="2660"/>
    <n v="0"/>
    <n v="0"/>
    <n v="0"/>
    <n v="1"/>
    <n v="0"/>
    <n v="0"/>
    <n v="1"/>
    <n v="0"/>
    <n v="0"/>
    <n v="28"/>
    <d v="2015-07-04T00:00:00"/>
  </r>
  <r>
    <n v="1298"/>
    <n v="41658"/>
    <n v="43"/>
    <n v="0.10322147006577369"/>
    <x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x v="1"/>
    <x v="16"/>
    <s v="36-50"/>
    <n v="2756"/>
    <n v="0"/>
    <n v="0"/>
    <n v="1"/>
    <n v="0"/>
    <n v="0"/>
    <n v="1"/>
    <n v="0"/>
    <n v="0"/>
    <n v="0"/>
    <n v="14"/>
    <d v="2015-03-30T00:00:00"/>
  </r>
  <r>
    <n v="1320"/>
    <n v="24639"/>
    <n v="43"/>
    <n v="0.17452006980802792"/>
    <x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x v="1"/>
    <x v="30"/>
    <s v="36-50"/>
    <n v="2311"/>
    <n v="0"/>
    <n v="1"/>
    <n v="0"/>
    <n v="0"/>
    <n v="0"/>
    <n v="0"/>
    <n v="1"/>
    <n v="0"/>
    <n v="0"/>
    <n v="42"/>
    <d v="2016-06-17T00:00:00"/>
  </r>
  <r>
    <n v="1363"/>
    <n v="23162"/>
    <n v="43"/>
    <n v="0.18564890769363612"/>
    <x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x v="1"/>
    <x v="3"/>
    <s v="36-50"/>
    <n v="2349"/>
    <n v="0"/>
    <n v="1"/>
    <n v="0"/>
    <n v="0"/>
    <n v="0"/>
    <n v="1"/>
    <n v="0"/>
    <n v="0"/>
    <n v="0"/>
    <n v="21"/>
    <d v="2016-05-10T00:00:00"/>
  </r>
  <r>
    <n v="1845"/>
    <n v="32765"/>
    <n v="43"/>
    <n v="0.13123760109873339"/>
    <x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x v="1"/>
    <x v="19"/>
    <s v="36-50"/>
    <n v="2285"/>
    <n v="0"/>
    <n v="1"/>
    <n v="0"/>
    <n v="0"/>
    <n v="0"/>
    <n v="0"/>
    <n v="0"/>
    <n v="1"/>
    <n v="0"/>
    <n v="40"/>
    <d v="2016-07-13T00:00:00"/>
  </r>
  <r>
    <n v="1847"/>
    <n v="20981"/>
    <n v="43"/>
    <n v="0.20494733330155857"/>
    <x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x v="0"/>
    <x v="13"/>
    <s v="36-50"/>
    <n v="2584"/>
    <n v="0"/>
    <n v="0"/>
    <n v="0"/>
    <n v="1"/>
    <n v="0"/>
    <n v="1"/>
    <n v="0"/>
    <n v="0"/>
    <n v="0"/>
    <n v="13"/>
    <d v="2015-09-18T00:00:00"/>
  </r>
  <r>
    <n v="45"/>
    <n v="41728"/>
    <n v="42"/>
    <n v="0.10065184049079755"/>
    <x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  <x v="14"/>
    <s v="51-65"/>
    <n v="2560"/>
    <n v="0"/>
    <n v="0"/>
    <n v="0"/>
    <n v="1"/>
    <n v="0"/>
    <n v="0"/>
    <n v="1"/>
    <n v="0"/>
    <n v="0"/>
    <n v="29"/>
    <d v="2015-10-12T00:00:00"/>
  </r>
  <r>
    <n v="341"/>
    <n v="31615"/>
    <n v="42"/>
    <n v="0.13284833148821762"/>
    <x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x v="1"/>
    <x v="7"/>
    <s v="36-50"/>
    <n v="2629"/>
    <n v="1"/>
    <n v="0"/>
    <n v="0"/>
    <n v="0"/>
    <n v="0"/>
    <n v="0"/>
    <n v="1"/>
    <n v="0"/>
    <n v="0"/>
    <n v="33"/>
    <d v="2015-08-04T00:00:00"/>
  </r>
  <r>
    <n v="489"/>
    <n v="30630"/>
    <n v="42"/>
    <n v="0.13712047012732614"/>
    <x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x v="1"/>
    <x v="47"/>
    <s v="51-65"/>
    <n v="2312"/>
    <n v="1"/>
    <n v="0"/>
    <n v="0"/>
    <n v="0"/>
    <n v="0"/>
    <n v="0"/>
    <n v="1"/>
    <n v="0"/>
    <n v="0"/>
    <n v="32"/>
    <d v="2016-06-16T00:00:00"/>
  </r>
  <r>
    <n v="545"/>
    <n v="13260"/>
    <n v="42"/>
    <n v="0.31674208144796379"/>
    <x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x v="1"/>
    <x v="3"/>
    <s v="36-50"/>
    <n v="2469"/>
    <n v="0"/>
    <n v="1"/>
    <n v="0"/>
    <n v="0"/>
    <n v="0"/>
    <n v="0"/>
    <n v="1"/>
    <n v="0"/>
    <n v="0"/>
    <n v="35"/>
    <d v="2016-01-11T00:00:00"/>
  </r>
  <r>
    <n v="612"/>
    <n v="29103"/>
    <n v="42"/>
    <n v="0.14431501907019895"/>
    <x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x v="1"/>
    <x v="23"/>
    <s v="24-35"/>
    <n v="2830"/>
    <n v="0"/>
    <n v="0"/>
    <n v="0"/>
    <n v="1"/>
    <n v="0"/>
    <n v="0"/>
    <n v="1"/>
    <n v="0"/>
    <n v="0"/>
    <n v="36"/>
    <d v="2015-01-15T00:00:00"/>
  </r>
  <r>
    <n v="1358"/>
    <n v="28072"/>
    <n v="42"/>
    <n v="0.14961527500712454"/>
    <x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x v="1"/>
    <x v="18"/>
    <s v="24-35"/>
    <n v="2515"/>
    <n v="0"/>
    <n v="1"/>
    <n v="0"/>
    <n v="0"/>
    <n v="0"/>
    <n v="0"/>
    <n v="0"/>
    <n v="1"/>
    <n v="0"/>
    <n v="37"/>
    <d v="2015-11-26T00:00:00"/>
  </r>
  <r>
    <n v="1849"/>
    <n v="22585"/>
    <n v="42"/>
    <n v="0.18596413548815585"/>
    <x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x v="0"/>
    <x v="3"/>
    <s v="36-50"/>
    <n v="2627"/>
    <n v="0"/>
    <n v="0"/>
    <n v="1"/>
    <n v="0"/>
    <n v="0"/>
    <n v="0"/>
    <n v="1"/>
    <n v="0"/>
    <n v="0"/>
    <n v="3"/>
    <d v="2015-08-06T00:00:00"/>
  </r>
  <r>
    <n v="1861"/>
    <n v="29009"/>
    <n v="42"/>
    <n v="0.1447826536592092"/>
    <x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x v="1"/>
    <x v="43"/>
    <s v="36-50"/>
    <n v="2371"/>
    <n v="0"/>
    <n v="1"/>
    <n v="0"/>
    <n v="0"/>
    <n v="0"/>
    <n v="0"/>
    <n v="1"/>
    <n v="0"/>
    <n v="0"/>
    <n v="40"/>
    <d v="2016-04-18T00:00:00"/>
  </r>
  <r>
    <n v="14"/>
    <n v="17323"/>
    <n v="41"/>
    <n v="0.2366795589678462"/>
    <x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  <x v="36"/>
    <s v="24-35"/>
    <n v="2786"/>
    <n v="0"/>
    <n v="1"/>
    <n v="0"/>
    <n v="0"/>
    <n v="0"/>
    <n v="0"/>
    <n v="1"/>
    <n v="0"/>
    <n v="0"/>
    <n v="36"/>
    <d v="2015-02-28T00:00:00"/>
  </r>
  <r>
    <n v="112"/>
    <n v="30992"/>
    <n v="41"/>
    <n v="0.13229220443985545"/>
    <x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  <x v="7"/>
    <s v="36-50"/>
    <n v="2592"/>
    <n v="1"/>
    <n v="0"/>
    <n v="0"/>
    <n v="0"/>
    <n v="0"/>
    <n v="0"/>
    <n v="1"/>
    <n v="0"/>
    <n v="0"/>
    <n v="39"/>
    <d v="2015-09-10T00:00:00"/>
  </r>
  <r>
    <n v="157"/>
    <n v="28718"/>
    <n v="41"/>
    <n v="0.14276760220071036"/>
    <x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  <x v="31"/>
    <s v="36-50"/>
    <n v="2510"/>
    <n v="0"/>
    <n v="1"/>
    <n v="0"/>
    <n v="0"/>
    <n v="0"/>
    <n v="0"/>
    <n v="1"/>
    <n v="0"/>
    <n v="0"/>
    <n v="25"/>
    <d v="2015-12-01T00:00:00"/>
  </r>
  <r>
    <n v="282"/>
    <n v="23976"/>
    <n v="41"/>
    <n v="0.17100433767100434"/>
    <x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x v="1"/>
    <x v="39"/>
    <s v="36-50"/>
    <n v="2343"/>
    <n v="0"/>
    <n v="0"/>
    <n v="0"/>
    <n v="1"/>
    <n v="0"/>
    <n v="0"/>
    <n v="1"/>
    <n v="0"/>
    <n v="0"/>
    <n v="16"/>
    <d v="2016-05-16T00:00:00"/>
  </r>
  <r>
    <n v="313"/>
    <n v="30675"/>
    <n v="41"/>
    <n v="0.13365933170334149"/>
    <x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x v="1"/>
    <x v="9"/>
    <s v="36-50"/>
    <n v="2753"/>
    <n v="0"/>
    <n v="1"/>
    <n v="0"/>
    <n v="0"/>
    <n v="0"/>
    <n v="0"/>
    <n v="1"/>
    <n v="0"/>
    <n v="0"/>
    <n v="20"/>
    <d v="2015-04-02T00:00:00"/>
  </r>
  <r>
    <n v="466"/>
    <n v="55563"/>
    <n v="41"/>
    <n v="7.3790112124975257E-2"/>
    <x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x v="1"/>
    <x v="37"/>
    <s v="36-50"/>
    <n v="2244"/>
    <n v="1"/>
    <n v="0"/>
    <n v="0"/>
    <n v="0"/>
    <n v="0"/>
    <n v="0"/>
    <n v="1"/>
    <n v="0"/>
    <n v="0"/>
    <n v="39"/>
    <d v="2016-08-23T00:00:00"/>
  </r>
  <r>
    <n v="623"/>
    <n v="18690"/>
    <n v="41"/>
    <n v="0.21936864633493847"/>
    <x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  <x v="29"/>
    <s v="51-65"/>
    <n v="2707"/>
    <n v="0"/>
    <n v="1"/>
    <n v="0"/>
    <n v="0"/>
    <n v="0"/>
    <n v="0"/>
    <n v="1"/>
    <n v="0"/>
    <n v="0"/>
    <n v="22"/>
    <d v="2015-05-18T00:00:00"/>
  </r>
  <r>
    <n v="737"/>
    <n v="17144"/>
    <n v="41"/>
    <n v="0.23915072328511433"/>
    <x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  <x v="24"/>
    <s v="51-65"/>
    <n v="2293"/>
    <n v="0"/>
    <n v="0"/>
    <n v="0"/>
    <n v="1"/>
    <n v="0"/>
    <n v="0"/>
    <n v="0"/>
    <n v="1"/>
    <n v="0"/>
    <n v="35"/>
    <d v="2016-07-05T00:00:00"/>
  </r>
  <r>
    <n v="803"/>
    <n v="38576"/>
    <n v="41"/>
    <n v="0.10628369970966405"/>
    <x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x v="1"/>
    <x v="30"/>
    <s v="36-50"/>
    <n v="2276"/>
    <n v="0"/>
    <n v="1"/>
    <n v="0"/>
    <n v="0"/>
    <n v="0"/>
    <n v="0"/>
    <n v="0"/>
    <n v="1"/>
    <n v="0"/>
    <n v="41"/>
    <d v="2016-07-22T00:00:00"/>
  </r>
  <r>
    <n v="819"/>
    <n v="21675"/>
    <n v="41"/>
    <n v="0.18915801614763553"/>
    <x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x v="1"/>
    <x v="7"/>
    <s v="36-50"/>
    <n v="2177"/>
    <n v="0"/>
    <n v="0"/>
    <n v="0"/>
    <n v="1"/>
    <n v="0"/>
    <n v="0"/>
    <n v="1"/>
    <n v="0"/>
    <n v="0"/>
    <n v="37"/>
    <d v="2016-10-29T00:00:00"/>
  </r>
  <r>
    <n v="946"/>
    <n v="19514"/>
    <n v="41"/>
    <n v="0.2101055652352157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x v="1"/>
    <x v="14"/>
    <s v="51-65"/>
    <n v="2313"/>
    <n v="0"/>
    <n v="1"/>
    <n v="0"/>
    <n v="0"/>
    <n v="0"/>
    <n v="0"/>
    <n v="1"/>
    <n v="0"/>
    <n v="0"/>
    <n v="13"/>
    <d v="2016-06-15T00:00:00"/>
  </r>
  <r>
    <n v="952"/>
    <n v="38196"/>
    <n v="41"/>
    <n v="0.10734108283589905"/>
    <x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x v="1"/>
    <x v="28"/>
    <s v="36-50"/>
    <n v="2231"/>
    <n v="0"/>
    <n v="1"/>
    <n v="0"/>
    <n v="0"/>
    <n v="0"/>
    <n v="0"/>
    <n v="0"/>
    <n v="1"/>
    <n v="0"/>
    <n v="38"/>
    <d v="2016-09-05T00:00:00"/>
  </r>
  <r>
    <n v="1064"/>
    <n v="42693"/>
    <n v="41"/>
    <n v="9.6034478720164893E-2"/>
    <x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x v="1"/>
    <x v="37"/>
    <s v="36-50"/>
    <n v="2181"/>
    <n v="0"/>
    <n v="1"/>
    <n v="0"/>
    <n v="0"/>
    <n v="0"/>
    <n v="0"/>
    <n v="1"/>
    <n v="0"/>
    <n v="0"/>
    <n v="25"/>
    <d v="2016-10-25T00:00:00"/>
  </r>
  <r>
    <n v="1235"/>
    <n v="37235"/>
    <n v="41"/>
    <n v="0.11011145427689002"/>
    <x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x v="1"/>
    <x v="39"/>
    <s v="36-50"/>
    <n v="2307"/>
    <n v="0"/>
    <n v="0"/>
    <n v="0"/>
    <n v="1"/>
    <n v="0"/>
    <n v="0"/>
    <n v="1"/>
    <n v="0"/>
    <n v="0"/>
    <n v="21"/>
    <d v="2016-06-21T00:00:00"/>
  </r>
  <r>
    <n v="1292"/>
    <n v="20895"/>
    <n v="41"/>
    <n v="0.19621919119406556"/>
    <x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x v="1"/>
    <x v="30"/>
    <s v="36-50"/>
    <n v="2790"/>
    <n v="0"/>
    <n v="1"/>
    <n v="0"/>
    <n v="0"/>
    <n v="0"/>
    <n v="0"/>
    <n v="1"/>
    <n v="0"/>
    <n v="0"/>
    <n v="37"/>
    <d v="2015-02-24T00:00:00"/>
  </r>
  <r>
    <n v="1450"/>
    <n v="27161"/>
    <n v="41"/>
    <n v="0.15095173226317146"/>
    <x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x v="1"/>
    <x v="18"/>
    <s v="24-35"/>
    <n v="2403"/>
    <n v="0"/>
    <n v="1"/>
    <n v="0"/>
    <n v="0"/>
    <n v="0"/>
    <n v="0"/>
    <n v="0"/>
    <n v="1"/>
    <n v="0"/>
    <n v="30"/>
    <d v="2016-03-17T00:00:00"/>
  </r>
  <r>
    <n v="1738"/>
    <n v="35701"/>
    <n v="41"/>
    <n v="0.11484272149239518"/>
    <x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x v="1"/>
    <x v="29"/>
    <s v="51-65"/>
    <n v="2626"/>
    <n v="0"/>
    <n v="1"/>
    <n v="0"/>
    <n v="0"/>
    <n v="0"/>
    <n v="0"/>
    <n v="1"/>
    <n v="0"/>
    <n v="0"/>
    <n v="36"/>
    <d v="2015-08-07T00:00:00"/>
  </r>
  <r>
    <n v="1867"/>
    <n v="35178"/>
    <n v="41"/>
    <n v="0.11655011655011654"/>
    <x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x v="0"/>
    <x v="28"/>
    <s v="36-50"/>
    <n v="2694"/>
    <n v="0"/>
    <n v="1"/>
    <n v="0"/>
    <n v="0"/>
    <n v="0"/>
    <n v="0"/>
    <n v="0"/>
    <n v="1"/>
    <n v="0"/>
    <n v="23"/>
    <d v="2015-05-31T00:00:00"/>
  </r>
  <r>
    <n v="1877"/>
    <n v="42554"/>
    <n v="41"/>
    <n v="9.634816938478169E-2"/>
    <x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x v="1"/>
    <x v="37"/>
    <s v="36-50"/>
    <n v="2692"/>
    <n v="0"/>
    <n v="0"/>
    <n v="0"/>
    <n v="1"/>
    <n v="0"/>
    <n v="0"/>
    <n v="1"/>
    <n v="0"/>
    <n v="0"/>
    <n v="41"/>
    <d v="2015-06-02T00:00:00"/>
  </r>
  <r>
    <n v="1885"/>
    <n v="19514"/>
    <n v="41"/>
    <n v="0.21010556523521573"/>
    <x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x v="0"/>
    <x v="14"/>
    <s v="51-65"/>
    <n v="2313"/>
    <n v="0"/>
    <n v="1"/>
    <n v="0"/>
    <n v="0"/>
    <n v="0"/>
    <n v="0"/>
    <n v="1"/>
    <n v="0"/>
    <n v="0"/>
    <n v="13"/>
    <d v="2016-06-15T00:00:00"/>
  </r>
  <r>
    <n v="268"/>
    <n v="32414"/>
    <n v="40"/>
    <n v="0.12340346763744062"/>
    <x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x v="1"/>
    <x v="39"/>
    <s v="36-50"/>
    <n v="2519"/>
    <n v="0"/>
    <n v="0"/>
    <n v="0"/>
    <n v="1"/>
    <n v="0"/>
    <n v="1"/>
    <n v="0"/>
    <n v="0"/>
    <n v="0"/>
    <n v="28"/>
    <d v="2015-11-22T00:00:00"/>
  </r>
  <r>
    <n v="407"/>
    <n v="50943"/>
    <n v="40"/>
    <n v="7.851912922285692E-2"/>
    <x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  <x v="5"/>
    <s v="51-65"/>
    <n v="2532"/>
    <n v="0"/>
    <n v="0"/>
    <n v="0"/>
    <n v="1"/>
    <n v="0"/>
    <n v="0"/>
    <n v="0"/>
    <n v="1"/>
    <n v="0"/>
    <n v="34"/>
    <d v="2015-11-09T00:00:00"/>
  </r>
  <r>
    <n v="443"/>
    <n v="38415"/>
    <n v="40"/>
    <n v="0.10412599245086555"/>
    <x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x v="1"/>
    <x v="37"/>
    <s v="36-50"/>
    <n v="2702"/>
    <n v="0"/>
    <n v="1"/>
    <n v="0"/>
    <n v="0"/>
    <n v="0"/>
    <n v="0"/>
    <n v="1"/>
    <n v="0"/>
    <n v="0"/>
    <n v="36"/>
    <d v="2015-05-23T00:00:00"/>
  </r>
  <r>
    <n v="470"/>
    <n v="27203"/>
    <n v="40"/>
    <n v="0.14704260559497115"/>
    <x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x v="1"/>
    <x v="51"/>
    <s v="66+"/>
    <n v="2851"/>
    <n v="0"/>
    <n v="0"/>
    <n v="0"/>
    <n v="1"/>
    <n v="0"/>
    <n v="0"/>
    <n v="1"/>
    <n v="0"/>
    <n v="0"/>
    <n v="16"/>
    <d v="2014-12-25T00:00:00"/>
  </r>
  <r>
    <n v="494"/>
    <n v="32880"/>
    <n v="40"/>
    <n v="0.12165450121654502"/>
    <x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x v="1"/>
    <x v="18"/>
    <s v="24-35"/>
    <n v="2731"/>
    <n v="0"/>
    <n v="1"/>
    <n v="0"/>
    <n v="0"/>
    <n v="0"/>
    <n v="0"/>
    <n v="1"/>
    <n v="0"/>
    <n v="0"/>
    <n v="38"/>
    <d v="2015-04-24T00:00:00"/>
  </r>
  <r>
    <n v="503"/>
    <n v="28567"/>
    <n v="40"/>
    <n v="0.14002170336402142"/>
    <x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  <x v="31"/>
    <s v="36-50"/>
    <n v="2536"/>
    <n v="0"/>
    <n v="0"/>
    <n v="1"/>
    <n v="0"/>
    <n v="0"/>
    <n v="0"/>
    <n v="1"/>
    <n v="0"/>
    <n v="0"/>
    <n v="34"/>
    <d v="2015-11-05T00:00:00"/>
  </r>
  <r>
    <n v="736"/>
    <n v="20425"/>
    <n v="40"/>
    <n v="0.19583843329253367"/>
    <x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  <x v="18"/>
    <s v="24-35"/>
    <n v="2767"/>
    <n v="0"/>
    <n v="1"/>
    <n v="0"/>
    <n v="0"/>
    <n v="0"/>
    <n v="0"/>
    <n v="0"/>
    <n v="0"/>
    <n v="0"/>
    <n v="23"/>
    <d v="2015-03-19T00:00:00"/>
  </r>
  <r>
    <n v="761"/>
    <n v="26872"/>
    <n v="40"/>
    <n v="0.14885382554331647"/>
    <x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x v="1"/>
    <x v="43"/>
    <s v="36-50"/>
    <n v="2415"/>
    <n v="0"/>
    <n v="1"/>
    <n v="0"/>
    <n v="0"/>
    <n v="0"/>
    <n v="0"/>
    <n v="1"/>
    <n v="0"/>
    <n v="0"/>
    <n v="8"/>
    <d v="2016-03-05T00:00:00"/>
  </r>
  <r>
    <n v="807"/>
    <n v="23228"/>
    <n v="40"/>
    <n v="0.17220595832615809"/>
    <x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x v="1"/>
    <x v="2"/>
    <s v="51-65"/>
    <n v="2313"/>
    <n v="0"/>
    <n v="0"/>
    <n v="0"/>
    <n v="1"/>
    <n v="0"/>
    <n v="0"/>
    <n v="1"/>
    <n v="0"/>
    <n v="0"/>
    <n v="40"/>
    <d v="2016-06-15T00:00:00"/>
  </r>
  <r>
    <n v="865"/>
    <n v="46015"/>
    <n v="40"/>
    <n v="8.6928175594914697E-2"/>
    <x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x v="1"/>
    <x v="38"/>
    <s v="51-65"/>
    <n v="2236"/>
    <n v="0"/>
    <n v="0"/>
    <n v="0"/>
    <n v="1"/>
    <n v="0"/>
    <n v="0"/>
    <n v="0"/>
    <n v="0"/>
    <n v="1"/>
    <n v="34"/>
    <d v="2016-08-31T00:00:00"/>
  </r>
  <r>
    <n v="897"/>
    <n v="46106"/>
    <n v="40"/>
    <n v="8.6756604346505881E-2"/>
    <x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x v="1"/>
    <x v="7"/>
    <s v="36-50"/>
    <n v="2208"/>
    <n v="0"/>
    <n v="0"/>
    <n v="0"/>
    <n v="1"/>
    <n v="0"/>
    <n v="0"/>
    <n v="0"/>
    <n v="1"/>
    <n v="0"/>
    <n v="26"/>
    <d v="2016-09-28T00:00:00"/>
  </r>
  <r>
    <n v="930"/>
    <n v="35340"/>
    <n v="40"/>
    <n v="0.11318619128466327"/>
    <x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x v="1"/>
    <x v="5"/>
    <s v="51-65"/>
    <n v="2159"/>
    <n v="0"/>
    <n v="0"/>
    <n v="0"/>
    <n v="0"/>
    <n v="1"/>
    <n v="0"/>
    <n v="0"/>
    <n v="0"/>
    <n v="1"/>
    <n v="35"/>
    <d v="2016-11-16T00:00:00"/>
  </r>
  <r>
    <n v="1038"/>
    <n v="30023"/>
    <n v="40"/>
    <n v="0.13323118942144355"/>
    <x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x v="1"/>
    <x v="9"/>
    <s v="36-50"/>
    <n v="2256"/>
    <n v="0"/>
    <n v="1"/>
    <n v="0"/>
    <n v="0"/>
    <n v="0"/>
    <n v="0"/>
    <n v="1"/>
    <n v="0"/>
    <n v="0"/>
    <n v="19"/>
    <d v="2016-08-11T00:00:00"/>
  </r>
  <r>
    <n v="1274"/>
    <n v="17256"/>
    <n v="40"/>
    <n v="0.23180343069077422"/>
    <x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x v="1"/>
    <x v="17"/>
    <s v="24-35"/>
    <n v="2377"/>
    <n v="0"/>
    <n v="1"/>
    <n v="0"/>
    <n v="0"/>
    <n v="0"/>
    <n v="0"/>
    <n v="0"/>
    <n v="0"/>
    <n v="0"/>
    <n v="18"/>
    <d v="2016-04-12T00:00:00"/>
  </r>
  <r>
    <n v="1529"/>
    <n v="36732"/>
    <n v="40"/>
    <n v="0.10889687465969726"/>
    <x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x v="1"/>
    <x v="29"/>
    <s v="51-65"/>
    <n v="2341"/>
    <n v="0"/>
    <n v="1"/>
    <n v="0"/>
    <n v="0"/>
    <n v="0"/>
    <n v="0"/>
    <n v="0"/>
    <n v="0"/>
    <n v="1"/>
    <n v="33"/>
    <d v="2016-05-18T00:00:00"/>
  </r>
  <r>
    <n v="1609"/>
    <n v="38725"/>
    <n v="40"/>
    <n v="0.10329244673983215"/>
    <x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x v="1"/>
    <x v="38"/>
    <s v="51-65"/>
    <n v="2209"/>
    <n v="0"/>
    <n v="1"/>
    <n v="0"/>
    <n v="0"/>
    <n v="0"/>
    <n v="0"/>
    <n v="0"/>
    <n v="0"/>
    <n v="1"/>
    <n v="35"/>
    <d v="2016-09-27T00:00:00"/>
  </r>
  <r>
    <n v="1708"/>
    <n v="44503"/>
    <n v="40"/>
    <n v="8.988158101701009E-2"/>
    <x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x v="1"/>
    <x v="9"/>
    <s v="36-50"/>
    <n v="2233"/>
    <n v="0"/>
    <n v="0"/>
    <n v="1"/>
    <n v="0"/>
    <n v="0"/>
    <n v="0"/>
    <n v="1"/>
    <n v="0"/>
    <n v="0"/>
    <n v="32"/>
    <d v="2016-09-03T00:00:00"/>
  </r>
  <r>
    <n v="1745"/>
    <n v="36038"/>
    <n v="40"/>
    <n v="0.11099395082967978"/>
    <x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  <x v="43"/>
    <s v="36-50"/>
    <n v="2553"/>
    <n v="0"/>
    <n v="0"/>
    <n v="1"/>
    <n v="0"/>
    <n v="0"/>
    <n v="0"/>
    <n v="0"/>
    <n v="0"/>
    <n v="1"/>
    <n v="33"/>
    <d v="2015-10-19T00:00:00"/>
  </r>
  <r>
    <n v="1918"/>
    <n v="27733"/>
    <n v="40"/>
    <n v="0.14423250279450475"/>
    <x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x v="1"/>
    <x v="43"/>
    <s v="36-50"/>
    <n v="2466"/>
    <n v="0"/>
    <n v="1"/>
    <n v="0"/>
    <n v="0"/>
    <n v="0"/>
    <n v="1"/>
    <n v="0"/>
    <n v="0"/>
    <n v="0"/>
    <n v="23"/>
    <d v="2016-01-14T00:00:00"/>
  </r>
  <r>
    <n v="1938"/>
    <n v="35788"/>
    <n v="40"/>
    <n v="0.11176930814798257"/>
    <x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x v="1"/>
    <x v="28"/>
    <s v="36-50"/>
    <n v="2316"/>
    <n v="0"/>
    <n v="1"/>
    <n v="0"/>
    <n v="0"/>
    <n v="0"/>
    <n v="0"/>
    <n v="1"/>
    <n v="0"/>
    <n v="0"/>
    <n v="36"/>
    <d v="2016-06-12T00:00:00"/>
  </r>
  <r>
    <n v="1976"/>
    <n v="53233"/>
    <n v="40"/>
    <n v="7.5141359682903461E-2"/>
    <x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x v="1"/>
    <x v="12"/>
    <s v="51-65"/>
    <n v="2262"/>
    <n v="0"/>
    <n v="1"/>
    <n v="0"/>
    <n v="0"/>
    <n v="0"/>
    <n v="1"/>
    <n v="0"/>
    <n v="0"/>
    <n v="0"/>
    <n v="40"/>
    <d v="2016-08-05T00:00:00"/>
  </r>
  <r>
    <n v="188"/>
    <n v="29604"/>
    <n v="39"/>
    <n v="0.13173895419537901"/>
    <x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x v="1"/>
    <x v="0"/>
    <s v="24-35"/>
    <n v="2362"/>
    <n v="0"/>
    <n v="0"/>
    <n v="0"/>
    <n v="1"/>
    <n v="0"/>
    <n v="0"/>
    <n v="1"/>
    <n v="0"/>
    <n v="0"/>
    <n v="25"/>
    <d v="2016-04-27T00:00:00"/>
  </r>
  <r>
    <n v="321"/>
    <n v="44300"/>
    <n v="39"/>
    <n v="8.8036117381489837E-2"/>
    <x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x v="1"/>
    <x v="47"/>
    <s v="51-65"/>
    <n v="2530"/>
    <n v="0"/>
    <n v="1"/>
    <n v="0"/>
    <n v="0"/>
    <n v="0"/>
    <n v="0"/>
    <n v="1"/>
    <n v="0"/>
    <n v="0"/>
    <n v="36"/>
    <d v="2015-11-11T00:00:00"/>
  </r>
  <r>
    <n v="330"/>
    <n v="38643"/>
    <n v="39"/>
    <n v="0.10092384131666796"/>
    <x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x v="1"/>
    <x v="37"/>
    <s v="36-50"/>
    <n v="2371"/>
    <n v="0"/>
    <n v="0"/>
    <n v="1"/>
    <n v="0"/>
    <n v="0"/>
    <n v="0"/>
    <n v="1"/>
    <n v="0"/>
    <n v="0"/>
    <n v="29"/>
    <d v="2016-04-18T00:00:00"/>
  </r>
  <r>
    <n v="353"/>
    <n v="30822"/>
    <n v="39"/>
    <n v="0.12653299591201089"/>
    <x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x v="1"/>
    <x v="2"/>
    <s v="51-65"/>
    <n v="2539"/>
    <n v="0"/>
    <n v="0"/>
    <n v="1"/>
    <n v="0"/>
    <n v="0"/>
    <n v="0"/>
    <n v="1"/>
    <n v="0"/>
    <n v="0"/>
    <n v="27"/>
    <d v="2015-11-02T00:00:00"/>
  </r>
  <r>
    <n v="378"/>
    <n v="48006"/>
    <n v="39"/>
    <n v="8.1239845019372578E-2"/>
    <x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x v="1"/>
    <x v="47"/>
    <s v="51-65"/>
    <n v="2179"/>
    <n v="0"/>
    <n v="1"/>
    <n v="0"/>
    <n v="0"/>
    <n v="0"/>
    <n v="0"/>
    <n v="1"/>
    <n v="0"/>
    <n v="0"/>
    <n v="37"/>
    <d v="2016-10-27T00:00:00"/>
  </r>
  <r>
    <n v="661"/>
    <n v="35682"/>
    <n v="39"/>
    <n v="0.10929880612073314"/>
    <x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x v="1"/>
    <x v="3"/>
    <s v="36-50"/>
    <n v="2161"/>
    <n v="1"/>
    <n v="0"/>
    <n v="0"/>
    <n v="0"/>
    <n v="0"/>
    <n v="0"/>
    <n v="0"/>
    <n v="0"/>
    <n v="1"/>
    <n v="21"/>
    <d v="2016-11-14T00:00:00"/>
  </r>
  <r>
    <n v="729"/>
    <n v="51124"/>
    <n v="39"/>
    <n v="7.6285110711211954E-2"/>
    <x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x v="1"/>
    <x v="38"/>
    <s v="51-65"/>
    <n v="2352"/>
    <n v="0"/>
    <n v="0"/>
    <n v="1"/>
    <n v="0"/>
    <n v="0"/>
    <n v="0"/>
    <n v="0"/>
    <n v="1"/>
    <n v="0"/>
    <n v="35"/>
    <d v="2016-05-07T00:00:00"/>
  </r>
  <r>
    <n v="805"/>
    <n v="37758"/>
    <n v="39"/>
    <n v="0.10328936914031464"/>
    <x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  <x v="22"/>
    <s v="51-65"/>
    <n v="2792"/>
    <n v="0"/>
    <n v="0"/>
    <n v="0"/>
    <n v="1"/>
    <n v="0"/>
    <n v="0"/>
    <n v="1"/>
    <n v="0"/>
    <n v="0"/>
    <n v="38"/>
    <d v="2015-02-22T00:00:00"/>
  </r>
  <r>
    <n v="971"/>
    <n v="31056"/>
    <n v="39"/>
    <n v="0.12557959814528594"/>
    <x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x v="1"/>
    <x v="13"/>
    <s v="36-50"/>
    <n v="2682"/>
    <n v="0"/>
    <n v="1"/>
    <n v="0"/>
    <n v="0"/>
    <n v="0"/>
    <n v="1"/>
    <n v="0"/>
    <n v="0"/>
    <n v="0"/>
    <n v="23"/>
    <d v="2015-06-12T00:00:00"/>
  </r>
  <r>
    <n v="1008"/>
    <n v="39722"/>
    <n v="39"/>
    <n v="9.8182367453803931E-2"/>
    <x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x v="1"/>
    <x v="10"/>
    <s v="66+"/>
    <n v="2284"/>
    <n v="0"/>
    <n v="1"/>
    <n v="0"/>
    <n v="0"/>
    <n v="0"/>
    <n v="0"/>
    <n v="1"/>
    <n v="0"/>
    <n v="0"/>
    <n v="31"/>
    <d v="2016-07-14T00:00:00"/>
  </r>
  <r>
    <n v="1133"/>
    <n v="40451"/>
    <n v="39"/>
    <n v="9.641294405577118E-2"/>
    <x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x v="1"/>
    <x v="12"/>
    <s v="51-65"/>
    <n v="2292"/>
    <n v="0"/>
    <n v="0"/>
    <n v="0"/>
    <n v="1"/>
    <n v="0"/>
    <n v="0"/>
    <n v="0"/>
    <n v="0"/>
    <n v="1"/>
    <n v="29"/>
    <d v="2016-07-06T00:00:00"/>
  </r>
  <r>
    <n v="1183"/>
    <n v="31454"/>
    <n v="39"/>
    <n v="0.12399058943218669"/>
    <x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x v="1"/>
    <x v="24"/>
    <s v="51-65"/>
    <n v="2517"/>
    <n v="0"/>
    <n v="1"/>
    <n v="0"/>
    <n v="0"/>
    <n v="0"/>
    <n v="0"/>
    <n v="1"/>
    <n v="0"/>
    <n v="0"/>
    <n v="30"/>
    <d v="2015-11-24T00:00:00"/>
  </r>
  <r>
    <n v="1204"/>
    <n v="33986"/>
    <n v="39"/>
    <n v="0.11475313364326488"/>
    <x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x v="1"/>
    <x v="3"/>
    <s v="36-50"/>
    <n v="2631"/>
    <n v="1"/>
    <n v="0"/>
    <n v="0"/>
    <n v="0"/>
    <n v="0"/>
    <n v="0"/>
    <n v="1"/>
    <n v="0"/>
    <n v="0"/>
    <n v="34"/>
    <d v="2015-08-02T00:00:00"/>
  </r>
  <r>
    <n v="1214"/>
    <n v="34043"/>
    <n v="39"/>
    <n v="0.11456099638692242"/>
    <x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x v="1"/>
    <x v="37"/>
    <s v="36-50"/>
    <n v="2406"/>
    <n v="0"/>
    <n v="0"/>
    <n v="0"/>
    <n v="1"/>
    <n v="0"/>
    <n v="0"/>
    <n v="0"/>
    <n v="0"/>
    <n v="1"/>
    <n v="29"/>
    <d v="2016-03-14T00:00:00"/>
  </r>
  <r>
    <n v="1234"/>
    <n v="46094"/>
    <n v="39"/>
    <n v="8.4609710591400183E-2"/>
    <x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x v="1"/>
    <x v="30"/>
    <s v="36-50"/>
    <n v="2178"/>
    <n v="0"/>
    <n v="1"/>
    <n v="0"/>
    <n v="0"/>
    <n v="0"/>
    <n v="1"/>
    <n v="0"/>
    <n v="0"/>
    <n v="0"/>
    <n v="34"/>
    <d v="2016-10-28T00:00:00"/>
  </r>
  <r>
    <n v="1294"/>
    <n v="44964"/>
    <n v="39"/>
    <n v="8.6736055511075522E-2"/>
    <x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x v="1"/>
    <x v="41"/>
    <s v="36-50"/>
    <n v="2719"/>
    <n v="0"/>
    <n v="0"/>
    <n v="0"/>
    <n v="1"/>
    <n v="0"/>
    <n v="0"/>
    <n v="1"/>
    <n v="0"/>
    <n v="0"/>
    <n v="37"/>
    <d v="2015-05-06T00:00:00"/>
  </r>
  <r>
    <n v="1297"/>
    <n v="38887"/>
    <n v="39"/>
    <n v="0.10029058554272637"/>
    <x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  <x v="9"/>
    <s v="36-50"/>
    <n v="2278"/>
    <n v="0"/>
    <n v="0"/>
    <n v="0"/>
    <n v="1"/>
    <n v="0"/>
    <n v="0"/>
    <n v="0"/>
    <n v="0"/>
    <n v="1"/>
    <n v="36"/>
    <d v="2016-07-20T00:00:00"/>
  </r>
  <r>
    <n v="1323"/>
    <n v="54132"/>
    <n v="39"/>
    <n v="7.2046109510086456E-2"/>
    <x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x v="1"/>
    <x v="2"/>
    <s v="51-65"/>
    <n v="2292"/>
    <n v="0"/>
    <n v="0"/>
    <n v="0"/>
    <n v="1"/>
    <n v="0"/>
    <n v="0"/>
    <n v="0"/>
    <n v="0"/>
    <n v="1"/>
    <n v="36"/>
    <d v="2016-07-06T00:00:00"/>
  </r>
  <r>
    <n v="1477"/>
    <n v="54072"/>
    <n v="39"/>
    <n v="7.2126054150022198E-2"/>
    <x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x v="1"/>
    <x v="33"/>
    <s v="51-65"/>
    <n v="2496"/>
    <n v="0"/>
    <n v="1"/>
    <n v="0"/>
    <n v="0"/>
    <n v="0"/>
    <n v="0"/>
    <n v="0"/>
    <n v="0"/>
    <n v="1"/>
    <n v="39"/>
    <d v="2015-12-15T00:00:00"/>
  </r>
  <r>
    <n v="1593"/>
    <n v="42403"/>
    <n v="39"/>
    <n v="9.1974624436950217E-2"/>
    <x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x v="1"/>
    <x v="28"/>
    <s v="36-50"/>
    <n v="2359"/>
    <n v="0"/>
    <n v="1"/>
    <n v="0"/>
    <n v="0"/>
    <n v="0"/>
    <n v="0"/>
    <n v="0"/>
    <n v="0"/>
    <n v="1"/>
    <n v="36"/>
    <d v="2016-04-30T00:00:00"/>
  </r>
  <r>
    <n v="1710"/>
    <n v="49638"/>
    <n v="39"/>
    <n v="7.8568838389943191E-2"/>
    <x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x v="1"/>
    <x v="50"/>
    <s v="66+"/>
    <n v="2230"/>
    <n v="1"/>
    <n v="0"/>
    <n v="0"/>
    <n v="0"/>
    <n v="0"/>
    <n v="0"/>
    <n v="1"/>
    <n v="0"/>
    <n v="0"/>
    <n v="39"/>
    <d v="2016-09-06T00:00:00"/>
  </r>
  <r>
    <n v="1767"/>
    <n v="28320"/>
    <n v="39"/>
    <n v="0.13771186440677965"/>
    <x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x v="1"/>
    <x v="51"/>
    <s v="66+"/>
    <n v="2690"/>
    <n v="0"/>
    <n v="0"/>
    <n v="0"/>
    <n v="1"/>
    <n v="0"/>
    <n v="0"/>
    <n v="1"/>
    <n v="0"/>
    <n v="0"/>
    <n v="35"/>
    <d v="2015-06-04T00:00:00"/>
  </r>
  <r>
    <n v="1873"/>
    <n v="48794"/>
    <n v="39"/>
    <n v="7.9927859982784774E-2"/>
    <x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x v="1"/>
    <x v="10"/>
    <s v="66+"/>
    <n v="2162"/>
    <n v="0"/>
    <n v="0"/>
    <n v="0"/>
    <n v="1"/>
    <n v="0"/>
    <n v="0"/>
    <n v="1"/>
    <n v="0"/>
    <n v="0"/>
    <n v="24"/>
    <d v="2016-11-13T00:00:00"/>
  </r>
  <r>
    <n v="1895"/>
    <n v="17459"/>
    <n v="39"/>
    <n v="0.22338049143708116"/>
    <x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x v="0"/>
    <x v="16"/>
    <s v="36-50"/>
    <n v="2442"/>
    <n v="0"/>
    <n v="0"/>
    <n v="0"/>
    <n v="1"/>
    <n v="0"/>
    <n v="0"/>
    <n v="0"/>
    <n v="1"/>
    <n v="0"/>
    <n v="9"/>
    <d v="2016-02-07T00:00:00"/>
  </r>
  <r>
    <n v="1898"/>
    <n v="7500"/>
    <n v="39"/>
    <n v="0.52"/>
    <x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x v="0"/>
    <x v="7"/>
    <s v="36-50"/>
    <n v="2856"/>
    <n v="0"/>
    <n v="1"/>
    <n v="0"/>
    <n v="0"/>
    <n v="0"/>
    <n v="0"/>
    <n v="1"/>
    <n v="0"/>
    <n v="0"/>
    <n v="7"/>
    <d v="2014-12-20T00:00:00"/>
  </r>
  <r>
    <n v="1899"/>
    <n v="33569"/>
    <n v="39"/>
    <n v="0.11617861717656171"/>
    <x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x v="0"/>
    <x v="20"/>
    <s v="36-50"/>
    <n v="2415"/>
    <n v="0"/>
    <n v="1"/>
    <n v="0"/>
    <n v="0"/>
    <n v="0"/>
    <n v="0"/>
    <n v="0"/>
    <n v="0"/>
    <n v="1"/>
    <n v="15"/>
    <d v="2016-03-05T00:00:00"/>
  </r>
  <r>
    <n v="1900"/>
    <n v="48699"/>
    <n v="39"/>
    <n v="8.0083779954413847E-2"/>
    <x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x v="1"/>
    <x v="51"/>
    <s v="66+"/>
    <n v="2563"/>
    <n v="0"/>
    <n v="1"/>
    <n v="0"/>
    <n v="0"/>
    <n v="0"/>
    <n v="0"/>
    <n v="0"/>
    <n v="0"/>
    <n v="1"/>
    <n v="38"/>
    <d v="2015-10-09T00:00:00"/>
  </r>
  <r>
    <n v="1905"/>
    <n v="53204"/>
    <n v="39"/>
    <n v="7.3302759191038264E-2"/>
    <x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x v="1"/>
    <x v="7"/>
    <s v="36-50"/>
    <n v="2260"/>
    <n v="0"/>
    <n v="1"/>
    <n v="0"/>
    <n v="0"/>
    <n v="0"/>
    <n v="0"/>
    <n v="0"/>
    <n v="1"/>
    <n v="0"/>
    <n v="33"/>
    <d v="2016-08-07T00:00:00"/>
  </r>
  <r>
    <n v="1963"/>
    <n v="41967"/>
    <n v="39"/>
    <n v="9.293015941096576E-2"/>
    <x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x v="1"/>
    <x v="43"/>
    <s v="36-50"/>
    <n v="2377"/>
    <n v="0"/>
    <n v="0"/>
    <n v="1"/>
    <n v="0"/>
    <n v="0"/>
    <n v="0"/>
    <n v="1"/>
    <n v="0"/>
    <n v="0"/>
    <n v="24"/>
    <d v="2016-04-12T00:00:00"/>
  </r>
  <r>
    <n v="304"/>
    <n v="54432"/>
    <n v="38"/>
    <n v="6.9811875367430928E-2"/>
    <x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x v="1"/>
    <x v="51"/>
    <s v="66+"/>
    <n v="2575"/>
    <n v="0"/>
    <n v="1"/>
    <n v="0"/>
    <n v="0"/>
    <n v="0"/>
    <n v="0"/>
    <n v="0"/>
    <n v="0"/>
    <n v="1"/>
    <n v="38"/>
    <d v="2015-09-27T00:00:00"/>
  </r>
  <r>
    <n v="567"/>
    <n v="30081"/>
    <n v="38"/>
    <n v="0.12632558758020013"/>
    <x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x v="1"/>
    <x v="21"/>
    <s v="51-65"/>
    <n v="2652"/>
    <n v="0"/>
    <n v="0"/>
    <n v="1"/>
    <n v="0"/>
    <n v="0"/>
    <n v="0"/>
    <n v="1"/>
    <n v="0"/>
    <n v="0"/>
    <n v="34"/>
    <d v="2015-07-12T00:00:00"/>
  </r>
  <r>
    <n v="783"/>
    <n v="35441"/>
    <n v="38"/>
    <n v="0.1072204508902119"/>
    <x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x v="1"/>
    <x v="26"/>
    <s v="51-65"/>
    <n v="2659"/>
    <n v="0"/>
    <n v="1"/>
    <n v="0"/>
    <n v="0"/>
    <n v="0"/>
    <n v="0"/>
    <n v="1"/>
    <n v="0"/>
    <n v="0"/>
    <n v="37"/>
    <d v="2015-07-05T00:00:00"/>
  </r>
  <r>
    <n v="787"/>
    <n v="45889"/>
    <n v="38"/>
    <n v="8.2808516202139942E-2"/>
    <x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x v="1"/>
    <x v="41"/>
    <s v="36-50"/>
    <n v="2521"/>
    <n v="0"/>
    <n v="0"/>
    <n v="1"/>
    <n v="0"/>
    <n v="0"/>
    <n v="1"/>
    <n v="0"/>
    <n v="0"/>
    <n v="0"/>
    <n v="30"/>
    <d v="2015-11-20T00:00:00"/>
  </r>
  <r>
    <n v="1117"/>
    <n v="45894"/>
    <n v="38"/>
    <n v="8.2799494487296815E-2"/>
    <x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x v="1"/>
    <x v="35"/>
    <s v="36-50"/>
    <n v="2281"/>
    <n v="0"/>
    <n v="1"/>
    <n v="0"/>
    <n v="0"/>
    <n v="0"/>
    <n v="1"/>
    <n v="0"/>
    <n v="0"/>
    <n v="0"/>
    <n v="25"/>
    <d v="2016-07-17T00:00:00"/>
  </r>
  <r>
    <n v="1476"/>
    <n v="27116"/>
    <n v="38"/>
    <n v="0.14013866351969317"/>
    <x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x v="1"/>
    <x v="21"/>
    <s v="51-65"/>
    <n v="2278"/>
    <n v="0"/>
    <n v="1"/>
    <n v="0"/>
    <n v="0"/>
    <n v="0"/>
    <n v="0"/>
    <n v="1"/>
    <n v="0"/>
    <n v="0"/>
    <n v="35"/>
    <d v="2016-07-20T00:00:00"/>
  </r>
  <r>
    <n v="1732"/>
    <n v="22148"/>
    <n v="38"/>
    <n v="0.17157305400036121"/>
    <x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x v="1"/>
    <x v="20"/>
    <s v="36-50"/>
    <n v="2236"/>
    <n v="0"/>
    <n v="0"/>
    <n v="1"/>
    <n v="0"/>
    <n v="0"/>
    <n v="0"/>
    <n v="1"/>
    <n v="0"/>
    <n v="0"/>
    <n v="27"/>
    <d v="2016-08-31T00:00:00"/>
  </r>
  <r>
    <n v="1798"/>
    <n v="4428"/>
    <n v="38"/>
    <n v="0.85817524841915083"/>
    <x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x v="1"/>
    <x v="2"/>
    <s v="51-65"/>
    <n v="2426"/>
    <n v="0"/>
    <n v="1"/>
    <n v="0"/>
    <n v="0"/>
    <n v="0"/>
    <n v="0"/>
    <n v="1"/>
    <n v="0"/>
    <n v="0"/>
    <n v="-283"/>
    <d v="2016-02-23T00:00:00"/>
  </r>
  <r>
    <n v="1869"/>
    <n v="32871"/>
    <n v="38"/>
    <n v="0.11560341942745886"/>
    <x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x v="1"/>
    <x v="15"/>
    <s v="66+"/>
    <n v="2636"/>
    <n v="0"/>
    <n v="1"/>
    <n v="0"/>
    <n v="0"/>
    <n v="0"/>
    <n v="0"/>
    <n v="1"/>
    <n v="0"/>
    <n v="0"/>
    <n v="33"/>
    <d v="2015-07-28T00:00:00"/>
  </r>
  <r>
    <n v="1903"/>
    <n v="21359"/>
    <n v="38"/>
    <n v="0.17791095088721381"/>
    <x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x v="0"/>
    <x v="9"/>
    <s v="36-50"/>
    <n v="2594"/>
    <n v="0"/>
    <n v="0"/>
    <n v="1"/>
    <n v="0"/>
    <n v="0"/>
    <n v="0"/>
    <n v="1"/>
    <n v="0"/>
    <n v="0"/>
    <n v="28"/>
    <d v="2015-09-08T00:00:00"/>
  </r>
  <r>
    <n v="1981"/>
    <n v="25224"/>
    <n v="38"/>
    <n v="0.15065017443704409"/>
    <x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x v="1"/>
    <x v="9"/>
    <s v="36-50"/>
    <n v="2264"/>
    <n v="0"/>
    <n v="1"/>
    <n v="0"/>
    <n v="0"/>
    <n v="0"/>
    <n v="0"/>
    <n v="0"/>
    <n v="0"/>
    <n v="0"/>
    <n v="30"/>
    <d v="2016-08-03T00:00:00"/>
  </r>
  <r>
    <n v="1999"/>
    <n v="45146"/>
    <n v="38"/>
    <n v="8.4171355158818059E-2"/>
    <x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x v="1"/>
    <x v="33"/>
    <s v="51-65"/>
    <n v="2508"/>
    <n v="1"/>
    <n v="0"/>
    <n v="0"/>
    <n v="0"/>
    <n v="0"/>
    <n v="0"/>
    <n v="1"/>
    <n v="0"/>
    <n v="0"/>
    <n v="23"/>
    <d v="2015-12-03T00:00:00"/>
  </r>
  <r>
    <n v="170"/>
    <n v="32303"/>
    <n v="37"/>
    <n v="0.11454044515989227"/>
    <x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  <x v="3"/>
    <s v="36-50"/>
    <n v="2272"/>
    <n v="0"/>
    <n v="0"/>
    <n v="1"/>
    <n v="0"/>
    <n v="0"/>
    <n v="0"/>
    <n v="0"/>
    <n v="0"/>
    <n v="1"/>
    <n v="35"/>
    <d v="2016-07-26T00:00:00"/>
  </r>
  <r>
    <n v="220"/>
    <n v="7500"/>
    <n v="37"/>
    <n v="0.49333333333333335"/>
    <x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x v="1"/>
    <x v="30"/>
    <s v="36-50"/>
    <n v="2344"/>
    <n v="0"/>
    <n v="0"/>
    <n v="1"/>
    <n v="0"/>
    <n v="0"/>
    <n v="0"/>
    <n v="1"/>
    <n v="0"/>
    <n v="0"/>
    <n v="17"/>
    <d v="2016-05-15T00:00:00"/>
  </r>
  <r>
    <n v="323"/>
    <n v="30372"/>
    <n v="37"/>
    <n v="0.12182273146318978"/>
    <x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  <x v="28"/>
    <s v="36-50"/>
    <n v="2710"/>
    <n v="0"/>
    <n v="0"/>
    <n v="0"/>
    <n v="0"/>
    <n v="1"/>
    <n v="0"/>
    <n v="1"/>
    <n v="0"/>
    <n v="0"/>
    <n v="30"/>
    <d v="2015-05-15T00:00:00"/>
  </r>
  <r>
    <n v="539"/>
    <n v="38443"/>
    <n v="37"/>
    <n v="9.6246390760346481E-2"/>
    <x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x v="1"/>
    <x v="14"/>
    <s v="51-65"/>
    <n v="2312"/>
    <n v="0"/>
    <n v="1"/>
    <n v="0"/>
    <n v="0"/>
    <n v="0"/>
    <n v="0"/>
    <n v="0"/>
    <n v="0"/>
    <n v="1"/>
    <n v="36"/>
    <d v="2016-06-16T00:00:00"/>
  </r>
  <r>
    <n v="549"/>
    <n v="47821"/>
    <n v="37"/>
    <n v="7.7371865916647492E-2"/>
    <x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x v="1"/>
    <x v="26"/>
    <s v="51-65"/>
    <n v="2411"/>
    <n v="0"/>
    <n v="0"/>
    <n v="0"/>
    <n v="1"/>
    <n v="0"/>
    <n v="1"/>
    <n v="0"/>
    <n v="0"/>
    <n v="0"/>
    <n v="27"/>
    <d v="2016-03-09T00:00:00"/>
  </r>
  <r>
    <n v="743"/>
    <n v="16813"/>
    <n v="37"/>
    <n v="0.2200678046749539"/>
    <x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x v="1"/>
    <x v="51"/>
    <s v="66+"/>
    <n v="2504"/>
    <n v="0"/>
    <n v="0"/>
    <n v="1"/>
    <n v="0"/>
    <n v="0"/>
    <n v="0"/>
    <n v="1"/>
    <n v="0"/>
    <n v="0"/>
    <n v="24"/>
    <d v="2015-12-07T00:00:00"/>
  </r>
  <r>
    <n v="1155"/>
    <n v="38197"/>
    <n v="37"/>
    <n v="9.6866246040264947E-2"/>
    <x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x v="1"/>
    <x v="18"/>
    <s v="24-35"/>
    <n v="2524"/>
    <n v="0"/>
    <n v="0"/>
    <n v="0"/>
    <n v="1"/>
    <n v="0"/>
    <n v="0"/>
    <n v="0"/>
    <n v="0"/>
    <n v="1"/>
    <n v="34"/>
    <d v="2015-11-17T00:00:00"/>
  </r>
  <r>
    <n v="1201"/>
    <n v="37633"/>
    <n v="37"/>
    <n v="9.8317965615284456E-2"/>
    <x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x v="1"/>
    <x v="12"/>
    <s v="51-65"/>
    <n v="2806"/>
    <n v="0"/>
    <n v="1"/>
    <n v="0"/>
    <n v="0"/>
    <n v="0"/>
    <n v="0"/>
    <n v="0"/>
    <n v="0"/>
    <n v="1"/>
    <n v="36"/>
    <d v="2015-02-08T00:00:00"/>
  </r>
  <r>
    <n v="1504"/>
    <n v="44078"/>
    <n v="37"/>
    <n v="8.3942102636235763E-2"/>
    <x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x v="1"/>
    <x v="2"/>
    <s v="51-65"/>
    <n v="2169"/>
    <n v="0"/>
    <n v="1"/>
    <n v="0"/>
    <n v="0"/>
    <n v="0"/>
    <n v="0"/>
    <n v="1"/>
    <n v="0"/>
    <n v="0"/>
    <n v="33"/>
    <d v="2016-11-06T00:00:00"/>
  </r>
  <r>
    <n v="1515"/>
    <n v="22448"/>
    <n v="37"/>
    <n v="0.16482537419814683"/>
    <x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x v="1"/>
    <x v="31"/>
    <s v="36-50"/>
    <n v="2282"/>
    <n v="0"/>
    <n v="1"/>
    <n v="0"/>
    <n v="0"/>
    <n v="0"/>
    <n v="0"/>
    <n v="1"/>
    <n v="0"/>
    <n v="0"/>
    <n v="19"/>
    <d v="2016-07-16T00:00:00"/>
  </r>
  <r>
    <n v="1542"/>
    <n v="22554"/>
    <n v="37"/>
    <n v="0.16405072270994059"/>
    <x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x v="1"/>
    <x v="38"/>
    <s v="51-65"/>
    <n v="2762"/>
    <n v="0"/>
    <n v="1"/>
    <n v="0"/>
    <n v="0"/>
    <n v="0"/>
    <n v="0"/>
    <n v="0"/>
    <n v="0"/>
    <n v="1"/>
    <n v="33"/>
    <d v="2015-03-24T00:00:00"/>
  </r>
  <r>
    <n v="1604"/>
    <n v="31859"/>
    <n v="37"/>
    <n v="0.11613672745535014"/>
    <x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x v="1"/>
    <x v="41"/>
    <s v="36-50"/>
    <n v="2281"/>
    <n v="0"/>
    <n v="0"/>
    <n v="1"/>
    <n v="0"/>
    <n v="0"/>
    <n v="1"/>
    <n v="0"/>
    <n v="0"/>
    <n v="0"/>
    <n v="26"/>
    <d v="2016-07-17T00:00:00"/>
  </r>
  <r>
    <n v="1734"/>
    <n v="29819"/>
    <n v="37"/>
    <n v="0.12408196116569972"/>
    <x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x v="1"/>
    <x v="28"/>
    <s v="36-50"/>
    <n v="2407"/>
    <n v="1"/>
    <n v="0"/>
    <n v="0"/>
    <n v="0"/>
    <n v="0"/>
    <n v="0"/>
    <n v="1"/>
    <n v="0"/>
    <n v="0"/>
    <n v="35"/>
    <d v="2016-03-13T00:00:00"/>
  </r>
  <r>
    <n v="1882"/>
    <n v="34350"/>
    <n v="37"/>
    <n v="0.10771470160116449"/>
    <x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x v="1"/>
    <x v="19"/>
    <s v="36-50"/>
    <n v="2412"/>
    <n v="0"/>
    <n v="0"/>
    <n v="0"/>
    <n v="1"/>
    <n v="0"/>
    <n v="0"/>
    <n v="1"/>
    <n v="0"/>
    <n v="0"/>
    <n v="26"/>
    <d v="2016-03-08T00:00:00"/>
  </r>
  <r>
    <n v="1906"/>
    <n v="21355"/>
    <n v="37"/>
    <n v="0.17326153125731678"/>
    <x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x v="0"/>
    <x v="23"/>
    <s v="24-35"/>
    <n v="2472"/>
    <n v="0"/>
    <n v="1"/>
    <n v="0"/>
    <n v="0"/>
    <n v="0"/>
    <n v="0"/>
    <n v="1"/>
    <n v="0"/>
    <n v="0"/>
    <n v="6"/>
    <d v="2016-01-08T00:00:00"/>
  </r>
  <r>
    <n v="10"/>
    <n v="5648"/>
    <n v="36"/>
    <n v="0.63739376770538247"/>
    <x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x v="1"/>
    <x v="51"/>
    <s v="66+"/>
    <n v="2267"/>
    <n v="0"/>
    <n v="0"/>
    <n v="0"/>
    <n v="1"/>
    <n v="0"/>
    <n v="0"/>
    <n v="0"/>
    <n v="0"/>
    <n v="1"/>
    <n v="23"/>
    <d v="2016-07-31T00:00:00"/>
  </r>
  <r>
    <n v="84"/>
    <n v="30096"/>
    <n v="36"/>
    <n v="0.11961722488038277"/>
    <x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  <x v="20"/>
    <s v="36-50"/>
    <n v="2197"/>
    <n v="0"/>
    <n v="1"/>
    <n v="0"/>
    <n v="0"/>
    <n v="0"/>
    <n v="0"/>
    <n v="1"/>
    <n v="0"/>
    <n v="0"/>
    <n v="27"/>
    <d v="2016-10-09T00:00:00"/>
  </r>
  <r>
    <n v="288"/>
    <n v="12571"/>
    <n v="36"/>
    <n v="0.2863733990931509"/>
    <x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x v="1"/>
    <x v="7"/>
    <s v="36-50"/>
    <n v="2321"/>
    <n v="1"/>
    <n v="0"/>
    <n v="0"/>
    <n v="0"/>
    <n v="0"/>
    <n v="0"/>
    <n v="1"/>
    <n v="0"/>
    <n v="0"/>
    <n v="19"/>
    <d v="2016-06-07T00:00:00"/>
  </r>
  <r>
    <n v="351"/>
    <n v="30279"/>
    <n v="36"/>
    <n v="0.11889428316655108"/>
    <x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  <x v="32"/>
    <s v="24-35"/>
    <n v="2705"/>
    <n v="0"/>
    <n v="0"/>
    <n v="1"/>
    <n v="0"/>
    <n v="0"/>
    <n v="0"/>
    <n v="1"/>
    <n v="0"/>
    <n v="0"/>
    <n v="35"/>
    <d v="2015-05-20T00:00:00"/>
  </r>
  <r>
    <n v="518"/>
    <n v="39548"/>
    <n v="36"/>
    <n v="9.1028623444927681E-2"/>
    <x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x v="1"/>
    <x v="33"/>
    <s v="51-65"/>
    <n v="2249"/>
    <n v="0"/>
    <n v="0"/>
    <n v="1"/>
    <n v="0"/>
    <n v="0"/>
    <n v="1"/>
    <n v="0"/>
    <n v="0"/>
    <n v="0"/>
    <n v="18"/>
    <d v="2016-08-18T00:00:00"/>
  </r>
  <r>
    <n v="891"/>
    <n v="39771"/>
    <n v="36"/>
    <n v="9.0518216791129216E-2"/>
    <x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x v="1"/>
    <x v="13"/>
    <s v="36-50"/>
    <n v="2364"/>
    <n v="0"/>
    <n v="0"/>
    <n v="0"/>
    <n v="1"/>
    <n v="0"/>
    <n v="0"/>
    <n v="1"/>
    <n v="0"/>
    <n v="0"/>
    <n v="22"/>
    <d v="2016-04-25T00:00:00"/>
  </r>
  <r>
    <n v="1132"/>
    <n v="18351"/>
    <n v="36"/>
    <n v="0.19617459538989701"/>
    <x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x v="1"/>
    <x v="48"/>
    <s v="24-35"/>
    <n v="2402"/>
    <n v="0"/>
    <n v="1"/>
    <n v="0"/>
    <n v="0"/>
    <n v="0"/>
    <n v="0"/>
    <n v="1"/>
    <n v="0"/>
    <n v="0"/>
    <n v="29"/>
    <d v="2016-03-18T00:00:00"/>
  </r>
  <r>
    <n v="1758"/>
    <n v="21059"/>
    <n v="36"/>
    <n v="0.1709482881428368"/>
    <x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x v="1"/>
    <x v="31"/>
    <s v="36-50"/>
    <n v="2332"/>
    <n v="0"/>
    <n v="1"/>
    <n v="0"/>
    <n v="0"/>
    <n v="0"/>
    <n v="0"/>
    <n v="0"/>
    <n v="1"/>
    <n v="0"/>
    <n v="28"/>
    <d v="2016-05-27T00:00:00"/>
  </r>
  <r>
    <n v="1768"/>
    <n v="23763"/>
    <n v="36"/>
    <n v="0.15149602322939024"/>
    <x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x v="1"/>
    <x v="13"/>
    <s v="36-50"/>
    <n v="2850"/>
    <n v="0"/>
    <n v="0"/>
    <n v="1"/>
    <n v="0"/>
    <n v="0"/>
    <n v="0"/>
    <n v="1"/>
    <n v="0"/>
    <n v="0"/>
    <n v="30"/>
    <d v="2014-12-26T00:00:00"/>
  </r>
  <r>
    <n v="187"/>
    <n v="40637"/>
    <n v="35"/>
    <n v="8.6128405148017811E-2"/>
    <x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x v="1"/>
    <x v="47"/>
    <s v="51-65"/>
    <n v="2506"/>
    <n v="0"/>
    <n v="0"/>
    <n v="1"/>
    <n v="0"/>
    <n v="0"/>
    <n v="0"/>
    <n v="0"/>
    <n v="0"/>
    <n v="1"/>
    <n v="32"/>
    <d v="2015-12-05T00:00:00"/>
  </r>
  <r>
    <n v="289"/>
    <n v="22574"/>
    <n v="35"/>
    <n v="0.1550456277132985"/>
    <x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  <x v="26"/>
    <s v="51-65"/>
    <n v="2403"/>
    <n v="0"/>
    <n v="1"/>
    <n v="0"/>
    <n v="0"/>
    <n v="0"/>
    <n v="0"/>
    <n v="1"/>
    <n v="0"/>
    <n v="0"/>
    <n v="33"/>
    <d v="2016-03-17T00:00:00"/>
  </r>
  <r>
    <n v="303"/>
    <n v="27255"/>
    <n v="35"/>
    <n v="0.1284168042560998"/>
    <x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x v="1"/>
    <x v="39"/>
    <s v="36-50"/>
    <n v="2393"/>
    <n v="0"/>
    <n v="1"/>
    <n v="0"/>
    <n v="0"/>
    <n v="0"/>
    <n v="0"/>
    <n v="1"/>
    <n v="0"/>
    <n v="0"/>
    <n v="33"/>
    <d v="2016-03-27T00:00:00"/>
  </r>
  <r>
    <n v="514"/>
    <n v="24683"/>
    <n v="35"/>
    <n v="0.14179799862253373"/>
    <x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x v="1"/>
    <x v="48"/>
    <s v="24-35"/>
    <n v="2272"/>
    <n v="0"/>
    <n v="1"/>
    <n v="0"/>
    <n v="0"/>
    <n v="0"/>
    <n v="1"/>
    <n v="0"/>
    <n v="0"/>
    <n v="0"/>
    <n v="29"/>
    <d v="2016-07-26T00:00:00"/>
  </r>
  <r>
    <n v="735"/>
    <n v="31590"/>
    <n v="35"/>
    <n v="0.11079455523899968"/>
    <x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x v="1"/>
    <x v="9"/>
    <s v="36-50"/>
    <n v="2535"/>
    <n v="0"/>
    <n v="0"/>
    <n v="0"/>
    <n v="1"/>
    <n v="0"/>
    <n v="0"/>
    <n v="1"/>
    <n v="0"/>
    <n v="0"/>
    <n v="32"/>
    <d v="2015-11-06T00:00:00"/>
  </r>
  <r>
    <n v="797"/>
    <n v="15072"/>
    <n v="35"/>
    <n v="0.23221868365180467"/>
    <x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x v="1"/>
    <x v="41"/>
    <s v="36-50"/>
    <n v="2574"/>
    <n v="0"/>
    <n v="1"/>
    <n v="0"/>
    <n v="0"/>
    <n v="0"/>
    <n v="0"/>
    <n v="1"/>
    <n v="0"/>
    <n v="0"/>
    <n v="17"/>
    <d v="2015-09-28T00:00:00"/>
  </r>
  <r>
    <n v="1365"/>
    <n v="34704"/>
    <n v="35"/>
    <n v="0.1008529276164131"/>
    <x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x v="1"/>
    <x v="22"/>
    <s v="51-65"/>
    <n v="2587"/>
    <n v="0"/>
    <n v="0"/>
    <n v="1"/>
    <n v="0"/>
    <n v="0"/>
    <n v="0"/>
    <n v="1"/>
    <n v="0"/>
    <n v="0"/>
    <n v="30"/>
    <d v="2015-09-15T00:00:00"/>
  </r>
  <r>
    <n v="1414"/>
    <n v="19740"/>
    <n v="35"/>
    <n v="0.1773049645390071"/>
    <x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x v="1"/>
    <x v="24"/>
    <s v="51-65"/>
    <n v="2621"/>
    <n v="0"/>
    <n v="0"/>
    <n v="0"/>
    <n v="1"/>
    <n v="0"/>
    <n v="0"/>
    <n v="1"/>
    <n v="0"/>
    <n v="0"/>
    <n v="15"/>
    <d v="2015-08-12T00:00:00"/>
  </r>
  <r>
    <n v="1761"/>
    <n v="34984"/>
    <n v="35"/>
    <n v="0.10004573519323119"/>
    <x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x v="1"/>
    <x v="16"/>
    <s v="36-50"/>
    <n v="2820"/>
    <n v="0"/>
    <n v="0"/>
    <n v="0"/>
    <n v="1"/>
    <n v="0"/>
    <n v="1"/>
    <n v="0"/>
    <n v="0"/>
    <n v="0"/>
    <n v="32"/>
    <d v="2015-01-25T00:00:00"/>
  </r>
  <r>
    <n v="1909"/>
    <n v="14796"/>
    <n v="35"/>
    <n v="0.23655041903217086"/>
    <x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x v="0"/>
    <x v="39"/>
    <s v="36-50"/>
    <n v="2809"/>
    <n v="0"/>
    <n v="1"/>
    <n v="0"/>
    <n v="0"/>
    <n v="0"/>
    <n v="1"/>
    <n v="0"/>
    <n v="0"/>
    <n v="0"/>
    <n v="19"/>
    <d v="2015-02-05T00:00:00"/>
  </r>
  <r>
    <n v="1983"/>
    <n v="40851"/>
    <n v="35"/>
    <n v="8.5677217203985218E-2"/>
    <x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x v="1"/>
    <x v="28"/>
    <s v="36-50"/>
    <n v="2652"/>
    <n v="1"/>
    <n v="0"/>
    <n v="0"/>
    <n v="0"/>
    <n v="0"/>
    <n v="0"/>
    <n v="1"/>
    <n v="0"/>
    <n v="0"/>
    <n v="11"/>
    <d v="2015-07-12T00:00:00"/>
  </r>
  <r>
    <n v="126"/>
    <n v="36921"/>
    <n v="34"/>
    <n v="9.2088513312207146E-2"/>
    <x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  <x v="47"/>
    <s v="51-65"/>
    <n v="2495"/>
    <n v="1"/>
    <n v="0"/>
    <n v="0"/>
    <n v="0"/>
    <n v="0"/>
    <n v="0"/>
    <n v="0"/>
    <n v="0"/>
    <n v="1"/>
    <n v="30"/>
    <d v="2015-12-16T00:00:00"/>
  </r>
  <r>
    <n v="239"/>
    <n v="18701"/>
    <n v="34"/>
    <n v="0.18180845944067162"/>
    <x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  <x v="42"/>
    <s v="51-65"/>
    <n v="2549"/>
    <n v="0"/>
    <n v="0"/>
    <n v="1"/>
    <n v="0"/>
    <n v="0"/>
    <n v="0"/>
    <n v="1"/>
    <n v="0"/>
    <n v="0"/>
    <n v="24"/>
    <d v="2015-10-23T00:00:00"/>
  </r>
  <r>
    <n v="262"/>
    <n v="44319"/>
    <n v="34"/>
    <n v="7.6716532412734947E-2"/>
    <x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x v="1"/>
    <x v="16"/>
    <s v="36-50"/>
    <n v="2232"/>
    <n v="0"/>
    <n v="1"/>
    <n v="0"/>
    <n v="0"/>
    <n v="0"/>
    <n v="0"/>
    <n v="0"/>
    <n v="1"/>
    <n v="0"/>
    <n v="31"/>
    <d v="2016-09-04T00:00:00"/>
  </r>
  <r>
    <n v="574"/>
    <n v="30801"/>
    <n v="34"/>
    <n v="0.11038602642771339"/>
    <x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x v="1"/>
    <x v="16"/>
    <s v="36-50"/>
    <n v="2770"/>
    <n v="0"/>
    <n v="1"/>
    <n v="0"/>
    <n v="0"/>
    <n v="0"/>
    <n v="0"/>
    <n v="0"/>
    <n v="0"/>
    <n v="0"/>
    <n v="23"/>
    <d v="2015-03-16T00:00:00"/>
  </r>
  <r>
    <n v="776"/>
    <n v="37859"/>
    <n v="34"/>
    <n v="8.9806915132465207E-2"/>
    <x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x v="1"/>
    <x v="46"/>
    <s v="51-65"/>
    <n v="2692"/>
    <n v="1"/>
    <n v="0"/>
    <n v="0"/>
    <n v="0"/>
    <n v="0"/>
    <n v="0"/>
    <n v="1"/>
    <n v="0"/>
    <n v="0"/>
    <n v="32"/>
    <d v="2015-06-02T00:00:00"/>
  </r>
  <r>
    <n v="1584"/>
    <n v="23529"/>
    <n v="34"/>
    <n v="0.1445025287942539"/>
    <x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x v="1"/>
    <x v="47"/>
    <s v="51-65"/>
    <n v="2697"/>
    <n v="0"/>
    <n v="0"/>
    <n v="1"/>
    <n v="0"/>
    <n v="0"/>
    <n v="0"/>
    <n v="0"/>
    <n v="0"/>
    <n v="0"/>
    <n v="14"/>
    <d v="2015-05-28T00:00:00"/>
  </r>
  <r>
    <n v="1706"/>
    <n v="26642"/>
    <n v="34"/>
    <n v="0.12761804669319121"/>
    <x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x v="1"/>
    <x v="26"/>
    <s v="51-65"/>
    <n v="2279"/>
    <n v="1"/>
    <n v="0"/>
    <n v="0"/>
    <n v="0"/>
    <n v="0"/>
    <n v="0"/>
    <n v="0"/>
    <n v="0"/>
    <n v="1"/>
    <n v="26"/>
    <d v="2016-07-19T00:00:00"/>
  </r>
  <r>
    <n v="1765"/>
    <n v="25410"/>
    <n v="34"/>
    <n v="0.13380558835104289"/>
    <x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x v="1"/>
    <x v="30"/>
    <s v="36-50"/>
    <n v="2461"/>
    <n v="0"/>
    <n v="1"/>
    <n v="0"/>
    <n v="0"/>
    <n v="0"/>
    <n v="0"/>
    <n v="1"/>
    <n v="0"/>
    <n v="0"/>
    <n v="30"/>
    <d v="2016-01-19T00:00:00"/>
  </r>
  <r>
    <n v="1837"/>
    <n v="27943"/>
    <n v="34"/>
    <n v="0.12167626954872419"/>
    <x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x v="1"/>
    <x v="26"/>
    <s v="51-65"/>
    <n v="2599"/>
    <n v="0"/>
    <n v="0"/>
    <n v="0"/>
    <n v="1"/>
    <n v="0"/>
    <n v="0"/>
    <n v="1"/>
    <n v="0"/>
    <n v="0"/>
    <n v="31"/>
    <d v="2015-09-03T00:00:00"/>
  </r>
  <r>
    <n v="1846"/>
    <n v="23272"/>
    <n v="34"/>
    <n v="0.14609831557236164"/>
    <x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x v="1"/>
    <x v="10"/>
    <s v="66+"/>
    <n v="2414"/>
    <n v="1"/>
    <n v="0"/>
    <n v="0"/>
    <n v="0"/>
    <n v="0"/>
    <n v="0"/>
    <n v="1"/>
    <n v="0"/>
    <n v="0"/>
    <n v="22"/>
    <d v="2016-03-06T00:00:00"/>
  </r>
  <r>
    <n v="1911"/>
    <n v="22518"/>
    <n v="34"/>
    <n v="0.15099031885602629"/>
    <x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x v="0"/>
    <x v="18"/>
    <s v="24-35"/>
    <n v="2774"/>
    <n v="0"/>
    <n v="1"/>
    <n v="0"/>
    <n v="0"/>
    <n v="0"/>
    <n v="0"/>
    <n v="1"/>
    <n v="0"/>
    <n v="0"/>
    <n v="7"/>
    <d v="2015-03-12T00:00:00"/>
  </r>
  <r>
    <n v="1943"/>
    <n v="29732"/>
    <n v="34"/>
    <n v="0.11435490380734561"/>
    <x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x v="1"/>
    <x v="28"/>
    <s v="36-50"/>
    <n v="2255"/>
    <n v="0"/>
    <n v="0"/>
    <n v="0"/>
    <n v="1"/>
    <n v="0"/>
    <n v="0"/>
    <n v="0"/>
    <n v="0"/>
    <n v="1"/>
    <n v="30"/>
    <d v="2016-08-12T00:00:00"/>
  </r>
  <r>
    <n v="168"/>
    <n v="28249"/>
    <n v="33"/>
    <n v="0.11681829445290098"/>
    <x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  <x v="21"/>
    <s v="51-65"/>
    <n v="2173"/>
    <n v="0"/>
    <n v="1"/>
    <n v="0"/>
    <n v="0"/>
    <n v="0"/>
    <n v="0"/>
    <n v="0"/>
    <n v="0"/>
    <n v="0"/>
    <n v="23"/>
    <d v="2016-11-02T00:00:00"/>
  </r>
  <r>
    <n v="556"/>
    <n v="24221"/>
    <n v="33"/>
    <n v="0.13624540687832873"/>
    <x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x v="1"/>
    <x v="29"/>
    <s v="51-65"/>
    <n v="2472"/>
    <n v="0"/>
    <n v="0"/>
    <n v="0"/>
    <n v="1"/>
    <n v="0"/>
    <n v="0"/>
    <n v="1"/>
    <n v="0"/>
    <n v="0"/>
    <n v="11"/>
    <d v="2016-01-08T00:00:00"/>
  </r>
  <r>
    <n v="560"/>
    <n v="33178"/>
    <n v="33"/>
    <n v="9.9463499909578632E-2"/>
    <x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x v="1"/>
    <x v="13"/>
    <s v="36-50"/>
    <n v="2309"/>
    <n v="0"/>
    <n v="0"/>
    <n v="0"/>
    <n v="1"/>
    <n v="0"/>
    <n v="0"/>
    <n v="1"/>
    <n v="0"/>
    <n v="0"/>
    <n v="17"/>
    <d v="2016-06-19T00:00:00"/>
  </r>
  <r>
    <n v="752"/>
    <n v="46984"/>
    <n v="33"/>
    <n v="7.023667631534139E-2"/>
    <x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x v="1"/>
    <x v="5"/>
    <s v="51-65"/>
    <n v="2619"/>
    <n v="0"/>
    <n v="0"/>
    <n v="0"/>
    <n v="0"/>
    <n v="1"/>
    <n v="0"/>
    <n v="1"/>
    <n v="0"/>
    <n v="0"/>
    <n v="25"/>
    <d v="2015-08-14T00:00:00"/>
  </r>
  <r>
    <n v="956"/>
    <n v="32300"/>
    <n v="33"/>
    <n v="0.1021671826625387"/>
    <x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x v="1"/>
    <x v="30"/>
    <s v="36-50"/>
    <n v="2701"/>
    <n v="0"/>
    <n v="1"/>
    <n v="0"/>
    <n v="0"/>
    <n v="0"/>
    <n v="0"/>
    <n v="1"/>
    <n v="0"/>
    <n v="0"/>
    <n v="27"/>
    <d v="2015-05-24T00:00:00"/>
  </r>
  <r>
    <n v="1357"/>
    <n v="16531"/>
    <n v="33"/>
    <n v="0.19962494706914283"/>
    <x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x v="1"/>
    <x v="37"/>
    <s v="36-50"/>
    <n v="2170"/>
    <n v="0"/>
    <n v="0"/>
    <n v="0"/>
    <n v="1"/>
    <n v="0"/>
    <n v="0"/>
    <n v="1"/>
    <n v="0"/>
    <n v="0"/>
    <n v="22"/>
    <d v="2016-11-05T00:00:00"/>
  </r>
  <r>
    <n v="1545"/>
    <n v="42231"/>
    <n v="33"/>
    <n v="7.8141649499183063E-2"/>
    <x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x v="1"/>
    <x v="2"/>
    <s v="51-65"/>
    <n v="2255"/>
    <n v="0"/>
    <n v="1"/>
    <n v="0"/>
    <n v="0"/>
    <n v="0"/>
    <n v="0"/>
    <n v="1"/>
    <n v="0"/>
    <n v="0"/>
    <n v="29"/>
    <d v="2016-08-12T00:00:00"/>
  </r>
  <r>
    <n v="2014"/>
    <n v="24434"/>
    <n v="33"/>
    <n v="0.13505770647458459"/>
    <x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x v="1"/>
    <x v="9"/>
    <s v="36-50"/>
    <n v="2201"/>
    <n v="0"/>
    <n v="1"/>
    <n v="0"/>
    <n v="0"/>
    <n v="0"/>
    <n v="0"/>
    <n v="1"/>
    <n v="0"/>
    <n v="0"/>
    <n v="16"/>
    <d v="2016-10-05T00:00:00"/>
  </r>
  <r>
    <n v="236"/>
    <n v="30899"/>
    <n v="32"/>
    <n v="0.10356322211074792"/>
    <x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x v="1"/>
    <x v="35"/>
    <s v="36-50"/>
    <n v="2783"/>
    <n v="0"/>
    <n v="0"/>
    <n v="1"/>
    <n v="0"/>
    <n v="0"/>
    <n v="0"/>
    <n v="0"/>
    <n v="0"/>
    <n v="1"/>
    <n v="31"/>
    <d v="2015-03-03T00:00:00"/>
  </r>
  <r>
    <n v="471"/>
    <n v="48330"/>
    <n v="32"/>
    <n v="6.6211462859507547E-2"/>
    <x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x v="1"/>
    <x v="21"/>
    <s v="51-65"/>
    <n v="2385"/>
    <n v="0"/>
    <n v="0"/>
    <n v="0"/>
    <n v="1"/>
    <n v="0"/>
    <n v="0"/>
    <n v="0"/>
    <n v="1"/>
    <n v="0"/>
    <n v="32"/>
    <d v="2016-04-04T00:00:00"/>
  </r>
  <r>
    <n v="509"/>
    <n v="25315"/>
    <n v="32"/>
    <n v="0.12640726841793404"/>
    <x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x v="1"/>
    <x v="13"/>
    <s v="36-50"/>
    <n v="2393"/>
    <n v="0"/>
    <n v="0"/>
    <n v="0"/>
    <n v="1"/>
    <n v="0"/>
    <n v="1"/>
    <n v="0"/>
    <n v="0"/>
    <n v="0"/>
    <n v="10"/>
    <d v="2016-03-27T00:00:00"/>
  </r>
  <r>
    <n v="581"/>
    <n v="35791"/>
    <n v="32"/>
    <n v="8.9407951719706072E-2"/>
    <x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  <x v="47"/>
    <s v="51-65"/>
    <n v="2578"/>
    <n v="0"/>
    <n v="0"/>
    <n v="1"/>
    <n v="0"/>
    <n v="0"/>
    <n v="0"/>
    <n v="0"/>
    <n v="1"/>
    <n v="0"/>
    <n v="29"/>
    <d v="2015-09-24T00:00:00"/>
  </r>
  <r>
    <n v="582"/>
    <n v="54162"/>
    <n v="32"/>
    <n v="5.9082013219600459E-2"/>
    <x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x v="1"/>
    <x v="37"/>
    <s v="36-50"/>
    <n v="2627"/>
    <n v="0"/>
    <n v="0"/>
    <n v="0"/>
    <n v="0"/>
    <n v="1"/>
    <n v="0"/>
    <n v="1"/>
    <n v="0"/>
    <n v="0"/>
    <n v="22"/>
    <d v="2015-08-06T00:00:00"/>
  </r>
  <r>
    <n v="626"/>
    <n v="29187"/>
    <n v="32"/>
    <n v="0.10963785246856478"/>
    <x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x v="1"/>
    <x v="14"/>
    <s v="51-65"/>
    <n v="2575"/>
    <n v="0"/>
    <n v="1"/>
    <n v="0"/>
    <n v="0"/>
    <n v="0"/>
    <n v="0"/>
    <n v="0"/>
    <n v="0"/>
    <n v="1"/>
    <n v="30"/>
    <d v="2015-09-27T00:00:00"/>
  </r>
  <r>
    <n v="782"/>
    <n v="25130"/>
    <n v="32"/>
    <n v="0.12733784321528055"/>
    <x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x v="1"/>
    <x v="41"/>
    <s v="36-50"/>
    <n v="2429"/>
    <n v="0"/>
    <n v="0"/>
    <n v="0"/>
    <n v="1"/>
    <n v="0"/>
    <n v="1"/>
    <n v="0"/>
    <n v="0"/>
    <n v="0"/>
    <n v="14"/>
    <d v="2016-02-20T00:00:00"/>
  </r>
  <r>
    <n v="1217"/>
    <n v="7500"/>
    <n v="32"/>
    <n v="0.42666666666666669"/>
    <x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x v="1"/>
    <x v="37"/>
    <s v="36-50"/>
    <n v="2708"/>
    <n v="0"/>
    <n v="0"/>
    <n v="1"/>
    <n v="0"/>
    <n v="0"/>
    <n v="0"/>
    <n v="1"/>
    <n v="0"/>
    <n v="0"/>
    <n v="7"/>
    <d v="2015-05-17T00:00:00"/>
  </r>
  <r>
    <n v="1331"/>
    <n v="34853"/>
    <n v="32"/>
    <n v="9.1814191030901215E-2"/>
    <x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x v="1"/>
    <x v="30"/>
    <s v="36-50"/>
    <n v="2347"/>
    <n v="0"/>
    <n v="0"/>
    <n v="1"/>
    <n v="0"/>
    <n v="0"/>
    <n v="0"/>
    <n v="1"/>
    <n v="0"/>
    <n v="0"/>
    <n v="30"/>
    <d v="2016-05-12T00:00:00"/>
  </r>
  <r>
    <n v="1333"/>
    <n v="31086"/>
    <n v="32"/>
    <n v="0.10294023032876536"/>
    <x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x v="1"/>
    <x v="19"/>
    <s v="36-50"/>
    <n v="2580"/>
    <n v="0"/>
    <n v="1"/>
    <n v="0"/>
    <n v="0"/>
    <n v="0"/>
    <n v="1"/>
    <n v="0"/>
    <n v="0"/>
    <n v="0"/>
    <n v="16"/>
    <d v="2015-09-22T00:00:00"/>
  </r>
  <r>
    <n v="1626"/>
    <n v="20194"/>
    <n v="32"/>
    <n v="0.15846290977518074"/>
    <x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x v="1"/>
    <x v="19"/>
    <s v="36-50"/>
    <n v="2718"/>
    <n v="0"/>
    <n v="0"/>
    <n v="1"/>
    <n v="0"/>
    <n v="0"/>
    <n v="0"/>
    <n v="0"/>
    <n v="0"/>
    <n v="0"/>
    <n v="17"/>
    <d v="2015-05-07T00:00:00"/>
  </r>
  <r>
    <n v="1679"/>
    <n v="27071"/>
    <n v="32"/>
    <n v="0.11820767611096746"/>
    <x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x v="1"/>
    <x v="14"/>
    <s v="51-65"/>
    <n v="2226"/>
    <n v="1"/>
    <n v="0"/>
    <n v="0"/>
    <n v="0"/>
    <n v="0"/>
    <n v="0"/>
    <n v="0"/>
    <n v="1"/>
    <n v="0"/>
    <n v="29"/>
    <d v="2016-09-10T00:00:00"/>
  </r>
  <r>
    <n v="1721"/>
    <n v="44155"/>
    <n v="32"/>
    <n v="7.2471973728909525E-2"/>
    <x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x v="1"/>
    <x v="12"/>
    <s v="51-65"/>
    <n v="2320"/>
    <n v="0"/>
    <n v="1"/>
    <n v="0"/>
    <n v="0"/>
    <n v="0"/>
    <n v="0"/>
    <n v="0"/>
    <n v="0"/>
    <n v="1"/>
    <n v="18"/>
    <d v="2016-06-08T00:00:00"/>
  </r>
  <r>
    <n v="1739"/>
    <n v="31535"/>
    <n v="32"/>
    <n v="0.10147455208498493"/>
    <x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x v="1"/>
    <x v="41"/>
    <s v="36-50"/>
    <n v="2435"/>
    <n v="0"/>
    <n v="1"/>
    <n v="0"/>
    <n v="0"/>
    <n v="0"/>
    <n v="0"/>
    <n v="0"/>
    <n v="1"/>
    <n v="0"/>
    <n v="13"/>
    <d v="2016-02-14T00:00:00"/>
  </r>
  <r>
    <n v="1795"/>
    <n v="39062"/>
    <n v="32"/>
    <n v="8.1921048589421938E-2"/>
    <x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x v="1"/>
    <x v="20"/>
    <s v="36-50"/>
    <n v="2255"/>
    <n v="0"/>
    <n v="0"/>
    <n v="1"/>
    <n v="0"/>
    <n v="0"/>
    <n v="0"/>
    <n v="1"/>
    <n v="0"/>
    <n v="0"/>
    <n v="20"/>
    <d v="2016-08-12T00:00:00"/>
  </r>
  <r>
    <n v="2009"/>
    <n v="7500"/>
    <n v="32"/>
    <n v="0.42666666666666669"/>
    <x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x v="1"/>
    <x v="19"/>
    <s v="36-50"/>
    <n v="2577"/>
    <n v="0"/>
    <n v="0"/>
    <n v="0"/>
    <n v="1"/>
    <n v="0"/>
    <n v="1"/>
    <n v="0"/>
    <n v="0"/>
    <n v="0"/>
    <n v="11"/>
    <d v="2015-09-25T00:00:00"/>
  </r>
  <r>
    <n v="292"/>
    <n v="28839"/>
    <n v="31"/>
    <n v="0.10749332501126946"/>
    <x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x v="1"/>
    <x v="5"/>
    <s v="51-65"/>
    <n v="2269"/>
    <n v="0"/>
    <n v="0"/>
    <n v="0"/>
    <n v="1"/>
    <n v="0"/>
    <n v="0"/>
    <n v="0"/>
    <n v="1"/>
    <n v="0"/>
    <n v="30"/>
    <d v="2016-07-29T00:00:00"/>
  </r>
  <r>
    <n v="400"/>
    <n v="10404"/>
    <n v="31"/>
    <n v="0.2979623221837755"/>
    <x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x v="1"/>
    <x v="32"/>
    <s v="24-35"/>
    <n v="2215"/>
    <n v="0"/>
    <n v="0"/>
    <n v="0"/>
    <n v="1"/>
    <n v="0"/>
    <n v="1"/>
    <n v="0"/>
    <n v="0"/>
    <n v="0"/>
    <n v="19"/>
    <d v="2016-09-21T00:00:00"/>
  </r>
  <r>
    <n v="486"/>
    <n v="26095"/>
    <n v="31"/>
    <n v="0.11879670434949224"/>
    <x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x v="1"/>
    <x v="48"/>
    <s v="24-35"/>
    <n v="2523"/>
    <n v="0"/>
    <n v="0"/>
    <n v="1"/>
    <n v="0"/>
    <n v="0"/>
    <n v="0"/>
    <n v="1"/>
    <n v="0"/>
    <n v="0"/>
    <n v="20"/>
    <d v="2015-11-18T00:00:00"/>
  </r>
  <r>
    <n v="587"/>
    <n v="36975"/>
    <n v="31"/>
    <n v="8.3840432724814062E-2"/>
    <x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x v="1"/>
    <x v="37"/>
    <s v="36-50"/>
    <n v="2342"/>
    <n v="0"/>
    <n v="0"/>
    <n v="1"/>
    <n v="0"/>
    <n v="0"/>
    <n v="1"/>
    <n v="0"/>
    <n v="0"/>
    <n v="0"/>
    <n v="29"/>
    <d v="2016-05-17T00:00:00"/>
  </r>
  <r>
    <n v="698"/>
    <n v="17003"/>
    <n v="31"/>
    <n v="0.18232076692348409"/>
    <x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x v="1"/>
    <x v="16"/>
    <s v="36-50"/>
    <n v="2361"/>
    <n v="0"/>
    <n v="1"/>
    <n v="0"/>
    <n v="0"/>
    <n v="0"/>
    <n v="1"/>
    <n v="0"/>
    <n v="0"/>
    <n v="0"/>
    <n v="24"/>
    <d v="2016-04-28T00:00:00"/>
  </r>
  <r>
    <n v="1466"/>
    <n v="13724"/>
    <n v="31"/>
    <n v="0.22588166715243368"/>
    <x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x v="1"/>
    <x v="0"/>
    <s v="24-35"/>
    <n v="2826"/>
    <n v="0"/>
    <n v="0"/>
    <n v="0"/>
    <n v="1"/>
    <n v="0"/>
    <n v="0"/>
    <n v="0"/>
    <n v="0"/>
    <n v="0"/>
    <n v="4"/>
    <d v="2015-01-19T00:00:00"/>
  </r>
  <r>
    <n v="1557"/>
    <n v="41437"/>
    <n v="31"/>
    <n v="7.4812365760069499E-2"/>
    <x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x v="1"/>
    <x v="12"/>
    <s v="51-65"/>
    <n v="2804"/>
    <n v="1"/>
    <n v="0"/>
    <n v="0"/>
    <n v="0"/>
    <n v="0"/>
    <n v="0"/>
    <n v="0"/>
    <n v="0"/>
    <n v="1"/>
    <n v="30"/>
    <d v="2015-02-10T00:00:00"/>
  </r>
  <r>
    <n v="1606"/>
    <n v="16014"/>
    <n v="31"/>
    <n v="0.19358061696015985"/>
    <x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x v="1"/>
    <x v="19"/>
    <s v="36-50"/>
    <n v="2628"/>
    <n v="0"/>
    <n v="0"/>
    <n v="1"/>
    <n v="0"/>
    <n v="0"/>
    <n v="0"/>
    <n v="0"/>
    <n v="0"/>
    <n v="0"/>
    <n v="24"/>
    <d v="2015-08-05T00:00:00"/>
  </r>
  <r>
    <n v="1612"/>
    <n v="13533"/>
    <n v="31"/>
    <n v="0.22906968151924925"/>
    <x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x v="1"/>
    <x v="19"/>
    <s v="36-50"/>
    <n v="2635"/>
    <n v="1"/>
    <n v="0"/>
    <n v="0"/>
    <n v="0"/>
    <n v="0"/>
    <n v="1"/>
    <n v="0"/>
    <n v="0"/>
    <n v="0"/>
    <n v="14"/>
    <d v="2015-07-29T00:00:00"/>
  </r>
  <r>
    <n v="1986"/>
    <n v="8820"/>
    <n v="31"/>
    <n v="0.35147392290249435"/>
    <x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x v="1"/>
    <x v="50"/>
    <s v="66+"/>
    <n v="2623"/>
    <n v="0"/>
    <n v="0"/>
    <n v="1"/>
    <n v="0"/>
    <n v="0"/>
    <n v="0"/>
    <n v="0"/>
    <n v="1"/>
    <n v="0"/>
    <n v="27"/>
    <d v="2015-08-10T00:00:00"/>
  </r>
  <r>
    <n v="108"/>
    <n v="21918"/>
    <n v="30"/>
    <n v="0.13687380235422941"/>
    <x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  <x v="2"/>
    <s v="51-65"/>
    <n v="2386"/>
    <n v="0"/>
    <n v="0"/>
    <n v="0"/>
    <n v="1"/>
    <n v="0"/>
    <n v="0"/>
    <n v="1"/>
    <n v="0"/>
    <n v="0"/>
    <n v="27"/>
    <d v="2016-04-03T00:00:00"/>
  </r>
  <r>
    <n v="412"/>
    <n v="28691"/>
    <n v="30"/>
    <n v="0.104562406329511"/>
    <x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  <x v="32"/>
    <s v="24-35"/>
    <n v="2519"/>
    <n v="0"/>
    <n v="1"/>
    <n v="0"/>
    <n v="0"/>
    <n v="0"/>
    <n v="0"/>
    <n v="1"/>
    <n v="0"/>
    <n v="0"/>
    <n v="26"/>
    <d v="2015-11-22T00:00:00"/>
  </r>
  <r>
    <n v="589"/>
    <n v="13624"/>
    <n v="30"/>
    <n v="0.22019964768056371"/>
    <x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x v="1"/>
    <x v="7"/>
    <s v="36-50"/>
    <n v="2684"/>
    <n v="0"/>
    <n v="1"/>
    <n v="0"/>
    <n v="0"/>
    <n v="0"/>
    <n v="0"/>
    <n v="1"/>
    <n v="0"/>
    <n v="0"/>
    <n v="24"/>
    <d v="2015-06-10T00:00:00"/>
  </r>
  <r>
    <n v="893"/>
    <n v="27922"/>
    <n v="30"/>
    <n v="0.10744216030370317"/>
    <x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x v="1"/>
    <x v="19"/>
    <s v="36-50"/>
    <n v="2209"/>
    <n v="0"/>
    <n v="0"/>
    <n v="0"/>
    <n v="1"/>
    <n v="0"/>
    <n v="0"/>
    <n v="0"/>
    <n v="0"/>
    <n v="1"/>
    <n v="19"/>
    <d v="2016-09-27T00:00:00"/>
  </r>
  <r>
    <n v="1373"/>
    <n v="19107"/>
    <n v="30"/>
    <n v="0.15701051970482022"/>
    <x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x v="1"/>
    <x v="41"/>
    <s v="36-50"/>
    <n v="2470"/>
    <n v="0"/>
    <n v="1"/>
    <n v="0"/>
    <n v="0"/>
    <n v="0"/>
    <n v="0"/>
    <n v="1"/>
    <n v="0"/>
    <n v="0"/>
    <n v="14"/>
    <d v="2016-01-10T00:00:00"/>
  </r>
  <r>
    <n v="1471"/>
    <n v="36663"/>
    <n v="30"/>
    <n v="8.1826364454627279E-2"/>
    <x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x v="1"/>
    <x v="16"/>
    <s v="36-50"/>
    <n v="2224"/>
    <n v="0"/>
    <n v="1"/>
    <n v="0"/>
    <n v="0"/>
    <n v="0"/>
    <n v="0"/>
    <n v="0"/>
    <n v="0"/>
    <n v="1"/>
    <n v="25"/>
    <d v="2016-09-12T00:00:00"/>
  </r>
  <r>
    <n v="1475"/>
    <n v="44512"/>
    <n v="30"/>
    <n v="6.7397555715312724E-2"/>
    <x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x v="1"/>
    <x v="24"/>
    <s v="51-65"/>
    <n v="2462"/>
    <n v="0"/>
    <n v="0"/>
    <n v="0"/>
    <n v="1"/>
    <n v="0"/>
    <n v="0"/>
    <n v="1"/>
    <n v="0"/>
    <n v="0"/>
    <n v="28"/>
    <d v="2016-01-18T00:00:00"/>
  </r>
  <r>
    <n v="1587"/>
    <n v="37244"/>
    <n v="30"/>
    <n v="8.0549887230157879E-2"/>
    <x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x v="1"/>
    <x v="38"/>
    <s v="51-65"/>
    <n v="2587"/>
    <n v="1"/>
    <n v="0"/>
    <n v="0"/>
    <n v="0"/>
    <n v="0"/>
    <n v="0"/>
    <n v="1"/>
    <n v="0"/>
    <n v="0"/>
    <n v="5"/>
    <d v="2015-09-15T00:00:00"/>
  </r>
  <r>
    <n v="1927"/>
    <n v="34728"/>
    <n v="30"/>
    <n v="8.6385625431928126E-2"/>
    <x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x v="0"/>
    <x v="18"/>
    <s v="24-35"/>
    <n v="2493"/>
    <n v="0"/>
    <n v="0"/>
    <n v="0"/>
    <n v="1"/>
    <n v="0"/>
    <n v="0"/>
    <n v="1"/>
    <n v="0"/>
    <n v="0"/>
    <n v="24"/>
    <d v="2015-12-18T00:00:00"/>
  </r>
  <r>
    <n v="1928"/>
    <n v="25959"/>
    <n v="30"/>
    <n v="0.11556685542586387"/>
    <x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x v="0"/>
    <x v="3"/>
    <s v="36-50"/>
    <n v="2659"/>
    <n v="1"/>
    <n v="0"/>
    <n v="0"/>
    <n v="0"/>
    <n v="0"/>
    <n v="1"/>
    <n v="0"/>
    <n v="0"/>
    <n v="0"/>
    <n v="4"/>
    <d v="2015-07-05T00:00:00"/>
  </r>
  <r>
    <n v="156"/>
    <n v="33456"/>
    <n v="29"/>
    <n v="8.6681013868962223E-2"/>
    <x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  <x v="47"/>
    <s v="51-65"/>
    <n v="2228"/>
    <n v="0"/>
    <n v="0"/>
    <n v="0"/>
    <n v="1"/>
    <n v="0"/>
    <n v="0"/>
    <n v="1"/>
    <n v="0"/>
    <n v="0"/>
    <n v="22"/>
    <d v="2016-09-08T00:00:00"/>
  </r>
  <r>
    <n v="446"/>
    <n v="41644"/>
    <n v="29"/>
    <n v="6.9637883008356549E-2"/>
    <x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x v="1"/>
    <x v="9"/>
    <s v="36-50"/>
    <n v="2210"/>
    <n v="0"/>
    <n v="0"/>
    <n v="1"/>
    <n v="0"/>
    <n v="0"/>
    <n v="0"/>
    <n v="0"/>
    <n v="0"/>
    <n v="1"/>
    <n v="27"/>
    <d v="2016-09-26T00:00:00"/>
  </r>
  <r>
    <n v="999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1"/>
    <x v="30"/>
    <s v="36-50"/>
    <n v="2200"/>
    <n v="1"/>
    <n v="0"/>
    <n v="0"/>
    <n v="0"/>
    <n v="0"/>
    <n v="0"/>
    <n v="0"/>
    <n v="0"/>
    <n v="1"/>
    <n v="9"/>
    <d v="2016-10-06T00:00:00"/>
  </r>
  <r>
    <n v="1254"/>
    <n v="40049"/>
    <n v="29"/>
    <n v="7.2411296162201308E-2"/>
    <x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x v="1"/>
    <x v="50"/>
    <s v="66+"/>
    <n v="2415"/>
    <n v="0"/>
    <n v="0"/>
    <n v="0"/>
    <n v="0"/>
    <n v="1"/>
    <n v="0"/>
    <n v="1"/>
    <n v="0"/>
    <n v="0"/>
    <n v="26"/>
    <d v="2016-03-05T00:00:00"/>
  </r>
  <r>
    <n v="1930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0"/>
    <x v="30"/>
    <s v="36-50"/>
    <n v="2200"/>
    <n v="0"/>
    <n v="0"/>
    <n v="1"/>
    <n v="0"/>
    <n v="0"/>
    <n v="0"/>
    <n v="0"/>
    <n v="0"/>
    <n v="1"/>
    <n v="9"/>
    <d v="2016-10-06T00:00:00"/>
  </r>
  <r>
    <n v="1936"/>
    <n v="35860"/>
    <n v="29"/>
    <n v="8.0870050195203574E-2"/>
    <x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x v="0"/>
    <x v="30"/>
    <s v="36-50"/>
    <n v="2200"/>
    <n v="1"/>
    <n v="0"/>
    <n v="0"/>
    <n v="0"/>
    <n v="0"/>
    <n v="0"/>
    <n v="0"/>
    <n v="0"/>
    <n v="1"/>
    <n v="9"/>
    <d v="2016-10-06T00:00:00"/>
  </r>
  <r>
    <n v="82"/>
    <n v="42394"/>
    <n v="28"/>
    <n v="6.6047082134264287E-2"/>
    <x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  <x v="9"/>
    <s v="36-50"/>
    <n v="2257"/>
    <n v="0"/>
    <n v="0"/>
    <n v="1"/>
    <n v="0"/>
    <n v="0"/>
    <n v="0"/>
    <n v="0"/>
    <n v="1"/>
    <n v="0"/>
    <n v="24"/>
    <d v="2016-08-10T00:00:00"/>
  </r>
  <r>
    <n v="358"/>
    <n v="10245"/>
    <n v="28"/>
    <n v="0.27330405075646658"/>
    <x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x v="1"/>
    <x v="28"/>
    <s v="36-50"/>
    <n v="2569"/>
    <n v="0"/>
    <n v="0"/>
    <n v="1"/>
    <n v="0"/>
    <n v="0"/>
    <n v="0"/>
    <n v="1"/>
    <n v="0"/>
    <n v="0"/>
    <n v="15"/>
    <d v="2015-10-03T00:00:00"/>
  </r>
  <r>
    <n v="564"/>
    <n v="42169"/>
    <n v="28"/>
    <n v="6.6399487775380017E-2"/>
    <x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x v="1"/>
    <x v="2"/>
    <s v="51-65"/>
    <n v="2412"/>
    <n v="0"/>
    <n v="1"/>
    <n v="0"/>
    <n v="0"/>
    <n v="0"/>
    <n v="0"/>
    <n v="0"/>
    <n v="1"/>
    <n v="0"/>
    <n v="26"/>
    <d v="2016-03-08T00:00:00"/>
  </r>
  <r>
    <n v="1158"/>
    <n v="37395"/>
    <n v="28"/>
    <n v="7.4876320363684981E-2"/>
    <x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x v="1"/>
    <x v="7"/>
    <s v="36-50"/>
    <n v="2217"/>
    <n v="0"/>
    <n v="0"/>
    <n v="0"/>
    <n v="1"/>
    <n v="0"/>
    <n v="0"/>
    <n v="0"/>
    <n v="0"/>
    <n v="1"/>
    <n v="17"/>
    <d v="2016-09-19T00:00:00"/>
  </r>
  <r>
    <n v="1329"/>
    <n v="31163"/>
    <n v="28"/>
    <n v="8.9850142797548369E-2"/>
    <x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  <x v="30"/>
    <s v="36-50"/>
    <n v="2295"/>
    <n v="1"/>
    <n v="0"/>
    <n v="0"/>
    <n v="0"/>
    <n v="0"/>
    <n v="1"/>
    <n v="0"/>
    <n v="0"/>
    <n v="0"/>
    <n v="18"/>
    <d v="2016-07-03T00:00:00"/>
  </r>
  <r>
    <n v="1662"/>
    <n v="25293"/>
    <n v="28"/>
    <n v="0.11070256592733167"/>
    <x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  <x v="2"/>
    <s v="51-65"/>
    <n v="2446"/>
    <n v="0"/>
    <n v="1"/>
    <n v="0"/>
    <n v="0"/>
    <n v="0"/>
    <n v="0"/>
    <n v="1"/>
    <n v="0"/>
    <n v="0"/>
    <n v="19"/>
    <d v="2016-02-03T00:00:00"/>
  </r>
  <r>
    <n v="1719"/>
    <n v="30298"/>
    <n v="28"/>
    <n v="9.2415340946597133E-2"/>
    <x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x v="1"/>
    <x v="23"/>
    <s v="24-35"/>
    <n v="2200"/>
    <n v="0"/>
    <n v="0"/>
    <n v="1"/>
    <n v="0"/>
    <n v="0"/>
    <n v="0"/>
    <n v="0"/>
    <n v="0"/>
    <n v="1"/>
    <n v="28"/>
    <d v="2016-10-06T00:00:00"/>
  </r>
  <r>
    <n v="1942"/>
    <n v="15345"/>
    <n v="28"/>
    <n v="0.18246985988921474"/>
    <x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x v="0"/>
    <x v="39"/>
    <s v="36-50"/>
    <n v="2826"/>
    <n v="0"/>
    <n v="0"/>
    <n v="0"/>
    <n v="1"/>
    <n v="0"/>
    <n v="0"/>
    <n v="1"/>
    <n v="0"/>
    <n v="0"/>
    <n v="9"/>
    <d v="2015-01-19T00:00:00"/>
  </r>
  <r>
    <n v="1998"/>
    <n v="14918"/>
    <n v="28"/>
    <n v="0.18769272020378067"/>
    <x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x v="1"/>
    <x v="33"/>
    <s v="51-65"/>
    <n v="2728"/>
    <n v="0"/>
    <n v="0"/>
    <n v="0"/>
    <n v="1"/>
    <n v="0"/>
    <n v="0"/>
    <n v="0"/>
    <n v="0"/>
    <n v="0"/>
    <n v="13"/>
    <d v="2015-04-27T00:00:00"/>
  </r>
  <r>
    <n v="344"/>
    <n v="35684"/>
    <n v="27"/>
    <n v="7.5664163210402424E-2"/>
    <x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x v="1"/>
    <x v="39"/>
    <s v="36-50"/>
    <n v="2227"/>
    <n v="0"/>
    <n v="1"/>
    <n v="0"/>
    <n v="0"/>
    <n v="0"/>
    <n v="1"/>
    <n v="0"/>
    <n v="0"/>
    <n v="0"/>
    <n v="24"/>
    <d v="2016-09-09T00:00:00"/>
  </r>
  <r>
    <n v="411"/>
    <n v="7500"/>
    <n v="27"/>
    <n v="0.36"/>
    <x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x v="1"/>
    <x v="18"/>
    <s v="24-35"/>
    <n v="2666"/>
    <n v="0"/>
    <n v="1"/>
    <n v="0"/>
    <n v="0"/>
    <n v="0"/>
    <n v="1"/>
    <n v="0"/>
    <n v="0"/>
    <n v="0"/>
    <n v="18"/>
    <d v="2015-06-28T00:00:00"/>
  </r>
  <r>
    <n v="573"/>
    <n v="26150"/>
    <n v="27"/>
    <n v="0.10325047801147227"/>
    <x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x v="1"/>
    <x v="5"/>
    <s v="51-65"/>
    <n v="2634"/>
    <n v="1"/>
    <n v="0"/>
    <n v="0"/>
    <n v="0"/>
    <n v="0"/>
    <n v="0"/>
    <n v="1"/>
    <n v="0"/>
    <n v="0"/>
    <n v="26"/>
    <d v="2015-07-30T00:00:00"/>
  </r>
  <r>
    <n v="990"/>
    <n v="27100"/>
    <n v="27"/>
    <n v="9.9630996309963096E-2"/>
    <x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  <x v="20"/>
    <s v="36-50"/>
    <n v="2609"/>
    <n v="0"/>
    <n v="1"/>
    <n v="0"/>
    <n v="0"/>
    <n v="0"/>
    <n v="0"/>
    <n v="0"/>
    <n v="1"/>
    <n v="0"/>
    <n v="17"/>
    <d v="2015-08-24T00:00:00"/>
  </r>
  <r>
    <n v="1219"/>
    <n v="23148"/>
    <n v="27"/>
    <n v="0.1166407465007776"/>
    <x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x v="1"/>
    <x v="23"/>
    <s v="24-35"/>
    <n v="2290"/>
    <n v="0"/>
    <n v="1"/>
    <n v="0"/>
    <n v="0"/>
    <n v="0"/>
    <n v="1"/>
    <n v="0"/>
    <n v="0"/>
    <n v="0"/>
    <n v="17"/>
    <d v="2016-07-08T00:00:00"/>
  </r>
  <r>
    <n v="1506"/>
    <n v="35924"/>
    <n v="27"/>
    <n v="7.5158668299743908E-2"/>
    <x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x v="1"/>
    <x v="2"/>
    <s v="51-65"/>
    <n v="2257"/>
    <n v="0"/>
    <n v="0"/>
    <n v="0"/>
    <n v="1"/>
    <n v="0"/>
    <n v="0"/>
    <n v="0"/>
    <n v="1"/>
    <n v="0"/>
    <n v="20"/>
    <d v="2016-08-10T00:00:00"/>
  </r>
  <r>
    <n v="1711"/>
    <n v="23830"/>
    <n v="27"/>
    <n v="0.11330255979857323"/>
    <x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x v="1"/>
    <x v="36"/>
    <s v="24-35"/>
    <n v="2301"/>
    <n v="0"/>
    <n v="0"/>
    <n v="1"/>
    <n v="0"/>
    <n v="0"/>
    <n v="1"/>
    <n v="0"/>
    <n v="0"/>
    <n v="0"/>
    <n v="11"/>
    <d v="2016-06-27T00:00:00"/>
  </r>
  <r>
    <n v="2004"/>
    <n v="5305"/>
    <n v="27"/>
    <n v="0.50895381715362864"/>
    <x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x v="1"/>
    <x v="7"/>
    <s v="36-50"/>
    <n v="2493"/>
    <n v="0"/>
    <n v="1"/>
    <n v="0"/>
    <n v="0"/>
    <n v="0"/>
    <n v="0"/>
    <n v="1"/>
    <n v="0"/>
    <n v="0"/>
    <n v="22"/>
    <d v="2015-12-18T00:00:00"/>
  </r>
  <r>
    <n v="29"/>
    <n v="10979"/>
    <n v="26"/>
    <n v="0.23681573913835505"/>
    <x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  <x v="32"/>
    <s v="24-35"/>
    <n v="2197"/>
    <n v="1"/>
    <n v="0"/>
    <n v="0"/>
    <n v="0"/>
    <n v="0"/>
    <n v="0"/>
    <n v="0"/>
    <n v="1"/>
    <n v="0"/>
    <n v="22"/>
    <d v="2016-10-09T00:00:00"/>
  </r>
  <r>
    <n v="800"/>
    <n v="30843"/>
    <n v="26"/>
    <n v="8.4297895794831892E-2"/>
    <x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x v="1"/>
    <x v="22"/>
    <s v="51-65"/>
    <n v="2193"/>
    <n v="0"/>
    <n v="0"/>
    <n v="0"/>
    <n v="1"/>
    <n v="0"/>
    <n v="0"/>
    <n v="0"/>
    <n v="0"/>
    <n v="1"/>
    <n v="17"/>
    <d v="2016-10-13T00:00:00"/>
  </r>
  <r>
    <n v="1072"/>
    <n v="21282"/>
    <n v="26"/>
    <n v="0.12216896908185321"/>
    <x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x v="1"/>
    <x v="37"/>
    <s v="36-50"/>
    <n v="2208"/>
    <n v="1"/>
    <n v="0"/>
    <n v="0"/>
    <n v="0"/>
    <n v="0"/>
    <n v="1"/>
    <n v="0"/>
    <n v="0"/>
    <n v="0"/>
    <n v="6"/>
    <d v="2016-09-28T00:00:00"/>
  </r>
  <r>
    <n v="1537"/>
    <n v="15862"/>
    <n v="26"/>
    <n v="0.16391375614676584"/>
    <x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x v="1"/>
    <x v="19"/>
    <s v="36-50"/>
    <n v="2526"/>
    <n v="0"/>
    <n v="0"/>
    <n v="1"/>
    <n v="0"/>
    <n v="0"/>
    <n v="0"/>
    <n v="0"/>
    <n v="0"/>
    <n v="0"/>
    <n v="16"/>
    <d v="2015-11-15T00:00:00"/>
  </r>
  <r>
    <n v="1653"/>
    <n v="21840"/>
    <n v="26"/>
    <n v="0.11904761904761904"/>
    <x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x v="1"/>
    <x v="20"/>
    <s v="36-50"/>
    <n v="2502"/>
    <n v="0"/>
    <n v="0"/>
    <n v="0"/>
    <n v="1"/>
    <n v="0"/>
    <n v="0"/>
    <n v="0"/>
    <n v="0"/>
    <n v="1"/>
    <n v="25"/>
    <d v="2015-12-09T00:00:00"/>
  </r>
  <r>
    <n v="1952"/>
    <n v="34176"/>
    <n v="26"/>
    <n v="7.6076779026217234E-2"/>
    <x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x v="1"/>
    <x v="16"/>
    <s v="36-50"/>
    <n v="2317"/>
    <n v="0"/>
    <n v="0"/>
    <n v="0"/>
    <n v="1"/>
    <n v="0"/>
    <n v="0"/>
    <n v="0"/>
    <n v="1"/>
    <n v="0"/>
    <n v="24"/>
    <d v="2016-06-11T00:00:00"/>
  </r>
  <r>
    <n v="223"/>
    <n v="22804"/>
    <n v="25"/>
    <n v="0.1096298894930714"/>
    <x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  <x v="28"/>
    <s v="36-50"/>
    <n v="2492"/>
    <n v="0"/>
    <n v="0"/>
    <n v="1"/>
    <n v="0"/>
    <n v="0"/>
    <n v="0"/>
    <n v="1"/>
    <n v="0"/>
    <n v="0"/>
    <n v="24"/>
    <d v="2015-12-19T00:00:00"/>
  </r>
  <r>
    <n v="310"/>
    <n v="22010"/>
    <n v="25"/>
    <n v="0.11358473421172194"/>
    <x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x v="1"/>
    <x v="20"/>
    <s v="36-50"/>
    <n v="2523"/>
    <n v="0"/>
    <n v="0"/>
    <n v="0"/>
    <n v="1"/>
    <n v="0"/>
    <n v="0"/>
    <n v="1"/>
    <n v="0"/>
    <n v="0"/>
    <n v="17"/>
    <d v="2015-11-18T00:00:00"/>
  </r>
  <r>
    <n v="877"/>
    <n v="25443"/>
    <n v="25"/>
    <n v="9.8258853122666356E-2"/>
    <x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x v="1"/>
    <x v="32"/>
    <s v="24-35"/>
    <n v="2713"/>
    <n v="0"/>
    <n v="1"/>
    <n v="0"/>
    <n v="0"/>
    <n v="0"/>
    <n v="0"/>
    <n v="0"/>
    <n v="0"/>
    <n v="0"/>
    <n v="18"/>
    <d v="2015-05-12T00:00:00"/>
  </r>
  <r>
    <n v="1372"/>
    <n v="19414"/>
    <n v="25"/>
    <n v="0.1287730503760173"/>
    <x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x v="1"/>
    <x v="43"/>
    <s v="36-50"/>
    <n v="2415"/>
    <n v="0"/>
    <n v="0"/>
    <n v="0"/>
    <n v="1"/>
    <n v="0"/>
    <n v="1"/>
    <n v="0"/>
    <n v="0"/>
    <n v="0"/>
    <n v="18"/>
    <d v="2016-03-05T00:00:00"/>
  </r>
  <r>
    <n v="1574"/>
    <n v="22108"/>
    <n v="25"/>
    <n v="0.11308123756106386"/>
    <x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x v="1"/>
    <x v="13"/>
    <s v="36-50"/>
    <n v="2211"/>
    <n v="0"/>
    <n v="1"/>
    <n v="0"/>
    <n v="0"/>
    <n v="0"/>
    <n v="0"/>
    <n v="1"/>
    <n v="0"/>
    <n v="0"/>
    <n v="19"/>
    <d v="2016-09-25T00:00:00"/>
  </r>
  <r>
    <n v="1686"/>
    <n v="25008"/>
    <n v="25"/>
    <n v="9.9968010236724247E-2"/>
    <x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x v="1"/>
    <x v="0"/>
    <s v="24-35"/>
    <n v="2306"/>
    <n v="0"/>
    <n v="0"/>
    <n v="1"/>
    <n v="0"/>
    <n v="0"/>
    <n v="0"/>
    <n v="1"/>
    <n v="0"/>
    <n v="0"/>
    <n v="16"/>
    <d v="2016-06-22T00:00:00"/>
  </r>
  <r>
    <n v="53"/>
    <n v="27938"/>
    <n v="24"/>
    <n v="8.5904502827689883E-2"/>
    <x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  <x v="0"/>
    <s v="24-35"/>
    <n v="2221"/>
    <n v="0"/>
    <n v="0"/>
    <n v="1"/>
    <n v="0"/>
    <n v="0"/>
    <n v="0"/>
    <n v="1"/>
    <n v="0"/>
    <n v="0"/>
    <n v="19"/>
    <d v="2016-09-15T00:00:00"/>
  </r>
  <r>
    <n v="178"/>
    <n v="31353"/>
    <n v="24"/>
    <n v="7.6547698784805288E-2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1"/>
    <x v="13"/>
    <s v="36-50"/>
    <n v="2341"/>
    <n v="0"/>
    <n v="1"/>
    <n v="0"/>
    <n v="0"/>
    <n v="0"/>
    <n v="0"/>
    <n v="1"/>
    <n v="0"/>
    <n v="0"/>
    <n v="17"/>
    <d v="2016-05-18T00:00:00"/>
  </r>
  <r>
    <n v="274"/>
    <n v="35388"/>
    <n v="24"/>
    <n v="6.7819599864360799E-2"/>
    <x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x v="1"/>
    <x v="0"/>
    <s v="24-35"/>
    <n v="2638"/>
    <n v="1"/>
    <n v="0"/>
    <n v="0"/>
    <n v="0"/>
    <n v="0"/>
    <n v="1"/>
    <n v="0"/>
    <n v="0"/>
    <n v="0"/>
    <n v="16"/>
    <d v="2015-07-26T00:00:00"/>
  </r>
  <r>
    <n v="622"/>
    <n v="14661"/>
    <n v="24"/>
    <n v="0.16369961121342336"/>
    <x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x v="1"/>
    <x v="5"/>
    <s v="51-65"/>
    <n v="2703"/>
    <n v="0"/>
    <n v="0"/>
    <n v="0"/>
    <n v="1"/>
    <n v="0"/>
    <n v="0"/>
    <n v="0"/>
    <n v="1"/>
    <n v="0"/>
    <n v="22"/>
    <d v="2015-05-22T00:00:00"/>
  </r>
  <r>
    <n v="732"/>
    <n v="36283"/>
    <n v="24"/>
    <n v="6.6146680263484275E-2"/>
    <x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x v="1"/>
    <x v="7"/>
    <s v="36-50"/>
    <n v="2235"/>
    <n v="0"/>
    <n v="0"/>
    <n v="0"/>
    <n v="1"/>
    <n v="0"/>
    <n v="0"/>
    <n v="1"/>
    <n v="0"/>
    <n v="0"/>
    <n v="19"/>
    <d v="2016-09-01T00:00:00"/>
  </r>
  <r>
    <n v="1001"/>
    <n v="16860"/>
    <n v="24"/>
    <n v="0.14234875444839859"/>
    <x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x v="1"/>
    <x v="21"/>
    <s v="51-65"/>
    <n v="2814"/>
    <n v="0"/>
    <n v="1"/>
    <n v="0"/>
    <n v="0"/>
    <n v="0"/>
    <n v="0"/>
    <n v="1"/>
    <n v="0"/>
    <n v="0"/>
    <n v="10"/>
    <d v="2015-01-31T00:00:00"/>
  </r>
  <r>
    <n v="1261"/>
    <n v="26887"/>
    <n v="24"/>
    <n v="8.9262468851117646E-2"/>
    <x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x v="1"/>
    <x v="29"/>
    <s v="51-65"/>
    <n v="2663"/>
    <n v="0"/>
    <n v="1"/>
    <n v="0"/>
    <n v="0"/>
    <n v="0"/>
    <n v="1"/>
    <n v="0"/>
    <n v="0"/>
    <n v="0"/>
    <n v="18"/>
    <d v="2015-07-01T00:00:00"/>
  </r>
  <r>
    <n v="1505"/>
    <n v="30560"/>
    <n v="24"/>
    <n v="7.8534031413612565E-2"/>
    <x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  <x v="7"/>
    <s v="36-50"/>
    <n v="2526"/>
    <n v="0"/>
    <n v="0"/>
    <n v="0"/>
    <n v="1"/>
    <n v="0"/>
    <n v="0"/>
    <n v="0"/>
    <n v="1"/>
    <n v="0"/>
    <n v="17"/>
    <d v="2015-11-15T00:00:00"/>
  </r>
  <r>
    <n v="1517"/>
    <n v="25358"/>
    <n v="24"/>
    <n v="9.464468806688224E-2"/>
    <x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x v="1"/>
    <x v="6"/>
    <s v="66+"/>
    <n v="2501"/>
    <n v="0"/>
    <n v="0"/>
    <n v="0"/>
    <n v="0"/>
    <n v="1"/>
    <n v="0"/>
    <n v="0"/>
    <n v="0"/>
    <n v="1"/>
    <n v="16"/>
    <d v="2015-12-10T00:00:00"/>
  </r>
  <r>
    <n v="1621"/>
    <n v="42664"/>
    <n v="24"/>
    <n v="5.6253515844740296E-2"/>
    <x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x v="1"/>
    <x v="26"/>
    <s v="51-65"/>
    <n v="2262"/>
    <n v="0"/>
    <n v="1"/>
    <n v="0"/>
    <n v="0"/>
    <n v="0"/>
    <n v="0"/>
    <n v="1"/>
    <n v="0"/>
    <n v="0"/>
    <n v="24"/>
    <d v="2016-08-05T00:00:00"/>
  </r>
  <r>
    <n v="1955"/>
    <n v="31353"/>
    <n v="24"/>
    <n v="7.6547698784805288E-2"/>
    <x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0"/>
    <x v="13"/>
    <s v="36-50"/>
    <n v="2341"/>
    <n v="0"/>
    <n v="1"/>
    <n v="0"/>
    <n v="0"/>
    <n v="0"/>
    <n v="0"/>
    <n v="1"/>
    <n v="0"/>
    <n v="0"/>
    <n v="17"/>
    <d v="2016-05-18T00:00:00"/>
  </r>
  <r>
    <n v="111"/>
    <n v="19510"/>
    <n v="23"/>
    <n v="0.11788826242952333"/>
    <x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  <x v="23"/>
    <s v="24-35"/>
    <n v="2457"/>
    <n v="0"/>
    <n v="1"/>
    <n v="0"/>
    <n v="0"/>
    <n v="0"/>
    <n v="0"/>
    <n v="0"/>
    <n v="1"/>
    <n v="0"/>
    <n v="16"/>
    <d v="2016-01-23T00:00:00"/>
  </r>
  <r>
    <n v="1280"/>
    <n v="37971"/>
    <n v="23"/>
    <n v="6.0572542203260381E-2"/>
    <x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x v="1"/>
    <x v="30"/>
    <s v="36-50"/>
    <n v="2375"/>
    <n v="0"/>
    <n v="1"/>
    <n v="0"/>
    <n v="0"/>
    <n v="0"/>
    <n v="0"/>
    <n v="1"/>
    <n v="0"/>
    <n v="0"/>
    <n v="16"/>
    <d v="2016-04-14T00:00:00"/>
  </r>
  <r>
    <n v="1637"/>
    <n v="28520"/>
    <n v="23"/>
    <n v="8.0645161290322578E-2"/>
    <x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x v="1"/>
    <x v="24"/>
    <s v="51-65"/>
    <n v="2539"/>
    <n v="0"/>
    <n v="1"/>
    <n v="0"/>
    <n v="0"/>
    <n v="0"/>
    <n v="0"/>
    <n v="0"/>
    <n v="1"/>
    <n v="0"/>
    <n v="3"/>
    <d v="2015-11-02T00:00:00"/>
  </r>
  <r>
    <n v="1645"/>
    <n v="44689"/>
    <n v="23"/>
    <n v="5.1466803911477101E-2"/>
    <x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x v="1"/>
    <x v="15"/>
    <s v="66+"/>
    <n v="2329"/>
    <n v="0"/>
    <n v="1"/>
    <n v="0"/>
    <n v="0"/>
    <n v="0"/>
    <n v="0"/>
    <n v="1"/>
    <n v="0"/>
    <n v="0"/>
    <n v="12"/>
    <d v="2016-05-30T00:00:00"/>
  </r>
  <r>
    <n v="218"/>
    <n v="23661"/>
    <n v="22"/>
    <n v="9.2980009298000932E-2"/>
    <x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x v="1"/>
    <x v="31"/>
    <s v="36-50"/>
    <n v="2366"/>
    <n v="0"/>
    <n v="0"/>
    <n v="0"/>
    <n v="1"/>
    <n v="0"/>
    <n v="0"/>
    <n v="0"/>
    <n v="1"/>
    <n v="0"/>
    <n v="21"/>
    <d v="2016-04-23T00:00:00"/>
  </r>
  <r>
    <n v="295"/>
    <n v="30833"/>
    <n v="22"/>
    <n v="7.1352122725651085E-2"/>
    <x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x v="1"/>
    <x v="15"/>
    <s v="66+"/>
    <n v="2507"/>
    <n v="0"/>
    <n v="1"/>
    <n v="0"/>
    <n v="0"/>
    <n v="0"/>
    <n v="0"/>
    <n v="1"/>
    <n v="0"/>
    <n v="0"/>
    <n v="16"/>
    <d v="2015-12-04T00:00:00"/>
  </r>
  <r>
    <n v="371"/>
    <n v="23442"/>
    <n v="22"/>
    <n v="9.3848647726303219E-2"/>
    <x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x v="1"/>
    <x v="36"/>
    <s v="24-35"/>
    <n v="2711"/>
    <n v="0"/>
    <n v="0"/>
    <n v="1"/>
    <n v="0"/>
    <n v="0"/>
    <n v="0"/>
    <n v="1"/>
    <n v="0"/>
    <n v="0"/>
    <n v="17"/>
    <d v="2015-05-14T00:00:00"/>
  </r>
  <r>
    <n v="415"/>
    <n v="20130"/>
    <n v="22"/>
    <n v="0.10928961748633879"/>
    <x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  <x v="35"/>
    <s v="36-50"/>
    <n v="2263"/>
    <n v="0"/>
    <n v="1"/>
    <n v="0"/>
    <n v="0"/>
    <n v="0"/>
    <n v="1"/>
    <n v="0"/>
    <n v="0"/>
    <n v="0"/>
    <n v="10"/>
    <d v="2016-08-04T00:00:00"/>
  </r>
  <r>
    <n v="578"/>
    <n v="18978"/>
    <n v="22"/>
    <n v="0.11592370112762146"/>
    <x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x v="1"/>
    <x v="30"/>
    <s v="36-50"/>
    <n v="2724"/>
    <n v="0"/>
    <n v="1"/>
    <n v="0"/>
    <n v="0"/>
    <n v="0"/>
    <n v="0"/>
    <n v="0"/>
    <n v="0"/>
    <n v="0"/>
    <n v="7"/>
    <d v="2015-05-01T00:00:00"/>
  </r>
  <r>
    <n v="1822"/>
    <n v="24206"/>
    <n v="22"/>
    <n v="9.0886557051970587E-2"/>
    <x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x v="1"/>
    <x v="3"/>
    <s v="36-50"/>
    <n v="2637"/>
    <n v="0"/>
    <n v="0"/>
    <n v="1"/>
    <n v="0"/>
    <n v="0"/>
    <n v="0"/>
    <n v="1"/>
    <n v="0"/>
    <n v="0"/>
    <n v="19"/>
    <d v="2015-07-27T00:00:00"/>
  </r>
  <r>
    <n v="1961"/>
    <n v="30396"/>
    <n v="22"/>
    <n v="7.2377944466377159E-2"/>
    <x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x v="0"/>
    <x v="2"/>
    <s v="51-65"/>
    <n v="2219"/>
    <n v="0"/>
    <n v="1"/>
    <n v="0"/>
    <n v="0"/>
    <n v="0"/>
    <n v="0"/>
    <n v="0"/>
    <n v="0"/>
    <n v="1"/>
    <n v="10"/>
    <d v="2016-09-17T00:00:00"/>
  </r>
  <r>
    <n v="2"/>
    <n v="46344"/>
    <n v="21"/>
    <n v="4.5313309166235112E-2"/>
    <x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  <x v="44"/>
    <s v="66+"/>
    <n v="2272"/>
    <n v="0"/>
    <n v="0"/>
    <n v="1"/>
    <n v="0"/>
    <n v="0"/>
    <n v="0"/>
    <n v="1"/>
    <n v="0"/>
    <n v="0"/>
    <n v="15"/>
    <d v="2016-07-26T00:00:00"/>
  </r>
  <r>
    <n v="297"/>
    <n v="34421"/>
    <n v="21"/>
    <n v="6.1009267598268496E-2"/>
    <x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  <x v="35"/>
    <s v="36-50"/>
    <n v="2522"/>
    <n v="0"/>
    <n v="1"/>
    <n v="0"/>
    <n v="0"/>
    <n v="0"/>
    <n v="0"/>
    <n v="1"/>
    <n v="0"/>
    <n v="0"/>
    <n v="12"/>
    <d v="2015-11-19T00:00:00"/>
  </r>
  <r>
    <n v="778"/>
    <n v="16529"/>
    <n v="21"/>
    <n v="0.12704942827757276"/>
    <x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x v="1"/>
    <x v="39"/>
    <s v="36-50"/>
    <n v="2279"/>
    <n v="0"/>
    <n v="0"/>
    <n v="0"/>
    <n v="1"/>
    <n v="0"/>
    <n v="0"/>
    <n v="1"/>
    <n v="0"/>
    <n v="0"/>
    <n v="20"/>
    <d v="2016-07-19T00:00:00"/>
  </r>
  <r>
    <n v="853"/>
    <n v="45684"/>
    <n v="21"/>
    <n v="4.5967953769372211E-2"/>
    <x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x v="1"/>
    <x v="28"/>
    <s v="36-50"/>
    <n v="2368"/>
    <n v="0"/>
    <n v="0"/>
    <n v="0"/>
    <n v="0"/>
    <n v="1"/>
    <n v="0"/>
    <n v="1"/>
    <n v="0"/>
    <n v="0"/>
    <n v="14"/>
    <d v="2016-04-21T00:00:00"/>
  </r>
  <r>
    <n v="1896"/>
    <n v="22390"/>
    <n v="21"/>
    <n v="9.3791871371147834E-2"/>
    <x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x v="1"/>
    <x v="2"/>
    <s v="51-65"/>
    <n v="2410"/>
    <n v="0"/>
    <n v="0"/>
    <n v="0"/>
    <n v="1"/>
    <n v="0"/>
    <n v="0"/>
    <n v="0"/>
    <n v="0"/>
    <n v="0"/>
    <n v="16"/>
    <d v="2016-03-10T00:00:00"/>
  </r>
  <r>
    <n v="94"/>
    <n v="24594"/>
    <n v="20"/>
    <n v="8.1320647312352612E-2"/>
    <x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  <x v="19"/>
    <s v="36-50"/>
    <n v="2360"/>
    <n v="0"/>
    <n v="0"/>
    <n v="0"/>
    <n v="1"/>
    <n v="0"/>
    <n v="0"/>
    <n v="0"/>
    <n v="0"/>
    <n v="0"/>
    <n v="11"/>
    <d v="2016-04-29T00:00:00"/>
  </r>
  <r>
    <n v="123"/>
    <n v="9548"/>
    <n v="20"/>
    <n v="0.20946795140343527"/>
    <x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  <x v="7"/>
    <s v="36-50"/>
    <n v="2849"/>
    <n v="1"/>
    <n v="0"/>
    <n v="0"/>
    <n v="0"/>
    <n v="0"/>
    <n v="0"/>
    <n v="0"/>
    <n v="0"/>
    <n v="0"/>
    <n v="11"/>
    <d v="2014-12-27T00:00:00"/>
  </r>
  <r>
    <n v="244"/>
    <n v="37717"/>
    <n v="20"/>
    <n v="5.3026486730121697E-2"/>
    <x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  <x v="37"/>
    <s v="36-50"/>
    <n v="2742"/>
    <n v="0"/>
    <n v="1"/>
    <n v="0"/>
    <n v="0"/>
    <n v="0"/>
    <n v="0"/>
    <n v="0"/>
    <n v="0"/>
    <n v="1"/>
    <n v="15"/>
    <d v="2015-04-13T00:00:00"/>
  </r>
  <r>
    <n v="517"/>
    <n v="27159"/>
    <n v="20"/>
    <n v="7.3640413859125883E-2"/>
    <x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x v="1"/>
    <x v="30"/>
    <s v="36-50"/>
    <n v="2251"/>
    <n v="0"/>
    <n v="1"/>
    <n v="0"/>
    <n v="0"/>
    <n v="0"/>
    <n v="0"/>
    <n v="0"/>
    <n v="1"/>
    <n v="0"/>
    <n v="19"/>
    <d v="2016-08-16T00:00:00"/>
  </r>
  <r>
    <n v="966"/>
    <n v="32173"/>
    <n v="20"/>
    <n v="6.2163926273583442E-2"/>
    <x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x v="1"/>
    <x v="27"/>
    <s v="51-65"/>
    <n v="2491"/>
    <n v="1"/>
    <n v="0"/>
    <n v="0"/>
    <n v="0"/>
    <n v="0"/>
    <n v="0"/>
    <n v="0"/>
    <n v="0"/>
    <n v="1"/>
    <n v="18"/>
    <d v="2015-12-20T00:00:00"/>
  </r>
  <r>
    <n v="1012"/>
    <n v="26907"/>
    <n v="20"/>
    <n v="7.4330099973984459E-2"/>
    <x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  <x v="7"/>
    <s v="36-50"/>
    <n v="2472"/>
    <n v="0"/>
    <n v="0"/>
    <n v="0"/>
    <n v="1"/>
    <n v="0"/>
    <n v="1"/>
    <n v="0"/>
    <n v="0"/>
    <n v="0"/>
    <n v="18"/>
    <d v="2016-01-08T00:00:00"/>
  </r>
  <r>
    <n v="1023"/>
    <n v="43776"/>
    <n v="20"/>
    <n v="4.5687134502923978E-2"/>
    <x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x v="1"/>
    <x v="20"/>
    <s v="36-50"/>
    <n v="2216"/>
    <n v="0"/>
    <n v="0"/>
    <n v="0"/>
    <n v="1"/>
    <n v="0"/>
    <n v="0"/>
    <n v="1"/>
    <n v="0"/>
    <n v="0"/>
    <n v="17"/>
    <d v="2016-09-20T00:00:00"/>
  </r>
  <r>
    <n v="1195"/>
    <n v="37368"/>
    <n v="20"/>
    <n v="5.3521729822307858E-2"/>
    <x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x v="1"/>
    <x v="16"/>
    <s v="36-50"/>
    <n v="2354"/>
    <n v="0"/>
    <n v="1"/>
    <n v="0"/>
    <n v="0"/>
    <n v="0"/>
    <n v="0"/>
    <n v="0"/>
    <n v="1"/>
    <n v="0"/>
    <n v="10"/>
    <d v="2016-05-05T00:00:00"/>
  </r>
  <r>
    <n v="1299"/>
    <n v="29791"/>
    <n v="20"/>
    <n v="6.7134369440435035E-2"/>
    <x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x v="1"/>
    <x v="9"/>
    <s v="36-50"/>
    <n v="2204"/>
    <n v="0"/>
    <n v="1"/>
    <n v="0"/>
    <n v="0"/>
    <n v="0"/>
    <n v="0"/>
    <n v="0"/>
    <n v="0"/>
    <n v="1"/>
    <n v="20"/>
    <d v="2016-10-02T00:00:00"/>
  </r>
  <r>
    <n v="1334"/>
    <n v="20491"/>
    <n v="20"/>
    <n v="9.7603826069981942E-2"/>
    <x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x v="1"/>
    <x v="18"/>
    <s v="24-35"/>
    <n v="2679"/>
    <n v="0"/>
    <n v="0"/>
    <n v="0"/>
    <n v="1"/>
    <n v="0"/>
    <n v="1"/>
    <n v="0"/>
    <n v="0"/>
    <n v="0"/>
    <n v="10"/>
    <d v="2015-06-15T00:00:00"/>
  </r>
  <r>
    <n v="1436"/>
    <n v="37054"/>
    <n v="20"/>
    <n v="5.3975279322070489E-2"/>
    <x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x v="1"/>
    <x v="26"/>
    <s v="51-65"/>
    <n v="2446"/>
    <n v="0"/>
    <n v="1"/>
    <n v="0"/>
    <n v="0"/>
    <n v="0"/>
    <n v="0"/>
    <n v="0"/>
    <n v="1"/>
    <n v="0"/>
    <n v="15"/>
    <d v="2016-02-03T00:00:00"/>
  </r>
  <r>
    <n v="1600"/>
    <n v="28389"/>
    <n v="20"/>
    <n v="7.0449822114199159E-2"/>
    <x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x v="1"/>
    <x v="6"/>
    <s v="66+"/>
    <n v="2745"/>
    <n v="0"/>
    <n v="0"/>
    <n v="0"/>
    <n v="1"/>
    <n v="0"/>
    <n v="0"/>
    <n v="0"/>
    <n v="0"/>
    <n v="0"/>
    <n v="12"/>
    <d v="2015-04-10T00:00:00"/>
  </r>
  <r>
    <n v="1816"/>
    <n v="13672"/>
    <n v="20"/>
    <n v="0.14628437682855472"/>
    <x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x v="1"/>
    <x v="24"/>
    <s v="51-65"/>
    <n v="2597"/>
    <n v="0"/>
    <n v="0"/>
    <n v="0"/>
    <n v="1"/>
    <n v="0"/>
    <n v="0"/>
    <n v="1"/>
    <n v="0"/>
    <n v="0"/>
    <n v="15"/>
    <d v="2015-09-05T00:00:00"/>
  </r>
  <r>
    <n v="1914"/>
    <n v="34587"/>
    <n v="20"/>
    <n v="5.7825194437216294E-2"/>
    <x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x v="1"/>
    <x v="10"/>
    <s v="66+"/>
    <n v="2203"/>
    <n v="0"/>
    <n v="0"/>
    <n v="0"/>
    <n v="1"/>
    <n v="0"/>
    <n v="0"/>
    <n v="1"/>
    <n v="0"/>
    <n v="0"/>
    <n v="18"/>
    <d v="2016-10-03T00:00:00"/>
  </r>
  <r>
    <n v="1937"/>
    <n v="19346"/>
    <n v="20"/>
    <n v="0.1033805437816603"/>
    <x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x v="1"/>
    <x v="35"/>
    <s v="36-50"/>
    <n v="2309"/>
    <n v="1"/>
    <n v="0"/>
    <n v="0"/>
    <n v="0"/>
    <n v="0"/>
    <n v="0"/>
    <n v="1"/>
    <n v="0"/>
    <n v="0"/>
    <n v="18"/>
    <d v="2016-06-19T00:00:00"/>
  </r>
  <r>
    <n v="1965"/>
    <n v="18890"/>
    <n v="20"/>
    <n v="0.10587612493382742"/>
    <x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x v="0"/>
    <x v="39"/>
    <s v="36-50"/>
    <n v="2755"/>
    <n v="0"/>
    <n v="0"/>
    <n v="1"/>
    <n v="0"/>
    <n v="0"/>
    <n v="0"/>
    <n v="0"/>
    <n v="1"/>
    <n v="0"/>
    <n v="5"/>
    <d v="2015-03-31T00:00:00"/>
  </r>
  <r>
    <n v="41"/>
    <n v="21994"/>
    <n v="19"/>
    <n v="8.6387196508138586E-2"/>
    <x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  <x v="12"/>
    <s v="51-65"/>
    <n v="2711"/>
    <n v="0"/>
    <n v="0"/>
    <n v="0"/>
    <n v="1"/>
    <n v="0"/>
    <n v="0"/>
    <n v="1"/>
    <n v="0"/>
    <n v="0"/>
    <n v="16"/>
    <d v="2015-05-14T00:00:00"/>
  </r>
  <r>
    <n v="42"/>
    <n v="7500"/>
    <n v="19"/>
    <n v="0.25333333333333335"/>
    <x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  <x v="16"/>
    <s v="36-50"/>
    <n v="2429"/>
    <n v="0"/>
    <n v="1"/>
    <n v="0"/>
    <n v="0"/>
    <n v="0"/>
    <n v="0"/>
    <n v="0"/>
    <n v="1"/>
    <n v="0"/>
    <n v="7"/>
    <d v="2016-02-20T00:00:00"/>
  </r>
  <r>
    <n v="214"/>
    <n v="38590"/>
    <n v="19"/>
    <n v="4.9235553252137861E-2"/>
    <x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x v="1"/>
    <x v="28"/>
    <s v="36-50"/>
    <n v="2569"/>
    <n v="0"/>
    <n v="0"/>
    <n v="0"/>
    <n v="1"/>
    <n v="0"/>
    <n v="0"/>
    <n v="1"/>
    <n v="0"/>
    <n v="0"/>
    <n v="16"/>
    <d v="2015-10-03T00:00:00"/>
  </r>
  <r>
    <n v="298"/>
    <n v="47025"/>
    <n v="19"/>
    <n v="4.0404040404040407E-2"/>
    <x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x v="1"/>
    <x v="47"/>
    <s v="51-65"/>
    <n v="2299"/>
    <n v="1"/>
    <n v="0"/>
    <n v="0"/>
    <n v="0"/>
    <n v="0"/>
    <n v="0"/>
    <n v="0"/>
    <n v="0"/>
    <n v="1"/>
    <n v="18"/>
    <d v="2016-06-29T00:00:00"/>
  </r>
  <r>
    <n v="306"/>
    <n v="24072"/>
    <n v="19"/>
    <n v="7.8929877035559981E-2"/>
    <x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x v="1"/>
    <x v="20"/>
    <s v="36-50"/>
    <n v="2598"/>
    <n v="0"/>
    <n v="0"/>
    <n v="1"/>
    <n v="0"/>
    <n v="0"/>
    <n v="0"/>
    <n v="1"/>
    <n v="0"/>
    <n v="0"/>
    <n v="15"/>
    <d v="2015-09-04T00:00:00"/>
  </r>
  <r>
    <n v="397"/>
    <n v="48686"/>
    <n v="19"/>
    <n v="3.9025592572813537E-2"/>
    <x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x v="1"/>
    <x v="10"/>
    <s v="66+"/>
    <n v="2366"/>
    <n v="0"/>
    <n v="1"/>
    <n v="0"/>
    <n v="0"/>
    <n v="0"/>
    <n v="0"/>
    <n v="1"/>
    <n v="0"/>
    <n v="0"/>
    <n v="18"/>
    <d v="2016-04-23T00:00:00"/>
  </r>
  <r>
    <n v="458"/>
    <n v="14045"/>
    <n v="19"/>
    <n v="0.13527945888216447"/>
    <x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x v="1"/>
    <x v="2"/>
    <s v="51-65"/>
    <n v="2313"/>
    <n v="0"/>
    <n v="1"/>
    <n v="0"/>
    <n v="0"/>
    <n v="0"/>
    <n v="0"/>
    <n v="1"/>
    <n v="0"/>
    <n v="0"/>
    <n v="18"/>
    <d v="2016-06-15T00:00:00"/>
  </r>
  <r>
    <n v="649"/>
    <n v="13084"/>
    <n v="19"/>
    <n v="0.14521553041883217"/>
    <x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x v="1"/>
    <x v="50"/>
    <s v="66+"/>
    <n v="2398"/>
    <n v="0"/>
    <n v="0"/>
    <n v="0"/>
    <n v="1"/>
    <n v="0"/>
    <n v="0"/>
    <n v="0"/>
    <n v="0"/>
    <n v="0"/>
    <n v="9"/>
    <d v="2016-03-22T00:00:00"/>
  </r>
  <r>
    <n v="652"/>
    <n v="34824"/>
    <n v="19"/>
    <n v="5.4560073512520103E-2"/>
    <x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  <x v="52"/>
    <s v="24-35"/>
    <n v="2254"/>
    <n v="0"/>
    <n v="0"/>
    <n v="1"/>
    <n v="0"/>
    <n v="0"/>
    <n v="0"/>
    <n v="1"/>
    <n v="0"/>
    <n v="0"/>
    <n v="15"/>
    <d v="2016-08-13T00:00:00"/>
  </r>
  <r>
    <n v="734"/>
    <n v="30467"/>
    <n v="19"/>
    <n v="6.2362556208356582E-2"/>
    <x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x v="1"/>
    <x v="9"/>
    <s v="36-50"/>
    <n v="2261"/>
    <n v="0"/>
    <n v="1"/>
    <n v="0"/>
    <n v="0"/>
    <n v="0"/>
    <n v="0"/>
    <n v="1"/>
    <n v="0"/>
    <n v="0"/>
    <n v="14"/>
    <d v="2016-08-06T00:00:00"/>
  </r>
  <r>
    <n v="1113"/>
    <n v="22327"/>
    <n v="19"/>
    <n v="8.509875934966632E-2"/>
    <x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x v="1"/>
    <x v="23"/>
    <s v="24-35"/>
    <n v="2490"/>
    <n v="0"/>
    <n v="0"/>
    <n v="1"/>
    <n v="0"/>
    <n v="0"/>
    <n v="0"/>
    <n v="1"/>
    <n v="0"/>
    <n v="0"/>
    <n v="14"/>
    <d v="2015-12-21T00:00:00"/>
  </r>
  <r>
    <n v="1260"/>
    <n v="24367"/>
    <n v="19"/>
    <n v="7.7974309516969667E-2"/>
    <x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x v="1"/>
    <x v="31"/>
    <s v="36-50"/>
    <n v="2625"/>
    <n v="0"/>
    <n v="0"/>
    <n v="1"/>
    <n v="0"/>
    <n v="0"/>
    <n v="0"/>
    <n v="0"/>
    <n v="0"/>
    <n v="0"/>
    <n v="14"/>
    <d v="2015-08-08T00:00:00"/>
  </r>
  <r>
    <n v="1337"/>
    <n v="36408"/>
    <n v="19"/>
    <n v="5.2186332674137553E-2"/>
    <x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x v="1"/>
    <x v="4"/>
    <s v="66+"/>
    <n v="2440"/>
    <n v="0"/>
    <n v="1"/>
    <n v="0"/>
    <n v="0"/>
    <n v="0"/>
    <n v="0"/>
    <n v="0"/>
    <n v="1"/>
    <n v="0"/>
    <n v="16"/>
    <d v="2016-02-09T00:00:00"/>
  </r>
  <r>
    <n v="1552"/>
    <n v="24336"/>
    <n v="19"/>
    <n v="7.8073635765943464E-2"/>
    <x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x v="1"/>
    <x v="43"/>
    <s v="36-50"/>
    <n v="2830"/>
    <n v="0"/>
    <n v="0"/>
    <n v="1"/>
    <n v="0"/>
    <n v="0"/>
    <n v="1"/>
    <n v="0"/>
    <n v="0"/>
    <n v="0"/>
    <n v="7"/>
    <d v="2015-01-15T00:00:00"/>
  </r>
  <r>
    <n v="1617"/>
    <n v="36802"/>
    <n v="19"/>
    <n v="5.162762893321015E-2"/>
    <x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x v="1"/>
    <x v="41"/>
    <s v="36-50"/>
    <n v="2172"/>
    <n v="0"/>
    <n v="0"/>
    <n v="1"/>
    <n v="0"/>
    <n v="0"/>
    <n v="0"/>
    <n v="0"/>
    <n v="0"/>
    <n v="1"/>
    <n v="18"/>
    <d v="2016-11-03T00:00:00"/>
  </r>
  <r>
    <n v="1746"/>
    <n v="34230"/>
    <n v="19"/>
    <n v="5.5506865322816241E-2"/>
    <x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x v="1"/>
    <x v="47"/>
    <s v="51-65"/>
    <n v="2709"/>
    <n v="0"/>
    <n v="0"/>
    <n v="0"/>
    <n v="1"/>
    <n v="0"/>
    <n v="0"/>
    <n v="0"/>
    <n v="0"/>
    <n v="1"/>
    <n v="17"/>
    <d v="2015-05-16T00:00:00"/>
  </r>
  <r>
    <n v="1752"/>
    <n v="22701"/>
    <n v="19"/>
    <n v="8.3696753446984712E-2"/>
    <x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x v="1"/>
    <x v="13"/>
    <s v="36-50"/>
    <n v="2456"/>
    <n v="0"/>
    <n v="1"/>
    <n v="0"/>
    <n v="0"/>
    <n v="0"/>
    <n v="0"/>
    <n v="0"/>
    <n v="1"/>
    <n v="0"/>
    <n v="14"/>
    <d v="2016-01-24T00:00:00"/>
  </r>
  <r>
    <n v="1781"/>
    <n v="29478"/>
    <n v="19"/>
    <n v="6.4454847683017846E-2"/>
    <x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x v="1"/>
    <x v="7"/>
    <s v="36-50"/>
    <n v="2322"/>
    <n v="0"/>
    <n v="0"/>
    <n v="0"/>
    <n v="1"/>
    <n v="0"/>
    <n v="0"/>
    <n v="1"/>
    <n v="0"/>
    <n v="0"/>
    <n v="18"/>
    <d v="2016-06-06T00:00:00"/>
  </r>
  <r>
    <n v="1838"/>
    <n v="22263"/>
    <n v="19"/>
    <n v="8.5343394870412786E-2"/>
    <x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x v="1"/>
    <x v="15"/>
    <s v="66+"/>
    <n v="2250"/>
    <n v="1"/>
    <n v="0"/>
    <n v="0"/>
    <n v="0"/>
    <n v="0"/>
    <n v="0"/>
    <n v="1"/>
    <n v="0"/>
    <n v="0"/>
    <n v="17"/>
    <d v="2016-08-17T00:00:00"/>
  </r>
  <r>
    <n v="1921"/>
    <n v="25818"/>
    <n v="19"/>
    <n v="7.3592067549771475E-2"/>
    <x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x v="1"/>
    <x v="28"/>
    <s v="36-50"/>
    <n v="2778"/>
    <n v="1"/>
    <n v="0"/>
    <n v="0"/>
    <n v="0"/>
    <n v="0"/>
    <n v="0"/>
    <n v="1"/>
    <n v="0"/>
    <n v="0"/>
    <n v="10"/>
    <d v="2015-03-08T00:00:00"/>
  </r>
  <r>
    <n v="1969"/>
    <n v="25721"/>
    <n v="19"/>
    <n v="7.3869600715368772E-2"/>
    <x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  <x v="28"/>
    <s v="36-50"/>
    <n v="2563"/>
    <n v="0"/>
    <n v="1"/>
    <n v="0"/>
    <n v="0"/>
    <n v="0"/>
    <n v="0"/>
    <n v="1"/>
    <n v="0"/>
    <n v="0"/>
    <n v="4"/>
    <d v="2015-10-09T00:00:00"/>
  </r>
  <r>
    <n v="2017"/>
    <n v="26816"/>
    <n v="19"/>
    <n v="7.085322195704058E-2"/>
    <x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x v="1"/>
    <x v="18"/>
    <s v="24-35"/>
    <n v="2840"/>
    <n v="0"/>
    <n v="0"/>
    <n v="1"/>
    <n v="0"/>
    <n v="0"/>
    <n v="0"/>
    <n v="1"/>
    <n v="0"/>
    <n v="0"/>
    <n v="16"/>
    <d v="2015-01-05T00:00:00"/>
  </r>
  <r>
    <n v="134"/>
    <n v="38547"/>
    <n v="18"/>
    <n v="4.6696240952603316E-2"/>
    <x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  <x v="43"/>
    <s v="36-50"/>
    <n v="2464"/>
    <n v="0"/>
    <n v="0"/>
    <n v="0"/>
    <n v="1"/>
    <n v="0"/>
    <n v="0"/>
    <n v="1"/>
    <n v="0"/>
    <n v="0"/>
    <n v="14"/>
    <d v="2016-01-16T00:00:00"/>
  </r>
  <r>
    <n v="144"/>
    <n v="60199"/>
    <n v="18"/>
    <n v="2.9900828917423877E-2"/>
    <x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  <x v="37"/>
    <s v="36-50"/>
    <n v="2449"/>
    <n v="0"/>
    <n v="0"/>
    <n v="1"/>
    <n v="0"/>
    <n v="0"/>
    <n v="0"/>
    <n v="1"/>
    <n v="0"/>
    <n v="0"/>
    <n v="18"/>
    <d v="2016-01-31T00:00:00"/>
  </r>
  <r>
    <n v="346"/>
    <n v="29548"/>
    <n v="18"/>
    <n v="6.0917828617842153E-2"/>
    <x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x v="1"/>
    <x v="3"/>
    <s v="36-50"/>
    <n v="2463"/>
    <n v="0"/>
    <n v="0"/>
    <n v="1"/>
    <n v="0"/>
    <n v="0"/>
    <n v="0"/>
    <n v="0"/>
    <n v="1"/>
    <n v="0"/>
    <n v="7"/>
    <d v="2016-01-17T00:00:00"/>
  </r>
  <r>
    <n v="673"/>
    <n v="45160"/>
    <n v="18"/>
    <n v="3.9858281665190433E-2"/>
    <x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x v="1"/>
    <x v="27"/>
    <s v="51-65"/>
    <n v="2251"/>
    <n v="0"/>
    <n v="0"/>
    <n v="1"/>
    <n v="0"/>
    <n v="0"/>
    <n v="0"/>
    <n v="1"/>
    <n v="0"/>
    <n v="0"/>
    <n v="15"/>
    <d v="2016-08-16T00:00:00"/>
  </r>
  <r>
    <n v="1163"/>
    <n v="25707"/>
    <n v="18"/>
    <n v="7.0019838954370403E-2"/>
    <x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x v="1"/>
    <x v="39"/>
    <s v="36-50"/>
    <n v="2321"/>
    <n v="0"/>
    <n v="0"/>
    <n v="1"/>
    <n v="0"/>
    <n v="0"/>
    <n v="0"/>
    <n v="0"/>
    <n v="0"/>
    <n v="0"/>
    <n v="15"/>
    <d v="2016-06-07T00:00:00"/>
  </r>
  <r>
    <n v="1326"/>
    <n v="43269"/>
    <n v="18"/>
    <n v="4.1600221867849965E-2"/>
    <x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x v="1"/>
    <x v="9"/>
    <s v="36-50"/>
    <n v="2445"/>
    <n v="0"/>
    <n v="1"/>
    <n v="0"/>
    <n v="0"/>
    <n v="0"/>
    <n v="0"/>
    <n v="0"/>
    <n v="0"/>
    <n v="1"/>
    <n v="17"/>
    <d v="2016-02-04T00:00:00"/>
  </r>
  <r>
    <n v="1421"/>
    <n v="9255"/>
    <n v="18"/>
    <n v="0.19448946515397084"/>
    <x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x v="1"/>
    <x v="32"/>
    <s v="24-35"/>
    <n v="2350"/>
    <n v="0"/>
    <n v="0"/>
    <n v="1"/>
    <n v="0"/>
    <n v="0"/>
    <n v="0"/>
    <n v="1"/>
    <n v="0"/>
    <n v="0"/>
    <n v="14"/>
    <d v="2016-05-09T00:00:00"/>
  </r>
  <r>
    <n v="1555"/>
    <n v="42033"/>
    <n v="18"/>
    <n v="4.2823495824709158E-2"/>
    <x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x v="1"/>
    <x v="28"/>
    <s v="36-50"/>
    <n v="2807"/>
    <n v="0"/>
    <n v="0"/>
    <n v="0"/>
    <n v="1"/>
    <n v="0"/>
    <n v="1"/>
    <n v="0"/>
    <n v="0"/>
    <n v="0"/>
    <n v="11"/>
    <d v="2015-02-07T00:00:00"/>
  </r>
  <r>
    <n v="1703"/>
    <n v="34738"/>
    <n v="18"/>
    <n v="5.1816454603028382E-2"/>
    <x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x v="1"/>
    <x v="39"/>
    <s v="36-50"/>
    <n v="2208"/>
    <n v="0"/>
    <n v="0"/>
    <n v="1"/>
    <n v="0"/>
    <n v="0"/>
    <n v="0"/>
    <n v="1"/>
    <n v="0"/>
    <n v="0"/>
    <n v="16"/>
    <d v="2016-09-28T00:00:00"/>
  </r>
  <r>
    <n v="1887"/>
    <n v="27889"/>
    <n v="18"/>
    <n v="6.4541575531571582E-2"/>
    <x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x v="1"/>
    <x v="13"/>
    <s v="36-50"/>
    <n v="2518"/>
    <n v="0"/>
    <n v="1"/>
    <n v="0"/>
    <n v="0"/>
    <n v="0"/>
    <n v="0"/>
    <n v="0"/>
    <n v="1"/>
    <n v="0"/>
    <n v="10"/>
    <d v="2015-11-23T00:00:00"/>
  </r>
  <r>
    <n v="1894"/>
    <n v="34109"/>
    <n v="18"/>
    <n v="5.2771995660969247E-2"/>
    <x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x v="1"/>
    <x v="28"/>
    <s v="36-50"/>
    <n v="2394"/>
    <n v="0"/>
    <n v="1"/>
    <n v="0"/>
    <n v="0"/>
    <n v="0"/>
    <n v="0"/>
    <n v="0"/>
    <n v="1"/>
    <n v="0"/>
    <n v="14"/>
    <d v="2016-03-26T00:00:00"/>
  </r>
  <r>
    <n v="1982"/>
    <n v="15287"/>
    <n v="18"/>
    <n v="0.11774710538365932"/>
    <x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x v="0"/>
    <x v="19"/>
    <s v="36-50"/>
    <n v="2786"/>
    <n v="1"/>
    <n v="0"/>
    <n v="0"/>
    <n v="0"/>
    <n v="0"/>
    <n v="0"/>
    <n v="1"/>
    <n v="0"/>
    <n v="0"/>
    <n v="5"/>
    <d v="2015-02-28T00:00:00"/>
  </r>
  <r>
    <n v="1985"/>
    <n v="26576"/>
    <n v="18"/>
    <n v="6.7730282962071037E-2"/>
    <x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x v="0"/>
    <x v="18"/>
    <s v="24-35"/>
    <n v="2783"/>
    <n v="0"/>
    <n v="0"/>
    <n v="1"/>
    <n v="0"/>
    <n v="0"/>
    <n v="0"/>
    <n v="1"/>
    <n v="0"/>
    <n v="0"/>
    <n v="9"/>
    <d v="2015-03-03T00:00:00"/>
  </r>
  <r>
    <n v="1989"/>
    <n v="31385"/>
    <n v="18"/>
    <n v="5.7352238330412621E-2"/>
    <x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x v="0"/>
    <x v="39"/>
    <s v="36-50"/>
    <n v="2730"/>
    <n v="0"/>
    <n v="0"/>
    <n v="1"/>
    <n v="0"/>
    <n v="0"/>
    <n v="0"/>
    <n v="0"/>
    <n v="1"/>
    <n v="0"/>
    <n v="9"/>
    <d v="2015-04-25T00:00:00"/>
  </r>
  <r>
    <n v="211"/>
    <n v="34320"/>
    <n v="17"/>
    <n v="4.9533799533799536E-2"/>
    <x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x v="1"/>
    <x v="18"/>
    <s v="24-35"/>
    <n v="2292"/>
    <n v="0"/>
    <n v="0"/>
    <n v="0"/>
    <n v="1"/>
    <n v="0"/>
    <n v="0"/>
    <n v="0"/>
    <n v="0"/>
    <n v="1"/>
    <n v="17"/>
    <d v="2016-07-06T00:00:00"/>
  </r>
  <r>
    <n v="272"/>
    <n v="29672"/>
    <n v="17"/>
    <n v="5.7293070908600703E-2"/>
    <x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  <x v="47"/>
    <s v="51-65"/>
    <n v="2633"/>
    <n v="0"/>
    <n v="0"/>
    <n v="0"/>
    <n v="1"/>
    <n v="0"/>
    <n v="0"/>
    <n v="1"/>
    <n v="0"/>
    <n v="0"/>
    <n v="9"/>
    <d v="2015-07-31T00:00:00"/>
  </r>
  <r>
    <n v="536"/>
    <n v="47691"/>
    <n v="17"/>
    <n v="3.5646138684447798E-2"/>
    <x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x v="1"/>
    <x v="19"/>
    <s v="36-50"/>
    <n v="2518"/>
    <n v="0"/>
    <n v="0"/>
    <n v="1"/>
    <n v="0"/>
    <n v="0"/>
    <n v="0"/>
    <n v="1"/>
    <n v="0"/>
    <n v="0"/>
    <n v="13"/>
    <d v="2015-11-23T00:00:00"/>
  </r>
  <r>
    <n v="624"/>
    <n v="45068"/>
    <n v="17"/>
    <n v="3.7720777491790182E-2"/>
    <x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x v="1"/>
    <x v="35"/>
    <s v="36-50"/>
    <n v="2568"/>
    <n v="0"/>
    <n v="0"/>
    <n v="0"/>
    <n v="1"/>
    <n v="0"/>
    <n v="0"/>
    <n v="0"/>
    <n v="0"/>
    <n v="1"/>
    <n v="14"/>
    <d v="2015-10-04T00:00:00"/>
  </r>
  <r>
    <n v="700"/>
    <n v="33697"/>
    <n v="17"/>
    <n v="5.0449594919429026E-2"/>
    <x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x v="1"/>
    <x v="3"/>
    <s v="36-50"/>
    <n v="2446"/>
    <n v="0"/>
    <n v="0"/>
    <n v="1"/>
    <n v="0"/>
    <n v="0"/>
    <n v="0"/>
    <n v="1"/>
    <n v="0"/>
    <n v="0"/>
    <n v="6"/>
    <d v="2016-02-03T00:00:00"/>
  </r>
  <r>
    <n v="1014"/>
    <n v="41014"/>
    <n v="17"/>
    <n v="4.1449261227873409E-2"/>
    <x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x v="1"/>
    <x v="37"/>
    <s v="36-50"/>
    <n v="2592"/>
    <n v="0"/>
    <n v="1"/>
    <n v="0"/>
    <n v="0"/>
    <n v="0"/>
    <n v="0"/>
    <n v="0"/>
    <n v="0"/>
    <n v="1"/>
    <n v="14"/>
    <d v="2015-09-10T00:00:00"/>
  </r>
  <r>
    <n v="1170"/>
    <n v="40521"/>
    <n v="17"/>
    <n v="4.1953554946817698E-2"/>
    <x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x v="1"/>
    <x v="14"/>
    <s v="51-65"/>
    <n v="2609"/>
    <n v="0"/>
    <n v="0"/>
    <n v="0"/>
    <n v="1"/>
    <n v="0"/>
    <n v="0"/>
    <n v="1"/>
    <n v="0"/>
    <n v="0"/>
    <n v="13"/>
    <d v="2015-08-24T00:00:00"/>
  </r>
  <r>
    <n v="1180"/>
    <n v="39356"/>
    <n v="17"/>
    <n v="4.3195446691736965E-2"/>
    <x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x v="1"/>
    <x v="7"/>
    <s v="36-50"/>
    <n v="2261"/>
    <n v="0"/>
    <n v="1"/>
    <n v="0"/>
    <n v="0"/>
    <n v="0"/>
    <n v="0"/>
    <n v="1"/>
    <n v="0"/>
    <n v="0"/>
    <n v="11"/>
    <d v="2016-08-06T00:00:00"/>
  </r>
  <r>
    <n v="1266"/>
    <n v="18227"/>
    <n v="17"/>
    <n v="9.3268228452296043E-2"/>
    <x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x v="1"/>
    <x v="36"/>
    <s v="24-35"/>
    <n v="2757"/>
    <n v="0"/>
    <n v="0"/>
    <n v="0"/>
    <n v="1"/>
    <n v="0"/>
    <n v="0"/>
    <n v="1"/>
    <n v="0"/>
    <n v="0"/>
    <n v="6"/>
    <d v="2015-03-29T00:00:00"/>
  </r>
  <r>
    <n v="1427"/>
    <n v="51411"/>
    <n v="17"/>
    <n v="3.306685339713291E-2"/>
    <x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x v="1"/>
    <x v="10"/>
    <s v="66+"/>
    <n v="2558"/>
    <n v="0"/>
    <n v="0"/>
    <n v="1"/>
    <n v="0"/>
    <n v="0"/>
    <n v="0"/>
    <n v="0"/>
    <n v="0"/>
    <n v="1"/>
    <n v="16"/>
    <d v="2015-10-14T00:00:00"/>
  </r>
  <r>
    <n v="1432"/>
    <n v="37284"/>
    <n v="17"/>
    <n v="4.5595966098058147E-2"/>
    <x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  <x v="16"/>
    <s v="36-50"/>
    <n v="2616"/>
    <n v="0"/>
    <n v="1"/>
    <n v="0"/>
    <n v="0"/>
    <n v="0"/>
    <n v="1"/>
    <n v="0"/>
    <n v="0"/>
    <n v="0"/>
    <n v="11"/>
    <d v="2015-08-17T00:00:00"/>
  </r>
  <r>
    <n v="1441"/>
    <n v="24645"/>
    <n v="17"/>
    <n v="6.897950902820045E-2"/>
    <x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x v="1"/>
    <x v="0"/>
    <s v="24-35"/>
    <n v="2764"/>
    <n v="0"/>
    <n v="1"/>
    <n v="0"/>
    <n v="0"/>
    <n v="0"/>
    <n v="0"/>
    <n v="1"/>
    <n v="0"/>
    <n v="0"/>
    <n v="17"/>
    <d v="2015-03-22T00:00:00"/>
  </r>
  <r>
    <n v="1510"/>
    <n v="39228"/>
    <n v="17"/>
    <n v="4.3336392372794942E-2"/>
    <x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x v="1"/>
    <x v="24"/>
    <s v="51-65"/>
    <n v="2574"/>
    <n v="1"/>
    <n v="0"/>
    <n v="0"/>
    <n v="0"/>
    <n v="0"/>
    <n v="0"/>
    <n v="0"/>
    <n v="1"/>
    <n v="0"/>
    <n v="14"/>
    <d v="2015-09-28T00:00:00"/>
  </r>
  <r>
    <n v="1984"/>
    <n v="27469"/>
    <n v="17"/>
    <n v="6.1887946412319345E-2"/>
    <x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x v="1"/>
    <x v="6"/>
    <s v="66+"/>
    <n v="2855"/>
    <n v="0"/>
    <n v="1"/>
    <n v="0"/>
    <n v="0"/>
    <n v="0"/>
    <n v="0"/>
    <n v="1"/>
    <n v="0"/>
    <n v="0"/>
    <n v="17"/>
    <d v="2014-12-21T00:00:00"/>
  </r>
  <r>
    <n v="198"/>
    <n v="52195"/>
    <n v="16"/>
    <n v="3.0654277229619695E-2"/>
    <x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x v="1"/>
    <x v="37"/>
    <s v="36-50"/>
    <n v="2207"/>
    <n v="0"/>
    <n v="0"/>
    <n v="1"/>
    <n v="0"/>
    <n v="0"/>
    <n v="1"/>
    <n v="0"/>
    <n v="0"/>
    <n v="0"/>
    <n v="15"/>
    <d v="2016-09-29T00:00:00"/>
  </r>
  <r>
    <n v="226"/>
    <n v="31686"/>
    <n v="16"/>
    <n v="5.0495486965852425E-2"/>
    <x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x v="1"/>
    <x v="42"/>
    <s v="51-65"/>
    <n v="2183"/>
    <n v="0"/>
    <n v="1"/>
    <n v="0"/>
    <n v="0"/>
    <n v="0"/>
    <n v="0"/>
    <n v="0"/>
    <n v="0"/>
    <n v="1"/>
    <n v="15"/>
    <d v="2016-10-23T00:00:00"/>
  </r>
  <r>
    <n v="354"/>
    <n v="33581"/>
    <n v="16"/>
    <n v="4.764599029212948E-2"/>
    <x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x v="1"/>
    <x v="2"/>
    <s v="51-65"/>
    <n v="2696"/>
    <n v="0"/>
    <n v="1"/>
    <n v="0"/>
    <n v="0"/>
    <n v="0"/>
    <n v="0"/>
    <n v="0"/>
    <n v="0"/>
    <n v="1"/>
    <n v="15"/>
    <d v="2015-05-29T00:00:00"/>
  </r>
  <r>
    <n v="355"/>
    <n v="19986"/>
    <n v="16"/>
    <n v="8.0056039227459228E-2"/>
    <x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  <x v="23"/>
    <s v="24-35"/>
    <n v="2386"/>
    <n v="0"/>
    <n v="1"/>
    <n v="0"/>
    <n v="0"/>
    <n v="0"/>
    <n v="0"/>
    <n v="1"/>
    <n v="0"/>
    <n v="0"/>
    <n v="10"/>
    <d v="2016-04-03T00:00:00"/>
  </r>
  <r>
    <n v="444"/>
    <n v="20518"/>
    <n v="16"/>
    <n v="7.7980309971732137E-2"/>
    <x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x v="1"/>
    <x v="0"/>
    <s v="24-35"/>
    <n v="2201"/>
    <n v="0"/>
    <n v="0"/>
    <n v="1"/>
    <n v="0"/>
    <n v="0"/>
    <n v="0"/>
    <n v="1"/>
    <n v="0"/>
    <n v="0"/>
    <n v="7"/>
    <d v="2016-10-05T00:00:00"/>
  </r>
  <r>
    <n v="537"/>
    <n v="38200"/>
    <n v="16"/>
    <n v="4.1884816753926704E-2"/>
    <x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x v="1"/>
    <x v="3"/>
    <s v="36-50"/>
    <n v="2728"/>
    <n v="0"/>
    <n v="0"/>
    <n v="0"/>
    <n v="1"/>
    <n v="0"/>
    <n v="0"/>
    <n v="1"/>
    <n v="0"/>
    <n v="0"/>
    <n v="15"/>
    <d v="2015-04-27T00:00:00"/>
  </r>
  <r>
    <n v="726"/>
    <n v="41452"/>
    <n v="16"/>
    <n v="3.859886133359066E-2"/>
    <x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x v="1"/>
    <x v="10"/>
    <s v="66+"/>
    <n v="2639"/>
    <n v="0"/>
    <n v="0"/>
    <n v="0"/>
    <n v="1"/>
    <n v="0"/>
    <n v="0"/>
    <n v="1"/>
    <n v="0"/>
    <n v="0"/>
    <n v="16"/>
    <d v="2015-07-25T00:00:00"/>
  </r>
  <r>
    <n v="733"/>
    <n v="20587"/>
    <n v="16"/>
    <n v="7.7718948851216788E-2"/>
    <x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  <x v="3"/>
    <s v="36-50"/>
    <n v="2208"/>
    <n v="0"/>
    <n v="0"/>
    <n v="1"/>
    <n v="0"/>
    <n v="0"/>
    <n v="0"/>
    <n v="1"/>
    <n v="0"/>
    <n v="0"/>
    <n v="7"/>
    <d v="2016-09-28T00:00:00"/>
  </r>
  <r>
    <n v="767"/>
    <n v="30772"/>
    <n v="16"/>
    <n v="5.1995320421162096E-2"/>
    <x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x v="1"/>
    <x v="7"/>
    <s v="36-50"/>
    <n v="2268"/>
    <n v="0"/>
    <n v="1"/>
    <n v="0"/>
    <n v="0"/>
    <n v="0"/>
    <n v="0"/>
    <n v="1"/>
    <n v="0"/>
    <n v="0"/>
    <n v="12"/>
    <d v="2016-07-30T00:00:00"/>
  </r>
  <r>
    <n v="922"/>
    <n v="46779"/>
    <n v="16"/>
    <n v="3.4203381859381349E-2"/>
    <x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x v="1"/>
    <x v="24"/>
    <s v="51-65"/>
    <n v="2511"/>
    <n v="0"/>
    <n v="0"/>
    <n v="0"/>
    <n v="0"/>
    <n v="1"/>
    <n v="1"/>
    <n v="0"/>
    <n v="0"/>
    <n v="0"/>
    <n v="9"/>
    <d v="2015-11-30T00:00:00"/>
  </r>
  <r>
    <n v="932"/>
    <n v="24884"/>
    <n v="16"/>
    <n v="6.4298344317633815E-2"/>
    <x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x v="1"/>
    <x v="9"/>
    <s v="36-50"/>
    <n v="2736"/>
    <n v="0"/>
    <n v="1"/>
    <n v="0"/>
    <n v="0"/>
    <n v="0"/>
    <n v="1"/>
    <n v="0"/>
    <n v="0"/>
    <n v="0"/>
    <n v="13"/>
    <d v="2015-04-19T00:00:00"/>
  </r>
  <r>
    <n v="1004"/>
    <n v="22304"/>
    <n v="16"/>
    <n v="7.1736011477761832E-2"/>
    <x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x v="1"/>
    <x v="5"/>
    <s v="51-65"/>
    <n v="2853"/>
    <n v="1"/>
    <n v="0"/>
    <n v="0"/>
    <n v="0"/>
    <n v="0"/>
    <n v="0"/>
    <n v="1"/>
    <n v="0"/>
    <n v="0"/>
    <n v="14"/>
    <d v="2014-12-23T00:00:00"/>
  </r>
  <r>
    <n v="1045"/>
    <n v="54466"/>
    <n v="16"/>
    <n v="2.9376124554768113E-2"/>
    <x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x v="1"/>
    <x v="30"/>
    <s v="36-50"/>
    <n v="2299"/>
    <n v="0"/>
    <n v="0"/>
    <n v="1"/>
    <n v="0"/>
    <n v="0"/>
    <n v="0"/>
    <n v="0"/>
    <n v="0"/>
    <n v="1"/>
    <n v="16"/>
    <d v="2016-06-29T00:00:00"/>
  </r>
  <r>
    <n v="1104"/>
    <n v="33444"/>
    <n v="16"/>
    <n v="4.7841167324482715E-2"/>
    <x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x v="1"/>
    <x v="50"/>
    <s v="66+"/>
    <n v="2762"/>
    <n v="0"/>
    <n v="1"/>
    <n v="0"/>
    <n v="0"/>
    <n v="0"/>
    <n v="0"/>
    <n v="0"/>
    <n v="1"/>
    <n v="0"/>
    <n v="14"/>
    <d v="2015-03-24T00:00:00"/>
  </r>
  <r>
    <n v="1112"/>
    <n v="26954"/>
    <n v="16"/>
    <n v="5.9360391778585736E-2"/>
    <x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x v="1"/>
    <x v="28"/>
    <s v="36-50"/>
    <n v="2211"/>
    <n v="0"/>
    <n v="0"/>
    <n v="1"/>
    <n v="0"/>
    <n v="0"/>
    <n v="0"/>
    <n v="1"/>
    <n v="0"/>
    <n v="0"/>
    <n v="15"/>
    <d v="2016-09-25T00:00:00"/>
  </r>
  <r>
    <n v="1145"/>
    <n v="26228"/>
    <n v="16"/>
    <n v="6.1003507701692848E-2"/>
    <x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x v="1"/>
    <x v="30"/>
    <s v="36-50"/>
    <n v="2439"/>
    <n v="0"/>
    <n v="1"/>
    <n v="0"/>
    <n v="0"/>
    <n v="0"/>
    <n v="0"/>
    <n v="1"/>
    <n v="0"/>
    <n v="0"/>
    <n v="7"/>
    <d v="2016-02-10T00:00:00"/>
  </r>
  <r>
    <n v="1314"/>
    <n v="43142"/>
    <n v="16"/>
    <n v="3.7086829539659728E-2"/>
    <x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x v="1"/>
    <x v="2"/>
    <s v="51-65"/>
    <n v="2290"/>
    <n v="0"/>
    <n v="1"/>
    <n v="0"/>
    <n v="0"/>
    <n v="0"/>
    <n v="0"/>
    <n v="0"/>
    <n v="1"/>
    <n v="0"/>
    <n v="12"/>
    <d v="2016-07-08T00:00:00"/>
  </r>
  <r>
    <n v="1325"/>
    <n v="34596"/>
    <n v="16"/>
    <n v="4.6248121170077462E-2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1"/>
    <x v="35"/>
    <s v="36-50"/>
    <n v="2601"/>
    <n v="0"/>
    <n v="1"/>
    <n v="0"/>
    <n v="0"/>
    <n v="0"/>
    <n v="0"/>
    <n v="0"/>
    <n v="0"/>
    <n v="1"/>
    <n v="9"/>
    <d v="2015-09-01T00:00:00"/>
  </r>
  <r>
    <n v="1825"/>
    <n v="33279"/>
    <n v="16"/>
    <n v="4.8078367739415248E-2"/>
    <x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x v="1"/>
    <x v="22"/>
    <s v="51-65"/>
    <n v="2176"/>
    <n v="0"/>
    <n v="0"/>
    <n v="1"/>
    <n v="0"/>
    <n v="0"/>
    <n v="0"/>
    <n v="1"/>
    <n v="0"/>
    <n v="0"/>
    <n v="16"/>
    <d v="2016-10-30T00:00:00"/>
  </r>
  <r>
    <n v="1839"/>
    <n v="30261"/>
    <n v="16"/>
    <n v="5.287333531608341E-2"/>
    <x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x v="1"/>
    <x v="9"/>
    <s v="36-50"/>
    <n v="2801"/>
    <n v="0"/>
    <n v="0"/>
    <n v="0"/>
    <n v="1"/>
    <n v="0"/>
    <n v="0"/>
    <n v="1"/>
    <n v="0"/>
    <n v="0"/>
    <n v="10"/>
    <d v="2015-02-13T00:00:00"/>
  </r>
  <r>
    <n v="1959"/>
    <n v="15253"/>
    <n v="16"/>
    <n v="0.10489739723333115"/>
    <x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x v="1"/>
    <x v="17"/>
    <s v="24-35"/>
    <n v="2403"/>
    <n v="0"/>
    <n v="0"/>
    <n v="1"/>
    <n v="0"/>
    <n v="0"/>
    <n v="0"/>
    <n v="0"/>
    <n v="0"/>
    <n v="0"/>
    <n v="3"/>
    <d v="2016-03-17T00:00:00"/>
  </r>
  <r>
    <n v="1993"/>
    <n v="34596"/>
    <n v="16"/>
    <n v="4.6248121170077462E-2"/>
    <x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0"/>
    <x v="35"/>
    <s v="36-50"/>
    <n v="2601"/>
    <n v="0"/>
    <n v="1"/>
    <n v="0"/>
    <n v="0"/>
    <n v="0"/>
    <n v="0"/>
    <n v="0"/>
    <n v="0"/>
    <n v="1"/>
    <n v="9"/>
    <d v="2015-09-01T00:00:00"/>
  </r>
  <r>
    <n v="215"/>
    <n v="15033"/>
    <n v="15"/>
    <n v="9.9780482937537412E-2"/>
    <x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x v="1"/>
    <x v="15"/>
    <s v="66+"/>
    <n v="2233"/>
    <n v="0"/>
    <n v="0"/>
    <n v="1"/>
    <n v="0"/>
    <n v="0"/>
    <n v="0"/>
    <n v="1"/>
    <n v="0"/>
    <n v="0"/>
    <n v="11"/>
    <d v="2016-09-03T00:00:00"/>
  </r>
  <r>
    <n v="232"/>
    <n v="29938"/>
    <n v="15"/>
    <n v="5.0103547331151042E-2"/>
    <x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x v="1"/>
    <x v="23"/>
    <s v="24-35"/>
    <n v="2404"/>
    <n v="0"/>
    <n v="0"/>
    <n v="1"/>
    <n v="0"/>
    <n v="0"/>
    <n v="0"/>
    <n v="1"/>
    <n v="0"/>
    <n v="0"/>
    <n v="4"/>
    <d v="2016-03-16T00:00:00"/>
  </r>
  <r>
    <n v="240"/>
    <n v="40737"/>
    <n v="15"/>
    <n v="3.6821562707121287E-2"/>
    <x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x v="1"/>
    <x v="12"/>
    <s v="51-65"/>
    <n v="2362"/>
    <n v="0"/>
    <n v="0"/>
    <n v="1"/>
    <n v="0"/>
    <n v="0"/>
    <n v="0"/>
    <n v="0"/>
    <n v="0"/>
    <n v="1"/>
    <n v="13"/>
    <d v="2016-04-27T00:00:00"/>
  </r>
  <r>
    <n v="416"/>
    <n v="23295"/>
    <n v="15"/>
    <n v="6.4391500321957507E-2"/>
    <x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x v="1"/>
    <x v="29"/>
    <s v="51-65"/>
    <n v="2510"/>
    <n v="1"/>
    <n v="0"/>
    <n v="0"/>
    <n v="0"/>
    <n v="0"/>
    <n v="0"/>
    <n v="1"/>
    <n v="0"/>
    <n v="0"/>
    <n v="10"/>
    <d v="2015-12-01T00:00:00"/>
  </r>
  <r>
    <n v="598"/>
    <n v="46102"/>
    <n v="15"/>
    <n v="3.2536549390481978E-2"/>
    <x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x v="1"/>
    <x v="46"/>
    <s v="51-65"/>
    <n v="2270"/>
    <n v="1"/>
    <n v="0"/>
    <n v="0"/>
    <n v="0"/>
    <n v="0"/>
    <n v="0"/>
    <n v="1"/>
    <n v="0"/>
    <n v="0"/>
    <n v="14"/>
    <d v="2016-07-28T00:00:00"/>
  </r>
  <r>
    <n v="676"/>
    <n v="18988"/>
    <n v="15"/>
    <n v="7.8997261428270488E-2"/>
    <x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x v="1"/>
    <x v="39"/>
    <s v="36-50"/>
    <n v="2196"/>
    <n v="0"/>
    <n v="1"/>
    <n v="0"/>
    <n v="0"/>
    <n v="0"/>
    <n v="0"/>
    <n v="0"/>
    <n v="0"/>
    <n v="1"/>
    <n v="14"/>
    <d v="2016-10-10T00:00:00"/>
  </r>
  <r>
    <n v="829"/>
    <n v="36627"/>
    <n v="15"/>
    <n v="4.0953395036448521E-2"/>
    <x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x v="1"/>
    <x v="16"/>
    <s v="36-50"/>
    <n v="2500"/>
    <n v="1"/>
    <n v="0"/>
    <n v="0"/>
    <n v="0"/>
    <n v="0"/>
    <n v="0"/>
    <n v="1"/>
    <n v="0"/>
    <n v="0"/>
    <n v="14"/>
    <d v="2015-12-11T00:00:00"/>
  </r>
  <r>
    <n v="1018"/>
    <n v="40479"/>
    <n v="15"/>
    <n v="3.7056251389609426E-2"/>
    <x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x v="1"/>
    <x v="31"/>
    <s v="36-50"/>
    <n v="2475"/>
    <n v="0"/>
    <n v="0"/>
    <n v="0"/>
    <n v="1"/>
    <n v="0"/>
    <n v="0"/>
    <n v="1"/>
    <n v="0"/>
    <n v="0"/>
    <n v="15"/>
    <d v="2016-01-05T00:00:00"/>
  </r>
  <r>
    <n v="1021"/>
    <n v="24163"/>
    <n v="15"/>
    <n v="6.2078384306584446E-2"/>
    <x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x v="1"/>
    <x v="3"/>
    <s v="36-50"/>
    <n v="2419"/>
    <n v="0"/>
    <n v="0"/>
    <n v="1"/>
    <n v="0"/>
    <n v="0"/>
    <n v="0"/>
    <n v="1"/>
    <n v="0"/>
    <n v="0"/>
    <n v="13"/>
    <d v="2016-03-01T00:00:00"/>
  </r>
  <r>
    <n v="1438"/>
    <n v="31859"/>
    <n v="15"/>
    <n v="4.7082457076493299E-2"/>
    <x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x v="1"/>
    <x v="7"/>
    <s v="36-50"/>
    <n v="2539"/>
    <n v="1"/>
    <n v="0"/>
    <n v="0"/>
    <n v="0"/>
    <n v="0"/>
    <n v="0"/>
    <n v="1"/>
    <n v="0"/>
    <n v="0"/>
    <n v="10"/>
    <d v="2015-11-02T00:00:00"/>
  </r>
  <r>
    <n v="2008"/>
    <n v="27190"/>
    <n v="15"/>
    <n v="5.5167340934166975E-2"/>
    <x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x v="0"/>
    <x v="30"/>
    <s v="36-50"/>
    <n v="2477"/>
    <n v="0"/>
    <n v="0"/>
    <n v="0"/>
    <n v="1"/>
    <n v="0"/>
    <n v="0"/>
    <n v="0"/>
    <n v="0"/>
    <n v="0"/>
    <n v="12"/>
    <d v="2016-01-03T00:00:00"/>
  </r>
  <r>
    <n v="1209"/>
    <n v="15759"/>
    <n v="14"/>
    <n v="8.8838124246462341E-2"/>
    <x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x v="1"/>
    <x v="5"/>
    <s v="51-65"/>
    <n v="2456"/>
    <n v="0"/>
    <n v="1"/>
    <n v="0"/>
    <n v="0"/>
    <n v="0"/>
    <n v="0"/>
    <n v="1"/>
    <n v="0"/>
    <n v="0"/>
    <n v="11"/>
    <d v="2016-01-24T00:00:00"/>
  </r>
  <r>
    <n v="1301"/>
    <n v="39996"/>
    <n v="14"/>
    <n v="3.5003500350035001E-2"/>
    <x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x v="1"/>
    <x v="35"/>
    <s v="36-50"/>
    <n v="2197"/>
    <n v="1"/>
    <n v="0"/>
    <n v="0"/>
    <n v="0"/>
    <n v="0"/>
    <n v="0"/>
    <n v="1"/>
    <n v="0"/>
    <n v="0"/>
    <n v="13"/>
    <d v="2016-10-09T00:00:00"/>
  </r>
  <r>
    <n v="1455"/>
    <n v="34633"/>
    <n v="14"/>
    <n v="4.0423873184534984E-2"/>
    <x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x v="1"/>
    <x v="5"/>
    <s v="51-65"/>
    <n v="2316"/>
    <n v="0"/>
    <n v="0"/>
    <n v="0"/>
    <n v="1"/>
    <n v="0"/>
    <n v="0"/>
    <n v="1"/>
    <n v="0"/>
    <n v="0"/>
    <n v="13"/>
    <d v="2016-06-12T00:00:00"/>
  </r>
  <r>
    <n v="1486"/>
    <n v="28359"/>
    <n v="14"/>
    <n v="4.9367043971931313E-2"/>
    <x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x v="1"/>
    <x v="20"/>
    <s v="36-50"/>
    <n v="2404"/>
    <n v="0"/>
    <n v="0"/>
    <n v="0"/>
    <n v="1"/>
    <n v="0"/>
    <n v="0"/>
    <n v="1"/>
    <n v="0"/>
    <n v="0"/>
    <n v="12"/>
    <d v="2016-03-16T00:00:00"/>
  </r>
  <r>
    <n v="1500"/>
    <n v="22775"/>
    <n v="14"/>
    <n v="6.1470911086717893E-2"/>
    <x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  <x v="37"/>
    <s v="36-50"/>
    <n v="2534"/>
    <n v="0"/>
    <n v="0"/>
    <n v="0"/>
    <n v="1"/>
    <n v="0"/>
    <n v="0"/>
    <n v="1"/>
    <n v="0"/>
    <n v="0"/>
    <n v="13"/>
    <d v="2015-11-07T00:00:00"/>
  </r>
  <r>
    <n v="1551"/>
    <n v="18169"/>
    <n v="14"/>
    <n v="7.705432329792504E-2"/>
    <x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x v="1"/>
    <x v="23"/>
    <s v="24-35"/>
    <n v="2654"/>
    <n v="0"/>
    <n v="1"/>
    <n v="0"/>
    <n v="0"/>
    <n v="0"/>
    <n v="0"/>
    <n v="0"/>
    <n v="0"/>
    <n v="1"/>
    <n v="7"/>
    <d v="2015-07-10T00:00:00"/>
  </r>
  <r>
    <n v="1764"/>
    <n v="34242"/>
    <n v="14"/>
    <n v="4.0885462297762978E-2"/>
    <x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x v="1"/>
    <x v="29"/>
    <s v="51-65"/>
    <n v="2257"/>
    <n v="0"/>
    <n v="1"/>
    <n v="0"/>
    <n v="0"/>
    <n v="0"/>
    <n v="0"/>
    <n v="0"/>
    <n v="1"/>
    <n v="0"/>
    <n v="13"/>
    <d v="2016-08-10T00:00:00"/>
  </r>
  <r>
    <n v="2021"/>
    <n v="37406"/>
    <n v="14"/>
    <n v="3.7427150724482702E-2"/>
    <x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x v="0"/>
    <x v="41"/>
    <s v="36-50"/>
    <n v="2421"/>
    <n v="0"/>
    <n v="1"/>
    <n v="0"/>
    <n v="0"/>
    <n v="0"/>
    <n v="0"/>
    <n v="1"/>
    <n v="0"/>
    <n v="0"/>
    <n v="11"/>
    <d v="2016-02-28T00:00:00"/>
  </r>
  <r>
    <n v="357"/>
    <n v="36143"/>
    <n v="13"/>
    <n v="3.5968237279694545E-2"/>
    <x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x v="1"/>
    <x v="43"/>
    <s v="36-50"/>
    <n v="2250"/>
    <n v="0"/>
    <n v="0"/>
    <n v="1"/>
    <n v="0"/>
    <n v="0"/>
    <n v="0"/>
    <n v="0"/>
    <n v="1"/>
    <n v="0"/>
    <n v="7"/>
    <d v="2016-08-17T00:00:00"/>
  </r>
  <r>
    <n v="414"/>
    <n v="18100"/>
    <n v="13"/>
    <n v="7.18232044198895E-2"/>
    <x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x v="1"/>
    <x v="8"/>
    <s v="66+"/>
    <n v="2486"/>
    <n v="0"/>
    <n v="1"/>
    <n v="0"/>
    <n v="0"/>
    <n v="0"/>
    <n v="0"/>
    <n v="1"/>
    <n v="0"/>
    <n v="0"/>
    <n v="12"/>
    <d v="2015-12-25T00:00:00"/>
  </r>
  <r>
    <n v="947"/>
    <n v="36736"/>
    <n v="13"/>
    <n v="3.5387630662020907E-2"/>
    <x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x v="1"/>
    <x v="33"/>
    <s v="51-65"/>
    <n v="2574"/>
    <n v="0"/>
    <n v="0"/>
    <n v="1"/>
    <n v="0"/>
    <n v="0"/>
    <n v="0"/>
    <n v="0"/>
    <n v="0"/>
    <n v="1"/>
    <n v="9"/>
    <d v="2015-09-28T00:00:00"/>
  </r>
  <r>
    <n v="1060"/>
    <n v="16581"/>
    <n v="13"/>
    <n v="7.8402991375670944E-2"/>
    <x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x v="1"/>
    <x v="23"/>
    <s v="24-35"/>
    <n v="2692"/>
    <n v="0"/>
    <n v="0"/>
    <n v="1"/>
    <n v="0"/>
    <n v="0"/>
    <n v="0"/>
    <n v="0"/>
    <n v="0"/>
    <n v="0"/>
    <n v="2"/>
    <d v="2015-06-02T00:00:00"/>
  </r>
  <r>
    <n v="1082"/>
    <n v="7500"/>
    <n v="13"/>
    <n v="0.17333333333333334"/>
    <x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x v="1"/>
    <x v="19"/>
    <s v="36-50"/>
    <n v="2828"/>
    <n v="0"/>
    <n v="1"/>
    <n v="0"/>
    <n v="0"/>
    <n v="0"/>
    <n v="0"/>
    <n v="1"/>
    <n v="0"/>
    <n v="0"/>
    <n v="8"/>
    <d v="2015-01-17T00:00:00"/>
  </r>
  <r>
    <n v="1823"/>
    <n v="28420"/>
    <n v="13"/>
    <n v="4.5742434904996479E-2"/>
    <x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x v="1"/>
    <x v="26"/>
    <s v="51-65"/>
    <n v="2346"/>
    <n v="1"/>
    <n v="0"/>
    <n v="0"/>
    <n v="0"/>
    <n v="0"/>
    <n v="0"/>
    <n v="0"/>
    <n v="0"/>
    <n v="1"/>
    <n v="13"/>
    <d v="2016-05-13T00:00:00"/>
  </r>
  <r>
    <n v="69"/>
    <n v="40246"/>
    <n v="12"/>
    <n v="2.9816627739402673E-2"/>
    <x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  <x v="13"/>
    <s v="36-50"/>
    <n v="2716"/>
    <n v="1"/>
    <n v="0"/>
    <n v="0"/>
    <n v="0"/>
    <n v="0"/>
    <n v="0"/>
    <n v="1"/>
    <n v="0"/>
    <n v="0"/>
    <n v="11"/>
    <d v="2015-05-09T00:00:00"/>
  </r>
  <r>
    <n v="74"/>
    <n v="26304"/>
    <n v="12"/>
    <n v="4.5620437956204379E-2"/>
    <x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  <x v="2"/>
    <s v="51-65"/>
    <n v="2530"/>
    <n v="0"/>
    <n v="1"/>
    <n v="0"/>
    <n v="0"/>
    <n v="0"/>
    <n v="0"/>
    <n v="1"/>
    <n v="0"/>
    <n v="0"/>
    <n v="8"/>
    <d v="2015-11-11T00:00:00"/>
  </r>
  <r>
    <n v="324"/>
    <n v="33181"/>
    <n v="12"/>
    <n v="3.616527530815828E-2"/>
    <x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x v="1"/>
    <x v="7"/>
    <s v="36-50"/>
    <n v="2336"/>
    <n v="0"/>
    <n v="1"/>
    <n v="0"/>
    <n v="0"/>
    <n v="0"/>
    <n v="0"/>
    <n v="0"/>
    <n v="1"/>
    <n v="0"/>
    <n v="8"/>
    <d v="2016-05-23T00:00:00"/>
  </r>
  <r>
    <n v="437"/>
    <n v="31880"/>
    <n v="12"/>
    <n v="3.7641154328732745E-2"/>
    <x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x v="1"/>
    <x v="3"/>
    <s v="36-50"/>
    <n v="2765"/>
    <n v="0"/>
    <n v="0"/>
    <n v="0"/>
    <n v="0"/>
    <n v="1"/>
    <n v="0"/>
    <n v="1"/>
    <n v="0"/>
    <n v="0"/>
    <n v="9"/>
    <d v="2015-03-21T00:00:00"/>
  </r>
  <r>
    <n v="665"/>
    <n v="25252"/>
    <n v="12"/>
    <n v="4.7520988436559483E-2"/>
    <x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x v="1"/>
    <x v="18"/>
    <s v="24-35"/>
    <n v="2511"/>
    <n v="0"/>
    <n v="1"/>
    <n v="0"/>
    <n v="0"/>
    <n v="0"/>
    <n v="0"/>
    <n v="1"/>
    <n v="0"/>
    <n v="0"/>
    <n v="6"/>
    <d v="2015-11-30T00:00:00"/>
  </r>
  <r>
    <n v="690"/>
    <n v="17487"/>
    <n v="12"/>
    <n v="6.8622405215302801E-2"/>
    <x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x v="1"/>
    <x v="32"/>
    <s v="24-35"/>
    <n v="2627"/>
    <n v="0"/>
    <n v="1"/>
    <n v="0"/>
    <n v="0"/>
    <n v="0"/>
    <n v="0"/>
    <n v="0"/>
    <n v="0"/>
    <n v="0"/>
    <n v="6"/>
    <d v="2015-08-06T00:00:00"/>
  </r>
  <r>
    <n v="840"/>
    <n v="26868"/>
    <n v="12"/>
    <n v="4.4662795891022775E-2"/>
    <x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x v="1"/>
    <x v="1"/>
    <s v="24-35"/>
    <n v="2219"/>
    <n v="0"/>
    <n v="0"/>
    <n v="1"/>
    <n v="0"/>
    <n v="0"/>
    <n v="0"/>
    <n v="0"/>
    <n v="0"/>
    <n v="0"/>
    <n v="10"/>
    <d v="2016-09-17T00:00:00"/>
  </r>
  <r>
    <n v="1361"/>
    <n v="41145"/>
    <n v="12"/>
    <n v="2.9165147648559972E-2"/>
    <x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x v="1"/>
    <x v="51"/>
    <s v="66+"/>
    <n v="2300"/>
    <n v="0"/>
    <n v="1"/>
    <n v="0"/>
    <n v="0"/>
    <n v="0"/>
    <n v="0"/>
    <n v="0"/>
    <n v="0"/>
    <n v="1"/>
    <n v="11"/>
    <d v="2016-06-28T00:00:00"/>
  </r>
  <r>
    <n v="61"/>
    <n v="32474"/>
    <n v="11"/>
    <n v="3.3873252448112338E-2"/>
    <x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  <x v="26"/>
    <s v="51-65"/>
    <n v="2208"/>
    <n v="0"/>
    <n v="0"/>
    <n v="0"/>
    <n v="1"/>
    <n v="0"/>
    <n v="0"/>
    <n v="1"/>
    <n v="0"/>
    <n v="0"/>
    <n v="11"/>
    <d v="2016-09-28T00:00:00"/>
  </r>
  <r>
    <n v="683"/>
    <n v="35946"/>
    <n v="11"/>
    <n v="3.0601457742168808E-2"/>
    <x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x v="1"/>
    <x v="4"/>
    <s v="66+"/>
    <n v="2434"/>
    <n v="1"/>
    <n v="0"/>
    <n v="0"/>
    <n v="0"/>
    <n v="0"/>
    <n v="0"/>
    <n v="0"/>
    <n v="0"/>
    <n v="1"/>
    <n v="11"/>
    <d v="2016-02-15T00:00:00"/>
  </r>
  <r>
    <n v="987"/>
    <n v="28764"/>
    <n v="11"/>
    <n v="3.8242247253511337E-2"/>
    <x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x v="1"/>
    <x v="22"/>
    <s v="51-65"/>
    <n v="2183"/>
    <n v="0"/>
    <n v="0"/>
    <n v="0"/>
    <n v="1"/>
    <n v="0"/>
    <n v="0"/>
    <n v="0"/>
    <n v="0"/>
    <n v="1"/>
    <n v="10"/>
    <d v="2016-10-23T00:00:00"/>
  </r>
  <r>
    <n v="1032"/>
    <n v="27590"/>
    <n v="11"/>
    <n v="3.9869517941283072E-2"/>
    <x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x v="1"/>
    <x v="31"/>
    <s v="36-50"/>
    <n v="2591"/>
    <n v="0"/>
    <n v="0"/>
    <n v="0"/>
    <n v="1"/>
    <n v="0"/>
    <n v="0"/>
    <n v="0"/>
    <n v="1"/>
    <n v="0"/>
    <n v="10"/>
    <d v="2015-09-11T00:00:00"/>
  </r>
  <r>
    <n v="1063"/>
    <n v="25930"/>
    <n v="11"/>
    <n v="4.2421905129193985E-2"/>
    <x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x v="1"/>
    <x v="26"/>
    <s v="51-65"/>
    <n v="2421"/>
    <n v="0"/>
    <n v="0"/>
    <n v="1"/>
    <n v="0"/>
    <n v="0"/>
    <n v="0"/>
    <n v="1"/>
    <n v="0"/>
    <n v="0"/>
    <n v="7"/>
    <d v="2016-02-28T00:00:00"/>
  </r>
  <r>
    <n v="1688"/>
    <n v="22280"/>
    <n v="11"/>
    <n v="4.9371633752244168E-2"/>
    <x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x v="1"/>
    <x v="16"/>
    <s v="36-50"/>
    <n v="2565"/>
    <n v="0"/>
    <n v="0"/>
    <n v="0"/>
    <n v="1"/>
    <n v="0"/>
    <n v="0"/>
    <n v="1"/>
    <n v="0"/>
    <n v="0"/>
    <n v="9"/>
    <d v="2015-10-07T00:00:00"/>
  </r>
  <r>
    <n v="2005"/>
    <n v="36807"/>
    <n v="11"/>
    <n v="2.9885619583231451E-2"/>
    <x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x v="1"/>
    <x v="44"/>
    <s v="66+"/>
    <n v="2715"/>
    <n v="0"/>
    <n v="0"/>
    <n v="0"/>
    <n v="1"/>
    <n v="0"/>
    <n v="0"/>
    <n v="1"/>
    <n v="0"/>
    <n v="0"/>
    <n v="6"/>
    <d v="2015-05-10T00:00:00"/>
  </r>
  <r>
    <n v="535"/>
    <n v="29298"/>
    <n v="10"/>
    <n v="3.4132022663663046E-2"/>
    <x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x v="1"/>
    <x v="15"/>
    <s v="66+"/>
    <n v="2454"/>
    <n v="0"/>
    <n v="0"/>
    <n v="0"/>
    <n v="1"/>
    <n v="0"/>
    <n v="0"/>
    <n v="0"/>
    <n v="1"/>
    <n v="0"/>
    <n v="9"/>
    <d v="2016-01-26T00:00:00"/>
  </r>
  <r>
    <n v="632"/>
    <n v="26751"/>
    <n v="10"/>
    <n v="3.7381780120369329E-2"/>
    <x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x v="1"/>
    <x v="35"/>
    <s v="36-50"/>
    <n v="2197"/>
    <n v="0"/>
    <n v="1"/>
    <n v="0"/>
    <n v="0"/>
    <n v="0"/>
    <n v="0"/>
    <n v="1"/>
    <n v="0"/>
    <n v="0"/>
    <n v="9"/>
    <d v="2016-10-09T00:00:00"/>
  </r>
  <r>
    <n v="809"/>
    <n v="7500"/>
    <n v="10"/>
    <n v="0.13333333333333333"/>
    <x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x v="1"/>
    <x v="36"/>
    <s v="24-35"/>
    <n v="2695"/>
    <n v="0"/>
    <n v="1"/>
    <n v="0"/>
    <n v="0"/>
    <n v="0"/>
    <n v="0"/>
    <n v="1"/>
    <n v="0"/>
    <n v="0"/>
    <n v="5"/>
    <d v="2015-05-30T00:00:00"/>
  </r>
  <r>
    <n v="814"/>
    <n v="19485"/>
    <n v="10"/>
    <n v="5.1321529381575574E-2"/>
    <x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x v="1"/>
    <x v="18"/>
    <s v="24-35"/>
    <n v="2437"/>
    <n v="0"/>
    <n v="0"/>
    <n v="1"/>
    <n v="0"/>
    <n v="0"/>
    <n v="0"/>
    <n v="0"/>
    <n v="1"/>
    <n v="0"/>
    <n v="10"/>
    <d v="2016-02-12T00:00:00"/>
  </r>
  <r>
    <n v="1211"/>
    <n v="42997"/>
    <n v="10"/>
    <n v="2.3257436565341769E-2"/>
    <x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x v="1"/>
    <x v="13"/>
    <s v="36-50"/>
    <n v="2363"/>
    <n v="0"/>
    <n v="0"/>
    <n v="1"/>
    <n v="0"/>
    <n v="0"/>
    <n v="0"/>
    <n v="0"/>
    <n v="0"/>
    <n v="1"/>
    <n v="5"/>
    <d v="2016-04-26T00:00:00"/>
  </r>
  <r>
    <n v="71"/>
    <n v="26326"/>
    <n v="9"/>
    <n v="3.4186735546607915E-2"/>
    <x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  <x v="7"/>
    <s v="36-50"/>
    <n v="2457"/>
    <n v="0"/>
    <n v="0"/>
    <n v="0"/>
    <n v="1"/>
    <n v="0"/>
    <n v="1"/>
    <n v="0"/>
    <n v="0"/>
    <n v="0"/>
    <n v="0"/>
    <d v="2016-01-23T00:00:00"/>
  </r>
  <r>
    <n v="163"/>
    <n v="38285"/>
    <n v="9"/>
    <n v="2.3507901266814679E-2"/>
    <x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  <x v="29"/>
    <s v="51-65"/>
    <n v="2164"/>
    <n v="0"/>
    <n v="0"/>
    <n v="0"/>
    <n v="1"/>
    <n v="0"/>
    <n v="0"/>
    <n v="1"/>
    <n v="0"/>
    <n v="0"/>
    <n v="8"/>
    <d v="2016-11-11T00:00:00"/>
  </r>
  <r>
    <n v="394"/>
    <n v="18492"/>
    <n v="9"/>
    <n v="4.8669695003244647E-2"/>
    <x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x v="1"/>
    <x v="31"/>
    <s v="36-50"/>
    <n v="2183"/>
    <n v="0"/>
    <n v="0"/>
    <n v="0"/>
    <n v="1"/>
    <n v="0"/>
    <n v="0"/>
    <n v="0"/>
    <n v="1"/>
    <n v="0"/>
    <n v="8"/>
    <d v="2016-10-23T00:00:00"/>
  </r>
  <r>
    <n v="1171"/>
    <n v="20427"/>
    <n v="9"/>
    <n v="4.4059333235423701E-2"/>
    <x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x v="1"/>
    <x v="30"/>
    <s v="36-50"/>
    <n v="2256"/>
    <n v="0"/>
    <n v="0"/>
    <n v="0"/>
    <n v="1"/>
    <n v="0"/>
    <n v="0"/>
    <n v="0"/>
    <n v="0"/>
    <n v="1"/>
    <n v="8"/>
    <d v="2016-08-11T00:00:00"/>
  </r>
  <r>
    <n v="1543"/>
    <n v="23536"/>
    <n v="9"/>
    <n v="3.8239292997960569E-2"/>
    <x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x v="1"/>
    <x v="20"/>
    <s v="36-50"/>
    <n v="2184"/>
    <n v="0"/>
    <n v="1"/>
    <n v="0"/>
    <n v="0"/>
    <n v="0"/>
    <n v="0"/>
    <n v="0"/>
    <n v="0"/>
    <n v="1"/>
    <n v="8"/>
    <d v="2016-10-22T00:00:00"/>
  </r>
  <r>
    <n v="1577"/>
    <n v="17688"/>
    <n v="9"/>
    <n v="5.0881953867028491E-2"/>
    <x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x v="1"/>
    <x v="19"/>
    <s v="36-50"/>
    <n v="2691"/>
    <n v="0"/>
    <n v="1"/>
    <n v="0"/>
    <n v="0"/>
    <n v="0"/>
    <n v="0"/>
    <n v="1"/>
    <n v="0"/>
    <n v="0"/>
    <n v="7"/>
    <d v="2015-06-03T00:00:00"/>
  </r>
  <r>
    <n v="147"/>
    <n v="30523"/>
    <n v="8"/>
    <n v="2.6209743472135765E-2"/>
    <x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  <x v="27"/>
    <s v="51-65"/>
    <n v="2522"/>
    <n v="0"/>
    <n v="0"/>
    <n v="1"/>
    <n v="0"/>
    <n v="0"/>
    <n v="0"/>
    <n v="0"/>
    <n v="1"/>
    <n v="0"/>
    <n v="3"/>
    <d v="2015-11-19T00:00:00"/>
  </r>
  <r>
    <n v="1099"/>
    <n v="14421"/>
    <n v="8"/>
    <n v="5.5474655016989116E-2"/>
    <x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x v="1"/>
    <x v="55"/>
    <s v="24-35"/>
    <n v="2291"/>
    <n v="0"/>
    <n v="1"/>
    <n v="0"/>
    <n v="0"/>
    <n v="0"/>
    <n v="0"/>
    <n v="0"/>
    <n v="0"/>
    <n v="0"/>
    <n v="0"/>
    <d v="2016-07-07T00:00:00"/>
  </r>
  <r>
    <n v="1321"/>
    <n v="34578"/>
    <n v="8"/>
    <n v="2.313609809705593E-2"/>
    <x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x v="1"/>
    <x v="9"/>
    <s v="36-50"/>
    <n v="2238"/>
    <n v="0"/>
    <n v="0"/>
    <n v="0"/>
    <n v="1"/>
    <n v="0"/>
    <n v="0"/>
    <n v="0"/>
    <n v="0"/>
    <n v="1"/>
    <n v="8"/>
    <d v="2016-08-29T00:00:00"/>
  </r>
  <r>
    <n v="1657"/>
    <n v="32583"/>
    <n v="8"/>
    <n v="2.4552680845839857E-2"/>
    <x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x v="1"/>
    <x v="21"/>
    <s v="51-65"/>
    <n v="2173"/>
    <n v="0"/>
    <n v="0"/>
    <n v="0"/>
    <n v="1"/>
    <n v="0"/>
    <n v="0"/>
    <n v="0"/>
    <n v="0"/>
    <n v="1"/>
    <n v="7"/>
    <d v="2016-11-02T00:00:00"/>
  </r>
  <r>
    <n v="1683"/>
    <n v="4023"/>
    <n v="8"/>
    <n v="0.19885657469550086"/>
    <x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x v="1"/>
    <x v="33"/>
    <s v="51-65"/>
    <n v="2165"/>
    <n v="0"/>
    <n v="1"/>
    <n v="0"/>
    <n v="0"/>
    <n v="0"/>
    <n v="0"/>
    <n v="0"/>
    <n v="0"/>
    <n v="1"/>
    <n v="7"/>
    <d v="2016-11-10T00:00:00"/>
  </r>
  <r>
    <n v="1698"/>
    <n v="11448"/>
    <n v="8"/>
    <n v="6.9881201956673661E-2"/>
    <x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x v="1"/>
    <x v="16"/>
    <s v="36-50"/>
    <n v="2355"/>
    <n v="1"/>
    <n v="0"/>
    <n v="0"/>
    <n v="0"/>
    <n v="0"/>
    <n v="1"/>
    <n v="0"/>
    <n v="0"/>
    <n v="0"/>
    <n v="2"/>
    <d v="2016-05-04T00:00:00"/>
  </r>
  <r>
    <n v="1923"/>
    <n v="25176"/>
    <n v="8"/>
    <n v="3.1776294884016523E-2"/>
    <x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x v="1"/>
    <x v="7"/>
    <s v="36-50"/>
    <n v="2482"/>
    <n v="0"/>
    <n v="0"/>
    <n v="0"/>
    <n v="1"/>
    <n v="0"/>
    <n v="1"/>
    <n v="0"/>
    <n v="0"/>
    <n v="0"/>
    <n v="3"/>
    <d v="2015-12-29T00:00:00"/>
  </r>
  <r>
    <n v="1168"/>
    <n v="1730"/>
    <n v="7"/>
    <n v="0.40462427745664742"/>
    <x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x v="1"/>
    <x v="28"/>
    <s v="36-50"/>
    <n v="2201"/>
    <n v="1"/>
    <n v="0"/>
    <n v="0"/>
    <n v="0"/>
    <n v="0"/>
    <n v="0"/>
    <n v="1"/>
    <n v="0"/>
    <n v="0"/>
    <n v="6"/>
    <d v="2016-10-05T00:00:00"/>
  </r>
  <r>
    <n v="1929"/>
    <n v="33590"/>
    <n v="6"/>
    <n v="1.7862459065197976E-2"/>
    <x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x v="1"/>
    <x v="35"/>
    <s v="36-50"/>
    <n v="2397"/>
    <n v="0"/>
    <n v="0"/>
    <n v="0"/>
    <n v="1"/>
    <n v="0"/>
    <n v="0"/>
    <n v="1"/>
    <n v="0"/>
    <n v="0"/>
    <n v="4"/>
    <d v="2016-03-23T00:00:00"/>
  </r>
  <r>
    <n v="923"/>
    <n v="4861"/>
    <n v="5"/>
    <n v="0.10285949393128986"/>
    <x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x v="1"/>
    <x v="47"/>
    <s v="51-65"/>
    <n v="2166"/>
    <n v="1"/>
    <n v="0"/>
    <n v="0"/>
    <n v="0"/>
    <n v="0"/>
    <n v="0"/>
    <n v="1"/>
    <n v="0"/>
    <n v="0"/>
    <n v="4"/>
    <d v="2016-11-09T00:00:00"/>
  </r>
  <r>
    <n v="1409"/>
    <n v="3502"/>
    <n v="4"/>
    <n v="0.11422044545973729"/>
    <x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x v="1"/>
    <x v="30"/>
    <s v="36-50"/>
    <n v="2601"/>
    <n v="0"/>
    <n v="0"/>
    <n v="1"/>
    <n v="0"/>
    <n v="0"/>
    <n v="0"/>
    <n v="1"/>
    <n v="0"/>
    <n v="0"/>
    <n v="3"/>
    <d v="2015-09-01T00:00:00"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x v="2"/>
    <x v="56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n v="1"/>
    <n v="87679"/>
    <n v="2491"/>
    <n v="2.841045176153925"/>
    <n v="0"/>
    <n v="0"/>
    <n v="62"/>
    <n v="1259"/>
    <n v="172"/>
    <n v="815"/>
    <n v="97"/>
    <n v="148"/>
    <n v="33"/>
    <n v="1"/>
    <n v="7"/>
    <n v="11"/>
    <n v="10"/>
    <n v="4"/>
    <n v="1"/>
    <n v="0"/>
    <n v="1"/>
    <n v="0"/>
    <n v="1"/>
    <n v="0"/>
    <n v="1"/>
    <n v="32"/>
    <s v="24-35"/>
    <n v="2496"/>
    <n v="0"/>
    <n v="0"/>
    <n v="0"/>
    <n v="1"/>
    <n v="0"/>
    <n v="0"/>
    <n v="1"/>
    <n v="0"/>
    <n v="0"/>
    <n v="2458"/>
    <d v="2015-12-15T00:00:00"/>
    <n v="12"/>
    <x v="0"/>
    <n v="1"/>
  </r>
  <r>
    <n v="9"/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1"/>
    <n v="29"/>
    <s v="24-35"/>
    <n v="2295"/>
    <n v="0"/>
    <n v="0"/>
    <n v="1"/>
    <n v="0"/>
    <n v="0"/>
    <n v="0"/>
    <n v="0"/>
    <n v="1"/>
    <n v="0"/>
    <n v="2333"/>
    <d v="2016-07-03T00:00:00"/>
    <n v="7"/>
    <x v="1"/>
    <n v="1"/>
  </r>
  <r>
    <n v="1107"/>
    <n v="90638"/>
    <n v="2429"/>
    <n v="2.679891436262936"/>
    <n v="0"/>
    <n v="0"/>
    <n v="29"/>
    <n v="1156"/>
    <n v="120"/>
    <n v="915"/>
    <n v="94"/>
    <n v="144"/>
    <n v="96"/>
    <n v="1"/>
    <n v="3"/>
    <n v="4"/>
    <n v="10"/>
    <n v="1"/>
    <n v="0"/>
    <n v="0"/>
    <n v="0"/>
    <n v="0"/>
    <n v="1"/>
    <n v="0"/>
    <n v="0"/>
    <n v="29"/>
    <s v="24-35"/>
    <n v="2295"/>
    <n v="0"/>
    <n v="0"/>
    <n v="1"/>
    <n v="0"/>
    <n v="0"/>
    <n v="0"/>
    <n v="0"/>
    <n v="1"/>
    <n v="0"/>
    <n v="2333"/>
    <d v="2016-07-03T00:00:00"/>
    <n v="7"/>
    <x v="1"/>
    <n v="1"/>
  </r>
  <r>
    <n v="15"/>
    <n v="75759"/>
    <n v="2304"/>
    <n v="3.0412228250108897"/>
    <n v="0"/>
    <n v="0"/>
    <n v="46"/>
    <n v="1394"/>
    <n v="22"/>
    <n v="708"/>
    <n v="89"/>
    <n v="91"/>
    <n v="182"/>
    <n v="1"/>
    <n v="9"/>
    <n v="7"/>
    <n v="9"/>
    <n v="5"/>
    <n v="1"/>
    <n v="0"/>
    <n v="1"/>
    <n v="0"/>
    <n v="1"/>
    <n v="0"/>
    <n v="1"/>
    <n v="51"/>
    <s v="51-65"/>
    <n v="2406"/>
    <n v="0"/>
    <n v="1"/>
    <n v="0"/>
    <n v="0"/>
    <n v="0"/>
    <n v="0"/>
    <n v="1"/>
    <n v="0"/>
    <n v="0"/>
    <n v="2122"/>
    <d v="2016-03-14T00:00:00"/>
    <n v="3"/>
    <x v="2"/>
    <n v="1"/>
  </r>
  <r>
    <n v="32"/>
    <n v="93790"/>
    <n v="2304"/>
    <n v="2.4565518712016208"/>
    <n v="0"/>
    <n v="0"/>
    <n v="16"/>
    <n v="1302"/>
    <n v="68"/>
    <n v="731"/>
    <n v="89"/>
    <n v="114"/>
    <n v="45"/>
    <n v="0"/>
    <n v="6"/>
    <n v="7"/>
    <n v="12"/>
    <n v="2"/>
    <n v="1"/>
    <n v="0"/>
    <n v="0"/>
    <n v="1"/>
    <n v="1"/>
    <n v="0"/>
    <n v="1"/>
    <n v="50"/>
    <s v="36-50"/>
    <n v="2296"/>
    <n v="0"/>
    <n v="0"/>
    <n v="1"/>
    <n v="0"/>
    <n v="0"/>
    <n v="0"/>
    <n v="1"/>
    <n v="0"/>
    <n v="0"/>
    <n v="2259"/>
    <d v="2016-07-02T00:00:00"/>
    <n v="7"/>
    <x v="1"/>
    <n v="1"/>
  </r>
  <r>
    <n v="988"/>
    <n v="69098"/>
    <n v="2262"/>
    <n v="3.2736113925149786"/>
    <n v="0"/>
    <n v="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n v="71"/>
    <s v="66+"/>
    <n v="2657"/>
    <n v="0"/>
    <n v="1"/>
    <n v="0"/>
    <n v="0"/>
    <n v="0"/>
    <n v="0"/>
    <n v="0"/>
    <n v="0"/>
    <n v="1"/>
    <n v="2084"/>
    <d v="2015-07-07T00:00:00"/>
    <n v="7"/>
    <x v="1"/>
    <n v="1"/>
  </r>
  <r>
    <n v="1473"/>
    <n v="90226"/>
    <n v="2244"/>
    <n v="2.4870879790747678"/>
    <n v="0"/>
    <n v="0"/>
    <n v="26"/>
    <n v="1083"/>
    <n v="108"/>
    <n v="649"/>
    <n v="253"/>
    <n v="151"/>
    <n v="108"/>
    <n v="1"/>
    <n v="4"/>
    <n v="7"/>
    <n v="12"/>
    <n v="2"/>
    <n v="1"/>
    <n v="0"/>
    <n v="0"/>
    <n v="0"/>
    <n v="0"/>
    <n v="0"/>
    <n v="0"/>
    <n v="64"/>
    <s v="51-65"/>
    <n v="2800"/>
    <n v="0"/>
    <n v="1"/>
    <n v="0"/>
    <n v="0"/>
    <n v="0"/>
    <n v="0"/>
    <n v="0"/>
    <n v="1"/>
    <n v="0"/>
    <n v="2136"/>
    <d v="2015-02-14T00:00:00"/>
    <n v="2"/>
    <x v="3"/>
    <n v="1"/>
  </r>
  <r>
    <n v="1602"/>
    <n v="80360"/>
    <n v="2188"/>
    <n v="2.7227476356396219"/>
    <n v="0"/>
    <n v="0"/>
    <n v="56"/>
    <n v="1493"/>
    <n v="86"/>
    <n v="454"/>
    <n v="112"/>
    <n v="43"/>
    <n v="43"/>
    <n v="2"/>
    <n v="4"/>
    <n v="4"/>
    <n v="5"/>
    <n v="2"/>
    <n v="1"/>
    <n v="0"/>
    <n v="0"/>
    <n v="1"/>
    <n v="1"/>
    <n v="0"/>
    <n v="0"/>
    <n v="71"/>
    <s v="66+"/>
    <n v="2642"/>
    <n v="0"/>
    <n v="1"/>
    <n v="0"/>
    <n v="0"/>
    <n v="0"/>
    <n v="0"/>
    <n v="0"/>
    <n v="0"/>
    <n v="1"/>
    <n v="2145"/>
    <d v="2015-07-22T00:00:00"/>
    <n v="7"/>
    <x v="1"/>
    <n v="1"/>
  </r>
  <r>
    <n v="38"/>
    <n v="91712"/>
    <n v="2169"/>
    <n v="2.3650122121423589"/>
    <n v="0"/>
    <n v="0"/>
    <n v="47"/>
    <n v="1276"/>
    <n v="24"/>
    <n v="746"/>
    <n v="94"/>
    <n v="29"/>
    <n v="48"/>
    <n v="0"/>
    <n v="9"/>
    <n v="7"/>
    <n v="11"/>
    <n v="3"/>
    <n v="0"/>
    <n v="0"/>
    <n v="0"/>
    <n v="0"/>
    <n v="1"/>
    <n v="0"/>
    <n v="1"/>
    <n v="73"/>
    <s v="66+"/>
    <n v="2414"/>
    <n v="0"/>
    <n v="0"/>
    <n v="1"/>
    <n v="0"/>
    <n v="0"/>
    <n v="0"/>
    <n v="0"/>
    <n v="1"/>
    <n v="0"/>
    <n v="2121"/>
    <d v="2016-03-06T00:00:00"/>
    <n v="3"/>
    <x v="2"/>
    <n v="1"/>
  </r>
  <r>
    <n v="44"/>
    <n v="75825"/>
    <n v="2158"/>
    <n v="2.8460270359380151"/>
    <n v="0"/>
    <n v="0"/>
    <n v="40"/>
    <n v="1032"/>
    <n v="105"/>
    <n v="779"/>
    <n v="137"/>
    <n v="105"/>
    <n v="51"/>
    <n v="0"/>
    <n v="5"/>
    <n v="8"/>
    <n v="9"/>
    <n v="4"/>
    <n v="0"/>
    <n v="0"/>
    <n v="1"/>
    <n v="0"/>
    <n v="0"/>
    <n v="0"/>
    <n v="1"/>
    <n v="44"/>
    <s v="36-50"/>
    <n v="2784"/>
    <n v="0"/>
    <n v="0"/>
    <n v="1"/>
    <n v="0"/>
    <n v="0"/>
    <n v="0"/>
    <n v="1"/>
    <n v="0"/>
    <n v="0"/>
    <n v="2107"/>
    <d v="2015-03-02T00:00:00"/>
    <n v="3"/>
    <x v="2"/>
    <n v="1"/>
  </r>
  <r>
    <n v="1340"/>
    <n v="82657"/>
    <n v="2157"/>
    <n v="2.6095793459719081"/>
    <n v="0"/>
    <n v="0"/>
    <n v="71"/>
    <n v="966"/>
    <n v="168"/>
    <n v="672"/>
    <n v="246"/>
    <n v="105"/>
    <n v="126"/>
    <n v="1"/>
    <n v="7"/>
    <n v="5"/>
    <n v="10"/>
    <n v="4"/>
    <n v="1"/>
    <n v="0"/>
    <n v="0"/>
    <n v="1"/>
    <n v="0"/>
    <n v="0"/>
    <n v="0"/>
    <n v="74"/>
    <s v="66+"/>
    <n v="2434"/>
    <n v="0"/>
    <n v="0"/>
    <n v="0"/>
    <n v="1"/>
    <n v="0"/>
    <n v="0"/>
    <n v="1"/>
    <n v="0"/>
    <n v="0"/>
    <n v="2031"/>
    <d v="2016-02-15T00:00:00"/>
    <n v="2"/>
    <x v="3"/>
    <n v="1"/>
  </r>
  <r>
    <n v="1181"/>
    <n v="76653"/>
    <n v="2153"/>
    <n v="2.808761561843633"/>
    <n v="0"/>
    <n v="0"/>
    <n v="91"/>
    <n v="736"/>
    <n v="63"/>
    <n v="946"/>
    <n v="219"/>
    <n v="189"/>
    <n v="126"/>
    <n v="1"/>
    <n v="4"/>
    <n v="7"/>
    <n v="11"/>
    <n v="2"/>
    <n v="1"/>
    <n v="0"/>
    <n v="0"/>
    <n v="0"/>
    <n v="1"/>
    <n v="0"/>
    <n v="0"/>
    <n v="51"/>
    <s v="51-65"/>
    <n v="2476"/>
    <n v="0"/>
    <n v="0"/>
    <n v="0"/>
    <n v="1"/>
    <n v="0"/>
    <n v="0"/>
    <n v="1"/>
    <n v="0"/>
    <n v="0"/>
    <n v="2027"/>
    <d v="2016-01-04T00:00:00"/>
    <n v="1"/>
    <x v="4"/>
    <n v="1"/>
  </r>
  <r>
    <n v="50"/>
    <n v="83151"/>
    <n v="2136"/>
    <n v="2.5688205794277881"/>
    <n v="0"/>
    <n v="0"/>
    <n v="80"/>
    <n v="968"/>
    <n v="147"/>
    <n v="842"/>
    <n v="137"/>
    <n v="42"/>
    <n v="210"/>
    <n v="1"/>
    <n v="5"/>
    <n v="7"/>
    <n v="10"/>
    <n v="2"/>
    <n v="1"/>
    <n v="0"/>
    <n v="1"/>
    <n v="0"/>
    <n v="1"/>
    <n v="0"/>
    <n v="1"/>
    <n v="48"/>
    <s v="36-50"/>
    <n v="2663"/>
    <n v="0"/>
    <n v="1"/>
    <n v="0"/>
    <n v="0"/>
    <n v="0"/>
    <n v="0"/>
    <n v="0"/>
    <n v="1"/>
    <n v="0"/>
    <n v="1926"/>
    <d v="2015-07-01T00:00:00"/>
    <n v="7"/>
    <x v="1"/>
    <n v="1"/>
  </r>
  <r>
    <n v="52"/>
    <n v="94384"/>
    <n v="2130"/>
    <n v="2.2567384302424141"/>
    <n v="0"/>
    <n v="0"/>
    <n v="62"/>
    <n v="1111"/>
    <n v="24"/>
    <n v="790"/>
    <n v="160"/>
    <n v="45"/>
    <n v="172"/>
    <n v="0"/>
    <n v="5"/>
    <n v="8"/>
    <n v="5"/>
    <n v="2"/>
    <n v="1"/>
    <n v="0"/>
    <n v="0"/>
    <n v="1"/>
    <n v="1"/>
    <n v="0"/>
    <n v="1"/>
    <n v="67"/>
    <s v="66+"/>
    <n v="2641"/>
    <n v="0"/>
    <n v="0"/>
    <n v="0"/>
    <n v="1"/>
    <n v="0"/>
    <n v="0"/>
    <n v="1"/>
    <n v="0"/>
    <n v="0"/>
    <n v="1958"/>
    <d v="2015-07-23T00:00:00"/>
    <n v="7"/>
    <x v="1"/>
    <n v="1"/>
  </r>
  <r>
    <n v="55"/>
    <n v="77632"/>
    <n v="2105"/>
    <n v="2.7115107172300084"/>
    <n v="0"/>
    <n v="0"/>
    <n v="73"/>
    <n v="1200"/>
    <n v="105"/>
    <n v="758"/>
    <n v="0"/>
    <n v="42"/>
    <n v="147"/>
    <n v="1"/>
    <n v="4"/>
    <n v="2"/>
    <n v="6"/>
    <n v="2"/>
    <n v="0"/>
    <n v="0"/>
    <n v="0"/>
    <n v="1"/>
    <n v="1"/>
    <n v="0"/>
    <n v="1"/>
    <n v="73"/>
    <s v="66+"/>
    <n v="2635"/>
    <n v="0"/>
    <n v="0"/>
    <n v="0"/>
    <n v="1"/>
    <n v="0"/>
    <n v="0"/>
    <n v="0"/>
    <n v="1"/>
    <n v="0"/>
    <n v="1958"/>
    <d v="2015-07-29T00:00:00"/>
    <n v="7"/>
    <x v="1"/>
    <n v="1"/>
  </r>
  <r>
    <n v="396"/>
    <n v="93027"/>
    <n v="2098"/>
    <n v="2.255259225816161"/>
    <n v="0"/>
    <n v="0"/>
    <n v="77"/>
    <n v="1285"/>
    <n v="42"/>
    <n v="716"/>
    <n v="55"/>
    <n v="0"/>
    <n v="21"/>
    <n v="0"/>
    <n v="7"/>
    <n v="10"/>
    <n v="5"/>
    <n v="2"/>
    <n v="0"/>
    <n v="0"/>
    <n v="0"/>
    <n v="0"/>
    <n v="1"/>
    <n v="0"/>
    <n v="0"/>
    <n v="79"/>
    <s v="66+"/>
    <n v="2601"/>
    <n v="0"/>
    <n v="1"/>
    <n v="0"/>
    <n v="0"/>
    <n v="0"/>
    <n v="0"/>
    <n v="0"/>
    <n v="0"/>
    <n v="1"/>
    <n v="2077"/>
    <d v="2015-09-01T00:00:00"/>
    <n v="9"/>
    <x v="5"/>
    <n v="1"/>
  </r>
  <r>
    <n v="60"/>
    <n v="72335"/>
    <n v="2092"/>
    <n v="2.8920992603857054"/>
    <n v="0"/>
    <n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n v="44"/>
    <s v="36-50"/>
    <n v="2844"/>
    <n v="0"/>
    <n v="0"/>
    <n v="0"/>
    <n v="1"/>
    <n v="0"/>
    <n v="0"/>
    <n v="0"/>
    <n v="0"/>
    <n v="1"/>
    <n v="2092"/>
    <d v="2015-01-01T00:00:00"/>
    <n v="1"/>
    <x v="4"/>
    <n v="1"/>
  </r>
  <r>
    <n v="335"/>
    <n v="78618"/>
    <n v="2092"/>
    <n v="2.6609682261059806"/>
    <n v="0"/>
    <n v="0"/>
    <n v="87"/>
    <n v="736"/>
    <n v="163"/>
    <n v="818"/>
    <n v="212"/>
    <n v="163"/>
    <n v="61"/>
    <n v="1"/>
    <n v="4"/>
    <n v="7"/>
    <n v="10"/>
    <n v="2"/>
    <n v="0"/>
    <n v="0"/>
    <n v="0"/>
    <n v="1"/>
    <n v="0"/>
    <n v="0"/>
    <n v="0"/>
    <n v="63"/>
    <s v="51-65"/>
    <n v="2798"/>
    <n v="0"/>
    <n v="1"/>
    <n v="0"/>
    <n v="0"/>
    <n v="0"/>
    <n v="0"/>
    <n v="1"/>
    <n v="0"/>
    <n v="0"/>
    <n v="2031"/>
    <d v="2015-02-16T00:00:00"/>
    <n v="2"/>
    <x v="3"/>
    <n v="1"/>
  </r>
  <r>
    <n v="62"/>
    <n v="86857"/>
    <n v="2074"/>
    <n v="2.387832874725123"/>
    <n v="0"/>
    <n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n v="48"/>
    <s v="36-50"/>
    <n v="2814"/>
    <n v="0"/>
    <n v="0"/>
    <n v="1"/>
    <n v="0"/>
    <n v="0"/>
    <n v="0"/>
    <n v="0"/>
    <n v="0"/>
    <n v="1"/>
    <n v="2034"/>
    <d v="2015-01-31T00:00:00"/>
    <n v="1"/>
    <x v="4"/>
    <n v="1"/>
  </r>
  <r>
    <n v="70"/>
    <n v="82326"/>
    <n v="2074"/>
    <n v="2.5192527269635354"/>
    <n v="0"/>
    <n v="0"/>
    <n v="30"/>
    <n v="938"/>
    <n v="142"/>
    <n v="754"/>
    <n v="159"/>
    <n v="81"/>
    <n v="183"/>
    <n v="1"/>
    <n v="5"/>
    <n v="10"/>
    <n v="6"/>
    <n v="2"/>
    <n v="1"/>
    <n v="0"/>
    <n v="0"/>
    <n v="1"/>
    <n v="1"/>
    <n v="0"/>
    <n v="1"/>
    <n v="43"/>
    <s v="36-50"/>
    <n v="2270"/>
    <n v="0"/>
    <n v="0"/>
    <n v="0"/>
    <n v="1"/>
    <n v="0"/>
    <n v="1"/>
    <n v="0"/>
    <n v="0"/>
    <n v="0"/>
    <n v="1891"/>
    <d v="2016-07-28T00:00:00"/>
    <n v="7"/>
    <x v="1"/>
    <n v="1"/>
  </r>
  <r>
    <n v="221"/>
    <n v="73455"/>
    <n v="2068"/>
    <n v="2.8153291130624192"/>
    <n v="0"/>
    <n v="0"/>
    <n v="98"/>
    <n v="901"/>
    <n v="61"/>
    <n v="757"/>
    <n v="186"/>
    <n v="163"/>
    <n v="20"/>
    <n v="1"/>
    <n v="6"/>
    <n v="5"/>
    <n v="10"/>
    <n v="3"/>
    <n v="0"/>
    <n v="0"/>
    <n v="0"/>
    <n v="1"/>
    <n v="0"/>
    <n v="0"/>
    <n v="0"/>
    <n v="52"/>
    <s v="51-65"/>
    <n v="2403"/>
    <n v="0"/>
    <n v="0"/>
    <n v="0"/>
    <n v="0"/>
    <n v="1"/>
    <n v="0"/>
    <n v="1"/>
    <n v="0"/>
    <n v="0"/>
    <n v="2048"/>
    <d v="2016-03-17T00:00:00"/>
    <n v="3"/>
    <x v="2"/>
    <n v="1"/>
  </r>
  <r>
    <n v="1805"/>
    <n v="94642"/>
    <n v="2068"/>
    <n v="2.1850763931446928"/>
    <n v="0"/>
    <n v="0"/>
    <n v="35"/>
    <n v="879"/>
    <n v="143"/>
    <n v="797"/>
    <n v="106"/>
    <n v="143"/>
    <n v="143"/>
    <n v="0"/>
    <n v="5"/>
    <n v="7"/>
    <n v="9"/>
    <n v="1"/>
    <n v="1"/>
    <n v="0"/>
    <n v="0"/>
    <n v="0"/>
    <n v="1"/>
    <n v="0"/>
    <n v="0"/>
    <n v="69"/>
    <s v="66+"/>
    <n v="2296"/>
    <n v="0"/>
    <n v="1"/>
    <n v="0"/>
    <n v="0"/>
    <n v="0"/>
    <n v="0"/>
    <n v="1"/>
    <n v="0"/>
    <n v="0"/>
    <n v="1925"/>
    <d v="2016-07-02T00:00:00"/>
    <n v="7"/>
    <x v="1"/>
    <n v="1"/>
  </r>
  <r>
    <n v="72"/>
    <n v="92163"/>
    <n v="2066"/>
    <n v="2.2416805008517517"/>
    <n v="0"/>
    <n v="0"/>
    <n v="25"/>
    <n v="817"/>
    <n v="183"/>
    <n v="797"/>
    <n v="106"/>
    <n v="163"/>
    <n v="20"/>
    <n v="0"/>
    <n v="5"/>
    <n v="11"/>
    <n v="5"/>
    <n v="2"/>
    <n v="1"/>
    <n v="0"/>
    <n v="0"/>
    <n v="0"/>
    <n v="1"/>
    <n v="0"/>
    <n v="1"/>
    <n v="45"/>
    <s v="36-50"/>
    <n v="2723"/>
    <n v="0"/>
    <n v="1"/>
    <n v="0"/>
    <n v="0"/>
    <n v="0"/>
    <n v="0"/>
    <n v="0"/>
    <n v="1"/>
    <n v="0"/>
    <n v="2046"/>
    <d v="2015-05-02T00:00:00"/>
    <n v="5"/>
    <x v="6"/>
    <n v="1"/>
  </r>
  <r>
    <n v="484"/>
    <n v="81169"/>
    <n v="2062"/>
    <n v="2.5403787160122708"/>
    <n v="0"/>
    <n v="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n v="45"/>
    <s v="36-50"/>
    <n v="2600"/>
    <n v="0"/>
    <n v="0"/>
    <n v="1"/>
    <n v="0"/>
    <n v="0"/>
    <n v="0"/>
    <n v="0"/>
    <n v="1"/>
    <n v="0"/>
    <n v="2035"/>
    <d v="2015-09-02T00:00:00"/>
    <n v="9"/>
    <x v="5"/>
    <n v="1"/>
  </r>
  <r>
    <n v="127"/>
    <n v="92859"/>
    <n v="2057"/>
    <n v="2.2151864655014593"/>
    <n v="0"/>
    <n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n v="28"/>
    <s v="24-35"/>
    <n v="2777"/>
    <n v="0"/>
    <n v="0"/>
    <n v="1"/>
    <n v="0"/>
    <n v="0"/>
    <n v="0"/>
    <n v="0"/>
    <n v="1"/>
    <n v="0"/>
    <n v="2037"/>
    <d v="2015-03-09T00:00:00"/>
    <n v="3"/>
    <x v="2"/>
    <n v="1"/>
  </r>
  <r>
    <n v="79"/>
    <n v="83512"/>
    <n v="2056"/>
    <n v="2.461921640003832"/>
    <n v="0"/>
    <n v="0"/>
    <n v="31"/>
    <n v="1060"/>
    <n v="61"/>
    <n v="835"/>
    <n v="80"/>
    <n v="20"/>
    <n v="101"/>
    <n v="1"/>
    <n v="4"/>
    <n v="7"/>
    <n v="10"/>
    <n v="1"/>
    <n v="1"/>
    <n v="1"/>
    <n v="1"/>
    <n v="0"/>
    <n v="1"/>
    <n v="0"/>
    <n v="1"/>
    <n v="34"/>
    <s v="24-35"/>
    <n v="2171"/>
    <n v="0"/>
    <n v="1"/>
    <n v="0"/>
    <n v="0"/>
    <n v="0"/>
    <n v="0"/>
    <n v="1"/>
    <n v="0"/>
    <n v="0"/>
    <n v="1955"/>
    <d v="2016-11-04T00:00:00"/>
    <n v="11"/>
    <x v="7"/>
    <n v="1"/>
  </r>
  <r>
    <n v="93"/>
    <n v="80141"/>
    <n v="2051"/>
    <n v="2.5592393406620833"/>
    <n v="0"/>
    <n v="0"/>
    <n v="20"/>
    <n v="1184"/>
    <n v="102"/>
    <n v="673"/>
    <n v="52"/>
    <n v="40"/>
    <n v="40"/>
    <n v="1"/>
    <n v="7"/>
    <n v="4"/>
    <n v="10"/>
    <n v="6"/>
    <n v="0"/>
    <n v="0"/>
    <n v="0"/>
    <n v="0"/>
    <n v="1"/>
    <n v="0"/>
    <n v="1"/>
    <n v="34"/>
    <s v="24-35"/>
    <n v="2693"/>
    <n v="0"/>
    <n v="1"/>
    <n v="0"/>
    <n v="0"/>
    <n v="0"/>
    <n v="0"/>
    <n v="0"/>
    <n v="1"/>
    <n v="0"/>
    <n v="2011"/>
    <d v="2015-06-01T00:00:00"/>
    <n v="6"/>
    <x v="8"/>
    <n v="1"/>
  </r>
  <r>
    <n v="948"/>
    <n v="77568"/>
    <n v="2036"/>
    <n v="2.6247937293729371"/>
    <n v="0"/>
    <n v="1"/>
    <n v="30"/>
    <n v="1230"/>
    <n v="0"/>
    <n v="396"/>
    <n v="232"/>
    <n v="178"/>
    <n v="158"/>
    <n v="1"/>
    <n v="10"/>
    <n v="2"/>
    <n v="8"/>
    <n v="5"/>
    <n v="1"/>
    <n v="0"/>
    <n v="0"/>
    <n v="1"/>
    <n v="1"/>
    <n v="0"/>
    <n v="0"/>
    <n v="41"/>
    <s v="36-50"/>
    <n v="2832"/>
    <n v="0"/>
    <n v="0"/>
    <n v="0"/>
    <n v="1"/>
    <n v="0"/>
    <n v="0"/>
    <n v="1"/>
    <n v="0"/>
    <n v="0"/>
    <n v="1878"/>
    <d v="2015-01-13T00:00:00"/>
    <n v="1"/>
    <x v="4"/>
    <n v="1"/>
  </r>
  <r>
    <n v="100"/>
    <n v="92491"/>
    <n v="2012"/>
    <n v="2.1753467904985349"/>
    <n v="0"/>
    <n v="0"/>
    <n v="71"/>
    <n v="979"/>
    <n v="44"/>
    <n v="935"/>
    <n v="29"/>
    <n v="25"/>
    <n v="22"/>
    <n v="1"/>
    <n v="7"/>
    <n v="5"/>
    <n v="12"/>
    <n v="3"/>
    <n v="1"/>
    <n v="0"/>
    <n v="0"/>
    <n v="1"/>
    <n v="1"/>
    <n v="0"/>
    <n v="1"/>
    <n v="37"/>
    <s v="36-50"/>
    <n v="2583"/>
    <n v="0"/>
    <n v="1"/>
    <n v="0"/>
    <n v="0"/>
    <n v="0"/>
    <n v="0"/>
    <n v="0"/>
    <n v="0"/>
    <n v="1"/>
    <n v="1990"/>
    <d v="2015-09-19T00:00:00"/>
    <n v="9"/>
    <x v="5"/>
    <n v="1"/>
  </r>
  <r>
    <n v="1010"/>
    <n v="88347"/>
    <n v="1998"/>
    <n v="2.2615368942918264"/>
    <n v="0"/>
    <n v="0"/>
    <n v="32"/>
    <n v="1050"/>
    <n v="178"/>
    <n v="555"/>
    <n v="77"/>
    <n v="138"/>
    <n v="118"/>
    <n v="1"/>
    <n v="4"/>
    <n v="7"/>
    <n v="9"/>
    <n v="1"/>
    <n v="1"/>
    <n v="0"/>
    <n v="0"/>
    <n v="0"/>
    <n v="0"/>
    <n v="0"/>
    <n v="0"/>
    <n v="59"/>
    <s v="51-65"/>
    <n v="2520"/>
    <n v="0"/>
    <n v="0"/>
    <n v="0"/>
    <n v="1"/>
    <n v="0"/>
    <n v="0"/>
    <n v="1"/>
    <n v="0"/>
    <n v="0"/>
    <n v="1880"/>
    <d v="2015-11-21T00:00:00"/>
    <n v="11"/>
    <x v="7"/>
    <n v="1"/>
  </r>
  <r>
    <n v="102"/>
    <n v="89572"/>
    <n v="1995"/>
    <n v="2.2272585182869649"/>
    <n v="0"/>
    <n v="0"/>
    <n v="44"/>
    <n v="606"/>
    <n v="24"/>
    <n v="974"/>
    <n v="197"/>
    <n v="194"/>
    <n v="64"/>
    <n v="1"/>
    <n v="7"/>
    <n v="7"/>
    <n v="9"/>
    <n v="4"/>
    <n v="1"/>
    <n v="0"/>
    <n v="0"/>
    <n v="1"/>
    <n v="0"/>
    <n v="0"/>
    <n v="1"/>
    <n v="54"/>
    <s v="51-65"/>
    <n v="2811"/>
    <n v="0"/>
    <n v="0"/>
    <n v="1"/>
    <n v="0"/>
    <n v="0"/>
    <n v="1"/>
    <n v="0"/>
    <n v="0"/>
    <n v="0"/>
    <n v="1931"/>
    <d v="2015-02-03T00:00:00"/>
    <n v="2"/>
    <x v="3"/>
    <n v="1"/>
  </r>
  <r>
    <n v="1138"/>
    <n v="74918"/>
    <n v="1988"/>
    <n v="2.6535679009049895"/>
    <n v="0"/>
    <n v="0"/>
    <n v="78"/>
    <n v="972"/>
    <n v="59"/>
    <n v="913"/>
    <n v="25"/>
    <n v="19"/>
    <n v="59"/>
    <n v="1"/>
    <n v="5"/>
    <n v="9"/>
    <n v="6"/>
    <n v="3"/>
    <n v="0"/>
    <n v="0"/>
    <n v="0"/>
    <n v="0"/>
    <n v="1"/>
    <n v="0"/>
    <n v="0"/>
    <n v="51"/>
    <s v="51-65"/>
    <n v="2633"/>
    <n v="0"/>
    <n v="0"/>
    <n v="0"/>
    <n v="1"/>
    <n v="0"/>
    <n v="0"/>
    <n v="1"/>
    <n v="0"/>
    <n v="0"/>
    <n v="1929"/>
    <d v="2015-07-31T00:00:00"/>
    <n v="7"/>
    <x v="1"/>
    <n v="1"/>
  </r>
  <r>
    <n v="110"/>
    <n v="82332"/>
    <n v="1987"/>
    <n v="2.4133994072778506"/>
    <n v="0"/>
    <n v="0"/>
    <n v="89"/>
    <n v="830"/>
    <n v="59"/>
    <n v="968"/>
    <n v="51"/>
    <n v="79"/>
    <n v="19"/>
    <n v="1"/>
    <n v="5"/>
    <n v="3"/>
    <n v="12"/>
    <n v="2"/>
    <n v="0"/>
    <n v="0"/>
    <n v="0"/>
    <n v="0"/>
    <n v="1"/>
    <n v="0"/>
    <n v="1"/>
    <n v="59"/>
    <s v="51-65"/>
    <n v="2809"/>
    <n v="0"/>
    <n v="0"/>
    <n v="1"/>
    <n v="0"/>
    <n v="0"/>
    <n v="0"/>
    <n v="1"/>
    <n v="0"/>
    <n v="0"/>
    <n v="1968"/>
    <d v="2015-02-05T00:00:00"/>
    <n v="2"/>
    <x v="3"/>
    <n v="1"/>
  </r>
  <r>
    <n v="113"/>
    <n v="72903"/>
    <n v="1974"/>
    <n v="2.7077075017488994"/>
    <n v="0"/>
    <n v="0"/>
    <n v="74"/>
    <n v="1067"/>
    <n v="138"/>
    <n v="750"/>
    <n v="0"/>
    <n v="19"/>
    <n v="39"/>
    <n v="1"/>
    <n v="7"/>
    <n v="5"/>
    <n v="8"/>
    <n v="4"/>
    <n v="1"/>
    <n v="0"/>
    <n v="0"/>
    <n v="1"/>
    <n v="1"/>
    <n v="0"/>
    <n v="1"/>
    <n v="35"/>
    <s v="24-35"/>
    <n v="2402"/>
    <n v="0"/>
    <n v="0"/>
    <n v="1"/>
    <n v="0"/>
    <n v="0"/>
    <n v="0"/>
    <n v="1"/>
    <n v="0"/>
    <n v="0"/>
    <n v="1935"/>
    <d v="2016-03-18T00:00:00"/>
    <n v="3"/>
    <x v="2"/>
    <n v="1"/>
  </r>
  <r>
    <n v="611"/>
    <n v="98777"/>
    <n v="1970"/>
    <n v="1.9943914069064661"/>
    <n v="0"/>
    <n v="0"/>
    <n v="23"/>
    <n v="1000"/>
    <n v="19"/>
    <n v="711"/>
    <n v="125"/>
    <n v="115"/>
    <n v="38"/>
    <n v="0"/>
    <n v="4"/>
    <n v="6"/>
    <n v="9"/>
    <n v="1"/>
    <n v="0"/>
    <n v="0"/>
    <n v="0"/>
    <n v="1"/>
    <n v="0"/>
    <n v="0"/>
    <n v="0"/>
    <n v="60"/>
    <s v="51-65"/>
    <n v="2291"/>
    <n v="0"/>
    <n v="0"/>
    <n v="1"/>
    <n v="0"/>
    <n v="0"/>
    <n v="0"/>
    <n v="0"/>
    <n v="1"/>
    <n v="0"/>
    <n v="1932"/>
    <d v="2016-07-07T00:00:00"/>
    <n v="7"/>
    <x v="1"/>
    <n v="1"/>
  </r>
  <r>
    <n v="115"/>
    <n v="95529"/>
    <n v="1966"/>
    <n v="2.058013796857499"/>
    <n v="0"/>
    <n v="0"/>
    <n v="29"/>
    <n v="770"/>
    <n v="29"/>
    <n v="890"/>
    <n v="250"/>
    <n v="27"/>
    <n v="24"/>
    <n v="1"/>
    <n v="7"/>
    <n v="3"/>
    <n v="7"/>
    <n v="3"/>
    <n v="0"/>
    <n v="0"/>
    <n v="0"/>
    <n v="0"/>
    <n v="1"/>
    <n v="0"/>
    <n v="1"/>
    <n v="26"/>
    <s v="24-35"/>
    <n v="2732"/>
    <n v="0"/>
    <n v="0"/>
    <n v="1"/>
    <n v="0"/>
    <n v="0"/>
    <n v="0"/>
    <n v="1"/>
    <n v="0"/>
    <n v="0"/>
    <n v="1942"/>
    <d v="2015-04-23T00:00:00"/>
    <n v="4"/>
    <x v="9"/>
    <n v="1"/>
  </r>
  <r>
    <n v="638"/>
    <n v="68743"/>
    <n v="1959"/>
    <n v="2.8497447012786759"/>
    <n v="0"/>
    <n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n v="53"/>
    <s v="51-65"/>
    <n v="2827"/>
    <n v="1"/>
    <n v="0"/>
    <n v="0"/>
    <n v="0"/>
    <n v="0"/>
    <n v="0"/>
    <n v="1"/>
    <n v="0"/>
    <n v="0"/>
    <n v="1844"/>
    <d v="2015-01-18T00:00:00"/>
    <n v="1"/>
    <x v="4"/>
    <n v="1"/>
  </r>
  <r>
    <n v="460"/>
    <n v="78952"/>
    <n v="1958"/>
    <n v="2.4799878407133447"/>
    <n v="0"/>
    <n v="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n v="62"/>
    <s v="51-65"/>
    <n v="2802"/>
    <n v="0"/>
    <n v="0"/>
    <n v="0"/>
    <n v="1"/>
    <n v="0"/>
    <n v="0"/>
    <n v="0"/>
    <n v="0"/>
    <n v="1"/>
    <n v="1824"/>
    <d v="2015-02-12T00:00:00"/>
    <n v="2"/>
    <x v="3"/>
    <n v="1"/>
  </r>
  <r>
    <n v="125"/>
    <n v="75345"/>
    <n v="1954"/>
    <n v="2.5934036764217931"/>
    <n v="0"/>
    <n v="0"/>
    <n v="16"/>
    <n v="918"/>
    <n v="57"/>
    <n v="842"/>
    <n v="99"/>
    <n v="38"/>
    <n v="133"/>
    <n v="1"/>
    <n v="5"/>
    <n v="8"/>
    <n v="6"/>
    <n v="3"/>
    <n v="1"/>
    <n v="0"/>
    <n v="0"/>
    <n v="0"/>
    <n v="0"/>
    <n v="0"/>
    <n v="1"/>
    <n v="50"/>
    <s v="36-50"/>
    <n v="2671"/>
    <n v="0"/>
    <n v="0"/>
    <n v="1"/>
    <n v="0"/>
    <n v="0"/>
    <n v="0"/>
    <n v="0"/>
    <n v="1"/>
    <n v="0"/>
    <n v="1821"/>
    <d v="2015-06-23T00:00:00"/>
    <n v="6"/>
    <x v="8"/>
    <n v="1"/>
  </r>
  <r>
    <n v="229"/>
    <n v="67546"/>
    <n v="1954"/>
    <n v="2.8928433956118793"/>
    <n v="0"/>
    <n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n v="32"/>
    <s v="24-35"/>
    <n v="2826"/>
    <n v="0"/>
    <n v="1"/>
    <n v="0"/>
    <n v="0"/>
    <n v="0"/>
    <n v="0"/>
    <n v="0"/>
    <n v="0"/>
    <n v="1"/>
    <n v="1782"/>
    <d v="2015-01-19T00:00:00"/>
    <n v="1"/>
    <x v="4"/>
    <n v="1"/>
  </r>
  <r>
    <n v="128"/>
    <n v="91700"/>
    <n v="1949"/>
    <n v="2.1254089422028355"/>
    <n v="0"/>
    <n v="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n v="49"/>
    <s v="36-50"/>
    <n v="2687"/>
    <n v="0"/>
    <n v="0"/>
    <n v="1"/>
    <n v="0"/>
    <n v="0"/>
    <n v="0"/>
    <n v="1"/>
    <n v="0"/>
    <n v="0"/>
    <n v="1930"/>
    <d v="2015-06-07T00:00:00"/>
    <n v="6"/>
    <x v="8"/>
    <n v="1"/>
  </r>
  <r>
    <n v="133"/>
    <n v="72309"/>
    <n v="1931"/>
    <n v="2.6704836189132748"/>
    <n v="0"/>
    <n v="0"/>
    <n v="64"/>
    <n v="960"/>
    <n v="0"/>
    <n v="883"/>
    <n v="50"/>
    <n v="38"/>
    <n v="0"/>
    <n v="1"/>
    <n v="5"/>
    <n v="6"/>
    <n v="8"/>
    <n v="3"/>
    <n v="1"/>
    <n v="0"/>
    <n v="0"/>
    <n v="0"/>
    <n v="0"/>
    <n v="0"/>
    <n v="1"/>
    <n v="44"/>
    <s v="36-50"/>
    <n v="2634"/>
    <n v="0"/>
    <n v="0"/>
    <n v="1"/>
    <n v="0"/>
    <n v="0"/>
    <n v="0"/>
    <n v="0"/>
    <n v="1"/>
    <n v="0"/>
    <n v="1931"/>
    <d v="2015-07-30T00:00:00"/>
    <n v="7"/>
    <x v="1"/>
    <n v="1"/>
  </r>
  <r>
    <n v="142"/>
    <n v="87771"/>
    <n v="1924"/>
    <n v="2.1920679951236739"/>
    <n v="0"/>
    <n v="1"/>
    <n v="61"/>
    <n v="1492"/>
    <n v="38"/>
    <n v="287"/>
    <n v="50"/>
    <n v="57"/>
    <n v="33"/>
    <n v="1"/>
    <n v="5"/>
    <n v="10"/>
    <n v="4"/>
    <n v="6"/>
    <n v="1"/>
    <n v="1"/>
    <n v="0"/>
    <n v="1"/>
    <n v="1"/>
    <n v="0"/>
    <n v="1"/>
    <n v="61"/>
    <s v="51-65"/>
    <n v="2562"/>
    <n v="0"/>
    <n v="0"/>
    <n v="0"/>
    <n v="1"/>
    <n v="0"/>
    <n v="0"/>
    <n v="1"/>
    <n v="0"/>
    <n v="0"/>
    <n v="1891"/>
    <d v="2015-10-10T00:00:00"/>
    <n v="10"/>
    <x v="10"/>
    <n v="1"/>
  </r>
  <r>
    <n v="182"/>
    <n v="96876"/>
    <n v="1920"/>
    <n v="1.9819150253932862"/>
    <n v="0"/>
    <n v="0"/>
    <n v="79"/>
    <n v="908"/>
    <n v="43"/>
    <n v="735"/>
    <n v="40"/>
    <n v="194"/>
    <n v="21"/>
    <n v="1"/>
    <n v="7"/>
    <n v="7"/>
    <n v="9"/>
    <n v="2"/>
    <n v="1"/>
    <n v="0"/>
    <n v="0"/>
    <n v="1"/>
    <n v="1"/>
    <n v="0"/>
    <n v="1"/>
    <n v="43"/>
    <s v="36-50"/>
    <n v="2486"/>
    <n v="0"/>
    <n v="0"/>
    <n v="0"/>
    <n v="1"/>
    <n v="0"/>
    <n v="0"/>
    <n v="1"/>
    <n v="0"/>
    <n v="0"/>
    <n v="1899"/>
    <d v="2015-12-25T00:00:00"/>
    <n v="12"/>
    <x v="0"/>
    <n v="1"/>
  </r>
  <r>
    <n v="1025"/>
    <n v="85844"/>
    <n v="1920"/>
    <n v="2.2366152555798893"/>
    <n v="0"/>
    <n v="0"/>
    <n v="62"/>
    <n v="938"/>
    <n v="19"/>
    <n v="843"/>
    <n v="25"/>
    <n v="95"/>
    <n v="38"/>
    <n v="1"/>
    <n v="6"/>
    <n v="6"/>
    <n v="7"/>
    <n v="2"/>
    <n v="0"/>
    <n v="0"/>
    <n v="0"/>
    <n v="0"/>
    <n v="1"/>
    <n v="0"/>
    <n v="0"/>
    <n v="47"/>
    <s v="36-50"/>
    <n v="2190"/>
    <n v="0"/>
    <n v="1"/>
    <n v="0"/>
    <n v="0"/>
    <n v="0"/>
    <n v="0"/>
    <n v="0"/>
    <n v="0"/>
    <n v="1"/>
    <n v="1882"/>
    <d v="2016-10-16T00:00:00"/>
    <n v="10"/>
    <x v="10"/>
    <n v="1"/>
  </r>
  <r>
    <n v="186"/>
    <n v="84169"/>
    <n v="1919"/>
    <n v="2.2799367938314581"/>
    <n v="0"/>
    <n v="0"/>
    <n v="9"/>
    <n v="1478"/>
    <n v="19"/>
    <n v="403"/>
    <n v="0"/>
    <n v="19"/>
    <n v="0"/>
    <n v="1"/>
    <n v="7"/>
    <n v="6"/>
    <n v="6"/>
    <n v="3"/>
    <n v="0"/>
    <n v="0"/>
    <n v="0"/>
    <n v="1"/>
    <n v="1"/>
    <n v="0"/>
    <n v="1"/>
    <n v="38"/>
    <s v="36-50"/>
    <n v="2485"/>
    <n v="0"/>
    <n v="1"/>
    <n v="0"/>
    <n v="0"/>
    <n v="0"/>
    <n v="0"/>
    <n v="0"/>
    <n v="0"/>
    <n v="1"/>
    <n v="1919"/>
    <d v="2015-12-26T00:00:00"/>
    <n v="12"/>
    <x v="0"/>
    <n v="1"/>
  </r>
  <r>
    <n v="1725"/>
    <n v="88420"/>
    <n v="1916"/>
    <n v="2.1669305586971275"/>
    <n v="0"/>
    <n v="0"/>
    <n v="87"/>
    <n v="957"/>
    <n v="153"/>
    <n v="612"/>
    <n v="99"/>
    <n v="95"/>
    <n v="153"/>
    <n v="1"/>
    <n v="4"/>
    <n v="7"/>
    <n v="8"/>
    <n v="1"/>
    <n v="1"/>
    <n v="0"/>
    <n v="1"/>
    <n v="0"/>
    <n v="1"/>
    <n v="0"/>
    <n v="0"/>
    <n v="31"/>
    <s v="24-35"/>
    <n v="2217"/>
    <n v="0"/>
    <n v="0"/>
    <n v="0"/>
    <n v="1"/>
    <n v="0"/>
    <n v="0"/>
    <n v="0"/>
    <n v="1"/>
    <n v="0"/>
    <n v="1763"/>
    <d v="2016-09-19T00:00:00"/>
    <n v="9"/>
    <x v="5"/>
    <n v="1"/>
  </r>
  <r>
    <n v="191"/>
    <n v="79174"/>
    <n v="1914"/>
    <n v="2.417460277363781"/>
    <n v="0"/>
    <n v="0"/>
    <n v="2"/>
    <n v="1074"/>
    <n v="37"/>
    <n v="518"/>
    <n v="193"/>
    <n v="92"/>
    <n v="129"/>
    <n v="1"/>
    <n v="5"/>
    <n v="6"/>
    <n v="7"/>
    <n v="2"/>
    <n v="1"/>
    <n v="0"/>
    <n v="0"/>
    <n v="0"/>
    <n v="1"/>
    <n v="0"/>
    <n v="1"/>
    <n v="45"/>
    <s v="36-50"/>
    <n v="2693"/>
    <n v="0"/>
    <n v="1"/>
    <n v="0"/>
    <n v="0"/>
    <n v="0"/>
    <n v="0"/>
    <n v="0"/>
    <n v="0"/>
    <n v="1"/>
    <n v="1785"/>
    <d v="2015-06-01T00:00:00"/>
    <n v="6"/>
    <x v="8"/>
    <n v="1"/>
  </r>
  <r>
    <n v="212"/>
    <n v="72968"/>
    <n v="1903"/>
    <n v="2.6079925446771188"/>
    <n v="0"/>
    <n v="0"/>
    <n v="8"/>
    <n v="1092"/>
    <n v="37"/>
    <n v="592"/>
    <n v="145"/>
    <n v="37"/>
    <n v="55"/>
    <n v="1"/>
    <n v="5"/>
    <n v="5"/>
    <n v="8"/>
    <n v="3"/>
    <n v="1"/>
    <n v="0"/>
    <n v="0"/>
    <n v="0"/>
    <n v="0"/>
    <n v="0"/>
    <n v="1"/>
    <n v="57"/>
    <s v="51-65"/>
    <n v="2354"/>
    <n v="1"/>
    <n v="0"/>
    <n v="0"/>
    <n v="0"/>
    <n v="0"/>
    <n v="0"/>
    <n v="0"/>
    <n v="0"/>
    <n v="1"/>
    <n v="1848"/>
    <d v="2016-05-05T00:00:00"/>
    <n v="5"/>
    <x v="6"/>
    <n v="1"/>
  </r>
  <r>
    <n v="488"/>
    <n v="80184"/>
    <n v="1902"/>
    <n v="2.372044298114337"/>
    <n v="0"/>
    <n v="0"/>
    <n v="19"/>
    <n v="1035"/>
    <n v="134"/>
    <n v="670"/>
    <n v="25"/>
    <n v="38"/>
    <n v="0"/>
    <n v="1"/>
    <n v="6"/>
    <n v="3"/>
    <n v="10"/>
    <n v="3"/>
    <n v="1"/>
    <n v="0"/>
    <n v="0"/>
    <n v="0"/>
    <n v="1"/>
    <n v="0"/>
    <n v="0"/>
    <n v="76"/>
    <s v="66+"/>
    <n v="2279"/>
    <n v="0"/>
    <n v="1"/>
    <n v="0"/>
    <n v="0"/>
    <n v="0"/>
    <n v="0"/>
    <n v="0"/>
    <n v="1"/>
    <n v="0"/>
    <n v="1902"/>
    <d v="2016-07-19T00:00:00"/>
    <n v="7"/>
    <x v="1"/>
    <n v="1"/>
  </r>
  <r>
    <n v="1271"/>
    <n v="80695"/>
    <n v="1900"/>
    <n v="2.3545448912572029"/>
    <n v="0"/>
    <n v="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n v="57"/>
    <s v="51-65"/>
    <n v="2341"/>
    <n v="0"/>
    <n v="0"/>
    <n v="1"/>
    <n v="0"/>
    <n v="0"/>
    <n v="0"/>
    <n v="1"/>
    <n v="0"/>
    <n v="0"/>
    <n v="1882"/>
    <d v="2016-05-18T00:00:00"/>
    <n v="5"/>
    <x v="6"/>
    <n v="1"/>
  </r>
  <r>
    <n v="919"/>
    <n v="82576"/>
    <n v="1892"/>
    <n v="2.2912226312730093"/>
    <n v="0"/>
    <n v="0"/>
    <n v="66"/>
    <n v="1206"/>
    <n v="55"/>
    <n v="445"/>
    <n v="168"/>
    <n v="18"/>
    <n v="18"/>
    <n v="1"/>
    <n v="2"/>
    <n v="4"/>
    <n v="12"/>
    <n v="1"/>
    <n v="0"/>
    <n v="0"/>
    <n v="0"/>
    <n v="0"/>
    <n v="1"/>
    <n v="0"/>
    <n v="0"/>
    <n v="61"/>
    <s v="51-65"/>
    <n v="2856"/>
    <n v="0"/>
    <n v="0"/>
    <n v="0"/>
    <n v="1"/>
    <n v="0"/>
    <n v="0"/>
    <n v="0"/>
    <n v="1"/>
    <n v="0"/>
    <n v="1874"/>
    <d v="2014-12-20T00:00:00"/>
    <n v="12"/>
    <x v="0"/>
    <n v="1"/>
  </r>
  <r>
    <n v="224"/>
    <n v="78687"/>
    <n v="1889"/>
    <n v="2.4006506792735776"/>
    <n v="0"/>
    <n v="0"/>
    <n v="13"/>
    <n v="817"/>
    <n v="185"/>
    <n v="687"/>
    <n v="145"/>
    <n v="55"/>
    <n v="241"/>
    <n v="1"/>
    <n v="4"/>
    <n v="6"/>
    <n v="8"/>
    <n v="2"/>
    <n v="0"/>
    <n v="0"/>
    <n v="0"/>
    <n v="0"/>
    <n v="1"/>
    <n v="0"/>
    <n v="1"/>
    <n v="37"/>
    <s v="36-50"/>
    <n v="2848"/>
    <n v="0"/>
    <n v="0"/>
    <n v="0"/>
    <n v="1"/>
    <n v="0"/>
    <n v="0"/>
    <n v="1"/>
    <n v="0"/>
    <n v="0"/>
    <n v="1648"/>
    <d v="2014-12-28T00:00:00"/>
    <n v="12"/>
    <x v="0"/>
    <n v="1"/>
  </r>
  <r>
    <n v="832"/>
    <n v="82072"/>
    <n v="1889"/>
    <n v="2.3016375865094063"/>
    <n v="0"/>
    <n v="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n v="50"/>
    <s v="36-50"/>
    <n v="2521"/>
    <n v="0"/>
    <n v="0"/>
    <n v="0"/>
    <n v="1"/>
    <n v="0"/>
    <n v="0"/>
    <n v="0"/>
    <n v="0"/>
    <n v="1"/>
    <n v="1760"/>
    <d v="2015-11-20T00:00:00"/>
    <n v="11"/>
    <x v="7"/>
    <n v="1"/>
  </r>
  <r>
    <n v="872"/>
    <n v="74116"/>
    <n v="1886"/>
    <n v="2.54465972259701"/>
    <n v="0"/>
    <n v="0"/>
    <n v="53"/>
    <n v="871"/>
    <n v="111"/>
    <n v="704"/>
    <n v="145"/>
    <n v="55"/>
    <n v="166"/>
    <n v="1"/>
    <n v="4"/>
    <n v="4"/>
    <n v="10"/>
    <n v="2"/>
    <n v="0"/>
    <n v="0"/>
    <n v="0"/>
    <n v="1"/>
    <n v="0"/>
    <n v="0"/>
    <n v="0"/>
    <n v="38"/>
    <s v="36-50"/>
    <n v="2340"/>
    <n v="0"/>
    <n v="0"/>
    <n v="1"/>
    <n v="0"/>
    <n v="0"/>
    <n v="1"/>
    <n v="0"/>
    <n v="0"/>
    <n v="0"/>
    <n v="1720"/>
    <d v="2016-05-19T00:00:00"/>
    <n v="5"/>
    <x v="6"/>
    <n v="1"/>
  </r>
  <r>
    <n v="1642"/>
    <n v="75702"/>
    <n v="1884"/>
    <n v="2.4887057145121663"/>
    <n v="0"/>
    <n v="1"/>
    <n v="87"/>
    <n v="1073"/>
    <n v="0"/>
    <n v="629"/>
    <n v="145"/>
    <n v="37"/>
    <n v="37"/>
    <n v="1"/>
    <n v="10"/>
    <n v="5"/>
    <n v="13"/>
    <n v="6"/>
    <n v="0"/>
    <n v="0"/>
    <n v="0"/>
    <n v="0"/>
    <n v="1"/>
    <n v="0"/>
    <n v="0"/>
    <n v="46"/>
    <s v="36-50"/>
    <n v="2782"/>
    <n v="0"/>
    <n v="0"/>
    <n v="0"/>
    <n v="1"/>
    <n v="0"/>
    <n v="0"/>
    <n v="1"/>
    <n v="0"/>
    <n v="0"/>
    <n v="1847"/>
    <d v="2015-03-04T00:00:00"/>
    <n v="3"/>
    <x v="2"/>
    <n v="1"/>
  </r>
  <r>
    <n v="227"/>
    <n v="95169"/>
    <n v="1881"/>
    <n v="1.9764839390978155"/>
    <n v="0"/>
    <n v="0"/>
    <n v="1"/>
    <n v="1285"/>
    <n v="21"/>
    <n v="449"/>
    <n v="106"/>
    <n v="20"/>
    <n v="20"/>
    <n v="1"/>
    <n v="4"/>
    <n v="3"/>
    <n v="4"/>
    <n v="1"/>
    <n v="1"/>
    <n v="0"/>
    <n v="0"/>
    <n v="0"/>
    <n v="1"/>
    <n v="0"/>
    <n v="1"/>
    <n v="33"/>
    <s v="24-35"/>
    <n v="2422"/>
    <n v="0"/>
    <n v="0"/>
    <n v="1"/>
    <n v="0"/>
    <n v="0"/>
    <n v="0"/>
    <n v="0"/>
    <n v="0"/>
    <n v="1"/>
    <n v="1861"/>
    <d v="2016-02-27T00:00:00"/>
    <n v="2"/>
    <x v="3"/>
    <n v="1"/>
  </r>
  <r>
    <n v="233"/>
    <n v="90273"/>
    <n v="1880"/>
    <n v="2.0825717545667031"/>
    <n v="0"/>
    <n v="0"/>
    <n v="32"/>
    <n v="704"/>
    <n v="129"/>
    <n v="853"/>
    <n v="120"/>
    <n v="74"/>
    <n v="111"/>
    <n v="1"/>
    <n v="5"/>
    <n v="6"/>
    <n v="7"/>
    <n v="2"/>
    <n v="1"/>
    <n v="0"/>
    <n v="0"/>
    <n v="1"/>
    <n v="1"/>
    <n v="0"/>
    <n v="1"/>
    <n v="29"/>
    <s v="24-35"/>
    <n v="2356"/>
    <n v="0"/>
    <n v="0"/>
    <n v="1"/>
    <n v="0"/>
    <n v="0"/>
    <n v="0"/>
    <n v="1"/>
    <n v="0"/>
    <n v="0"/>
    <n v="1769"/>
    <d v="2016-05-03T00:00:00"/>
    <n v="5"/>
    <x v="6"/>
    <n v="1"/>
  </r>
  <r>
    <n v="241"/>
    <n v="81205"/>
    <n v="1879"/>
    <n v="2.3138969275290928"/>
    <n v="0"/>
    <n v="0"/>
    <n v="43"/>
    <n v="724"/>
    <n v="74"/>
    <n v="929"/>
    <n v="97"/>
    <n v="55"/>
    <n v="130"/>
    <n v="1"/>
    <n v="5"/>
    <n v="6"/>
    <n v="7"/>
    <n v="2"/>
    <n v="0"/>
    <n v="1"/>
    <n v="1"/>
    <n v="0"/>
    <n v="1"/>
    <n v="0"/>
    <n v="1"/>
    <n v="50"/>
    <s v="36-50"/>
    <n v="2326"/>
    <n v="0"/>
    <n v="0"/>
    <n v="0"/>
    <n v="1"/>
    <n v="0"/>
    <n v="0"/>
    <n v="1"/>
    <n v="0"/>
    <n v="0"/>
    <n v="1749"/>
    <d v="2016-06-02T00:00:00"/>
    <n v="6"/>
    <x v="8"/>
    <n v="1"/>
  </r>
  <r>
    <n v="245"/>
    <n v="75251"/>
    <n v="1872"/>
    <n v="2.4876745823975761"/>
    <n v="0"/>
    <n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n v="48"/>
    <s v="36-50"/>
    <n v="2830"/>
    <n v="0"/>
    <n v="1"/>
    <n v="0"/>
    <n v="0"/>
    <n v="0"/>
    <n v="0"/>
    <n v="0"/>
    <n v="1"/>
    <n v="0"/>
    <n v="1854"/>
    <d v="2015-01-15T00:00:00"/>
    <n v="1"/>
    <x v="4"/>
    <n v="1"/>
  </r>
  <r>
    <n v="1065"/>
    <n v="85606"/>
    <n v="1872"/>
    <n v="2.1867626100974231"/>
    <n v="0"/>
    <n v="1"/>
    <n v="89"/>
    <n v="717"/>
    <n v="42"/>
    <n v="864"/>
    <n v="219"/>
    <n v="30"/>
    <n v="84"/>
    <n v="2"/>
    <n v="6"/>
    <n v="7"/>
    <n v="9"/>
    <n v="3"/>
    <n v="1"/>
    <n v="0"/>
    <n v="0"/>
    <n v="0"/>
    <n v="0"/>
    <n v="0"/>
    <n v="0"/>
    <n v="44"/>
    <s v="36-50"/>
    <n v="2753"/>
    <n v="0"/>
    <n v="0"/>
    <n v="0"/>
    <n v="1"/>
    <n v="0"/>
    <n v="0"/>
    <n v="1"/>
    <n v="0"/>
    <n v="0"/>
    <n v="1788"/>
    <d v="2015-04-02T00:00:00"/>
    <n v="4"/>
    <x v="9"/>
    <n v="1"/>
  </r>
  <r>
    <n v="927"/>
    <n v="82170"/>
    <n v="1871"/>
    <n v="2.2769867348180601"/>
    <n v="0"/>
    <n v="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n v="42"/>
    <s v="36-50"/>
    <n v="2375"/>
    <n v="0"/>
    <n v="1"/>
    <n v="0"/>
    <n v="0"/>
    <n v="0"/>
    <n v="0"/>
    <n v="0"/>
    <n v="0"/>
    <n v="1"/>
    <n v="1834"/>
    <d v="2016-04-14T00:00:00"/>
    <n v="4"/>
    <x v="9"/>
    <n v="1"/>
  </r>
  <r>
    <n v="482"/>
    <n v="89120"/>
    <n v="1869"/>
    <n v="2.0971723518850989"/>
    <n v="0"/>
    <n v="0"/>
    <n v="78"/>
    <n v="1168"/>
    <n v="92"/>
    <n v="408"/>
    <n v="72"/>
    <n v="129"/>
    <n v="55"/>
    <n v="1"/>
    <n v="5"/>
    <n v="6"/>
    <n v="7"/>
    <n v="1"/>
    <n v="0"/>
    <n v="0"/>
    <n v="0"/>
    <n v="0"/>
    <n v="1"/>
    <n v="0"/>
    <n v="0"/>
    <n v="61"/>
    <s v="51-65"/>
    <n v="2263"/>
    <n v="0"/>
    <n v="0"/>
    <n v="0"/>
    <n v="1"/>
    <n v="0"/>
    <n v="0"/>
    <n v="0"/>
    <n v="1"/>
    <n v="0"/>
    <n v="1814"/>
    <d v="2016-08-04T00:00:00"/>
    <n v="8"/>
    <x v="11"/>
    <n v="1"/>
  </r>
  <r>
    <n v="248"/>
    <n v="87188"/>
    <n v="1868"/>
    <n v="2.1424966738542"/>
    <n v="0"/>
    <n v="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n v="37"/>
    <s v="36-50"/>
    <n v="2550"/>
    <n v="0"/>
    <n v="0"/>
    <n v="1"/>
    <n v="0"/>
    <n v="0"/>
    <n v="0"/>
    <n v="0"/>
    <n v="0"/>
    <n v="1"/>
    <n v="1813"/>
    <d v="2015-10-22T00:00:00"/>
    <n v="10"/>
    <x v="10"/>
    <n v="1"/>
  </r>
  <r>
    <n v="251"/>
    <n v="81929"/>
    <n v="1868"/>
    <n v="2.2800229466977506"/>
    <n v="1"/>
    <n v="0"/>
    <n v="60"/>
    <n v="1486"/>
    <n v="55"/>
    <n v="278"/>
    <n v="49"/>
    <n v="0"/>
    <n v="185"/>
    <n v="2"/>
    <n v="4"/>
    <n v="4"/>
    <n v="10"/>
    <n v="6"/>
    <n v="0"/>
    <n v="0"/>
    <n v="1"/>
    <n v="0"/>
    <n v="1"/>
    <n v="0"/>
    <n v="1"/>
    <n v="44"/>
    <s v="36-50"/>
    <n v="2797"/>
    <n v="0"/>
    <n v="1"/>
    <n v="0"/>
    <n v="0"/>
    <n v="0"/>
    <n v="0"/>
    <n v="0"/>
    <n v="1"/>
    <n v="0"/>
    <n v="1683"/>
    <d v="2015-02-17T00:00:00"/>
    <n v="2"/>
    <x v="3"/>
    <n v="1"/>
  </r>
  <r>
    <n v="257"/>
    <n v="83829"/>
    <n v="1835"/>
    <n v="2.1889799472736167"/>
    <n v="0"/>
    <n v="0"/>
    <n v="78"/>
    <n v="897"/>
    <n v="161"/>
    <n v="430"/>
    <n v="186"/>
    <n v="161"/>
    <n v="27"/>
    <n v="0"/>
    <n v="4"/>
    <n v="7"/>
    <n v="6"/>
    <n v="1"/>
    <n v="1"/>
    <n v="0"/>
    <n v="1"/>
    <n v="0"/>
    <n v="1"/>
    <n v="0"/>
    <n v="1"/>
    <n v="45"/>
    <s v="36-50"/>
    <n v="2423"/>
    <n v="1"/>
    <n v="0"/>
    <n v="0"/>
    <n v="0"/>
    <n v="0"/>
    <n v="0"/>
    <n v="1"/>
    <n v="0"/>
    <n v="0"/>
    <n v="1808"/>
    <d v="2016-02-26T00:00:00"/>
    <n v="2"/>
    <x v="3"/>
    <n v="1"/>
  </r>
  <r>
    <n v="161"/>
    <n v="80427"/>
    <n v="1809"/>
    <n v="2.2492446566451565"/>
    <n v="0"/>
    <n v="1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n v="45"/>
    <s v="36-50"/>
    <n v="2814"/>
    <n v="0"/>
    <n v="1"/>
    <n v="0"/>
    <n v="0"/>
    <n v="0"/>
    <n v="0"/>
    <n v="0"/>
    <n v="0"/>
    <n v="1"/>
    <n v="1783"/>
    <d v="2015-01-31T00:00:00"/>
    <n v="1"/>
    <x v="4"/>
    <n v="1"/>
  </r>
  <r>
    <n v="284"/>
    <n v="70971"/>
    <n v="1808"/>
    <n v="2.5475194093362079"/>
    <n v="0"/>
    <n v="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n v="60"/>
    <s v="51-65"/>
    <n v="2805"/>
    <n v="0"/>
    <n v="0"/>
    <n v="0"/>
    <n v="1"/>
    <n v="0"/>
    <n v="0"/>
    <n v="1"/>
    <n v="0"/>
    <n v="0"/>
    <n v="1791"/>
    <d v="2015-02-09T00:00:00"/>
    <n v="2"/>
    <x v="3"/>
    <n v="1"/>
  </r>
  <r>
    <n v="308"/>
    <n v="82333"/>
    <n v="1805"/>
    <n v="2.1923165680832715"/>
    <n v="0"/>
    <n v="0"/>
    <n v="60"/>
    <n v="1311"/>
    <n v="0"/>
    <n v="359"/>
    <n v="46"/>
    <n v="89"/>
    <n v="17"/>
    <n v="1"/>
    <n v="4"/>
    <n v="3"/>
    <n v="10"/>
    <n v="2"/>
    <n v="0"/>
    <n v="0"/>
    <n v="0"/>
    <n v="0"/>
    <n v="1"/>
    <n v="0"/>
    <n v="1"/>
    <n v="34"/>
    <s v="24-35"/>
    <n v="2615"/>
    <n v="0"/>
    <n v="1"/>
    <n v="0"/>
    <n v="0"/>
    <n v="0"/>
    <n v="0"/>
    <n v="0"/>
    <n v="0"/>
    <n v="1"/>
    <n v="1788"/>
    <d v="2015-08-18T00:00:00"/>
    <n v="8"/>
    <x v="11"/>
    <n v="1"/>
  </r>
  <r>
    <n v="1378"/>
    <n v="76998"/>
    <n v="1803"/>
    <n v="2.3416192628379959"/>
    <n v="0"/>
    <n v="1"/>
    <n v="85"/>
    <n v="1449"/>
    <n v="89"/>
    <n v="161"/>
    <n v="69"/>
    <n v="35"/>
    <n v="107"/>
    <n v="2"/>
    <n v="11"/>
    <n v="8"/>
    <n v="8"/>
    <n v="6"/>
    <n v="0"/>
    <n v="0"/>
    <n v="0"/>
    <n v="0"/>
    <n v="1"/>
    <n v="0"/>
    <n v="0"/>
    <n v="65"/>
    <s v="51-65"/>
    <n v="2693"/>
    <n v="0"/>
    <n v="1"/>
    <n v="0"/>
    <n v="0"/>
    <n v="0"/>
    <n v="0"/>
    <n v="1"/>
    <n v="0"/>
    <n v="0"/>
    <n v="1696"/>
    <d v="2015-06-01T00:00:00"/>
    <n v="6"/>
    <x v="8"/>
    <n v="1"/>
  </r>
  <r>
    <n v="467"/>
    <n v="78642"/>
    <n v="1799"/>
    <n v="2.2875816993464051"/>
    <n v="0"/>
    <n v="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n v="49"/>
    <s v="36-50"/>
    <n v="2593"/>
    <n v="0"/>
    <n v="0"/>
    <n v="0"/>
    <n v="1"/>
    <n v="0"/>
    <n v="0"/>
    <n v="0"/>
    <n v="0"/>
    <n v="1"/>
    <n v="1782"/>
    <d v="2015-09-09T00:00:00"/>
    <n v="9"/>
    <x v="5"/>
    <n v="1"/>
  </r>
  <r>
    <n v="1453"/>
    <n v="81574"/>
    <n v="1798"/>
    <n v="2.2041336700419252"/>
    <n v="0"/>
    <n v="0"/>
    <n v="89"/>
    <n v="1252"/>
    <n v="0"/>
    <n v="465"/>
    <n v="46"/>
    <n v="35"/>
    <n v="0"/>
    <n v="1"/>
    <n v="4"/>
    <n v="5"/>
    <n v="8"/>
    <n v="1"/>
    <n v="0"/>
    <n v="0"/>
    <n v="0"/>
    <n v="1"/>
    <n v="1"/>
    <n v="0"/>
    <n v="0"/>
    <n v="73"/>
    <s v="66+"/>
    <n v="2221"/>
    <n v="0"/>
    <n v="0"/>
    <n v="0"/>
    <n v="1"/>
    <n v="0"/>
    <n v="0"/>
    <n v="0"/>
    <n v="0"/>
    <n v="1"/>
    <n v="1798"/>
    <d v="2016-09-15T00:00:00"/>
    <n v="9"/>
    <x v="5"/>
    <n v="1"/>
  </r>
  <r>
    <n v="309"/>
    <n v="70643"/>
    <n v="1795"/>
    <n v="2.5409453165918774"/>
    <n v="0"/>
    <n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n v="36"/>
    <s v="36-50"/>
    <n v="2781"/>
    <n v="0"/>
    <n v="1"/>
    <n v="0"/>
    <n v="0"/>
    <n v="0"/>
    <n v="0"/>
    <n v="0"/>
    <n v="0"/>
    <n v="1"/>
    <n v="1762"/>
    <d v="2015-03-05T00:00:00"/>
    <n v="3"/>
    <x v="2"/>
    <n v="1"/>
  </r>
  <r>
    <n v="880"/>
    <n v="67536"/>
    <n v="1794"/>
    <n v="2.6563610518834397"/>
    <n v="0"/>
    <n v="1"/>
    <n v="45"/>
    <n v="1253"/>
    <n v="0"/>
    <n v="447"/>
    <n v="23"/>
    <n v="71"/>
    <n v="35"/>
    <n v="3"/>
    <n v="11"/>
    <n v="5"/>
    <n v="11"/>
    <n v="8"/>
    <n v="1"/>
    <n v="0"/>
    <n v="0"/>
    <n v="0"/>
    <n v="0"/>
    <n v="0"/>
    <n v="0"/>
    <n v="50"/>
    <s v="36-50"/>
    <n v="2562"/>
    <n v="0"/>
    <n v="1"/>
    <n v="0"/>
    <n v="0"/>
    <n v="0"/>
    <n v="0"/>
    <n v="0"/>
    <n v="0"/>
    <n v="1"/>
    <n v="1759"/>
    <d v="2015-10-10T00:00:00"/>
    <n v="10"/>
    <x v="10"/>
    <n v="1"/>
  </r>
  <r>
    <n v="312"/>
    <n v="78427"/>
    <n v="1792"/>
    <n v="2.2849273847016973"/>
    <n v="0"/>
    <n v="0"/>
    <n v="36"/>
    <n v="972"/>
    <n v="19"/>
    <n v="595"/>
    <n v="180"/>
    <n v="26"/>
    <n v="138"/>
    <n v="3"/>
    <n v="3"/>
    <n v="7"/>
    <n v="10"/>
    <n v="3"/>
    <n v="1"/>
    <n v="0"/>
    <n v="0"/>
    <n v="0"/>
    <n v="0"/>
    <n v="0"/>
    <n v="1"/>
    <n v="72"/>
    <s v="66+"/>
    <n v="2772"/>
    <n v="0"/>
    <n v="0"/>
    <n v="0"/>
    <n v="0"/>
    <n v="1"/>
    <n v="0"/>
    <n v="0"/>
    <n v="1"/>
    <n v="0"/>
    <n v="1654"/>
    <d v="2015-03-14T00:00:00"/>
    <n v="3"/>
    <x v="2"/>
    <n v="1"/>
  </r>
  <r>
    <n v="314"/>
    <n v="76412"/>
    <n v="1791"/>
    <n v="2.3438726901533791"/>
    <n v="0"/>
    <n v="0"/>
    <n v="15"/>
    <n v="840"/>
    <n v="53"/>
    <n v="804"/>
    <n v="23"/>
    <n v="71"/>
    <n v="17"/>
    <n v="1"/>
    <n v="5"/>
    <n v="4"/>
    <n v="8"/>
    <n v="3"/>
    <n v="1"/>
    <n v="0"/>
    <n v="0"/>
    <n v="0"/>
    <n v="1"/>
    <n v="0"/>
    <n v="1"/>
    <n v="40"/>
    <s v="36-50"/>
    <n v="2579"/>
    <n v="0"/>
    <n v="0"/>
    <n v="1"/>
    <n v="0"/>
    <n v="0"/>
    <n v="0"/>
    <n v="0"/>
    <n v="0"/>
    <n v="1"/>
    <n v="1774"/>
    <d v="2015-09-23T00:00:00"/>
    <n v="9"/>
    <x v="5"/>
    <n v="1"/>
  </r>
  <r>
    <n v="319"/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1"/>
    <n v="63"/>
    <s v="51-65"/>
    <n v="2759"/>
    <n v="0"/>
    <n v="1"/>
    <n v="0"/>
    <n v="0"/>
    <n v="0"/>
    <n v="1"/>
    <n v="0"/>
    <n v="0"/>
    <n v="0"/>
    <n v="1727"/>
    <d v="2015-03-27T00:00:00"/>
    <n v="3"/>
    <x v="2"/>
    <n v="1"/>
  </r>
  <r>
    <n v="799"/>
    <n v="82347"/>
    <n v="1790"/>
    <n v="2.1737282475378579"/>
    <n v="0"/>
    <n v="0"/>
    <n v="38"/>
    <n v="556"/>
    <n v="54"/>
    <n v="845"/>
    <n v="202"/>
    <n v="133"/>
    <n v="63"/>
    <n v="1"/>
    <n v="7"/>
    <n v="7"/>
    <n v="10"/>
    <n v="3"/>
    <n v="1"/>
    <n v="0"/>
    <n v="1"/>
    <n v="0"/>
    <n v="0"/>
    <n v="0"/>
    <n v="0"/>
    <n v="63"/>
    <s v="51-65"/>
    <n v="2759"/>
    <n v="0"/>
    <n v="1"/>
    <n v="0"/>
    <n v="0"/>
    <n v="0"/>
    <n v="1"/>
    <n v="0"/>
    <n v="0"/>
    <n v="0"/>
    <n v="1727"/>
    <d v="2015-03-27T00:00:00"/>
    <n v="3"/>
    <x v="2"/>
    <n v="1"/>
  </r>
  <r>
    <n v="1970"/>
    <n v="81380"/>
    <n v="1790"/>
    <n v="2.1995576308675351"/>
    <n v="0"/>
    <n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n v="53"/>
    <s v="51-65"/>
    <n v="2713"/>
    <n v="1"/>
    <n v="0"/>
    <n v="0"/>
    <n v="0"/>
    <n v="0"/>
    <n v="0"/>
    <n v="0"/>
    <n v="1"/>
    <n v="0"/>
    <n v="1687"/>
    <d v="2015-05-12T00:00:00"/>
    <n v="5"/>
    <x v="6"/>
    <n v="1"/>
  </r>
  <r>
    <n v="1831"/>
    <n v="71964"/>
    <n v="1784"/>
    <n v="2.4790172864209881"/>
    <n v="0"/>
    <n v="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n v="62"/>
    <s v="51-65"/>
    <n v="2564"/>
    <n v="1"/>
    <n v="0"/>
    <n v="0"/>
    <n v="0"/>
    <n v="0"/>
    <n v="0"/>
    <n v="1"/>
    <n v="0"/>
    <n v="0"/>
    <n v="1698"/>
    <d v="2015-10-08T00:00:00"/>
    <n v="10"/>
    <x v="10"/>
    <n v="1"/>
  </r>
  <r>
    <n v="717"/>
    <n v="74985"/>
    <n v="1783"/>
    <n v="2.3778088951123557"/>
    <n v="0"/>
    <n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n v="43"/>
    <s v="36-50"/>
    <n v="2815"/>
    <n v="0"/>
    <n v="1"/>
    <n v="0"/>
    <n v="0"/>
    <n v="0"/>
    <n v="0"/>
    <n v="1"/>
    <n v="0"/>
    <n v="0"/>
    <n v="1697"/>
    <d v="2015-01-30T00:00:00"/>
    <n v="1"/>
    <x v="4"/>
    <n v="1"/>
  </r>
  <r>
    <n v="1293"/>
    <n v="92344"/>
    <n v="1780"/>
    <n v="1.9275751537728494"/>
    <n v="0"/>
    <n v="0"/>
    <n v="9"/>
    <n v="992"/>
    <n v="24"/>
    <n v="694"/>
    <n v="51"/>
    <n v="19"/>
    <n v="119"/>
    <n v="0"/>
    <n v="5"/>
    <n v="10"/>
    <n v="5"/>
    <n v="1"/>
    <n v="0"/>
    <n v="0"/>
    <n v="1"/>
    <n v="0"/>
    <n v="1"/>
    <n v="0"/>
    <n v="0"/>
    <n v="72"/>
    <s v="66+"/>
    <n v="2324"/>
    <n v="0"/>
    <n v="1"/>
    <n v="0"/>
    <n v="0"/>
    <n v="0"/>
    <n v="0"/>
    <n v="1"/>
    <n v="0"/>
    <n v="0"/>
    <n v="1661"/>
    <d v="2016-06-04T00:00:00"/>
    <n v="6"/>
    <x v="8"/>
    <n v="1"/>
  </r>
  <r>
    <n v="497"/>
    <n v="61839"/>
    <n v="1775"/>
    <n v="2.8703568945164055"/>
    <n v="0"/>
    <n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n v="56"/>
    <s v="51-65"/>
    <n v="2845"/>
    <n v="0"/>
    <n v="0"/>
    <n v="1"/>
    <n v="0"/>
    <n v="0"/>
    <n v="0"/>
    <n v="1"/>
    <n v="0"/>
    <n v="0"/>
    <n v="1655"/>
    <d v="2014-12-31T00:00:00"/>
    <n v="12"/>
    <x v="0"/>
    <n v="1"/>
  </r>
  <r>
    <n v="322"/>
    <n v="82384"/>
    <n v="1767"/>
    <n v="2.1448339483394836"/>
    <n v="0"/>
    <n v="0"/>
    <n v="55"/>
    <n v="984"/>
    <n v="51"/>
    <n v="432"/>
    <n v="180"/>
    <n v="120"/>
    <n v="190"/>
    <n v="1"/>
    <n v="3"/>
    <n v="10"/>
    <n v="13"/>
    <n v="1"/>
    <n v="0"/>
    <n v="0"/>
    <n v="0"/>
    <n v="0"/>
    <n v="1"/>
    <n v="0"/>
    <n v="1"/>
    <n v="65"/>
    <s v="51-65"/>
    <n v="2746"/>
    <n v="0"/>
    <n v="0"/>
    <n v="0"/>
    <n v="1"/>
    <n v="0"/>
    <n v="0"/>
    <n v="0"/>
    <n v="1"/>
    <n v="0"/>
    <n v="1577"/>
    <d v="2015-04-09T00:00:00"/>
    <n v="4"/>
    <x v="9"/>
    <n v="1"/>
  </r>
  <r>
    <n v="1182"/>
    <n v="73450"/>
    <n v="1767"/>
    <n v="2.4057181756296799"/>
    <n v="0"/>
    <n v="0"/>
    <n v="85"/>
    <n v="1142"/>
    <n v="51"/>
    <n v="415"/>
    <n v="90"/>
    <n v="69"/>
    <n v="37"/>
    <n v="1"/>
    <n v="7"/>
    <n v="8"/>
    <n v="11"/>
    <n v="3"/>
    <n v="1"/>
    <n v="0"/>
    <n v="1"/>
    <n v="0"/>
    <n v="0"/>
    <n v="0"/>
    <n v="0"/>
    <n v="38"/>
    <s v="36-50"/>
    <n v="2365"/>
    <n v="0"/>
    <n v="0"/>
    <n v="0"/>
    <n v="1"/>
    <n v="0"/>
    <n v="0"/>
    <n v="0"/>
    <n v="1"/>
    <n v="0"/>
    <n v="1730"/>
    <d v="2016-04-24T00:00:00"/>
    <n v="4"/>
    <x v="9"/>
    <n v="1"/>
  </r>
  <r>
    <n v="398"/>
    <n v="92910"/>
    <n v="1762"/>
    <n v="1.8964589387579378"/>
    <n v="0"/>
    <n v="0"/>
    <n v="42"/>
    <n v="551"/>
    <n v="137"/>
    <n v="792"/>
    <n v="179"/>
    <n v="103"/>
    <n v="33"/>
    <n v="1"/>
    <n v="6"/>
    <n v="7"/>
    <n v="13"/>
    <n v="1"/>
    <n v="1"/>
    <n v="0"/>
    <n v="0"/>
    <n v="1"/>
    <n v="1"/>
    <n v="0"/>
    <n v="0"/>
    <n v="34"/>
    <s v="24-35"/>
    <n v="2225"/>
    <n v="0"/>
    <n v="1"/>
    <n v="0"/>
    <n v="0"/>
    <n v="0"/>
    <n v="0"/>
    <n v="1"/>
    <n v="0"/>
    <n v="0"/>
    <n v="1729"/>
    <d v="2016-09-11T00:00:00"/>
    <n v="9"/>
    <x v="5"/>
    <n v="1"/>
  </r>
  <r>
    <n v="1648"/>
    <n v="63159"/>
    <n v="1760"/>
    <n v="2.7866179008534018"/>
    <n v="0"/>
    <n v="0"/>
    <n v="74"/>
    <n v="965"/>
    <n v="34"/>
    <n v="586"/>
    <n v="89"/>
    <n v="86"/>
    <n v="37"/>
    <n v="1"/>
    <n v="3"/>
    <n v="5"/>
    <n v="8"/>
    <n v="3"/>
    <n v="0"/>
    <n v="0"/>
    <n v="1"/>
    <n v="0"/>
    <n v="0"/>
    <n v="0"/>
    <n v="0"/>
    <n v="46"/>
    <s v="36-50"/>
    <n v="2760"/>
    <n v="0"/>
    <n v="0"/>
    <n v="1"/>
    <n v="0"/>
    <n v="0"/>
    <n v="0"/>
    <n v="0"/>
    <n v="0"/>
    <n v="1"/>
    <n v="1723"/>
    <d v="2015-03-26T00:00:00"/>
    <n v="3"/>
    <x v="2"/>
    <n v="1"/>
  </r>
  <r>
    <n v="327"/>
    <n v="72066"/>
    <n v="1758"/>
    <n v="2.4394305220214805"/>
    <n v="0"/>
    <n v="0"/>
    <n v="55"/>
    <n v="1003"/>
    <n v="34"/>
    <n v="536"/>
    <n v="134"/>
    <n v="51"/>
    <n v="34"/>
    <n v="1"/>
    <n v="4"/>
    <n v="6"/>
    <n v="6"/>
    <n v="2"/>
    <n v="1"/>
    <n v="0"/>
    <n v="0"/>
    <n v="0"/>
    <n v="1"/>
    <n v="0"/>
    <n v="1"/>
    <n v="39"/>
    <s v="36-50"/>
    <n v="2165"/>
    <n v="0"/>
    <n v="0"/>
    <n v="1"/>
    <n v="0"/>
    <n v="0"/>
    <n v="0"/>
    <n v="1"/>
    <n v="0"/>
    <n v="0"/>
    <n v="1724"/>
    <d v="2016-11-10T00:00:00"/>
    <n v="11"/>
    <x v="7"/>
    <n v="1"/>
  </r>
  <r>
    <n v="348"/>
    <n v="85683"/>
    <n v="1738"/>
    <n v="2.0284070352345274"/>
    <n v="0"/>
    <n v="0"/>
    <n v="6"/>
    <n v="1296"/>
    <n v="17"/>
    <n v="311"/>
    <n v="45"/>
    <n v="69"/>
    <n v="51"/>
    <n v="1"/>
    <n v="2"/>
    <n v="4"/>
    <n v="10"/>
    <n v="1"/>
    <n v="1"/>
    <n v="1"/>
    <n v="0"/>
    <n v="1"/>
    <n v="1"/>
    <n v="0"/>
    <n v="1"/>
    <n v="66"/>
    <s v="66+"/>
    <n v="2259"/>
    <n v="1"/>
    <n v="0"/>
    <n v="0"/>
    <n v="0"/>
    <n v="0"/>
    <n v="0"/>
    <n v="1"/>
    <n v="0"/>
    <n v="0"/>
    <n v="1687"/>
    <d v="2016-08-08T00:00:00"/>
    <n v="8"/>
    <x v="11"/>
    <n v="1"/>
  </r>
  <r>
    <n v="210"/>
    <n v="79930"/>
    <n v="1736"/>
    <n v="2.1719004128612536"/>
    <n v="0"/>
    <n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n v="48"/>
    <s v="36-50"/>
    <n v="2849"/>
    <n v="0"/>
    <n v="1"/>
    <n v="0"/>
    <n v="0"/>
    <n v="0"/>
    <n v="0"/>
    <n v="0"/>
    <n v="0"/>
    <n v="1"/>
    <n v="1719"/>
    <d v="2014-12-27T00:00:00"/>
    <n v="12"/>
    <x v="0"/>
    <n v="1"/>
  </r>
  <r>
    <n v="350"/>
    <n v="68126"/>
    <n v="1734"/>
    <n v="2.5452837389542906"/>
    <n v="0"/>
    <n v="0"/>
    <n v="40"/>
    <n v="1332"/>
    <n v="17"/>
    <n v="311"/>
    <n v="23"/>
    <n v="51"/>
    <n v="86"/>
    <n v="1"/>
    <n v="7"/>
    <n v="4"/>
    <n v="5"/>
    <n v="9"/>
    <n v="0"/>
    <n v="0"/>
    <n v="0"/>
    <n v="1"/>
    <n v="0"/>
    <n v="0"/>
    <n v="1"/>
    <n v="29"/>
    <s v="24-35"/>
    <n v="2755"/>
    <n v="0"/>
    <n v="0"/>
    <n v="1"/>
    <n v="0"/>
    <n v="0"/>
    <n v="0"/>
    <n v="0"/>
    <n v="0"/>
    <n v="1"/>
    <n v="1648"/>
    <d v="2015-03-31T00:00:00"/>
    <n v="3"/>
    <x v="2"/>
    <n v="1"/>
  </r>
  <r>
    <n v="21"/>
    <n v="2447"/>
    <n v="1729"/>
    <n v="70.657948508377601"/>
    <n v="1"/>
    <n v="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n v="41"/>
    <s v="36-50"/>
    <n v="2698"/>
    <n v="0"/>
    <n v="1"/>
    <n v="0"/>
    <n v="0"/>
    <n v="0"/>
    <n v="0"/>
    <n v="1"/>
    <n v="0"/>
    <n v="0"/>
    <n v="1728"/>
    <d v="2015-05-27T00:00:00"/>
    <n v="5"/>
    <x v="6"/>
    <n v="1"/>
  </r>
  <r>
    <n v="359"/>
    <n v="90687"/>
    <n v="1728"/>
    <n v="1.9054550266300572"/>
    <n v="0"/>
    <n v="0"/>
    <n v="98"/>
    <n v="982"/>
    <n v="17"/>
    <n v="672"/>
    <n v="23"/>
    <n v="34"/>
    <n v="51"/>
    <n v="1"/>
    <n v="6"/>
    <n v="2"/>
    <n v="8"/>
    <n v="2"/>
    <n v="0"/>
    <n v="0"/>
    <n v="0"/>
    <n v="0"/>
    <n v="1"/>
    <n v="0"/>
    <n v="1"/>
    <n v="37"/>
    <s v="36-50"/>
    <n v="2562"/>
    <n v="1"/>
    <n v="0"/>
    <n v="0"/>
    <n v="0"/>
    <n v="0"/>
    <n v="0"/>
    <n v="0"/>
    <n v="0"/>
    <n v="1"/>
    <n v="1677"/>
    <d v="2015-10-10T00:00:00"/>
    <n v="10"/>
    <x v="10"/>
    <n v="1"/>
  </r>
  <r>
    <n v="869"/>
    <n v="83033"/>
    <n v="1728"/>
    <n v="2.0811002854286849"/>
    <n v="1"/>
    <n v="0"/>
    <n v="82"/>
    <n v="812"/>
    <n v="99"/>
    <n v="431"/>
    <n v="237"/>
    <n v="149"/>
    <n v="33"/>
    <n v="1"/>
    <n v="11"/>
    <n v="4"/>
    <n v="10"/>
    <n v="5"/>
    <n v="1"/>
    <n v="0"/>
    <n v="0"/>
    <n v="0"/>
    <n v="0"/>
    <n v="0"/>
    <n v="0"/>
    <n v="34"/>
    <s v="24-35"/>
    <n v="2201"/>
    <n v="0"/>
    <n v="0"/>
    <n v="0"/>
    <n v="1"/>
    <n v="0"/>
    <n v="0"/>
    <n v="1"/>
    <n v="0"/>
    <n v="0"/>
    <n v="1695"/>
    <d v="2016-10-05T00:00:00"/>
    <n v="10"/>
    <x v="10"/>
    <n v="1"/>
  </r>
  <r>
    <n v="817"/>
    <n v="70123"/>
    <n v="1727"/>
    <n v="2.4628153387618896"/>
    <n v="0"/>
    <n v="0"/>
    <n v="27"/>
    <n v="1308"/>
    <n v="0"/>
    <n v="396"/>
    <n v="23"/>
    <n v="0"/>
    <n v="0"/>
    <n v="1"/>
    <n v="5"/>
    <n v="7"/>
    <n v="4"/>
    <n v="3"/>
    <n v="0"/>
    <n v="1"/>
    <n v="0"/>
    <n v="1"/>
    <n v="0"/>
    <n v="0"/>
    <n v="0"/>
    <n v="37"/>
    <s v="36-50"/>
    <n v="2433"/>
    <n v="0"/>
    <n v="0"/>
    <n v="0"/>
    <n v="1"/>
    <n v="0"/>
    <n v="0"/>
    <n v="0"/>
    <n v="0"/>
    <n v="1"/>
    <n v="1727"/>
    <d v="2016-02-16T00:00:00"/>
    <n v="2"/>
    <x v="3"/>
    <n v="1"/>
  </r>
  <r>
    <n v="370"/>
    <n v="75261"/>
    <n v="1726"/>
    <n v="2.2933524667490466"/>
    <n v="0"/>
    <n v="0"/>
    <n v="17"/>
    <n v="1239"/>
    <n v="17"/>
    <n v="413"/>
    <n v="23"/>
    <n v="34"/>
    <n v="17"/>
    <n v="1"/>
    <n v="5"/>
    <n v="6"/>
    <n v="5"/>
    <n v="2"/>
    <n v="0"/>
    <n v="0"/>
    <n v="0"/>
    <n v="1"/>
    <n v="1"/>
    <n v="0"/>
    <n v="1"/>
    <n v="65"/>
    <s v="51-65"/>
    <n v="2591"/>
    <n v="0"/>
    <n v="0"/>
    <n v="0"/>
    <n v="1"/>
    <n v="0"/>
    <n v="0"/>
    <n v="0"/>
    <n v="0"/>
    <n v="1"/>
    <n v="1709"/>
    <d v="2015-09-11T00:00:00"/>
    <n v="9"/>
    <x v="5"/>
    <n v="1"/>
  </r>
  <r>
    <n v="372"/>
    <n v="83145"/>
    <n v="1719"/>
    <n v="2.0674724878224788"/>
    <n v="0"/>
    <n v="0"/>
    <n v="14"/>
    <n v="777"/>
    <n v="35"/>
    <n v="731"/>
    <n v="39"/>
    <n v="137"/>
    <n v="114"/>
    <n v="1"/>
    <n v="5"/>
    <n v="9"/>
    <n v="11"/>
    <n v="2"/>
    <n v="0"/>
    <n v="0"/>
    <n v="0"/>
    <n v="0"/>
    <n v="1"/>
    <n v="0"/>
    <n v="1"/>
    <n v="46"/>
    <s v="36-50"/>
    <n v="2804"/>
    <n v="0"/>
    <n v="0"/>
    <n v="0"/>
    <n v="1"/>
    <n v="0"/>
    <n v="0"/>
    <n v="1"/>
    <n v="0"/>
    <n v="0"/>
    <n v="1605"/>
    <d v="2015-02-10T00:00:00"/>
    <n v="2"/>
    <x v="3"/>
    <n v="1"/>
  </r>
  <r>
    <n v="270"/>
    <n v="82497"/>
    <n v="1716"/>
    <n v="2.0800756391141495"/>
    <n v="0"/>
    <n v="0"/>
    <n v="32"/>
    <n v="777"/>
    <n v="129"/>
    <n v="573"/>
    <n v="216"/>
    <n v="21"/>
    <n v="203"/>
    <n v="1"/>
    <n v="2"/>
    <n v="7"/>
    <n v="9"/>
    <n v="4"/>
    <n v="0"/>
    <n v="0"/>
    <n v="0"/>
    <n v="0"/>
    <n v="1"/>
    <n v="0"/>
    <n v="0"/>
    <n v="40"/>
    <s v="36-50"/>
    <n v="2765"/>
    <n v="0"/>
    <n v="1"/>
    <n v="0"/>
    <n v="0"/>
    <n v="0"/>
    <n v="0"/>
    <n v="1"/>
    <n v="0"/>
    <n v="0"/>
    <n v="1513"/>
    <d v="2015-03-21T00:00:00"/>
    <n v="3"/>
    <x v="2"/>
    <n v="1"/>
  </r>
  <r>
    <n v="377"/>
    <n v="80952"/>
    <n v="1713"/>
    <n v="2.1160687815001484"/>
    <n v="0"/>
    <n v="0"/>
    <n v="20"/>
    <n v="778"/>
    <n v="178"/>
    <n v="689"/>
    <n v="41"/>
    <n v="27"/>
    <n v="44"/>
    <n v="1"/>
    <n v="8"/>
    <n v="5"/>
    <n v="11"/>
    <n v="8"/>
    <n v="1"/>
    <n v="0"/>
    <n v="0"/>
    <n v="1"/>
    <n v="1"/>
    <n v="0"/>
    <n v="1"/>
    <n v="51"/>
    <s v="51-65"/>
    <n v="2645"/>
    <n v="0"/>
    <n v="1"/>
    <n v="0"/>
    <n v="0"/>
    <n v="0"/>
    <n v="0"/>
    <n v="1"/>
    <n v="0"/>
    <n v="0"/>
    <n v="1669"/>
    <d v="2015-07-19T00:00:00"/>
    <n v="7"/>
    <x v="1"/>
    <n v="1"/>
  </r>
  <r>
    <n v="379"/>
    <n v="78579"/>
    <n v="1713"/>
    <n v="2.1799717481769938"/>
    <n v="0"/>
    <n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n v="50"/>
    <s v="36-50"/>
    <n v="2713"/>
    <n v="1"/>
    <n v="0"/>
    <n v="0"/>
    <n v="0"/>
    <n v="0"/>
    <n v="0"/>
    <n v="0"/>
    <n v="1"/>
    <n v="0"/>
    <n v="1614"/>
    <d v="2015-05-12T00:00:00"/>
    <n v="5"/>
    <x v="6"/>
    <n v="1"/>
  </r>
  <r>
    <n v="383"/>
    <n v="79607"/>
    <n v="1707"/>
    <n v="2.1442837941387065"/>
    <n v="0"/>
    <n v="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n v="36"/>
    <s v="36-50"/>
    <n v="2593"/>
    <n v="0"/>
    <n v="0"/>
    <n v="1"/>
    <n v="0"/>
    <n v="0"/>
    <n v="0"/>
    <n v="1"/>
    <n v="0"/>
    <n v="0"/>
    <n v="1491"/>
    <d v="2015-09-09T00:00:00"/>
    <n v="9"/>
    <x v="5"/>
    <n v="1"/>
  </r>
  <r>
    <n v="1750"/>
    <n v="77598"/>
    <n v="1702"/>
    <n v="2.1933554988530632"/>
    <n v="0"/>
    <n v="0"/>
    <n v="53"/>
    <n v="1193"/>
    <n v="33"/>
    <n v="281"/>
    <n v="129"/>
    <n v="66"/>
    <n v="33"/>
    <n v="1"/>
    <n v="7"/>
    <n v="5"/>
    <n v="13"/>
    <n v="3"/>
    <n v="0"/>
    <n v="0"/>
    <n v="0"/>
    <n v="0"/>
    <n v="1"/>
    <n v="0"/>
    <n v="0"/>
    <n v="77"/>
    <s v="66+"/>
    <n v="2430"/>
    <n v="0"/>
    <n v="0"/>
    <n v="1"/>
    <n v="0"/>
    <n v="0"/>
    <n v="0"/>
    <n v="0"/>
    <n v="1"/>
    <n v="0"/>
    <n v="1669"/>
    <d v="2016-02-19T00:00:00"/>
    <n v="2"/>
    <x v="3"/>
    <n v="1"/>
  </r>
  <r>
    <n v="342"/>
    <n v="72025"/>
    <n v="1699"/>
    <n v="2.3589031586254774"/>
    <n v="0"/>
    <n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n v="58"/>
    <s v="51-65"/>
    <n v="2748"/>
    <n v="0"/>
    <n v="0"/>
    <n v="0"/>
    <n v="1"/>
    <n v="0"/>
    <n v="0"/>
    <n v="1"/>
    <n v="0"/>
    <n v="0"/>
    <n v="1466"/>
    <d v="2015-04-07T00:00:00"/>
    <n v="4"/>
    <x v="9"/>
    <n v="1"/>
  </r>
  <r>
    <n v="677"/>
    <n v="72190"/>
    <n v="1698"/>
    <n v="2.3521263332871589"/>
    <n v="0"/>
    <n v="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n v="55"/>
    <s v="51-65"/>
    <n v="2660"/>
    <n v="0"/>
    <n v="1"/>
    <n v="0"/>
    <n v="0"/>
    <n v="0"/>
    <n v="0"/>
    <n v="1"/>
    <n v="0"/>
    <n v="0"/>
    <n v="1449"/>
    <d v="2015-07-04T00:00:00"/>
    <n v="7"/>
    <x v="1"/>
    <n v="1"/>
  </r>
  <r>
    <n v="391"/>
    <n v="92955"/>
    <n v="1694"/>
    <n v="1.8223871765908235"/>
    <n v="0"/>
    <n v="0"/>
    <n v="35"/>
    <n v="693"/>
    <n v="21"/>
    <n v="925"/>
    <n v="31"/>
    <n v="24"/>
    <n v="84"/>
    <n v="1"/>
    <n v="6"/>
    <n v="7"/>
    <n v="9"/>
    <n v="2"/>
    <n v="1"/>
    <n v="0"/>
    <n v="0"/>
    <n v="0"/>
    <n v="1"/>
    <n v="0"/>
    <n v="1"/>
    <n v="47"/>
    <s v="36-50"/>
    <n v="2473"/>
    <n v="0"/>
    <n v="1"/>
    <n v="0"/>
    <n v="0"/>
    <n v="0"/>
    <n v="0"/>
    <n v="1"/>
    <n v="0"/>
    <n v="0"/>
    <n v="1610"/>
    <d v="2016-01-07T00:00:00"/>
    <n v="1"/>
    <x v="4"/>
    <n v="1"/>
  </r>
  <r>
    <n v="105"/>
    <n v="90765"/>
    <n v="1691"/>
    <n v="1.8630529389081694"/>
    <n v="0"/>
    <n v="0"/>
    <n v="25"/>
    <n v="547"/>
    <n v="99"/>
    <n v="812"/>
    <n v="151"/>
    <n v="82"/>
    <n v="33"/>
    <n v="0"/>
    <n v="4"/>
    <n v="6"/>
    <n v="5"/>
    <n v="1"/>
    <n v="1"/>
    <n v="0"/>
    <n v="0"/>
    <n v="0"/>
    <n v="1"/>
    <n v="0"/>
    <n v="0"/>
    <n v="50"/>
    <s v="36-50"/>
    <n v="2315"/>
    <n v="0"/>
    <n v="1"/>
    <n v="0"/>
    <n v="0"/>
    <n v="0"/>
    <n v="0"/>
    <n v="1"/>
    <n v="0"/>
    <n v="0"/>
    <n v="1658"/>
    <d v="2016-06-13T00:00:00"/>
    <n v="6"/>
    <x v="8"/>
    <n v="1"/>
  </r>
  <r>
    <n v="1789"/>
    <n v="74485"/>
    <n v="1685"/>
    <n v="2.2622004430422233"/>
    <n v="0"/>
    <n v="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n v="73"/>
    <s v="66+"/>
    <n v="2468"/>
    <n v="0"/>
    <n v="0"/>
    <n v="0"/>
    <n v="1"/>
    <n v="0"/>
    <n v="0"/>
    <n v="1"/>
    <n v="0"/>
    <n v="0"/>
    <n v="1636"/>
    <d v="2016-01-12T00:00:00"/>
    <n v="1"/>
    <x v="4"/>
    <n v="1"/>
  </r>
  <r>
    <n v="395"/>
    <n v="77870"/>
    <n v="1682"/>
    <n v="2.1600102735328113"/>
    <n v="0"/>
    <n v="1"/>
    <n v="93"/>
    <n v="1017"/>
    <n v="50"/>
    <n v="500"/>
    <n v="65"/>
    <n v="50"/>
    <n v="133"/>
    <n v="3"/>
    <n v="5"/>
    <n v="5"/>
    <n v="5"/>
    <n v="8"/>
    <n v="1"/>
    <n v="0"/>
    <n v="0"/>
    <n v="1"/>
    <n v="0"/>
    <n v="0"/>
    <n v="1"/>
    <n v="53"/>
    <s v="51-65"/>
    <n v="2835"/>
    <n v="0"/>
    <n v="1"/>
    <n v="0"/>
    <n v="0"/>
    <n v="0"/>
    <n v="0"/>
    <n v="1"/>
    <n v="0"/>
    <n v="0"/>
    <n v="1549"/>
    <d v="2015-01-10T00:00:00"/>
    <n v="1"/>
    <x v="4"/>
    <n v="1"/>
  </r>
  <r>
    <n v="462"/>
    <n v="76005"/>
    <n v="1682"/>
    <n v="2.2130123018222485"/>
    <n v="0"/>
    <n v="0"/>
    <n v="72"/>
    <n v="983"/>
    <n v="20"/>
    <n v="389"/>
    <n v="240"/>
    <n v="50"/>
    <n v="40"/>
    <n v="1"/>
    <n v="3"/>
    <n v="5"/>
    <n v="13"/>
    <n v="6"/>
    <n v="1"/>
    <n v="0"/>
    <n v="0"/>
    <n v="0"/>
    <n v="0"/>
    <n v="0"/>
    <n v="0"/>
    <n v="65"/>
    <s v="51-65"/>
    <n v="2651"/>
    <n v="0"/>
    <n v="0"/>
    <n v="0"/>
    <n v="1"/>
    <n v="0"/>
    <n v="0"/>
    <n v="1"/>
    <n v="0"/>
    <n v="0"/>
    <n v="1642"/>
    <d v="2015-07-13T00:00:00"/>
    <n v="7"/>
    <x v="1"/>
    <n v="1"/>
  </r>
  <r>
    <n v="363"/>
    <n v="90300"/>
    <n v="1681"/>
    <n v="1.8615725359911406"/>
    <n v="0"/>
    <n v="0"/>
    <n v="7"/>
    <n v="594"/>
    <n v="134"/>
    <n v="786"/>
    <n v="33"/>
    <n v="134"/>
    <n v="57"/>
    <n v="0"/>
    <n v="5"/>
    <n v="6"/>
    <n v="8"/>
    <n v="1"/>
    <n v="0"/>
    <n v="0"/>
    <n v="0"/>
    <n v="0"/>
    <n v="1"/>
    <n v="0"/>
    <n v="0"/>
    <n v="41"/>
    <s v="36-50"/>
    <n v="2336"/>
    <n v="0"/>
    <n v="0"/>
    <n v="0"/>
    <n v="1"/>
    <n v="0"/>
    <n v="0"/>
    <n v="1"/>
    <n v="0"/>
    <n v="0"/>
    <n v="1624"/>
    <d v="2016-05-23T00:00:00"/>
    <n v="5"/>
    <x v="6"/>
    <n v="1"/>
  </r>
  <r>
    <n v="1100"/>
    <n v="74214"/>
    <n v="1678"/>
    <n v="2.2610289163769641"/>
    <n v="0"/>
    <n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n v="30"/>
    <s v="24-35"/>
    <n v="2831"/>
    <n v="0"/>
    <n v="1"/>
    <n v="0"/>
    <n v="0"/>
    <n v="0"/>
    <n v="0"/>
    <n v="0"/>
    <n v="0"/>
    <n v="1"/>
    <n v="1645"/>
    <d v="2015-01-14T00:00:00"/>
    <n v="1"/>
    <x v="4"/>
    <n v="1"/>
  </r>
  <r>
    <n v="402"/>
    <n v="72025"/>
    <n v="1677"/>
    <n v="2.3283582089552239"/>
    <n v="0"/>
    <n v="0"/>
    <n v="46"/>
    <n v="967"/>
    <n v="0"/>
    <n v="617"/>
    <n v="43"/>
    <n v="50"/>
    <n v="0"/>
    <n v="1"/>
    <n v="4"/>
    <n v="8"/>
    <n v="13"/>
    <n v="2"/>
    <n v="1"/>
    <n v="0"/>
    <n v="0"/>
    <n v="1"/>
    <n v="1"/>
    <n v="0"/>
    <n v="1"/>
    <n v="71"/>
    <s v="66+"/>
    <n v="2220"/>
    <n v="0"/>
    <n v="1"/>
    <n v="0"/>
    <n v="0"/>
    <n v="0"/>
    <n v="0"/>
    <n v="1"/>
    <n v="0"/>
    <n v="0"/>
    <n v="1677"/>
    <d v="2016-09-16T00:00:00"/>
    <n v="9"/>
    <x v="5"/>
    <n v="1"/>
  </r>
  <r>
    <n v="1003"/>
    <n v="64176"/>
    <n v="1677"/>
    <n v="2.613126402393418"/>
    <n v="0"/>
    <n v="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n v="55"/>
    <s v="51-65"/>
    <n v="2854"/>
    <n v="1"/>
    <n v="0"/>
    <n v="0"/>
    <n v="0"/>
    <n v="0"/>
    <n v="1"/>
    <n v="0"/>
    <n v="0"/>
    <n v="0"/>
    <n v="1528"/>
    <d v="2014-12-22T00:00:00"/>
    <n v="12"/>
    <x v="0"/>
    <n v="1"/>
  </r>
  <r>
    <n v="1815"/>
    <n v="94472"/>
    <n v="1675"/>
    <n v="1.7730121094080786"/>
    <n v="0"/>
    <n v="1"/>
    <n v="75"/>
    <n v="1017"/>
    <n v="33"/>
    <n v="417"/>
    <n v="108"/>
    <n v="100"/>
    <n v="16"/>
    <n v="1"/>
    <n v="5"/>
    <n v="5"/>
    <n v="5"/>
    <n v="5"/>
    <n v="0"/>
    <n v="0"/>
    <n v="0"/>
    <n v="1"/>
    <n v="1"/>
    <n v="0"/>
    <n v="0"/>
    <n v="62"/>
    <s v="51-65"/>
    <n v="2246"/>
    <n v="0"/>
    <n v="0"/>
    <n v="1"/>
    <n v="0"/>
    <n v="0"/>
    <n v="0"/>
    <n v="1"/>
    <n v="0"/>
    <n v="0"/>
    <n v="1659"/>
    <d v="2016-08-21T00:00:00"/>
    <n v="8"/>
    <x v="11"/>
    <n v="1"/>
  </r>
  <r>
    <n v="148"/>
    <n v="70356"/>
    <n v="1673"/>
    <n v="2.377906646199329"/>
    <n v="0"/>
    <n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n v="75"/>
    <s v="66+"/>
    <n v="2760"/>
    <n v="0"/>
    <n v="1"/>
    <n v="0"/>
    <n v="0"/>
    <n v="0"/>
    <n v="0"/>
    <n v="0"/>
    <n v="0"/>
    <n v="1"/>
    <n v="1640"/>
    <d v="2015-03-26T00:00:00"/>
    <n v="3"/>
    <x v="2"/>
    <n v="1"/>
  </r>
  <r>
    <n v="28"/>
    <n v="84618"/>
    <n v="1672"/>
    <n v="1.9759389255241202"/>
    <n v="0"/>
    <n v="0"/>
    <n v="96"/>
    <n v="684"/>
    <n v="100"/>
    <n v="801"/>
    <n v="21"/>
    <n v="66"/>
    <n v="0"/>
    <n v="1"/>
    <n v="6"/>
    <n v="9"/>
    <n v="10"/>
    <n v="2"/>
    <n v="0"/>
    <n v="0"/>
    <n v="0"/>
    <n v="0"/>
    <n v="1"/>
    <n v="0"/>
    <n v="0"/>
    <n v="55"/>
    <s v="51-65"/>
    <n v="2378"/>
    <n v="0"/>
    <n v="1"/>
    <n v="0"/>
    <n v="0"/>
    <n v="0"/>
    <n v="0"/>
    <n v="0"/>
    <n v="0"/>
    <n v="1"/>
    <n v="1672"/>
    <d v="2016-04-11T00:00:00"/>
    <n v="4"/>
    <x v="9"/>
    <n v="1"/>
  </r>
  <r>
    <n v="427"/>
    <n v="84865"/>
    <n v="1672"/>
    <n v="1.9701879455605962"/>
    <n v="0"/>
    <n v="0"/>
    <n v="1"/>
    <n v="1248"/>
    <n v="16"/>
    <n v="349"/>
    <n v="43"/>
    <n v="16"/>
    <n v="16"/>
    <n v="1"/>
    <n v="2"/>
    <n v="4"/>
    <n v="9"/>
    <n v="4"/>
    <n v="1"/>
    <n v="1"/>
    <n v="0"/>
    <n v="1"/>
    <n v="1"/>
    <n v="0"/>
    <n v="1"/>
    <n v="59"/>
    <s v="51-65"/>
    <n v="2575"/>
    <n v="0"/>
    <n v="0"/>
    <n v="1"/>
    <n v="0"/>
    <n v="0"/>
    <n v="0"/>
    <n v="0"/>
    <n v="0"/>
    <n v="1"/>
    <n v="1656"/>
    <d v="2015-09-27T00:00:00"/>
    <n v="9"/>
    <x v="5"/>
    <n v="1"/>
  </r>
  <r>
    <n v="428"/>
    <n v="78789"/>
    <n v="1671"/>
    <n v="2.1208544339945932"/>
    <n v="0"/>
    <n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  <n v="40"/>
    <s v="36-50"/>
    <n v="2849"/>
    <n v="1"/>
    <n v="0"/>
    <n v="0"/>
    <n v="0"/>
    <n v="0"/>
    <n v="0"/>
    <n v="0"/>
    <n v="1"/>
    <n v="0"/>
    <n v="1588"/>
    <d v="2014-12-27T00:00:00"/>
    <n v="12"/>
    <x v="0"/>
    <n v="1"/>
  </r>
  <r>
    <n v="431"/>
    <n v="86979"/>
    <n v="1667"/>
    <n v="1.9165545706434886"/>
    <n v="0"/>
    <n v="0"/>
    <n v="67"/>
    <n v="584"/>
    <n v="100"/>
    <n v="835"/>
    <n v="65"/>
    <n v="83"/>
    <n v="35"/>
    <n v="1"/>
    <n v="5"/>
    <n v="5"/>
    <n v="5"/>
    <n v="2"/>
    <n v="0"/>
    <n v="0"/>
    <n v="1"/>
    <n v="0"/>
    <n v="0"/>
    <n v="0"/>
    <n v="1"/>
    <n v="49"/>
    <s v="36-50"/>
    <n v="2393"/>
    <n v="1"/>
    <n v="0"/>
    <n v="0"/>
    <n v="0"/>
    <n v="0"/>
    <n v="0"/>
    <n v="0"/>
    <n v="0"/>
    <n v="1"/>
    <n v="1632"/>
    <d v="2016-03-27T00:00:00"/>
    <n v="3"/>
    <x v="2"/>
    <n v="1"/>
  </r>
  <r>
    <n v="1880"/>
    <n v="77610"/>
    <n v="1664"/>
    <n v="2.1440536013400333"/>
    <n v="0"/>
    <n v="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n v="68"/>
    <s v="66+"/>
    <n v="2767"/>
    <n v="0"/>
    <n v="1"/>
    <n v="0"/>
    <n v="0"/>
    <n v="0"/>
    <n v="0"/>
    <n v="0"/>
    <n v="0"/>
    <n v="1"/>
    <n v="1648"/>
    <d v="2015-03-19T00:00:00"/>
    <n v="3"/>
    <x v="2"/>
    <n v="1"/>
  </r>
  <r>
    <n v="48"/>
    <n v="79143"/>
    <n v="1661"/>
    <n v="2.0987326737677368"/>
    <n v="0"/>
    <n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n v="56"/>
    <s v="51-65"/>
    <n v="2846"/>
    <n v="0"/>
    <n v="1"/>
    <n v="0"/>
    <n v="0"/>
    <n v="0"/>
    <n v="0"/>
    <n v="0"/>
    <n v="1"/>
    <n v="0"/>
    <n v="1629"/>
    <d v="2014-12-30T00:00:00"/>
    <n v="12"/>
    <x v="0"/>
    <n v="1"/>
  </r>
  <r>
    <n v="492"/>
    <n v="70503"/>
    <n v="1661"/>
    <n v="2.3559281165340482"/>
    <n v="0"/>
    <n v="0"/>
    <n v="73"/>
    <n v="1379"/>
    <n v="33"/>
    <n v="216"/>
    <n v="0"/>
    <n v="33"/>
    <n v="66"/>
    <n v="1"/>
    <n v="2"/>
    <n v="4"/>
    <n v="9"/>
    <n v="6"/>
    <n v="0"/>
    <n v="0"/>
    <n v="0"/>
    <n v="1"/>
    <n v="1"/>
    <n v="0"/>
    <n v="0"/>
    <n v="67"/>
    <s v="66+"/>
    <n v="2796"/>
    <n v="0"/>
    <n v="1"/>
    <n v="0"/>
    <n v="0"/>
    <n v="0"/>
    <n v="0"/>
    <n v="1"/>
    <n v="0"/>
    <n v="0"/>
    <n v="1595"/>
    <d v="2015-02-18T00:00:00"/>
    <n v="2"/>
    <x v="3"/>
    <n v="1"/>
  </r>
  <r>
    <n v="525"/>
    <n v="79908"/>
    <n v="1661"/>
    <n v="2.0786404365019773"/>
    <n v="0"/>
    <n v="0"/>
    <n v="30"/>
    <n v="557"/>
    <n v="129"/>
    <n v="761"/>
    <n v="29"/>
    <n v="185"/>
    <n v="111"/>
    <n v="1"/>
    <n v="5"/>
    <n v="6"/>
    <n v="7"/>
    <n v="2"/>
    <n v="0"/>
    <n v="0"/>
    <n v="0"/>
    <n v="0"/>
    <n v="1"/>
    <n v="0"/>
    <n v="0"/>
    <n v="38"/>
    <s v="36-50"/>
    <n v="2609"/>
    <n v="0"/>
    <n v="1"/>
    <n v="0"/>
    <n v="0"/>
    <n v="0"/>
    <n v="0"/>
    <n v="1"/>
    <n v="0"/>
    <n v="0"/>
    <n v="1550"/>
    <d v="2015-08-24T00:00:00"/>
    <n v="8"/>
    <x v="11"/>
    <n v="1"/>
  </r>
  <r>
    <n v="1948"/>
    <n v="69209"/>
    <n v="1654"/>
    <n v="2.3898625901255617"/>
    <n v="0"/>
    <n v="0"/>
    <n v="4"/>
    <n v="496"/>
    <n v="32"/>
    <n v="849"/>
    <n v="229"/>
    <n v="48"/>
    <n v="128"/>
    <n v="2"/>
    <n v="5"/>
    <n v="3"/>
    <n v="6"/>
    <n v="4"/>
    <n v="1"/>
    <n v="0"/>
    <n v="0"/>
    <n v="0"/>
    <n v="0"/>
    <n v="0"/>
    <n v="0"/>
    <n v="48"/>
    <s v="36-50"/>
    <n v="2809"/>
    <n v="0"/>
    <n v="1"/>
    <n v="0"/>
    <n v="0"/>
    <n v="0"/>
    <n v="0"/>
    <n v="1"/>
    <n v="0"/>
    <n v="0"/>
    <n v="1526"/>
    <d v="2015-02-05T00:00:00"/>
    <n v="2"/>
    <x v="3"/>
    <n v="1"/>
  </r>
  <r>
    <n v="436"/>
    <n v="91249"/>
    <n v="1649"/>
    <n v="1.8071430919790903"/>
    <n v="0"/>
    <n v="0"/>
    <n v="84"/>
    <n v="1324"/>
    <n v="27"/>
    <n v="119"/>
    <n v="71"/>
    <n v="108"/>
    <n v="27"/>
    <n v="0"/>
    <n v="7"/>
    <n v="9"/>
    <n v="6"/>
    <n v="4"/>
    <n v="1"/>
    <n v="1"/>
    <n v="0"/>
    <n v="1"/>
    <n v="1"/>
    <n v="0"/>
    <n v="1"/>
    <n v="64"/>
    <s v="51-65"/>
    <n v="2776"/>
    <n v="0"/>
    <n v="0"/>
    <n v="1"/>
    <n v="0"/>
    <n v="0"/>
    <n v="0"/>
    <n v="1"/>
    <n v="0"/>
    <n v="0"/>
    <n v="1622"/>
    <d v="2015-03-10T00:00:00"/>
    <n v="3"/>
    <x v="2"/>
    <n v="1"/>
  </r>
  <r>
    <n v="441"/>
    <n v="64509"/>
    <n v="1645"/>
    <n v="2.5500317785115256"/>
    <n v="0"/>
    <n v="0"/>
    <n v="19"/>
    <n v="836"/>
    <n v="185"/>
    <n v="575"/>
    <n v="24"/>
    <n v="25"/>
    <n v="77"/>
    <n v="1"/>
    <n v="6"/>
    <n v="3"/>
    <n v="9"/>
    <n v="4"/>
    <n v="0"/>
    <n v="0"/>
    <n v="1"/>
    <n v="0"/>
    <n v="0"/>
    <n v="0"/>
    <n v="1"/>
    <n v="30"/>
    <s v="24-35"/>
    <n v="2475"/>
    <n v="0"/>
    <n v="0"/>
    <n v="1"/>
    <n v="0"/>
    <n v="0"/>
    <n v="0"/>
    <n v="1"/>
    <n v="0"/>
    <n v="0"/>
    <n v="1568"/>
    <d v="2016-01-05T00:00:00"/>
    <n v="1"/>
    <x v="4"/>
    <n v="1"/>
  </r>
  <r>
    <n v="822"/>
    <n v="80812"/>
    <n v="1644"/>
    <n v="2.034351333960303"/>
    <n v="0"/>
    <n v="0"/>
    <n v="95"/>
    <n v="769"/>
    <n v="22"/>
    <n v="500"/>
    <n v="210"/>
    <n v="143"/>
    <n v="33"/>
    <n v="1"/>
    <n v="4"/>
    <n v="8"/>
    <n v="5"/>
    <n v="2"/>
    <n v="1"/>
    <n v="0"/>
    <n v="1"/>
    <n v="0"/>
    <n v="1"/>
    <n v="0"/>
    <n v="0"/>
    <n v="67"/>
    <s v="66+"/>
    <n v="2444"/>
    <n v="0"/>
    <n v="0"/>
    <n v="0"/>
    <n v="1"/>
    <n v="0"/>
    <n v="0"/>
    <n v="1"/>
    <n v="0"/>
    <n v="0"/>
    <n v="1611"/>
    <d v="2016-02-05T00:00:00"/>
    <n v="2"/>
    <x v="3"/>
    <n v="1"/>
  </r>
  <r>
    <n v="442"/>
    <n v="79800"/>
    <n v="1643"/>
    <n v="2.0588972431077694"/>
    <n v="0"/>
    <n v="0"/>
    <n v="65"/>
    <n v="1060"/>
    <n v="21"/>
    <n v="530"/>
    <n v="32"/>
    <n v="0"/>
    <n v="224"/>
    <n v="1"/>
    <n v="5"/>
    <n v="11"/>
    <n v="5"/>
    <n v="3"/>
    <n v="1"/>
    <n v="0"/>
    <n v="1"/>
    <n v="0"/>
    <n v="1"/>
    <n v="0"/>
    <n v="1"/>
    <n v="65"/>
    <s v="51-65"/>
    <n v="2803"/>
    <n v="0"/>
    <n v="0"/>
    <n v="0"/>
    <n v="0"/>
    <n v="1"/>
    <n v="0"/>
    <n v="1"/>
    <n v="0"/>
    <n v="0"/>
    <n v="1419"/>
    <d v="2015-02-11T00:00:00"/>
    <n v="2"/>
    <x v="3"/>
    <n v="1"/>
  </r>
  <r>
    <n v="452"/>
    <n v="78569"/>
    <n v="1641"/>
    <n v="2.0886100115821762"/>
    <n v="0"/>
    <n v="0"/>
    <n v="14"/>
    <n v="558"/>
    <n v="79"/>
    <n v="622"/>
    <n v="207"/>
    <n v="175"/>
    <n v="95"/>
    <n v="1"/>
    <n v="4"/>
    <n v="6"/>
    <n v="4"/>
    <n v="1"/>
    <n v="0"/>
    <n v="0"/>
    <n v="0"/>
    <n v="0"/>
    <n v="1"/>
    <n v="0"/>
    <n v="1"/>
    <n v="74"/>
    <s v="66+"/>
    <n v="2289"/>
    <n v="0"/>
    <n v="1"/>
    <n v="0"/>
    <n v="0"/>
    <n v="0"/>
    <n v="0"/>
    <n v="1"/>
    <n v="0"/>
    <n v="0"/>
    <n v="1546"/>
    <d v="2016-07-09T00:00:00"/>
    <n v="7"/>
    <x v="1"/>
    <n v="1"/>
  </r>
  <r>
    <n v="864"/>
    <n v="74637"/>
    <n v="1634"/>
    <n v="2.1892626981255945"/>
    <n v="0"/>
    <n v="0"/>
    <n v="73"/>
    <n v="960"/>
    <n v="64"/>
    <n v="464"/>
    <n v="146"/>
    <n v="0"/>
    <n v="16"/>
    <n v="1"/>
    <n v="6"/>
    <n v="9"/>
    <n v="9"/>
    <n v="3"/>
    <n v="1"/>
    <n v="0"/>
    <n v="0"/>
    <n v="0"/>
    <n v="0"/>
    <n v="0"/>
    <n v="0"/>
    <n v="66"/>
    <s v="66+"/>
    <n v="2566"/>
    <n v="0"/>
    <n v="0"/>
    <n v="1"/>
    <n v="0"/>
    <n v="0"/>
    <n v="0"/>
    <n v="0"/>
    <n v="0"/>
    <n v="1"/>
    <n v="1618"/>
    <d v="2015-10-06T00:00:00"/>
    <n v="10"/>
    <x v="10"/>
    <n v="1"/>
  </r>
  <r>
    <n v="1464"/>
    <n v="75794"/>
    <n v="1634"/>
    <n v="2.1558434704594029"/>
    <n v="0"/>
    <n v="0"/>
    <n v="33"/>
    <n v="754"/>
    <n v="160"/>
    <n v="625"/>
    <n v="63"/>
    <n v="32"/>
    <n v="48"/>
    <n v="1"/>
    <n v="7"/>
    <n v="5"/>
    <n v="12"/>
    <n v="3"/>
    <n v="1"/>
    <n v="0"/>
    <n v="0"/>
    <n v="0"/>
    <n v="0"/>
    <n v="0"/>
    <n v="0"/>
    <n v="33"/>
    <s v="24-35"/>
    <n v="2346"/>
    <n v="0"/>
    <n v="1"/>
    <n v="0"/>
    <n v="0"/>
    <n v="0"/>
    <n v="0"/>
    <n v="1"/>
    <n v="0"/>
    <n v="0"/>
    <n v="1586"/>
    <d v="2016-05-13T00:00:00"/>
    <n v="5"/>
    <x v="6"/>
    <n v="1"/>
  </r>
  <r>
    <n v="455"/>
    <n v="89616"/>
    <n v="1629"/>
    <n v="1.8177557579003749"/>
    <n v="0"/>
    <n v="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n v="37"/>
    <s v="36-50"/>
    <n v="2648"/>
    <n v="0"/>
    <n v="0"/>
    <n v="1"/>
    <n v="0"/>
    <n v="0"/>
    <n v="0"/>
    <n v="0"/>
    <n v="1"/>
    <n v="0"/>
    <n v="1614"/>
    <d v="2015-07-16T00:00:00"/>
    <n v="7"/>
    <x v="1"/>
    <n v="1"/>
  </r>
  <r>
    <n v="1058"/>
    <n v="86358"/>
    <n v="1627"/>
    <n v="1.8840176937863313"/>
    <n v="1"/>
    <n v="1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n v="54"/>
    <s v="51-65"/>
    <n v="2849"/>
    <n v="0"/>
    <n v="0"/>
    <n v="1"/>
    <n v="0"/>
    <n v="0"/>
    <n v="0"/>
    <n v="1"/>
    <n v="0"/>
    <n v="0"/>
    <n v="1532"/>
    <d v="2014-12-27T00:00:00"/>
    <n v="12"/>
    <x v="0"/>
    <n v="1"/>
  </r>
  <r>
    <n v="332"/>
    <n v="68462"/>
    <n v="1622"/>
    <n v="2.3691975110280157"/>
    <n v="0"/>
    <n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n v="51"/>
    <s v="51-65"/>
    <n v="2723"/>
    <n v="0"/>
    <n v="1"/>
    <n v="0"/>
    <n v="0"/>
    <n v="0"/>
    <n v="0"/>
    <n v="0"/>
    <n v="0"/>
    <n v="1"/>
    <n v="1574"/>
    <d v="2015-05-02T00:00:00"/>
    <n v="5"/>
    <x v="6"/>
    <n v="1"/>
  </r>
  <r>
    <n v="493"/>
    <n v="68281"/>
    <n v="1614"/>
    <n v="2.3637615149163018"/>
    <n v="0"/>
    <n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  <n v="62"/>
    <s v="51-65"/>
    <n v="2850"/>
    <n v="0"/>
    <n v="0"/>
    <n v="1"/>
    <n v="0"/>
    <n v="0"/>
    <n v="0"/>
    <n v="1"/>
    <n v="0"/>
    <n v="0"/>
    <n v="1573"/>
    <d v="2014-12-26T00:00:00"/>
    <n v="12"/>
    <x v="0"/>
    <n v="1"/>
  </r>
  <r>
    <n v="506"/>
    <n v="64497"/>
    <n v="1612"/>
    <n v="2.4993410546226955"/>
    <n v="0"/>
    <n v="1"/>
    <n v="17"/>
    <n v="1170"/>
    <n v="48"/>
    <n v="320"/>
    <n v="42"/>
    <n v="32"/>
    <n v="192"/>
    <n v="5"/>
    <n v="11"/>
    <n v="4"/>
    <n v="9"/>
    <n v="8"/>
    <n v="0"/>
    <n v="0"/>
    <n v="1"/>
    <n v="0"/>
    <n v="0"/>
    <n v="0"/>
    <n v="1"/>
    <n v="66"/>
    <s v="66+"/>
    <n v="2816"/>
    <n v="1"/>
    <n v="0"/>
    <n v="0"/>
    <n v="0"/>
    <n v="0"/>
    <n v="0"/>
    <n v="1"/>
    <n v="0"/>
    <n v="0"/>
    <n v="1420"/>
    <d v="2015-01-29T00:00:00"/>
    <n v="1"/>
    <x v="4"/>
    <n v="1"/>
  </r>
  <r>
    <n v="512"/>
    <n v="80134"/>
    <n v="1610"/>
    <n v="2.0091346993785408"/>
    <n v="1"/>
    <n v="0"/>
    <n v="40"/>
    <n v="1218"/>
    <n v="16"/>
    <n v="272"/>
    <n v="104"/>
    <n v="0"/>
    <n v="80"/>
    <n v="2"/>
    <n v="5"/>
    <n v="3"/>
    <n v="6"/>
    <n v="6"/>
    <n v="1"/>
    <n v="0"/>
    <n v="0"/>
    <n v="1"/>
    <n v="1"/>
    <n v="0"/>
    <n v="1"/>
    <n v="48"/>
    <s v="36-50"/>
    <n v="2564"/>
    <n v="0"/>
    <n v="1"/>
    <n v="0"/>
    <n v="0"/>
    <n v="0"/>
    <n v="0"/>
    <n v="1"/>
    <n v="0"/>
    <n v="0"/>
    <n v="1530"/>
    <d v="2015-10-08T00:00:00"/>
    <n v="10"/>
    <x v="10"/>
    <n v="1"/>
  </r>
  <r>
    <n v="516"/>
    <n v="74004"/>
    <n v="1610"/>
    <n v="2.1755580779417327"/>
    <n v="0"/>
    <n v="0"/>
    <n v="5"/>
    <n v="784"/>
    <n v="48"/>
    <n v="560"/>
    <n v="42"/>
    <n v="176"/>
    <n v="48"/>
    <n v="1"/>
    <n v="4"/>
    <n v="6"/>
    <n v="4"/>
    <n v="3"/>
    <n v="1"/>
    <n v="0"/>
    <n v="0"/>
    <n v="0"/>
    <n v="1"/>
    <n v="0"/>
    <n v="1"/>
    <n v="33"/>
    <s v="24-35"/>
    <n v="2284"/>
    <n v="0"/>
    <n v="0"/>
    <n v="1"/>
    <n v="0"/>
    <n v="0"/>
    <n v="0"/>
    <n v="0"/>
    <n v="0"/>
    <n v="1"/>
    <n v="1562"/>
    <d v="2016-07-14T00:00:00"/>
    <n v="7"/>
    <x v="1"/>
    <n v="1"/>
  </r>
  <r>
    <n v="1580"/>
    <n v="82571"/>
    <n v="1607"/>
    <n v="1.9462038730304829"/>
    <n v="0"/>
    <n v="0"/>
    <n v="28"/>
    <n v="861"/>
    <n v="31"/>
    <n v="558"/>
    <n v="62"/>
    <n v="95"/>
    <n v="79"/>
    <n v="0"/>
    <n v="6"/>
    <n v="5"/>
    <n v="13"/>
    <n v="2"/>
    <n v="0"/>
    <n v="0"/>
    <n v="0"/>
    <n v="0"/>
    <n v="1"/>
    <n v="0"/>
    <n v="0"/>
    <n v="58"/>
    <s v="51-65"/>
    <n v="2247"/>
    <n v="0"/>
    <n v="0"/>
    <n v="0"/>
    <n v="0"/>
    <n v="1"/>
    <n v="0"/>
    <n v="0"/>
    <n v="0"/>
    <n v="1"/>
    <n v="1528"/>
    <d v="2016-08-20T00:00:00"/>
    <n v="8"/>
    <x v="11"/>
    <n v="1"/>
  </r>
  <r>
    <n v="18"/>
    <n v="76995"/>
    <n v="1606"/>
    <n v="2.0858497305019807"/>
    <n v="0"/>
    <n v="1"/>
    <n v="91"/>
    <n v="1012"/>
    <n v="80"/>
    <n v="498"/>
    <n v="0"/>
    <n v="16"/>
    <n v="176"/>
    <n v="2"/>
    <n v="11"/>
    <n v="4"/>
    <n v="9"/>
    <n v="5"/>
    <n v="1"/>
    <n v="0"/>
    <n v="0"/>
    <n v="0"/>
    <n v="0"/>
    <n v="0"/>
    <n v="0"/>
    <n v="71"/>
    <s v="66+"/>
    <n v="2617"/>
    <n v="0"/>
    <n v="1"/>
    <n v="0"/>
    <n v="0"/>
    <n v="0"/>
    <n v="0"/>
    <n v="0"/>
    <n v="1"/>
    <n v="0"/>
    <n v="1430"/>
    <d v="2015-08-16T00:00:00"/>
    <n v="8"/>
    <x v="11"/>
    <n v="1"/>
  </r>
  <r>
    <n v="519"/>
    <n v="71670"/>
    <n v="1606"/>
    <n v="2.2408260080926468"/>
    <n v="0"/>
    <n v="0"/>
    <n v="8"/>
    <n v="1462"/>
    <n v="16"/>
    <n v="128"/>
    <n v="0"/>
    <n v="0"/>
    <n v="160"/>
    <n v="1"/>
    <n v="5"/>
    <n v="3"/>
    <n v="6"/>
    <n v="6"/>
    <n v="0"/>
    <n v="1"/>
    <n v="0"/>
    <n v="1"/>
    <n v="1"/>
    <n v="0"/>
    <n v="1"/>
    <n v="58"/>
    <s v="51-65"/>
    <n v="2514"/>
    <n v="0"/>
    <n v="0"/>
    <n v="0"/>
    <n v="0"/>
    <n v="1"/>
    <n v="0"/>
    <n v="0"/>
    <n v="0"/>
    <n v="1"/>
    <n v="1446"/>
    <d v="2015-11-27T00:00:00"/>
    <n v="11"/>
    <x v="7"/>
    <n v="1"/>
  </r>
  <r>
    <n v="1730"/>
    <n v="90933"/>
    <n v="1606"/>
    <n v="1.7661355063618269"/>
    <n v="0"/>
    <n v="0"/>
    <n v="90"/>
    <n v="1020"/>
    <n v="31"/>
    <n v="430"/>
    <n v="62"/>
    <n v="63"/>
    <n v="79"/>
    <n v="1"/>
    <n v="4"/>
    <n v="6"/>
    <n v="4"/>
    <n v="1"/>
    <n v="0"/>
    <n v="0"/>
    <n v="0"/>
    <n v="0"/>
    <n v="1"/>
    <n v="0"/>
    <n v="0"/>
    <n v="66"/>
    <s v="66+"/>
    <n v="2249"/>
    <n v="0"/>
    <n v="0"/>
    <n v="1"/>
    <n v="0"/>
    <n v="0"/>
    <n v="0"/>
    <n v="0"/>
    <n v="0"/>
    <n v="1"/>
    <n v="1527"/>
    <d v="2016-08-18T00:00:00"/>
    <n v="8"/>
    <x v="11"/>
    <n v="1"/>
  </r>
  <r>
    <n v="522"/>
    <n v="90247"/>
    <n v="1605"/>
    <n v="1.7784524693341608"/>
    <n v="0"/>
    <n v="0"/>
    <n v="27"/>
    <n v="1184"/>
    <n v="32"/>
    <n v="352"/>
    <n v="21"/>
    <n v="16"/>
    <n v="16"/>
    <n v="1"/>
    <n v="3"/>
    <n v="4"/>
    <n v="7"/>
    <n v="1"/>
    <n v="1"/>
    <n v="0"/>
    <n v="0"/>
    <n v="1"/>
    <n v="1"/>
    <n v="0"/>
    <n v="1"/>
    <n v="32"/>
    <s v="24-35"/>
    <n v="2220"/>
    <n v="0"/>
    <n v="0"/>
    <n v="1"/>
    <n v="0"/>
    <n v="0"/>
    <n v="0"/>
    <n v="0"/>
    <n v="1"/>
    <n v="0"/>
    <n v="1589"/>
    <d v="2016-09-16T00:00:00"/>
    <n v="9"/>
    <x v="5"/>
    <n v="1"/>
  </r>
  <r>
    <n v="775"/>
    <n v="93404"/>
    <n v="1601"/>
    <n v="1.7140593550597405"/>
    <n v="1"/>
    <n v="2"/>
    <n v="97"/>
    <n v="1279"/>
    <n v="15"/>
    <n v="287"/>
    <n v="20"/>
    <n v="0"/>
    <n v="15"/>
    <n v="3"/>
    <n v="3"/>
    <n v="4"/>
    <n v="7"/>
    <n v="5"/>
    <n v="0"/>
    <n v="0"/>
    <n v="0"/>
    <n v="1"/>
    <n v="1"/>
    <n v="0"/>
    <n v="0"/>
    <n v="66"/>
    <s v="66+"/>
    <n v="2577"/>
    <n v="0"/>
    <n v="1"/>
    <n v="0"/>
    <n v="0"/>
    <n v="0"/>
    <n v="0"/>
    <n v="1"/>
    <n v="0"/>
    <n v="0"/>
    <n v="1586"/>
    <d v="2015-09-25T00:00:00"/>
    <n v="9"/>
    <x v="5"/>
    <n v="1"/>
  </r>
  <r>
    <n v="1376"/>
    <n v="79419"/>
    <n v="1600"/>
    <n v="2.0146312595222806"/>
    <n v="0"/>
    <n v="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n v="50"/>
    <s v="36-50"/>
    <n v="2166"/>
    <n v="0"/>
    <n v="0"/>
    <n v="0"/>
    <n v="1"/>
    <n v="0"/>
    <n v="0"/>
    <n v="0"/>
    <n v="1"/>
    <n v="0"/>
    <n v="1569"/>
    <d v="2016-11-09T00:00:00"/>
    <n v="11"/>
    <x v="7"/>
    <n v="1"/>
  </r>
  <r>
    <n v="199"/>
    <n v="83790"/>
    <n v="1599"/>
    <n v="1.9083422842821338"/>
    <n v="0"/>
    <n v="0"/>
    <n v="81"/>
    <n v="1076"/>
    <n v="16"/>
    <n v="417"/>
    <n v="42"/>
    <n v="48"/>
    <n v="16"/>
    <n v="1"/>
    <n v="8"/>
    <n v="10"/>
    <n v="6"/>
    <n v="3"/>
    <n v="0"/>
    <n v="0"/>
    <n v="0"/>
    <n v="1"/>
    <n v="1"/>
    <n v="0"/>
    <n v="0"/>
    <n v="72"/>
    <s v="66+"/>
    <n v="2385"/>
    <n v="0"/>
    <n v="1"/>
    <n v="0"/>
    <n v="0"/>
    <n v="0"/>
    <n v="0"/>
    <n v="0"/>
    <n v="1"/>
    <n v="0"/>
    <n v="1583"/>
    <d v="2016-04-04T00:00:00"/>
    <n v="4"/>
    <x v="9"/>
    <n v="1"/>
  </r>
  <r>
    <n v="1558"/>
    <n v="73705"/>
    <n v="1588"/>
    <n v="2.1545349704904688"/>
    <n v="0"/>
    <n v="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n v="69"/>
    <s v="66+"/>
    <n v="2275"/>
    <n v="0"/>
    <n v="0"/>
    <n v="0"/>
    <n v="0"/>
    <n v="1"/>
    <n v="0"/>
    <n v="0"/>
    <n v="1"/>
    <n v="0"/>
    <n v="1481"/>
    <d v="2016-07-23T00:00:00"/>
    <n v="7"/>
    <x v="1"/>
    <n v="1"/>
  </r>
  <r>
    <n v="1858"/>
    <n v="61416"/>
    <n v="1587"/>
    <n v="2.5840171942164907"/>
    <n v="0"/>
    <n v="0"/>
    <n v="25"/>
    <n v="848"/>
    <n v="154"/>
    <n v="323"/>
    <n v="201"/>
    <n v="61"/>
    <n v="78"/>
    <n v="1"/>
    <n v="10"/>
    <n v="3"/>
    <n v="10"/>
    <n v="6"/>
    <n v="0"/>
    <n v="0"/>
    <n v="1"/>
    <n v="0"/>
    <n v="0"/>
    <n v="0"/>
    <n v="0"/>
    <n v="38"/>
    <s v="36-50"/>
    <n v="2665"/>
    <n v="0"/>
    <n v="0"/>
    <n v="0"/>
    <n v="1"/>
    <n v="0"/>
    <n v="0"/>
    <n v="1"/>
    <n v="0"/>
    <n v="0"/>
    <n v="1509"/>
    <d v="2015-06-29T00:00:00"/>
    <n v="6"/>
    <x v="8"/>
    <n v="1"/>
  </r>
  <r>
    <n v="1875"/>
    <n v="71128"/>
    <n v="1584"/>
    <n v="2.2269710943650884"/>
    <n v="1"/>
    <n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n v="47"/>
    <s v="36-50"/>
    <n v="2790"/>
    <n v="1"/>
    <n v="0"/>
    <n v="0"/>
    <n v="0"/>
    <n v="0"/>
    <n v="0"/>
    <n v="1"/>
    <n v="0"/>
    <n v="0"/>
    <n v="1553"/>
    <d v="2015-02-24T00:00:00"/>
    <n v="2"/>
    <x v="3"/>
    <n v="1"/>
  </r>
  <r>
    <n v="843"/>
    <n v="78331"/>
    <n v="1577"/>
    <n v="2.0132514585540844"/>
    <n v="0"/>
    <n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n v="62"/>
    <s v="51-65"/>
    <n v="2316"/>
    <n v="1"/>
    <n v="0"/>
    <n v="0"/>
    <n v="0"/>
    <n v="0"/>
    <n v="0"/>
    <n v="1"/>
    <n v="0"/>
    <n v="0"/>
    <n v="1516"/>
    <d v="2016-06-12T00:00:00"/>
    <n v="6"/>
    <x v="8"/>
    <n v="1"/>
  </r>
  <r>
    <n v="527"/>
    <n v="90369"/>
    <n v="1571"/>
    <n v="1.7384280007524704"/>
    <n v="0"/>
    <n v="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n v="64"/>
    <s v="51-65"/>
    <n v="2221"/>
    <n v="0"/>
    <n v="1"/>
    <n v="0"/>
    <n v="0"/>
    <n v="0"/>
    <n v="0"/>
    <n v="1"/>
    <n v="0"/>
    <n v="0"/>
    <n v="1554"/>
    <d v="2016-09-15T00:00:00"/>
    <n v="9"/>
    <x v="5"/>
    <n v="1"/>
  </r>
  <r>
    <n v="1570"/>
    <n v="80398"/>
    <n v="1571"/>
    <n v="1.9540287071817708"/>
    <n v="0"/>
    <n v="0"/>
    <n v="92"/>
    <n v="342"/>
    <n v="51"/>
    <n v="936"/>
    <n v="207"/>
    <n v="35"/>
    <n v="26"/>
    <n v="1"/>
    <n v="5"/>
    <n v="8"/>
    <n v="12"/>
    <n v="3"/>
    <n v="0"/>
    <n v="0"/>
    <n v="0"/>
    <n v="0"/>
    <n v="1"/>
    <n v="0"/>
    <n v="0"/>
    <n v="54"/>
    <s v="51-65"/>
    <n v="2755"/>
    <n v="0"/>
    <n v="1"/>
    <n v="0"/>
    <n v="0"/>
    <n v="0"/>
    <n v="0"/>
    <n v="1"/>
    <n v="0"/>
    <n v="0"/>
    <n v="1545"/>
    <d v="2015-03-31T00:00:00"/>
    <n v="3"/>
    <x v="2"/>
    <n v="1"/>
  </r>
  <r>
    <n v="2001"/>
    <n v="88325"/>
    <n v="1570"/>
    <n v="1.7775261817152561"/>
    <n v="0"/>
    <n v="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n v="39"/>
    <s v="36-50"/>
    <n v="2303"/>
    <n v="0"/>
    <n v="0"/>
    <n v="0"/>
    <n v="1"/>
    <n v="0"/>
    <n v="0"/>
    <n v="1"/>
    <n v="0"/>
    <n v="0"/>
    <n v="1517"/>
    <d v="2016-06-25T00:00:00"/>
    <n v="6"/>
    <x v="8"/>
    <n v="1"/>
  </r>
  <r>
    <n v="172"/>
    <n v="74068"/>
    <n v="1566"/>
    <n v="2.1142733704163743"/>
    <n v="0"/>
    <n v="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n v="44"/>
    <s v="36-50"/>
    <n v="2626"/>
    <n v="0"/>
    <n v="1"/>
    <n v="0"/>
    <n v="0"/>
    <n v="0"/>
    <n v="0"/>
    <n v="1"/>
    <n v="0"/>
    <n v="0"/>
    <n v="1551"/>
    <d v="2015-08-07T00:00:00"/>
    <n v="8"/>
    <x v="11"/>
    <n v="1"/>
  </r>
  <r>
    <n v="749"/>
    <n v="73926"/>
    <n v="1565"/>
    <n v="2.1169818467115764"/>
    <n v="0"/>
    <n v="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n v="47"/>
    <s v="36-50"/>
    <n v="2643"/>
    <n v="0"/>
    <n v="0"/>
    <n v="0"/>
    <n v="1"/>
    <n v="0"/>
    <n v="0"/>
    <n v="1"/>
    <n v="0"/>
    <n v="0"/>
    <n v="1550"/>
    <d v="2015-07-21T00:00:00"/>
    <n v="7"/>
    <x v="1"/>
    <n v="1"/>
  </r>
  <r>
    <n v="213"/>
    <n v="81975"/>
    <n v="1561"/>
    <n v="1.9042390972857579"/>
    <n v="0"/>
    <n v="1"/>
    <n v="2"/>
    <n v="983"/>
    <n v="76"/>
    <n v="184"/>
    <n v="180"/>
    <n v="138"/>
    <n v="27"/>
    <n v="1"/>
    <n v="6"/>
    <n v="3"/>
    <n v="4"/>
    <n v="7"/>
    <n v="0"/>
    <n v="0"/>
    <n v="0"/>
    <n v="0"/>
    <n v="1"/>
    <n v="0"/>
    <n v="0"/>
    <n v="58"/>
    <s v="51-65"/>
    <n v="2699"/>
    <n v="1"/>
    <n v="0"/>
    <n v="0"/>
    <n v="0"/>
    <n v="0"/>
    <n v="1"/>
    <n v="0"/>
    <n v="0"/>
    <n v="0"/>
    <n v="1534"/>
    <d v="2015-05-26T00:00:00"/>
    <n v="5"/>
    <x v="6"/>
    <n v="1"/>
  </r>
  <r>
    <n v="594"/>
    <n v="69084"/>
    <n v="1556"/>
    <n v="2.2523304962075157"/>
    <n v="1"/>
    <n v="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n v="50"/>
    <s v="36-50"/>
    <n v="2381"/>
    <n v="0"/>
    <n v="1"/>
    <n v="0"/>
    <n v="0"/>
    <n v="0"/>
    <n v="0"/>
    <n v="0"/>
    <n v="0"/>
    <n v="1"/>
    <n v="1526"/>
    <d v="2016-04-08T00:00:00"/>
    <n v="4"/>
    <x v="9"/>
    <n v="1"/>
  </r>
  <r>
    <n v="1161"/>
    <n v="84906"/>
    <n v="1555"/>
    <n v="1.8314371186959697"/>
    <n v="0"/>
    <n v="0"/>
    <n v="98"/>
    <n v="997"/>
    <n v="15"/>
    <n v="414"/>
    <n v="99"/>
    <n v="30"/>
    <n v="76"/>
    <n v="1"/>
    <n v="5"/>
    <n v="6"/>
    <n v="12"/>
    <n v="2"/>
    <n v="0"/>
    <n v="1"/>
    <n v="0"/>
    <n v="1"/>
    <n v="1"/>
    <n v="0"/>
    <n v="0"/>
    <n v="48"/>
    <s v="36-50"/>
    <n v="2427"/>
    <n v="0"/>
    <n v="0"/>
    <n v="0"/>
    <n v="1"/>
    <n v="0"/>
    <n v="0"/>
    <n v="1"/>
    <n v="0"/>
    <n v="0"/>
    <n v="1479"/>
    <d v="2016-02-22T00:00:00"/>
    <n v="2"/>
    <x v="3"/>
    <n v="1"/>
  </r>
  <r>
    <n v="543"/>
    <n v="85620"/>
    <n v="1554"/>
    <n v="1.8149964961457603"/>
    <n v="0"/>
    <n v="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n v="56"/>
    <s v="51-65"/>
    <n v="2332"/>
    <n v="0"/>
    <n v="0"/>
    <n v="0"/>
    <n v="0"/>
    <n v="1"/>
    <n v="0"/>
    <n v="1"/>
    <n v="0"/>
    <n v="0"/>
    <n v="1508"/>
    <d v="2016-05-27T00:00:00"/>
    <n v="5"/>
    <x v="6"/>
    <n v="1"/>
  </r>
  <r>
    <n v="368"/>
    <n v="68682"/>
    <n v="1553"/>
    <n v="2.2611455694359512"/>
    <n v="0"/>
    <n v="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n v="29"/>
    <s v="24-35"/>
    <n v="2425"/>
    <n v="0"/>
    <n v="0"/>
    <n v="0"/>
    <n v="1"/>
    <n v="0"/>
    <n v="0"/>
    <n v="0"/>
    <n v="0"/>
    <n v="1"/>
    <n v="1508"/>
    <d v="2016-02-24T00:00:00"/>
    <n v="2"/>
    <x v="3"/>
    <n v="1"/>
  </r>
  <r>
    <n v="553"/>
    <n v="83003"/>
    <n v="1552"/>
    <n v="1.8698119345083912"/>
    <n v="0"/>
    <n v="0"/>
    <n v="18"/>
    <n v="856"/>
    <n v="61"/>
    <n v="570"/>
    <n v="40"/>
    <n v="25"/>
    <n v="122"/>
    <n v="1"/>
    <n v="7"/>
    <n v="6"/>
    <n v="8"/>
    <n v="3"/>
    <n v="0"/>
    <n v="0"/>
    <n v="0"/>
    <n v="0"/>
    <n v="1"/>
    <n v="0"/>
    <n v="1"/>
    <n v="55"/>
    <s v="51-65"/>
    <n v="2642"/>
    <n v="0"/>
    <n v="0"/>
    <n v="0"/>
    <n v="1"/>
    <n v="0"/>
    <n v="0"/>
    <n v="1"/>
    <n v="0"/>
    <n v="0"/>
    <n v="1430"/>
    <d v="2015-07-22T00:00:00"/>
    <n v="7"/>
    <x v="1"/>
    <n v="1"/>
  </r>
  <r>
    <n v="741"/>
    <n v="62847"/>
    <n v="1551"/>
    <n v="2.4678982290324121"/>
    <n v="0"/>
    <n v="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n v="75"/>
    <s v="66+"/>
    <n v="2689"/>
    <n v="0"/>
    <n v="0"/>
    <n v="0"/>
    <n v="1"/>
    <n v="0"/>
    <n v="0"/>
    <n v="0"/>
    <n v="1"/>
    <n v="0"/>
    <n v="1490"/>
    <d v="2015-06-05T00:00:00"/>
    <n v="6"/>
    <x v="8"/>
    <n v="1"/>
  </r>
  <r>
    <n v="1399"/>
    <n v="73538"/>
    <n v="1551"/>
    <n v="2.1091136555250345"/>
    <n v="0"/>
    <n v="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n v="55"/>
    <s v="51-65"/>
    <n v="2740"/>
    <n v="0"/>
    <n v="1"/>
    <n v="0"/>
    <n v="0"/>
    <n v="0"/>
    <n v="0"/>
    <n v="1"/>
    <n v="0"/>
    <n v="0"/>
    <n v="1444"/>
    <d v="2015-04-15T00:00:00"/>
    <n v="4"/>
    <x v="9"/>
    <n v="1"/>
  </r>
  <r>
    <n v="1532"/>
    <n v="86610"/>
    <n v="1550"/>
    <n v="1.7896316822537812"/>
    <n v="0"/>
    <n v="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n v="69"/>
    <s v="66+"/>
    <n v="2456"/>
    <n v="0"/>
    <n v="0"/>
    <n v="0"/>
    <n v="1"/>
    <n v="0"/>
    <n v="0"/>
    <n v="1"/>
    <n v="0"/>
    <n v="0"/>
    <n v="1497"/>
    <d v="2016-01-24T00:00:00"/>
    <n v="1"/>
    <x v="4"/>
    <n v="1"/>
  </r>
  <r>
    <n v="1715"/>
    <n v="70300"/>
    <n v="1550"/>
    <n v="2.2048364153627311"/>
    <n v="1"/>
    <n v="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n v="45"/>
    <s v="36-50"/>
    <n v="2508"/>
    <n v="1"/>
    <n v="0"/>
    <n v="0"/>
    <n v="0"/>
    <n v="0"/>
    <n v="0"/>
    <n v="1"/>
    <n v="0"/>
    <n v="0"/>
    <n v="1504"/>
    <d v="2015-12-03T00:00:00"/>
    <n v="12"/>
    <x v="0"/>
    <n v="1"/>
  </r>
  <r>
    <n v="180"/>
    <n v="80067"/>
    <n v="1549"/>
    <n v="1.9346297475863965"/>
    <n v="0"/>
    <n v="0"/>
    <n v="82"/>
    <n v="519"/>
    <n v="17"/>
    <n v="813"/>
    <n v="27"/>
    <n v="173"/>
    <n v="51"/>
    <n v="1"/>
    <n v="4"/>
    <n v="6"/>
    <n v="6"/>
    <n v="2"/>
    <n v="0"/>
    <n v="0"/>
    <n v="0"/>
    <n v="0"/>
    <n v="1"/>
    <n v="0"/>
    <n v="0"/>
    <n v="66"/>
    <s v="66+"/>
    <n v="2442"/>
    <n v="0"/>
    <n v="1"/>
    <n v="0"/>
    <n v="0"/>
    <n v="0"/>
    <n v="0"/>
    <n v="1"/>
    <n v="0"/>
    <n v="0"/>
    <n v="1498"/>
    <d v="2016-02-07T00:00:00"/>
    <n v="2"/>
    <x v="3"/>
    <n v="1"/>
  </r>
  <r>
    <n v="917"/>
    <n v="80573"/>
    <n v="1549"/>
    <n v="1.9224802353145594"/>
    <n v="0"/>
    <n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n v="49"/>
    <s v="36-50"/>
    <n v="2782"/>
    <n v="0"/>
    <n v="0"/>
    <n v="0"/>
    <n v="1"/>
    <n v="0"/>
    <n v="0"/>
    <n v="0"/>
    <n v="1"/>
    <n v="0"/>
    <n v="1534"/>
    <d v="2015-03-04T00:00:00"/>
    <n v="3"/>
    <x v="2"/>
    <n v="1"/>
  </r>
  <r>
    <n v="557"/>
    <n v="60896"/>
    <n v="1548"/>
    <n v="2.542038885969522"/>
    <n v="0"/>
    <n v="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n v="56"/>
    <s v="51-65"/>
    <n v="2785"/>
    <n v="0"/>
    <n v="1"/>
    <n v="0"/>
    <n v="0"/>
    <n v="0"/>
    <n v="0"/>
    <n v="0"/>
    <n v="0"/>
    <n v="1"/>
    <n v="1395"/>
    <d v="2015-03-01T00:00:00"/>
    <n v="3"/>
    <x v="2"/>
    <n v="1"/>
  </r>
  <r>
    <n v="558"/>
    <n v="64260"/>
    <n v="1544"/>
    <n v="2.4027388733271087"/>
    <n v="0"/>
    <n v="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n v="59"/>
    <s v="51-65"/>
    <n v="2693"/>
    <n v="0"/>
    <n v="0"/>
    <n v="0"/>
    <n v="1"/>
    <n v="0"/>
    <n v="0"/>
    <n v="1"/>
    <n v="0"/>
    <n v="0"/>
    <n v="1514"/>
    <d v="2015-06-01T00:00:00"/>
    <n v="6"/>
    <x v="8"/>
    <n v="1"/>
  </r>
  <r>
    <n v="774"/>
    <n v="78353"/>
    <n v="1542"/>
    <n v="1.9680165405281227"/>
    <n v="0"/>
    <n v="1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n v="61"/>
    <s v="51-65"/>
    <n v="2598"/>
    <n v="1"/>
    <n v="0"/>
    <n v="0"/>
    <n v="0"/>
    <n v="0"/>
    <n v="1"/>
    <n v="0"/>
    <n v="0"/>
    <n v="0"/>
    <n v="1508"/>
    <d v="2015-09-04T00:00:00"/>
    <n v="9"/>
    <x v="5"/>
    <n v="1"/>
  </r>
  <r>
    <n v="1665"/>
    <n v="80739"/>
    <n v="1541"/>
    <n v="1.9086191307794251"/>
    <n v="0"/>
    <n v="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n v="62"/>
    <s v="51-65"/>
    <n v="2561"/>
    <n v="0"/>
    <n v="1"/>
    <n v="0"/>
    <n v="0"/>
    <n v="0"/>
    <n v="0"/>
    <n v="0"/>
    <n v="1"/>
    <n v="0"/>
    <n v="1449"/>
    <d v="2015-10-11T00:00:00"/>
    <n v="10"/>
    <x v="10"/>
    <n v="1"/>
  </r>
  <r>
    <n v="1979"/>
    <n v="84117"/>
    <n v="1540"/>
    <n v="1.8307833137177978"/>
    <n v="0"/>
    <n v="0"/>
    <n v="60"/>
    <n v="611"/>
    <n v="76"/>
    <n v="749"/>
    <n v="59"/>
    <n v="45"/>
    <n v="26"/>
    <n v="1"/>
    <n v="7"/>
    <n v="10"/>
    <n v="6"/>
    <n v="2"/>
    <n v="0"/>
    <n v="0"/>
    <n v="0"/>
    <n v="0"/>
    <n v="1"/>
    <n v="0"/>
    <n v="0"/>
    <n v="64"/>
    <s v="51-65"/>
    <n v="2208"/>
    <n v="0"/>
    <n v="1"/>
    <n v="0"/>
    <n v="0"/>
    <n v="0"/>
    <n v="0"/>
    <n v="0"/>
    <n v="0"/>
    <n v="1"/>
    <n v="1514"/>
    <d v="2016-09-28T00:00:00"/>
    <n v="9"/>
    <x v="5"/>
    <n v="1"/>
  </r>
  <r>
    <n v="562"/>
    <n v="64140"/>
    <n v="1535"/>
    <n v="2.3932023698160276"/>
    <n v="0"/>
    <n v="2"/>
    <n v="71"/>
    <n v="1459"/>
    <n v="0"/>
    <n v="61"/>
    <n v="0"/>
    <n v="15"/>
    <n v="215"/>
    <n v="5"/>
    <n v="2"/>
    <n v="5"/>
    <n v="6"/>
    <n v="5"/>
    <n v="0"/>
    <n v="1"/>
    <n v="1"/>
    <n v="0"/>
    <n v="1"/>
    <n v="0"/>
    <n v="1"/>
    <n v="56"/>
    <s v="51-65"/>
    <n v="2438"/>
    <n v="1"/>
    <n v="0"/>
    <n v="0"/>
    <n v="0"/>
    <n v="0"/>
    <n v="0"/>
    <n v="0"/>
    <n v="0"/>
    <n v="1"/>
    <n v="1320"/>
    <d v="2016-02-11T00:00:00"/>
    <n v="2"/>
    <x v="3"/>
    <n v="1"/>
  </r>
  <r>
    <n v="529"/>
    <n v="81741"/>
    <n v="1534"/>
    <n v="1.8766592040713963"/>
    <n v="0"/>
    <n v="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n v="40"/>
    <s v="36-50"/>
    <n v="2537"/>
    <n v="0"/>
    <n v="0"/>
    <n v="1"/>
    <n v="0"/>
    <n v="0"/>
    <n v="0"/>
    <n v="1"/>
    <n v="0"/>
    <n v="0"/>
    <n v="1496"/>
    <d v="2015-11-04T00:00:00"/>
    <n v="11"/>
    <x v="7"/>
    <n v="1"/>
  </r>
  <r>
    <n v="572"/>
    <n v="58138"/>
    <n v="1529"/>
    <n v="2.6299494306649693"/>
    <n v="0"/>
    <n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n v="63"/>
    <s v="51-65"/>
    <n v="2822"/>
    <n v="0"/>
    <n v="0"/>
    <n v="1"/>
    <n v="0"/>
    <n v="0"/>
    <n v="0"/>
    <n v="1"/>
    <n v="0"/>
    <n v="0"/>
    <n v="1441"/>
    <d v="2015-01-23T00:00:00"/>
    <n v="1"/>
    <x v="4"/>
    <n v="1"/>
  </r>
  <r>
    <n v="579"/>
    <n v="96843"/>
    <n v="1527"/>
    <n v="1.5767789101948515"/>
    <n v="0"/>
    <n v="0"/>
    <n v="60"/>
    <n v="448"/>
    <n v="71"/>
    <n v="951"/>
    <n v="40"/>
    <n v="17"/>
    <n v="17"/>
    <n v="1"/>
    <n v="6"/>
    <n v="11"/>
    <n v="10"/>
    <n v="2"/>
    <n v="0"/>
    <n v="0"/>
    <n v="0"/>
    <n v="0"/>
    <n v="1"/>
    <n v="0"/>
    <n v="1"/>
    <n v="30"/>
    <s v="24-35"/>
    <n v="2591"/>
    <n v="0"/>
    <n v="0"/>
    <n v="1"/>
    <n v="0"/>
    <n v="0"/>
    <n v="0"/>
    <n v="1"/>
    <n v="0"/>
    <n v="0"/>
    <n v="1510"/>
    <d v="2015-09-11T00:00:00"/>
    <n v="9"/>
    <x v="5"/>
    <n v="1"/>
  </r>
  <r>
    <n v="591"/>
    <n v="105471"/>
    <n v="1517"/>
    <n v="1.4383100567928624"/>
    <n v="0"/>
    <n v="0"/>
    <n v="36"/>
    <n v="1009"/>
    <n v="181"/>
    <n v="104"/>
    <n v="202"/>
    <n v="21"/>
    <n v="207"/>
    <n v="0"/>
    <n v="9"/>
    <n v="8"/>
    <n v="13"/>
    <n v="3"/>
    <n v="1"/>
    <n v="0"/>
    <n v="0"/>
    <n v="0"/>
    <n v="1"/>
    <n v="0"/>
    <n v="1"/>
    <n v="50"/>
    <s v="36-50"/>
    <n v="2683"/>
    <n v="0"/>
    <n v="0"/>
    <n v="0"/>
    <n v="1"/>
    <n v="0"/>
    <n v="0"/>
    <n v="1"/>
    <n v="0"/>
    <n v="0"/>
    <n v="1310"/>
    <d v="2015-06-11T00:00:00"/>
    <n v="6"/>
    <x v="8"/>
    <n v="1"/>
  </r>
  <r>
    <n v="596"/>
    <n v="76467"/>
    <n v="1517"/>
    <n v="1.9838623196934626"/>
    <n v="1"/>
    <n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n v="50"/>
    <s v="36-50"/>
    <n v="2840"/>
    <n v="0"/>
    <n v="0"/>
    <n v="1"/>
    <n v="0"/>
    <n v="0"/>
    <n v="0"/>
    <n v="1"/>
    <n v="0"/>
    <n v="0"/>
    <n v="1459"/>
    <d v="2015-01-05T00:00:00"/>
    <n v="1"/>
    <x v="4"/>
    <n v="1"/>
  </r>
  <r>
    <n v="597"/>
    <n v="83917"/>
    <n v="1508"/>
    <n v="1.797013715933601"/>
    <n v="0"/>
    <n v="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n v="47"/>
    <s v="36-50"/>
    <n v="2596"/>
    <n v="0"/>
    <n v="0"/>
    <n v="1"/>
    <n v="0"/>
    <n v="0"/>
    <n v="0"/>
    <n v="1"/>
    <n v="0"/>
    <n v="0"/>
    <n v="1429"/>
    <d v="2015-09-06T00:00:00"/>
    <n v="9"/>
    <x v="5"/>
    <n v="1"/>
  </r>
  <r>
    <n v="1695"/>
    <n v="70116"/>
    <n v="1507"/>
    <n v="2.1492954532489019"/>
    <n v="0"/>
    <n v="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n v="48"/>
    <s v="36-50"/>
    <n v="2678"/>
    <n v="0"/>
    <n v="1"/>
    <n v="0"/>
    <n v="0"/>
    <n v="0"/>
    <n v="0"/>
    <n v="0"/>
    <n v="0"/>
    <n v="1"/>
    <n v="1478"/>
    <d v="2015-06-16T00:00:00"/>
    <n v="6"/>
    <x v="8"/>
    <n v="1"/>
  </r>
  <r>
    <n v="1236"/>
    <n v="81843"/>
    <n v="1505"/>
    <n v="1.8388866488276334"/>
    <n v="0"/>
    <n v="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n v="60"/>
    <s v="51-65"/>
    <n v="2592"/>
    <n v="0"/>
    <n v="1"/>
    <n v="0"/>
    <n v="0"/>
    <n v="0"/>
    <n v="0"/>
    <n v="0"/>
    <n v="1"/>
    <n v="0"/>
    <n v="1367"/>
    <d v="2015-09-10T00:00:00"/>
    <n v="9"/>
    <x v="5"/>
    <n v="1"/>
  </r>
  <r>
    <n v="601"/>
    <n v="83528"/>
    <n v="1503"/>
    <n v="1.799396609520161"/>
    <n v="0"/>
    <n v="0"/>
    <n v="7"/>
    <n v="530"/>
    <n v="117"/>
    <n v="678"/>
    <n v="134"/>
    <n v="44"/>
    <n v="147"/>
    <n v="1"/>
    <n v="4"/>
    <n v="10"/>
    <n v="8"/>
    <n v="1"/>
    <n v="1"/>
    <n v="0"/>
    <n v="1"/>
    <n v="0"/>
    <n v="0"/>
    <n v="0"/>
    <n v="1"/>
    <n v="28"/>
    <s v="24-35"/>
    <n v="2218"/>
    <n v="0"/>
    <n v="0"/>
    <n v="1"/>
    <n v="0"/>
    <n v="0"/>
    <n v="0"/>
    <n v="1"/>
    <n v="0"/>
    <n v="0"/>
    <n v="1356"/>
    <d v="2016-09-18T00:00:00"/>
    <n v="9"/>
    <x v="5"/>
    <n v="1"/>
  </r>
  <r>
    <n v="606"/>
    <n v="77766"/>
    <n v="1502"/>
    <n v="1.9314353316359334"/>
    <n v="0"/>
    <n v="1"/>
    <n v="97"/>
    <n v="1004"/>
    <n v="59"/>
    <n v="265"/>
    <n v="115"/>
    <n v="59"/>
    <n v="27"/>
    <n v="2"/>
    <n v="11"/>
    <n v="10"/>
    <n v="11"/>
    <n v="6"/>
    <n v="0"/>
    <n v="0"/>
    <n v="1"/>
    <n v="0"/>
    <n v="0"/>
    <n v="0"/>
    <n v="1"/>
    <n v="53"/>
    <s v="51-65"/>
    <n v="2651"/>
    <n v="0"/>
    <n v="1"/>
    <n v="0"/>
    <n v="0"/>
    <n v="0"/>
    <n v="0"/>
    <n v="0"/>
    <n v="0"/>
    <n v="1"/>
    <n v="1475"/>
    <d v="2015-07-13T00:00:00"/>
    <n v="7"/>
    <x v="1"/>
    <n v="1"/>
  </r>
  <r>
    <n v="315"/>
    <n v="68655"/>
    <n v="1500"/>
    <n v="2.1848372296263929"/>
    <n v="0"/>
    <n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n v="32"/>
    <s v="24-35"/>
    <n v="2847"/>
    <n v="0"/>
    <n v="0"/>
    <n v="1"/>
    <n v="0"/>
    <n v="0"/>
    <n v="0"/>
    <n v="1"/>
    <n v="0"/>
    <n v="0"/>
    <n v="1462"/>
    <d v="2014-12-29T00:00:00"/>
    <n v="12"/>
    <x v="0"/>
    <n v="1"/>
  </r>
  <r>
    <n v="633"/>
    <n v="48192"/>
    <n v="1497"/>
    <n v="3.1063247011952191"/>
    <n v="0"/>
    <n v="0"/>
    <n v="76"/>
    <n v="1039"/>
    <n v="43"/>
    <n v="204"/>
    <n v="153"/>
    <n v="58"/>
    <n v="29"/>
    <n v="3"/>
    <n v="2"/>
    <n v="8"/>
    <n v="12"/>
    <n v="8"/>
    <n v="1"/>
    <n v="1"/>
    <n v="0"/>
    <n v="1"/>
    <n v="0"/>
    <n v="0"/>
    <n v="1"/>
    <n v="62"/>
    <s v="51-65"/>
    <n v="2608"/>
    <n v="0"/>
    <n v="1"/>
    <n v="0"/>
    <n v="0"/>
    <n v="0"/>
    <n v="0"/>
    <n v="1"/>
    <n v="0"/>
    <n v="0"/>
    <n v="1468"/>
    <d v="2015-08-25T00:00:00"/>
    <n v="8"/>
    <x v="11"/>
    <n v="1"/>
  </r>
  <r>
    <n v="1228"/>
    <n v="64857"/>
    <n v="1497"/>
    <n v="2.3081548637772329"/>
    <n v="0"/>
    <n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n v="64"/>
    <s v="51-65"/>
    <n v="2742"/>
    <n v="0"/>
    <n v="0"/>
    <n v="1"/>
    <n v="0"/>
    <n v="0"/>
    <n v="0"/>
    <n v="0"/>
    <n v="1"/>
    <n v="0"/>
    <n v="1454"/>
    <d v="2015-04-13T00:00:00"/>
    <n v="4"/>
    <x v="9"/>
    <n v="1"/>
  </r>
  <r>
    <n v="290"/>
    <n v="70893"/>
    <n v="1494"/>
    <n v="2.1074012949092293"/>
    <n v="0"/>
    <n v="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n v="44"/>
    <s v="36-50"/>
    <n v="2667"/>
    <n v="0"/>
    <n v="0"/>
    <n v="1"/>
    <n v="0"/>
    <n v="0"/>
    <n v="0"/>
    <n v="0"/>
    <n v="1"/>
    <n v="0"/>
    <n v="1480"/>
    <d v="2015-06-27T00:00:00"/>
    <n v="6"/>
    <x v="8"/>
    <n v="1"/>
  </r>
  <r>
    <n v="936"/>
    <n v="75437"/>
    <n v="1493"/>
    <n v="1.9791349072736191"/>
    <n v="0"/>
    <n v="0"/>
    <n v="25"/>
    <n v="795"/>
    <n v="0"/>
    <n v="545"/>
    <n v="95"/>
    <n v="58"/>
    <n v="0"/>
    <n v="1"/>
    <n v="8"/>
    <n v="4"/>
    <n v="10"/>
    <n v="6"/>
    <n v="1"/>
    <n v="0"/>
    <n v="0"/>
    <n v="0"/>
    <n v="0"/>
    <n v="0"/>
    <n v="0"/>
    <n v="42"/>
    <s v="36-50"/>
    <n v="2391"/>
    <n v="0"/>
    <n v="0"/>
    <n v="0"/>
    <n v="1"/>
    <n v="0"/>
    <n v="0"/>
    <n v="1"/>
    <n v="0"/>
    <n v="0"/>
    <n v="1493"/>
    <d v="2016-03-29T00:00:00"/>
    <n v="3"/>
    <x v="2"/>
    <n v="1"/>
  </r>
  <r>
    <n v="635"/>
    <n v="69969"/>
    <n v="1492"/>
    <n v="2.1323729080021154"/>
    <n v="0"/>
    <n v="0"/>
    <n v="64"/>
    <n v="882"/>
    <n v="29"/>
    <n v="514"/>
    <n v="38"/>
    <n v="29"/>
    <n v="44"/>
    <n v="1"/>
    <n v="4"/>
    <n v="2"/>
    <n v="6"/>
    <n v="3"/>
    <n v="1"/>
    <n v="0"/>
    <n v="0"/>
    <n v="0"/>
    <n v="1"/>
    <n v="0"/>
    <n v="1"/>
    <n v="55"/>
    <s v="51-65"/>
    <n v="2465"/>
    <n v="0"/>
    <n v="1"/>
    <n v="0"/>
    <n v="0"/>
    <n v="0"/>
    <n v="0"/>
    <n v="0"/>
    <n v="0"/>
    <n v="1"/>
    <n v="1448"/>
    <d v="2016-01-15T00:00:00"/>
    <n v="1"/>
    <x v="4"/>
    <n v="1"/>
  </r>
  <r>
    <n v="1958"/>
    <n v="74859"/>
    <n v="1492"/>
    <n v="1.9930803243430983"/>
    <n v="0"/>
    <n v="0"/>
    <n v="63"/>
    <n v="570"/>
    <n v="73"/>
    <n v="614"/>
    <n v="133"/>
    <n v="102"/>
    <n v="73"/>
    <n v="1"/>
    <n v="6"/>
    <n v="5"/>
    <n v="11"/>
    <n v="3"/>
    <n v="1"/>
    <n v="0"/>
    <n v="0"/>
    <n v="0"/>
    <n v="0"/>
    <n v="0"/>
    <n v="0"/>
    <n v="71"/>
    <s v="66+"/>
    <n v="2550"/>
    <n v="0"/>
    <n v="0"/>
    <n v="0"/>
    <n v="0"/>
    <n v="1"/>
    <n v="1"/>
    <n v="0"/>
    <n v="0"/>
    <n v="0"/>
    <n v="1419"/>
    <d v="2015-10-22T00:00:00"/>
    <n v="10"/>
    <x v="10"/>
    <n v="1"/>
  </r>
  <r>
    <n v="1590"/>
    <n v="70044"/>
    <n v="1490"/>
    <n v="2.1272343098623723"/>
    <n v="0"/>
    <n v="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n v="66"/>
    <s v="66+"/>
    <n v="2655"/>
    <n v="1"/>
    <n v="0"/>
    <n v="0"/>
    <n v="0"/>
    <n v="0"/>
    <n v="0"/>
    <n v="1"/>
    <n v="0"/>
    <n v="0"/>
    <n v="1476"/>
    <d v="2015-07-09T00:00:00"/>
    <n v="7"/>
    <x v="1"/>
    <n v="1"/>
  </r>
  <r>
    <n v="64"/>
    <n v="74854"/>
    <n v="1489"/>
    <n v="1.9892056536724825"/>
    <n v="1"/>
    <n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n v="50"/>
    <s v="36-50"/>
    <n v="2606"/>
    <n v="0"/>
    <n v="0"/>
    <n v="0"/>
    <n v="1"/>
    <n v="0"/>
    <n v="0"/>
    <n v="1"/>
    <n v="0"/>
    <n v="0"/>
    <n v="1416"/>
    <d v="2015-08-27T00:00:00"/>
    <n v="8"/>
    <x v="11"/>
    <n v="1"/>
  </r>
  <r>
    <n v="643"/>
    <n v="69267"/>
    <n v="1489"/>
    <n v="2.1496527928162039"/>
    <n v="0"/>
    <n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n v="67"/>
    <s v="66+"/>
    <n v="2804"/>
    <n v="0"/>
    <n v="0"/>
    <n v="1"/>
    <n v="0"/>
    <n v="0"/>
    <n v="0"/>
    <n v="1"/>
    <n v="0"/>
    <n v="0"/>
    <n v="1343"/>
    <d v="2015-02-10T00:00:00"/>
    <n v="2"/>
    <x v="3"/>
    <n v="1"/>
  </r>
  <r>
    <n v="1224"/>
    <n v="81051"/>
    <n v="1487"/>
    <n v="1.8346473208226919"/>
    <n v="0"/>
    <n v="0"/>
    <n v="43"/>
    <n v="1142"/>
    <n v="29"/>
    <n v="249"/>
    <n v="38"/>
    <n v="29"/>
    <n v="14"/>
    <n v="1"/>
    <n v="5"/>
    <n v="5"/>
    <n v="12"/>
    <n v="2"/>
    <n v="0"/>
    <n v="0"/>
    <n v="0"/>
    <n v="1"/>
    <n v="1"/>
    <n v="0"/>
    <n v="0"/>
    <n v="55"/>
    <s v="51-65"/>
    <n v="2196"/>
    <n v="0"/>
    <n v="1"/>
    <n v="0"/>
    <n v="0"/>
    <n v="0"/>
    <n v="0"/>
    <n v="0"/>
    <n v="0"/>
    <n v="1"/>
    <n v="1473"/>
    <d v="2016-10-10T00:00:00"/>
    <n v="10"/>
    <x v="10"/>
    <n v="1"/>
  </r>
  <r>
    <n v="646"/>
    <n v="57333"/>
    <n v="1486"/>
    <n v="2.5918755341600823"/>
    <n v="0"/>
    <n v="1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n v="66"/>
    <s v="66+"/>
    <n v="2804"/>
    <n v="1"/>
    <n v="0"/>
    <n v="0"/>
    <n v="0"/>
    <n v="0"/>
    <n v="0"/>
    <n v="0"/>
    <n v="0"/>
    <n v="1"/>
    <n v="1310"/>
    <d v="2015-02-10T00:00:00"/>
    <n v="2"/>
    <x v="3"/>
    <n v="1"/>
  </r>
  <r>
    <n v="1540"/>
    <n v="70440"/>
    <n v="1484"/>
    <n v="2.1067575241340148"/>
    <n v="0"/>
    <n v="0"/>
    <n v="49"/>
    <n v="690"/>
    <n v="117"/>
    <n v="499"/>
    <n v="76"/>
    <n v="102"/>
    <n v="88"/>
    <n v="1"/>
    <n v="5"/>
    <n v="10"/>
    <n v="7"/>
    <n v="3"/>
    <n v="1"/>
    <n v="0"/>
    <n v="0"/>
    <n v="0"/>
    <n v="0"/>
    <n v="0"/>
    <n v="0"/>
    <n v="42"/>
    <s v="36-50"/>
    <n v="2423"/>
    <n v="0"/>
    <n v="0"/>
    <n v="0"/>
    <n v="1"/>
    <n v="0"/>
    <n v="0"/>
    <n v="1"/>
    <n v="0"/>
    <n v="0"/>
    <n v="1396"/>
    <d v="2016-02-26T00:00:00"/>
    <n v="2"/>
    <x v="3"/>
    <n v="1"/>
  </r>
  <r>
    <n v="122"/>
    <n v="62981"/>
    <n v="1482"/>
    <n v="2.3530906146298092"/>
    <n v="0"/>
    <n v="0"/>
    <n v="21"/>
    <n v="796"/>
    <n v="14"/>
    <n v="590"/>
    <n v="38"/>
    <n v="44"/>
    <n v="0"/>
    <n v="1"/>
    <n v="4"/>
    <n v="5"/>
    <n v="13"/>
    <n v="3"/>
    <n v="0"/>
    <n v="0"/>
    <n v="0"/>
    <n v="1"/>
    <n v="0"/>
    <n v="0"/>
    <n v="0"/>
    <n v="53"/>
    <s v="51-65"/>
    <n v="2628"/>
    <n v="0"/>
    <n v="0"/>
    <n v="0"/>
    <n v="1"/>
    <n v="0"/>
    <n v="0"/>
    <n v="0"/>
    <n v="0"/>
    <n v="1"/>
    <n v="1482"/>
    <d v="2015-08-05T00:00:00"/>
    <n v="8"/>
    <x v="11"/>
    <n v="1"/>
  </r>
  <r>
    <n v="650"/>
    <n v="82014"/>
    <n v="1480"/>
    <n v="1.8045699514717"/>
    <n v="0"/>
    <n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n v="59"/>
    <s v="51-65"/>
    <n v="2837"/>
    <n v="0"/>
    <n v="0"/>
    <n v="1"/>
    <n v="0"/>
    <n v="0"/>
    <n v="0"/>
    <n v="1"/>
    <n v="0"/>
    <n v="0"/>
    <n v="1449"/>
    <d v="2015-01-08T00:00:00"/>
    <n v="1"/>
    <x v="4"/>
    <n v="1"/>
  </r>
  <r>
    <n v="490"/>
    <n v="73454"/>
    <n v="1476"/>
    <n v="2.0094208620361043"/>
    <n v="0"/>
    <n v="0"/>
    <n v="95"/>
    <n v="982"/>
    <n v="73"/>
    <n v="351"/>
    <n v="56"/>
    <n v="14"/>
    <n v="175"/>
    <n v="1"/>
    <n v="2"/>
    <n v="4"/>
    <n v="6"/>
    <n v="5"/>
    <n v="0"/>
    <n v="0"/>
    <n v="1"/>
    <n v="0"/>
    <n v="0"/>
    <n v="0"/>
    <n v="0"/>
    <n v="33"/>
    <s v="24-35"/>
    <n v="2279"/>
    <n v="0"/>
    <n v="0"/>
    <n v="1"/>
    <n v="0"/>
    <n v="0"/>
    <n v="0"/>
    <n v="0"/>
    <n v="1"/>
    <n v="0"/>
    <n v="1301"/>
    <d v="2016-07-19T00:00:00"/>
    <n v="7"/>
    <x v="1"/>
    <n v="1"/>
  </r>
  <r>
    <n v="1892"/>
    <n v="79823"/>
    <n v="1475"/>
    <n v="1.8478383423324105"/>
    <n v="0"/>
    <n v="1"/>
    <n v="6"/>
    <n v="835"/>
    <n v="73"/>
    <n v="380"/>
    <n v="114"/>
    <n v="73"/>
    <n v="43"/>
    <n v="1"/>
    <n v="6"/>
    <n v="9"/>
    <n v="7"/>
    <n v="2"/>
    <n v="0"/>
    <n v="0"/>
    <n v="0"/>
    <n v="1"/>
    <n v="0"/>
    <n v="0"/>
    <n v="0"/>
    <n v="61"/>
    <s v="51-65"/>
    <n v="2249"/>
    <n v="0"/>
    <n v="1"/>
    <n v="0"/>
    <n v="0"/>
    <n v="0"/>
    <n v="0"/>
    <n v="1"/>
    <n v="0"/>
    <n v="0"/>
    <n v="1432"/>
    <d v="2016-08-18T00:00:00"/>
    <n v="8"/>
    <x v="11"/>
    <n v="1"/>
  </r>
  <r>
    <n v="1241"/>
    <n v="72828"/>
    <n v="1473"/>
    <n v="2.0225737353765036"/>
    <n v="0"/>
    <n v="1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n v="58"/>
    <s v="51-65"/>
    <n v="2659"/>
    <n v="0"/>
    <n v="1"/>
    <n v="0"/>
    <n v="0"/>
    <n v="0"/>
    <n v="0"/>
    <n v="0"/>
    <n v="1"/>
    <n v="0"/>
    <n v="1268"/>
    <d v="2015-07-05T00:00:00"/>
    <n v="7"/>
    <x v="1"/>
    <n v="1"/>
  </r>
  <r>
    <n v="385"/>
    <n v="66465"/>
    <n v="1471"/>
    <n v="2.2131949146167154"/>
    <n v="0"/>
    <n v="1"/>
    <n v="1"/>
    <n v="1200"/>
    <n v="0"/>
    <n v="204"/>
    <n v="38"/>
    <n v="29"/>
    <n v="14"/>
    <n v="3"/>
    <n v="11"/>
    <n v="9"/>
    <n v="12"/>
    <n v="6"/>
    <n v="1"/>
    <n v="0"/>
    <n v="0"/>
    <n v="0"/>
    <n v="0"/>
    <n v="0"/>
    <n v="0"/>
    <n v="65"/>
    <s v="51-65"/>
    <n v="2615"/>
    <n v="0"/>
    <n v="1"/>
    <n v="0"/>
    <n v="0"/>
    <n v="0"/>
    <n v="0"/>
    <n v="0"/>
    <n v="0"/>
    <n v="1"/>
    <n v="1457"/>
    <d v="2015-08-18T00:00:00"/>
    <n v="8"/>
    <x v="11"/>
    <n v="1"/>
  </r>
  <r>
    <n v="1264"/>
    <n v="76542"/>
    <n v="1469"/>
    <n v="1.9192077552193567"/>
    <n v="0"/>
    <n v="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n v="64"/>
    <s v="51-65"/>
    <n v="2615"/>
    <n v="0"/>
    <n v="0"/>
    <n v="0"/>
    <n v="1"/>
    <n v="0"/>
    <n v="0"/>
    <n v="0"/>
    <n v="0"/>
    <n v="1"/>
    <n v="1455"/>
    <d v="2015-08-18T00:00:00"/>
    <n v="8"/>
    <x v="11"/>
    <n v="1"/>
  </r>
  <r>
    <n v="653"/>
    <n v="77520"/>
    <n v="1468"/>
    <n v="1.8937048503611971"/>
    <n v="0"/>
    <n v="1"/>
    <n v="30"/>
    <n v="940"/>
    <n v="44"/>
    <n v="396"/>
    <n v="0"/>
    <n v="88"/>
    <n v="58"/>
    <n v="1"/>
    <n v="8"/>
    <n v="7"/>
    <n v="7"/>
    <n v="4"/>
    <n v="1"/>
    <n v="0"/>
    <n v="1"/>
    <n v="0"/>
    <n v="1"/>
    <n v="0"/>
    <n v="1"/>
    <n v="61"/>
    <s v="51-65"/>
    <n v="2464"/>
    <n v="0"/>
    <n v="1"/>
    <n v="0"/>
    <n v="0"/>
    <n v="0"/>
    <n v="0"/>
    <n v="0"/>
    <n v="1"/>
    <n v="0"/>
    <n v="1410"/>
    <d v="2016-01-16T00:00:00"/>
    <n v="1"/>
    <x v="4"/>
    <n v="1"/>
  </r>
  <r>
    <n v="765"/>
    <n v="91820"/>
    <n v="1467"/>
    <n v="1.5976911348290133"/>
    <n v="0"/>
    <n v="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n v="34"/>
    <s v="24-35"/>
    <n v="2377"/>
    <n v="0"/>
    <n v="0"/>
    <n v="0"/>
    <n v="1"/>
    <n v="0"/>
    <n v="0"/>
    <n v="0"/>
    <n v="0"/>
    <n v="1"/>
    <n v="1437"/>
    <d v="2016-04-12T00:00:00"/>
    <n v="4"/>
    <x v="9"/>
    <n v="1"/>
  </r>
  <r>
    <n v="1407"/>
    <n v="69930"/>
    <n v="1466"/>
    <n v="2.0963820963820963"/>
    <n v="0"/>
    <n v="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n v="49"/>
    <s v="36-50"/>
    <n v="2558"/>
    <n v="0"/>
    <n v="0"/>
    <n v="0"/>
    <n v="1"/>
    <n v="0"/>
    <n v="0"/>
    <n v="1"/>
    <n v="0"/>
    <n v="0"/>
    <n v="1270"/>
    <d v="2015-10-14T00:00:00"/>
    <n v="10"/>
    <x v="10"/>
    <n v="1"/>
  </r>
  <r>
    <n v="1415"/>
    <n v="57036"/>
    <n v="1466"/>
    <n v="2.5703064731047056"/>
    <n v="0"/>
    <n v="1"/>
    <n v="33"/>
    <n v="1171"/>
    <n v="43"/>
    <n v="219"/>
    <n v="19"/>
    <n v="14"/>
    <n v="47"/>
    <n v="4"/>
    <n v="6"/>
    <n v="3"/>
    <n v="13"/>
    <n v="9"/>
    <n v="0"/>
    <n v="0"/>
    <n v="1"/>
    <n v="0"/>
    <n v="0"/>
    <n v="0"/>
    <n v="0"/>
    <n v="45"/>
    <s v="36-50"/>
    <n v="2724"/>
    <n v="0"/>
    <n v="1"/>
    <n v="0"/>
    <n v="0"/>
    <n v="0"/>
    <n v="1"/>
    <n v="0"/>
    <n v="0"/>
    <n v="0"/>
    <n v="1419"/>
    <d v="2015-05-01T00:00:00"/>
    <n v="5"/>
    <x v="6"/>
    <n v="1"/>
  </r>
  <r>
    <n v="659"/>
    <n v="73892"/>
    <n v="1464"/>
    <n v="1.981269961565528"/>
    <n v="0"/>
    <n v="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n v="67"/>
    <s v="66+"/>
    <n v="2387"/>
    <n v="0"/>
    <n v="0"/>
    <n v="1"/>
    <n v="0"/>
    <n v="0"/>
    <n v="0"/>
    <n v="1"/>
    <n v="0"/>
    <n v="0"/>
    <n v="1421"/>
    <d v="2016-04-02T00:00:00"/>
    <n v="4"/>
    <x v="9"/>
    <n v="1"/>
  </r>
  <r>
    <n v="230"/>
    <n v="65176"/>
    <n v="1461"/>
    <n v="2.2416226831962685"/>
    <n v="0"/>
    <n v="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n v="51"/>
    <s v="51-65"/>
    <n v="2767"/>
    <n v="0"/>
    <n v="0"/>
    <n v="0"/>
    <n v="1"/>
    <n v="0"/>
    <n v="0"/>
    <n v="0"/>
    <n v="1"/>
    <n v="0"/>
    <n v="1391"/>
    <d v="2015-03-19T00:00:00"/>
    <n v="3"/>
    <x v="2"/>
    <n v="1"/>
  </r>
  <r>
    <n v="664"/>
    <n v="69109"/>
    <n v="1460"/>
    <n v="2.1126047258678318"/>
    <n v="0"/>
    <n v="0"/>
    <n v="10"/>
    <n v="823"/>
    <n v="25"/>
    <n v="459"/>
    <n v="124"/>
    <n v="29"/>
    <n v="95"/>
    <n v="1"/>
    <n v="6"/>
    <n v="6"/>
    <n v="7"/>
    <n v="4"/>
    <n v="0"/>
    <n v="0"/>
    <n v="0"/>
    <n v="0"/>
    <n v="1"/>
    <n v="0"/>
    <n v="1"/>
    <n v="38"/>
    <s v="36-50"/>
    <n v="2756"/>
    <n v="0"/>
    <n v="1"/>
    <n v="0"/>
    <n v="0"/>
    <n v="0"/>
    <n v="0"/>
    <n v="1"/>
    <n v="0"/>
    <n v="0"/>
    <n v="1365"/>
    <d v="2015-03-30T00:00:00"/>
    <n v="3"/>
    <x v="2"/>
    <n v="1"/>
  </r>
  <r>
    <n v="266"/>
    <n v="79946"/>
    <n v="1450"/>
    <n v="1.8137242638781177"/>
    <n v="0"/>
    <n v="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n v="54"/>
    <s v="51-65"/>
    <n v="2207"/>
    <n v="0"/>
    <n v="0"/>
    <n v="0"/>
    <n v="0"/>
    <n v="1"/>
    <n v="0"/>
    <n v="1"/>
    <n v="0"/>
    <n v="0"/>
    <n v="1422"/>
    <d v="2016-09-29T00:00:00"/>
    <n v="9"/>
    <x v="5"/>
    <n v="1"/>
  </r>
  <r>
    <n v="678"/>
    <n v="73687"/>
    <n v="1446"/>
    <n v="1.96235428230217"/>
    <n v="0"/>
    <n v="0"/>
    <n v="8"/>
    <n v="559"/>
    <n v="153"/>
    <n v="503"/>
    <n v="218"/>
    <n v="13"/>
    <n v="181"/>
    <n v="1"/>
    <n v="3"/>
    <n v="9"/>
    <n v="9"/>
    <n v="2"/>
    <n v="1"/>
    <n v="0"/>
    <n v="0"/>
    <n v="0"/>
    <n v="0"/>
    <n v="0"/>
    <n v="1"/>
    <n v="30"/>
    <s v="24-35"/>
    <n v="2372"/>
    <n v="0"/>
    <n v="1"/>
    <n v="0"/>
    <n v="0"/>
    <n v="0"/>
    <n v="0"/>
    <n v="1"/>
    <n v="0"/>
    <n v="0"/>
    <n v="1265"/>
    <d v="2016-04-17T00:00:00"/>
    <n v="4"/>
    <x v="9"/>
    <n v="1"/>
  </r>
  <r>
    <n v="786"/>
    <n v="81702"/>
    <n v="1446"/>
    <n v="1.7698465153851803"/>
    <n v="0"/>
    <n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n v="40"/>
    <s v="36-50"/>
    <n v="2803"/>
    <n v="1"/>
    <n v="0"/>
    <n v="0"/>
    <n v="0"/>
    <n v="0"/>
    <n v="0"/>
    <n v="1"/>
    <n v="0"/>
    <n v="0"/>
    <n v="1259"/>
    <d v="2015-02-11T00:00:00"/>
    <n v="2"/>
    <x v="3"/>
    <n v="1"/>
  </r>
  <r>
    <n v="1400"/>
    <n v="79529"/>
    <n v="1441"/>
    <n v="1.811917665254184"/>
    <n v="0"/>
    <n v="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n v="34"/>
    <s v="24-35"/>
    <n v="2222"/>
    <n v="0"/>
    <n v="1"/>
    <n v="0"/>
    <n v="0"/>
    <n v="0"/>
    <n v="0"/>
    <n v="1"/>
    <n v="0"/>
    <n v="0"/>
    <n v="1244"/>
    <d v="2016-09-14T00:00:00"/>
    <n v="9"/>
    <x v="5"/>
    <n v="1"/>
  </r>
  <r>
    <n v="687"/>
    <n v="74538"/>
    <n v="1433"/>
    <n v="1.9225093241031421"/>
    <n v="0"/>
    <n v="0"/>
    <n v="21"/>
    <n v="380"/>
    <n v="98"/>
    <n v="733"/>
    <n v="110"/>
    <n v="112"/>
    <n v="28"/>
    <n v="1"/>
    <n v="8"/>
    <n v="8"/>
    <n v="5"/>
    <n v="3"/>
    <n v="0"/>
    <n v="0"/>
    <n v="0"/>
    <n v="0"/>
    <n v="1"/>
    <n v="0"/>
    <n v="1"/>
    <n v="49"/>
    <s v="36-50"/>
    <n v="2524"/>
    <n v="0"/>
    <n v="0"/>
    <n v="0"/>
    <n v="1"/>
    <n v="0"/>
    <n v="0"/>
    <n v="1"/>
    <n v="0"/>
    <n v="0"/>
    <n v="1405"/>
    <d v="2015-11-17T00:00:00"/>
    <n v="11"/>
    <x v="7"/>
    <n v="1"/>
  </r>
  <r>
    <n v="1651"/>
    <n v="63207"/>
    <n v="1432"/>
    <n v="2.2655718512190104"/>
    <n v="0"/>
    <n v="0"/>
    <n v="68"/>
    <n v="438"/>
    <n v="169"/>
    <n v="565"/>
    <n v="91"/>
    <n v="169"/>
    <n v="70"/>
    <n v="1"/>
    <n v="2"/>
    <n v="3"/>
    <n v="6"/>
    <n v="7"/>
    <n v="1"/>
    <n v="0"/>
    <n v="0"/>
    <n v="0"/>
    <n v="0"/>
    <n v="0"/>
    <n v="0"/>
    <n v="28"/>
    <s v="24-35"/>
    <n v="2684"/>
    <n v="0"/>
    <n v="0"/>
    <n v="0"/>
    <n v="1"/>
    <n v="0"/>
    <n v="0"/>
    <n v="1"/>
    <n v="0"/>
    <n v="0"/>
    <n v="1362"/>
    <d v="2015-06-10T00:00:00"/>
    <n v="6"/>
    <x v="8"/>
    <n v="1"/>
  </r>
  <r>
    <n v="686"/>
    <n v="89694"/>
    <n v="1430"/>
    <n v="1.5943095413294088"/>
    <n v="1"/>
    <n v="1"/>
    <n v="22"/>
    <n v="1126"/>
    <n v="28"/>
    <n v="211"/>
    <n v="37"/>
    <n v="28"/>
    <n v="42"/>
    <n v="3"/>
    <n v="4"/>
    <n v="3"/>
    <n v="4"/>
    <n v="5"/>
    <n v="1"/>
    <n v="0"/>
    <n v="0"/>
    <n v="1"/>
    <n v="1"/>
    <n v="0"/>
    <n v="0"/>
    <n v="47"/>
    <s v="36-50"/>
    <n v="2422"/>
    <n v="1"/>
    <n v="0"/>
    <n v="0"/>
    <n v="0"/>
    <n v="0"/>
    <n v="0"/>
    <n v="1"/>
    <n v="0"/>
    <n v="0"/>
    <n v="1388"/>
    <d v="2016-02-27T00:00:00"/>
    <n v="2"/>
    <x v="3"/>
    <n v="1"/>
  </r>
  <r>
    <n v="1362"/>
    <n v="67419"/>
    <n v="1429"/>
    <n v="2.1195805336774498"/>
    <n v="0"/>
    <n v="1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n v="50"/>
    <s v="36-50"/>
    <n v="2688"/>
    <n v="0"/>
    <n v="0"/>
    <n v="0"/>
    <n v="1"/>
    <n v="0"/>
    <n v="0"/>
    <n v="1"/>
    <n v="0"/>
    <n v="0"/>
    <n v="1387"/>
    <d v="2015-06-06T00:00:00"/>
    <n v="6"/>
    <x v="8"/>
    <n v="1"/>
  </r>
  <r>
    <n v="1388"/>
    <n v="71706"/>
    <n v="1429"/>
    <n v="1.9928597327978133"/>
    <n v="0"/>
    <n v="1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n v="61"/>
    <s v="51-65"/>
    <n v="2752"/>
    <n v="0"/>
    <n v="0"/>
    <n v="0"/>
    <n v="1"/>
    <n v="0"/>
    <n v="0"/>
    <n v="1"/>
    <n v="0"/>
    <n v="0"/>
    <n v="1415"/>
    <d v="2015-04-03T00:00:00"/>
    <n v="4"/>
    <x v="9"/>
    <n v="1"/>
  </r>
  <r>
    <n v="777"/>
    <n v="80995"/>
    <n v="1426"/>
    <n v="1.760602506327551"/>
    <n v="0"/>
    <n v="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n v="62"/>
    <s v="51-65"/>
    <n v="2573"/>
    <n v="0"/>
    <n v="0"/>
    <n v="0"/>
    <n v="0"/>
    <n v="1"/>
    <n v="0"/>
    <n v="0"/>
    <n v="0"/>
    <n v="1"/>
    <n v="1370"/>
    <d v="2015-09-29T00:00:00"/>
    <n v="9"/>
    <x v="5"/>
    <n v="1"/>
  </r>
  <r>
    <n v="856"/>
    <n v="78420"/>
    <n v="1425"/>
    <n v="1.8171384850803367"/>
    <n v="0"/>
    <n v="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n v="54"/>
    <s v="51-65"/>
    <n v="2524"/>
    <n v="0"/>
    <n v="0"/>
    <n v="1"/>
    <n v="0"/>
    <n v="0"/>
    <n v="0"/>
    <n v="0"/>
    <n v="0"/>
    <n v="1"/>
    <n v="1397"/>
    <d v="2015-11-17T00:00:00"/>
    <n v="11"/>
    <x v="7"/>
    <n v="1"/>
  </r>
  <r>
    <n v="1081"/>
    <n v="68142"/>
    <n v="1422"/>
    <n v="2.0868187021220392"/>
    <n v="0"/>
    <n v="1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n v="56"/>
    <s v="51-65"/>
    <n v="2828"/>
    <n v="0"/>
    <n v="0"/>
    <n v="0"/>
    <n v="1"/>
    <n v="0"/>
    <n v="0"/>
    <n v="1"/>
    <n v="0"/>
    <n v="0"/>
    <n v="1385"/>
    <d v="2015-01-17T00:00:00"/>
    <n v="1"/>
    <x v="4"/>
    <n v="1"/>
  </r>
  <r>
    <n v="701"/>
    <n v="67369"/>
    <n v="1419"/>
    <n v="2.106310023898232"/>
    <n v="0"/>
    <n v="1"/>
    <n v="81"/>
    <n v="1298"/>
    <n v="0"/>
    <n v="70"/>
    <n v="37"/>
    <n v="14"/>
    <n v="42"/>
    <n v="4"/>
    <n v="7"/>
    <n v="4"/>
    <n v="10"/>
    <n v="4"/>
    <n v="0"/>
    <n v="0"/>
    <n v="0"/>
    <n v="1"/>
    <n v="1"/>
    <n v="0"/>
    <n v="1"/>
    <n v="51"/>
    <s v="51-65"/>
    <n v="2748"/>
    <n v="0"/>
    <n v="0"/>
    <n v="0"/>
    <n v="0"/>
    <n v="1"/>
    <n v="0"/>
    <n v="0"/>
    <n v="1"/>
    <n v="0"/>
    <n v="1377"/>
    <d v="2015-04-07T00:00:00"/>
    <n v="4"/>
    <x v="9"/>
    <n v="1"/>
  </r>
  <r>
    <n v="1920"/>
    <n v="72217"/>
    <n v="1419"/>
    <n v="1.9649113089715717"/>
    <n v="0"/>
    <n v="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n v="58"/>
    <s v="51-65"/>
    <n v="2604"/>
    <n v="0"/>
    <n v="0"/>
    <n v="1"/>
    <n v="0"/>
    <n v="0"/>
    <n v="0"/>
    <n v="0"/>
    <n v="1"/>
    <n v="0"/>
    <n v="1265"/>
    <d v="2015-08-29T00:00:00"/>
    <n v="8"/>
    <x v="11"/>
    <n v="1"/>
  </r>
  <r>
    <n v="702"/>
    <n v="83443"/>
    <n v="1413"/>
    <n v="1.6933715230756325"/>
    <n v="0"/>
    <n v="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n v="48"/>
    <s v="36-50"/>
    <n v="2339"/>
    <n v="0"/>
    <n v="0"/>
    <n v="0"/>
    <n v="1"/>
    <n v="0"/>
    <n v="0"/>
    <n v="0"/>
    <n v="0"/>
    <n v="1"/>
    <n v="1329"/>
    <d v="2016-05-20T00:00:00"/>
    <n v="5"/>
    <x v="6"/>
    <n v="1"/>
  </r>
  <r>
    <n v="704"/>
    <n v="75693"/>
    <n v="1412"/>
    <n v="1.8654300926109415"/>
    <n v="0"/>
    <n v="0"/>
    <n v="10"/>
    <n v="797"/>
    <n v="153"/>
    <n v="293"/>
    <n v="72"/>
    <n v="97"/>
    <n v="30"/>
    <n v="1"/>
    <n v="11"/>
    <n v="4"/>
    <n v="6"/>
    <n v="4"/>
    <n v="1"/>
    <n v="0"/>
    <n v="0"/>
    <n v="1"/>
    <n v="1"/>
    <n v="0"/>
    <n v="1"/>
    <n v="52"/>
    <s v="51-65"/>
    <n v="2729"/>
    <n v="1"/>
    <n v="0"/>
    <n v="0"/>
    <n v="0"/>
    <n v="0"/>
    <n v="0"/>
    <n v="1"/>
    <n v="0"/>
    <n v="0"/>
    <n v="1382"/>
    <d v="2015-04-26T00:00:00"/>
    <n v="4"/>
    <x v="9"/>
    <n v="1"/>
  </r>
  <r>
    <n v="707"/>
    <n v="86429"/>
    <n v="1412"/>
    <n v="1.633710907218642"/>
    <n v="0"/>
    <n v="0"/>
    <n v="10"/>
    <n v="464"/>
    <n v="28"/>
    <n v="873"/>
    <n v="29"/>
    <n v="18"/>
    <n v="37"/>
    <n v="0"/>
    <n v="7"/>
    <n v="4"/>
    <n v="7"/>
    <n v="2"/>
    <n v="1"/>
    <n v="0"/>
    <n v="0"/>
    <n v="0"/>
    <n v="0"/>
    <n v="0"/>
    <n v="1"/>
    <n v="59"/>
    <s v="51-65"/>
    <n v="2379"/>
    <n v="0"/>
    <n v="0"/>
    <n v="1"/>
    <n v="0"/>
    <n v="0"/>
    <n v="0"/>
    <n v="1"/>
    <n v="0"/>
    <n v="0"/>
    <n v="1375"/>
    <d v="2016-04-10T00:00:00"/>
    <n v="4"/>
    <x v="9"/>
    <n v="1"/>
  </r>
  <r>
    <n v="714"/>
    <n v="63120"/>
    <n v="1408"/>
    <n v="2.2306717363751583"/>
    <n v="0"/>
    <n v="1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n v="70"/>
    <s v="66+"/>
    <n v="2798"/>
    <n v="1"/>
    <n v="0"/>
    <n v="0"/>
    <n v="0"/>
    <n v="0"/>
    <n v="0"/>
    <n v="0"/>
    <n v="1"/>
    <n v="0"/>
    <n v="1339"/>
    <d v="2015-02-16T00:00:00"/>
    <n v="2"/>
    <x v="3"/>
    <n v="1"/>
  </r>
  <r>
    <n v="1047"/>
    <n v="71819"/>
    <n v="1406"/>
    <n v="1.9576992160848801"/>
    <n v="0"/>
    <n v="1"/>
    <n v="70"/>
    <n v="1224"/>
    <n v="28"/>
    <n v="140"/>
    <n v="0"/>
    <n v="14"/>
    <n v="168"/>
    <n v="3"/>
    <n v="3"/>
    <n v="3"/>
    <n v="5"/>
    <n v="6"/>
    <n v="0"/>
    <n v="0"/>
    <n v="0"/>
    <n v="1"/>
    <n v="1"/>
    <n v="0"/>
    <n v="0"/>
    <n v="49"/>
    <s v="36-50"/>
    <n v="2464"/>
    <n v="0"/>
    <n v="0"/>
    <n v="0"/>
    <n v="1"/>
    <n v="0"/>
    <n v="0"/>
    <n v="1"/>
    <n v="0"/>
    <n v="0"/>
    <n v="1238"/>
    <d v="2016-01-16T00:00:00"/>
    <n v="1"/>
    <x v="4"/>
    <n v="1"/>
  </r>
  <r>
    <n v="2003"/>
    <n v="80617"/>
    <n v="1403"/>
    <n v="1.7403277224406764"/>
    <n v="0"/>
    <n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n v="25"/>
    <s v="24-35"/>
    <n v="2784"/>
    <n v="0"/>
    <n v="0"/>
    <n v="1"/>
    <n v="0"/>
    <n v="0"/>
    <n v="1"/>
    <n v="0"/>
    <n v="0"/>
    <n v="0"/>
    <n v="1371"/>
    <d v="2015-03-02T00:00:00"/>
    <n v="3"/>
    <x v="2"/>
    <n v="1"/>
  </r>
  <r>
    <n v="723"/>
    <n v="80589"/>
    <n v="1402"/>
    <n v="1.7396915211753465"/>
    <n v="0"/>
    <n v="0"/>
    <n v="25"/>
    <n v="507"/>
    <n v="93"/>
    <n v="520"/>
    <n v="242"/>
    <n v="40"/>
    <n v="26"/>
    <n v="1"/>
    <n v="5"/>
    <n v="10"/>
    <n v="5"/>
    <n v="1"/>
    <n v="1"/>
    <n v="0"/>
    <n v="0"/>
    <n v="0"/>
    <n v="0"/>
    <n v="0"/>
    <n v="1"/>
    <n v="76"/>
    <s v="66+"/>
    <n v="2317"/>
    <n v="0"/>
    <n v="1"/>
    <n v="0"/>
    <n v="0"/>
    <n v="0"/>
    <n v="0"/>
    <n v="1"/>
    <n v="0"/>
    <n v="0"/>
    <n v="1376"/>
    <d v="2016-06-11T00:00:00"/>
    <n v="6"/>
    <x v="8"/>
    <n v="1"/>
  </r>
  <r>
    <n v="738"/>
    <n v="73356"/>
    <n v="1400"/>
    <n v="1.9085010087791046"/>
    <n v="0"/>
    <n v="0"/>
    <n v="56"/>
    <n v="1050"/>
    <n v="14"/>
    <n v="322"/>
    <n v="0"/>
    <n v="14"/>
    <n v="112"/>
    <n v="1"/>
    <n v="5"/>
    <n v="11"/>
    <n v="5"/>
    <n v="2"/>
    <n v="1"/>
    <n v="0"/>
    <n v="1"/>
    <n v="0"/>
    <n v="1"/>
    <n v="0"/>
    <n v="1"/>
    <n v="36"/>
    <s v="36-50"/>
    <n v="2302"/>
    <n v="0"/>
    <n v="1"/>
    <n v="0"/>
    <n v="0"/>
    <n v="0"/>
    <n v="0"/>
    <n v="0"/>
    <n v="0"/>
    <n v="1"/>
    <n v="1288"/>
    <d v="2016-06-26T00:00:00"/>
    <n v="6"/>
    <x v="8"/>
    <n v="1"/>
  </r>
  <r>
    <n v="730"/>
    <n v="72258"/>
    <n v="1391"/>
    <n v="1.9250463616485372"/>
    <n v="0"/>
    <n v="1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n v="49"/>
    <s v="36-50"/>
    <n v="2449"/>
    <n v="0"/>
    <n v="0"/>
    <n v="1"/>
    <n v="0"/>
    <n v="0"/>
    <n v="0"/>
    <n v="1"/>
    <n v="0"/>
    <n v="0"/>
    <n v="1257"/>
    <d v="2016-01-31T00:00:00"/>
    <n v="1"/>
    <x v="4"/>
    <n v="1"/>
  </r>
  <r>
    <n v="713"/>
    <n v="78285"/>
    <n v="1387"/>
    <n v="1.7717314939004918"/>
    <n v="0"/>
    <n v="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n v="32"/>
    <s v="24-35"/>
    <n v="2403"/>
    <n v="0"/>
    <n v="1"/>
    <n v="0"/>
    <n v="0"/>
    <n v="0"/>
    <n v="0"/>
    <n v="0"/>
    <n v="1"/>
    <n v="0"/>
    <n v="1347"/>
    <d v="2016-03-17T00:00:00"/>
    <n v="3"/>
    <x v="2"/>
    <n v="1"/>
  </r>
  <r>
    <n v="760"/>
    <n v="72504"/>
    <n v="1384"/>
    <n v="1.9088602008165068"/>
    <n v="0"/>
    <n v="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n v="48"/>
    <s v="36-50"/>
    <n v="2608"/>
    <n v="0"/>
    <n v="0"/>
    <n v="1"/>
    <n v="0"/>
    <n v="0"/>
    <n v="0"/>
    <n v="1"/>
    <n v="0"/>
    <n v="0"/>
    <n v="1290"/>
    <d v="2015-08-25T00:00:00"/>
    <n v="8"/>
    <x v="11"/>
    <n v="1"/>
  </r>
  <r>
    <n v="1827"/>
    <n v="63684"/>
    <n v="1384"/>
    <n v="2.1732303247283462"/>
    <n v="0"/>
    <n v="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n v="50"/>
    <s v="36-50"/>
    <n v="2739"/>
    <n v="0"/>
    <n v="1"/>
    <n v="0"/>
    <n v="0"/>
    <n v="0"/>
    <n v="0"/>
    <n v="1"/>
    <n v="0"/>
    <n v="0"/>
    <n v="1304"/>
    <d v="2015-04-16T00:00:00"/>
    <n v="4"/>
    <x v="9"/>
    <n v="1"/>
  </r>
  <r>
    <n v="697"/>
    <n v="83844"/>
    <n v="1383"/>
    <n v="1.6494919135537427"/>
    <n v="0"/>
    <n v="0"/>
    <n v="57"/>
    <n v="901"/>
    <n v="31"/>
    <n v="345"/>
    <n v="75"/>
    <n v="31"/>
    <n v="191"/>
    <n v="1"/>
    <n v="4"/>
    <n v="4"/>
    <n v="11"/>
    <n v="1"/>
    <n v="0"/>
    <n v="0"/>
    <n v="0"/>
    <n v="0"/>
    <n v="1"/>
    <n v="0"/>
    <n v="0"/>
    <n v="68"/>
    <s v="66+"/>
    <n v="2572"/>
    <n v="0"/>
    <n v="0"/>
    <n v="0"/>
    <n v="1"/>
    <n v="0"/>
    <n v="0"/>
    <n v="1"/>
    <n v="0"/>
    <n v="0"/>
    <n v="1192"/>
    <d v="2015-09-30T00:00:00"/>
    <n v="9"/>
    <x v="5"/>
    <n v="1"/>
  </r>
  <r>
    <n v="1741"/>
    <n v="67384"/>
    <n v="1383"/>
    <n v="2.0524160037991215"/>
    <n v="0"/>
    <n v="1"/>
    <n v="32"/>
    <n v="957"/>
    <n v="40"/>
    <n v="175"/>
    <n v="158"/>
    <n v="53"/>
    <n v="107"/>
    <n v="2"/>
    <n v="7"/>
    <n v="8"/>
    <n v="5"/>
    <n v="5"/>
    <n v="0"/>
    <n v="0"/>
    <n v="0"/>
    <n v="1"/>
    <n v="0"/>
    <n v="0"/>
    <n v="0"/>
    <n v="50"/>
    <s v="36-50"/>
    <n v="2755"/>
    <n v="0"/>
    <n v="0"/>
    <n v="1"/>
    <n v="0"/>
    <n v="0"/>
    <n v="0"/>
    <n v="1"/>
    <n v="0"/>
    <n v="0"/>
    <n v="1276"/>
    <d v="2015-03-31T00:00:00"/>
    <n v="3"/>
    <x v="2"/>
    <n v="1"/>
  </r>
  <r>
    <n v="742"/>
    <n v="82582"/>
    <n v="1376"/>
    <n v="1.6662226635344264"/>
    <n v="0"/>
    <n v="0"/>
    <n v="54"/>
    <n v="510"/>
    <n v="120"/>
    <n v="550"/>
    <n v="156"/>
    <n v="40"/>
    <n v="241"/>
    <n v="1"/>
    <n v="4"/>
    <n v="9"/>
    <n v="7"/>
    <n v="1"/>
    <n v="1"/>
    <n v="0"/>
    <n v="1"/>
    <n v="0"/>
    <n v="0"/>
    <n v="0"/>
    <n v="1"/>
    <n v="43"/>
    <s v="36-50"/>
    <n v="2181"/>
    <n v="1"/>
    <n v="0"/>
    <n v="0"/>
    <n v="0"/>
    <n v="0"/>
    <n v="0"/>
    <n v="1"/>
    <n v="0"/>
    <n v="0"/>
    <n v="1135"/>
    <d v="2016-10-25T00:00:00"/>
    <n v="10"/>
    <x v="10"/>
    <n v="1"/>
  </r>
  <r>
    <n v="755"/>
    <n v="72643"/>
    <n v="1376"/>
    <n v="1.8941948983384498"/>
    <n v="0"/>
    <n v="0"/>
    <n v="60"/>
    <n v="526"/>
    <n v="80"/>
    <n v="553"/>
    <n v="123"/>
    <n v="94"/>
    <n v="53"/>
    <n v="1"/>
    <n v="3"/>
    <n v="10"/>
    <n v="7"/>
    <n v="2"/>
    <n v="1"/>
    <n v="0"/>
    <n v="0"/>
    <n v="0"/>
    <n v="0"/>
    <n v="0"/>
    <n v="1"/>
    <n v="71"/>
    <s v="66+"/>
    <n v="2646"/>
    <n v="0"/>
    <n v="0"/>
    <n v="0"/>
    <n v="0"/>
    <n v="1"/>
    <n v="0"/>
    <n v="1"/>
    <n v="0"/>
    <n v="0"/>
    <n v="1323"/>
    <d v="2015-07-18T00:00:00"/>
    <n v="7"/>
    <x v="1"/>
    <n v="1"/>
  </r>
  <r>
    <n v="1470"/>
    <n v="76445"/>
    <n v="1375"/>
    <n v="1.798678788671594"/>
    <n v="1"/>
    <n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n v="49"/>
    <s v="36-50"/>
    <n v="2798"/>
    <n v="0"/>
    <n v="1"/>
    <n v="0"/>
    <n v="0"/>
    <n v="0"/>
    <n v="0"/>
    <n v="1"/>
    <n v="0"/>
    <n v="0"/>
    <n v="1340"/>
    <d v="2015-02-16T00:00:00"/>
    <n v="2"/>
    <x v="3"/>
    <n v="1"/>
  </r>
  <r>
    <n v="1534"/>
    <n v="69016"/>
    <n v="1372"/>
    <n v="1.9879448243885476"/>
    <n v="0"/>
    <n v="1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n v="50"/>
    <s v="36-50"/>
    <n v="2743"/>
    <n v="0"/>
    <n v="1"/>
    <n v="0"/>
    <n v="0"/>
    <n v="0"/>
    <n v="0"/>
    <n v="1"/>
    <n v="0"/>
    <n v="0"/>
    <n v="1211"/>
    <d v="2015-04-12T00:00:00"/>
    <n v="4"/>
    <x v="9"/>
    <n v="1"/>
  </r>
  <r>
    <n v="762"/>
    <n v="82584"/>
    <n v="1367"/>
    <n v="1.6552843165746391"/>
    <n v="0"/>
    <n v="0"/>
    <n v="26"/>
    <n v="1076"/>
    <n v="68"/>
    <n v="103"/>
    <n v="29"/>
    <n v="91"/>
    <n v="68"/>
    <n v="1"/>
    <n v="3"/>
    <n v="4"/>
    <n v="8"/>
    <n v="1"/>
    <n v="0"/>
    <n v="0"/>
    <n v="0"/>
    <n v="1"/>
    <n v="1"/>
    <n v="0"/>
    <n v="1"/>
    <n v="46"/>
    <s v="36-50"/>
    <n v="2549"/>
    <n v="0"/>
    <n v="1"/>
    <n v="0"/>
    <n v="0"/>
    <n v="0"/>
    <n v="0"/>
    <n v="0"/>
    <n v="1"/>
    <n v="0"/>
    <n v="1299"/>
    <d v="2015-10-23T00:00:00"/>
    <n v="10"/>
    <x v="10"/>
    <n v="1"/>
  </r>
  <r>
    <n v="670"/>
    <n v="76618"/>
    <n v="1364"/>
    <n v="1.7802605131953326"/>
    <n v="0"/>
    <n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n v="45"/>
    <s v="36-50"/>
    <n v="2728"/>
    <n v="0"/>
    <n v="1"/>
    <n v="0"/>
    <n v="0"/>
    <n v="0"/>
    <n v="0"/>
    <n v="0"/>
    <n v="0"/>
    <n v="1"/>
    <n v="1217"/>
    <d v="2015-04-27T00:00:00"/>
    <n v="4"/>
    <x v="9"/>
    <n v="1"/>
  </r>
  <r>
    <n v="1886"/>
    <n v="69520"/>
    <n v="1362"/>
    <n v="1.9591484464902187"/>
    <n v="0"/>
    <n v="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n v="37"/>
    <s v="36-50"/>
    <n v="2516"/>
    <n v="0"/>
    <n v="1"/>
    <n v="0"/>
    <n v="0"/>
    <n v="0"/>
    <n v="0"/>
    <n v="1"/>
    <n v="0"/>
    <n v="0"/>
    <n v="1269"/>
    <d v="2015-11-25T00:00:00"/>
    <n v="11"/>
    <x v="7"/>
    <n v="1"/>
  </r>
  <r>
    <n v="705"/>
    <n v="75507"/>
    <n v="1360"/>
    <n v="1.8011575085753639"/>
    <n v="0"/>
    <n v="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n v="41"/>
    <s v="36-50"/>
    <n v="2217"/>
    <n v="0"/>
    <n v="0"/>
    <n v="0"/>
    <n v="1"/>
    <n v="0"/>
    <n v="0"/>
    <n v="1"/>
    <n v="0"/>
    <n v="0"/>
    <n v="1280"/>
    <d v="2016-09-19T00:00:00"/>
    <n v="9"/>
    <x v="5"/>
    <n v="1"/>
  </r>
  <r>
    <n v="771"/>
    <n v="91065"/>
    <n v="1360"/>
    <n v="1.4934387525393948"/>
    <n v="0"/>
    <n v="0"/>
    <n v="33"/>
    <n v="822"/>
    <n v="114"/>
    <n v="108"/>
    <n v="179"/>
    <n v="137"/>
    <n v="114"/>
    <n v="1"/>
    <n v="7"/>
    <n v="9"/>
    <n v="9"/>
    <n v="3"/>
    <n v="1"/>
    <n v="0"/>
    <n v="0"/>
    <n v="0"/>
    <n v="1"/>
    <n v="0"/>
    <n v="1"/>
    <n v="39"/>
    <s v="36-50"/>
    <n v="2651"/>
    <n v="0"/>
    <n v="0"/>
    <n v="1"/>
    <n v="0"/>
    <n v="0"/>
    <n v="0"/>
    <n v="1"/>
    <n v="0"/>
    <n v="0"/>
    <n v="1246"/>
    <d v="2015-07-13T00:00:00"/>
    <n v="7"/>
    <x v="1"/>
    <n v="1"/>
  </r>
  <r>
    <n v="773"/>
    <n v="75777"/>
    <n v="1358"/>
    <n v="1.7921005054304076"/>
    <n v="0"/>
    <n v="0"/>
    <n v="12"/>
    <n v="712"/>
    <n v="26"/>
    <n v="538"/>
    <n v="69"/>
    <n v="13"/>
    <n v="80"/>
    <n v="1"/>
    <n v="3"/>
    <n v="6"/>
    <n v="11"/>
    <n v="1"/>
    <n v="0"/>
    <n v="0"/>
    <n v="0"/>
    <n v="1"/>
    <n v="1"/>
    <n v="0"/>
    <n v="1"/>
    <n v="38"/>
    <s v="36-50"/>
    <n v="2519"/>
    <n v="0"/>
    <n v="0"/>
    <n v="1"/>
    <n v="0"/>
    <n v="0"/>
    <n v="0"/>
    <n v="0"/>
    <n v="1"/>
    <n v="0"/>
    <n v="1278"/>
    <d v="2015-11-22T00:00:00"/>
    <n v="11"/>
    <x v="7"/>
    <n v="1"/>
  </r>
  <r>
    <n v="1793"/>
    <n v="85738"/>
    <n v="1358"/>
    <n v="1.5838951223494833"/>
    <n v="0"/>
    <n v="0"/>
    <n v="41"/>
    <n v="913"/>
    <n v="26"/>
    <n v="376"/>
    <n v="17"/>
    <n v="26"/>
    <n v="13"/>
    <n v="1"/>
    <n v="3"/>
    <n v="6"/>
    <n v="11"/>
    <n v="1"/>
    <n v="0"/>
    <n v="0"/>
    <n v="0"/>
    <n v="1"/>
    <n v="1"/>
    <n v="0"/>
    <n v="0"/>
    <n v="42"/>
    <s v="36-50"/>
    <n v="2316"/>
    <n v="0"/>
    <n v="0"/>
    <n v="0"/>
    <n v="1"/>
    <n v="0"/>
    <n v="0"/>
    <n v="0"/>
    <n v="1"/>
    <n v="0"/>
    <n v="1345"/>
    <d v="2016-06-12T00:00:00"/>
    <n v="6"/>
    <x v="8"/>
    <n v="1"/>
  </r>
  <r>
    <n v="793"/>
    <n v="49667"/>
    <n v="1357"/>
    <n v="2.7321964282118913"/>
    <n v="0"/>
    <n v="0"/>
    <n v="35"/>
    <n v="1181"/>
    <n v="26"/>
    <n v="120"/>
    <n v="17"/>
    <n v="13"/>
    <n v="39"/>
    <n v="2"/>
    <n v="5"/>
    <n v="10"/>
    <n v="5"/>
    <n v="8"/>
    <n v="0"/>
    <n v="0"/>
    <n v="1"/>
    <n v="0"/>
    <n v="0"/>
    <n v="0"/>
    <n v="1"/>
    <n v="65"/>
    <s v="51-65"/>
    <n v="2837"/>
    <n v="0"/>
    <n v="0"/>
    <n v="1"/>
    <n v="0"/>
    <n v="0"/>
    <n v="0"/>
    <n v="0"/>
    <n v="0"/>
    <n v="1"/>
    <n v="1318"/>
    <d v="2015-01-08T00:00:00"/>
    <n v="1"/>
    <x v="4"/>
    <n v="1"/>
  </r>
  <r>
    <n v="1088"/>
    <n v="79410"/>
    <n v="1357"/>
    <n v="1.7088527893212442"/>
    <n v="0"/>
    <n v="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n v="59"/>
    <s v="51-65"/>
    <n v="2190"/>
    <n v="0"/>
    <n v="1"/>
    <n v="0"/>
    <n v="0"/>
    <n v="0"/>
    <n v="0"/>
    <n v="1"/>
    <n v="0"/>
    <n v="0"/>
    <n v="1344"/>
    <d v="2016-10-16T00:00:00"/>
    <n v="10"/>
    <x v="10"/>
    <n v="1"/>
  </r>
  <r>
    <n v="801"/>
    <n v="73803"/>
    <n v="1354"/>
    <n v="1.8346137690879774"/>
    <n v="0"/>
    <n v="1"/>
    <n v="61"/>
    <n v="833"/>
    <n v="80"/>
    <n v="363"/>
    <n v="52"/>
    <n v="26"/>
    <n v="174"/>
    <n v="2"/>
    <n v="9"/>
    <n v="5"/>
    <n v="6"/>
    <n v="6"/>
    <n v="0"/>
    <n v="0"/>
    <n v="1"/>
    <n v="0"/>
    <n v="0"/>
    <n v="0"/>
    <n v="1"/>
    <n v="63"/>
    <s v="51-65"/>
    <n v="2856"/>
    <n v="0"/>
    <n v="1"/>
    <n v="0"/>
    <n v="0"/>
    <n v="0"/>
    <n v="0"/>
    <n v="1"/>
    <n v="0"/>
    <n v="0"/>
    <n v="1180"/>
    <d v="2014-12-20T00:00:00"/>
    <n v="12"/>
    <x v="0"/>
    <n v="1"/>
  </r>
  <r>
    <n v="390"/>
    <n v="80134"/>
    <n v="1352"/>
    <n v="1.6871739835775077"/>
    <n v="0"/>
    <n v="0"/>
    <n v="11"/>
    <n v="966"/>
    <n v="26"/>
    <n v="282"/>
    <n v="52"/>
    <n v="26"/>
    <n v="26"/>
    <n v="1"/>
    <n v="2"/>
    <n v="7"/>
    <n v="11"/>
    <n v="5"/>
    <n v="1"/>
    <n v="1"/>
    <n v="0"/>
    <n v="1"/>
    <n v="1"/>
    <n v="0"/>
    <n v="0"/>
    <n v="26"/>
    <s v="24-35"/>
    <n v="2294"/>
    <n v="0"/>
    <n v="0"/>
    <n v="0"/>
    <n v="1"/>
    <n v="0"/>
    <n v="0"/>
    <n v="1"/>
    <n v="0"/>
    <n v="0"/>
    <n v="1326"/>
    <d v="2016-07-04T00:00:00"/>
    <n v="7"/>
    <x v="1"/>
    <n v="1"/>
  </r>
  <r>
    <n v="326"/>
    <n v="71952"/>
    <n v="1350"/>
    <n v="1.8762508338892596"/>
    <n v="1"/>
    <n v="0"/>
    <n v="93"/>
    <n v="656"/>
    <n v="80"/>
    <n v="455"/>
    <n v="52"/>
    <n v="107"/>
    <n v="93"/>
    <n v="2"/>
    <n v="8"/>
    <n v="4"/>
    <n v="8"/>
    <n v="4"/>
    <n v="0"/>
    <n v="0"/>
    <n v="1"/>
    <n v="0"/>
    <n v="1"/>
    <n v="0"/>
    <n v="0"/>
    <n v="34"/>
    <s v="24-35"/>
    <n v="2694"/>
    <n v="0"/>
    <n v="1"/>
    <n v="0"/>
    <n v="0"/>
    <n v="0"/>
    <n v="0"/>
    <n v="1"/>
    <n v="0"/>
    <n v="0"/>
    <n v="1257"/>
    <d v="2015-05-31T00:00:00"/>
    <n v="5"/>
    <x v="6"/>
    <n v="1"/>
  </r>
  <r>
    <n v="1588"/>
    <n v="82427"/>
    <n v="1349"/>
    <n v="1.6365996578790931"/>
    <n v="0"/>
    <n v="0"/>
    <n v="35"/>
    <n v="482"/>
    <n v="147"/>
    <n v="509"/>
    <n v="104"/>
    <n v="107"/>
    <n v="107"/>
    <n v="1"/>
    <n v="3"/>
    <n v="5"/>
    <n v="12"/>
    <n v="1"/>
    <n v="0"/>
    <n v="0"/>
    <n v="0"/>
    <n v="0"/>
    <n v="1"/>
    <n v="0"/>
    <n v="0"/>
    <n v="54"/>
    <s v="51-65"/>
    <n v="2268"/>
    <n v="0"/>
    <n v="0"/>
    <n v="0"/>
    <n v="1"/>
    <n v="0"/>
    <n v="0"/>
    <n v="1"/>
    <n v="0"/>
    <n v="0"/>
    <n v="1242"/>
    <d v="2016-07-30T00:00:00"/>
    <n v="7"/>
    <x v="1"/>
    <n v="1"/>
  </r>
  <r>
    <n v="1689"/>
    <n v="72159"/>
    <n v="1348"/>
    <n v="1.8680968416968085"/>
    <n v="0"/>
    <n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n v="42"/>
    <s v="36-50"/>
    <n v="2767"/>
    <n v="0"/>
    <n v="1"/>
    <n v="0"/>
    <n v="0"/>
    <n v="0"/>
    <n v="0"/>
    <n v="0"/>
    <n v="0"/>
    <n v="1"/>
    <n v="1295"/>
    <d v="2015-03-19T00:00:00"/>
    <n v="3"/>
    <x v="2"/>
    <n v="1"/>
  </r>
  <r>
    <n v="418"/>
    <n v="81246"/>
    <n v="1342"/>
    <n v="1.6517736257784998"/>
    <n v="0"/>
    <n v="0"/>
    <n v="87"/>
    <n v="398"/>
    <n v="190"/>
    <n v="537"/>
    <n v="61"/>
    <n v="156"/>
    <n v="37"/>
    <n v="1"/>
    <n v="4"/>
    <n v="5"/>
    <n v="7"/>
    <n v="1"/>
    <n v="1"/>
    <n v="0"/>
    <n v="1"/>
    <n v="0"/>
    <n v="0"/>
    <n v="0"/>
    <n v="0"/>
    <n v="56"/>
    <s v="51-65"/>
    <n v="2341"/>
    <n v="0"/>
    <n v="0"/>
    <n v="1"/>
    <n v="0"/>
    <n v="0"/>
    <n v="0"/>
    <n v="1"/>
    <n v="0"/>
    <n v="0"/>
    <n v="1305"/>
    <d v="2016-05-18T00:00:00"/>
    <n v="5"/>
    <x v="6"/>
    <n v="1"/>
  </r>
  <r>
    <n v="827"/>
    <n v="69372"/>
    <n v="1339"/>
    <n v="1.9301735570547194"/>
    <n v="0"/>
    <n v="0"/>
    <n v="10"/>
    <n v="997"/>
    <n v="26"/>
    <n v="269"/>
    <n v="34"/>
    <n v="13"/>
    <n v="42"/>
    <n v="1"/>
    <n v="10"/>
    <n v="4"/>
    <n v="6"/>
    <n v="4"/>
    <n v="0"/>
    <n v="0"/>
    <n v="0"/>
    <n v="1"/>
    <n v="1"/>
    <n v="0"/>
    <n v="1"/>
    <n v="71"/>
    <s v="66+"/>
    <n v="2654"/>
    <n v="0"/>
    <n v="0"/>
    <n v="0"/>
    <n v="1"/>
    <n v="0"/>
    <n v="0"/>
    <n v="1"/>
    <n v="0"/>
    <n v="0"/>
    <n v="1297"/>
    <d v="2015-07-10T00:00:00"/>
    <n v="7"/>
    <x v="1"/>
    <n v="1"/>
  </r>
  <r>
    <n v="873"/>
    <n v="68397"/>
    <n v="1336"/>
    <n v="1.9533020454113486"/>
    <n v="0"/>
    <n v="1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n v="44"/>
    <s v="36-50"/>
    <n v="2383"/>
    <n v="0"/>
    <n v="1"/>
    <n v="0"/>
    <n v="0"/>
    <n v="0"/>
    <n v="0"/>
    <n v="0"/>
    <n v="0"/>
    <n v="1"/>
    <n v="1256"/>
    <d v="2016-04-06T00:00:00"/>
    <n v="4"/>
    <x v="9"/>
    <n v="1"/>
  </r>
  <r>
    <n v="273"/>
    <n v="55951"/>
    <n v="1334"/>
    <n v="2.3842290575682292"/>
    <n v="0"/>
    <n v="1"/>
    <n v="62"/>
    <n v="1241"/>
    <n v="0"/>
    <n v="80"/>
    <n v="0"/>
    <n v="13"/>
    <n v="40"/>
    <n v="3"/>
    <n v="3"/>
    <n v="6"/>
    <n v="11"/>
    <n v="8"/>
    <n v="0"/>
    <n v="1"/>
    <n v="0"/>
    <n v="1"/>
    <n v="0"/>
    <n v="0"/>
    <n v="0"/>
    <n v="68"/>
    <s v="66+"/>
    <n v="2834"/>
    <n v="0"/>
    <n v="0"/>
    <n v="0"/>
    <n v="1"/>
    <n v="0"/>
    <n v="0"/>
    <n v="0"/>
    <n v="1"/>
    <n v="0"/>
    <n v="1294"/>
    <d v="2015-01-11T00:00:00"/>
    <n v="1"/>
    <x v="4"/>
    <n v="1"/>
  </r>
  <r>
    <n v="679"/>
    <n v="80395"/>
    <n v="1332"/>
    <n v="1.6568194539461409"/>
    <n v="0"/>
    <n v="0"/>
    <n v="62"/>
    <n v="445"/>
    <n v="25"/>
    <n v="706"/>
    <n v="80"/>
    <n v="76"/>
    <n v="48"/>
    <n v="1"/>
    <n v="6"/>
    <n v="5"/>
    <n v="12"/>
    <n v="2"/>
    <n v="1"/>
    <n v="0"/>
    <n v="0"/>
    <n v="0"/>
    <n v="0"/>
    <n v="0"/>
    <n v="0"/>
    <n v="65"/>
    <s v="51-65"/>
    <n v="2377"/>
    <n v="0"/>
    <n v="1"/>
    <n v="0"/>
    <n v="0"/>
    <n v="0"/>
    <n v="0"/>
    <n v="1"/>
    <n v="0"/>
    <n v="0"/>
    <n v="1284"/>
    <d v="2016-04-12T00:00:00"/>
    <n v="4"/>
    <x v="9"/>
    <n v="1"/>
  </r>
  <r>
    <n v="1249"/>
    <n v="90842"/>
    <n v="1331"/>
    <n v="1.4651813038022061"/>
    <n v="0"/>
    <n v="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n v="72"/>
    <s v="66+"/>
    <n v="2494"/>
    <n v="0"/>
    <n v="0"/>
    <n v="1"/>
    <n v="0"/>
    <n v="0"/>
    <n v="0"/>
    <n v="1"/>
    <n v="0"/>
    <n v="0"/>
    <n v="1238"/>
    <d v="2015-12-17T00:00:00"/>
    <n v="12"/>
    <x v="0"/>
    <n v="1"/>
  </r>
  <r>
    <n v="1189"/>
    <n v="85485"/>
    <n v="1329"/>
    <n v="1.5546587120547464"/>
    <n v="0"/>
    <n v="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n v="62"/>
    <s v="51-65"/>
    <n v="2167"/>
    <n v="0"/>
    <n v="0"/>
    <n v="1"/>
    <n v="0"/>
    <n v="0"/>
    <n v="1"/>
    <n v="0"/>
    <n v="0"/>
    <n v="0"/>
    <n v="1275"/>
    <d v="2016-11-08T00:00:00"/>
    <n v="11"/>
    <x v="7"/>
    <n v="1"/>
  </r>
  <r>
    <n v="1039"/>
    <n v="76045"/>
    <n v="1323"/>
    <n v="1.7397593530146624"/>
    <n v="0"/>
    <n v="0"/>
    <n v="78"/>
    <n v="760"/>
    <n v="53"/>
    <n v="400"/>
    <n v="17"/>
    <n v="93"/>
    <n v="0"/>
    <n v="1"/>
    <n v="4"/>
    <n v="5"/>
    <n v="11"/>
    <n v="2"/>
    <n v="1"/>
    <n v="0"/>
    <n v="0"/>
    <n v="0"/>
    <n v="0"/>
    <n v="0"/>
    <n v="0"/>
    <n v="60"/>
    <s v="51-65"/>
    <n v="2385"/>
    <n v="0"/>
    <n v="0"/>
    <n v="1"/>
    <n v="0"/>
    <n v="0"/>
    <n v="0"/>
    <n v="0"/>
    <n v="0"/>
    <n v="1"/>
    <n v="1323"/>
    <d v="2016-04-04T00:00:00"/>
    <n v="4"/>
    <x v="9"/>
    <n v="1"/>
  </r>
  <r>
    <n v="603"/>
    <n v="76140"/>
    <n v="1322"/>
    <n v="1.7362752823745731"/>
    <n v="0"/>
    <n v="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n v="72"/>
    <s v="66+"/>
    <n v="2206"/>
    <n v="0"/>
    <n v="0"/>
    <n v="0"/>
    <n v="1"/>
    <n v="0"/>
    <n v="0"/>
    <n v="0"/>
    <n v="0"/>
    <n v="1"/>
    <n v="1296"/>
    <d v="2016-09-30T00:00:00"/>
    <n v="9"/>
    <x v="5"/>
    <n v="1"/>
  </r>
  <r>
    <n v="644"/>
    <n v="77845"/>
    <n v="1320"/>
    <n v="1.6956773074699725"/>
    <n v="0"/>
    <n v="0"/>
    <n v="40"/>
    <n v="760"/>
    <n v="40"/>
    <n v="480"/>
    <n v="0"/>
    <n v="40"/>
    <n v="26"/>
    <n v="1"/>
    <n v="3"/>
    <n v="5"/>
    <n v="12"/>
    <n v="1"/>
    <n v="1"/>
    <n v="0"/>
    <n v="0"/>
    <n v="0"/>
    <n v="1"/>
    <n v="0"/>
    <n v="0"/>
    <n v="31"/>
    <s v="24-35"/>
    <n v="2203"/>
    <n v="0"/>
    <n v="0"/>
    <n v="0"/>
    <n v="1"/>
    <n v="0"/>
    <n v="0"/>
    <n v="0"/>
    <n v="0"/>
    <n v="1"/>
    <n v="1294"/>
    <d v="2016-10-03T00:00:00"/>
    <n v="10"/>
    <x v="10"/>
    <n v="1"/>
  </r>
  <r>
    <n v="1426"/>
    <n v="65819"/>
    <n v="1320"/>
    <n v="2.0054999316306841"/>
    <n v="0"/>
    <n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n v="42"/>
    <s v="36-50"/>
    <n v="2736"/>
    <n v="0"/>
    <n v="1"/>
    <n v="0"/>
    <n v="0"/>
    <n v="0"/>
    <n v="0"/>
    <n v="1"/>
    <n v="0"/>
    <n v="0"/>
    <n v="1257"/>
    <d v="2015-04-19T00:00:00"/>
    <n v="4"/>
    <x v="9"/>
    <n v="1"/>
  </r>
  <r>
    <n v="340"/>
    <n v="79530"/>
    <n v="1319"/>
    <n v="1.658493650194895"/>
    <n v="0"/>
    <n v="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n v="60"/>
    <s v="51-65"/>
    <n v="2567"/>
    <n v="0"/>
    <n v="1"/>
    <n v="0"/>
    <n v="0"/>
    <n v="0"/>
    <n v="0"/>
    <n v="1"/>
    <n v="0"/>
    <n v="0"/>
    <n v="1290"/>
    <d v="2015-10-05T00:00:00"/>
    <n v="10"/>
    <x v="10"/>
    <n v="1"/>
  </r>
  <r>
    <n v="228"/>
    <n v="75027"/>
    <n v="1313"/>
    <n v="1.7500366534714169"/>
    <n v="0"/>
    <n v="1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n v="67"/>
    <s v="66+"/>
    <n v="2695"/>
    <n v="0"/>
    <n v="1"/>
    <n v="0"/>
    <n v="0"/>
    <n v="0"/>
    <n v="0"/>
    <n v="1"/>
    <n v="0"/>
    <n v="0"/>
    <n v="1236"/>
    <d v="2015-05-30T00:00:00"/>
    <n v="5"/>
    <x v="6"/>
    <n v="1"/>
  </r>
  <r>
    <n v="559"/>
    <n v="69882"/>
    <n v="1313"/>
    <n v="1.878881543172777"/>
    <n v="0"/>
    <n v="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n v="55"/>
    <s v="51-65"/>
    <n v="2390"/>
    <n v="0"/>
    <n v="0"/>
    <n v="1"/>
    <n v="0"/>
    <n v="0"/>
    <n v="0"/>
    <n v="0"/>
    <n v="1"/>
    <n v="0"/>
    <n v="1148"/>
    <d v="2016-03-30T00:00:00"/>
    <n v="3"/>
    <x v="2"/>
    <n v="1"/>
  </r>
  <r>
    <n v="1713"/>
    <n v="72905"/>
    <n v="1312"/>
    <n v="1.7996022220698169"/>
    <n v="0"/>
    <n v="0"/>
    <n v="52"/>
    <n v="407"/>
    <n v="114"/>
    <n v="445"/>
    <n v="181"/>
    <n v="165"/>
    <n v="203"/>
    <n v="1"/>
    <n v="3"/>
    <n v="7"/>
    <n v="9"/>
    <n v="1"/>
    <n v="1"/>
    <n v="0"/>
    <n v="0"/>
    <n v="0"/>
    <n v="0"/>
    <n v="0"/>
    <n v="0"/>
    <n v="62"/>
    <s v="51-65"/>
    <n v="2318"/>
    <n v="0"/>
    <n v="1"/>
    <n v="0"/>
    <n v="0"/>
    <n v="0"/>
    <n v="0"/>
    <n v="1"/>
    <n v="0"/>
    <n v="0"/>
    <n v="1109"/>
    <d v="2016-06-10T00:00:00"/>
    <n v="6"/>
    <x v="8"/>
    <n v="1"/>
  </r>
  <r>
    <n v="1628"/>
    <n v="64590"/>
    <n v="1308"/>
    <n v="2.0250812819321875"/>
    <n v="0"/>
    <n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n v="52"/>
    <s v="51-65"/>
    <n v="2782"/>
    <n v="0"/>
    <n v="1"/>
    <n v="0"/>
    <n v="0"/>
    <n v="0"/>
    <n v="0"/>
    <n v="1"/>
    <n v="0"/>
    <n v="0"/>
    <n v="1278"/>
    <d v="2015-03-04T00:00:00"/>
    <n v="3"/>
    <x v="2"/>
    <n v="1"/>
  </r>
  <r>
    <n v="722"/>
    <n v="78939"/>
    <n v="1302"/>
    <n v="1.6493748337323757"/>
    <n v="0"/>
    <n v="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n v="69"/>
    <s v="66+"/>
    <n v="2358"/>
    <n v="0"/>
    <n v="1"/>
    <n v="0"/>
    <n v="0"/>
    <n v="0"/>
    <n v="0"/>
    <n v="0"/>
    <n v="0"/>
    <n v="1"/>
    <n v="1097"/>
    <d v="2016-05-01T00:00:00"/>
    <n v="5"/>
    <x v="6"/>
    <n v="1"/>
  </r>
  <r>
    <n v="831"/>
    <n v="79456"/>
    <n v="1302"/>
    <n v="1.6386427708417237"/>
    <n v="0"/>
    <n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n v="64"/>
    <s v="51-65"/>
    <n v="2835"/>
    <n v="0"/>
    <n v="1"/>
    <n v="0"/>
    <n v="0"/>
    <n v="0"/>
    <n v="0"/>
    <n v="1"/>
    <n v="0"/>
    <n v="0"/>
    <n v="1203"/>
    <d v="2015-01-10T00:00:00"/>
    <n v="1"/>
    <x v="4"/>
    <n v="1"/>
  </r>
  <r>
    <n v="1342"/>
    <n v="78041"/>
    <n v="1302"/>
    <n v="1.6683538140208352"/>
    <n v="0"/>
    <n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n v="49"/>
    <s v="36-50"/>
    <n v="2719"/>
    <n v="0"/>
    <n v="1"/>
    <n v="0"/>
    <n v="0"/>
    <n v="0"/>
    <n v="1"/>
    <n v="0"/>
    <n v="0"/>
    <n v="0"/>
    <n v="1285"/>
    <d v="2015-05-06T00:00:00"/>
    <n v="5"/>
    <x v="6"/>
    <n v="1"/>
  </r>
  <r>
    <n v="841"/>
    <n v="85696"/>
    <n v="1301"/>
    <n v="1.5181572068707991"/>
    <n v="0"/>
    <n v="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n v="58"/>
    <s v="51-65"/>
    <n v="2581"/>
    <n v="1"/>
    <n v="0"/>
    <n v="0"/>
    <n v="0"/>
    <n v="0"/>
    <n v="0"/>
    <n v="0"/>
    <n v="0"/>
    <n v="1"/>
    <n v="1289"/>
    <d v="2015-09-21T00:00:00"/>
    <n v="9"/>
    <x v="5"/>
    <n v="1"/>
  </r>
  <r>
    <n v="1904"/>
    <n v="76068"/>
    <n v="1300"/>
    <n v="1.7089972130199296"/>
    <n v="0"/>
    <n v="1"/>
    <n v="67"/>
    <n v="1115"/>
    <n v="12"/>
    <n v="128"/>
    <n v="33"/>
    <n v="12"/>
    <n v="76"/>
    <n v="1"/>
    <n v="2"/>
    <n v="3"/>
    <n v="4"/>
    <n v="6"/>
    <n v="0"/>
    <n v="1"/>
    <n v="0"/>
    <n v="1"/>
    <n v="0"/>
    <n v="0"/>
    <n v="0"/>
    <n v="45"/>
    <s v="36-50"/>
    <n v="2736"/>
    <n v="0"/>
    <n v="1"/>
    <n v="0"/>
    <n v="0"/>
    <n v="0"/>
    <n v="0"/>
    <n v="1"/>
    <n v="0"/>
    <n v="0"/>
    <n v="1224"/>
    <d v="2015-04-19T00:00:00"/>
    <n v="4"/>
    <x v="9"/>
    <n v="1"/>
  </r>
  <r>
    <n v="440"/>
    <n v="61456"/>
    <n v="1299"/>
    <n v="2.1137073678729497"/>
    <n v="0"/>
    <n v="1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n v="45"/>
    <s v="36-50"/>
    <n v="2618"/>
    <n v="0"/>
    <n v="1"/>
    <n v="0"/>
    <n v="0"/>
    <n v="0"/>
    <n v="0"/>
    <n v="1"/>
    <n v="0"/>
    <n v="0"/>
    <n v="1210"/>
    <d v="2015-08-15T00:00:00"/>
    <n v="8"/>
    <x v="11"/>
    <n v="1"/>
  </r>
  <r>
    <n v="852"/>
    <n v="83257"/>
    <n v="1298"/>
    <n v="1.5590280697118561"/>
    <n v="0"/>
    <n v="0"/>
    <n v="56"/>
    <n v="536"/>
    <n v="27"/>
    <n v="590"/>
    <n v="38"/>
    <n v="107"/>
    <n v="67"/>
    <n v="1"/>
    <n v="5"/>
    <n v="10"/>
    <n v="12"/>
    <n v="6"/>
    <n v="0"/>
    <n v="0"/>
    <n v="1"/>
    <n v="0"/>
    <n v="1"/>
    <n v="1"/>
    <n v="1"/>
    <n v="25"/>
    <s v="24-35"/>
    <n v="2808"/>
    <n v="0"/>
    <n v="0"/>
    <n v="1"/>
    <n v="0"/>
    <n v="0"/>
    <n v="1"/>
    <n v="0"/>
    <n v="0"/>
    <n v="0"/>
    <n v="1231"/>
    <d v="2015-02-06T00:00:00"/>
    <n v="2"/>
    <x v="3"/>
    <n v="1"/>
  </r>
  <r>
    <n v="1599"/>
    <n v="81795"/>
    <n v="1294"/>
    <n v="1.5820037899627117"/>
    <n v="0"/>
    <n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n v="68"/>
    <s v="66+"/>
    <n v="2770"/>
    <n v="0"/>
    <n v="1"/>
    <n v="0"/>
    <n v="0"/>
    <n v="0"/>
    <n v="0"/>
    <n v="1"/>
    <n v="0"/>
    <n v="0"/>
    <n v="1206"/>
    <d v="2015-03-16T00:00:00"/>
    <n v="3"/>
    <x v="2"/>
    <n v="1"/>
  </r>
  <r>
    <n v="39"/>
    <n v="80011"/>
    <n v="1293"/>
    <n v="1.6160277961780256"/>
    <n v="0"/>
    <n v="1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n v="40"/>
    <s v="36-50"/>
    <n v="2585"/>
    <n v="0"/>
    <n v="1"/>
    <n v="0"/>
    <n v="0"/>
    <n v="0"/>
    <n v="0"/>
    <n v="1"/>
    <n v="0"/>
    <n v="0"/>
    <n v="1191"/>
    <d v="2015-09-17T00:00:00"/>
    <n v="9"/>
    <x v="5"/>
    <n v="1"/>
  </r>
  <r>
    <n v="473"/>
    <n v="64355"/>
    <n v="1292"/>
    <n v="2.0076140160049722"/>
    <n v="1"/>
    <n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n v="35"/>
    <s v="24-35"/>
    <n v="2833"/>
    <n v="0"/>
    <n v="1"/>
    <n v="0"/>
    <n v="0"/>
    <n v="0"/>
    <n v="0"/>
    <n v="0"/>
    <n v="0"/>
    <n v="1"/>
    <n v="1139"/>
    <d v="2015-01-12T00:00:00"/>
    <n v="1"/>
    <x v="4"/>
    <n v="1"/>
  </r>
  <r>
    <n v="1860"/>
    <n v="83273"/>
    <n v="1290"/>
    <n v="1.549121564012345"/>
    <n v="1"/>
    <n v="2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n v="50"/>
    <s v="36-50"/>
    <n v="2801"/>
    <n v="0"/>
    <n v="0"/>
    <n v="1"/>
    <n v="0"/>
    <n v="0"/>
    <n v="0"/>
    <n v="1"/>
    <n v="0"/>
    <n v="0"/>
    <n v="1188"/>
    <d v="2015-02-13T00:00:00"/>
    <n v="2"/>
    <x v="3"/>
    <n v="1"/>
  </r>
  <r>
    <n v="435"/>
    <n v="66582"/>
    <n v="1288"/>
    <n v="1.9344567600853084"/>
    <n v="0"/>
    <n v="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n v="51"/>
    <s v="51-65"/>
    <n v="2277"/>
    <n v="0"/>
    <n v="0"/>
    <n v="1"/>
    <n v="0"/>
    <n v="0"/>
    <n v="0"/>
    <n v="0"/>
    <n v="0"/>
    <n v="1"/>
    <n v="1288"/>
    <d v="2016-07-21T00:00:00"/>
    <n v="7"/>
    <x v="1"/>
    <n v="1"/>
  </r>
  <r>
    <n v="954"/>
    <n v="70924"/>
    <n v="1287"/>
    <n v="1.8146184648355987"/>
    <n v="0"/>
    <n v="0"/>
    <n v="41"/>
    <n v="635"/>
    <n v="114"/>
    <n v="254"/>
    <n v="132"/>
    <n v="152"/>
    <n v="76"/>
    <n v="1"/>
    <n v="6"/>
    <n v="6"/>
    <n v="7"/>
    <n v="3"/>
    <n v="0"/>
    <n v="0"/>
    <n v="0"/>
    <n v="0"/>
    <n v="1"/>
    <n v="0"/>
    <n v="0"/>
    <n v="55"/>
    <s v="51-65"/>
    <n v="2242"/>
    <n v="0"/>
    <n v="1"/>
    <n v="0"/>
    <n v="0"/>
    <n v="0"/>
    <n v="1"/>
    <n v="0"/>
    <n v="0"/>
    <n v="0"/>
    <n v="1211"/>
    <d v="2016-08-25T00:00:00"/>
    <n v="8"/>
    <x v="11"/>
    <n v="1"/>
  </r>
  <r>
    <n v="1006"/>
    <n v="70713"/>
    <n v="1287"/>
    <n v="1.8200330915107548"/>
    <n v="0"/>
    <n v="1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n v="54"/>
    <s v="51-65"/>
    <n v="2732"/>
    <n v="0"/>
    <n v="0"/>
    <n v="0"/>
    <n v="1"/>
    <n v="0"/>
    <n v="0"/>
    <n v="1"/>
    <n v="0"/>
    <n v="0"/>
    <n v="1097"/>
    <d v="2015-04-23T00:00:00"/>
    <n v="4"/>
    <x v="9"/>
    <n v="1"/>
  </r>
  <r>
    <n v="858"/>
    <n v="82733"/>
    <n v="1285"/>
    <n v="1.5531891748153699"/>
    <n v="0"/>
    <n v="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n v="36"/>
    <s v="36-50"/>
    <n v="2451"/>
    <n v="0"/>
    <n v="0"/>
    <n v="1"/>
    <n v="0"/>
    <n v="0"/>
    <n v="0"/>
    <n v="0"/>
    <n v="0"/>
    <n v="1"/>
    <n v="1247"/>
    <d v="2016-01-29T00:00:00"/>
    <n v="1"/>
    <x v="4"/>
    <n v="1"/>
  </r>
  <r>
    <n v="604"/>
    <n v="62859"/>
    <n v="1282"/>
    <n v="2.0394851970282697"/>
    <n v="0"/>
    <n v="1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n v="61"/>
    <s v="51-65"/>
    <n v="2705"/>
    <n v="1"/>
    <n v="0"/>
    <n v="0"/>
    <n v="0"/>
    <n v="0"/>
    <n v="0"/>
    <n v="0"/>
    <n v="0"/>
    <n v="1"/>
    <n v="1257"/>
    <d v="2015-05-20T00:00:00"/>
    <n v="5"/>
    <x v="6"/>
    <n v="1"/>
  </r>
  <r>
    <n v="1635"/>
    <n v="82122"/>
    <n v="1282"/>
    <n v="1.5610920338033658"/>
    <n v="0"/>
    <n v="0"/>
    <n v="89"/>
    <n v="734"/>
    <n v="22"/>
    <n v="350"/>
    <n v="151"/>
    <n v="25"/>
    <n v="100"/>
    <n v="1"/>
    <n v="3"/>
    <n v="9"/>
    <n v="13"/>
    <n v="1"/>
    <n v="0"/>
    <n v="0"/>
    <n v="0"/>
    <n v="0"/>
    <n v="1"/>
    <n v="0"/>
    <n v="0"/>
    <n v="58"/>
    <s v="51-65"/>
    <n v="2477"/>
    <n v="0"/>
    <n v="0"/>
    <n v="0"/>
    <n v="1"/>
    <n v="0"/>
    <n v="1"/>
    <n v="0"/>
    <n v="0"/>
    <n v="0"/>
    <n v="1182"/>
    <d v="2016-01-03T00:00:00"/>
    <n v="1"/>
    <x v="4"/>
    <n v="1"/>
  </r>
  <r>
    <n v="46"/>
    <n v="72550"/>
    <n v="1281"/>
    <n v="1.7656788421778085"/>
    <n v="1"/>
    <n v="1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n v="66"/>
    <s v="66+"/>
    <n v="2757"/>
    <n v="0"/>
    <n v="1"/>
    <n v="0"/>
    <n v="0"/>
    <n v="0"/>
    <n v="0"/>
    <n v="0"/>
    <n v="0"/>
    <n v="1"/>
    <n v="1243"/>
    <d v="2015-03-29T00:00:00"/>
    <n v="3"/>
    <x v="2"/>
    <n v="1"/>
  </r>
  <r>
    <n v="150"/>
    <n v="74165"/>
    <n v="1281"/>
    <n v="1.7272298253893346"/>
    <n v="0"/>
    <n v="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n v="45"/>
    <s v="36-50"/>
    <n v="2583"/>
    <n v="1"/>
    <n v="0"/>
    <n v="0"/>
    <n v="0"/>
    <n v="0"/>
    <n v="0"/>
    <n v="0"/>
    <n v="0"/>
    <n v="1"/>
    <n v="1269"/>
    <d v="2015-09-19T00:00:00"/>
    <n v="9"/>
    <x v="5"/>
    <n v="1"/>
  </r>
  <r>
    <n v="495"/>
    <n v="77863"/>
    <n v="1279"/>
    <n v="1.6426287196742997"/>
    <n v="0"/>
    <n v="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n v="62"/>
    <s v="51-65"/>
    <n v="2373"/>
    <n v="0"/>
    <n v="0"/>
    <n v="0"/>
    <n v="1"/>
    <n v="0"/>
    <n v="0"/>
    <n v="0"/>
    <n v="0"/>
    <n v="1"/>
    <n v="1267"/>
    <d v="2016-04-16T00:00:00"/>
    <n v="4"/>
    <x v="9"/>
    <n v="1"/>
  </r>
  <r>
    <n v="1389"/>
    <n v="68487"/>
    <n v="1277"/>
    <n v="1.8645874399521076"/>
    <n v="0"/>
    <n v="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n v="32"/>
    <s v="24-35"/>
    <n v="2691"/>
    <n v="0"/>
    <n v="1"/>
    <n v="0"/>
    <n v="0"/>
    <n v="0"/>
    <n v="0"/>
    <n v="1"/>
    <n v="0"/>
    <n v="0"/>
    <n v="1188"/>
    <d v="2015-06-03T00:00:00"/>
    <n v="6"/>
    <x v="8"/>
    <n v="1"/>
  </r>
  <r>
    <n v="1474"/>
    <n v="70638"/>
    <n v="1271"/>
    <n v="1.7993148163877799"/>
    <n v="0"/>
    <n v="0"/>
    <n v="69"/>
    <n v="1016"/>
    <n v="12"/>
    <n v="215"/>
    <n v="16"/>
    <n v="12"/>
    <n v="63"/>
    <n v="1"/>
    <n v="4"/>
    <n v="5"/>
    <n v="10"/>
    <n v="3"/>
    <n v="0"/>
    <n v="0"/>
    <n v="0"/>
    <n v="1"/>
    <n v="0"/>
    <n v="0"/>
    <n v="0"/>
    <n v="65"/>
    <s v="51-65"/>
    <n v="2552"/>
    <n v="1"/>
    <n v="0"/>
    <n v="0"/>
    <n v="0"/>
    <n v="0"/>
    <n v="0"/>
    <n v="0"/>
    <n v="1"/>
    <n v="0"/>
    <n v="1208"/>
    <d v="2015-10-20T00:00:00"/>
    <n v="10"/>
    <x v="10"/>
    <n v="1"/>
  </r>
  <r>
    <n v="347"/>
    <n v="63810"/>
    <n v="1270"/>
    <n v="1.9902836545995926"/>
    <n v="0"/>
    <n v="1"/>
    <n v="45"/>
    <n v="977"/>
    <n v="12"/>
    <n v="253"/>
    <n v="16"/>
    <n v="12"/>
    <n v="101"/>
    <n v="4"/>
    <n v="4"/>
    <n v="3"/>
    <n v="12"/>
    <n v="8"/>
    <n v="0"/>
    <n v="0"/>
    <n v="0"/>
    <n v="1"/>
    <n v="0"/>
    <n v="0"/>
    <n v="0"/>
    <n v="54"/>
    <s v="51-65"/>
    <n v="2754"/>
    <n v="0"/>
    <n v="0"/>
    <n v="1"/>
    <n v="0"/>
    <n v="0"/>
    <n v="0"/>
    <n v="1"/>
    <n v="0"/>
    <n v="0"/>
    <n v="1169"/>
    <d v="2015-04-01T00:00:00"/>
    <n v="4"/>
    <x v="9"/>
    <n v="1"/>
  </r>
  <r>
    <n v="859"/>
    <n v="82800"/>
    <n v="1270"/>
    <n v="1.5338164251207729"/>
    <n v="0"/>
    <n v="0"/>
    <n v="23"/>
    <n v="1006"/>
    <n v="22"/>
    <n v="115"/>
    <n v="59"/>
    <n v="68"/>
    <n v="45"/>
    <n v="1"/>
    <n v="7"/>
    <n v="6"/>
    <n v="12"/>
    <n v="3"/>
    <n v="1"/>
    <n v="0"/>
    <n v="0"/>
    <n v="0"/>
    <n v="1"/>
    <n v="0"/>
    <n v="1"/>
    <n v="74"/>
    <s v="66+"/>
    <n v="2741"/>
    <n v="0"/>
    <n v="0"/>
    <n v="1"/>
    <n v="0"/>
    <n v="0"/>
    <n v="0"/>
    <n v="0"/>
    <n v="0"/>
    <n v="1"/>
    <n v="1225"/>
    <d v="2015-04-14T00:00:00"/>
    <n v="4"/>
    <x v="9"/>
    <n v="1"/>
  </r>
  <r>
    <n v="862"/>
    <n v="65220"/>
    <n v="1270"/>
    <n v="1.9472554431156086"/>
    <n v="0"/>
    <n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n v="55"/>
    <s v="51-65"/>
    <n v="2823"/>
    <n v="0"/>
    <n v="0"/>
    <n v="0"/>
    <n v="1"/>
    <n v="0"/>
    <n v="0"/>
    <n v="0"/>
    <n v="0"/>
    <n v="1"/>
    <n v="1258"/>
    <d v="2015-01-22T00:00:00"/>
    <n v="1"/>
    <x v="4"/>
    <n v="1"/>
  </r>
  <r>
    <n v="329"/>
    <n v="60000"/>
    <n v="1265"/>
    <n v="2.1083333333333334"/>
    <n v="0"/>
    <n v="1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n v="44"/>
    <s v="36-50"/>
    <n v="2713"/>
    <n v="0"/>
    <n v="0"/>
    <n v="1"/>
    <n v="0"/>
    <n v="0"/>
    <n v="0"/>
    <n v="0"/>
    <n v="0"/>
    <n v="1"/>
    <n v="1253"/>
    <d v="2015-05-12T00:00:00"/>
    <n v="5"/>
    <x v="6"/>
    <n v="1"/>
  </r>
  <r>
    <n v="867"/>
    <n v="78394"/>
    <n v="1262"/>
    <n v="1.6098170778375895"/>
    <n v="0"/>
    <n v="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n v="34"/>
    <s v="24-35"/>
    <n v="2658"/>
    <n v="0"/>
    <n v="0"/>
    <n v="0"/>
    <n v="1"/>
    <n v="0"/>
    <n v="0"/>
    <n v="1"/>
    <n v="0"/>
    <n v="0"/>
    <n v="1096"/>
    <d v="2015-07-06T00:00:00"/>
    <n v="7"/>
    <x v="1"/>
    <n v="1"/>
  </r>
  <r>
    <n v="129"/>
    <n v="86111"/>
    <n v="1259"/>
    <n v="1.4620664026663259"/>
    <n v="0"/>
    <n v="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n v="58"/>
    <s v="51-65"/>
    <n v="2595"/>
    <n v="0"/>
    <n v="1"/>
    <n v="0"/>
    <n v="0"/>
    <n v="0"/>
    <n v="0"/>
    <n v="1"/>
    <n v="0"/>
    <n v="0"/>
    <n v="1133"/>
    <d v="2015-09-07T00:00:00"/>
    <n v="9"/>
    <x v="5"/>
    <n v="1"/>
  </r>
  <r>
    <n v="1901"/>
    <n v="80144"/>
    <n v="1259"/>
    <n v="1.5709223397883809"/>
    <n v="0"/>
    <n v="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n v="45"/>
    <s v="36-50"/>
    <n v="2431"/>
    <n v="0"/>
    <n v="0"/>
    <n v="0"/>
    <n v="1"/>
    <n v="0"/>
    <n v="0"/>
    <n v="1"/>
    <n v="0"/>
    <n v="0"/>
    <n v="1151"/>
    <d v="2016-02-18T00:00:00"/>
    <n v="2"/>
    <x v="3"/>
    <n v="1"/>
  </r>
  <r>
    <n v="430"/>
    <n v="66664"/>
    <n v="1257"/>
    <n v="1.8855754230169206"/>
    <n v="0"/>
    <n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n v="38"/>
    <s v="36-50"/>
    <n v="2801"/>
    <n v="0"/>
    <n v="0"/>
    <n v="0"/>
    <n v="1"/>
    <n v="0"/>
    <n v="1"/>
    <n v="0"/>
    <n v="0"/>
    <n v="0"/>
    <n v="1225"/>
    <d v="2015-02-13T00:00:00"/>
    <n v="2"/>
    <x v="3"/>
    <n v="1"/>
  </r>
  <r>
    <n v="1445"/>
    <n v="63972"/>
    <n v="1257"/>
    <n v="1.9649221534421308"/>
    <n v="0"/>
    <n v="1"/>
    <n v="93"/>
    <n v="928"/>
    <n v="63"/>
    <n v="254"/>
    <n v="0"/>
    <n v="12"/>
    <n v="12"/>
    <n v="4"/>
    <n v="5"/>
    <n v="4"/>
    <n v="10"/>
    <n v="4"/>
    <n v="0"/>
    <n v="0"/>
    <n v="0"/>
    <n v="1"/>
    <n v="0"/>
    <n v="0"/>
    <n v="0"/>
    <n v="56"/>
    <s v="51-65"/>
    <n v="2733"/>
    <n v="0"/>
    <n v="0"/>
    <n v="1"/>
    <n v="0"/>
    <n v="0"/>
    <n v="0"/>
    <n v="0"/>
    <n v="1"/>
    <n v="0"/>
    <n v="1245"/>
    <d v="2015-04-22T00:00:00"/>
    <n v="4"/>
    <x v="9"/>
    <n v="1"/>
  </r>
  <r>
    <n v="247"/>
    <n v="80124"/>
    <n v="1254"/>
    <n v="1.5650741350906097"/>
    <n v="0"/>
    <n v="0"/>
    <n v="47"/>
    <n v="483"/>
    <n v="84"/>
    <n v="398"/>
    <n v="205"/>
    <n v="84"/>
    <n v="241"/>
    <n v="1"/>
    <n v="3"/>
    <n v="7"/>
    <n v="8"/>
    <n v="1"/>
    <n v="0"/>
    <n v="0"/>
    <n v="1"/>
    <n v="0"/>
    <n v="0"/>
    <n v="0"/>
    <n v="0"/>
    <n v="57"/>
    <s v="51-65"/>
    <n v="2162"/>
    <n v="0"/>
    <n v="1"/>
    <n v="0"/>
    <n v="0"/>
    <n v="0"/>
    <n v="0"/>
    <n v="1"/>
    <n v="0"/>
    <n v="0"/>
    <n v="1013"/>
    <d v="2016-11-13T00:00:00"/>
    <n v="11"/>
    <x v="7"/>
    <n v="1"/>
  </r>
  <r>
    <n v="1011"/>
    <n v="87171"/>
    <n v="1254"/>
    <n v="1.4385518119558109"/>
    <n v="0"/>
    <n v="0"/>
    <n v="27"/>
    <n v="1001"/>
    <n v="44"/>
    <n v="107"/>
    <n v="58"/>
    <n v="44"/>
    <n v="44"/>
    <n v="1"/>
    <n v="6"/>
    <n v="7"/>
    <n v="11"/>
    <n v="2"/>
    <n v="0"/>
    <n v="0"/>
    <n v="1"/>
    <n v="0"/>
    <n v="1"/>
    <n v="0"/>
    <n v="0"/>
    <n v="39"/>
    <s v="36-50"/>
    <n v="2583"/>
    <n v="0"/>
    <n v="1"/>
    <n v="0"/>
    <n v="0"/>
    <n v="0"/>
    <n v="0"/>
    <n v="0"/>
    <n v="0"/>
    <n v="1"/>
    <n v="1210"/>
    <d v="2015-09-19T00:00:00"/>
    <n v="9"/>
    <x v="5"/>
    <n v="1"/>
  </r>
  <r>
    <n v="1753"/>
    <n v="70617"/>
    <n v="1253"/>
    <n v="1.7743602815186146"/>
    <n v="0"/>
    <n v="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n v="50"/>
    <s v="36-50"/>
    <n v="2530"/>
    <n v="0"/>
    <n v="1"/>
    <n v="0"/>
    <n v="0"/>
    <n v="0"/>
    <n v="0"/>
    <n v="1"/>
    <n v="0"/>
    <n v="0"/>
    <n v="1226"/>
    <d v="2015-11-11T00:00:00"/>
    <n v="11"/>
    <x v="7"/>
    <n v="1"/>
  </r>
  <r>
    <n v="718"/>
    <n v="67430"/>
    <n v="1243"/>
    <n v="1.8433931484502446"/>
    <n v="0"/>
    <n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n v="33"/>
    <s v="24-35"/>
    <n v="2821"/>
    <n v="0"/>
    <n v="0"/>
    <n v="0"/>
    <n v="1"/>
    <n v="0"/>
    <n v="0"/>
    <n v="1"/>
    <n v="0"/>
    <n v="0"/>
    <n v="1122"/>
    <d v="2015-01-24T00:00:00"/>
    <n v="1"/>
    <x v="4"/>
    <n v="1"/>
  </r>
  <r>
    <n v="65"/>
    <n v="66991"/>
    <n v="1241"/>
    <n v="1.8524876475944529"/>
    <n v="0"/>
    <n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n v="66"/>
    <s v="66+"/>
    <n v="2815"/>
    <n v="0"/>
    <n v="1"/>
    <n v="0"/>
    <n v="0"/>
    <n v="0"/>
    <n v="0"/>
    <n v="0"/>
    <n v="1"/>
    <n v="0"/>
    <n v="1229"/>
    <d v="2015-01-30T00:00:00"/>
    <n v="1"/>
    <x v="4"/>
    <n v="1"/>
  </r>
  <r>
    <n v="691"/>
    <n v="62882"/>
    <n v="1241"/>
    <n v="1.973537737349321"/>
    <n v="0"/>
    <n v="1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n v="51"/>
    <s v="51-65"/>
    <n v="2848"/>
    <n v="0"/>
    <n v="0"/>
    <n v="0"/>
    <n v="1"/>
    <n v="0"/>
    <n v="0"/>
    <n v="1"/>
    <n v="0"/>
    <n v="0"/>
    <n v="1144"/>
    <d v="2014-12-28T00:00:00"/>
    <n v="12"/>
    <x v="0"/>
    <n v="1"/>
  </r>
  <r>
    <n v="1962"/>
    <n v="90000"/>
    <n v="1238"/>
    <n v="1.3755555555555556"/>
    <n v="0"/>
    <n v="0"/>
    <n v="91"/>
    <n v="675"/>
    <n v="144"/>
    <n v="133"/>
    <n v="94"/>
    <n v="192"/>
    <n v="241"/>
    <n v="1"/>
    <n v="4"/>
    <n v="8"/>
    <n v="5"/>
    <n v="1"/>
    <n v="1"/>
    <n v="0"/>
    <n v="1"/>
    <n v="0"/>
    <n v="1"/>
    <n v="0"/>
    <n v="0"/>
    <n v="36"/>
    <s v="36-50"/>
    <n v="2347"/>
    <n v="0"/>
    <n v="1"/>
    <n v="0"/>
    <n v="0"/>
    <n v="0"/>
    <n v="0"/>
    <n v="1"/>
    <n v="0"/>
    <n v="0"/>
    <n v="997"/>
    <d v="2016-05-12T00:00:00"/>
    <n v="5"/>
    <x v="6"/>
    <n v="1"/>
  </r>
  <r>
    <n v="885"/>
    <n v="78499"/>
    <n v="1237"/>
    <n v="1.5758162524363368"/>
    <n v="0"/>
    <n v="0"/>
    <n v="12"/>
    <n v="912"/>
    <n v="72"/>
    <n v="170"/>
    <n v="47"/>
    <n v="36"/>
    <n v="97"/>
    <n v="1"/>
    <n v="11"/>
    <n v="3"/>
    <n v="4"/>
    <n v="4"/>
    <n v="0"/>
    <n v="0"/>
    <n v="0"/>
    <n v="0"/>
    <n v="1"/>
    <n v="0"/>
    <n v="1"/>
    <n v="63"/>
    <s v="51-65"/>
    <n v="2377"/>
    <n v="0"/>
    <n v="0"/>
    <n v="1"/>
    <n v="0"/>
    <n v="0"/>
    <n v="0"/>
    <n v="1"/>
    <n v="0"/>
    <n v="0"/>
    <n v="1140"/>
    <d v="2016-04-12T00:00:00"/>
    <n v="4"/>
    <x v="9"/>
    <n v="1"/>
  </r>
  <r>
    <n v="886"/>
    <n v="88194"/>
    <n v="1236"/>
    <n v="1.4014558813524729"/>
    <n v="0"/>
    <n v="1"/>
    <n v="19"/>
    <n v="688"/>
    <n v="14"/>
    <n v="309"/>
    <n v="201"/>
    <n v="24"/>
    <n v="38"/>
    <n v="1"/>
    <n v="11"/>
    <n v="10"/>
    <n v="10"/>
    <n v="5"/>
    <n v="1"/>
    <n v="0"/>
    <n v="1"/>
    <n v="0"/>
    <n v="0"/>
    <n v="0"/>
    <n v="1"/>
    <n v="41"/>
    <s v="36-50"/>
    <n v="2261"/>
    <n v="0"/>
    <n v="0"/>
    <n v="1"/>
    <n v="0"/>
    <n v="0"/>
    <n v="1"/>
    <n v="0"/>
    <n v="0"/>
    <n v="0"/>
    <n v="1198"/>
    <d v="2016-08-06T00:00:00"/>
    <n v="8"/>
    <x v="11"/>
    <n v="1"/>
  </r>
  <r>
    <n v="1740"/>
    <n v="92556"/>
    <n v="1235"/>
    <n v="1.3343273261592981"/>
    <n v="0"/>
    <n v="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n v="60"/>
    <s v="51-65"/>
    <n v="2229"/>
    <n v="0"/>
    <n v="0"/>
    <n v="0"/>
    <n v="1"/>
    <n v="0"/>
    <n v="1"/>
    <n v="0"/>
    <n v="0"/>
    <n v="0"/>
    <n v="1207"/>
    <d v="2016-09-07T00:00:00"/>
    <n v="9"/>
    <x v="5"/>
    <n v="1"/>
  </r>
  <r>
    <n v="299"/>
    <n v="64325"/>
    <n v="1234"/>
    <n v="1.9183832102603964"/>
    <n v="0"/>
    <n v="1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n v="59"/>
    <s v="51-65"/>
    <n v="2666"/>
    <n v="1"/>
    <n v="0"/>
    <n v="0"/>
    <n v="0"/>
    <n v="0"/>
    <n v="0"/>
    <n v="0"/>
    <n v="0"/>
    <n v="1"/>
    <n v="1161"/>
    <d v="2015-06-28T00:00:00"/>
    <n v="6"/>
    <x v="8"/>
    <n v="1"/>
  </r>
  <r>
    <n v="1550"/>
    <n v="61787"/>
    <n v="1234"/>
    <n v="1.9971838736303753"/>
    <n v="0"/>
    <n v="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n v="33"/>
    <s v="24-35"/>
    <n v="2517"/>
    <n v="1"/>
    <n v="0"/>
    <n v="0"/>
    <n v="0"/>
    <n v="0"/>
    <n v="0"/>
    <n v="0"/>
    <n v="1"/>
    <n v="0"/>
    <n v="1149"/>
    <d v="2015-11-24T00:00:00"/>
    <n v="11"/>
    <x v="7"/>
    <n v="1"/>
  </r>
  <r>
    <n v="836"/>
    <n v="68092"/>
    <n v="1233"/>
    <n v="1.8107854079774424"/>
    <n v="0"/>
    <n v="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n v="42"/>
    <s v="36-50"/>
    <n v="2354"/>
    <n v="0"/>
    <n v="0"/>
    <n v="1"/>
    <n v="0"/>
    <n v="0"/>
    <n v="0"/>
    <n v="0"/>
    <n v="1"/>
    <n v="0"/>
    <n v="1185"/>
    <d v="2016-05-05T00:00:00"/>
    <n v="5"/>
    <x v="6"/>
    <n v="1"/>
  </r>
  <r>
    <n v="1221"/>
    <n v="71626"/>
    <n v="1233"/>
    <n v="1.7214419344930612"/>
    <n v="0"/>
    <n v="0"/>
    <n v="94"/>
    <n v="546"/>
    <n v="72"/>
    <n v="376"/>
    <n v="94"/>
    <n v="145"/>
    <n v="72"/>
    <n v="1"/>
    <n v="5"/>
    <n v="5"/>
    <n v="8"/>
    <n v="3"/>
    <n v="0"/>
    <n v="0"/>
    <n v="0"/>
    <n v="1"/>
    <n v="0"/>
    <n v="0"/>
    <n v="0"/>
    <n v="41"/>
    <s v="36-50"/>
    <n v="2764"/>
    <n v="0"/>
    <n v="1"/>
    <n v="0"/>
    <n v="0"/>
    <n v="0"/>
    <n v="0"/>
    <n v="1"/>
    <n v="0"/>
    <n v="0"/>
    <n v="1161"/>
    <d v="2015-03-22T00:00:00"/>
    <n v="3"/>
    <x v="2"/>
    <n v="1"/>
  </r>
  <r>
    <n v="1248"/>
    <n v="71434"/>
    <n v="1232"/>
    <n v="1.7246689251616878"/>
    <n v="0"/>
    <n v="1"/>
    <n v="4"/>
    <n v="711"/>
    <n v="36"/>
    <n v="217"/>
    <n v="172"/>
    <n v="96"/>
    <n v="168"/>
    <n v="3"/>
    <n v="7"/>
    <n v="4"/>
    <n v="7"/>
    <n v="4"/>
    <n v="1"/>
    <n v="0"/>
    <n v="0"/>
    <n v="1"/>
    <n v="0"/>
    <n v="0"/>
    <n v="0"/>
    <n v="58"/>
    <s v="51-65"/>
    <n v="2443"/>
    <n v="0"/>
    <n v="1"/>
    <n v="0"/>
    <n v="0"/>
    <n v="0"/>
    <n v="0"/>
    <n v="1"/>
    <n v="0"/>
    <n v="0"/>
    <n v="1064"/>
    <d v="2016-02-06T00:00:00"/>
    <n v="2"/>
    <x v="3"/>
    <n v="1"/>
  </r>
  <r>
    <n v="388"/>
    <n v="75865"/>
    <n v="1230"/>
    <n v="1.6213009951888222"/>
    <n v="0"/>
    <n v="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n v="77"/>
    <s v="66+"/>
    <n v="2249"/>
    <n v="0"/>
    <n v="1"/>
    <n v="0"/>
    <n v="0"/>
    <n v="0"/>
    <n v="0"/>
    <n v="0"/>
    <n v="0"/>
    <n v="1"/>
    <n v="1218"/>
    <d v="2016-08-18T00:00:00"/>
    <n v="8"/>
    <x v="11"/>
    <n v="1"/>
  </r>
  <r>
    <n v="731"/>
    <n v="71466"/>
    <n v="1230"/>
    <n v="1.7210981445722442"/>
    <n v="0"/>
    <n v="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n v="46"/>
    <s v="36-50"/>
    <n v="2244"/>
    <n v="0"/>
    <n v="0"/>
    <n v="1"/>
    <n v="0"/>
    <n v="0"/>
    <n v="0"/>
    <n v="0"/>
    <n v="0"/>
    <n v="1"/>
    <n v="1230"/>
    <d v="2016-08-23T00:00:00"/>
    <n v="8"/>
    <x v="11"/>
    <n v="1"/>
  </r>
  <r>
    <n v="857"/>
    <n v="75114"/>
    <n v="1229"/>
    <n v="1.6361796735628511"/>
    <n v="0"/>
    <n v="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n v="28"/>
    <s v="24-35"/>
    <n v="2393"/>
    <n v="0"/>
    <n v="0"/>
    <n v="0"/>
    <n v="1"/>
    <n v="0"/>
    <n v="0"/>
    <n v="1"/>
    <n v="0"/>
    <n v="0"/>
    <n v="1205"/>
    <d v="2016-03-27T00:00:00"/>
    <n v="3"/>
    <x v="2"/>
    <n v="1"/>
  </r>
  <r>
    <n v="895"/>
    <n v="64849"/>
    <n v="1228"/>
    <n v="1.8936298169593979"/>
    <n v="0"/>
    <n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n v="63"/>
    <s v="51-65"/>
    <n v="2752"/>
    <n v="0"/>
    <n v="0"/>
    <n v="1"/>
    <n v="0"/>
    <n v="0"/>
    <n v="0"/>
    <n v="1"/>
    <n v="0"/>
    <n v="0"/>
    <n v="1120"/>
    <d v="2015-04-03T00:00:00"/>
    <n v="4"/>
    <x v="9"/>
    <n v="1"/>
  </r>
  <r>
    <n v="1777"/>
    <n v="80872"/>
    <n v="1228"/>
    <n v="1.5184489069146305"/>
    <n v="0"/>
    <n v="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n v="69"/>
    <s v="66+"/>
    <n v="2207"/>
    <n v="0"/>
    <n v="0"/>
    <n v="1"/>
    <n v="0"/>
    <n v="0"/>
    <n v="0"/>
    <n v="1"/>
    <n v="0"/>
    <n v="0"/>
    <n v="1120"/>
    <d v="2016-09-29T00:00:00"/>
    <n v="9"/>
    <x v="5"/>
    <n v="1"/>
  </r>
  <r>
    <n v="1907"/>
    <n v="78128"/>
    <n v="1228"/>
    <n v="1.5717796436616833"/>
    <n v="0"/>
    <n v="1"/>
    <n v="89"/>
    <n v="934"/>
    <n v="24"/>
    <n v="230"/>
    <n v="16"/>
    <n v="24"/>
    <n v="36"/>
    <n v="2"/>
    <n v="8"/>
    <n v="4"/>
    <n v="6"/>
    <n v="3"/>
    <n v="0"/>
    <n v="0"/>
    <n v="0"/>
    <n v="1"/>
    <n v="1"/>
    <n v="0"/>
    <n v="0"/>
    <n v="46"/>
    <s v="36-50"/>
    <n v="2289"/>
    <n v="0"/>
    <n v="1"/>
    <n v="0"/>
    <n v="0"/>
    <n v="0"/>
    <n v="0"/>
    <n v="0"/>
    <n v="0"/>
    <n v="1"/>
    <n v="1192"/>
    <d v="2016-07-09T00:00:00"/>
    <n v="7"/>
    <x v="1"/>
    <n v="1"/>
  </r>
  <r>
    <n v="1194"/>
    <n v="66303"/>
    <n v="1226"/>
    <n v="1.849086768321192"/>
    <n v="0"/>
    <n v="1"/>
    <n v="56"/>
    <n v="1090"/>
    <n v="12"/>
    <n v="96"/>
    <n v="16"/>
    <n v="12"/>
    <n v="60"/>
    <n v="4"/>
    <n v="3"/>
    <n v="4"/>
    <n v="11"/>
    <n v="8"/>
    <n v="0"/>
    <n v="0"/>
    <n v="0"/>
    <n v="1"/>
    <n v="0"/>
    <n v="0"/>
    <n v="0"/>
    <n v="49"/>
    <s v="36-50"/>
    <n v="2647"/>
    <n v="0"/>
    <n v="1"/>
    <n v="0"/>
    <n v="0"/>
    <n v="0"/>
    <n v="0"/>
    <n v="1"/>
    <n v="0"/>
    <n v="0"/>
    <n v="1166"/>
    <d v="2015-07-17T00:00:00"/>
    <n v="7"/>
    <x v="1"/>
    <n v="1"/>
  </r>
  <r>
    <n v="80"/>
    <n v="79593"/>
    <n v="1221"/>
    <n v="1.5340545022803513"/>
    <n v="0"/>
    <n v="0"/>
    <n v="70"/>
    <n v="350"/>
    <n v="60"/>
    <n v="568"/>
    <n v="110"/>
    <n v="133"/>
    <n v="145"/>
    <n v="1"/>
    <n v="5"/>
    <n v="6"/>
    <n v="7"/>
    <n v="2"/>
    <n v="0"/>
    <n v="0"/>
    <n v="0"/>
    <n v="0"/>
    <n v="1"/>
    <n v="0"/>
    <n v="0"/>
    <n v="47"/>
    <s v="36-50"/>
    <n v="2207"/>
    <n v="0"/>
    <n v="1"/>
    <n v="0"/>
    <n v="0"/>
    <n v="0"/>
    <n v="0"/>
    <n v="1"/>
    <n v="0"/>
    <n v="0"/>
    <n v="1076"/>
    <d v="2016-09-29T00:00:00"/>
    <n v="9"/>
    <x v="5"/>
    <n v="1"/>
  </r>
  <r>
    <n v="352"/>
    <n v="66426"/>
    <n v="1220"/>
    <n v="1.8366302351488875"/>
    <n v="0"/>
    <n v="1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n v="59"/>
    <s v="51-65"/>
    <n v="2429"/>
    <n v="0"/>
    <n v="0"/>
    <n v="0"/>
    <n v="1"/>
    <n v="0"/>
    <n v="0"/>
    <n v="0"/>
    <n v="0"/>
    <n v="1"/>
    <n v="1063"/>
    <d v="2016-02-20T00:00:00"/>
    <n v="2"/>
    <x v="3"/>
    <n v="1"/>
  </r>
  <r>
    <n v="2019"/>
    <n v="56981"/>
    <n v="1217"/>
    <n v="2.1357996525157508"/>
    <n v="0"/>
    <n v="0"/>
    <n v="91"/>
    <n v="908"/>
    <n v="48"/>
    <n v="217"/>
    <n v="32"/>
    <n v="12"/>
    <n v="24"/>
    <n v="1"/>
    <n v="2"/>
    <n v="3"/>
    <n v="13"/>
    <n v="6"/>
    <n v="0"/>
    <n v="0"/>
    <n v="0"/>
    <n v="1"/>
    <n v="0"/>
    <n v="0"/>
    <n v="0"/>
    <n v="39"/>
    <s v="36-50"/>
    <n v="2314"/>
    <n v="1"/>
    <n v="0"/>
    <n v="0"/>
    <n v="0"/>
    <n v="0"/>
    <n v="0"/>
    <n v="1"/>
    <n v="0"/>
    <n v="0"/>
    <n v="1193"/>
    <d v="2016-06-14T00:00:00"/>
    <n v="6"/>
    <x v="8"/>
    <n v="1"/>
  </r>
  <r>
    <n v="888"/>
    <n v="51563"/>
    <n v="1214"/>
    <n v="2.3544014118650969"/>
    <n v="0"/>
    <n v="0"/>
    <n v="60"/>
    <n v="1166"/>
    <n v="0"/>
    <n v="48"/>
    <n v="0"/>
    <n v="0"/>
    <n v="36"/>
    <n v="1"/>
    <n v="4"/>
    <n v="4"/>
    <n v="10"/>
    <n v="8"/>
    <n v="0"/>
    <n v="0"/>
    <n v="0"/>
    <n v="1"/>
    <n v="1"/>
    <n v="0"/>
    <n v="0"/>
    <n v="33"/>
    <s v="24-35"/>
    <n v="2795"/>
    <n v="0"/>
    <n v="1"/>
    <n v="0"/>
    <n v="0"/>
    <n v="0"/>
    <n v="0"/>
    <n v="0"/>
    <n v="0"/>
    <n v="1"/>
    <n v="1178"/>
    <d v="2015-02-19T00:00:00"/>
    <n v="2"/>
    <x v="3"/>
    <n v="1"/>
  </r>
  <r>
    <n v="899"/>
    <n v="62220"/>
    <n v="1214"/>
    <n v="1.9511411121825779"/>
    <n v="0"/>
    <n v="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  <n v="48"/>
    <s v="36-50"/>
    <n v="2846"/>
    <n v="0"/>
    <n v="0"/>
    <n v="0"/>
    <n v="1"/>
    <n v="0"/>
    <n v="0"/>
    <n v="0"/>
    <n v="0"/>
    <n v="1"/>
    <n v="1202"/>
    <d v="2014-12-30T00:00:00"/>
    <n v="12"/>
    <x v="0"/>
    <n v="1"/>
  </r>
  <r>
    <n v="599"/>
    <n v="84574"/>
    <n v="1212"/>
    <n v="1.4330645351999431"/>
    <n v="0"/>
    <n v="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n v="68"/>
    <s v="66+"/>
    <n v="2549"/>
    <n v="0"/>
    <n v="0"/>
    <n v="1"/>
    <n v="0"/>
    <n v="0"/>
    <n v="0"/>
    <n v="1"/>
    <n v="0"/>
    <n v="0"/>
    <n v="1049"/>
    <d v="2015-10-23T00:00:00"/>
    <n v="10"/>
    <x v="10"/>
    <n v="1"/>
  </r>
  <r>
    <n v="658"/>
    <n v="71022"/>
    <n v="1211"/>
    <n v="1.7051054602799132"/>
    <n v="0"/>
    <n v="1"/>
    <n v="30"/>
    <n v="909"/>
    <n v="12"/>
    <n v="278"/>
    <n v="0"/>
    <n v="12"/>
    <n v="242"/>
    <n v="3"/>
    <n v="5"/>
    <n v="2"/>
    <n v="11"/>
    <n v="8"/>
    <n v="0"/>
    <n v="0"/>
    <n v="1"/>
    <n v="0"/>
    <n v="0"/>
    <n v="0"/>
    <n v="0"/>
    <n v="42"/>
    <s v="36-50"/>
    <n v="2297"/>
    <n v="1"/>
    <n v="0"/>
    <n v="0"/>
    <n v="0"/>
    <n v="0"/>
    <n v="0"/>
    <n v="1"/>
    <n v="0"/>
    <n v="0"/>
    <n v="969"/>
    <d v="2016-07-01T00:00:00"/>
    <n v="7"/>
    <x v="1"/>
    <n v="1"/>
  </r>
  <r>
    <n v="905"/>
    <n v="54959"/>
    <n v="1208"/>
    <n v="2.1980021470550772"/>
    <n v="0"/>
    <n v="1"/>
    <n v="55"/>
    <n v="1148"/>
    <n v="0"/>
    <n v="60"/>
    <n v="0"/>
    <n v="0"/>
    <n v="24"/>
    <n v="3"/>
    <n v="9"/>
    <n v="5"/>
    <n v="4"/>
    <n v="7"/>
    <n v="0"/>
    <n v="0"/>
    <n v="0"/>
    <n v="1"/>
    <n v="0"/>
    <n v="0"/>
    <n v="1"/>
    <n v="59"/>
    <s v="51-65"/>
    <n v="2685"/>
    <n v="1"/>
    <n v="0"/>
    <n v="0"/>
    <n v="0"/>
    <n v="0"/>
    <n v="0"/>
    <n v="0"/>
    <n v="0"/>
    <n v="1"/>
    <n v="1184"/>
    <d v="2015-06-09T00:00:00"/>
    <n v="6"/>
    <x v="8"/>
    <n v="1"/>
  </r>
  <r>
    <n v="1564"/>
    <n v="58656"/>
    <n v="1208"/>
    <n v="2.059465357337698"/>
    <n v="0"/>
    <n v="1"/>
    <n v="25"/>
    <n v="962"/>
    <n v="12"/>
    <n v="194"/>
    <n v="16"/>
    <n v="24"/>
    <n v="12"/>
    <n v="4"/>
    <n v="7"/>
    <n v="8"/>
    <n v="13"/>
    <n v="6"/>
    <n v="0"/>
    <n v="0"/>
    <n v="0"/>
    <n v="0"/>
    <n v="1"/>
    <n v="0"/>
    <n v="0"/>
    <n v="64"/>
    <s v="51-65"/>
    <n v="2806"/>
    <n v="0"/>
    <n v="0"/>
    <n v="0"/>
    <n v="1"/>
    <n v="0"/>
    <n v="0"/>
    <n v="0"/>
    <n v="1"/>
    <n v="0"/>
    <n v="1196"/>
    <d v="2015-02-08T00:00:00"/>
    <n v="2"/>
    <x v="3"/>
    <n v="1"/>
  </r>
  <r>
    <n v="909"/>
    <n v="83837"/>
    <n v="1207"/>
    <n v="1.4396984624926941"/>
    <n v="0"/>
    <n v="0"/>
    <n v="79"/>
    <n v="847"/>
    <n v="66"/>
    <n v="119"/>
    <n v="86"/>
    <n v="89"/>
    <n v="111"/>
    <n v="1"/>
    <n v="9"/>
    <n v="10"/>
    <n v="5"/>
    <n v="4"/>
    <n v="1"/>
    <n v="0"/>
    <n v="0"/>
    <n v="1"/>
    <n v="0"/>
    <n v="0"/>
    <n v="1"/>
    <n v="72"/>
    <s v="66+"/>
    <n v="2719"/>
    <n v="0"/>
    <n v="1"/>
    <n v="0"/>
    <n v="0"/>
    <n v="0"/>
    <n v="0"/>
    <n v="0"/>
    <n v="0"/>
    <n v="1"/>
    <n v="1096"/>
    <d v="2015-05-06T00:00:00"/>
    <n v="5"/>
    <x v="6"/>
    <n v="1"/>
  </r>
  <r>
    <n v="911"/>
    <n v="61996"/>
    <n v="1206"/>
    <n v="1.9452867926963029"/>
    <n v="0"/>
    <n v="1"/>
    <n v="27"/>
    <n v="1050"/>
    <n v="12"/>
    <n v="144"/>
    <n v="0"/>
    <n v="0"/>
    <n v="24"/>
    <n v="3"/>
    <n v="6"/>
    <n v="4"/>
    <n v="8"/>
    <n v="5"/>
    <n v="1"/>
    <n v="1"/>
    <n v="0"/>
    <n v="1"/>
    <n v="0"/>
    <n v="0"/>
    <n v="1"/>
    <n v="43"/>
    <s v="36-50"/>
    <n v="2673"/>
    <n v="0"/>
    <n v="1"/>
    <n v="0"/>
    <n v="0"/>
    <n v="0"/>
    <n v="0"/>
    <n v="0"/>
    <n v="0"/>
    <n v="1"/>
    <n v="1182"/>
    <d v="2015-06-21T00:00:00"/>
    <n v="6"/>
    <x v="8"/>
    <n v="1"/>
  </r>
  <r>
    <n v="925"/>
    <n v="64504"/>
    <n v="1206"/>
    <n v="1.8696514944809624"/>
    <n v="1"/>
    <n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n v="67"/>
    <s v="66+"/>
    <n v="2641"/>
    <n v="0"/>
    <n v="0"/>
    <n v="0"/>
    <n v="1"/>
    <n v="0"/>
    <n v="0"/>
    <n v="0"/>
    <n v="0"/>
    <n v="1"/>
    <n v="1098"/>
    <d v="2015-07-23T00:00:00"/>
    <n v="7"/>
    <x v="1"/>
    <n v="1"/>
  </r>
  <r>
    <n v="928"/>
    <n v="81300"/>
    <n v="1205"/>
    <n v="1.4821648216482164"/>
    <n v="0"/>
    <n v="1"/>
    <n v="17"/>
    <n v="1004"/>
    <n v="12"/>
    <n v="145"/>
    <n v="32"/>
    <n v="12"/>
    <n v="36"/>
    <n v="3"/>
    <n v="10"/>
    <n v="3"/>
    <n v="5"/>
    <n v="5"/>
    <n v="1"/>
    <n v="0"/>
    <n v="0"/>
    <n v="0"/>
    <n v="0"/>
    <n v="0"/>
    <n v="1"/>
    <n v="57"/>
    <s v="51-65"/>
    <n v="2766"/>
    <n v="0"/>
    <n v="1"/>
    <n v="0"/>
    <n v="0"/>
    <n v="0"/>
    <n v="0"/>
    <n v="0"/>
    <n v="0"/>
    <n v="1"/>
    <n v="1169"/>
    <d v="2015-03-20T00:00:00"/>
    <n v="3"/>
    <x v="2"/>
    <n v="1"/>
  </r>
  <r>
    <n v="1692"/>
    <n v="74290"/>
    <n v="1205"/>
    <n v="1.6220218064342442"/>
    <n v="0"/>
    <n v="1"/>
    <n v="70"/>
    <n v="1121"/>
    <n v="0"/>
    <n v="72"/>
    <n v="0"/>
    <n v="12"/>
    <n v="12"/>
    <n v="4"/>
    <n v="10"/>
    <n v="8"/>
    <n v="10"/>
    <n v="6"/>
    <n v="1"/>
    <n v="0"/>
    <n v="0"/>
    <n v="1"/>
    <n v="0"/>
    <n v="0"/>
    <n v="0"/>
    <n v="49"/>
    <s v="36-50"/>
    <n v="2480"/>
    <n v="1"/>
    <n v="0"/>
    <n v="0"/>
    <n v="0"/>
    <n v="0"/>
    <n v="0"/>
    <n v="0"/>
    <n v="1"/>
    <n v="0"/>
    <n v="1193"/>
    <d v="2015-12-31T00:00:00"/>
    <n v="12"/>
    <x v="0"/>
    <n v="1"/>
  </r>
  <r>
    <n v="184"/>
    <n v="75922"/>
    <n v="1203"/>
    <n v="1.5845209557177102"/>
    <n v="0"/>
    <n v="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n v="52"/>
    <s v="51-65"/>
    <n v="2361"/>
    <n v="0"/>
    <n v="0"/>
    <n v="1"/>
    <n v="0"/>
    <n v="0"/>
    <n v="0"/>
    <n v="1"/>
    <n v="0"/>
    <n v="0"/>
    <n v="1111"/>
    <d v="2016-04-28T00:00:00"/>
    <n v="4"/>
    <x v="9"/>
    <n v="1"/>
  </r>
  <r>
    <n v="1149"/>
    <n v="75032"/>
    <n v="1203"/>
    <n v="1.6033159185414223"/>
    <n v="0"/>
    <n v="1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n v="61"/>
    <s v="51-65"/>
    <n v="2586"/>
    <n v="0"/>
    <n v="1"/>
    <n v="0"/>
    <n v="0"/>
    <n v="0"/>
    <n v="0"/>
    <n v="0"/>
    <n v="0"/>
    <n v="1"/>
    <n v="1191"/>
    <d v="2015-09-16T00:00:00"/>
    <n v="9"/>
    <x v="5"/>
    <n v="1"/>
  </r>
  <r>
    <n v="929"/>
    <n v="79689"/>
    <n v="1194"/>
    <n v="1.4983247374167075"/>
    <n v="0"/>
    <n v="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n v="44"/>
    <s v="36-50"/>
    <n v="2572"/>
    <n v="0"/>
    <n v="0"/>
    <n v="1"/>
    <n v="0"/>
    <n v="0"/>
    <n v="1"/>
    <n v="0"/>
    <n v="0"/>
    <n v="0"/>
    <n v="1073"/>
    <d v="2015-09-30T00:00:00"/>
    <n v="9"/>
    <x v="5"/>
    <n v="1"/>
  </r>
  <r>
    <n v="994"/>
    <n v="72228"/>
    <n v="1194"/>
    <n v="1.6530985213490612"/>
    <n v="0"/>
    <n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n v="68"/>
    <s v="66+"/>
    <n v="2738"/>
    <n v="0"/>
    <n v="0"/>
    <n v="1"/>
    <n v="0"/>
    <n v="0"/>
    <n v="0"/>
    <n v="1"/>
    <n v="0"/>
    <n v="0"/>
    <n v="1138"/>
    <d v="2015-04-17T00:00:00"/>
    <n v="4"/>
    <x v="9"/>
    <n v="1"/>
  </r>
  <r>
    <n v="1652"/>
    <n v="72071"/>
    <n v="1188"/>
    <n v="1.6483745195709787"/>
    <n v="0"/>
    <n v="1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n v="66"/>
    <s v="66+"/>
    <n v="2659"/>
    <n v="1"/>
    <n v="0"/>
    <n v="0"/>
    <n v="0"/>
    <n v="0"/>
    <n v="0"/>
    <n v="1"/>
    <n v="0"/>
    <n v="0"/>
    <n v="1038"/>
    <d v="2015-07-05T00:00:00"/>
    <n v="7"/>
    <x v="1"/>
    <n v="1"/>
  </r>
  <r>
    <n v="931"/>
    <n v="70321"/>
    <n v="1185"/>
    <n v="1.6851296198859516"/>
    <n v="0"/>
    <n v="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n v="73"/>
    <s v="66+"/>
    <n v="2688"/>
    <n v="0"/>
    <n v="0"/>
    <n v="0"/>
    <n v="1"/>
    <n v="0"/>
    <n v="0"/>
    <n v="1"/>
    <n v="0"/>
    <n v="0"/>
    <n v="994"/>
    <d v="2015-06-06T00:00:00"/>
    <n v="6"/>
    <x v="8"/>
    <n v="1"/>
  </r>
  <r>
    <n v="939"/>
    <n v="80763"/>
    <n v="1184"/>
    <n v="1.4660178547106968"/>
    <n v="0"/>
    <n v="0"/>
    <n v="17"/>
    <n v="674"/>
    <n v="168"/>
    <n v="108"/>
    <n v="192"/>
    <n v="42"/>
    <n v="231"/>
    <n v="1"/>
    <n v="5"/>
    <n v="11"/>
    <n v="6"/>
    <n v="3"/>
    <n v="1"/>
    <n v="0"/>
    <n v="0"/>
    <n v="0"/>
    <n v="1"/>
    <n v="0"/>
    <n v="1"/>
    <n v="70"/>
    <s v="66+"/>
    <n v="2477"/>
    <n v="0"/>
    <n v="1"/>
    <n v="0"/>
    <n v="0"/>
    <n v="0"/>
    <n v="0"/>
    <n v="1"/>
    <n v="0"/>
    <n v="0"/>
    <n v="953"/>
    <d v="2016-01-03T00:00:00"/>
    <n v="1"/>
    <x v="4"/>
    <n v="1"/>
  </r>
  <r>
    <n v="851"/>
    <n v="85072"/>
    <n v="1182"/>
    <n v="1.3894113221741584"/>
    <n v="0"/>
    <n v="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n v="43"/>
    <s v="36-50"/>
    <n v="2240"/>
    <n v="0"/>
    <n v="0"/>
    <n v="1"/>
    <n v="0"/>
    <n v="0"/>
    <n v="0"/>
    <n v="1"/>
    <n v="0"/>
    <n v="0"/>
    <n v="941"/>
    <d v="2016-08-27T00:00:00"/>
    <n v="8"/>
    <x v="11"/>
    <n v="1"/>
  </r>
  <r>
    <n v="940"/>
    <n v="102160"/>
    <n v="1182"/>
    <n v="1.1570086139389193"/>
    <n v="0"/>
    <n v="0"/>
    <n v="54"/>
    <n v="763"/>
    <n v="29"/>
    <n v="138"/>
    <n v="76"/>
    <n v="176"/>
    <n v="58"/>
    <n v="0"/>
    <n v="7"/>
    <n v="9"/>
    <n v="10"/>
    <n v="4"/>
    <n v="1"/>
    <n v="0"/>
    <n v="0"/>
    <n v="1"/>
    <n v="1"/>
    <n v="0"/>
    <n v="1"/>
    <n v="43"/>
    <s v="36-50"/>
    <n v="2763"/>
    <n v="0"/>
    <n v="0"/>
    <n v="0"/>
    <n v="1"/>
    <n v="0"/>
    <n v="0"/>
    <n v="0"/>
    <n v="0"/>
    <n v="1"/>
    <n v="1124"/>
    <d v="2015-03-23T00:00:00"/>
    <n v="3"/>
    <x v="2"/>
    <n v="1"/>
  </r>
  <r>
    <n v="1868"/>
    <n v="81044"/>
    <n v="1182"/>
    <n v="1.4584670055772173"/>
    <n v="0"/>
    <n v="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n v="73"/>
    <s v="66+"/>
    <n v="2343"/>
    <n v="0"/>
    <n v="1"/>
    <n v="0"/>
    <n v="0"/>
    <n v="0"/>
    <n v="1"/>
    <n v="0"/>
    <n v="0"/>
    <n v="0"/>
    <n v="1156"/>
    <d v="2016-05-16T00:00:00"/>
    <n v="5"/>
    <x v="6"/>
    <n v="1"/>
  </r>
  <r>
    <n v="175"/>
    <n v="66973"/>
    <n v="1180"/>
    <n v="1.7619040508861781"/>
    <n v="0"/>
    <n v="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n v="31"/>
    <s v="24-35"/>
    <n v="2567"/>
    <n v="0"/>
    <n v="0"/>
    <n v="0"/>
    <n v="1"/>
    <n v="0"/>
    <n v="0"/>
    <n v="0"/>
    <n v="0"/>
    <n v="1"/>
    <n v="1078"/>
    <d v="2015-10-05T00:00:00"/>
    <n v="10"/>
    <x v="10"/>
    <n v="1"/>
  </r>
  <r>
    <n v="941"/>
    <n v="72282"/>
    <n v="1178"/>
    <n v="1.6297280097396309"/>
    <n v="0"/>
    <n v="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n v="69"/>
    <s v="66+"/>
    <n v="2504"/>
    <n v="0"/>
    <n v="0"/>
    <n v="1"/>
    <n v="0"/>
    <n v="0"/>
    <n v="0"/>
    <n v="1"/>
    <n v="0"/>
    <n v="0"/>
    <n v="1025"/>
    <d v="2015-12-07T00:00:00"/>
    <n v="12"/>
    <x v="0"/>
    <n v="1"/>
  </r>
  <r>
    <n v="967"/>
    <n v="68316"/>
    <n v="1178"/>
    <n v="1.7243398325428889"/>
    <n v="0"/>
    <n v="1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n v="56"/>
    <s v="51-65"/>
    <n v="2761"/>
    <n v="0"/>
    <n v="0"/>
    <n v="0"/>
    <n v="1"/>
    <n v="0"/>
    <n v="1"/>
    <n v="0"/>
    <n v="0"/>
    <n v="0"/>
    <n v="1145"/>
    <d v="2015-03-25T00:00:00"/>
    <n v="3"/>
    <x v="2"/>
    <n v="1"/>
  </r>
  <r>
    <n v="1411"/>
    <n v="82032"/>
    <n v="1177"/>
    <n v="1.4348059293934075"/>
    <n v="0"/>
    <n v="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n v="72"/>
    <s v="66+"/>
    <n v="2244"/>
    <n v="0"/>
    <n v="0"/>
    <n v="0"/>
    <n v="0"/>
    <n v="1"/>
    <n v="0"/>
    <n v="0"/>
    <n v="0"/>
    <n v="1"/>
    <n v="1120"/>
    <d v="2016-08-23T00:00:00"/>
    <n v="8"/>
    <x v="11"/>
    <n v="1"/>
  </r>
  <r>
    <n v="1866"/>
    <n v="65308"/>
    <n v="1177"/>
    <n v="1.8022294359037179"/>
    <n v="0"/>
    <n v="0"/>
    <n v="60"/>
    <n v="713"/>
    <n v="0"/>
    <n v="264"/>
    <n v="120"/>
    <n v="80"/>
    <n v="34"/>
    <n v="1"/>
    <n v="7"/>
    <n v="8"/>
    <n v="12"/>
    <n v="4"/>
    <n v="1"/>
    <n v="0"/>
    <n v="0"/>
    <n v="0"/>
    <n v="1"/>
    <n v="0"/>
    <n v="0"/>
    <n v="47"/>
    <s v="36-50"/>
    <n v="2450"/>
    <n v="0"/>
    <n v="1"/>
    <n v="0"/>
    <n v="0"/>
    <n v="0"/>
    <n v="0"/>
    <n v="1"/>
    <n v="0"/>
    <n v="0"/>
    <n v="1143"/>
    <d v="2016-01-30T00:00:00"/>
    <n v="1"/>
    <x v="4"/>
    <n v="1"/>
  </r>
  <r>
    <n v="33"/>
    <n v="68657"/>
    <n v="1174"/>
    <n v="1.7099494589044089"/>
    <n v="0"/>
    <n v="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n v="74"/>
    <s v="66+"/>
    <n v="2653"/>
    <n v="0"/>
    <n v="1"/>
    <n v="0"/>
    <n v="0"/>
    <n v="0"/>
    <n v="0"/>
    <n v="0"/>
    <n v="1"/>
    <n v="0"/>
    <n v="1152"/>
    <d v="2015-07-11T00:00:00"/>
    <n v="7"/>
    <x v="1"/>
    <n v="1"/>
  </r>
  <r>
    <n v="146"/>
    <n v="80317"/>
    <n v="1174"/>
    <n v="1.4617079821208461"/>
    <n v="0"/>
    <n v="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n v="65"/>
    <s v="51-65"/>
    <n v="2472"/>
    <n v="0"/>
    <n v="0"/>
    <n v="1"/>
    <n v="0"/>
    <n v="0"/>
    <n v="0"/>
    <n v="1"/>
    <n v="0"/>
    <n v="0"/>
    <n v="1117"/>
    <d v="2016-01-08T00:00:00"/>
    <n v="1"/>
    <x v="4"/>
    <n v="1"/>
  </r>
  <r>
    <n v="575"/>
    <n v="81168"/>
    <n v="1171"/>
    <n v="1.4426867731125568"/>
    <n v="0"/>
    <n v="0"/>
    <n v="84"/>
    <n v="410"/>
    <n v="0"/>
    <n v="592"/>
    <n v="147"/>
    <n v="22"/>
    <n v="22"/>
    <n v="1"/>
    <n v="6"/>
    <n v="4"/>
    <n v="7"/>
    <n v="3"/>
    <n v="1"/>
    <n v="0"/>
    <n v="0"/>
    <n v="0"/>
    <n v="0"/>
    <n v="0"/>
    <n v="0"/>
    <n v="55"/>
    <s v="51-65"/>
    <n v="2212"/>
    <n v="0"/>
    <n v="1"/>
    <n v="0"/>
    <n v="0"/>
    <n v="0"/>
    <n v="0"/>
    <n v="1"/>
    <n v="0"/>
    <n v="0"/>
    <n v="1149"/>
    <d v="2016-09-24T00:00:00"/>
    <n v="9"/>
    <x v="5"/>
    <n v="1"/>
  </r>
  <r>
    <n v="1751"/>
    <n v="80982"/>
    <n v="1169"/>
    <n v="1.4435306611345731"/>
    <n v="1"/>
    <n v="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n v="61"/>
    <s v="51-65"/>
    <n v="2696"/>
    <n v="0"/>
    <n v="0"/>
    <n v="1"/>
    <n v="0"/>
    <n v="0"/>
    <n v="0"/>
    <n v="1"/>
    <n v="0"/>
    <n v="0"/>
    <n v="1147"/>
    <d v="2015-05-29T00:00:00"/>
    <n v="5"/>
    <x v="6"/>
    <n v="1"/>
  </r>
  <r>
    <n v="328"/>
    <n v="72099"/>
    <n v="1166"/>
    <n v="1.6172207658913438"/>
    <n v="0"/>
    <n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n v="46"/>
    <s v="36-50"/>
    <n v="2769"/>
    <n v="0"/>
    <n v="1"/>
    <n v="0"/>
    <n v="0"/>
    <n v="0"/>
    <n v="0"/>
    <n v="1"/>
    <n v="0"/>
    <n v="0"/>
    <n v="1144"/>
    <d v="2015-03-17T00:00:00"/>
    <n v="3"/>
    <x v="2"/>
    <n v="1"/>
  </r>
  <r>
    <n v="688"/>
    <n v="67432"/>
    <n v="1165"/>
    <n v="1.7276663898445841"/>
    <n v="0"/>
    <n v="1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n v="47"/>
    <s v="36-50"/>
    <n v="2616"/>
    <n v="0"/>
    <n v="1"/>
    <n v="0"/>
    <n v="0"/>
    <n v="0"/>
    <n v="0"/>
    <n v="1"/>
    <n v="0"/>
    <n v="0"/>
    <n v="995"/>
    <d v="2015-08-17T00:00:00"/>
    <n v="8"/>
    <x v="11"/>
    <n v="1"/>
  </r>
  <r>
    <n v="1843"/>
    <n v="77027"/>
    <n v="1164"/>
    <n v="1.5111584249678685"/>
    <n v="0"/>
    <n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n v="68"/>
    <s v="66+"/>
    <n v="2303"/>
    <n v="0"/>
    <n v="1"/>
    <n v="0"/>
    <n v="0"/>
    <n v="0"/>
    <n v="0"/>
    <n v="0"/>
    <n v="1"/>
    <n v="0"/>
    <n v="1153"/>
    <d v="2016-06-25T00:00:00"/>
    <n v="6"/>
    <x v="8"/>
    <n v="1"/>
  </r>
  <r>
    <n v="613"/>
    <n v="67445"/>
    <n v="1163"/>
    <n v="1.724368003558455"/>
    <n v="0"/>
    <n v="1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n v="46"/>
    <s v="36-50"/>
    <n v="2845"/>
    <n v="0"/>
    <n v="1"/>
    <n v="0"/>
    <n v="0"/>
    <n v="0"/>
    <n v="0"/>
    <n v="1"/>
    <n v="0"/>
    <n v="0"/>
    <n v="1152"/>
    <d v="2014-12-31T00:00:00"/>
    <n v="12"/>
    <x v="0"/>
    <n v="1"/>
  </r>
  <r>
    <n v="728"/>
    <n v="74250"/>
    <n v="1158"/>
    <n v="1.5595959595959596"/>
    <n v="0"/>
    <n v="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n v="62"/>
    <s v="51-65"/>
    <n v="2313"/>
    <n v="0"/>
    <n v="0"/>
    <n v="0"/>
    <n v="1"/>
    <n v="0"/>
    <n v="0"/>
    <n v="0"/>
    <n v="0"/>
    <n v="1"/>
    <n v="1158"/>
    <d v="2016-06-15T00:00:00"/>
    <n v="6"/>
    <x v="8"/>
    <n v="1"/>
  </r>
  <r>
    <n v="825"/>
    <n v="86424"/>
    <n v="1158"/>
    <n v="1.339905581782838"/>
    <n v="0"/>
    <n v="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n v="64"/>
    <s v="51-65"/>
    <n v="2244"/>
    <n v="0"/>
    <n v="0"/>
    <n v="1"/>
    <n v="0"/>
    <n v="0"/>
    <n v="0"/>
    <n v="0"/>
    <n v="1"/>
    <n v="0"/>
    <n v="1090"/>
    <d v="2016-08-23T00:00:00"/>
    <n v="8"/>
    <x v="11"/>
    <n v="1"/>
  </r>
  <r>
    <n v="1771"/>
    <n v="70792"/>
    <n v="1158"/>
    <n v="1.6357780540174032"/>
    <n v="0"/>
    <n v="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n v="69"/>
    <s v="66+"/>
    <n v="2667"/>
    <n v="0"/>
    <n v="0"/>
    <n v="0"/>
    <n v="0"/>
    <n v="1"/>
    <n v="0"/>
    <n v="1"/>
    <n v="0"/>
    <n v="0"/>
    <n v="1044"/>
    <d v="2015-06-27T00:00:00"/>
    <n v="6"/>
    <x v="8"/>
    <n v="1"/>
  </r>
  <r>
    <n v="301"/>
    <n v="62187"/>
    <n v="1157"/>
    <n v="1.8605174714972583"/>
    <n v="0"/>
    <n v="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n v="63"/>
    <s v="51-65"/>
    <n v="2518"/>
    <n v="0"/>
    <n v="1"/>
    <n v="0"/>
    <n v="0"/>
    <n v="0"/>
    <n v="0"/>
    <n v="1"/>
    <n v="0"/>
    <n v="0"/>
    <n v="1031"/>
    <d v="2015-11-23T00:00:00"/>
    <n v="11"/>
    <x v="7"/>
    <n v="1"/>
  </r>
  <r>
    <n v="206"/>
    <n v="63887"/>
    <n v="1153"/>
    <n v="1.8047490099707295"/>
    <n v="0"/>
    <n v="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n v="58"/>
    <s v="51-65"/>
    <n v="2818"/>
    <n v="1"/>
    <n v="0"/>
    <n v="0"/>
    <n v="0"/>
    <n v="0"/>
    <n v="0"/>
    <n v="1"/>
    <n v="0"/>
    <n v="0"/>
    <n v="1061"/>
    <d v="2015-01-27T00:00:00"/>
    <n v="1"/>
    <x v="4"/>
    <n v="1"/>
  </r>
  <r>
    <n v="913"/>
    <n v="84219"/>
    <n v="1153"/>
    <n v="1.3690497393699759"/>
    <n v="0"/>
    <n v="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n v="32"/>
    <s v="24-35"/>
    <n v="2306"/>
    <n v="0"/>
    <n v="1"/>
    <n v="0"/>
    <n v="0"/>
    <n v="0"/>
    <n v="0"/>
    <n v="1"/>
    <n v="0"/>
    <n v="0"/>
    <n v="1108"/>
    <d v="2016-06-22T00:00:00"/>
    <n v="6"/>
    <x v="8"/>
    <n v="1"/>
  </r>
  <r>
    <n v="283"/>
    <n v="80950"/>
    <n v="1150"/>
    <n v="1.4206300185299567"/>
    <n v="0"/>
    <n v="0"/>
    <n v="44"/>
    <n v="525"/>
    <n v="147"/>
    <n v="112"/>
    <n v="219"/>
    <n v="147"/>
    <n v="63"/>
    <n v="1"/>
    <n v="6"/>
    <n v="7"/>
    <n v="9"/>
    <n v="2"/>
    <n v="1"/>
    <n v="0"/>
    <n v="0"/>
    <n v="0"/>
    <n v="0"/>
    <n v="0"/>
    <n v="0"/>
    <n v="59"/>
    <s v="51-65"/>
    <n v="2617"/>
    <n v="0"/>
    <n v="1"/>
    <n v="0"/>
    <n v="0"/>
    <n v="0"/>
    <n v="0"/>
    <n v="0"/>
    <n v="1"/>
    <n v="0"/>
    <n v="1087"/>
    <d v="2015-08-16T00:00:00"/>
    <n v="8"/>
    <x v="11"/>
    <n v="1"/>
  </r>
  <r>
    <n v="944"/>
    <n v="63564"/>
    <n v="1150"/>
    <n v="1.8092001762003649"/>
    <n v="0"/>
    <n v="0"/>
    <n v="0"/>
    <n v="769"/>
    <n v="80"/>
    <n v="252"/>
    <n v="15"/>
    <n v="34"/>
    <n v="65"/>
    <n v="1"/>
    <n v="10"/>
    <n v="10"/>
    <n v="7"/>
    <n v="6"/>
    <n v="0"/>
    <n v="0"/>
    <n v="1"/>
    <n v="0"/>
    <n v="0"/>
    <n v="0"/>
    <n v="1"/>
    <n v="66"/>
    <s v="66+"/>
    <n v="2310"/>
    <n v="0"/>
    <n v="1"/>
    <n v="0"/>
    <n v="0"/>
    <n v="0"/>
    <n v="1"/>
    <n v="0"/>
    <n v="0"/>
    <n v="0"/>
    <n v="1085"/>
    <d v="2016-06-18T00:00:00"/>
    <n v="6"/>
    <x v="8"/>
    <n v="1"/>
  </r>
  <r>
    <n v="1123"/>
    <n v="70091"/>
    <n v="1150"/>
    <n v="1.6407242013953289"/>
    <n v="1"/>
    <n v="0"/>
    <n v="11"/>
    <n v="964"/>
    <n v="34"/>
    <n v="137"/>
    <n v="15"/>
    <n v="0"/>
    <n v="11"/>
    <n v="2"/>
    <n v="5"/>
    <n v="2"/>
    <n v="10"/>
    <n v="8"/>
    <n v="0"/>
    <n v="0"/>
    <n v="0"/>
    <n v="1"/>
    <n v="0"/>
    <n v="0"/>
    <n v="0"/>
    <n v="51"/>
    <s v="51-65"/>
    <n v="2614"/>
    <n v="0"/>
    <n v="1"/>
    <n v="0"/>
    <n v="0"/>
    <n v="0"/>
    <n v="0"/>
    <n v="0"/>
    <n v="1"/>
    <n v="0"/>
    <n v="1139"/>
    <d v="2015-08-19T00:00:00"/>
    <n v="8"/>
    <x v="11"/>
    <n v="1"/>
  </r>
  <r>
    <n v="960"/>
    <n v="71691"/>
    <n v="1149"/>
    <n v="1.6027116374440307"/>
    <n v="0"/>
    <n v="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n v="62"/>
    <s v="51-65"/>
    <n v="2263"/>
    <n v="0"/>
    <n v="0"/>
    <n v="1"/>
    <n v="0"/>
    <n v="0"/>
    <n v="0"/>
    <n v="0"/>
    <n v="0"/>
    <n v="1"/>
    <n v="1106"/>
    <d v="2016-08-04T00:00:00"/>
    <n v="8"/>
    <x v="11"/>
    <n v="1"/>
  </r>
  <r>
    <n v="317"/>
    <n v="55212"/>
    <n v="1148"/>
    <n v="2.0792581322900818"/>
    <n v="0"/>
    <n v="1"/>
    <n v="65"/>
    <n v="1103"/>
    <n v="0"/>
    <n v="45"/>
    <n v="0"/>
    <n v="0"/>
    <n v="34"/>
    <n v="3"/>
    <n v="4"/>
    <n v="2"/>
    <n v="11"/>
    <n v="8"/>
    <n v="0"/>
    <n v="1"/>
    <n v="0"/>
    <n v="1"/>
    <n v="0"/>
    <n v="0"/>
    <n v="0"/>
    <n v="51"/>
    <s v="51-65"/>
    <n v="2742"/>
    <n v="0"/>
    <n v="1"/>
    <n v="0"/>
    <n v="0"/>
    <n v="0"/>
    <n v="0"/>
    <n v="0"/>
    <n v="0"/>
    <n v="1"/>
    <n v="1114"/>
    <d v="2015-04-13T00:00:00"/>
    <n v="4"/>
    <x v="9"/>
    <n v="1"/>
  </r>
  <r>
    <n v="285"/>
    <n v="77457"/>
    <n v="1146"/>
    <n v="1.4795305782563228"/>
    <n v="0"/>
    <n v="0"/>
    <n v="85"/>
    <n v="675"/>
    <n v="11"/>
    <n v="400"/>
    <n v="15"/>
    <n v="45"/>
    <n v="11"/>
    <n v="1"/>
    <n v="2"/>
    <n v="5"/>
    <n v="10"/>
    <n v="1"/>
    <n v="0"/>
    <n v="0"/>
    <n v="0"/>
    <n v="0"/>
    <n v="1"/>
    <n v="0"/>
    <n v="0"/>
    <n v="73"/>
    <s v="66+"/>
    <n v="2275"/>
    <n v="0"/>
    <n v="0"/>
    <n v="1"/>
    <n v="0"/>
    <n v="0"/>
    <n v="0"/>
    <n v="1"/>
    <n v="0"/>
    <n v="0"/>
    <n v="1135"/>
    <d v="2016-07-23T00:00:00"/>
    <n v="7"/>
    <x v="1"/>
    <n v="1"/>
  </r>
  <r>
    <n v="754"/>
    <n v="82716"/>
    <n v="1145"/>
    <n v="1.3842545577639151"/>
    <n v="0"/>
    <n v="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n v="76"/>
    <s v="66+"/>
    <n v="2395"/>
    <n v="0"/>
    <n v="0"/>
    <n v="1"/>
    <n v="0"/>
    <n v="0"/>
    <n v="0"/>
    <n v="0"/>
    <n v="0"/>
    <n v="1"/>
    <n v="1123"/>
    <d v="2016-03-25T00:00:00"/>
    <n v="3"/>
    <x v="2"/>
    <n v="1"/>
  </r>
  <r>
    <n v="196"/>
    <n v="70951"/>
    <n v="1144"/>
    <n v="1.6123803751885104"/>
    <n v="0"/>
    <n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n v="35"/>
    <s v="24-35"/>
    <n v="2580"/>
    <n v="0"/>
    <n v="1"/>
    <n v="0"/>
    <n v="0"/>
    <n v="0"/>
    <n v="0"/>
    <n v="1"/>
    <n v="0"/>
    <n v="0"/>
    <n v="1090"/>
    <d v="2015-09-22T00:00:00"/>
    <n v="9"/>
    <x v="5"/>
    <n v="1"/>
  </r>
  <r>
    <n v="964"/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1"/>
    <n v="71"/>
    <s v="66+"/>
    <n v="2795"/>
    <n v="0"/>
    <n v="1"/>
    <n v="0"/>
    <n v="0"/>
    <n v="0"/>
    <n v="0"/>
    <n v="0"/>
    <n v="1"/>
    <n v="0"/>
    <n v="1110"/>
    <d v="2015-02-19T00:00:00"/>
    <n v="2"/>
    <x v="3"/>
    <n v="1"/>
  </r>
  <r>
    <n v="996"/>
    <n v="62845"/>
    <n v="1144"/>
    <n v="1.8203516588431856"/>
    <n v="1"/>
    <n v="1"/>
    <n v="3"/>
    <n v="1099"/>
    <n v="0"/>
    <n v="45"/>
    <n v="0"/>
    <n v="0"/>
    <n v="34"/>
    <n v="11"/>
    <n v="3"/>
    <n v="4"/>
    <n v="10"/>
    <n v="8"/>
    <n v="0"/>
    <n v="0"/>
    <n v="0"/>
    <n v="1"/>
    <n v="0"/>
    <n v="0"/>
    <n v="0"/>
    <n v="71"/>
    <s v="66+"/>
    <n v="2795"/>
    <n v="0"/>
    <n v="1"/>
    <n v="0"/>
    <n v="0"/>
    <n v="0"/>
    <n v="0"/>
    <n v="0"/>
    <n v="1"/>
    <n v="0"/>
    <n v="1110"/>
    <d v="2015-02-19T00:00:00"/>
    <n v="2"/>
    <x v="3"/>
    <n v="1"/>
  </r>
  <r>
    <n v="968"/>
    <n v="65169"/>
    <n v="1143"/>
    <n v="1.7539013948349675"/>
    <n v="0"/>
    <n v="0"/>
    <n v="23"/>
    <n v="1074"/>
    <n v="0"/>
    <n v="69"/>
    <n v="0"/>
    <n v="0"/>
    <n v="46"/>
    <n v="1"/>
    <n v="10"/>
    <n v="4"/>
    <n v="13"/>
    <n v="6"/>
    <n v="1"/>
    <n v="1"/>
    <n v="1"/>
    <n v="0"/>
    <n v="1"/>
    <n v="0"/>
    <n v="1"/>
    <n v="38"/>
    <s v="36-50"/>
    <n v="2325"/>
    <n v="0"/>
    <n v="1"/>
    <n v="0"/>
    <n v="0"/>
    <n v="0"/>
    <n v="0"/>
    <n v="1"/>
    <n v="0"/>
    <n v="0"/>
    <n v="1097"/>
    <d v="2016-06-03T00:00:00"/>
    <n v="6"/>
    <x v="8"/>
    <n v="1"/>
  </r>
  <r>
    <n v="794"/>
    <n v="61618"/>
    <n v="1140"/>
    <n v="1.8501087344607094"/>
    <n v="0"/>
    <n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n v="29"/>
    <s v="24-35"/>
    <n v="2797"/>
    <n v="0"/>
    <n v="0"/>
    <n v="1"/>
    <n v="0"/>
    <n v="0"/>
    <n v="1"/>
    <n v="0"/>
    <n v="0"/>
    <n v="0"/>
    <n v="935"/>
    <d v="2015-02-17T00:00:00"/>
    <n v="2"/>
    <x v="3"/>
    <n v="1"/>
  </r>
  <r>
    <n v="1043"/>
    <n v="76773"/>
    <n v="1140"/>
    <n v="1.4848970341135554"/>
    <n v="0"/>
    <n v="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n v="66"/>
    <s v="66+"/>
    <n v="2648"/>
    <n v="1"/>
    <n v="0"/>
    <n v="0"/>
    <n v="0"/>
    <n v="0"/>
    <n v="0"/>
    <n v="1"/>
    <n v="0"/>
    <n v="0"/>
    <n v="1124"/>
    <d v="2015-07-16T00:00:00"/>
    <n v="7"/>
    <x v="1"/>
    <n v="1"/>
  </r>
  <r>
    <n v="969"/>
    <n v="66334"/>
    <n v="1138"/>
    <n v="1.715560647631682"/>
    <n v="0"/>
    <n v="1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n v="64"/>
    <s v="51-65"/>
    <n v="2611"/>
    <n v="0"/>
    <n v="1"/>
    <n v="0"/>
    <n v="0"/>
    <n v="0"/>
    <n v="0"/>
    <n v="0"/>
    <n v="0"/>
    <n v="1"/>
    <n v="1115"/>
    <d v="2015-08-22T00:00:00"/>
    <n v="8"/>
    <x v="11"/>
    <n v="1"/>
  </r>
  <r>
    <n v="1585"/>
    <n v="71107"/>
    <n v="1132"/>
    <n v="1.5919670355942452"/>
    <n v="0"/>
    <n v="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n v="69"/>
    <s v="66+"/>
    <n v="2656"/>
    <n v="0"/>
    <n v="1"/>
    <n v="0"/>
    <n v="0"/>
    <n v="0"/>
    <n v="0"/>
    <n v="1"/>
    <n v="0"/>
    <n v="0"/>
    <n v="937"/>
    <d v="2015-07-08T00:00:00"/>
    <n v="7"/>
    <x v="1"/>
    <n v="1"/>
  </r>
  <r>
    <n v="399"/>
    <n v="75433"/>
    <n v="1131"/>
    <n v="1.4993437885275676"/>
    <n v="1"/>
    <n v="0"/>
    <n v="28"/>
    <n v="800"/>
    <n v="0"/>
    <n v="297"/>
    <n v="0"/>
    <n v="34"/>
    <n v="57"/>
    <n v="2"/>
    <n v="2"/>
    <n v="5"/>
    <n v="10"/>
    <n v="6"/>
    <n v="1"/>
    <n v="0"/>
    <n v="0"/>
    <n v="1"/>
    <n v="0"/>
    <n v="0"/>
    <n v="0"/>
    <n v="31"/>
    <s v="24-35"/>
    <n v="2244"/>
    <n v="0"/>
    <n v="1"/>
    <n v="0"/>
    <n v="0"/>
    <n v="0"/>
    <n v="0"/>
    <n v="1"/>
    <n v="0"/>
    <n v="0"/>
    <n v="1074"/>
    <d v="2016-08-23T00:00:00"/>
    <n v="8"/>
    <x v="11"/>
    <n v="1"/>
  </r>
  <r>
    <n v="1374"/>
    <n v="75484"/>
    <n v="1125"/>
    <n v="1.4903820677229611"/>
    <n v="0"/>
    <n v="1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n v="44"/>
    <s v="36-50"/>
    <n v="2855"/>
    <n v="0"/>
    <n v="0"/>
    <n v="0"/>
    <n v="1"/>
    <n v="0"/>
    <n v="1"/>
    <n v="0"/>
    <n v="0"/>
    <n v="0"/>
    <n v="1091"/>
    <d v="2014-12-21T00:00:00"/>
    <n v="12"/>
    <x v="0"/>
    <n v="1"/>
  </r>
  <r>
    <n v="1634"/>
    <n v="60839"/>
    <n v="1122"/>
    <n v="1.84421177205411"/>
    <n v="1"/>
    <n v="1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n v="41"/>
    <s v="36-50"/>
    <n v="2829"/>
    <n v="0"/>
    <n v="0"/>
    <n v="0"/>
    <n v="1"/>
    <n v="0"/>
    <n v="1"/>
    <n v="0"/>
    <n v="0"/>
    <n v="0"/>
    <n v="994"/>
    <d v="2015-01-16T00:00:00"/>
    <n v="1"/>
    <x v="4"/>
    <n v="1"/>
  </r>
  <r>
    <n v="235"/>
    <n v="75702"/>
    <n v="1118"/>
    <n v="1.4768434123272833"/>
    <n v="1"/>
    <n v="1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n v="53"/>
    <s v="51-65"/>
    <n v="2828"/>
    <n v="0"/>
    <n v="0"/>
    <n v="0"/>
    <n v="1"/>
    <n v="0"/>
    <n v="0"/>
    <n v="1"/>
    <n v="0"/>
    <n v="0"/>
    <n v="1088"/>
    <d v="2015-01-17T00:00:00"/>
    <n v="1"/>
    <x v="4"/>
    <n v="1"/>
  </r>
  <r>
    <n v="975"/>
    <n v="70515"/>
    <n v="1118"/>
    <n v="1.5854782670353826"/>
    <n v="0"/>
    <n v="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n v="27"/>
    <s v="24-35"/>
    <n v="2410"/>
    <n v="0"/>
    <n v="0"/>
    <n v="1"/>
    <n v="0"/>
    <n v="0"/>
    <n v="0"/>
    <n v="1"/>
    <n v="0"/>
    <n v="0"/>
    <n v="978"/>
    <d v="2016-03-10T00:00:00"/>
    <n v="3"/>
    <x v="2"/>
    <n v="1"/>
  </r>
  <r>
    <n v="1996"/>
    <n v="61014"/>
    <n v="1118"/>
    <n v="1.8323663421509817"/>
    <n v="0"/>
    <n v="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n v="40"/>
    <s v="36-50"/>
    <n v="2846"/>
    <n v="0"/>
    <n v="1"/>
    <n v="0"/>
    <n v="0"/>
    <n v="0"/>
    <n v="0"/>
    <n v="1"/>
    <n v="0"/>
    <n v="0"/>
    <n v="1089"/>
    <d v="2014-12-30T00:00:00"/>
    <n v="12"/>
    <x v="0"/>
    <n v="1"/>
  </r>
  <r>
    <n v="1252"/>
    <n v="71853"/>
    <n v="1117"/>
    <n v="1.5545627879142137"/>
    <n v="0"/>
    <n v="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n v="38"/>
    <s v="36-50"/>
    <n v="2576"/>
    <n v="0"/>
    <n v="0"/>
    <n v="0"/>
    <n v="1"/>
    <n v="0"/>
    <n v="0"/>
    <n v="1"/>
    <n v="0"/>
    <n v="0"/>
    <n v="1085"/>
    <d v="2015-09-26T00:00:00"/>
    <n v="9"/>
    <x v="5"/>
    <n v="1"/>
  </r>
  <r>
    <n v="1791"/>
    <n v="77226"/>
    <n v="1117"/>
    <n v="1.446404060808536"/>
    <n v="0"/>
    <n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n v="57"/>
    <s v="51-65"/>
    <n v="2280"/>
    <n v="0"/>
    <n v="0"/>
    <n v="0"/>
    <n v="1"/>
    <n v="0"/>
    <n v="0"/>
    <n v="1"/>
    <n v="0"/>
    <n v="0"/>
    <n v="1096"/>
    <d v="2016-07-18T00:00:00"/>
    <n v="7"/>
    <x v="1"/>
    <n v="1"/>
  </r>
  <r>
    <n v="500"/>
    <n v="72679"/>
    <n v="1114"/>
    <n v="1.5327673743447212"/>
    <n v="0"/>
    <n v="1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n v="51"/>
    <s v="51-65"/>
    <n v="2443"/>
    <n v="0"/>
    <n v="0"/>
    <n v="1"/>
    <n v="0"/>
    <n v="0"/>
    <n v="0"/>
    <n v="1"/>
    <n v="0"/>
    <n v="0"/>
    <n v="1060"/>
    <d v="2016-02-06T00:00:00"/>
    <n v="2"/>
    <x v="3"/>
    <n v="1"/>
  </r>
  <r>
    <n v="1344"/>
    <n v="70038"/>
    <n v="1114"/>
    <n v="1.5905651217910277"/>
    <n v="0"/>
    <n v="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n v="38"/>
    <s v="36-50"/>
    <n v="2406"/>
    <n v="0"/>
    <n v="0"/>
    <n v="0"/>
    <n v="1"/>
    <n v="0"/>
    <n v="0"/>
    <n v="0"/>
    <n v="0"/>
    <n v="1"/>
    <n v="984"/>
    <d v="2016-03-14T00:00:00"/>
    <n v="3"/>
    <x v="2"/>
    <n v="1"/>
  </r>
  <r>
    <n v="984"/>
    <n v="77037"/>
    <n v="1113"/>
    <n v="1.4447603099809183"/>
    <n v="0"/>
    <n v="1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n v="60"/>
    <s v="51-65"/>
    <n v="2418"/>
    <n v="0"/>
    <n v="1"/>
    <n v="0"/>
    <n v="0"/>
    <n v="0"/>
    <n v="0"/>
    <n v="0"/>
    <n v="0"/>
    <n v="1"/>
    <n v="1103"/>
    <d v="2016-03-02T00:00:00"/>
    <n v="3"/>
    <x v="2"/>
    <n v="1"/>
  </r>
  <r>
    <n v="1478"/>
    <n v="71855"/>
    <n v="1113"/>
    <n v="1.5489527520701412"/>
    <n v="0"/>
    <n v="1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n v="43"/>
    <s v="36-50"/>
    <n v="2688"/>
    <n v="0"/>
    <n v="1"/>
    <n v="0"/>
    <n v="0"/>
    <n v="0"/>
    <n v="0"/>
    <n v="1"/>
    <n v="0"/>
    <n v="0"/>
    <n v="1085"/>
    <d v="2015-06-06T00:00:00"/>
    <n v="6"/>
    <x v="8"/>
    <n v="1"/>
  </r>
  <r>
    <n v="1620"/>
    <n v="85431"/>
    <n v="1112"/>
    <n v="1.3016352377942433"/>
    <n v="0"/>
    <n v="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n v="68"/>
    <s v="66+"/>
    <n v="2545"/>
    <n v="0"/>
    <n v="0"/>
    <n v="0"/>
    <n v="1"/>
    <n v="0"/>
    <n v="0"/>
    <n v="0"/>
    <n v="0"/>
    <n v="1"/>
    <n v="1059"/>
    <d v="2015-10-27T00:00:00"/>
    <n v="10"/>
    <x v="10"/>
    <n v="1"/>
  </r>
  <r>
    <n v="981"/>
    <n v="49118"/>
    <n v="1110"/>
    <n v="2.2598640009772386"/>
    <n v="0"/>
    <n v="0"/>
    <n v="90"/>
    <n v="620"/>
    <n v="54"/>
    <n v="239"/>
    <n v="99"/>
    <n v="98"/>
    <n v="119"/>
    <n v="2"/>
    <n v="9"/>
    <n v="7"/>
    <n v="10"/>
    <n v="7"/>
    <n v="0"/>
    <n v="1"/>
    <n v="0"/>
    <n v="1"/>
    <n v="0"/>
    <n v="0"/>
    <n v="1"/>
    <n v="49"/>
    <s v="36-50"/>
    <n v="2839"/>
    <n v="1"/>
    <n v="0"/>
    <n v="0"/>
    <n v="0"/>
    <n v="0"/>
    <n v="1"/>
    <n v="0"/>
    <n v="0"/>
    <n v="0"/>
    <n v="991"/>
    <d v="2015-01-06T00:00:00"/>
    <n v="1"/>
    <x v="4"/>
    <n v="1"/>
  </r>
  <r>
    <n v="602"/>
    <n v="73691"/>
    <n v="1106"/>
    <n v="1.500861706314204"/>
    <n v="0"/>
    <n v="1"/>
    <n v="58"/>
    <n v="707"/>
    <n v="21"/>
    <n v="250"/>
    <n v="85"/>
    <n v="43"/>
    <n v="73"/>
    <n v="2"/>
    <n v="6"/>
    <n v="2"/>
    <n v="8"/>
    <n v="2"/>
    <n v="0"/>
    <n v="0"/>
    <n v="1"/>
    <n v="0"/>
    <n v="0"/>
    <n v="0"/>
    <n v="0"/>
    <n v="49"/>
    <s v="36-50"/>
    <n v="2394"/>
    <n v="0"/>
    <n v="1"/>
    <n v="0"/>
    <n v="0"/>
    <n v="0"/>
    <n v="0"/>
    <n v="1"/>
    <n v="0"/>
    <n v="0"/>
    <n v="1033"/>
    <d v="2016-03-26T00:00:00"/>
    <n v="3"/>
    <x v="2"/>
    <n v="1"/>
  </r>
  <r>
    <n v="1347"/>
    <n v="77343"/>
    <n v="1103"/>
    <n v="1.4261148390933891"/>
    <n v="0"/>
    <n v="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n v="55"/>
    <s v="51-65"/>
    <n v="2179"/>
    <n v="0"/>
    <n v="1"/>
    <n v="0"/>
    <n v="0"/>
    <n v="0"/>
    <n v="0"/>
    <n v="1"/>
    <n v="0"/>
    <n v="0"/>
    <n v="1072"/>
    <d v="2016-10-27T00:00:00"/>
    <n v="10"/>
    <x v="10"/>
    <n v="1"/>
  </r>
  <r>
    <n v="474"/>
    <n v="53653"/>
    <n v="1102"/>
    <n v="2.0539392019085607"/>
    <n v="0"/>
    <n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n v="67"/>
    <s v="66+"/>
    <n v="2758"/>
    <n v="0"/>
    <n v="0"/>
    <n v="0"/>
    <n v="0"/>
    <n v="1"/>
    <n v="0"/>
    <n v="1"/>
    <n v="0"/>
    <n v="0"/>
    <n v="994"/>
    <d v="2015-03-28T00:00:00"/>
    <n v="3"/>
    <x v="2"/>
    <n v="1"/>
  </r>
  <r>
    <n v="874"/>
    <n v="79632"/>
    <n v="1101"/>
    <n v="1.3826100060277275"/>
    <n v="0"/>
    <n v="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n v="46"/>
    <s v="36-50"/>
    <n v="2241"/>
    <n v="0"/>
    <n v="0"/>
    <n v="0"/>
    <n v="1"/>
    <n v="0"/>
    <n v="0"/>
    <n v="0"/>
    <n v="0"/>
    <n v="1"/>
    <n v="1089"/>
    <d v="2016-08-26T00:00:00"/>
    <n v="8"/>
    <x v="11"/>
    <n v="1"/>
  </r>
  <r>
    <n v="1844"/>
    <n v="71322"/>
    <n v="1101"/>
    <n v="1.5437032051821318"/>
    <n v="0"/>
    <n v="1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n v="55"/>
    <s v="51-65"/>
    <n v="2657"/>
    <n v="0"/>
    <n v="1"/>
    <n v="0"/>
    <n v="0"/>
    <n v="0"/>
    <n v="0"/>
    <n v="0"/>
    <n v="0"/>
    <n v="1"/>
    <n v="897"/>
    <d v="2015-07-07T00:00:00"/>
    <n v="7"/>
    <x v="1"/>
    <n v="1"/>
  </r>
  <r>
    <n v="985"/>
    <n v="71604"/>
    <n v="1099"/>
    <n v="1.5348304563990838"/>
    <n v="0"/>
    <n v="0"/>
    <n v="3"/>
    <n v="345"/>
    <n v="53"/>
    <n v="528"/>
    <n v="98"/>
    <n v="75"/>
    <n v="97"/>
    <n v="1"/>
    <n v="8"/>
    <n v="3"/>
    <n v="5"/>
    <n v="4"/>
    <n v="0"/>
    <n v="0"/>
    <n v="1"/>
    <n v="0"/>
    <n v="0"/>
    <n v="0"/>
    <n v="1"/>
    <n v="75"/>
    <s v="66+"/>
    <n v="2383"/>
    <n v="0"/>
    <n v="0"/>
    <n v="0"/>
    <n v="1"/>
    <n v="0"/>
    <n v="0"/>
    <n v="0"/>
    <n v="0"/>
    <n v="1"/>
    <n v="1002"/>
    <d v="2016-04-06T00:00:00"/>
    <n v="4"/>
    <x v="9"/>
    <n v="1"/>
  </r>
  <r>
    <n v="181"/>
    <n v="86718"/>
    <n v="1098"/>
    <n v="1.2661731128485436"/>
    <n v="0"/>
    <n v="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n v="66"/>
    <s v="66+"/>
    <n v="2687"/>
    <n v="0"/>
    <n v="1"/>
    <n v="0"/>
    <n v="0"/>
    <n v="0"/>
    <n v="0"/>
    <n v="1"/>
    <n v="0"/>
    <n v="0"/>
    <n v="926"/>
    <d v="2015-06-07T00:00:00"/>
    <n v="6"/>
    <x v="8"/>
    <n v="1"/>
  </r>
  <r>
    <n v="1780"/>
    <n v="76842"/>
    <n v="1098"/>
    <n v="1.4289060669946123"/>
    <n v="0"/>
    <n v="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n v="70"/>
    <s v="66+"/>
    <n v="2216"/>
    <n v="0"/>
    <n v="0"/>
    <n v="0"/>
    <n v="0"/>
    <n v="1"/>
    <n v="0"/>
    <n v="0"/>
    <n v="0"/>
    <n v="1"/>
    <n v="1066"/>
    <d v="2016-09-20T00:00:00"/>
    <n v="9"/>
    <x v="5"/>
    <n v="1"/>
  </r>
  <r>
    <n v="569"/>
    <n v="72906"/>
    <n v="1097"/>
    <n v="1.5046772556442543"/>
    <n v="0"/>
    <n v="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n v="65"/>
    <s v="51-65"/>
    <n v="2444"/>
    <n v="0"/>
    <n v="0"/>
    <n v="1"/>
    <n v="0"/>
    <n v="0"/>
    <n v="0"/>
    <n v="1"/>
    <n v="0"/>
    <n v="0"/>
    <n v="1043"/>
    <d v="2016-02-05T00:00:00"/>
    <n v="2"/>
    <x v="3"/>
    <n v="1"/>
  </r>
  <r>
    <n v="185"/>
    <n v="63693"/>
    <n v="1096"/>
    <n v="1.7207542430094358"/>
    <n v="0"/>
    <n v="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n v="42"/>
    <s v="36-50"/>
    <n v="2417"/>
    <n v="1"/>
    <n v="0"/>
    <n v="0"/>
    <n v="0"/>
    <n v="0"/>
    <n v="0"/>
    <n v="1"/>
    <n v="0"/>
    <n v="0"/>
    <n v="1042"/>
    <d v="2016-03-03T00:00:00"/>
    <n v="3"/>
    <x v="2"/>
    <n v="1"/>
  </r>
  <r>
    <n v="1591"/>
    <n v="77437"/>
    <n v="1096"/>
    <n v="1.4153440861603626"/>
    <n v="0"/>
    <n v="0"/>
    <n v="70"/>
    <n v="560"/>
    <n v="21"/>
    <n v="442"/>
    <n v="29"/>
    <n v="44"/>
    <n v="29"/>
    <n v="1"/>
    <n v="4"/>
    <n v="5"/>
    <n v="13"/>
    <n v="1"/>
    <n v="0"/>
    <n v="0"/>
    <n v="0"/>
    <n v="0"/>
    <n v="1"/>
    <n v="0"/>
    <n v="0"/>
    <n v="57"/>
    <s v="51-65"/>
    <n v="2374"/>
    <n v="0"/>
    <n v="1"/>
    <n v="0"/>
    <n v="0"/>
    <n v="0"/>
    <n v="0"/>
    <n v="1"/>
    <n v="0"/>
    <n v="0"/>
    <n v="1067"/>
    <d v="2016-04-15T00:00:00"/>
    <n v="4"/>
    <x v="9"/>
    <n v="1"/>
  </r>
  <r>
    <n v="1456"/>
    <n v="78093"/>
    <n v="1095"/>
    <n v="1.4021743306058161"/>
    <n v="0"/>
    <n v="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n v="73"/>
    <s v="66+"/>
    <n v="2359"/>
    <n v="0"/>
    <n v="0"/>
    <n v="0"/>
    <n v="1"/>
    <n v="0"/>
    <n v="0"/>
    <n v="0"/>
    <n v="1"/>
    <n v="0"/>
    <n v="1085"/>
    <d v="2016-04-30T00:00:00"/>
    <n v="4"/>
    <x v="9"/>
    <n v="1"/>
  </r>
  <r>
    <n v="2018"/>
    <n v="61223"/>
    <n v="1094"/>
    <n v="1.7869101481469383"/>
    <n v="0"/>
    <n v="1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n v="53"/>
    <s v="51-65"/>
    <n v="2540"/>
    <n v="0"/>
    <n v="1"/>
    <n v="0"/>
    <n v="0"/>
    <n v="0"/>
    <n v="0"/>
    <n v="1"/>
    <n v="0"/>
    <n v="0"/>
    <n v="847"/>
    <d v="2015-11-01T00:00:00"/>
    <n v="11"/>
    <x v="7"/>
    <n v="1"/>
  </r>
  <r>
    <n v="201"/>
    <n v="69508"/>
    <n v="1092"/>
    <n v="1.5710421821948553"/>
    <n v="1"/>
    <n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n v="40"/>
    <s v="36-50"/>
    <n v="2751"/>
    <n v="0"/>
    <n v="0"/>
    <n v="0"/>
    <n v="1"/>
    <n v="0"/>
    <n v="0"/>
    <n v="1"/>
    <n v="0"/>
    <n v="0"/>
    <n v="1049"/>
    <d v="2015-04-04T00:00:00"/>
    <n v="4"/>
    <x v="9"/>
    <n v="1"/>
  </r>
  <r>
    <n v="641"/>
    <n v="65777"/>
    <n v="1092"/>
    <n v="1.6601547653435091"/>
    <n v="0"/>
    <n v="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n v="53"/>
    <s v="51-65"/>
    <n v="2351"/>
    <n v="0"/>
    <n v="0"/>
    <n v="0"/>
    <n v="1"/>
    <n v="0"/>
    <n v="0"/>
    <n v="1"/>
    <n v="0"/>
    <n v="0"/>
    <n v="1038"/>
    <d v="2016-05-08T00:00:00"/>
    <n v="5"/>
    <x v="6"/>
    <n v="1"/>
  </r>
  <r>
    <n v="193"/>
    <n v="77972"/>
    <n v="1089"/>
    <n v="1.396655209562407"/>
    <n v="0"/>
    <n v="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n v="66"/>
    <s v="66+"/>
    <n v="2262"/>
    <n v="0"/>
    <n v="0"/>
    <n v="0"/>
    <n v="1"/>
    <n v="0"/>
    <n v="0"/>
    <n v="1"/>
    <n v="0"/>
    <n v="0"/>
    <n v="1077"/>
    <d v="2016-08-05T00:00:00"/>
    <n v="8"/>
    <x v="11"/>
    <n v="1"/>
  </r>
  <r>
    <n v="989"/>
    <n v="82025"/>
    <n v="1089"/>
    <n v="1.3276440109722645"/>
    <n v="0"/>
    <n v="0"/>
    <n v="76"/>
    <n v="267"/>
    <n v="98"/>
    <n v="606"/>
    <n v="48"/>
    <n v="70"/>
    <n v="98"/>
    <n v="1"/>
    <n v="3"/>
    <n v="2"/>
    <n v="6"/>
    <n v="1"/>
    <n v="0"/>
    <n v="0"/>
    <n v="0"/>
    <n v="0"/>
    <n v="1"/>
    <n v="0"/>
    <n v="1"/>
    <n v="37"/>
    <s v="36-50"/>
    <n v="2556"/>
    <n v="1"/>
    <n v="0"/>
    <n v="0"/>
    <n v="0"/>
    <n v="0"/>
    <n v="0"/>
    <n v="1"/>
    <n v="0"/>
    <n v="0"/>
    <n v="991"/>
    <d v="2015-10-16T00:00:00"/>
    <n v="10"/>
    <x v="10"/>
    <n v="1"/>
  </r>
  <r>
    <n v="1330"/>
    <n v="92533"/>
    <n v="1089"/>
    <n v="1.1768774383193024"/>
    <n v="0"/>
    <n v="0"/>
    <n v="84"/>
    <n v="693"/>
    <n v="21"/>
    <n v="118"/>
    <n v="110"/>
    <n v="147"/>
    <n v="42"/>
    <n v="1"/>
    <n v="6"/>
    <n v="5"/>
    <n v="11"/>
    <n v="2"/>
    <n v="1"/>
    <n v="0"/>
    <n v="0"/>
    <n v="0"/>
    <n v="1"/>
    <n v="0"/>
    <n v="0"/>
    <n v="35"/>
    <s v="24-35"/>
    <n v="2351"/>
    <n v="0"/>
    <n v="1"/>
    <n v="0"/>
    <n v="0"/>
    <n v="0"/>
    <n v="0"/>
    <n v="1"/>
    <n v="0"/>
    <n v="0"/>
    <n v="1047"/>
    <d v="2016-05-08T00:00:00"/>
    <n v="5"/>
    <x v="6"/>
    <n v="1"/>
  </r>
  <r>
    <n v="362"/>
    <n v="83664"/>
    <n v="1087"/>
    <n v="1.2992445974373685"/>
    <n v="1"/>
    <n v="1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n v="52"/>
    <s v="51-65"/>
    <n v="2576"/>
    <n v="1"/>
    <n v="0"/>
    <n v="0"/>
    <n v="0"/>
    <n v="0"/>
    <n v="0"/>
    <n v="0"/>
    <n v="0"/>
    <n v="1"/>
    <n v="1001"/>
    <d v="2015-09-26T00:00:00"/>
    <n v="9"/>
    <x v="5"/>
    <n v="1"/>
  </r>
  <r>
    <n v="216"/>
    <n v="62745"/>
    <n v="1085"/>
    <n v="1.7292214519085185"/>
    <n v="0"/>
    <n v="1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n v="55"/>
    <s v="51-65"/>
    <n v="2622"/>
    <n v="0"/>
    <n v="1"/>
    <n v="0"/>
    <n v="0"/>
    <n v="0"/>
    <n v="0"/>
    <n v="0"/>
    <n v="0"/>
    <n v="1"/>
    <n v="1053"/>
    <d v="2015-08-11T00:00:00"/>
    <n v="8"/>
    <x v="11"/>
    <n v="1"/>
  </r>
  <r>
    <n v="1435"/>
    <n v="63943"/>
    <n v="1085"/>
    <n v="1.6968237336377712"/>
    <n v="0"/>
    <n v="1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n v="64"/>
    <s v="51-65"/>
    <n v="2824"/>
    <n v="0"/>
    <n v="1"/>
    <n v="0"/>
    <n v="0"/>
    <n v="0"/>
    <n v="0"/>
    <n v="1"/>
    <n v="0"/>
    <n v="0"/>
    <n v="1064"/>
    <d v="2015-01-21T00:00:00"/>
    <n v="1"/>
    <x v="4"/>
    <n v="1"/>
  </r>
  <r>
    <n v="1130"/>
    <n v="66636"/>
    <n v="1084"/>
    <n v="1.6267483042199411"/>
    <n v="0"/>
    <n v="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n v="63"/>
    <s v="51-65"/>
    <n v="2475"/>
    <n v="0"/>
    <n v="0"/>
    <n v="0"/>
    <n v="1"/>
    <n v="0"/>
    <n v="0"/>
    <n v="0"/>
    <n v="1"/>
    <n v="0"/>
    <n v="1084"/>
    <d v="2016-01-05T00:00:00"/>
    <n v="1"/>
    <x v="4"/>
    <n v="1"/>
  </r>
  <r>
    <n v="237"/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0"/>
    <n v="59"/>
    <s v="51-65"/>
    <n v="2780"/>
    <n v="0"/>
    <n v="0"/>
    <n v="0"/>
    <n v="1"/>
    <n v="0"/>
    <n v="0"/>
    <n v="0"/>
    <n v="0"/>
    <n v="1"/>
    <n v="1059"/>
    <d v="2015-03-06T00:00:00"/>
    <n v="3"/>
    <x v="2"/>
    <n v="1"/>
  </r>
  <r>
    <n v="998"/>
    <n v="63342"/>
    <n v="1080"/>
    <n v="1.7050298380221653"/>
    <n v="0"/>
    <n v="1"/>
    <n v="48"/>
    <n v="918"/>
    <n v="21"/>
    <n v="118"/>
    <n v="13"/>
    <n v="10"/>
    <n v="21"/>
    <n v="3"/>
    <n v="8"/>
    <n v="3"/>
    <n v="5"/>
    <n v="6"/>
    <n v="0"/>
    <n v="0"/>
    <n v="0"/>
    <n v="1"/>
    <n v="0"/>
    <n v="0"/>
    <n v="1"/>
    <n v="59"/>
    <s v="51-65"/>
    <n v="2780"/>
    <n v="0"/>
    <n v="0"/>
    <n v="0"/>
    <n v="1"/>
    <n v="0"/>
    <n v="0"/>
    <n v="0"/>
    <n v="0"/>
    <n v="1"/>
    <n v="1059"/>
    <d v="2015-03-06T00:00:00"/>
    <n v="3"/>
    <x v="2"/>
    <n v="1"/>
  </r>
  <r>
    <n v="692"/>
    <n v="64108"/>
    <n v="1078"/>
    <n v="1.6815374056280028"/>
    <n v="0"/>
    <n v="1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n v="67"/>
    <s v="66+"/>
    <n v="2622"/>
    <n v="0"/>
    <n v="0"/>
    <n v="1"/>
    <n v="0"/>
    <n v="0"/>
    <n v="0"/>
    <n v="0"/>
    <n v="0"/>
    <n v="1"/>
    <n v="1057"/>
    <d v="2015-08-11T00:00:00"/>
    <n v="8"/>
    <x v="11"/>
    <n v="1"/>
  </r>
  <r>
    <n v="1422"/>
    <n v="71969"/>
    <n v="1076"/>
    <n v="1.4950881629590518"/>
    <n v="0"/>
    <n v="1"/>
    <n v="59"/>
    <n v="1000"/>
    <n v="0"/>
    <n v="76"/>
    <n v="0"/>
    <n v="0"/>
    <n v="10"/>
    <n v="3"/>
    <n v="3"/>
    <n v="4"/>
    <n v="9"/>
    <n v="8"/>
    <n v="0"/>
    <n v="0"/>
    <n v="0"/>
    <n v="1"/>
    <n v="0"/>
    <n v="0"/>
    <n v="0"/>
    <n v="49"/>
    <s v="36-50"/>
    <n v="2780"/>
    <n v="0"/>
    <n v="1"/>
    <n v="0"/>
    <n v="0"/>
    <n v="0"/>
    <n v="0"/>
    <n v="0"/>
    <n v="0"/>
    <n v="1"/>
    <n v="1066"/>
    <d v="2015-03-06T00:00:00"/>
    <n v="3"/>
    <x v="2"/>
    <n v="1"/>
  </r>
  <r>
    <n v="476"/>
    <n v="81217"/>
    <n v="1073"/>
    <n v="1.3211519755716168"/>
    <n v="0"/>
    <n v="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n v="31"/>
    <s v="24-35"/>
    <n v="2504"/>
    <n v="0"/>
    <n v="0"/>
    <n v="1"/>
    <n v="0"/>
    <n v="0"/>
    <n v="0"/>
    <n v="1"/>
    <n v="0"/>
    <n v="0"/>
    <n v="989"/>
    <d v="2015-12-07T00:00:00"/>
    <n v="12"/>
    <x v="0"/>
    <n v="1"/>
  </r>
  <r>
    <n v="12"/>
    <n v="63033"/>
    <n v="1072"/>
    <n v="1.7006964605841384"/>
    <n v="0"/>
    <n v="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n v="61"/>
    <s v="51-65"/>
    <n v="2385"/>
    <n v="1"/>
    <n v="0"/>
    <n v="0"/>
    <n v="0"/>
    <n v="0"/>
    <n v="0"/>
    <n v="1"/>
    <n v="0"/>
    <n v="0"/>
    <n v="1042"/>
    <d v="2016-04-04T00:00:00"/>
    <n v="4"/>
    <x v="9"/>
    <n v="1"/>
  </r>
  <r>
    <n v="1002"/>
    <n v="87305"/>
    <n v="1072"/>
    <n v="1.2278792738102056"/>
    <n v="0"/>
    <n v="0"/>
    <n v="19"/>
    <n v="345"/>
    <n v="25"/>
    <n v="501"/>
    <n v="63"/>
    <n v="138"/>
    <n v="80"/>
    <n v="1"/>
    <n v="5"/>
    <n v="3"/>
    <n v="8"/>
    <n v="2"/>
    <n v="0"/>
    <n v="0"/>
    <n v="0"/>
    <n v="0"/>
    <n v="1"/>
    <n v="0"/>
    <n v="1"/>
    <n v="60"/>
    <s v="51-65"/>
    <n v="2803"/>
    <n v="1"/>
    <n v="0"/>
    <n v="0"/>
    <n v="0"/>
    <n v="0"/>
    <n v="1"/>
    <n v="0"/>
    <n v="0"/>
    <n v="0"/>
    <n v="992"/>
    <d v="2015-02-11T00:00:00"/>
    <n v="2"/>
    <x v="3"/>
    <n v="1"/>
  </r>
  <r>
    <n v="1016"/>
    <n v="65706"/>
    <n v="1070"/>
    <n v="1.6284661979119106"/>
    <n v="0"/>
    <n v="0"/>
    <n v="77"/>
    <n v="918"/>
    <n v="10"/>
    <n v="129"/>
    <n v="13"/>
    <n v="0"/>
    <n v="129"/>
    <n v="1"/>
    <n v="11"/>
    <n v="3"/>
    <n v="12"/>
    <n v="7"/>
    <n v="0"/>
    <n v="1"/>
    <n v="0"/>
    <n v="1"/>
    <n v="1"/>
    <n v="0"/>
    <n v="1"/>
    <n v="50"/>
    <s v="36-50"/>
    <n v="2525"/>
    <n v="1"/>
    <n v="0"/>
    <n v="0"/>
    <n v="0"/>
    <n v="0"/>
    <n v="1"/>
    <n v="0"/>
    <n v="0"/>
    <n v="0"/>
    <n v="941"/>
    <d v="2015-11-16T00:00:00"/>
    <n v="11"/>
    <x v="7"/>
    <n v="1"/>
  </r>
  <r>
    <n v="1017"/>
    <n v="75154"/>
    <n v="1061"/>
    <n v="1.411767836708625"/>
    <n v="0"/>
    <n v="1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n v="62"/>
    <s v="51-65"/>
    <n v="2822"/>
    <n v="0"/>
    <n v="0"/>
    <n v="1"/>
    <n v="0"/>
    <n v="0"/>
    <n v="0"/>
    <n v="0"/>
    <n v="1"/>
    <n v="0"/>
    <n v="979"/>
    <d v="2015-01-23T00:00:00"/>
    <n v="1"/>
    <x v="4"/>
    <n v="1"/>
  </r>
  <r>
    <n v="1019"/>
    <n v="87195"/>
    <n v="1059"/>
    <n v="1.2145191811457079"/>
    <n v="0"/>
    <n v="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n v="61"/>
    <s v="51-65"/>
    <n v="2211"/>
    <n v="0"/>
    <n v="1"/>
    <n v="0"/>
    <n v="0"/>
    <n v="0"/>
    <n v="0"/>
    <n v="1"/>
    <n v="0"/>
    <n v="0"/>
    <n v="1021"/>
    <d v="2016-09-25T00:00:00"/>
    <n v="9"/>
    <x v="5"/>
    <n v="1"/>
  </r>
  <r>
    <n v="1022"/>
    <n v="81698"/>
    <n v="1059"/>
    <n v="1.2962373619917256"/>
    <n v="0"/>
    <n v="0"/>
    <n v="1"/>
    <n v="709"/>
    <n v="45"/>
    <n v="115"/>
    <n v="30"/>
    <n v="160"/>
    <n v="45"/>
    <n v="1"/>
    <n v="8"/>
    <n v="2"/>
    <n v="5"/>
    <n v="5"/>
    <n v="1"/>
    <n v="0"/>
    <n v="0"/>
    <n v="0"/>
    <n v="0"/>
    <n v="0"/>
    <n v="1"/>
    <n v="37"/>
    <s v="36-50"/>
    <n v="2644"/>
    <n v="0"/>
    <n v="0"/>
    <n v="1"/>
    <n v="0"/>
    <n v="0"/>
    <n v="1"/>
    <n v="0"/>
    <n v="0"/>
    <n v="0"/>
    <n v="1014"/>
    <d v="2015-07-20T00:00:00"/>
    <n v="7"/>
    <x v="1"/>
    <n v="1"/>
  </r>
  <r>
    <n v="91"/>
    <n v="85693"/>
    <n v="1058"/>
    <n v="1.2346399355840034"/>
    <n v="0"/>
    <n v="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n v="41"/>
    <s v="36-50"/>
    <n v="2594"/>
    <n v="0"/>
    <n v="0"/>
    <n v="0"/>
    <n v="1"/>
    <n v="0"/>
    <n v="0"/>
    <n v="1"/>
    <n v="0"/>
    <n v="0"/>
    <n v="947"/>
    <d v="2015-09-08T00:00:00"/>
    <n v="9"/>
    <x v="5"/>
    <n v="1"/>
  </r>
  <r>
    <n v="1024"/>
    <n v="63998"/>
    <n v="1056"/>
    <n v="1.6500515641113784"/>
    <n v="0"/>
    <n v="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n v="68"/>
    <s v="66+"/>
    <n v="2350"/>
    <n v="1"/>
    <n v="0"/>
    <n v="0"/>
    <n v="0"/>
    <n v="0"/>
    <n v="1"/>
    <n v="0"/>
    <n v="0"/>
    <n v="0"/>
    <n v="944"/>
    <d v="2016-05-09T00:00:00"/>
    <n v="5"/>
    <x v="6"/>
    <n v="1"/>
  </r>
  <r>
    <n v="1034"/>
    <n v="67786"/>
    <n v="1054"/>
    <n v="1.5548933408078365"/>
    <n v="0"/>
    <n v="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n v="61"/>
    <s v="51-65"/>
    <n v="2363"/>
    <n v="0"/>
    <n v="0"/>
    <n v="0"/>
    <n v="0"/>
    <n v="1"/>
    <n v="0"/>
    <n v="0"/>
    <n v="0"/>
    <n v="1"/>
    <n v="952"/>
    <d v="2016-04-26T00:00:00"/>
    <n v="4"/>
    <x v="9"/>
    <n v="1"/>
  </r>
  <r>
    <n v="1044"/>
    <n v="70287"/>
    <n v="1053"/>
    <n v="1.4981433266464639"/>
    <n v="0"/>
    <n v="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n v="54"/>
    <s v="51-65"/>
    <n v="2612"/>
    <n v="1"/>
    <n v="0"/>
    <n v="0"/>
    <n v="0"/>
    <n v="0"/>
    <n v="0"/>
    <n v="1"/>
    <n v="0"/>
    <n v="0"/>
    <n v="1013"/>
    <d v="2015-08-21T00:00:00"/>
    <n v="8"/>
    <x v="11"/>
    <n v="1"/>
  </r>
  <r>
    <n v="1048"/>
    <n v="57136"/>
    <n v="1052"/>
    <n v="1.8412209465135816"/>
    <n v="0"/>
    <n v="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n v="53"/>
    <s v="51-65"/>
    <n v="2566"/>
    <n v="1"/>
    <n v="0"/>
    <n v="0"/>
    <n v="0"/>
    <n v="0"/>
    <n v="0"/>
    <n v="1"/>
    <n v="0"/>
    <n v="0"/>
    <n v="925"/>
    <d v="2015-10-06T00:00:00"/>
    <n v="10"/>
    <x v="10"/>
    <n v="1"/>
  </r>
  <r>
    <n v="970"/>
    <n v="68695"/>
    <n v="1051"/>
    <n v="1.529951233714244"/>
    <n v="0"/>
    <n v="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n v="51"/>
    <s v="51-65"/>
    <n v="2163"/>
    <n v="0"/>
    <n v="0"/>
    <n v="0"/>
    <n v="1"/>
    <n v="0"/>
    <n v="0"/>
    <n v="1"/>
    <n v="0"/>
    <n v="0"/>
    <n v="1011"/>
    <d v="2016-11-12T00:00:00"/>
    <n v="11"/>
    <x v="7"/>
    <n v="1"/>
  </r>
  <r>
    <n v="1494"/>
    <n v="47111"/>
    <n v="1051"/>
    <n v="2.2309014879752076"/>
    <n v="0"/>
    <n v="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n v="49"/>
    <s v="36-50"/>
    <n v="2818"/>
    <n v="0"/>
    <n v="0"/>
    <n v="0"/>
    <n v="0"/>
    <n v="1"/>
    <n v="0"/>
    <n v="0"/>
    <n v="0"/>
    <n v="1"/>
    <n v="1010"/>
    <d v="2015-01-27T00:00:00"/>
    <n v="1"/>
    <x v="4"/>
    <n v="1"/>
  </r>
  <r>
    <n v="1855"/>
    <n v="75330"/>
    <n v="1048"/>
    <n v="1.3912120005309969"/>
    <n v="1"/>
    <n v="1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n v="43"/>
    <s v="36-50"/>
    <n v="2792"/>
    <n v="0"/>
    <n v="1"/>
    <n v="0"/>
    <n v="0"/>
    <n v="0"/>
    <n v="0"/>
    <n v="1"/>
    <n v="0"/>
    <n v="0"/>
    <n v="987"/>
    <d v="2015-02-22T00:00:00"/>
    <n v="2"/>
    <x v="3"/>
    <n v="1"/>
  </r>
  <r>
    <n v="590"/>
    <n v="84196"/>
    <n v="1047"/>
    <n v="1.2435270084089505"/>
    <n v="0"/>
    <n v="1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n v="45"/>
    <s v="36-50"/>
    <n v="2550"/>
    <n v="0"/>
    <n v="0"/>
    <n v="1"/>
    <n v="0"/>
    <n v="0"/>
    <n v="0"/>
    <n v="1"/>
    <n v="0"/>
    <n v="0"/>
    <n v="857"/>
    <d v="2015-10-22T00:00:00"/>
    <n v="10"/>
    <x v="10"/>
    <n v="1"/>
  </r>
  <r>
    <n v="1098"/>
    <n v="81657"/>
    <n v="1047"/>
    <n v="1.2821925860612073"/>
    <n v="0"/>
    <n v="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n v="51"/>
    <s v="51-65"/>
    <n v="2317"/>
    <n v="0"/>
    <n v="0"/>
    <n v="1"/>
    <n v="0"/>
    <n v="0"/>
    <n v="0"/>
    <n v="1"/>
    <n v="0"/>
    <n v="0"/>
    <n v="997"/>
    <d v="2016-06-11T00:00:00"/>
    <n v="6"/>
    <x v="8"/>
    <n v="1"/>
  </r>
  <r>
    <n v="59"/>
    <n v="70666"/>
    <n v="1046"/>
    <n v="1.4802026434211644"/>
    <n v="0"/>
    <n v="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n v="72"/>
    <s v="66+"/>
    <n v="2364"/>
    <n v="0"/>
    <n v="0"/>
    <n v="0"/>
    <n v="1"/>
    <n v="0"/>
    <n v="0"/>
    <n v="1"/>
    <n v="0"/>
    <n v="0"/>
    <n v="1016"/>
    <d v="2016-04-25T00:00:00"/>
    <n v="4"/>
    <x v="9"/>
    <n v="1"/>
  </r>
  <r>
    <n v="365"/>
    <n v="74293"/>
    <n v="1046"/>
    <n v="1.4079388367679324"/>
    <n v="0"/>
    <n v="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n v="27"/>
    <s v="24-35"/>
    <n v="2215"/>
    <n v="0"/>
    <n v="0"/>
    <n v="1"/>
    <n v="0"/>
    <n v="0"/>
    <n v="0"/>
    <n v="1"/>
    <n v="0"/>
    <n v="0"/>
    <n v="965"/>
    <d v="2016-09-21T00:00:00"/>
    <n v="9"/>
    <x v="5"/>
    <n v="1"/>
  </r>
  <r>
    <n v="866"/>
    <n v="72354"/>
    <n v="1046"/>
    <n v="1.4456699007656799"/>
    <n v="0"/>
    <n v="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n v="27"/>
    <s v="24-35"/>
    <n v="2597"/>
    <n v="0"/>
    <n v="0"/>
    <n v="1"/>
    <n v="0"/>
    <n v="0"/>
    <n v="0"/>
    <n v="1"/>
    <n v="0"/>
    <n v="0"/>
    <n v="864"/>
    <d v="2015-09-05T00:00:00"/>
    <n v="9"/>
    <x v="5"/>
    <n v="1"/>
  </r>
  <r>
    <n v="609"/>
    <n v="78710"/>
    <n v="1042"/>
    <n v="1.3238470334137975"/>
    <n v="0"/>
    <n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992"/>
    <d v="2016-10-10T00:00:00"/>
    <n v="10"/>
    <x v="10"/>
    <n v="1"/>
  </r>
  <r>
    <n v="871"/>
    <n v="77583"/>
    <n v="1041"/>
    <n v="1.341788793936816"/>
    <n v="0"/>
    <n v="0"/>
    <n v="93"/>
    <n v="372"/>
    <n v="23"/>
    <n v="384"/>
    <n v="250"/>
    <n v="12"/>
    <n v="108"/>
    <n v="1"/>
    <n v="4"/>
    <n v="5"/>
    <n v="9"/>
    <n v="2"/>
    <n v="1"/>
    <n v="0"/>
    <n v="0"/>
    <n v="0"/>
    <n v="0"/>
    <n v="0"/>
    <n v="0"/>
    <n v="42"/>
    <s v="36-50"/>
    <n v="2298"/>
    <n v="0"/>
    <n v="1"/>
    <n v="0"/>
    <n v="0"/>
    <n v="0"/>
    <n v="0"/>
    <n v="1"/>
    <n v="0"/>
    <n v="0"/>
    <n v="933"/>
    <d v="2016-06-30T00:00:00"/>
    <n v="6"/>
    <x v="8"/>
    <n v="1"/>
  </r>
  <r>
    <n v="1226"/>
    <n v="59868"/>
    <n v="1040"/>
    <n v="1.7371550744972273"/>
    <n v="0"/>
    <n v="1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n v="48"/>
    <s v="36-50"/>
    <n v="2501"/>
    <n v="0"/>
    <n v="0"/>
    <n v="0"/>
    <n v="1"/>
    <n v="0"/>
    <n v="0"/>
    <n v="1"/>
    <n v="0"/>
    <n v="0"/>
    <n v="886"/>
    <d v="2015-12-10T00:00:00"/>
    <n v="12"/>
    <x v="0"/>
    <n v="1"/>
  </r>
  <r>
    <n v="92"/>
    <n v="65846"/>
    <n v="1039"/>
    <n v="1.5779242474865596"/>
    <n v="0"/>
    <n v="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n v="75"/>
    <s v="66+"/>
    <n v="2567"/>
    <n v="0"/>
    <n v="1"/>
    <n v="0"/>
    <n v="0"/>
    <n v="0"/>
    <n v="0"/>
    <n v="0"/>
    <n v="0"/>
    <n v="1"/>
    <n v="958"/>
    <d v="2015-10-05T00:00:00"/>
    <n v="10"/>
    <x v="10"/>
    <n v="1"/>
  </r>
  <r>
    <n v="628"/>
    <n v="59304"/>
    <n v="1038"/>
    <n v="1.7503035208417645"/>
    <n v="0"/>
    <n v="1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n v="56"/>
    <s v="51-65"/>
    <n v="2494"/>
    <n v="0"/>
    <n v="1"/>
    <n v="0"/>
    <n v="0"/>
    <n v="0"/>
    <n v="0"/>
    <n v="0"/>
    <n v="0"/>
    <n v="1"/>
    <n v="1028"/>
    <d v="2015-12-17T00:00:00"/>
    <n v="12"/>
    <x v="0"/>
    <n v="1"/>
  </r>
  <r>
    <n v="203"/>
    <n v="72460"/>
    <n v="1037"/>
    <n v="1.4311344189897874"/>
    <n v="0"/>
    <n v="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n v="51"/>
    <s v="51-65"/>
    <n v="2386"/>
    <n v="0"/>
    <n v="1"/>
    <n v="0"/>
    <n v="0"/>
    <n v="0"/>
    <n v="0"/>
    <n v="1"/>
    <n v="0"/>
    <n v="0"/>
    <n v="1027"/>
    <d v="2016-04-03T00:00:00"/>
    <n v="4"/>
    <x v="9"/>
    <n v="1"/>
  </r>
  <r>
    <n v="1423"/>
    <n v="59235"/>
    <n v="1037"/>
    <n v="1.7506541740525028"/>
    <n v="1"/>
    <n v="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n v="53"/>
    <s v="51-65"/>
    <n v="2692"/>
    <n v="0"/>
    <n v="0"/>
    <n v="1"/>
    <n v="0"/>
    <n v="0"/>
    <n v="0"/>
    <n v="0"/>
    <n v="1"/>
    <n v="0"/>
    <n v="946"/>
    <d v="2015-06-02T00:00:00"/>
    <n v="6"/>
    <x v="8"/>
    <n v="1"/>
  </r>
  <r>
    <n v="1049"/>
    <n v="91172"/>
    <n v="1036"/>
    <n v="1.136313780546659"/>
    <n v="0"/>
    <n v="0"/>
    <n v="94"/>
    <n v="162"/>
    <n v="28"/>
    <n v="818"/>
    <n v="0"/>
    <n v="28"/>
    <n v="56"/>
    <n v="0"/>
    <n v="4"/>
    <n v="3"/>
    <n v="7"/>
    <n v="3"/>
    <n v="1"/>
    <n v="1"/>
    <n v="1"/>
    <n v="0"/>
    <n v="1"/>
    <n v="0"/>
    <n v="1"/>
    <n v="30"/>
    <s v="24-35"/>
    <n v="2618"/>
    <n v="0"/>
    <n v="0"/>
    <n v="1"/>
    <n v="0"/>
    <n v="0"/>
    <n v="0"/>
    <n v="0"/>
    <n v="1"/>
    <n v="0"/>
    <n v="980"/>
    <d v="2015-08-15T00:00:00"/>
    <n v="8"/>
    <x v="11"/>
    <n v="1"/>
  </r>
  <r>
    <n v="1057"/>
    <n v="76982"/>
    <n v="1032"/>
    <n v="1.3405731209893221"/>
    <n v="0"/>
    <n v="0"/>
    <n v="19"/>
    <n v="464"/>
    <n v="151"/>
    <n v="292"/>
    <n v="65"/>
    <n v="60"/>
    <n v="30"/>
    <n v="1"/>
    <n v="8"/>
    <n v="3"/>
    <n v="4"/>
    <n v="4"/>
    <n v="0"/>
    <n v="0"/>
    <n v="0"/>
    <n v="0"/>
    <n v="1"/>
    <n v="0"/>
    <n v="1"/>
    <n v="53"/>
    <s v="51-65"/>
    <n v="2293"/>
    <n v="1"/>
    <n v="0"/>
    <n v="0"/>
    <n v="0"/>
    <n v="0"/>
    <n v="0"/>
    <n v="1"/>
    <n v="0"/>
    <n v="0"/>
    <n v="1002"/>
    <d v="2016-07-05T00:00:00"/>
    <n v="7"/>
    <x v="1"/>
    <n v="1"/>
  </r>
  <r>
    <n v="1061"/>
    <n v="53374"/>
    <n v="1030"/>
    <n v="1.9297785438603066"/>
    <n v="0"/>
    <n v="1"/>
    <n v="34"/>
    <n v="896"/>
    <n v="10"/>
    <n v="101"/>
    <n v="13"/>
    <n v="10"/>
    <n v="34"/>
    <n v="6"/>
    <n v="4"/>
    <n v="2"/>
    <n v="9"/>
    <n v="9"/>
    <n v="0"/>
    <n v="0"/>
    <n v="1"/>
    <n v="0"/>
    <n v="0"/>
    <n v="0"/>
    <n v="1"/>
    <n v="51"/>
    <s v="51-65"/>
    <n v="2841"/>
    <n v="0"/>
    <n v="0"/>
    <n v="0"/>
    <n v="1"/>
    <n v="0"/>
    <n v="0"/>
    <n v="0"/>
    <n v="0"/>
    <n v="1"/>
    <n v="996"/>
    <d v="2015-01-04T00:00:00"/>
    <n v="1"/>
    <x v="4"/>
    <n v="1"/>
  </r>
  <r>
    <n v="1080"/>
    <n v="57513"/>
    <n v="1030"/>
    <n v="1.7908994488202667"/>
    <n v="0"/>
    <n v="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n v="77"/>
    <s v="66+"/>
    <n v="2517"/>
    <n v="0"/>
    <n v="0"/>
    <n v="0"/>
    <n v="0"/>
    <n v="1"/>
    <n v="0"/>
    <n v="0"/>
    <n v="0"/>
    <n v="1"/>
    <n v="1000"/>
    <d v="2015-11-24T00:00:00"/>
    <n v="11"/>
    <x v="7"/>
    <n v="1"/>
  </r>
  <r>
    <n v="806"/>
    <n v="85710"/>
    <n v="1029"/>
    <n v="1.2005600280014002"/>
    <n v="0"/>
    <n v="0"/>
    <n v="5"/>
    <n v="600"/>
    <n v="20"/>
    <n v="350"/>
    <n v="29"/>
    <n v="30"/>
    <n v="33"/>
    <n v="1"/>
    <n v="6"/>
    <n v="9"/>
    <n v="10"/>
    <n v="2"/>
    <n v="0"/>
    <n v="0"/>
    <n v="0"/>
    <n v="0"/>
    <n v="1"/>
    <n v="0"/>
    <n v="0"/>
    <n v="31"/>
    <s v="24-35"/>
    <n v="2579"/>
    <n v="0"/>
    <n v="1"/>
    <n v="0"/>
    <n v="0"/>
    <n v="0"/>
    <n v="1"/>
    <n v="0"/>
    <n v="0"/>
    <n v="0"/>
    <n v="996"/>
    <d v="2015-09-23T00:00:00"/>
    <n v="9"/>
    <x v="5"/>
    <n v="1"/>
  </r>
  <r>
    <n v="1066"/>
    <n v="69759"/>
    <n v="1029"/>
    <n v="1.475078484496624"/>
    <n v="0"/>
    <n v="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n v="54"/>
    <s v="51-65"/>
    <n v="2403"/>
    <n v="0"/>
    <n v="0"/>
    <n v="1"/>
    <n v="0"/>
    <n v="0"/>
    <n v="0"/>
    <n v="0"/>
    <n v="0"/>
    <n v="1"/>
    <n v="1029"/>
    <d v="2016-03-17T00:00:00"/>
    <n v="3"/>
    <x v="2"/>
    <n v="1"/>
  </r>
  <r>
    <n v="2016"/>
    <n v="44802"/>
    <n v="1029"/>
    <n v="2.2967724655149322"/>
    <n v="0"/>
    <n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n v="50"/>
    <s v="36-50"/>
    <n v="2836"/>
    <n v="0"/>
    <n v="0"/>
    <n v="1"/>
    <n v="0"/>
    <n v="0"/>
    <n v="0"/>
    <n v="0"/>
    <n v="1"/>
    <n v="0"/>
    <n v="1009"/>
    <d v="2015-01-09T00:00:00"/>
    <n v="1"/>
    <x v="4"/>
    <n v="1"/>
  </r>
  <r>
    <n v="1069"/>
    <n v="63211"/>
    <n v="1028"/>
    <n v="1.6262992200724558"/>
    <n v="0"/>
    <n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n v="38"/>
    <s v="36-50"/>
    <n v="2763"/>
    <n v="0"/>
    <n v="1"/>
    <n v="0"/>
    <n v="0"/>
    <n v="0"/>
    <n v="0"/>
    <n v="1"/>
    <n v="0"/>
    <n v="0"/>
    <n v="883"/>
    <d v="2015-03-23T00:00:00"/>
    <n v="3"/>
    <x v="2"/>
    <n v="1"/>
  </r>
  <r>
    <n v="1852"/>
    <n v="55914"/>
    <n v="1028"/>
    <n v="1.8385377544085559"/>
    <n v="0"/>
    <n v="1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n v="45"/>
    <s v="36-50"/>
    <n v="2585"/>
    <n v="0"/>
    <n v="0"/>
    <n v="0"/>
    <n v="1"/>
    <n v="0"/>
    <n v="0"/>
    <n v="1"/>
    <n v="0"/>
    <n v="0"/>
    <n v="796"/>
    <d v="2015-09-17T00:00:00"/>
    <n v="9"/>
    <x v="5"/>
    <n v="1"/>
  </r>
  <r>
    <n v="1573"/>
    <n v="60230"/>
    <n v="1027"/>
    <n v="1.7051303337207371"/>
    <n v="0"/>
    <n v="1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n v="64"/>
    <s v="51-65"/>
    <n v="2564"/>
    <n v="0"/>
    <n v="0"/>
    <n v="1"/>
    <n v="0"/>
    <n v="0"/>
    <n v="0"/>
    <n v="1"/>
    <n v="0"/>
    <n v="0"/>
    <n v="987"/>
    <d v="2015-10-08T00:00:00"/>
    <n v="10"/>
    <x v="10"/>
    <n v="1"/>
  </r>
  <r>
    <n v="617"/>
    <n v="73059"/>
    <n v="1024"/>
    <n v="1.4016069204341697"/>
    <n v="0"/>
    <n v="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n v="73"/>
    <s v="66+"/>
    <n v="2461"/>
    <n v="0"/>
    <n v="0"/>
    <n v="0"/>
    <n v="1"/>
    <n v="0"/>
    <n v="0"/>
    <n v="0"/>
    <n v="0"/>
    <n v="1"/>
    <n v="953"/>
    <d v="2016-01-19T00:00:00"/>
    <n v="1"/>
    <x v="4"/>
    <n v="1"/>
  </r>
  <r>
    <n v="1076"/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n v="57"/>
    <s v="51-65"/>
    <n v="2679"/>
    <n v="0"/>
    <n v="0"/>
    <n v="0"/>
    <n v="0"/>
    <n v="1"/>
    <n v="0"/>
    <n v="0"/>
    <n v="0"/>
    <n v="1"/>
    <n v="850"/>
    <d v="2015-06-15T00:00:00"/>
    <n v="6"/>
    <x v="8"/>
    <n v="1"/>
  </r>
  <r>
    <n v="1743"/>
    <n v="52278"/>
    <n v="1024"/>
    <n v="1.9587589425762271"/>
    <n v="0"/>
    <n v="1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n v="57"/>
    <s v="51-65"/>
    <n v="2679"/>
    <n v="0"/>
    <n v="0"/>
    <n v="0"/>
    <n v="0"/>
    <n v="1"/>
    <n v="0"/>
    <n v="0"/>
    <n v="0"/>
    <n v="1"/>
    <n v="850"/>
    <d v="2015-06-15T00:00:00"/>
    <n v="6"/>
    <x v="8"/>
    <n v="1"/>
  </r>
  <r>
    <n v="534"/>
    <n v="66565"/>
    <n v="1023"/>
    <n v="1.5368436866220987"/>
    <n v="0"/>
    <n v="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n v="58"/>
    <s v="51-65"/>
    <n v="2730"/>
    <n v="0"/>
    <n v="0"/>
    <n v="1"/>
    <n v="0"/>
    <n v="0"/>
    <n v="0"/>
    <n v="1"/>
    <n v="0"/>
    <n v="0"/>
    <n v="981"/>
    <d v="2015-04-25T00:00:00"/>
    <n v="4"/>
    <x v="9"/>
    <n v="1"/>
  </r>
  <r>
    <n v="1614"/>
    <n v="72117"/>
    <n v="1023"/>
    <n v="1.4185282249677607"/>
    <n v="0"/>
    <n v="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n v="43"/>
    <s v="36-50"/>
    <n v="2472"/>
    <n v="0"/>
    <n v="1"/>
    <n v="0"/>
    <n v="0"/>
    <n v="0"/>
    <n v="0"/>
    <n v="1"/>
    <n v="0"/>
    <n v="0"/>
    <n v="973"/>
    <d v="2016-01-08T00:00:00"/>
    <n v="1"/>
    <x v="4"/>
    <n v="1"/>
  </r>
  <r>
    <n v="1649"/>
    <n v="46757"/>
    <n v="1021"/>
    <n v="2.1836302585709091"/>
    <n v="0"/>
    <n v="1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n v="57"/>
    <s v="51-65"/>
    <n v="2749"/>
    <n v="0"/>
    <n v="0"/>
    <n v="1"/>
    <n v="0"/>
    <n v="0"/>
    <n v="0"/>
    <n v="0"/>
    <n v="0"/>
    <n v="1"/>
    <n v="899"/>
    <d v="2015-04-06T00:00:00"/>
    <n v="4"/>
    <x v="9"/>
    <n v="1"/>
  </r>
  <r>
    <n v="374"/>
    <n v="75276"/>
    <n v="1019"/>
    <n v="1.3536851054785057"/>
    <n v="0"/>
    <n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n v="55"/>
    <s v="51-65"/>
    <n v="2799"/>
    <n v="0"/>
    <n v="0"/>
    <n v="0"/>
    <n v="1"/>
    <n v="0"/>
    <n v="0"/>
    <n v="1"/>
    <n v="0"/>
    <n v="0"/>
    <n v="998"/>
    <d v="2015-02-15T00:00:00"/>
    <n v="2"/>
    <x v="3"/>
    <n v="1"/>
  </r>
  <r>
    <n v="708"/>
    <n v="58512"/>
    <n v="1019"/>
    <n v="1.7415231063713426"/>
    <n v="0"/>
    <n v="1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n v="56"/>
    <s v="51-65"/>
    <n v="2442"/>
    <n v="0"/>
    <n v="1"/>
    <n v="0"/>
    <n v="0"/>
    <n v="0"/>
    <n v="0"/>
    <n v="1"/>
    <n v="0"/>
    <n v="0"/>
    <n v="867"/>
    <d v="2016-02-07T00:00:00"/>
    <n v="2"/>
    <x v="3"/>
    <n v="1"/>
  </r>
  <r>
    <n v="1919"/>
    <n v="69805"/>
    <n v="1018"/>
    <n v="1.4583482558555978"/>
    <n v="0"/>
    <n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n v="68"/>
    <s v="66+"/>
    <n v="2318"/>
    <n v="0"/>
    <n v="0"/>
    <n v="0"/>
    <n v="1"/>
    <n v="0"/>
    <n v="0"/>
    <n v="0"/>
    <n v="0"/>
    <n v="1"/>
    <n v="998"/>
    <d v="2016-06-10T00:00:00"/>
    <n v="6"/>
    <x v="8"/>
    <n v="1"/>
  </r>
  <r>
    <n v="792"/>
    <n v="82504"/>
    <n v="1012"/>
    <n v="1.2266071948026762"/>
    <n v="0"/>
    <n v="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n v="60"/>
    <s v="51-65"/>
    <n v="2496"/>
    <n v="0"/>
    <n v="1"/>
    <n v="0"/>
    <n v="0"/>
    <n v="0"/>
    <n v="1"/>
    <n v="0"/>
    <n v="0"/>
    <n v="0"/>
    <n v="958"/>
    <d v="2015-12-15T00:00:00"/>
    <n v="12"/>
    <x v="0"/>
    <n v="1"/>
  </r>
  <r>
    <n v="209"/>
    <n v="51537"/>
    <n v="1011"/>
    <n v="1.9616974212701555"/>
    <n v="0"/>
    <n v="1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n v="68"/>
    <s v="66+"/>
    <n v="2726"/>
    <n v="1"/>
    <n v="0"/>
    <n v="0"/>
    <n v="0"/>
    <n v="0"/>
    <n v="0"/>
    <n v="1"/>
    <n v="0"/>
    <n v="0"/>
    <n v="919"/>
    <d v="2015-04-29T00:00:00"/>
    <n v="4"/>
    <x v="9"/>
    <n v="1"/>
  </r>
  <r>
    <n v="672"/>
    <n v="58710"/>
    <n v="1011"/>
    <n v="1.7220235053653552"/>
    <n v="0"/>
    <n v="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n v="50"/>
    <s v="36-50"/>
    <n v="2614"/>
    <n v="1"/>
    <n v="0"/>
    <n v="0"/>
    <n v="0"/>
    <n v="0"/>
    <n v="0"/>
    <n v="1"/>
    <n v="0"/>
    <n v="0"/>
    <n v="837"/>
    <d v="2015-08-19T00:00:00"/>
    <n v="8"/>
    <x v="11"/>
    <n v="1"/>
  </r>
  <r>
    <n v="1087"/>
    <n v="56715"/>
    <n v="1011"/>
    <n v="1.7825971965088601"/>
    <n v="0"/>
    <n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n v="46"/>
    <s v="36-50"/>
    <n v="2730"/>
    <n v="0"/>
    <n v="0"/>
    <n v="0"/>
    <n v="1"/>
    <n v="0"/>
    <n v="0"/>
    <n v="1"/>
    <n v="0"/>
    <n v="0"/>
    <n v="1002"/>
    <d v="2015-04-25T00:00:00"/>
    <n v="4"/>
    <x v="9"/>
    <n v="1"/>
  </r>
  <r>
    <n v="802"/>
    <n v="60474"/>
    <n v="1010"/>
    <n v="1.6701392333895559"/>
    <n v="0"/>
    <n v="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n v="41"/>
    <s v="36-50"/>
    <n v="2613"/>
    <n v="0"/>
    <n v="0"/>
    <n v="1"/>
    <n v="0"/>
    <n v="0"/>
    <n v="0"/>
    <n v="1"/>
    <n v="0"/>
    <n v="0"/>
    <n v="840"/>
    <d v="2015-08-20T00:00:00"/>
    <n v="8"/>
    <x v="11"/>
    <n v="1"/>
  </r>
  <r>
    <n v="1125"/>
    <n v="59184"/>
    <n v="1006"/>
    <n v="1.6997837253311705"/>
    <n v="0"/>
    <n v="1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n v="59"/>
    <s v="51-65"/>
    <n v="2817"/>
    <n v="0"/>
    <n v="0"/>
    <n v="0"/>
    <n v="0"/>
    <n v="1"/>
    <n v="1"/>
    <n v="0"/>
    <n v="0"/>
    <n v="0"/>
    <n v="940"/>
    <d v="2015-01-28T00:00:00"/>
    <n v="1"/>
    <x v="4"/>
    <n v="1"/>
  </r>
  <r>
    <n v="1932"/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n v="63"/>
    <s v="51-65"/>
    <n v="2329"/>
    <n v="0"/>
    <n v="0"/>
    <n v="1"/>
    <n v="0"/>
    <n v="0"/>
    <n v="0"/>
    <n v="0"/>
    <n v="1"/>
    <n v="0"/>
    <n v="843"/>
    <d v="2016-05-30T00:00:00"/>
    <n v="5"/>
    <x v="6"/>
    <n v="1"/>
  </r>
  <r>
    <n v="1980"/>
    <n v="65487"/>
    <n v="1006"/>
    <n v="1.5361827538290043"/>
    <n v="0"/>
    <n v="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n v="63"/>
    <s v="51-65"/>
    <n v="2329"/>
    <n v="0"/>
    <n v="0"/>
    <n v="0"/>
    <n v="1"/>
    <n v="0"/>
    <n v="0"/>
    <n v="0"/>
    <n v="1"/>
    <n v="0"/>
    <n v="843"/>
    <d v="2016-05-30T00:00:00"/>
    <n v="5"/>
    <x v="6"/>
    <n v="1"/>
  </r>
  <r>
    <n v="1371"/>
    <n v="57072"/>
    <n v="1004"/>
    <n v="1.7591813849172975"/>
    <n v="0"/>
    <n v="1"/>
    <n v="79"/>
    <n v="944"/>
    <n v="0"/>
    <n v="60"/>
    <n v="0"/>
    <n v="0"/>
    <n v="30"/>
    <n v="2"/>
    <n v="7"/>
    <n v="5"/>
    <n v="13"/>
    <n v="5"/>
    <n v="0"/>
    <n v="0"/>
    <n v="1"/>
    <n v="0"/>
    <n v="0"/>
    <n v="0"/>
    <n v="0"/>
    <n v="59"/>
    <s v="51-65"/>
    <n v="2315"/>
    <n v="0"/>
    <n v="1"/>
    <n v="0"/>
    <n v="0"/>
    <n v="0"/>
    <n v="0"/>
    <n v="0"/>
    <n v="0"/>
    <n v="1"/>
    <n v="974"/>
    <d v="2016-06-13T00:00:00"/>
    <n v="6"/>
    <x v="8"/>
    <n v="1"/>
  </r>
  <r>
    <n v="456"/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n v="44"/>
    <s v="36-50"/>
    <n v="2386"/>
    <n v="0"/>
    <n v="0"/>
    <n v="0"/>
    <n v="1"/>
    <n v="0"/>
    <n v="0"/>
    <n v="0"/>
    <n v="1"/>
    <n v="0"/>
    <n v="953"/>
    <d v="2016-04-03T00:00:00"/>
    <n v="4"/>
    <x v="9"/>
    <n v="1"/>
  </r>
  <r>
    <n v="1079"/>
    <n v="65104"/>
    <n v="1003"/>
    <n v="1.5406119439665766"/>
    <n v="0"/>
    <n v="1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n v="44"/>
    <s v="36-50"/>
    <n v="2386"/>
    <n v="0"/>
    <n v="0"/>
    <n v="0"/>
    <n v="1"/>
    <n v="0"/>
    <n v="0"/>
    <n v="0"/>
    <n v="1"/>
    <n v="0"/>
    <n v="953"/>
    <d v="2016-04-03T00:00:00"/>
    <n v="4"/>
    <x v="9"/>
    <n v="1"/>
  </r>
  <r>
    <n v="1115"/>
    <n v="62000"/>
    <n v="1000"/>
    <n v="1.6129032258064515"/>
    <n v="0"/>
    <n v="1"/>
    <n v="25"/>
    <n v="899"/>
    <n v="0"/>
    <n v="101"/>
    <n v="0"/>
    <n v="0"/>
    <n v="20"/>
    <n v="1"/>
    <n v="6"/>
    <n v="6"/>
    <n v="13"/>
    <n v="4"/>
    <n v="1"/>
    <n v="0"/>
    <n v="0"/>
    <n v="0"/>
    <n v="0"/>
    <n v="0"/>
    <n v="0"/>
    <n v="68"/>
    <s v="66+"/>
    <n v="2467"/>
    <n v="0"/>
    <n v="0"/>
    <n v="1"/>
    <n v="0"/>
    <n v="0"/>
    <n v="0"/>
    <n v="0"/>
    <n v="0"/>
    <n v="1"/>
    <n v="980"/>
    <d v="2016-01-13T00:00:00"/>
    <n v="1"/>
    <x v="4"/>
    <n v="1"/>
  </r>
  <r>
    <n v="1385"/>
    <n v="65492"/>
    <n v="998"/>
    <n v="1.5238502412508399"/>
    <n v="0"/>
    <n v="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n v="61"/>
    <s v="51-65"/>
    <n v="2313"/>
    <n v="0"/>
    <n v="1"/>
    <n v="0"/>
    <n v="0"/>
    <n v="0"/>
    <n v="0"/>
    <n v="1"/>
    <n v="0"/>
    <n v="0"/>
    <n v="951"/>
    <d v="2016-06-15T00:00:00"/>
    <n v="6"/>
    <x v="8"/>
    <n v="1"/>
  </r>
  <r>
    <n v="1641"/>
    <n v="78416"/>
    <n v="996"/>
    <n v="1.2701489491940421"/>
    <n v="0"/>
    <n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n v="44"/>
    <s v="36-50"/>
    <n v="2161"/>
    <n v="0"/>
    <n v="0"/>
    <n v="0"/>
    <n v="1"/>
    <n v="0"/>
    <n v="0"/>
    <n v="1"/>
    <n v="0"/>
    <n v="0"/>
    <n v="813"/>
    <d v="2016-11-14T00:00:00"/>
    <n v="11"/>
    <x v="7"/>
    <n v="1"/>
  </r>
  <r>
    <n v="154"/>
    <n v="66951"/>
    <n v="993"/>
    <n v="1.483174261773536"/>
    <n v="0"/>
    <n v="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n v="32"/>
    <s v="24-35"/>
    <n v="2398"/>
    <n v="0"/>
    <n v="0"/>
    <n v="1"/>
    <n v="0"/>
    <n v="0"/>
    <n v="0"/>
    <n v="1"/>
    <n v="0"/>
    <n v="0"/>
    <n v="869"/>
    <d v="2016-03-22T00:00:00"/>
    <n v="3"/>
    <x v="2"/>
    <n v="1"/>
  </r>
  <r>
    <n v="1707"/>
    <n v="69932"/>
    <n v="992"/>
    <n v="1.4185208488245724"/>
    <n v="0"/>
    <n v="1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n v="56"/>
    <s v="51-65"/>
    <n v="2541"/>
    <n v="1"/>
    <n v="0"/>
    <n v="0"/>
    <n v="0"/>
    <n v="0"/>
    <n v="0"/>
    <n v="1"/>
    <n v="0"/>
    <n v="0"/>
    <n v="935"/>
    <d v="2015-10-31T00:00:00"/>
    <n v="10"/>
    <x v="10"/>
    <n v="1"/>
  </r>
  <r>
    <n v="1396"/>
    <n v="46772"/>
    <n v="991"/>
    <n v="2.1187890190712393"/>
    <n v="0"/>
    <n v="1"/>
    <n v="88"/>
    <n v="350"/>
    <n v="104"/>
    <n v="189"/>
    <n v="197"/>
    <n v="151"/>
    <n v="57"/>
    <n v="6"/>
    <n v="11"/>
    <n v="8"/>
    <n v="5"/>
    <n v="8"/>
    <n v="0"/>
    <n v="0"/>
    <n v="1"/>
    <n v="0"/>
    <n v="0"/>
    <n v="0"/>
    <n v="0"/>
    <n v="45"/>
    <s v="36-50"/>
    <n v="2758"/>
    <n v="0"/>
    <n v="0"/>
    <n v="0"/>
    <n v="1"/>
    <n v="0"/>
    <n v="1"/>
    <n v="0"/>
    <n v="0"/>
    <n v="0"/>
    <n v="934"/>
    <d v="2015-03-28T00:00:00"/>
    <n v="3"/>
    <x v="2"/>
    <n v="1"/>
  </r>
  <r>
    <n v="1137"/>
    <n v="77044"/>
    <n v="989"/>
    <n v="1.2836820518145475"/>
    <n v="0"/>
    <n v="1"/>
    <n v="12"/>
    <n v="625"/>
    <n v="38"/>
    <n v="242"/>
    <n v="50"/>
    <n v="34"/>
    <n v="76"/>
    <n v="2"/>
    <n v="7"/>
    <n v="11"/>
    <n v="11"/>
    <n v="4"/>
    <n v="0"/>
    <n v="0"/>
    <n v="1"/>
    <n v="0"/>
    <n v="0"/>
    <n v="0"/>
    <n v="0"/>
    <n v="48"/>
    <s v="36-50"/>
    <n v="2404"/>
    <n v="0"/>
    <n v="0"/>
    <n v="0"/>
    <n v="1"/>
    <n v="0"/>
    <n v="0"/>
    <n v="1"/>
    <n v="0"/>
    <n v="0"/>
    <n v="913"/>
    <d v="2016-03-16T00:00:00"/>
    <n v="3"/>
    <x v="2"/>
    <n v="1"/>
  </r>
  <r>
    <n v="404"/>
    <n v="67309"/>
    <n v="987"/>
    <n v="1.4663715104963675"/>
    <n v="1"/>
    <n v="1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n v="53"/>
    <s v="51-65"/>
    <n v="2681"/>
    <n v="0"/>
    <n v="0"/>
    <n v="0"/>
    <n v="1"/>
    <n v="0"/>
    <n v="1"/>
    <n v="0"/>
    <n v="0"/>
    <n v="0"/>
    <n v="892"/>
    <d v="2015-06-13T00:00:00"/>
    <n v="6"/>
    <x v="8"/>
    <n v="1"/>
  </r>
  <r>
    <n v="1238"/>
    <n v="77382"/>
    <n v="987"/>
    <n v="1.2754904241296425"/>
    <n v="0"/>
    <n v="1"/>
    <n v="36"/>
    <n v="491"/>
    <n v="48"/>
    <n v="231"/>
    <n v="112"/>
    <n v="105"/>
    <n v="134"/>
    <n v="2"/>
    <n v="5"/>
    <n v="7"/>
    <n v="12"/>
    <n v="1"/>
    <n v="0"/>
    <n v="0"/>
    <n v="0"/>
    <n v="0"/>
    <n v="1"/>
    <n v="0"/>
    <n v="0"/>
    <n v="52"/>
    <s v="51-65"/>
    <n v="2332"/>
    <n v="0"/>
    <n v="0"/>
    <n v="0"/>
    <n v="1"/>
    <n v="0"/>
    <n v="0"/>
    <n v="1"/>
    <n v="0"/>
    <n v="0"/>
    <n v="853"/>
    <d v="2016-05-27T00:00:00"/>
    <n v="5"/>
    <x v="6"/>
    <n v="1"/>
  </r>
  <r>
    <n v="1673"/>
    <n v="80336"/>
    <n v="986"/>
    <n v="1.2273451503684525"/>
    <n v="0"/>
    <n v="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n v="50"/>
    <s v="36-50"/>
    <n v="2452"/>
    <n v="0"/>
    <n v="1"/>
    <n v="0"/>
    <n v="0"/>
    <n v="0"/>
    <n v="0"/>
    <n v="0"/>
    <n v="0"/>
    <n v="1"/>
    <n v="920"/>
    <d v="2016-01-28T00:00:00"/>
    <n v="1"/>
    <x v="4"/>
    <n v="1"/>
  </r>
  <r>
    <n v="1197"/>
    <n v="71847"/>
    <n v="982"/>
    <n v="1.3667933247038846"/>
    <n v="0"/>
    <n v="0"/>
    <n v="95"/>
    <n v="737"/>
    <n v="21"/>
    <n v="106"/>
    <n v="55"/>
    <n v="63"/>
    <n v="210"/>
    <n v="0"/>
    <n v="6"/>
    <n v="7"/>
    <n v="9"/>
    <n v="3"/>
    <n v="1"/>
    <n v="0"/>
    <n v="0"/>
    <n v="0"/>
    <n v="0"/>
    <n v="0"/>
    <n v="0"/>
    <n v="42"/>
    <s v="36-50"/>
    <n v="2805"/>
    <n v="1"/>
    <n v="0"/>
    <n v="0"/>
    <n v="0"/>
    <n v="0"/>
    <n v="0"/>
    <n v="1"/>
    <n v="0"/>
    <n v="0"/>
    <n v="772"/>
    <d v="2015-02-09T00:00:00"/>
    <n v="2"/>
    <x v="3"/>
    <n v="1"/>
  </r>
  <r>
    <n v="1714"/>
    <n v="69702"/>
    <n v="982"/>
    <n v="1.4088548391724771"/>
    <n v="0"/>
    <n v="1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n v="69"/>
    <s v="66+"/>
    <n v="2654"/>
    <n v="0"/>
    <n v="0"/>
    <n v="0"/>
    <n v="1"/>
    <n v="0"/>
    <n v="0"/>
    <n v="0"/>
    <n v="0"/>
    <n v="1"/>
    <n v="925"/>
    <d v="2015-07-10T00:00:00"/>
    <n v="7"/>
    <x v="1"/>
    <n v="1"/>
  </r>
  <r>
    <n v="645"/>
    <n v="69476"/>
    <n v="977"/>
    <n v="1.4062410040877424"/>
    <n v="0"/>
    <n v="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n v="51"/>
    <s v="51-65"/>
    <n v="2431"/>
    <n v="0"/>
    <n v="0"/>
    <n v="0"/>
    <n v="1"/>
    <n v="0"/>
    <n v="0"/>
    <n v="0"/>
    <n v="0"/>
    <n v="1"/>
    <n v="910"/>
    <d v="2016-02-18T00:00:00"/>
    <n v="2"/>
    <x v="3"/>
    <n v="1"/>
  </r>
  <r>
    <n v="468"/>
    <n v="67911"/>
    <n v="976"/>
    <n v="1.437175126268204"/>
    <n v="0"/>
    <n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n v="71"/>
    <s v="66+"/>
    <n v="2197"/>
    <n v="0"/>
    <n v="0"/>
    <n v="0"/>
    <n v="1"/>
    <n v="0"/>
    <n v="0"/>
    <n v="0"/>
    <n v="0"/>
    <n v="1"/>
    <n v="976"/>
    <d v="2016-10-09T00:00:00"/>
    <n v="10"/>
    <x v="10"/>
    <n v="1"/>
  </r>
  <r>
    <n v="883"/>
    <n v="64831"/>
    <n v="976"/>
    <n v="1.5054526383982971"/>
    <n v="1"/>
    <n v="1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n v="68"/>
    <s v="66+"/>
    <n v="2543"/>
    <n v="0"/>
    <n v="0"/>
    <n v="1"/>
    <n v="0"/>
    <n v="0"/>
    <n v="1"/>
    <n v="0"/>
    <n v="0"/>
    <n v="0"/>
    <n v="832"/>
    <d v="2015-10-29T00:00:00"/>
    <n v="10"/>
    <x v="10"/>
    <n v="1"/>
  </r>
  <r>
    <n v="861"/>
    <n v="73113"/>
    <n v="973"/>
    <n v="1.3308166810279978"/>
    <n v="0"/>
    <n v="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n v="60"/>
    <s v="51-65"/>
    <n v="2344"/>
    <n v="0"/>
    <n v="0"/>
    <n v="0"/>
    <n v="1"/>
    <n v="0"/>
    <n v="0"/>
    <n v="0"/>
    <n v="1"/>
    <n v="0"/>
    <n v="945"/>
    <d v="2016-05-15T00:00:00"/>
    <n v="5"/>
    <x v="6"/>
    <n v="1"/>
  </r>
  <r>
    <n v="1083"/>
    <n v="84835"/>
    <n v="972"/>
    <n v="1.1457535215418164"/>
    <n v="0"/>
    <n v="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n v="50"/>
    <s v="36-50"/>
    <n v="2172"/>
    <n v="1"/>
    <n v="0"/>
    <n v="0"/>
    <n v="0"/>
    <n v="0"/>
    <n v="0"/>
    <n v="1"/>
    <n v="0"/>
    <n v="0"/>
    <n v="754"/>
    <d v="2016-11-03T00:00:00"/>
    <n v="11"/>
    <x v="7"/>
    <n v="1"/>
  </r>
  <r>
    <n v="222"/>
    <n v="64961"/>
    <n v="971"/>
    <n v="1.4947429996459414"/>
    <n v="0"/>
    <n v="1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n v="62"/>
    <s v="51-65"/>
    <n v="2712"/>
    <n v="0"/>
    <n v="0"/>
    <n v="0"/>
    <n v="1"/>
    <n v="0"/>
    <n v="0"/>
    <n v="1"/>
    <n v="0"/>
    <n v="0"/>
    <n v="933"/>
    <d v="2015-05-13T00:00:00"/>
    <n v="5"/>
    <x v="6"/>
    <n v="1"/>
  </r>
  <r>
    <n v="1086"/>
    <n v="79244"/>
    <n v="971"/>
    <n v="1.2253293624753925"/>
    <n v="0"/>
    <n v="0"/>
    <n v="58"/>
    <n v="471"/>
    <n v="102"/>
    <n v="125"/>
    <n v="212"/>
    <n v="61"/>
    <n v="245"/>
    <n v="1"/>
    <n v="4"/>
    <n v="10"/>
    <n v="7"/>
    <n v="1"/>
    <n v="1"/>
    <n v="0"/>
    <n v="0"/>
    <n v="0"/>
    <n v="1"/>
    <n v="0"/>
    <n v="1"/>
    <n v="27"/>
    <s v="24-35"/>
    <n v="2716"/>
    <n v="0"/>
    <n v="0"/>
    <n v="1"/>
    <n v="0"/>
    <n v="0"/>
    <n v="0"/>
    <n v="1"/>
    <n v="0"/>
    <n v="0"/>
    <n v="726"/>
    <d v="2015-05-09T00:00:00"/>
    <n v="5"/>
    <x v="6"/>
    <n v="1"/>
  </r>
  <r>
    <n v="655"/>
    <n v="78468"/>
    <n v="970"/>
    <n v="1.2361727073456696"/>
    <n v="0"/>
    <n v="0"/>
    <n v="29"/>
    <n v="434"/>
    <n v="22"/>
    <n v="388"/>
    <n v="104"/>
    <n v="22"/>
    <n v="34"/>
    <n v="1"/>
    <n v="10"/>
    <n v="7"/>
    <n v="10"/>
    <n v="4"/>
    <n v="1"/>
    <n v="0"/>
    <n v="0"/>
    <n v="0"/>
    <n v="0"/>
    <n v="0"/>
    <n v="0"/>
    <n v="60"/>
    <s v="51-65"/>
    <n v="2240"/>
    <n v="0"/>
    <n v="0"/>
    <n v="0"/>
    <n v="1"/>
    <n v="0"/>
    <n v="0"/>
    <n v="1"/>
    <n v="0"/>
    <n v="0"/>
    <n v="936"/>
    <d v="2016-08-27T00:00:00"/>
    <n v="8"/>
    <x v="11"/>
    <n v="1"/>
  </r>
  <r>
    <n v="1074"/>
    <n v="63285"/>
    <n v="969"/>
    <n v="1.5311685233467647"/>
    <n v="0"/>
    <n v="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n v="75"/>
    <s v="66+"/>
    <n v="2395"/>
    <n v="0"/>
    <n v="0"/>
    <n v="0"/>
    <n v="0"/>
    <n v="1"/>
    <n v="0"/>
    <n v="1"/>
    <n v="0"/>
    <n v="0"/>
    <n v="835"/>
    <d v="2016-03-25T00:00:00"/>
    <n v="3"/>
    <x v="2"/>
    <n v="1"/>
  </r>
  <r>
    <n v="1110"/>
    <n v="101970"/>
    <n v="967"/>
    <n v="0.94831813278415222"/>
    <n v="0"/>
    <n v="0"/>
    <n v="69"/>
    <n v="722"/>
    <n v="27"/>
    <n v="102"/>
    <n v="44"/>
    <n v="72"/>
    <n v="168"/>
    <n v="0"/>
    <n v="6"/>
    <n v="8"/>
    <n v="13"/>
    <n v="2"/>
    <n v="1"/>
    <n v="0"/>
    <n v="0"/>
    <n v="1"/>
    <n v="1"/>
    <n v="0"/>
    <n v="1"/>
    <n v="37"/>
    <s v="36-50"/>
    <n v="2633"/>
    <n v="0"/>
    <n v="0"/>
    <n v="1"/>
    <n v="0"/>
    <n v="0"/>
    <n v="0"/>
    <n v="1"/>
    <n v="0"/>
    <n v="0"/>
    <n v="799"/>
    <d v="2015-07-31T00:00:00"/>
    <n v="7"/>
    <x v="1"/>
    <n v="1"/>
  </r>
  <r>
    <n v="903"/>
    <n v="70647"/>
    <n v="965"/>
    <n v="1.3659461831358728"/>
    <n v="0"/>
    <n v="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n v="53"/>
    <s v="51-65"/>
    <n v="2805"/>
    <n v="1"/>
    <n v="0"/>
    <n v="0"/>
    <n v="0"/>
    <n v="0"/>
    <n v="0"/>
    <n v="1"/>
    <n v="0"/>
    <n v="0"/>
    <n v="851"/>
    <d v="2015-02-09T00:00:00"/>
    <n v="2"/>
    <x v="3"/>
    <n v="1"/>
  </r>
  <r>
    <n v="1967"/>
    <n v="71965"/>
    <n v="965"/>
    <n v="1.34092961856458"/>
    <n v="0"/>
    <n v="1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n v="69"/>
    <s v="66+"/>
    <n v="2494"/>
    <n v="0"/>
    <n v="1"/>
    <n v="0"/>
    <n v="0"/>
    <n v="0"/>
    <n v="0"/>
    <n v="1"/>
    <n v="0"/>
    <n v="0"/>
    <n v="717"/>
    <d v="2015-12-17T00:00:00"/>
    <n v="12"/>
    <x v="0"/>
    <n v="1"/>
  </r>
  <r>
    <n v="422"/>
    <n v="56796"/>
    <n v="964"/>
    <n v="1.6973026269455596"/>
    <n v="0"/>
    <n v="1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n v="51"/>
    <s v="51-65"/>
    <n v="2657"/>
    <n v="0"/>
    <n v="1"/>
    <n v="0"/>
    <n v="0"/>
    <n v="0"/>
    <n v="0"/>
    <n v="1"/>
    <n v="0"/>
    <n v="0"/>
    <n v="927"/>
    <d v="2015-07-07T00:00:00"/>
    <n v="7"/>
    <x v="1"/>
    <n v="1"/>
  </r>
  <r>
    <n v="1118"/>
    <n v="102692"/>
    <n v="964"/>
    <n v="0.9387294044326725"/>
    <n v="0"/>
    <n v="0"/>
    <n v="5"/>
    <n v="168"/>
    <n v="148"/>
    <n v="444"/>
    <n v="32"/>
    <n v="172"/>
    <n v="148"/>
    <n v="1"/>
    <n v="6"/>
    <n v="9"/>
    <n v="13"/>
    <n v="2"/>
    <n v="1"/>
    <n v="1"/>
    <n v="0"/>
    <n v="1"/>
    <n v="1"/>
    <n v="0"/>
    <n v="1"/>
    <n v="46"/>
    <s v="36-50"/>
    <n v="2609"/>
    <n v="1"/>
    <n v="0"/>
    <n v="0"/>
    <n v="0"/>
    <n v="0"/>
    <n v="0"/>
    <n v="1"/>
    <n v="0"/>
    <n v="0"/>
    <n v="816"/>
    <d v="2015-08-24T00:00:00"/>
    <n v="8"/>
    <x v="11"/>
    <n v="1"/>
  </r>
  <r>
    <n v="425"/>
    <n v="65991"/>
    <n v="962"/>
    <n v="1.4577745450137141"/>
    <n v="0"/>
    <n v="1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n v="44"/>
    <s v="36-50"/>
    <n v="2819"/>
    <n v="0"/>
    <n v="1"/>
    <n v="0"/>
    <n v="0"/>
    <n v="0"/>
    <n v="0"/>
    <n v="1"/>
    <n v="0"/>
    <n v="0"/>
    <n v="953"/>
    <d v="2015-01-26T00:00:00"/>
    <n v="1"/>
    <x v="4"/>
    <n v="1"/>
  </r>
  <r>
    <n v="1174"/>
    <n v="67433"/>
    <n v="962"/>
    <n v="1.426601218987736"/>
    <n v="0"/>
    <n v="2"/>
    <n v="51"/>
    <n v="615"/>
    <n v="28"/>
    <n v="259"/>
    <n v="12"/>
    <n v="48"/>
    <n v="30"/>
    <n v="4"/>
    <n v="6"/>
    <n v="5"/>
    <n v="13"/>
    <n v="4"/>
    <n v="0"/>
    <n v="0"/>
    <n v="0"/>
    <n v="1"/>
    <n v="0"/>
    <n v="0"/>
    <n v="0"/>
    <n v="68"/>
    <s v="66+"/>
    <n v="2507"/>
    <n v="0"/>
    <n v="1"/>
    <n v="0"/>
    <n v="0"/>
    <n v="0"/>
    <n v="0"/>
    <n v="1"/>
    <n v="0"/>
    <n v="0"/>
    <n v="932"/>
    <d v="2015-12-04T00:00:00"/>
    <n v="12"/>
    <x v="0"/>
    <n v="1"/>
  </r>
  <r>
    <n v="1367"/>
    <n v="65148"/>
    <n v="962"/>
    <n v="1.4766378092957573"/>
    <n v="0"/>
    <n v="1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n v="62"/>
    <s v="51-65"/>
    <n v="2749"/>
    <n v="0"/>
    <n v="1"/>
    <n v="0"/>
    <n v="0"/>
    <n v="0"/>
    <n v="0"/>
    <n v="1"/>
    <n v="0"/>
    <n v="0"/>
    <n v="809"/>
    <d v="2015-04-06T00:00:00"/>
    <n v="4"/>
    <x v="9"/>
    <n v="1"/>
  </r>
  <r>
    <n v="1119"/>
    <n v="81698"/>
    <n v="961"/>
    <n v="1.1762833851501873"/>
    <n v="0"/>
    <n v="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n v="71"/>
    <s v="66+"/>
    <n v="2394"/>
    <n v="0"/>
    <n v="1"/>
    <n v="0"/>
    <n v="0"/>
    <n v="0"/>
    <n v="0"/>
    <n v="0"/>
    <n v="1"/>
    <n v="0"/>
    <n v="914"/>
    <d v="2016-03-26T00:00:00"/>
    <n v="3"/>
    <x v="2"/>
    <n v="1"/>
  </r>
  <r>
    <n v="1190"/>
    <n v="55956"/>
    <n v="961"/>
    <n v="1.7174208306526557"/>
    <n v="0"/>
    <n v="0"/>
    <n v="22"/>
    <n v="760"/>
    <n v="38"/>
    <n v="104"/>
    <n v="50"/>
    <n v="9"/>
    <n v="38"/>
    <n v="2"/>
    <n v="7"/>
    <n v="3"/>
    <n v="4"/>
    <n v="4"/>
    <n v="0"/>
    <n v="0"/>
    <n v="0"/>
    <n v="1"/>
    <n v="0"/>
    <n v="0"/>
    <n v="0"/>
    <n v="76"/>
    <s v="66+"/>
    <n v="2242"/>
    <n v="0"/>
    <n v="1"/>
    <n v="0"/>
    <n v="0"/>
    <n v="0"/>
    <n v="0"/>
    <n v="1"/>
    <n v="0"/>
    <n v="0"/>
    <n v="923"/>
    <d v="2016-08-25T00:00:00"/>
    <n v="8"/>
    <x v="11"/>
    <n v="1"/>
  </r>
  <r>
    <n v="1977"/>
    <n v="67716"/>
    <n v="960"/>
    <n v="1.4176856282119441"/>
    <n v="0"/>
    <n v="1"/>
    <n v="8"/>
    <n v="530"/>
    <n v="142"/>
    <n v="217"/>
    <n v="62"/>
    <n v="9"/>
    <n v="56"/>
    <n v="4"/>
    <n v="7"/>
    <n v="4"/>
    <n v="13"/>
    <n v="5"/>
    <n v="0"/>
    <n v="0"/>
    <n v="0"/>
    <n v="1"/>
    <n v="0"/>
    <n v="0"/>
    <n v="0"/>
    <n v="60"/>
    <s v="51-65"/>
    <n v="2694"/>
    <n v="0"/>
    <n v="1"/>
    <n v="0"/>
    <n v="0"/>
    <n v="0"/>
    <n v="0"/>
    <n v="1"/>
    <n v="0"/>
    <n v="0"/>
    <n v="904"/>
    <d v="2015-05-31T00:00:00"/>
    <n v="5"/>
    <x v="6"/>
    <n v="1"/>
  </r>
  <r>
    <n v="1457"/>
    <n v="82460"/>
    <n v="959"/>
    <n v="1.1629881154499151"/>
    <n v="0"/>
    <n v="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n v="70"/>
    <s v="66+"/>
    <n v="2368"/>
    <n v="1"/>
    <n v="0"/>
    <n v="0"/>
    <n v="0"/>
    <n v="0"/>
    <n v="0"/>
    <n v="1"/>
    <n v="0"/>
    <n v="0"/>
    <n v="944"/>
    <d v="2016-04-21T00:00:00"/>
    <n v="4"/>
    <x v="9"/>
    <n v="1"/>
  </r>
  <r>
    <n v="818"/>
    <n v="62450"/>
    <n v="957"/>
    <n v="1.5324259407526022"/>
    <n v="0"/>
    <n v="1"/>
    <n v="61"/>
    <n v="515"/>
    <n v="47"/>
    <n v="267"/>
    <n v="62"/>
    <n v="66"/>
    <n v="38"/>
    <n v="2"/>
    <n v="5"/>
    <n v="5"/>
    <n v="4"/>
    <n v="3"/>
    <n v="0"/>
    <n v="0"/>
    <n v="0"/>
    <n v="1"/>
    <n v="0"/>
    <n v="0"/>
    <n v="0"/>
    <n v="61"/>
    <s v="51-65"/>
    <n v="2333"/>
    <n v="0"/>
    <n v="0"/>
    <n v="1"/>
    <n v="0"/>
    <n v="0"/>
    <n v="0"/>
    <n v="1"/>
    <n v="0"/>
    <n v="0"/>
    <n v="919"/>
    <d v="2016-05-26T00:00:00"/>
    <n v="5"/>
    <x v="6"/>
    <n v="1"/>
  </r>
  <r>
    <n v="1680"/>
    <n v="68148"/>
    <n v="957"/>
    <n v="1.4042965310794153"/>
    <n v="0"/>
    <n v="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n v="63"/>
    <s v="51-65"/>
    <n v="2461"/>
    <n v="0"/>
    <n v="0"/>
    <n v="0"/>
    <n v="1"/>
    <n v="0"/>
    <n v="0"/>
    <n v="0"/>
    <n v="1"/>
    <n v="0"/>
    <n v="872"/>
    <d v="2016-01-19T00:00:00"/>
    <n v="1"/>
    <x v="4"/>
    <n v="1"/>
  </r>
  <r>
    <n v="674"/>
    <n v="74806"/>
    <n v="956"/>
    <n v="1.277972355158677"/>
    <n v="0"/>
    <n v="1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n v="55"/>
    <s v="51-65"/>
    <n v="2716"/>
    <n v="0"/>
    <n v="1"/>
    <n v="0"/>
    <n v="0"/>
    <n v="0"/>
    <n v="0"/>
    <n v="0"/>
    <n v="1"/>
    <n v="0"/>
    <n v="947"/>
    <d v="2015-05-09T00:00:00"/>
    <n v="5"/>
    <x v="6"/>
    <n v="1"/>
  </r>
  <r>
    <n v="1794"/>
    <n v="55686"/>
    <n v="956"/>
    <n v="1.7167690263261861"/>
    <n v="0"/>
    <n v="1"/>
    <n v="27"/>
    <n v="673"/>
    <n v="0"/>
    <n v="199"/>
    <n v="37"/>
    <n v="47"/>
    <n v="26"/>
    <n v="2"/>
    <n v="6"/>
    <n v="3"/>
    <n v="5"/>
    <n v="4"/>
    <n v="0"/>
    <n v="0"/>
    <n v="1"/>
    <n v="0"/>
    <n v="0"/>
    <n v="0"/>
    <n v="0"/>
    <n v="54"/>
    <s v="51-65"/>
    <n v="2659"/>
    <n v="1"/>
    <n v="0"/>
    <n v="0"/>
    <n v="0"/>
    <n v="0"/>
    <n v="0"/>
    <n v="1"/>
    <n v="0"/>
    <n v="0"/>
    <n v="930"/>
    <d v="2015-07-05T00:00:00"/>
    <n v="7"/>
    <x v="1"/>
    <n v="1"/>
  </r>
  <r>
    <n v="1917"/>
    <n v="66476"/>
    <n v="956"/>
    <n v="1.4381130031891209"/>
    <n v="0"/>
    <n v="1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n v="51"/>
    <s v="51-65"/>
    <n v="2366"/>
    <n v="0"/>
    <n v="0"/>
    <n v="0"/>
    <n v="1"/>
    <n v="0"/>
    <n v="0"/>
    <n v="0"/>
    <n v="1"/>
    <n v="0"/>
    <n v="899"/>
    <d v="2016-04-23T00:00:00"/>
    <n v="4"/>
    <x v="9"/>
    <n v="1"/>
  </r>
  <r>
    <n v="997"/>
    <n v="65196"/>
    <n v="955"/>
    <n v="1.4648137922571938"/>
    <n v="0"/>
    <n v="2"/>
    <n v="34"/>
    <n v="743"/>
    <n v="19"/>
    <n v="181"/>
    <n v="12"/>
    <n v="0"/>
    <n v="200"/>
    <n v="2"/>
    <n v="7"/>
    <n v="6"/>
    <n v="11"/>
    <n v="5"/>
    <n v="0"/>
    <n v="0"/>
    <n v="1"/>
    <n v="0"/>
    <n v="0"/>
    <n v="0"/>
    <n v="0"/>
    <n v="62"/>
    <s v="51-65"/>
    <n v="2498"/>
    <n v="0"/>
    <n v="0"/>
    <n v="0"/>
    <n v="1"/>
    <n v="0"/>
    <n v="0"/>
    <n v="1"/>
    <n v="0"/>
    <n v="0"/>
    <n v="755"/>
    <d v="2015-12-13T00:00:00"/>
    <n v="12"/>
    <x v="0"/>
    <n v="1"/>
  </r>
  <r>
    <n v="405"/>
    <n v="75236"/>
    <n v="954"/>
    <n v="1.2680099952150565"/>
    <n v="0"/>
    <n v="1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n v="56"/>
    <s v="51-65"/>
    <n v="2375"/>
    <n v="0"/>
    <n v="1"/>
    <n v="0"/>
    <n v="0"/>
    <n v="0"/>
    <n v="0"/>
    <n v="1"/>
    <n v="0"/>
    <n v="0"/>
    <n v="840"/>
    <d v="2016-04-14T00:00:00"/>
    <n v="4"/>
    <x v="9"/>
    <n v="1"/>
  </r>
  <r>
    <n v="1172"/>
    <n v="65106"/>
    <n v="954"/>
    <n v="1.4653027370749239"/>
    <n v="0"/>
    <n v="1"/>
    <n v="55"/>
    <n v="790"/>
    <n v="19"/>
    <n v="133"/>
    <n v="12"/>
    <n v="0"/>
    <n v="19"/>
    <n v="3"/>
    <n v="8"/>
    <n v="3"/>
    <n v="13"/>
    <n v="6"/>
    <n v="0"/>
    <n v="0"/>
    <n v="0"/>
    <n v="1"/>
    <n v="0"/>
    <n v="0"/>
    <n v="0"/>
    <n v="45"/>
    <s v="36-50"/>
    <n v="2195"/>
    <n v="0"/>
    <n v="1"/>
    <n v="0"/>
    <n v="0"/>
    <n v="0"/>
    <n v="0"/>
    <n v="1"/>
    <n v="0"/>
    <n v="0"/>
    <n v="935"/>
    <d v="2016-10-11T00:00:00"/>
    <n v="10"/>
    <x v="10"/>
    <n v="1"/>
  </r>
  <r>
    <n v="22"/>
    <n v="58607"/>
    <n v="953"/>
    <n v="1.6260856211715324"/>
    <n v="0"/>
    <n v="1"/>
    <n v="63"/>
    <n v="867"/>
    <n v="0"/>
    <n v="86"/>
    <n v="0"/>
    <n v="0"/>
    <n v="19"/>
    <n v="3"/>
    <n v="2"/>
    <n v="3"/>
    <n v="9"/>
    <n v="8"/>
    <n v="0"/>
    <n v="0"/>
    <n v="0"/>
    <n v="1"/>
    <n v="0"/>
    <n v="0"/>
    <n v="0"/>
    <n v="71"/>
    <s v="66+"/>
    <n v="2712"/>
    <n v="0"/>
    <n v="1"/>
    <n v="0"/>
    <n v="0"/>
    <n v="0"/>
    <n v="0"/>
    <n v="0"/>
    <n v="0"/>
    <n v="1"/>
    <n v="934"/>
    <d v="2015-05-13T00:00:00"/>
    <n v="5"/>
    <x v="6"/>
    <n v="1"/>
  </r>
  <r>
    <n v="1447"/>
    <n v="75283"/>
    <n v="953"/>
    <n v="1.2658900415764516"/>
    <n v="1"/>
    <n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n v="63"/>
    <s v="51-65"/>
    <n v="2618"/>
    <n v="0"/>
    <n v="1"/>
    <n v="0"/>
    <n v="0"/>
    <n v="0"/>
    <n v="0"/>
    <n v="0"/>
    <n v="0"/>
    <n v="1"/>
    <n v="887"/>
    <d v="2015-08-15T00:00:00"/>
    <n v="8"/>
    <x v="11"/>
    <n v="1"/>
  </r>
  <r>
    <n v="1488"/>
    <n v="52973"/>
    <n v="953"/>
    <n v="1.799029694372605"/>
    <n v="0"/>
    <n v="1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n v="64"/>
    <s v="51-65"/>
    <n v="2757"/>
    <n v="0"/>
    <n v="1"/>
    <n v="0"/>
    <n v="0"/>
    <n v="0"/>
    <n v="0"/>
    <n v="0"/>
    <n v="1"/>
    <n v="0"/>
    <n v="754"/>
    <d v="2015-03-29T00:00:00"/>
    <n v="3"/>
    <x v="2"/>
    <n v="1"/>
  </r>
  <r>
    <n v="343"/>
    <n v="52614"/>
    <n v="952"/>
    <n v="1.8094043410499108"/>
    <n v="0"/>
    <n v="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n v="45"/>
    <s v="36-50"/>
    <n v="2734"/>
    <n v="0"/>
    <n v="0"/>
    <n v="1"/>
    <n v="0"/>
    <n v="0"/>
    <n v="0"/>
    <n v="0"/>
    <n v="0"/>
    <n v="1"/>
    <n v="914"/>
    <d v="2015-04-21T00:00:00"/>
    <n v="4"/>
    <x v="9"/>
    <n v="1"/>
  </r>
  <r>
    <n v="1129"/>
    <n v="84953"/>
    <n v="952"/>
    <n v="1.1206196367403152"/>
    <n v="0"/>
    <n v="0"/>
    <n v="73"/>
    <n v="167"/>
    <n v="48"/>
    <n v="602"/>
    <n v="63"/>
    <n v="72"/>
    <n v="72"/>
    <n v="1"/>
    <n v="3"/>
    <n v="10"/>
    <n v="4"/>
    <n v="2"/>
    <n v="1"/>
    <n v="0"/>
    <n v="0"/>
    <n v="1"/>
    <n v="1"/>
    <n v="0"/>
    <n v="1"/>
    <n v="67"/>
    <s v="66+"/>
    <n v="2550"/>
    <n v="0"/>
    <n v="0"/>
    <n v="0"/>
    <n v="0"/>
    <n v="1"/>
    <n v="0"/>
    <n v="0"/>
    <n v="1"/>
    <n v="0"/>
    <n v="880"/>
    <d v="2015-10-22T00:00:00"/>
    <n v="10"/>
    <x v="10"/>
    <n v="1"/>
  </r>
  <r>
    <n v="1736"/>
    <n v="60491"/>
    <n v="952"/>
    <n v="1.573787836207039"/>
    <n v="0"/>
    <n v="1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n v="49"/>
    <s v="36-50"/>
    <n v="2455"/>
    <n v="0"/>
    <n v="1"/>
    <n v="0"/>
    <n v="0"/>
    <n v="0"/>
    <n v="0"/>
    <n v="0"/>
    <n v="0"/>
    <n v="1"/>
    <n v="876"/>
    <d v="2016-01-25T00:00:00"/>
    <n v="1"/>
    <x v="4"/>
    <n v="1"/>
  </r>
  <r>
    <n v="225"/>
    <n v="61074"/>
    <n v="950"/>
    <n v="1.5554900612371876"/>
    <n v="0"/>
    <n v="1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n v="62"/>
    <s v="51-65"/>
    <n v="2840"/>
    <n v="0"/>
    <n v="1"/>
    <n v="0"/>
    <n v="0"/>
    <n v="0"/>
    <n v="0"/>
    <n v="1"/>
    <n v="0"/>
    <n v="0"/>
    <n v="798"/>
    <d v="2015-01-05T00:00:00"/>
    <n v="1"/>
    <x v="4"/>
    <n v="1"/>
  </r>
  <r>
    <n v="1092"/>
    <n v="80685"/>
    <n v="950"/>
    <n v="1.1774183553324657"/>
    <n v="0"/>
    <n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n v="26"/>
    <s v="24-35"/>
    <n v="2835"/>
    <n v="0"/>
    <n v="0"/>
    <n v="0"/>
    <n v="1"/>
    <n v="0"/>
    <n v="0"/>
    <n v="1"/>
    <n v="0"/>
    <n v="0"/>
    <n v="896"/>
    <d v="2015-01-10T00:00:00"/>
    <n v="1"/>
    <x v="4"/>
    <n v="1"/>
  </r>
  <r>
    <n v="387"/>
    <n v="75072"/>
    <n v="948"/>
    <n v="1.2627877237851663"/>
    <n v="0"/>
    <n v="1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n v="58"/>
    <s v="51-65"/>
    <n v="2681"/>
    <n v="0"/>
    <n v="0"/>
    <n v="0"/>
    <n v="1"/>
    <n v="0"/>
    <n v="0"/>
    <n v="1"/>
    <n v="0"/>
    <n v="0"/>
    <n v="823"/>
    <d v="2015-06-13T00:00:00"/>
    <n v="6"/>
    <x v="8"/>
    <n v="1"/>
  </r>
  <r>
    <n v="892"/>
    <n v="67893"/>
    <n v="948"/>
    <n v="1.3963147894481021"/>
    <n v="0"/>
    <n v="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n v="45"/>
    <s v="36-50"/>
    <n v="2795"/>
    <n v="1"/>
    <n v="0"/>
    <n v="0"/>
    <n v="0"/>
    <n v="0"/>
    <n v="1"/>
    <n v="0"/>
    <n v="0"/>
    <n v="0"/>
    <n v="901"/>
    <d v="2015-02-19T00:00:00"/>
    <n v="2"/>
    <x v="3"/>
    <n v="1"/>
  </r>
  <r>
    <n v="141"/>
    <n v="61010"/>
    <n v="945"/>
    <n v="1.548926405507294"/>
    <n v="0"/>
    <n v="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n v="68"/>
    <s v="66+"/>
    <n v="2787"/>
    <n v="0"/>
    <n v="0"/>
    <n v="0"/>
    <n v="1"/>
    <n v="0"/>
    <n v="0"/>
    <n v="0"/>
    <n v="0"/>
    <n v="1"/>
    <n v="869"/>
    <d v="2015-02-27T00:00:00"/>
    <n v="2"/>
    <x v="3"/>
    <n v="1"/>
  </r>
  <r>
    <n v="991"/>
    <n v="70596"/>
    <n v="942"/>
    <n v="1.3343532211456739"/>
    <n v="0"/>
    <n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n v="35"/>
    <s v="24-35"/>
    <n v="2791"/>
    <n v="0"/>
    <n v="0"/>
    <n v="1"/>
    <n v="0"/>
    <n v="0"/>
    <n v="0"/>
    <n v="1"/>
    <n v="0"/>
    <n v="0"/>
    <n v="916"/>
    <d v="2015-02-23T00:00:00"/>
    <n v="2"/>
    <x v="3"/>
    <n v="1"/>
  </r>
  <r>
    <n v="1140"/>
    <n v="94871"/>
    <n v="934"/>
    <n v="0.98449473495588746"/>
    <n v="0"/>
    <n v="2"/>
    <n v="99"/>
    <n v="169"/>
    <n v="24"/>
    <n v="553"/>
    <n v="188"/>
    <n v="0"/>
    <n v="144"/>
    <n v="1"/>
    <n v="8"/>
    <n v="5"/>
    <n v="4"/>
    <n v="7"/>
    <n v="0"/>
    <n v="0"/>
    <n v="0"/>
    <n v="1"/>
    <n v="1"/>
    <n v="0"/>
    <n v="1"/>
    <n v="51"/>
    <s v="51-65"/>
    <n v="2825"/>
    <n v="0"/>
    <n v="1"/>
    <n v="0"/>
    <n v="0"/>
    <n v="0"/>
    <n v="0"/>
    <n v="0"/>
    <n v="0"/>
    <n v="1"/>
    <n v="790"/>
    <d v="2015-01-20T00:00:00"/>
    <n v="1"/>
    <x v="4"/>
    <n v="1"/>
  </r>
  <r>
    <n v="879"/>
    <n v="71796"/>
    <n v="928"/>
    <n v="1.2925511170538748"/>
    <n v="0"/>
    <n v="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n v="49"/>
    <s v="36-50"/>
    <n v="2407"/>
    <n v="0"/>
    <n v="0"/>
    <n v="0"/>
    <n v="1"/>
    <n v="0"/>
    <n v="0"/>
    <n v="1"/>
    <n v="0"/>
    <n v="0"/>
    <n v="896"/>
    <d v="2016-03-13T00:00:00"/>
    <n v="3"/>
    <x v="2"/>
    <n v="1"/>
  </r>
  <r>
    <n v="860"/>
    <n v="62820"/>
    <n v="923"/>
    <n v="1.469277300222859"/>
    <n v="0"/>
    <n v="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n v="66"/>
    <s v="66+"/>
    <n v="2573"/>
    <n v="0"/>
    <n v="1"/>
    <n v="0"/>
    <n v="0"/>
    <n v="0"/>
    <n v="0"/>
    <n v="1"/>
    <n v="0"/>
    <n v="0"/>
    <n v="870"/>
    <d v="2015-09-29T00:00:00"/>
    <n v="9"/>
    <x v="5"/>
    <n v="1"/>
  </r>
  <r>
    <n v="1784"/>
    <n v="70053"/>
    <n v="923"/>
    <n v="1.317573836952022"/>
    <n v="0"/>
    <n v="1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n v="55"/>
    <s v="51-65"/>
    <n v="2520"/>
    <n v="0"/>
    <n v="1"/>
    <n v="0"/>
    <n v="0"/>
    <n v="0"/>
    <n v="0"/>
    <n v="0"/>
    <n v="1"/>
    <n v="0"/>
    <n v="834"/>
    <d v="2015-11-21T00:00:00"/>
    <n v="11"/>
    <x v="7"/>
    <n v="1"/>
  </r>
  <r>
    <n v="1548"/>
    <n v="58350"/>
    <n v="921"/>
    <n v="1.5784061696658098"/>
    <n v="0"/>
    <n v="1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n v="49"/>
    <s v="36-50"/>
    <n v="2700"/>
    <n v="0"/>
    <n v="0"/>
    <n v="1"/>
    <n v="0"/>
    <n v="0"/>
    <n v="0"/>
    <n v="1"/>
    <n v="0"/>
    <n v="0"/>
    <n v="841"/>
    <d v="2015-05-25T00:00:00"/>
    <n v="5"/>
    <x v="6"/>
    <n v="1"/>
  </r>
  <r>
    <n v="1089"/>
    <n v="57304"/>
    <n v="920"/>
    <n v="1.6054725673600447"/>
    <n v="0"/>
    <n v="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n v="69"/>
    <s v="66+"/>
    <n v="2634"/>
    <n v="0"/>
    <n v="1"/>
    <n v="0"/>
    <n v="0"/>
    <n v="0"/>
    <n v="0"/>
    <n v="1"/>
    <n v="0"/>
    <n v="0"/>
    <n v="814"/>
    <d v="2015-07-30T00:00:00"/>
    <n v="7"/>
    <x v="1"/>
    <n v="1"/>
  </r>
  <r>
    <n v="918"/>
    <n v="83715"/>
    <n v="918"/>
    <n v="1.0965776742519262"/>
    <n v="0"/>
    <n v="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n v="58"/>
    <s v="51-65"/>
    <n v="2305"/>
    <n v="0"/>
    <n v="1"/>
    <n v="0"/>
    <n v="0"/>
    <n v="0"/>
    <n v="0"/>
    <n v="1"/>
    <n v="0"/>
    <n v="0"/>
    <n v="910"/>
    <d v="2016-06-23T00:00:00"/>
    <n v="6"/>
    <x v="8"/>
    <n v="1"/>
  </r>
  <r>
    <n v="706"/>
    <n v="63855"/>
    <n v="917"/>
    <n v="1.436066087228878"/>
    <n v="0"/>
    <n v="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n v="42"/>
    <s v="36-50"/>
    <n v="2664"/>
    <n v="0"/>
    <n v="0"/>
    <n v="0"/>
    <n v="1"/>
    <n v="0"/>
    <n v="1"/>
    <n v="0"/>
    <n v="0"/>
    <n v="0"/>
    <n v="828"/>
    <d v="2015-06-30T00:00:00"/>
    <n v="6"/>
    <x v="8"/>
    <n v="1"/>
  </r>
  <r>
    <n v="1661"/>
    <n v="52513"/>
    <n v="917"/>
    <n v="1.7462342658008494"/>
    <n v="0"/>
    <n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n v="42"/>
    <s v="36-50"/>
    <n v="2822"/>
    <n v="0"/>
    <n v="0"/>
    <n v="0"/>
    <n v="1"/>
    <n v="0"/>
    <n v="1"/>
    <n v="0"/>
    <n v="0"/>
    <n v="0"/>
    <n v="685"/>
    <d v="2015-01-23T00:00:00"/>
    <n v="1"/>
    <x v="4"/>
    <n v="1"/>
  </r>
  <r>
    <n v="475"/>
    <n v="65665"/>
    <n v="916"/>
    <n v="1.394959262925455"/>
    <n v="0"/>
    <n v="1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n v="44"/>
    <s v="36-50"/>
    <n v="2368"/>
    <n v="0"/>
    <n v="1"/>
    <n v="0"/>
    <n v="0"/>
    <n v="0"/>
    <n v="0"/>
    <n v="1"/>
    <n v="0"/>
    <n v="0"/>
    <n v="887"/>
    <d v="2016-04-21T00:00:00"/>
    <n v="4"/>
    <x v="9"/>
    <n v="1"/>
  </r>
  <r>
    <n v="699"/>
    <n v="71163"/>
    <n v="916"/>
    <n v="1.2871857566431995"/>
    <n v="0"/>
    <n v="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n v="25"/>
    <s v="24-35"/>
    <n v="2271"/>
    <n v="0"/>
    <n v="0"/>
    <n v="1"/>
    <n v="0"/>
    <n v="0"/>
    <n v="0"/>
    <n v="1"/>
    <n v="0"/>
    <n v="0"/>
    <n v="872"/>
    <d v="2016-07-27T00:00:00"/>
    <n v="7"/>
    <x v="1"/>
    <n v="1"/>
  </r>
  <r>
    <n v="1616"/>
    <n v="67131"/>
    <n v="914"/>
    <n v="1.3615170338591709"/>
    <n v="0"/>
    <n v="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n v="64"/>
    <s v="51-65"/>
    <n v="2619"/>
    <n v="0"/>
    <n v="1"/>
    <n v="0"/>
    <n v="0"/>
    <n v="0"/>
    <n v="0"/>
    <n v="1"/>
    <n v="0"/>
    <n v="0"/>
    <n v="852"/>
    <d v="2015-08-14T00:00:00"/>
    <n v="8"/>
    <x v="11"/>
    <n v="1"/>
  </r>
  <r>
    <n v="620"/>
    <n v="58330"/>
    <n v="913"/>
    <n v="1.5652322989885137"/>
    <n v="0"/>
    <n v="1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n v="45"/>
    <s v="36-50"/>
    <n v="2345"/>
    <n v="0"/>
    <n v="0"/>
    <n v="0"/>
    <n v="0"/>
    <n v="1"/>
    <n v="0"/>
    <n v="1"/>
    <n v="0"/>
    <n v="0"/>
    <n v="762"/>
    <d v="2016-05-14T00:00:00"/>
    <n v="5"/>
    <x v="6"/>
    <n v="1"/>
  </r>
  <r>
    <n v="1891"/>
    <n v="87000"/>
    <n v="912"/>
    <n v="1.0482758620689656"/>
    <n v="0"/>
    <n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n v="28"/>
    <s v="24-35"/>
    <n v="2720"/>
    <n v="0"/>
    <n v="1"/>
    <n v="0"/>
    <n v="0"/>
    <n v="0"/>
    <n v="1"/>
    <n v="0"/>
    <n v="0"/>
    <n v="0"/>
    <n v="863"/>
    <d v="2015-05-05T00:00:00"/>
    <n v="5"/>
    <x v="6"/>
    <n v="1"/>
  </r>
  <r>
    <n v="1276"/>
    <n v="52203"/>
    <n v="911"/>
    <n v="1.7451104342662298"/>
    <n v="0"/>
    <n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n v="70"/>
    <s v="66+"/>
    <n v="2857"/>
    <n v="0"/>
    <n v="0"/>
    <n v="0"/>
    <n v="1"/>
    <n v="0"/>
    <n v="1"/>
    <n v="0"/>
    <n v="0"/>
    <n v="0"/>
    <n v="883"/>
    <d v="2014-12-19T00:00:00"/>
    <n v="12"/>
    <x v="0"/>
    <n v="1"/>
  </r>
  <r>
    <n v="1425"/>
    <n v="74881"/>
    <n v="910"/>
    <n v="1.2152615483233398"/>
    <n v="1"/>
    <n v="1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n v="59"/>
    <s v="51-65"/>
    <n v="2637"/>
    <n v="0"/>
    <n v="0"/>
    <n v="0"/>
    <n v="1"/>
    <n v="0"/>
    <n v="0"/>
    <n v="0"/>
    <n v="1"/>
    <n v="0"/>
    <n v="856"/>
    <d v="2015-07-27T00:00:00"/>
    <n v="7"/>
    <x v="1"/>
    <n v="1"/>
  </r>
  <r>
    <n v="595"/>
    <n v="65488"/>
    <n v="909"/>
    <n v="1.3880405570486196"/>
    <n v="0"/>
    <n v="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n v="62"/>
    <s v="51-65"/>
    <n v="2175"/>
    <n v="0"/>
    <n v="0"/>
    <n v="0"/>
    <n v="1"/>
    <n v="0"/>
    <n v="0"/>
    <n v="0"/>
    <n v="0"/>
    <n v="1"/>
    <n v="855"/>
    <d v="2016-10-31T00:00:00"/>
    <n v="10"/>
    <x v="10"/>
    <n v="1"/>
  </r>
  <r>
    <n v="1124"/>
    <n v="78075"/>
    <n v="908"/>
    <n v="1.1629843099583734"/>
    <n v="0"/>
    <n v="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n v="48"/>
    <s v="36-50"/>
    <n v="2244"/>
    <n v="0"/>
    <n v="1"/>
    <n v="0"/>
    <n v="0"/>
    <n v="0"/>
    <n v="0"/>
    <n v="0"/>
    <n v="0"/>
    <n v="1"/>
    <n v="828"/>
    <d v="2016-08-23T00:00:00"/>
    <n v="8"/>
    <x v="11"/>
    <n v="1"/>
  </r>
  <r>
    <n v="1397"/>
    <n v="78931"/>
    <n v="908"/>
    <n v="1.1503718437622734"/>
    <n v="0"/>
    <n v="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n v="49"/>
    <s v="36-50"/>
    <n v="2406"/>
    <n v="0"/>
    <n v="1"/>
    <n v="0"/>
    <n v="0"/>
    <n v="0"/>
    <n v="0"/>
    <n v="0"/>
    <n v="0"/>
    <n v="1"/>
    <n v="873"/>
    <d v="2016-03-14T00:00:00"/>
    <n v="3"/>
    <x v="2"/>
    <n v="1"/>
  </r>
  <r>
    <n v="1699"/>
    <n v="70886"/>
    <n v="907"/>
    <n v="1.2795192280563157"/>
    <n v="1"/>
    <n v="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n v="49"/>
    <s v="36-50"/>
    <n v="2417"/>
    <n v="0"/>
    <n v="1"/>
    <n v="0"/>
    <n v="0"/>
    <n v="0"/>
    <n v="0"/>
    <n v="1"/>
    <n v="0"/>
    <n v="0"/>
    <n v="854"/>
    <d v="2016-03-03T00:00:00"/>
    <n v="3"/>
    <x v="2"/>
    <n v="1"/>
  </r>
  <r>
    <n v="586"/>
    <n v="72298"/>
    <n v="904"/>
    <n v="1.2503803701347203"/>
    <n v="0"/>
    <n v="0"/>
    <n v="52"/>
    <n v="625"/>
    <n v="35"/>
    <n v="169"/>
    <n v="58"/>
    <n v="17"/>
    <n v="35"/>
    <n v="1"/>
    <n v="4"/>
    <n v="3"/>
    <n v="6"/>
    <n v="1"/>
    <n v="0"/>
    <n v="0"/>
    <n v="0"/>
    <n v="1"/>
    <n v="1"/>
    <n v="0"/>
    <n v="0"/>
    <n v="71"/>
    <s v="66+"/>
    <n v="2270"/>
    <n v="0"/>
    <n v="0"/>
    <n v="0"/>
    <n v="0"/>
    <n v="1"/>
    <n v="0"/>
    <n v="1"/>
    <n v="0"/>
    <n v="0"/>
    <n v="869"/>
    <d v="2016-07-28T00:00:00"/>
    <n v="7"/>
    <x v="1"/>
    <n v="1"/>
  </r>
  <r>
    <n v="876"/>
    <n v="64950"/>
    <n v="903"/>
    <n v="1.3903002309468822"/>
    <n v="0"/>
    <n v="1"/>
    <n v="29"/>
    <n v="819"/>
    <n v="0"/>
    <n v="72"/>
    <n v="12"/>
    <n v="0"/>
    <n v="63"/>
    <n v="2"/>
    <n v="11"/>
    <n v="2"/>
    <n v="10"/>
    <n v="7"/>
    <n v="0"/>
    <n v="0"/>
    <n v="0"/>
    <n v="1"/>
    <n v="0"/>
    <n v="0"/>
    <n v="0"/>
    <n v="69"/>
    <s v="66+"/>
    <n v="2845"/>
    <n v="0"/>
    <n v="0"/>
    <n v="1"/>
    <n v="0"/>
    <n v="0"/>
    <n v="0"/>
    <n v="0"/>
    <n v="0"/>
    <n v="1"/>
    <n v="840"/>
    <d v="2014-12-31T00:00:00"/>
    <n v="12"/>
    <x v="0"/>
    <n v="1"/>
  </r>
  <r>
    <n v="784"/>
    <n v="71391"/>
    <n v="902"/>
    <n v="1.2634645823703268"/>
    <n v="0"/>
    <n v="1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n v="64"/>
    <s v="51-65"/>
    <n v="2616"/>
    <n v="0"/>
    <n v="1"/>
    <n v="0"/>
    <n v="0"/>
    <n v="0"/>
    <n v="0"/>
    <n v="1"/>
    <n v="0"/>
    <n v="0"/>
    <n v="761"/>
    <d v="2015-08-17T00:00:00"/>
    <n v="8"/>
    <x v="11"/>
    <n v="1"/>
  </r>
  <r>
    <n v="1033"/>
    <n v="56775"/>
    <n v="902"/>
    <n v="1.5887274328489651"/>
    <n v="0"/>
    <n v="1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n v="41"/>
    <s v="36-50"/>
    <n v="2702"/>
    <n v="0"/>
    <n v="1"/>
    <n v="0"/>
    <n v="0"/>
    <n v="0"/>
    <n v="0"/>
    <n v="1"/>
    <n v="0"/>
    <n v="0"/>
    <n v="867"/>
    <d v="2015-05-23T00:00:00"/>
    <n v="5"/>
    <x v="6"/>
    <n v="1"/>
  </r>
  <r>
    <n v="1394"/>
    <n v="63206"/>
    <n v="902"/>
    <n v="1.427079707622694"/>
    <n v="0"/>
    <n v="0"/>
    <n v="65"/>
    <n v="750"/>
    <n v="8"/>
    <n v="125"/>
    <n v="11"/>
    <n v="8"/>
    <n v="26"/>
    <n v="1"/>
    <n v="4"/>
    <n v="3"/>
    <n v="6"/>
    <n v="2"/>
    <n v="0"/>
    <n v="0"/>
    <n v="0"/>
    <n v="0"/>
    <n v="1"/>
    <n v="0"/>
    <n v="0"/>
    <n v="46"/>
    <s v="36-50"/>
    <n v="2260"/>
    <n v="0"/>
    <n v="1"/>
    <n v="0"/>
    <n v="0"/>
    <n v="0"/>
    <n v="0"/>
    <n v="0"/>
    <n v="1"/>
    <n v="0"/>
    <n v="876"/>
    <d v="2016-08-07T00:00:00"/>
    <n v="8"/>
    <x v="11"/>
    <n v="1"/>
  </r>
  <r>
    <n v="1697"/>
    <n v="69063"/>
    <n v="902"/>
    <n v="1.3060538928224954"/>
    <n v="0"/>
    <n v="1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n v="54"/>
    <s v="51-65"/>
    <n v="2758"/>
    <n v="0"/>
    <n v="1"/>
    <n v="0"/>
    <n v="0"/>
    <n v="0"/>
    <n v="0"/>
    <n v="0"/>
    <n v="0"/>
    <n v="1"/>
    <n v="876"/>
    <d v="2015-03-28T00:00:00"/>
    <n v="3"/>
    <x v="2"/>
    <n v="1"/>
  </r>
  <r>
    <n v="1440"/>
    <n v="70179"/>
    <n v="901"/>
    <n v="1.2838598441129112"/>
    <n v="0"/>
    <n v="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n v="44"/>
    <s v="36-50"/>
    <n v="2502"/>
    <n v="1"/>
    <n v="0"/>
    <n v="0"/>
    <n v="0"/>
    <n v="0"/>
    <n v="0"/>
    <n v="0"/>
    <n v="0"/>
    <n v="1"/>
    <n v="768"/>
    <d v="2015-12-09T00:00:00"/>
    <n v="12"/>
    <x v="0"/>
    <n v="1"/>
  </r>
  <r>
    <n v="1559"/>
    <n v="61064"/>
    <n v="900"/>
    <n v="1.4738634874885366"/>
    <n v="0"/>
    <n v="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n v="44"/>
    <s v="36-50"/>
    <n v="2826"/>
    <n v="0"/>
    <n v="1"/>
    <n v="0"/>
    <n v="0"/>
    <n v="0"/>
    <n v="0"/>
    <n v="1"/>
    <n v="0"/>
    <n v="0"/>
    <n v="720"/>
    <d v="2015-01-19T00:00:00"/>
    <n v="1"/>
    <x v="4"/>
    <n v="1"/>
  </r>
  <r>
    <n v="1629"/>
    <n v="71232"/>
    <n v="900"/>
    <n v="1.263477088948787"/>
    <n v="0"/>
    <n v="1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n v="61"/>
    <s v="51-65"/>
    <n v="2372"/>
    <n v="0"/>
    <n v="0"/>
    <n v="0"/>
    <n v="1"/>
    <n v="0"/>
    <n v="0"/>
    <n v="1"/>
    <n v="0"/>
    <n v="0"/>
    <n v="883"/>
    <d v="2016-04-17T00:00:00"/>
    <n v="4"/>
    <x v="9"/>
    <n v="1"/>
  </r>
  <r>
    <n v="1151"/>
    <n v="56937"/>
    <n v="898"/>
    <n v="1.5771817974252245"/>
    <n v="1"/>
    <n v="0"/>
    <n v="81"/>
    <n v="746"/>
    <n v="8"/>
    <n v="125"/>
    <n v="11"/>
    <n v="8"/>
    <n v="8"/>
    <n v="7"/>
    <n v="8"/>
    <n v="6"/>
    <n v="9"/>
    <n v="6"/>
    <n v="0"/>
    <n v="0"/>
    <n v="0"/>
    <n v="1"/>
    <n v="0"/>
    <n v="0"/>
    <n v="1"/>
    <n v="39"/>
    <s v="36-50"/>
    <n v="2853"/>
    <n v="0"/>
    <n v="0"/>
    <n v="0"/>
    <n v="1"/>
    <n v="0"/>
    <n v="0"/>
    <n v="0"/>
    <n v="0"/>
    <n v="1"/>
    <n v="890"/>
    <d v="2014-12-23T00:00:00"/>
    <n v="12"/>
    <x v="0"/>
    <n v="1"/>
  </r>
  <r>
    <n v="842"/>
    <n v="55260"/>
    <n v="897"/>
    <n v="1.6232356134636265"/>
    <n v="0"/>
    <n v="1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n v="48"/>
    <s v="36-50"/>
    <n v="2723"/>
    <n v="0"/>
    <n v="0"/>
    <n v="1"/>
    <n v="0"/>
    <n v="0"/>
    <n v="0"/>
    <n v="0"/>
    <n v="0"/>
    <n v="1"/>
    <n v="655"/>
    <d v="2015-05-02T00:00:00"/>
    <n v="5"/>
    <x v="6"/>
    <n v="1"/>
  </r>
  <r>
    <n v="1650"/>
    <n v="79734"/>
    <n v="897"/>
    <n v="1.1249905937241327"/>
    <n v="0"/>
    <n v="0"/>
    <n v="72"/>
    <n v="572"/>
    <n v="8"/>
    <n v="232"/>
    <n v="23"/>
    <n v="62"/>
    <n v="17"/>
    <n v="1"/>
    <n v="4"/>
    <n v="3"/>
    <n v="6"/>
    <n v="1"/>
    <n v="1"/>
    <n v="0"/>
    <n v="0"/>
    <n v="0"/>
    <n v="0"/>
    <n v="0"/>
    <n v="0"/>
    <n v="51"/>
    <s v="51-65"/>
    <n v="2160"/>
    <n v="0"/>
    <n v="1"/>
    <n v="0"/>
    <n v="0"/>
    <n v="0"/>
    <n v="0"/>
    <n v="0"/>
    <n v="1"/>
    <n v="0"/>
    <n v="880"/>
    <d v="2016-11-15T00:00:00"/>
    <n v="11"/>
    <x v="7"/>
    <n v="1"/>
  </r>
  <r>
    <n v="1871"/>
    <n v="76320"/>
    <n v="897"/>
    <n v="1.175314465408805"/>
    <n v="0"/>
    <n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n v="61"/>
    <s v="51-65"/>
    <n v="2166"/>
    <n v="0"/>
    <n v="0"/>
    <n v="0"/>
    <n v="0"/>
    <n v="1"/>
    <n v="0"/>
    <n v="1"/>
    <n v="0"/>
    <n v="0"/>
    <n v="862"/>
    <d v="2016-11-09T00:00:00"/>
    <n v="11"/>
    <x v="7"/>
    <n v="1"/>
  </r>
  <r>
    <n v="1913"/>
    <n v="44953"/>
    <n v="897"/>
    <n v="1.9954174359886994"/>
    <n v="0"/>
    <n v="0"/>
    <n v="31"/>
    <n v="728"/>
    <n v="17"/>
    <n v="133"/>
    <n v="11"/>
    <n v="8"/>
    <n v="124"/>
    <n v="1"/>
    <n v="7"/>
    <n v="3"/>
    <n v="13"/>
    <n v="6"/>
    <n v="0"/>
    <n v="0"/>
    <n v="1"/>
    <n v="0"/>
    <n v="0"/>
    <n v="0"/>
    <n v="0"/>
    <n v="39"/>
    <s v="36-50"/>
    <n v="2714"/>
    <n v="0"/>
    <n v="0"/>
    <n v="0"/>
    <n v="1"/>
    <n v="0"/>
    <n v="0"/>
    <n v="0"/>
    <n v="0"/>
    <n v="1"/>
    <n v="773"/>
    <d v="2015-05-11T00:00:00"/>
    <n v="5"/>
    <x v="6"/>
    <n v="1"/>
  </r>
  <r>
    <n v="1417"/>
    <n v="69283"/>
    <n v="896"/>
    <n v="1.2932465395551578"/>
    <n v="0"/>
    <n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n v="45"/>
    <s v="36-50"/>
    <n v="2174"/>
    <n v="0"/>
    <n v="1"/>
    <n v="0"/>
    <n v="0"/>
    <n v="0"/>
    <n v="0"/>
    <n v="0"/>
    <n v="0"/>
    <n v="1"/>
    <n v="888"/>
    <d v="2016-11-01T00:00:00"/>
    <n v="11"/>
    <x v="7"/>
    <n v="1"/>
  </r>
  <r>
    <n v="748"/>
    <n v="60161"/>
    <n v="894"/>
    <n v="1.4860125330363525"/>
    <n v="0"/>
    <n v="1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n v="55"/>
    <s v="51-65"/>
    <n v="2773"/>
    <n v="1"/>
    <n v="0"/>
    <n v="0"/>
    <n v="0"/>
    <n v="0"/>
    <n v="1"/>
    <n v="0"/>
    <n v="0"/>
    <n v="0"/>
    <n v="717"/>
    <d v="2015-03-13T00:00:00"/>
    <n v="3"/>
    <x v="2"/>
    <n v="1"/>
  </r>
  <r>
    <n v="759"/>
    <n v="59666"/>
    <n v="894"/>
    <n v="1.4983407635839507"/>
    <n v="1"/>
    <n v="1"/>
    <n v="87"/>
    <n v="623"/>
    <n v="53"/>
    <n v="178"/>
    <n v="23"/>
    <n v="17"/>
    <n v="133"/>
    <n v="7"/>
    <n v="3"/>
    <n v="2"/>
    <n v="8"/>
    <n v="8"/>
    <n v="0"/>
    <n v="0"/>
    <n v="0"/>
    <n v="1"/>
    <n v="0"/>
    <n v="0"/>
    <n v="0"/>
    <n v="48"/>
    <s v="36-50"/>
    <n v="2623"/>
    <n v="0"/>
    <n v="1"/>
    <n v="0"/>
    <n v="0"/>
    <n v="0"/>
    <n v="0"/>
    <n v="1"/>
    <n v="0"/>
    <n v="0"/>
    <n v="761"/>
    <d v="2015-08-10T00:00:00"/>
    <n v="8"/>
    <x v="11"/>
    <n v="1"/>
  </r>
  <r>
    <n v="1173"/>
    <n v="68117"/>
    <n v="894"/>
    <n v="1.3124477002803998"/>
    <n v="0"/>
    <n v="1"/>
    <n v="80"/>
    <n v="618"/>
    <n v="44"/>
    <n v="215"/>
    <n v="0"/>
    <n v="17"/>
    <n v="36"/>
    <n v="2"/>
    <n v="11"/>
    <n v="8"/>
    <n v="4"/>
    <n v="6"/>
    <n v="0"/>
    <n v="0"/>
    <n v="1"/>
    <n v="0"/>
    <n v="0"/>
    <n v="0"/>
    <n v="1"/>
    <n v="73"/>
    <s v="66+"/>
    <n v="2635"/>
    <n v="0"/>
    <n v="0"/>
    <n v="0"/>
    <n v="0"/>
    <n v="1"/>
    <n v="0"/>
    <n v="0"/>
    <n v="0"/>
    <n v="1"/>
    <n v="858"/>
    <d v="2015-07-29T00:00:00"/>
    <n v="7"/>
    <x v="1"/>
    <n v="1"/>
  </r>
  <r>
    <n v="1669"/>
    <n v="54693"/>
    <n v="894"/>
    <n v="1.6345784652514947"/>
    <n v="0"/>
    <n v="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n v="58"/>
    <s v="51-65"/>
    <n v="2656"/>
    <n v="0"/>
    <n v="1"/>
    <n v="0"/>
    <n v="0"/>
    <n v="0"/>
    <n v="0"/>
    <n v="0"/>
    <n v="0"/>
    <n v="1"/>
    <n v="859"/>
    <d v="2015-07-08T00:00:00"/>
    <n v="7"/>
    <x v="1"/>
    <n v="1"/>
  </r>
  <r>
    <n v="1097"/>
    <n v="77142"/>
    <n v="893"/>
    <n v="1.1576054548754244"/>
    <n v="0"/>
    <n v="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n v="72"/>
    <s v="66+"/>
    <n v="2555"/>
    <n v="0"/>
    <n v="1"/>
    <n v="0"/>
    <n v="0"/>
    <n v="0"/>
    <n v="0"/>
    <n v="1"/>
    <n v="0"/>
    <n v="0"/>
    <n v="796"/>
    <d v="2015-10-17T00:00:00"/>
    <n v="10"/>
    <x v="10"/>
    <n v="1"/>
  </r>
  <r>
    <n v="166"/>
    <n v="66835"/>
    <n v="892"/>
    <n v="1.3346300591007705"/>
    <n v="0"/>
    <n v="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n v="74"/>
    <s v="66+"/>
    <n v="2433"/>
    <n v="0"/>
    <n v="1"/>
    <n v="0"/>
    <n v="0"/>
    <n v="0"/>
    <n v="0"/>
    <n v="0"/>
    <n v="1"/>
    <n v="0"/>
    <n v="751"/>
    <d v="2016-02-16T00:00:00"/>
    <n v="2"/>
    <x v="3"/>
    <n v="1"/>
  </r>
  <r>
    <n v="333"/>
    <n v="65073"/>
    <n v="892"/>
    <n v="1.3707682141594824"/>
    <n v="0"/>
    <n v="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n v="77"/>
    <s v="66+"/>
    <n v="2472"/>
    <n v="0"/>
    <n v="1"/>
    <n v="0"/>
    <n v="0"/>
    <n v="0"/>
    <n v="0"/>
    <n v="0"/>
    <n v="1"/>
    <n v="0"/>
    <n v="884"/>
    <d v="2016-01-08T00:00:00"/>
    <n v="1"/>
    <x v="4"/>
    <n v="1"/>
  </r>
  <r>
    <n v="1658"/>
    <n v="62568"/>
    <n v="892"/>
    <n v="1.4256488940033243"/>
    <n v="0"/>
    <n v="1"/>
    <n v="99"/>
    <n v="362"/>
    <n v="17"/>
    <n v="398"/>
    <n v="80"/>
    <n v="35"/>
    <n v="61"/>
    <n v="3"/>
    <n v="5"/>
    <n v="3"/>
    <n v="5"/>
    <n v="4"/>
    <n v="1"/>
    <n v="0"/>
    <n v="0"/>
    <n v="0"/>
    <n v="0"/>
    <n v="0"/>
    <n v="0"/>
    <n v="58"/>
    <s v="51-65"/>
    <n v="2242"/>
    <n v="0"/>
    <n v="0"/>
    <n v="0"/>
    <n v="1"/>
    <n v="0"/>
    <n v="0"/>
    <n v="1"/>
    <n v="0"/>
    <n v="0"/>
    <n v="831"/>
    <d v="2016-08-25T00:00:00"/>
    <n v="8"/>
    <x v="11"/>
    <n v="1"/>
  </r>
  <r>
    <n v="1876"/>
    <n v="59462"/>
    <n v="892"/>
    <n v="1.5001177222427768"/>
    <n v="0"/>
    <n v="1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n v="70"/>
    <s v="66+"/>
    <n v="2699"/>
    <n v="0"/>
    <n v="1"/>
    <n v="0"/>
    <n v="0"/>
    <n v="0"/>
    <n v="0"/>
    <n v="1"/>
    <n v="0"/>
    <n v="0"/>
    <n v="696"/>
    <d v="2015-05-26T00:00:00"/>
    <n v="5"/>
    <x v="6"/>
    <n v="1"/>
  </r>
  <r>
    <n v="99"/>
    <n v="77298"/>
    <n v="890"/>
    <n v="1.1513881342337446"/>
    <n v="0"/>
    <n v="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n v="41"/>
    <s v="36-50"/>
    <n v="2398"/>
    <n v="0"/>
    <n v="0"/>
    <n v="0"/>
    <n v="1"/>
    <n v="0"/>
    <n v="0"/>
    <n v="1"/>
    <n v="0"/>
    <n v="0"/>
    <n v="811"/>
    <d v="2016-03-22T00:00:00"/>
    <n v="3"/>
    <x v="2"/>
    <n v="1"/>
  </r>
  <r>
    <n v="921"/>
    <n v="53103"/>
    <n v="890"/>
    <n v="1.6759881739261435"/>
    <n v="0"/>
    <n v="1"/>
    <n v="70"/>
    <n v="729"/>
    <n v="17"/>
    <n v="133"/>
    <n v="11"/>
    <n v="0"/>
    <n v="195"/>
    <n v="5"/>
    <n v="10"/>
    <n v="6"/>
    <n v="7"/>
    <n v="7"/>
    <n v="0"/>
    <n v="0"/>
    <n v="1"/>
    <n v="0"/>
    <n v="0"/>
    <n v="0"/>
    <n v="0"/>
    <n v="66"/>
    <s v="66+"/>
    <n v="2449"/>
    <n v="0"/>
    <n v="0"/>
    <n v="0"/>
    <n v="1"/>
    <n v="0"/>
    <n v="0"/>
    <n v="1"/>
    <n v="0"/>
    <n v="0"/>
    <n v="695"/>
    <d v="2016-01-31T00:00:00"/>
    <n v="1"/>
    <x v="4"/>
    <n v="1"/>
  </r>
  <r>
    <n v="384"/>
    <n v="53858"/>
    <n v="889"/>
    <n v="1.6506368598908241"/>
    <n v="0"/>
    <n v="1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n v="44"/>
    <s v="36-50"/>
    <n v="2756"/>
    <n v="0"/>
    <n v="1"/>
    <n v="0"/>
    <n v="0"/>
    <n v="0"/>
    <n v="0"/>
    <n v="1"/>
    <n v="0"/>
    <n v="0"/>
    <n v="863"/>
    <d v="2015-03-30T00:00:00"/>
    <n v="3"/>
    <x v="2"/>
    <n v="1"/>
  </r>
  <r>
    <n v="1005"/>
    <n v="67023"/>
    <n v="889"/>
    <n v="1.3264103367500708"/>
    <n v="0"/>
    <n v="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n v="42"/>
    <s v="36-50"/>
    <n v="2276"/>
    <n v="0"/>
    <n v="1"/>
    <n v="0"/>
    <n v="0"/>
    <n v="0"/>
    <n v="0"/>
    <n v="1"/>
    <n v="0"/>
    <n v="0"/>
    <n v="872"/>
    <d v="2016-07-22T00:00:00"/>
    <n v="7"/>
    <x v="1"/>
    <n v="1"/>
  </r>
  <r>
    <n v="630"/>
    <n v="66731"/>
    <n v="888"/>
    <n v="1.3307158591958759"/>
    <n v="0"/>
    <n v="1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n v="50"/>
    <s v="36-50"/>
    <n v="2814"/>
    <n v="0"/>
    <n v="0"/>
    <n v="0"/>
    <n v="0"/>
    <n v="1"/>
    <n v="0"/>
    <n v="1"/>
    <n v="0"/>
    <n v="0"/>
    <n v="747"/>
    <d v="2015-01-31T00:00:00"/>
    <n v="1"/>
    <x v="4"/>
    <n v="1"/>
  </r>
  <r>
    <n v="1062"/>
    <n v="67381"/>
    <n v="887"/>
    <n v="1.3163948294029475"/>
    <n v="0"/>
    <n v="1"/>
    <n v="67"/>
    <n v="815"/>
    <n v="8"/>
    <n v="53"/>
    <n v="11"/>
    <n v="0"/>
    <n v="70"/>
    <n v="4"/>
    <n v="2"/>
    <n v="2"/>
    <n v="9"/>
    <n v="7"/>
    <n v="0"/>
    <n v="0"/>
    <n v="0"/>
    <n v="1"/>
    <n v="0"/>
    <n v="0"/>
    <n v="0"/>
    <n v="69"/>
    <s v="66+"/>
    <n v="2689"/>
    <n v="0"/>
    <n v="1"/>
    <n v="0"/>
    <n v="0"/>
    <n v="0"/>
    <n v="0"/>
    <n v="0"/>
    <n v="1"/>
    <n v="0"/>
    <n v="817"/>
    <d v="2015-06-05T00:00:00"/>
    <n v="6"/>
    <x v="8"/>
    <n v="1"/>
  </r>
  <r>
    <n v="1878"/>
    <n v="67046"/>
    <n v="886"/>
    <n v="1.3214807743936998"/>
    <n v="0"/>
    <n v="1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n v="69"/>
    <s v="66+"/>
    <n v="2698"/>
    <n v="0"/>
    <n v="0"/>
    <n v="0"/>
    <n v="0"/>
    <n v="1"/>
    <n v="0"/>
    <n v="1"/>
    <n v="0"/>
    <n v="0"/>
    <n v="779"/>
    <d v="2015-05-27T00:00:00"/>
    <n v="5"/>
    <x v="6"/>
    <n v="1"/>
  </r>
  <r>
    <n v="1640"/>
    <n v="63404"/>
    <n v="885"/>
    <n v="1.3958109898429121"/>
    <n v="0"/>
    <n v="2"/>
    <n v="97"/>
    <n v="734"/>
    <n v="26"/>
    <n v="70"/>
    <n v="11"/>
    <n v="44"/>
    <n v="17"/>
    <n v="2"/>
    <n v="6"/>
    <n v="3"/>
    <n v="4"/>
    <n v="4"/>
    <n v="1"/>
    <n v="0"/>
    <n v="0"/>
    <n v="0"/>
    <n v="0"/>
    <n v="0"/>
    <n v="0"/>
    <n v="56"/>
    <s v="51-65"/>
    <n v="2182"/>
    <n v="0"/>
    <n v="0"/>
    <n v="0"/>
    <n v="1"/>
    <n v="0"/>
    <n v="0"/>
    <n v="1"/>
    <n v="0"/>
    <n v="0"/>
    <n v="868"/>
    <d v="2016-10-24T00:00:00"/>
    <n v="10"/>
    <x v="10"/>
    <n v="1"/>
  </r>
  <r>
    <n v="995"/>
    <n v="67605"/>
    <n v="884"/>
    <n v="1.3075955920420088"/>
    <n v="0"/>
    <n v="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n v="33"/>
    <s v="24-35"/>
    <n v="2614"/>
    <n v="0"/>
    <n v="0"/>
    <n v="0"/>
    <n v="1"/>
    <n v="0"/>
    <n v="0"/>
    <n v="1"/>
    <n v="0"/>
    <n v="0"/>
    <n v="830"/>
    <d v="2015-08-19T00:00:00"/>
    <n v="8"/>
    <x v="11"/>
    <n v="1"/>
  </r>
  <r>
    <n v="1285"/>
    <n v="56242"/>
    <n v="883"/>
    <n v="1.5700010668183919"/>
    <n v="0"/>
    <n v="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n v="51"/>
    <s v="51-65"/>
    <n v="2642"/>
    <n v="0"/>
    <n v="1"/>
    <n v="0"/>
    <n v="0"/>
    <n v="0"/>
    <n v="0"/>
    <n v="0"/>
    <n v="0"/>
    <n v="1"/>
    <n v="795"/>
    <d v="2015-07-22T00:00:00"/>
    <n v="7"/>
    <x v="1"/>
    <n v="1"/>
  </r>
  <r>
    <n v="277"/>
    <n v="57912"/>
    <n v="881"/>
    <n v="1.521273656582401"/>
    <n v="0"/>
    <n v="1"/>
    <n v="34"/>
    <n v="801"/>
    <n v="0"/>
    <n v="80"/>
    <n v="0"/>
    <n v="0"/>
    <n v="35"/>
    <n v="5"/>
    <n v="8"/>
    <n v="3"/>
    <n v="12"/>
    <n v="5"/>
    <n v="0"/>
    <n v="0"/>
    <n v="0"/>
    <n v="1"/>
    <n v="0"/>
    <n v="0"/>
    <n v="0"/>
    <n v="55"/>
    <s v="51-65"/>
    <n v="2263"/>
    <n v="1"/>
    <n v="0"/>
    <n v="0"/>
    <n v="0"/>
    <n v="0"/>
    <n v="0"/>
    <n v="0"/>
    <n v="0"/>
    <n v="1"/>
    <n v="846"/>
    <d v="2016-08-04T00:00:00"/>
    <n v="8"/>
    <x v="11"/>
    <n v="1"/>
  </r>
  <r>
    <n v="35"/>
    <n v="67353"/>
    <n v="878"/>
    <n v="1.303579647528692"/>
    <n v="0"/>
    <n v="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n v="50"/>
    <s v="36-50"/>
    <n v="2339"/>
    <n v="0"/>
    <n v="1"/>
    <n v="0"/>
    <n v="0"/>
    <n v="0"/>
    <n v="0"/>
    <n v="0"/>
    <n v="0"/>
    <n v="1"/>
    <n v="843"/>
    <d v="2016-05-20T00:00:00"/>
    <n v="5"/>
    <x v="6"/>
    <n v="1"/>
  </r>
  <r>
    <n v="1175"/>
    <n v="78825"/>
    <n v="877"/>
    <n v="1.1125911830003172"/>
    <n v="0"/>
    <n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n v="56"/>
    <s v="51-65"/>
    <n v="2812"/>
    <n v="1"/>
    <n v="0"/>
    <n v="0"/>
    <n v="0"/>
    <n v="0"/>
    <n v="0"/>
    <n v="0"/>
    <n v="0"/>
    <n v="1"/>
    <n v="859"/>
    <d v="2015-02-02T00:00:00"/>
    <n v="2"/>
    <x v="3"/>
    <n v="1"/>
  </r>
  <r>
    <n v="680"/>
    <n v="75012"/>
    <n v="876"/>
    <n v="1.1678131498960167"/>
    <n v="0"/>
    <n v="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n v="44"/>
    <s v="36-50"/>
    <n v="2314"/>
    <n v="1"/>
    <n v="0"/>
    <n v="0"/>
    <n v="0"/>
    <n v="0"/>
    <n v="0"/>
    <n v="0"/>
    <n v="1"/>
    <n v="0"/>
    <n v="725"/>
    <d v="2016-06-14T00:00:00"/>
    <n v="6"/>
    <x v="8"/>
    <n v="1"/>
  </r>
  <r>
    <n v="588"/>
    <n v="72635"/>
    <n v="874"/>
    <n v="1.2032766572588973"/>
    <n v="0"/>
    <n v="0"/>
    <n v="54"/>
    <n v="390"/>
    <n v="22"/>
    <n v="323"/>
    <n v="104"/>
    <n v="35"/>
    <n v="107"/>
    <n v="1"/>
    <n v="6"/>
    <n v="8"/>
    <n v="6"/>
    <n v="3"/>
    <n v="1"/>
    <n v="0"/>
    <n v="0"/>
    <n v="0"/>
    <n v="0"/>
    <n v="0"/>
    <n v="0"/>
    <n v="65"/>
    <s v="51-65"/>
    <n v="2550"/>
    <n v="0"/>
    <n v="1"/>
    <n v="0"/>
    <n v="0"/>
    <n v="0"/>
    <n v="1"/>
    <n v="0"/>
    <n v="0"/>
    <n v="0"/>
    <n v="767"/>
    <d v="2015-10-22T00:00:00"/>
    <n v="10"/>
    <x v="10"/>
    <n v="1"/>
  </r>
  <r>
    <n v="937"/>
    <n v="52845"/>
    <n v="872"/>
    <n v="1.6501088087803955"/>
    <n v="1"/>
    <n v="0"/>
    <n v="7"/>
    <n v="384"/>
    <n v="25"/>
    <n v="292"/>
    <n v="130"/>
    <n v="41"/>
    <n v="64"/>
    <n v="3"/>
    <n v="8"/>
    <n v="8"/>
    <n v="6"/>
    <n v="6"/>
    <n v="0"/>
    <n v="0"/>
    <n v="1"/>
    <n v="0"/>
    <n v="0"/>
    <n v="0"/>
    <n v="0"/>
    <n v="47"/>
    <s v="36-50"/>
    <n v="2479"/>
    <n v="0"/>
    <n v="1"/>
    <n v="0"/>
    <n v="0"/>
    <n v="0"/>
    <n v="0"/>
    <n v="1"/>
    <n v="0"/>
    <n v="0"/>
    <n v="808"/>
    <d v="2016-01-01T00:00:00"/>
    <n v="1"/>
    <x v="4"/>
    <n v="1"/>
  </r>
  <r>
    <n v="846"/>
    <n v="81320"/>
    <n v="871"/>
    <n v="1.0710772257747172"/>
    <n v="0"/>
    <n v="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n v="62"/>
    <s v="51-65"/>
    <n v="2667"/>
    <n v="0"/>
    <n v="1"/>
    <n v="0"/>
    <n v="0"/>
    <n v="0"/>
    <n v="0"/>
    <n v="1"/>
    <n v="0"/>
    <n v="0"/>
    <n v="814"/>
    <d v="2015-06-27T00:00:00"/>
    <n v="6"/>
    <x v="8"/>
    <n v="1"/>
  </r>
  <r>
    <n v="1177"/>
    <n v="69867"/>
    <n v="871"/>
    <n v="1.2466543575650879"/>
    <n v="0"/>
    <n v="0"/>
    <n v="30"/>
    <n v="196"/>
    <n v="0"/>
    <n v="512"/>
    <n v="33"/>
    <n v="130"/>
    <n v="54"/>
    <n v="1"/>
    <n v="3"/>
    <n v="5"/>
    <n v="8"/>
    <n v="1"/>
    <n v="1"/>
    <n v="0"/>
    <n v="0"/>
    <n v="0"/>
    <n v="0"/>
    <n v="0"/>
    <n v="1"/>
    <n v="34"/>
    <s v="24-35"/>
    <n v="2612"/>
    <n v="0"/>
    <n v="0"/>
    <n v="1"/>
    <n v="0"/>
    <n v="0"/>
    <n v="0"/>
    <n v="0"/>
    <n v="0"/>
    <n v="1"/>
    <n v="817"/>
    <d v="2015-08-21T00:00:00"/>
    <n v="8"/>
    <x v="11"/>
    <n v="1"/>
  </r>
  <r>
    <n v="1978"/>
    <n v="76234"/>
    <n v="866"/>
    <n v="1.1359760736679172"/>
    <n v="0"/>
    <n v="1"/>
    <n v="21"/>
    <n v="519"/>
    <n v="50"/>
    <n v="167"/>
    <n v="130"/>
    <n v="0"/>
    <n v="41"/>
    <n v="1"/>
    <n v="8"/>
    <n v="3"/>
    <n v="11"/>
    <n v="3"/>
    <n v="0"/>
    <n v="0"/>
    <n v="0"/>
    <n v="1"/>
    <n v="0"/>
    <n v="0"/>
    <n v="0"/>
    <n v="48"/>
    <s v="36-50"/>
    <n v="2302"/>
    <n v="0"/>
    <n v="1"/>
    <n v="0"/>
    <n v="0"/>
    <n v="0"/>
    <n v="0"/>
    <n v="0"/>
    <n v="1"/>
    <n v="0"/>
    <n v="825"/>
    <d v="2016-06-26T00:00:00"/>
    <n v="6"/>
    <x v="8"/>
    <n v="1"/>
  </r>
  <r>
    <n v="249"/>
    <n v="72940"/>
    <n v="865"/>
    <n v="1.1859062242939402"/>
    <n v="0"/>
    <n v="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n v="50"/>
    <s v="36-50"/>
    <n v="2534"/>
    <n v="0"/>
    <n v="1"/>
    <n v="0"/>
    <n v="0"/>
    <n v="0"/>
    <n v="0"/>
    <n v="1"/>
    <n v="0"/>
    <n v="0"/>
    <n v="749"/>
    <d v="2015-11-07T00:00:00"/>
    <n v="11"/>
    <x v="7"/>
    <n v="1"/>
  </r>
  <r>
    <n v="1769"/>
    <n v="72570"/>
    <n v="865"/>
    <n v="1.1919525974920766"/>
    <n v="0"/>
    <n v="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n v="36"/>
    <s v="36-50"/>
    <n v="2224"/>
    <n v="0"/>
    <n v="1"/>
    <n v="0"/>
    <n v="0"/>
    <n v="0"/>
    <n v="0"/>
    <n v="1"/>
    <n v="0"/>
    <n v="0"/>
    <n v="641"/>
    <d v="2016-09-12T00:00:00"/>
    <n v="9"/>
    <x v="5"/>
    <n v="1"/>
  </r>
  <r>
    <n v="696"/>
    <n v="82224"/>
    <n v="862"/>
    <n v="1.0483557112278654"/>
    <n v="0"/>
    <n v="0"/>
    <n v="83"/>
    <n v="307"/>
    <n v="26"/>
    <n v="360"/>
    <n v="138"/>
    <n v="31"/>
    <n v="40"/>
    <n v="1"/>
    <n v="6"/>
    <n v="9"/>
    <n v="5"/>
    <n v="3"/>
    <n v="1"/>
    <n v="0"/>
    <n v="0"/>
    <n v="0"/>
    <n v="0"/>
    <n v="0"/>
    <n v="0"/>
    <n v="56"/>
    <s v="51-65"/>
    <n v="2314"/>
    <n v="0"/>
    <n v="1"/>
    <n v="0"/>
    <n v="0"/>
    <n v="0"/>
    <n v="0"/>
    <n v="1"/>
    <n v="0"/>
    <n v="0"/>
    <n v="822"/>
    <d v="2016-06-14T00:00:00"/>
    <n v="6"/>
    <x v="8"/>
    <n v="1"/>
  </r>
  <r>
    <n v="1178"/>
    <n v="48948"/>
    <n v="860"/>
    <n v="1.7569665767753535"/>
    <n v="0"/>
    <n v="0"/>
    <n v="53"/>
    <n v="437"/>
    <n v="8"/>
    <n v="206"/>
    <n v="160"/>
    <n v="49"/>
    <n v="42"/>
    <n v="2"/>
    <n v="7"/>
    <n v="10"/>
    <n v="5"/>
    <n v="6"/>
    <n v="0"/>
    <n v="0"/>
    <n v="1"/>
    <n v="0"/>
    <n v="0"/>
    <n v="0"/>
    <n v="1"/>
    <n v="77"/>
    <s v="66+"/>
    <n v="2672"/>
    <n v="1"/>
    <n v="0"/>
    <n v="0"/>
    <n v="0"/>
    <n v="0"/>
    <n v="0"/>
    <n v="0"/>
    <n v="0"/>
    <n v="1"/>
    <n v="818"/>
    <d v="2015-06-22T00:00:00"/>
    <n v="6"/>
    <x v="8"/>
    <n v="1"/>
  </r>
  <r>
    <n v="647"/>
    <n v="61209"/>
    <n v="858"/>
    <n v="1.4017546439249131"/>
    <n v="0"/>
    <n v="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n v="50"/>
    <s v="36-50"/>
    <n v="2467"/>
    <n v="0"/>
    <n v="0"/>
    <n v="1"/>
    <n v="0"/>
    <n v="0"/>
    <n v="0"/>
    <n v="1"/>
    <n v="0"/>
    <n v="0"/>
    <n v="759"/>
    <d v="2016-01-13T00:00:00"/>
    <n v="1"/>
    <x v="4"/>
    <n v="1"/>
  </r>
  <r>
    <n v="264"/>
    <n v="75278"/>
    <n v="856"/>
    <n v="1.1371184144105848"/>
    <n v="0"/>
    <n v="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n v="68"/>
    <s v="66+"/>
    <n v="2675"/>
    <n v="0"/>
    <n v="0"/>
    <n v="0"/>
    <n v="1"/>
    <n v="0"/>
    <n v="0"/>
    <n v="1"/>
    <n v="0"/>
    <n v="0"/>
    <n v="782"/>
    <d v="2015-06-19T00:00:00"/>
    <n v="6"/>
    <x v="8"/>
    <n v="1"/>
  </r>
  <r>
    <n v="445"/>
    <n v="62503"/>
    <n v="856"/>
    <n v="1.369534262355407"/>
    <n v="0"/>
    <n v="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n v="64"/>
    <s v="51-65"/>
    <n v="2655"/>
    <n v="0"/>
    <n v="1"/>
    <n v="0"/>
    <n v="0"/>
    <n v="0"/>
    <n v="0"/>
    <n v="1"/>
    <n v="0"/>
    <n v="0"/>
    <n v="739"/>
    <d v="2015-07-09T00:00:00"/>
    <n v="7"/>
    <x v="1"/>
    <n v="1"/>
  </r>
  <r>
    <n v="480"/>
    <n v="60152"/>
    <n v="852"/>
    <n v="1.4164117568825643"/>
    <n v="0"/>
    <n v="1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n v="41"/>
    <s v="36-50"/>
    <n v="2617"/>
    <n v="0"/>
    <n v="0"/>
    <n v="1"/>
    <n v="0"/>
    <n v="0"/>
    <n v="0"/>
    <n v="1"/>
    <n v="0"/>
    <n v="0"/>
    <n v="761"/>
    <d v="2015-08-16T00:00:00"/>
    <n v="8"/>
    <x v="11"/>
    <n v="1"/>
  </r>
  <r>
    <n v="1375"/>
    <n v="70379"/>
    <n v="852"/>
    <n v="1.2105883857400646"/>
    <n v="0"/>
    <n v="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n v="44"/>
    <s v="36-50"/>
    <n v="2642"/>
    <n v="0"/>
    <n v="0"/>
    <n v="1"/>
    <n v="0"/>
    <n v="0"/>
    <n v="0"/>
    <n v="0"/>
    <n v="1"/>
    <n v="0"/>
    <n v="844"/>
    <d v="2015-07-22T00:00:00"/>
    <n v="7"/>
    <x v="1"/>
    <n v="1"/>
  </r>
  <r>
    <n v="1184"/>
    <n v="79205"/>
    <n v="851"/>
    <n v="1.0744271195000317"/>
    <n v="0"/>
    <n v="0"/>
    <n v="73"/>
    <n v="504"/>
    <n v="23"/>
    <n v="117"/>
    <n v="179"/>
    <n v="28"/>
    <n v="44"/>
    <n v="1"/>
    <n v="6"/>
    <n v="5"/>
    <n v="4"/>
    <n v="4"/>
    <n v="1"/>
    <n v="0"/>
    <n v="0"/>
    <n v="0"/>
    <n v="0"/>
    <n v="0"/>
    <n v="1"/>
    <n v="45"/>
    <s v="36-50"/>
    <n v="2828"/>
    <n v="0"/>
    <n v="1"/>
    <n v="0"/>
    <n v="0"/>
    <n v="0"/>
    <n v="0"/>
    <n v="1"/>
    <n v="0"/>
    <n v="0"/>
    <n v="807"/>
    <d v="2015-01-17T00:00:00"/>
    <n v="1"/>
    <x v="4"/>
    <n v="1"/>
  </r>
  <r>
    <n v="1465"/>
    <n v="74268"/>
    <n v="851"/>
    <n v="1.1458501642699412"/>
    <n v="0"/>
    <n v="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n v="65"/>
    <s v="51-65"/>
    <n v="2659"/>
    <n v="0"/>
    <n v="1"/>
    <n v="0"/>
    <n v="0"/>
    <n v="0"/>
    <n v="0"/>
    <n v="1"/>
    <n v="0"/>
    <n v="0"/>
    <n v="810"/>
    <d v="2015-07-05T00:00:00"/>
    <n v="7"/>
    <x v="1"/>
    <n v="1"/>
  </r>
  <r>
    <n v="1015"/>
    <n v="66294"/>
    <n v="850"/>
    <n v="1.2821673152924851"/>
    <n v="0"/>
    <n v="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n v="55"/>
    <s v="51-65"/>
    <n v="2263"/>
    <n v="0"/>
    <n v="0"/>
    <n v="1"/>
    <n v="0"/>
    <n v="0"/>
    <n v="0"/>
    <n v="1"/>
    <n v="0"/>
    <n v="0"/>
    <n v="733"/>
    <d v="2016-08-04T00:00:00"/>
    <n v="8"/>
    <x v="11"/>
    <n v="1"/>
  </r>
  <r>
    <n v="821"/>
    <n v="61346"/>
    <n v="847"/>
    <n v="1.3806931177256871"/>
    <n v="1"/>
    <n v="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n v="42"/>
    <s v="36-50"/>
    <n v="2425"/>
    <n v="0"/>
    <n v="0"/>
    <n v="0"/>
    <n v="1"/>
    <n v="0"/>
    <n v="0"/>
    <n v="0"/>
    <n v="1"/>
    <n v="0"/>
    <n v="705"/>
    <d v="2016-02-24T00:00:00"/>
    <n v="2"/>
    <x v="3"/>
    <n v="1"/>
  </r>
  <r>
    <n v="360"/>
    <n v="63381"/>
    <n v="846"/>
    <n v="1.3347848724381124"/>
    <n v="0"/>
    <n v="1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n v="60"/>
    <s v="51-65"/>
    <n v="2791"/>
    <n v="0"/>
    <n v="0"/>
    <n v="0"/>
    <n v="1"/>
    <n v="0"/>
    <n v="0"/>
    <n v="1"/>
    <n v="0"/>
    <n v="0"/>
    <n v="687"/>
    <d v="2015-02-23T00:00:00"/>
    <n v="2"/>
    <x v="3"/>
    <n v="1"/>
  </r>
  <r>
    <n v="96"/>
    <n v="52413"/>
    <n v="845"/>
    <n v="1.6121954476942744"/>
    <n v="0"/>
    <n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n v="51"/>
    <s v="51-65"/>
    <n v="2671"/>
    <n v="0"/>
    <n v="1"/>
    <n v="0"/>
    <n v="0"/>
    <n v="0"/>
    <n v="0"/>
    <n v="1"/>
    <n v="0"/>
    <n v="0"/>
    <n v="780"/>
    <d v="2015-06-23T00:00:00"/>
    <n v="6"/>
    <x v="8"/>
    <n v="1"/>
  </r>
  <r>
    <n v="1185"/>
    <n v="48240"/>
    <n v="841"/>
    <n v="1.7433665008291874"/>
    <n v="0"/>
    <n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n v="51"/>
    <s v="51-65"/>
    <n v="2756"/>
    <n v="0"/>
    <n v="0"/>
    <n v="1"/>
    <n v="0"/>
    <n v="0"/>
    <n v="0"/>
    <n v="0"/>
    <n v="0"/>
    <n v="1"/>
    <n v="800"/>
    <d v="2015-03-30T00:00:00"/>
    <n v="3"/>
    <x v="2"/>
    <n v="1"/>
  </r>
  <r>
    <n v="1020"/>
    <n v="54233"/>
    <n v="839"/>
    <n v="1.5470285619456787"/>
    <n v="0"/>
    <n v="1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n v="43"/>
    <s v="36-50"/>
    <n v="2669"/>
    <n v="0"/>
    <n v="1"/>
    <n v="0"/>
    <n v="0"/>
    <n v="0"/>
    <n v="0"/>
    <n v="1"/>
    <n v="0"/>
    <n v="0"/>
    <n v="697"/>
    <d v="2015-06-25T00:00:00"/>
    <n v="6"/>
    <x v="8"/>
    <n v="1"/>
  </r>
  <r>
    <n v="130"/>
    <n v="68352"/>
    <n v="838"/>
    <n v="1.2260065543071161"/>
    <n v="0"/>
    <n v="1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n v="46"/>
    <s v="36-50"/>
    <n v="2464"/>
    <n v="0"/>
    <n v="0"/>
    <n v="1"/>
    <n v="0"/>
    <n v="0"/>
    <n v="0"/>
    <n v="0"/>
    <n v="0"/>
    <n v="1"/>
    <n v="805"/>
    <d v="2016-01-16T00:00:00"/>
    <n v="1"/>
    <x v="4"/>
    <n v="1"/>
  </r>
  <r>
    <n v="1718"/>
    <n v="62772"/>
    <n v="838"/>
    <n v="1.3349901229847703"/>
    <n v="0"/>
    <n v="1"/>
    <n v="74"/>
    <n v="581"/>
    <n v="49"/>
    <n v="157"/>
    <n v="43"/>
    <n v="8"/>
    <n v="108"/>
    <n v="1"/>
    <n v="5"/>
    <n v="6"/>
    <n v="11"/>
    <n v="2"/>
    <n v="0"/>
    <n v="0"/>
    <n v="0"/>
    <n v="1"/>
    <n v="0"/>
    <n v="0"/>
    <n v="0"/>
    <n v="51"/>
    <s v="51-65"/>
    <n v="2565"/>
    <n v="0"/>
    <n v="0"/>
    <n v="1"/>
    <n v="0"/>
    <n v="0"/>
    <n v="0"/>
    <n v="0"/>
    <n v="1"/>
    <n v="0"/>
    <n v="730"/>
    <d v="2015-10-07T00:00:00"/>
    <n v="10"/>
    <x v="10"/>
    <n v="1"/>
  </r>
  <r>
    <n v="666"/>
    <n v="55250"/>
    <n v="837"/>
    <n v="1.5149321266968325"/>
    <n v="0"/>
    <n v="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n v="55"/>
    <s v="51-65"/>
    <n v="2775"/>
    <n v="0"/>
    <n v="0"/>
    <n v="1"/>
    <n v="0"/>
    <n v="0"/>
    <n v="0"/>
    <n v="0"/>
    <n v="1"/>
    <n v="0"/>
    <n v="771"/>
    <d v="2015-03-11T00:00:00"/>
    <n v="3"/>
    <x v="2"/>
    <n v="1"/>
  </r>
  <r>
    <n v="1525"/>
    <n v="64892"/>
    <n v="837"/>
    <n v="1.2898354188497811"/>
    <n v="0"/>
    <n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n v="44"/>
    <s v="36-50"/>
    <n v="2190"/>
    <n v="1"/>
    <n v="0"/>
    <n v="0"/>
    <n v="0"/>
    <n v="0"/>
    <n v="0"/>
    <n v="1"/>
    <n v="0"/>
    <n v="0"/>
    <n v="772"/>
    <d v="2016-10-16T00:00:00"/>
    <n v="10"/>
    <x v="10"/>
    <n v="1"/>
  </r>
  <r>
    <n v="401"/>
    <n v="61314"/>
    <n v="836"/>
    <n v="1.3634732687477575"/>
    <n v="0"/>
    <n v="1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n v="52"/>
    <s v="51-65"/>
    <n v="2589"/>
    <n v="0"/>
    <n v="1"/>
    <n v="0"/>
    <n v="0"/>
    <n v="0"/>
    <n v="0"/>
    <n v="1"/>
    <n v="0"/>
    <n v="0"/>
    <n v="664"/>
    <d v="2015-09-13T00:00:00"/>
    <n v="9"/>
    <x v="5"/>
    <n v="1"/>
  </r>
  <r>
    <n v="421"/>
    <n v="57959"/>
    <n v="835"/>
    <n v="1.4406735795993719"/>
    <n v="0"/>
    <n v="1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n v="65"/>
    <s v="51-65"/>
    <n v="2582"/>
    <n v="0"/>
    <n v="0"/>
    <n v="1"/>
    <n v="0"/>
    <n v="0"/>
    <n v="0"/>
    <n v="1"/>
    <n v="0"/>
    <n v="0"/>
    <n v="802"/>
    <d v="2015-09-20T00:00:00"/>
    <n v="9"/>
    <x v="5"/>
    <n v="1"/>
  </r>
  <r>
    <n v="1030"/>
    <n v="79803"/>
    <n v="835"/>
    <n v="1.0463265792012832"/>
    <n v="0"/>
    <n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n v="62"/>
    <s v="51-65"/>
    <n v="2186"/>
    <n v="1"/>
    <n v="0"/>
    <n v="0"/>
    <n v="0"/>
    <n v="0"/>
    <n v="0"/>
    <n v="1"/>
    <n v="0"/>
    <n v="0"/>
    <n v="802"/>
    <d v="2016-10-20T00:00:00"/>
    <n v="10"/>
    <x v="10"/>
    <n v="1"/>
  </r>
  <r>
    <n v="980"/>
    <n v="76081"/>
    <n v="833"/>
    <n v="1.0948857139101746"/>
    <n v="0"/>
    <n v="0"/>
    <n v="85"/>
    <n v="292"/>
    <n v="30"/>
    <n v="415"/>
    <n v="63"/>
    <n v="33"/>
    <n v="200"/>
    <n v="1"/>
    <n v="4"/>
    <n v="5"/>
    <n v="4"/>
    <n v="2"/>
    <n v="1"/>
    <n v="0"/>
    <n v="0"/>
    <n v="0"/>
    <n v="0"/>
    <n v="0"/>
    <n v="0"/>
    <n v="58"/>
    <s v="51-65"/>
    <n v="2196"/>
    <n v="0"/>
    <n v="0"/>
    <n v="0"/>
    <n v="1"/>
    <n v="0"/>
    <n v="0"/>
    <n v="1"/>
    <n v="0"/>
    <n v="0"/>
    <n v="633"/>
    <d v="2016-10-10T00:00:00"/>
    <n v="10"/>
    <x v="10"/>
    <n v="1"/>
  </r>
  <r>
    <n v="1165"/>
    <n v="76624"/>
    <n v="833"/>
    <n v="1.0871267487993319"/>
    <n v="0"/>
    <n v="1"/>
    <n v="68"/>
    <n v="411"/>
    <n v="106"/>
    <n v="147"/>
    <n v="54"/>
    <n v="115"/>
    <n v="66"/>
    <n v="1"/>
    <n v="5"/>
    <n v="10"/>
    <n v="7"/>
    <n v="1"/>
    <n v="0"/>
    <n v="0"/>
    <n v="1"/>
    <n v="0"/>
    <n v="0"/>
    <n v="0"/>
    <n v="0"/>
    <n v="58"/>
    <s v="51-65"/>
    <n v="2195"/>
    <n v="0"/>
    <n v="0"/>
    <n v="1"/>
    <n v="0"/>
    <n v="0"/>
    <n v="0"/>
    <n v="1"/>
    <n v="0"/>
    <n v="0"/>
    <n v="767"/>
    <d v="2016-10-11T00:00:00"/>
    <n v="10"/>
    <x v="10"/>
    <n v="1"/>
  </r>
  <r>
    <n v="439"/>
    <n v="49269"/>
    <n v="832"/>
    <n v="1.6886886277375226"/>
    <n v="1"/>
    <n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n v="49"/>
    <s v="36-50"/>
    <n v="2842"/>
    <n v="0"/>
    <n v="0"/>
    <n v="0"/>
    <n v="1"/>
    <n v="0"/>
    <n v="0"/>
    <n v="0"/>
    <n v="0"/>
    <n v="1"/>
    <n v="774"/>
    <d v="2015-01-03T00:00:00"/>
    <n v="1"/>
    <x v="4"/>
    <n v="1"/>
  </r>
  <r>
    <n v="1186"/>
    <n v="49912"/>
    <n v="832"/>
    <n v="1.6669338034941497"/>
    <n v="0"/>
    <n v="1"/>
    <n v="5"/>
    <n v="520"/>
    <n v="8"/>
    <n v="223"/>
    <n v="32"/>
    <n v="49"/>
    <n v="42"/>
    <n v="4"/>
    <n v="10"/>
    <n v="5"/>
    <n v="7"/>
    <n v="8"/>
    <n v="0"/>
    <n v="0"/>
    <n v="1"/>
    <n v="0"/>
    <n v="0"/>
    <n v="0"/>
    <n v="1"/>
    <n v="71"/>
    <s v="66+"/>
    <n v="2819"/>
    <n v="0"/>
    <n v="0"/>
    <n v="0"/>
    <n v="1"/>
    <n v="0"/>
    <n v="0"/>
    <n v="0"/>
    <n v="1"/>
    <n v="0"/>
    <n v="790"/>
    <d v="2015-01-26T00:00:00"/>
    <n v="1"/>
    <x v="4"/>
    <n v="1"/>
  </r>
  <r>
    <n v="1343"/>
    <n v="52852"/>
    <n v="832"/>
    <n v="1.5742072201619617"/>
    <n v="0"/>
    <n v="1"/>
    <n v="93"/>
    <n v="714"/>
    <n v="8"/>
    <n v="99"/>
    <n v="11"/>
    <n v="0"/>
    <n v="47"/>
    <n v="4"/>
    <n v="10"/>
    <n v="7"/>
    <n v="5"/>
    <n v="8"/>
    <n v="0"/>
    <n v="0"/>
    <n v="1"/>
    <n v="0"/>
    <n v="0"/>
    <n v="0"/>
    <n v="0"/>
    <n v="63"/>
    <s v="51-65"/>
    <n v="2734"/>
    <n v="0"/>
    <n v="1"/>
    <n v="0"/>
    <n v="0"/>
    <n v="0"/>
    <n v="0"/>
    <n v="1"/>
    <n v="0"/>
    <n v="0"/>
    <n v="785"/>
    <d v="2015-04-21T00:00:00"/>
    <n v="4"/>
    <x v="9"/>
    <n v="1"/>
  </r>
  <r>
    <n v="132"/>
    <n v="59809"/>
    <n v="828"/>
    <n v="1.3844070290424517"/>
    <n v="0"/>
    <n v="2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n v="44"/>
    <s v="36-50"/>
    <n v="2778"/>
    <n v="0"/>
    <n v="1"/>
    <n v="0"/>
    <n v="0"/>
    <n v="0"/>
    <n v="0"/>
    <n v="1"/>
    <n v="0"/>
    <n v="0"/>
    <n v="779"/>
    <d v="2015-03-08T00:00:00"/>
    <n v="3"/>
    <x v="2"/>
    <n v="1"/>
  </r>
  <r>
    <n v="839"/>
    <n v="76630"/>
    <n v="828"/>
    <n v="1.0805167688894688"/>
    <n v="0"/>
    <n v="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n v="37"/>
    <s v="36-50"/>
    <n v="2325"/>
    <n v="0"/>
    <n v="1"/>
    <n v="0"/>
    <n v="0"/>
    <n v="0"/>
    <n v="0"/>
    <n v="1"/>
    <n v="0"/>
    <n v="0"/>
    <n v="653"/>
    <d v="2016-06-03T00:00:00"/>
    <n v="6"/>
    <x v="8"/>
    <n v="1"/>
  </r>
  <r>
    <n v="325"/>
    <n v="71113"/>
    <n v="827"/>
    <n v="1.1629378594631079"/>
    <n v="0"/>
    <n v="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n v="63"/>
    <s v="51-65"/>
    <n v="2353"/>
    <n v="0"/>
    <n v="1"/>
    <n v="0"/>
    <n v="0"/>
    <n v="0"/>
    <n v="0"/>
    <n v="1"/>
    <n v="0"/>
    <n v="0"/>
    <n v="819"/>
    <d v="2016-05-06T00:00:00"/>
    <n v="5"/>
    <x v="6"/>
    <n v="1"/>
  </r>
  <r>
    <n v="1199"/>
    <n v="60597"/>
    <n v="827"/>
    <n v="1.3647540307275938"/>
    <n v="0"/>
    <n v="1"/>
    <n v="2"/>
    <n v="522"/>
    <n v="0"/>
    <n v="257"/>
    <n v="32"/>
    <n v="16"/>
    <n v="66"/>
    <n v="4"/>
    <n v="2"/>
    <n v="2"/>
    <n v="8"/>
    <n v="7"/>
    <n v="1"/>
    <n v="0"/>
    <n v="0"/>
    <n v="0"/>
    <n v="0"/>
    <n v="0"/>
    <n v="1"/>
    <n v="56"/>
    <s v="51-65"/>
    <n v="2338"/>
    <n v="0"/>
    <n v="1"/>
    <n v="0"/>
    <n v="0"/>
    <n v="0"/>
    <n v="0"/>
    <n v="1"/>
    <n v="0"/>
    <n v="0"/>
    <n v="761"/>
    <d v="2016-05-21T00:00:00"/>
    <n v="5"/>
    <x v="6"/>
    <n v="1"/>
  </r>
  <r>
    <n v="179"/>
    <n v="69661"/>
    <n v="826"/>
    <n v="1.1857423809592167"/>
    <n v="0"/>
    <n v="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n v="40"/>
    <s v="36-50"/>
    <n v="2206"/>
    <n v="0"/>
    <n v="1"/>
    <n v="0"/>
    <n v="0"/>
    <n v="0"/>
    <n v="0"/>
    <n v="0"/>
    <n v="1"/>
    <n v="0"/>
    <n v="818"/>
    <d v="2016-09-30T00:00:00"/>
    <n v="9"/>
    <x v="5"/>
    <n v="1"/>
  </r>
  <r>
    <n v="1398"/>
    <n v="53977"/>
    <n v="825"/>
    <n v="1.5284287752190748"/>
    <n v="0"/>
    <n v="1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n v="62"/>
    <s v="51-65"/>
    <n v="2545"/>
    <n v="0"/>
    <n v="0"/>
    <n v="0"/>
    <n v="1"/>
    <n v="0"/>
    <n v="0"/>
    <n v="1"/>
    <n v="0"/>
    <n v="0"/>
    <n v="743"/>
    <d v="2015-10-27T00:00:00"/>
    <n v="10"/>
    <x v="10"/>
    <n v="1"/>
  </r>
  <r>
    <n v="242"/>
    <n v="69674"/>
    <n v="821"/>
    <n v="1.1783448632201394"/>
    <n v="0"/>
    <n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n v="52"/>
    <s v="51-65"/>
    <n v="2562"/>
    <n v="1"/>
    <n v="0"/>
    <n v="0"/>
    <n v="0"/>
    <n v="0"/>
    <n v="0"/>
    <n v="0"/>
    <n v="0"/>
    <n v="1"/>
    <n v="797"/>
    <d v="2015-10-10T00:00:00"/>
    <n v="10"/>
    <x v="10"/>
    <n v="1"/>
  </r>
  <r>
    <n v="1966"/>
    <n v="60934"/>
    <n v="819"/>
    <n v="1.3440771982801063"/>
    <n v="0"/>
    <n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n v="45"/>
    <s v="36-50"/>
    <n v="2322"/>
    <n v="0"/>
    <n v="0"/>
    <n v="0"/>
    <n v="1"/>
    <n v="0"/>
    <n v="0"/>
    <n v="1"/>
    <n v="0"/>
    <n v="0"/>
    <n v="765"/>
    <d v="2016-06-06T00:00:00"/>
    <n v="6"/>
    <x v="8"/>
    <n v="1"/>
  </r>
  <r>
    <n v="848"/>
    <n v="66825"/>
    <n v="818"/>
    <n v="1.2240927796483352"/>
    <n v="0"/>
    <n v="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n v="53"/>
    <s v="51-65"/>
    <n v="2509"/>
    <n v="0"/>
    <n v="0"/>
    <n v="0"/>
    <n v="1"/>
    <n v="0"/>
    <n v="0"/>
    <n v="1"/>
    <n v="0"/>
    <n v="0"/>
    <n v="778"/>
    <d v="2015-12-02T00:00:00"/>
    <n v="12"/>
    <x v="0"/>
    <n v="1"/>
  </r>
  <r>
    <n v="43"/>
    <n v="79941"/>
    <n v="810"/>
    <n v="1.0132472698615229"/>
    <n v="0"/>
    <n v="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n v="44"/>
    <s v="36-50"/>
    <n v="2160"/>
    <n v="0"/>
    <n v="0"/>
    <n v="1"/>
    <n v="0"/>
    <n v="0"/>
    <n v="0"/>
    <n v="1"/>
    <n v="0"/>
    <n v="0"/>
    <n v="636"/>
    <d v="2016-11-15T00:00:00"/>
    <n v="11"/>
    <x v="7"/>
    <n v="1"/>
  </r>
  <r>
    <n v="1191"/>
    <n v="64191"/>
    <n v="810"/>
    <n v="1.261859139131654"/>
    <n v="0"/>
    <n v="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n v="57"/>
    <s v="51-65"/>
    <n v="2682"/>
    <n v="0"/>
    <n v="0"/>
    <n v="1"/>
    <n v="0"/>
    <n v="0"/>
    <n v="0"/>
    <n v="0"/>
    <n v="1"/>
    <n v="0"/>
    <n v="795"/>
    <d v="2015-06-12T00:00:00"/>
    <n v="6"/>
    <x v="8"/>
    <n v="1"/>
  </r>
  <r>
    <n v="1446"/>
    <n v="75315"/>
    <n v="810"/>
    <n v="1.0754829715196177"/>
    <n v="0"/>
    <n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n v="66"/>
    <s v="66+"/>
    <n v="2234"/>
    <n v="0"/>
    <n v="0"/>
    <n v="0"/>
    <n v="1"/>
    <n v="0"/>
    <n v="0"/>
    <n v="1"/>
    <n v="0"/>
    <n v="0"/>
    <n v="779"/>
    <d v="2016-09-02T00:00:00"/>
    <n v="9"/>
    <x v="5"/>
    <n v="1"/>
  </r>
  <r>
    <n v="1834"/>
    <n v="34445"/>
    <n v="809"/>
    <n v="2.3486717956161995"/>
    <n v="0"/>
    <n v="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n v="39"/>
    <s v="36-50"/>
    <n v="2677"/>
    <n v="0"/>
    <n v="1"/>
    <n v="0"/>
    <n v="0"/>
    <n v="0"/>
    <n v="0"/>
    <n v="0"/>
    <n v="0"/>
    <n v="0"/>
    <n v="779"/>
    <d v="2015-06-17T00:00:00"/>
    <n v="6"/>
    <x v="8"/>
    <n v="1"/>
  </r>
  <r>
    <n v="1268"/>
    <n v="69627"/>
    <n v="808"/>
    <n v="1.1604693581512919"/>
    <n v="0"/>
    <n v="1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n v="58"/>
    <s v="51-65"/>
    <n v="2628"/>
    <n v="0"/>
    <n v="0"/>
    <n v="1"/>
    <n v="0"/>
    <n v="0"/>
    <n v="0"/>
    <n v="1"/>
    <n v="0"/>
    <n v="0"/>
    <n v="755"/>
    <d v="2015-08-05T00:00:00"/>
    <n v="8"/>
    <x v="11"/>
    <n v="1"/>
  </r>
  <r>
    <n v="98"/>
    <n v="89058"/>
    <n v="807"/>
    <n v="0.90615104763188037"/>
    <n v="0"/>
    <n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n v="60"/>
    <s v="51-65"/>
    <n v="2728"/>
    <n v="0"/>
    <n v="1"/>
    <n v="0"/>
    <n v="0"/>
    <n v="0"/>
    <n v="0"/>
    <n v="0"/>
    <n v="1"/>
    <n v="0"/>
    <n v="764"/>
    <d v="2015-04-27T00:00:00"/>
    <n v="4"/>
    <x v="9"/>
    <n v="1"/>
  </r>
  <r>
    <n v="311"/>
    <n v="62204"/>
    <n v="807"/>
    <n v="1.2973442222365121"/>
    <n v="0"/>
    <n v="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n v="60"/>
    <s v="51-65"/>
    <n v="2814"/>
    <n v="1"/>
    <n v="0"/>
    <n v="0"/>
    <n v="0"/>
    <n v="0"/>
    <n v="0"/>
    <n v="1"/>
    <n v="0"/>
    <n v="0"/>
    <n v="668"/>
    <d v="2015-01-31T00:00:00"/>
    <n v="1"/>
    <x v="4"/>
    <n v="1"/>
  </r>
  <r>
    <n v="531"/>
    <n v="62466"/>
    <n v="806"/>
    <n v="1.2903019242467904"/>
    <n v="0"/>
    <n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n v="50"/>
    <s v="36-50"/>
    <n v="2324"/>
    <n v="0"/>
    <n v="1"/>
    <n v="0"/>
    <n v="0"/>
    <n v="0"/>
    <n v="1"/>
    <n v="0"/>
    <n v="0"/>
    <n v="0"/>
    <n v="723"/>
    <d v="2016-06-04T00:00:00"/>
    <n v="6"/>
    <x v="8"/>
    <n v="1"/>
  </r>
  <r>
    <n v="1485"/>
    <n v="55434"/>
    <n v="806"/>
    <n v="1.4539813111087059"/>
    <n v="1"/>
    <n v="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n v="36"/>
    <s v="36-50"/>
    <n v="2426"/>
    <n v="0"/>
    <n v="1"/>
    <n v="0"/>
    <n v="0"/>
    <n v="0"/>
    <n v="0"/>
    <n v="1"/>
    <n v="0"/>
    <n v="0"/>
    <n v="730"/>
    <d v="2016-02-23T00:00:00"/>
    <n v="2"/>
    <x v="3"/>
    <n v="1"/>
  </r>
  <r>
    <n v="432"/>
    <n v="70165"/>
    <n v="804"/>
    <n v="1.1458704482291742"/>
    <n v="0"/>
    <n v="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n v="71"/>
    <s v="66+"/>
    <n v="2439"/>
    <n v="0"/>
    <n v="0"/>
    <n v="0"/>
    <n v="0"/>
    <n v="1"/>
    <n v="0"/>
    <n v="1"/>
    <n v="0"/>
    <n v="0"/>
    <n v="682"/>
    <d v="2016-02-10T00:00:00"/>
    <n v="2"/>
    <x v="3"/>
    <n v="1"/>
  </r>
  <r>
    <n v="258"/>
    <n v="77882"/>
    <n v="803"/>
    <n v="1.0310469684907937"/>
    <n v="0"/>
    <n v="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n v="39"/>
    <s v="36-50"/>
    <n v="2219"/>
    <n v="0"/>
    <n v="0"/>
    <n v="0"/>
    <n v="1"/>
    <n v="0"/>
    <n v="0"/>
    <n v="0"/>
    <n v="1"/>
    <n v="0"/>
    <n v="788"/>
    <d v="2016-09-17T00:00:00"/>
    <n v="9"/>
    <x v="5"/>
    <n v="1"/>
  </r>
  <r>
    <n v="1503"/>
    <n v="69755"/>
    <n v="801"/>
    <n v="1.1483047810192817"/>
    <n v="0"/>
    <n v="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n v="75"/>
    <s v="66+"/>
    <n v="2429"/>
    <n v="0"/>
    <n v="1"/>
    <n v="0"/>
    <n v="0"/>
    <n v="0"/>
    <n v="0"/>
    <n v="1"/>
    <n v="0"/>
    <n v="0"/>
    <n v="708"/>
    <d v="2016-02-20T00:00:00"/>
    <n v="2"/>
    <x v="3"/>
    <n v="1"/>
  </r>
  <r>
    <n v="1760"/>
    <n v="75903"/>
    <n v="801"/>
    <n v="1.0552942571439865"/>
    <n v="0"/>
    <n v="1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n v="69"/>
    <s v="66+"/>
    <n v="2606"/>
    <n v="0"/>
    <n v="1"/>
    <n v="0"/>
    <n v="0"/>
    <n v="0"/>
    <n v="0"/>
    <n v="1"/>
    <n v="0"/>
    <n v="0"/>
    <n v="701"/>
    <d v="2015-08-27T00:00:00"/>
    <n v="8"/>
    <x v="11"/>
    <n v="1"/>
  </r>
  <r>
    <n v="1773"/>
    <n v="83891"/>
    <n v="801"/>
    <n v="0.95481040874468059"/>
    <n v="0"/>
    <n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n v="46"/>
    <s v="36-50"/>
    <n v="2168"/>
    <n v="0"/>
    <n v="1"/>
    <n v="0"/>
    <n v="0"/>
    <n v="0"/>
    <n v="0"/>
    <n v="0"/>
    <n v="1"/>
    <n v="0"/>
    <n v="786"/>
    <d v="2016-11-07T00:00:00"/>
    <n v="11"/>
    <x v="7"/>
    <n v="1"/>
  </r>
  <r>
    <n v="882"/>
    <n v="60554"/>
    <n v="796"/>
    <n v="1.3145291805661063"/>
    <n v="1"/>
    <n v="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n v="45"/>
    <s v="36-50"/>
    <n v="2483"/>
    <n v="1"/>
    <n v="0"/>
    <n v="0"/>
    <n v="0"/>
    <n v="0"/>
    <n v="0"/>
    <n v="0"/>
    <n v="0"/>
    <n v="1"/>
    <n v="781"/>
    <d v="2015-12-28T00:00:00"/>
    <n v="12"/>
    <x v="0"/>
    <n v="1"/>
  </r>
  <r>
    <n v="1200"/>
    <n v="60714"/>
    <n v="795"/>
    <n v="1.309417926672596"/>
    <n v="0"/>
    <n v="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n v="64"/>
    <s v="51-65"/>
    <n v="2687"/>
    <n v="0"/>
    <n v="0"/>
    <n v="1"/>
    <n v="0"/>
    <n v="0"/>
    <n v="0"/>
    <n v="1"/>
    <n v="0"/>
    <n v="0"/>
    <n v="633"/>
    <d v="2015-06-07T00:00:00"/>
    <n v="6"/>
    <x v="8"/>
    <n v="1"/>
  </r>
  <r>
    <n v="1994"/>
    <n v="73807"/>
    <n v="795"/>
    <n v="1.0771336052135976"/>
    <n v="0"/>
    <n v="1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741"/>
    <d v="2015-05-23T00:00:00"/>
    <n v="5"/>
    <x v="6"/>
    <n v="1"/>
  </r>
  <r>
    <n v="764"/>
    <n v="52750"/>
    <n v="791"/>
    <n v="1.4995260663507108"/>
    <n v="0"/>
    <n v="1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n v="65"/>
    <s v="51-65"/>
    <n v="2669"/>
    <n v="0"/>
    <n v="1"/>
    <n v="0"/>
    <n v="0"/>
    <n v="0"/>
    <n v="0"/>
    <n v="0"/>
    <n v="1"/>
    <n v="0"/>
    <n v="722"/>
    <d v="2015-06-25T00:00:00"/>
    <n v="6"/>
    <x v="8"/>
    <n v="1"/>
  </r>
  <r>
    <n v="1159"/>
    <n v="64722"/>
    <n v="790"/>
    <n v="1.220605049287723"/>
    <n v="1"/>
    <n v="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n v="49"/>
    <s v="36-50"/>
    <n v="2193"/>
    <n v="0"/>
    <n v="1"/>
    <n v="0"/>
    <n v="0"/>
    <n v="0"/>
    <n v="0"/>
    <n v="1"/>
    <n v="0"/>
    <n v="0"/>
    <n v="775"/>
    <d v="2016-10-13T00:00:00"/>
    <n v="10"/>
    <x v="10"/>
    <n v="1"/>
  </r>
  <r>
    <n v="1723"/>
    <n v="76532"/>
    <n v="790"/>
    <n v="1.0322479485705325"/>
    <n v="1"/>
    <n v="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n v="45"/>
    <s v="36-50"/>
    <n v="2452"/>
    <n v="0"/>
    <n v="0"/>
    <n v="0"/>
    <n v="1"/>
    <n v="0"/>
    <n v="0"/>
    <n v="1"/>
    <n v="0"/>
    <n v="0"/>
    <n v="760"/>
    <d v="2016-01-28T00:00:00"/>
    <n v="1"/>
    <x v="4"/>
    <n v="1"/>
  </r>
  <r>
    <n v="945"/>
    <n v="65569"/>
    <n v="789"/>
    <n v="1.2033125409873568"/>
    <n v="0"/>
    <n v="1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n v="67"/>
    <s v="66+"/>
    <n v="2760"/>
    <n v="0"/>
    <n v="1"/>
    <n v="0"/>
    <n v="0"/>
    <n v="0"/>
    <n v="0"/>
    <n v="0"/>
    <n v="1"/>
    <n v="0"/>
    <n v="719"/>
    <d v="2015-03-26T00:00:00"/>
    <n v="3"/>
    <x v="2"/>
    <n v="1"/>
  </r>
  <r>
    <n v="1176"/>
    <n v="74716"/>
    <n v="789"/>
    <n v="1.0559987151346433"/>
    <n v="0"/>
    <n v="1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n v="48"/>
    <s v="36-50"/>
    <n v="2449"/>
    <n v="0"/>
    <n v="1"/>
    <n v="0"/>
    <n v="0"/>
    <n v="0"/>
    <n v="0"/>
    <n v="1"/>
    <n v="0"/>
    <n v="0"/>
    <n v="718"/>
    <d v="2016-01-31T00:00:00"/>
    <n v="1"/>
    <x v="4"/>
    <n v="1"/>
  </r>
  <r>
    <n v="276"/>
    <n v="68627"/>
    <n v="787"/>
    <n v="1.1467789645474813"/>
    <n v="0"/>
    <n v="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n v="38"/>
    <s v="36-50"/>
    <n v="2692"/>
    <n v="0"/>
    <n v="0"/>
    <n v="1"/>
    <n v="0"/>
    <n v="0"/>
    <n v="0"/>
    <n v="1"/>
    <n v="0"/>
    <n v="0"/>
    <n v="749"/>
    <d v="2015-06-02T00:00:00"/>
    <n v="6"/>
    <x v="8"/>
    <n v="1"/>
  </r>
  <r>
    <n v="1520"/>
    <n v="62670"/>
    <n v="787"/>
    <n v="1.2557842667943195"/>
    <n v="0"/>
    <n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n v="66"/>
    <s v="66+"/>
    <n v="2306"/>
    <n v="0"/>
    <n v="1"/>
    <n v="0"/>
    <n v="0"/>
    <n v="0"/>
    <n v="0"/>
    <n v="0"/>
    <n v="0"/>
    <n v="1"/>
    <n v="749"/>
    <d v="2016-06-22T00:00:00"/>
    <n v="6"/>
    <x v="8"/>
    <n v="1"/>
  </r>
  <r>
    <n v="1230"/>
    <n v="74805"/>
    <n v="783"/>
    <n v="1.0467214758371766"/>
    <n v="0"/>
    <n v="1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n v="65"/>
    <s v="51-65"/>
    <n v="2394"/>
    <n v="0"/>
    <n v="0"/>
    <n v="0"/>
    <n v="1"/>
    <n v="0"/>
    <n v="1"/>
    <n v="0"/>
    <n v="0"/>
    <n v="0"/>
    <n v="746"/>
    <d v="2016-03-26T00:00:00"/>
    <n v="3"/>
    <x v="2"/>
    <n v="1"/>
  </r>
  <r>
    <n v="1312"/>
    <n v="69389"/>
    <n v="782"/>
    <n v="1.1269797806568764"/>
    <n v="0"/>
    <n v="1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n v="43"/>
    <s v="36-50"/>
    <n v="2798"/>
    <n v="0"/>
    <n v="1"/>
    <n v="0"/>
    <n v="0"/>
    <n v="0"/>
    <n v="0"/>
    <n v="0"/>
    <n v="0"/>
    <n v="1"/>
    <n v="767"/>
    <d v="2015-02-16T00:00:00"/>
    <n v="2"/>
    <x v="3"/>
    <n v="1"/>
  </r>
  <r>
    <n v="2020"/>
    <n v="69245"/>
    <n v="782"/>
    <n v="1.1293234168532025"/>
    <n v="0"/>
    <n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n v="64"/>
    <s v="51-65"/>
    <n v="2315"/>
    <n v="0"/>
    <n v="0"/>
    <n v="0"/>
    <n v="1"/>
    <n v="0"/>
    <n v="0"/>
    <n v="0"/>
    <n v="1"/>
    <n v="0"/>
    <n v="721"/>
    <d v="2016-06-13T00:00:00"/>
    <n v="6"/>
    <x v="8"/>
    <n v="1"/>
  </r>
  <r>
    <n v="1222"/>
    <n v="60894"/>
    <n v="778"/>
    <n v="1.2776299799651853"/>
    <n v="0"/>
    <n v="1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n v="54"/>
    <s v="51-65"/>
    <n v="2525"/>
    <n v="0"/>
    <n v="0"/>
    <n v="0"/>
    <n v="1"/>
    <n v="0"/>
    <n v="0"/>
    <n v="1"/>
    <n v="0"/>
    <n v="0"/>
    <n v="724"/>
    <d v="2015-11-16T00:00:00"/>
    <n v="11"/>
    <x v="7"/>
    <n v="1"/>
  </r>
  <r>
    <n v="66"/>
    <n v="65031"/>
    <n v="777"/>
    <n v="1.194814780643078"/>
    <n v="0"/>
    <n v="1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n v="61"/>
    <s v="51-65"/>
    <n v="2628"/>
    <n v="0"/>
    <n v="1"/>
    <n v="0"/>
    <n v="0"/>
    <n v="0"/>
    <n v="0"/>
    <n v="1"/>
    <n v="0"/>
    <n v="0"/>
    <n v="691"/>
    <d v="2015-08-05T00:00:00"/>
    <n v="8"/>
    <x v="11"/>
    <n v="1"/>
  </r>
  <r>
    <n v="259"/>
    <n v="63841"/>
    <n v="777"/>
    <n v="1.2170861985244592"/>
    <n v="0"/>
    <n v="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n v="52"/>
    <s v="51-65"/>
    <n v="2593"/>
    <n v="1"/>
    <n v="0"/>
    <n v="0"/>
    <n v="0"/>
    <n v="0"/>
    <n v="0"/>
    <n v="0"/>
    <n v="1"/>
    <n v="0"/>
    <n v="646"/>
    <d v="2015-09-09T00:00:00"/>
    <n v="9"/>
    <x v="5"/>
    <n v="1"/>
  </r>
  <r>
    <n v="1403"/>
    <n v="55759"/>
    <n v="777"/>
    <n v="1.3934970139349701"/>
    <n v="0"/>
    <n v="1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n v="58"/>
    <s v="51-65"/>
    <n v="2737"/>
    <n v="0"/>
    <n v="1"/>
    <n v="0"/>
    <n v="0"/>
    <n v="0"/>
    <n v="0"/>
    <n v="1"/>
    <n v="0"/>
    <n v="0"/>
    <n v="700"/>
    <d v="2015-04-18T00:00:00"/>
    <n v="4"/>
    <x v="9"/>
    <n v="1"/>
  </r>
  <r>
    <n v="1598"/>
    <n v="58086"/>
    <n v="777"/>
    <n v="1.3376717281272597"/>
    <n v="0"/>
    <n v="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n v="51"/>
    <s v="51-65"/>
    <n v="2684"/>
    <n v="1"/>
    <n v="0"/>
    <n v="0"/>
    <n v="0"/>
    <n v="0"/>
    <n v="0"/>
    <n v="0"/>
    <n v="0"/>
    <n v="1"/>
    <n v="762"/>
    <d v="2015-06-10T00:00:00"/>
    <n v="6"/>
    <x v="8"/>
    <n v="1"/>
  </r>
  <r>
    <n v="1205"/>
    <n v="54356"/>
    <n v="775"/>
    <n v="1.4257855618514976"/>
    <n v="0"/>
    <n v="1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n v="71"/>
    <s v="66+"/>
    <n v="2746"/>
    <n v="0"/>
    <n v="0"/>
    <n v="0"/>
    <n v="0"/>
    <n v="1"/>
    <n v="0"/>
    <n v="0"/>
    <n v="0"/>
    <n v="1"/>
    <n v="775"/>
    <d v="2015-04-09T00:00:00"/>
    <n v="4"/>
    <x v="9"/>
    <n v="1"/>
  </r>
  <r>
    <n v="637"/>
    <n v="68118"/>
    <n v="774"/>
    <n v="1.1362635426759446"/>
    <n v="0"/>
    <n v="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n v="57"/>
    <s v="51-65"/>
    <n v="2413"/>
    <n v="1"/>
    <n v="0"/>
    <n v="0"/>
    <n v="0"/>
    <n v="0"/>
    <n v="0"/>
    <n v="1"/>
    <n v="0"/>
    <n v="0"/>
    <n v="620"/>
    <d v="2016-03-07T00:00:00"/>
    <n v="3"/>
    <x v="2"/>
    <n v="1"/>
  </r>
  <r>
    <n v="1277"/>
    <n v="59601"/>
    <n v="774"/>
    <n v="1.298635928927367"/>
    <n v="0"/>
    <n v="1"/>
    <n v="14"/>
    <n v="691"/>
    <n v="7"/>
    <n v="69"/>
    <n v="0"/>
    <n v="7"/>
    <n v="23"/>
    <n v="4"/>
    <n v="2"/>
    <n v="2"/>
    <n v="7"/>
    <n v="8"/>
    <n v="0"/>
    <n v="0"/>
    <n v="0"/>
    <n v="1"/>
    <n v="0"/>
    <n v="0"/>
    <n v="0"/>
    <n v="43"/>
    <s v="36-50"/>
    <n v="2498"/>
    <n v="1"/>
    <n v="0"/>
    <n v="0"/>
    <n v="0"/>
    <n v="0"/>
    <n v="1"/>
    <n v="0"/>
    <n v="0"/>
    <n v="0"/>
    <n v="751"/>
    <d v="2015-12-13T00:00:00"/>
    <n v="12"/>
    <x v="0"/>
    <n v="1"/>
  </r>
  <r>
    <n v="1300"/>
    <n v="63915"/>
    <n v="774"/>
    <n v="1.2109833372447782"/>
    <n v="0"/>
    <n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n v="64"/>
    <s v="51-65"/>
    <n v="2493"/>
    <n v="0"/>
    <n v="1"/>
    <n v="0"/>
    <n v="0"/>
    <n v="0"/>
    <n v="0"/>
    <n v="0"/>
    <n v="1"/>
    <n v="0"/>
    <n v="759"/>
    <d v="2015-12-18T00:00:00"/>
    <n v="12"/>
    <x v="0"/>
    <n v="1"/>
  </r>
  <r>
    <n v="463"/>
    <n v="58308"/>
    <n v="770"/>
    <n v="1.3205735062084105"/>
    <n v="0"/>
    <n v="1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n v="56"/>
    <s v="51-65"/>
    <n v="2692"/>
    <n v="0"/>
    <n v="0"/>
    <n v="1"/>
    <n v="0"/>
    <n v="0"/>
    <n v="0"/>
    <n v="0"/>
    <n v="1"/>
    <n v="0"/>
    <n v="640"/>
    <d v="2015-06-02T00:00:00"/>
    <n v="6"/>
    <x v="8"/>
    <n v="1"/>
  </r>
  <r>
    <n v="1207"/>
    <n v="55424"/>
    <n v="770"/>
    <n v="1.3892898383371826"/>
    <n v="0"/>
    <n v="1"/>
    <n v="6"/>
    <n v="462"/>
    <n v="61"/>
    <n v="184"/>
    <n v="10"/>
    <n v="53"/>
    <n v="107"/>
    <n v="4"/>
    <n v="7"/>
    <n v="5"/>
    <n v="9"/>
    <n v="6"/>
    <n v="0"/>
    <n v="0"/>
    <n v="1"/>
    <n v="0"/>
    <n v="0"/>
    <n v="0"/>
    <n v="1"/>
    <n v="44"/>
    <s v="36-50"/>
    <n v="2740"/>
    <n v="0"/>
    <n v="1"/>
    <n v="0"/>
    <n v="0"/>
    <n v="0"/>
    <n v="0"/>
    <n v="0"/>
    <n v="0"/>
    <n v="1"/>
    <n v="663"/>
    <d v="2015-04-15T00:00:00"/>
    <n v="4"/>
    <x v="9"/>
    <n v="1"/>
  </r>
  <r>
    <n v="1216"/>
    <n v="88097"/>
    <n v="769"/>
    <n v="0.87290146088970111"/>
    <n v="1"/>
    <n v="0"/>
    <n v="24"/>
    <n v="163"/>
    <n v="0"/>
    <n v="480"/>
    <n v="0"/>
    <n v="126"/>
    <n v="75"/>
    <n v="1"/>
    <n v="6"/>
    <n v="5"/>
    <n v="8"/>
    <n v="9"/>
    <n v="1"/>
    <n v="0"/>
    <n v="0"/>
    <n v="1"/>
    <n v="1"/>
    <n v="0"/>
    <n v="1"/>
    <n v="42"/>
    <s v="36-50"/>
    <n v="2839"/>
    <n v="0"/>
    <n v="1"/>
    <n v="0"/>
    <n v="0"/>
    <n v="0"/>
    <n v="0"/>
    <n v="0"/>
    <n v="1"/>
    <n v="0"/>
    <n v="694"/>
    <d v="2015-01-06T00:00:00"/>
    <n v="1"/>
    <x v="4"/>
    <n v="1"/>
  </r>
  <r>
    <n v="1218"/>
    <n v="56534"/>
    <n v="769"/>
    <n v="1.3602433933562104"/>
    <n v="0"/>
    <n v="1"/>
    <n v="35"/>
    <n v="691"/>
    <n v="7"/>
    <n v="61"/>
    <n v="10"/>
    <n v="0"/>
    <n v="46"/>
    <n v="4"/>
    <n v="10"/>
    <n v="4"/>
    <n v="7"/>
    <n v="8"/>
    <n v="0"/>
    <n v="1"/>
    <n v="0"/>
    <n v="1"/>
    <n v="0"/>
    <n v="0"/>
    <n v="1"/>
    <n v="52"/>
    <s v="51-65"/>
    <n v="2500"/>
    <n v="0"/>
    <n v="0"/>
    <n v="0"/>
    <n v="1"/>
    <n v="0"/>
    <n v="0"/>
    <n v="1"/>
    <n v="0"/>
    <n v="0"/>
    <n v="723"/>
    <d v="2015-12-11T00:00:00"/>
    <n v="12"/>
    <x v="0"/>
    <n v="1"/>
  </r>
  <r>
    <n v="1941"/>
    <n v="65333"/>
    <n v="768"/>
    <n v="1.1755162016132736"/>
    <n v="0"/>
    <n v="1"/>
    <n v="58"/>
    <n v="654"/>
    <n v="7"/>
    <n v="92"/>
    <n v="0"/>
    <n v="15"/>
    <n v="30"/>
    <n v="7"/>
    <n v="9"/>
    <n v="4"/>
    <n v="8"/>
    <n v="6"/>
    <n v="0"/>
    <n v="0"/>
    <n v="0"/>
    <n v="1"/>
    <n v="1"/>
    <n v="0"/>
    <n v="0"/>
    <n v="47"/>
    <s v="36-50"/>
    <n v="2322"/>
    <n v="0"/>
    <n v="0"/>
    <n v="1"/>
    <n v="0"/>
    <n v="0"/>
    <n v="0"/>
    <n v="1"/>
    <n v="0"/>
    <n v="0"/>
    <n v="738"/>
    <d v="2016-06-06T00:00:00"/>
    <n v="6"/>
    <x v="8"/>
    <n v="1"/>
  </r>
  <r>
    <n v="320"/>
    <n v="82623"/>
    <n v="767"/>
    <n v="0.92831293949626614"/>
    <n v="0"/>
    <n v="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n v="68"/>
    <s v="66+"/>
    <n v="2390"/>
    <n v="1"/>
    <n v="0"/>
    <n v="0"/>
    <n v="0"/>
    <n v="0"/>
    <n v="0"/>
    <n v="1"/>
    <n v="0"/>
    <n v="0"/>
    <n v="594"/>
    <d v="2016-03-30T00:00:00"/>
    <n v="3"/>
    <x v="2"/>
    <n v="1"/>
  </r>
  <r>
    <n v="1509"/>
    <n v="75774"/>
    <n v="767"/>
    <n v="1.0122205505846333"/>
    <n v="1"/>
    <n v="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n v="39"/>
    <s v="36-50"/>
    <n v="2217"/>
    <n v="0"/>
    <n v="0"/>
    <n v="0"/>
    <n v="1"/>
    <n v="0"/>
    <n v="1"/>
    <n v="0"/>
    <n v="0"/>
    <n v="0"/>
    <n v="711"/>
    <d v="2016-09-19T00:00:00"/>
    <n v="9"/>
    <x v="5"/>
    <n v="1"/>
  </r>
  <r>
    <n v="1150"/>
    <n v="61284"/>
    <n v="766"/>
    <n v="1.2499184126362508"/>
    <n v="0"/>
    <n v="0"/>
    <n v="76"/>
    <n v="618"/>
    <n v="15"/>
    <n v="106"/>
    <n v="20"/>
    <n v="7"/>
    <n v="45"/>
    <n v="1"/>
    <n v="11"/>
    <n v="2"/>
    <n v="8"/>
    <n v="6"/>
    <n v="0"/>
    <n v="0"/>
    <n v="0"/>
    <n v="1"/>
    <n v="0"/>
    <n v="0"/>
    <n v="0"/>
    <n v="65"/>
    <s v="51-65"/>
    <n v="2419"/>
    <n v="0"/>
    <n v="0"/>
    <n v="1"/>
    <n v="0"/>
    <n v="0"/>
    <n v="0"/>
    <n v="0"/>
    <n v="0"/>
    <n v="1"/>
    <n v="721"/>
    <d v="2016-03-01T00:00:00"/>
    <n v="3"/>
    <x v="2"/>
    <n v="1"/>
  </r>
  <r>
    <n v="1528"/>
    <n v="63246"/>
    <n v="765"/>
    <n v="1.2095626600891756"/>
    <n v="0"/>
    <n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n v="53"/>
    <s v="51-65"/>
    <n v="2472"/>
    <n v="0"/>
    <n v="1"/>
    <n v="0"/>
    <n v="0"/>
    <n v="0"/>
    <n v="0"/>
    <n v="0"/>
    <n v="0"/>
    <n v="1"/>
    <n v="758"/>
    <d v="2016-01-08T00:00:00"/>
    <n v="1"/>
    <x v="4"/>
    <n v="1"/>
  </r>
  <r>
    <n v="256"/>
    <n v="66313"/>
    <n v="763"/>
    <n v="1.1506039539758419"/>
    <n v="0"/>
    <n v="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n v="57"/>
    <s v="51-65"/>
    <n v="2445"/>
    <n v="0"/>
    <n v="0"/>
    <n v="0"/>
    <n v="1"/>
    <n v="0"/>
    <n v="0"/>
    <n v="0"/>
    <n v="0"/>
    <n v="1"/>
    <n v="756"/>
    <d v="2016-02-04T00:00:00"/>
    <n v="2"/>
    <x v="3"/>
    <n v="1"/>
  </r>
  <r>
    <n v="1428"/>
    <n v="51983"/>
    <n v="763"/>
    <n v="1.4677875459284766"/>
    <n v="0"/>
    <n v="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n v="56"/>
    <s v="51-65"/>
    <n v="2826"/>
    <n v="1"/>
    <n v="0"/>
    <n v="0"/>
    <n v="0"/>
    <n v="0"/>
    <n v="0"/>
    <n v="1"/>
    <n v="0"/>
    <n v="0"/>
    <n v="733"/>
    <d v="2015-01-19T00:00:00"/>
    <n v="1"/>
    <x v="4"/>
    <n v="1"/>
  </r>
  <r>
    <n v="1262"/>
    <n v="62061"/>
    <n v="762"/>
    <n v="1.2278242374438053"/>
    <n v="0"/>
    <n v="1"/>
    <n v="12"/>
    <n v="641"/>
    <n v="7"/>
    <n v="84"/>
    <n v="0"/>
    <n v="30"/>
    <n v="38"/>
    <n v="3"/>
    <n v="10"/>
    <n v="4"/>
    <n v="7"/>
    <n v="6"/>
    <n v="0"/>
    <n v="0"/>
    <n v="0"/>
    <n v="1"/>
    <n v="0"/>
    <n v="0"/>
    <n v="0"/>
    <n v="44"/>
    <s v="36-50"/>
    <n v="2461"/>
    <n v="0"/>
    <n v="0"/>
    <n v="0"/>
    <n v="1"/>
    <n v="0"/>
    <n v="0"/>
    <n v="1"/>
    <n v="0"/>
    <n v="0"/>
    <n v="724"/>
    <d v="2016-01-19T00:00:00"/>
    <n v="1"/>
    <x v="4"/>
    <n v="1"/>
  </r>
  <r>
    <n v="530"/>
    <n v="71499"/>
    <n v="758"/>
    <n v="1.0601546874781465"/>
    <n v="0"/>
    <n v="1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n v="49"/>
    <s v="36-50"/>
    <n v="2528"/>
    <n v="0"/>
    <n v="0"/>
    <n v="0"/>
    <n v="1"/>
    <n v="0"/>
    <n v="0"/>
    <n v="0"/>
    <n v="1"/>
    <n v="0"/>
    <n v="721"/>
    <d v="2015-11-13T00:00:00"/>
    <n v="11"/>
    <x v="7"/>
    <n v="1"/>
  </r>
  <r>
    <n v="1728"/>
    <n v="69719"/>
    <n v="758"/>
    <n v="1.0872215608370746"/>
    <n v="0"/>
    <n v="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n v="46"/>
    <s v="36-50"/>
    <n v="2193"/>
    <n v="0"/>
    <n v="0"/>
    <n v="1"/>
    <n v="0"/>
    <n v="0"/>
    <n v="0"/>
    <n v="1"/>
    <n v="0"/>
    <n v="0"/>
    <n v="715"/>
    <d v="2016-10-13T00:00:00"/>
    <n v="10"/>
    <x v="10"/>
    <n v="1"/>
  </r>
  <r>
    <n v="663"/>
    <n v="66375"/>
    <n v="757"/>
    <n v="1.1404896421845574"/>
    <n v="0"/>
    <n v="1"/>
    <n v="96"/>
    <n v="712"/>
    <n v="0"/>
    <n v="45"/>
    <n v="0"/>
    <n v="0"/>
    <n v="191"/>
    <n v="3"/>
    <n v="2"/>
    <n v="4"/>
    <n v="5"/>
    <n v="7"/>
    <n v="0"/>
    <n v="0"/>
    <n v="1"/>
    <n v="0"/>
    <n v="0"/>
    <n v="0"/>
    <n v="0"/>
    <n v="72"/>
    <s v="66+"/>
    <n v="2379"/>
    <n v="0"/>
    <n v="0"/>
    <n v="0"/>
    <n v="1"/>
    <n v="0"/>
    <n v="0"/>
    <n v="0"/>
    <n v="0"/>
    <n v="1"/>
    <n v="566"/>
    <d v="2016-04-10T00:00:00"/>
    <n v="4"/>
    <x v="9"/>
    <n v="1"/>
  </r>
  <r>
    <n v="87"/>
    <n v="78497"/>
    <n v="755"/>
    <n v="0.96182019695020193"/>
    <n v="0"/>
    <n v="0"/>
    <n v="44"/>
    <n v="207"/>
    <n v="26"/>
    <n v="447"/>
    <n v="75"/>
    <n v="0"/>
    <n v="223"/>
    <n v="1"/>
    <n v="5"/>
    <n v="7"/>
    <n v="12"/>
    <n v="2"/>
    <n v="1"/>
    <n v="0"/>
    <n v="0"/>
    <n v="0"/>
    <n v="0"/>
    <n v="0"/>
    <n v="0"/>
    <n v="69"/>
    <s v="66+"/>
    <n v="2369"/>
    <n v="0"/>
    <n v="1"/>
    <n v="0"/>
    <n v="0"/>
    <n v="0"/>
    <n v="1"/>
    <n v="0"/>
    <n v="0"/>
    <n v="0"/>
    <n v="532"/>
    <d v="2016-04-20T00:00:00"/>
    <n v="4"/>
    <x v="9"/>
    <n v="1"/>
  </r>
  <r>
    <n v="1442"/>
    <n v="79865"/>
    <n v="754"/>
    <n v="0.94409315720277964"/>
    <n v="0"/>
    <n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n v="66"/>
    <s v="66+"/>
    <n v="2170"/>
    <n v="1"/>
    <n v="0"/>
    <n v="0"/>
    <n v="0"/>
    <n v="0"/>
    <n v="0"/>
    <n v="1"/>
    <n v="0"/>
    <n v="0"/>
    <n v="716"/>
    <d v="2016-11-05T00:00:00"/>
    <n v="11"/>
    <x v="7"/>
    <n v="1"/>
  </r>
  <r>
    <n v="1309"/>
    <n v="67087"/>
    <n v="751"/>
    <n v="1.1194419187025801"/>
    <n v="0"/>
    <n v="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n v="67"/>
    <s v="66+"/>
    <n v="2353"/>
    <n v="0"/>
    <n v="1"/>
    <n v="0"/>
    <n v="0"/>
    <n v="0"/>
    <n v="0"/>
    <n v="0"/>
    <n v="1"/>
    <n v="0"/>
    <n v="708"/>
    <d v="2016-05-06T00:00:00"/>
    <n v="5"/>
    <x v="6"/>
    <n v="1"/>
  </r>
  <r>
    <n v="1146"/>
    <n v="77297"/>
    <n v="748"/>
    <n v="0.96769602960011381"/>
    <n v="0"/>
    <n v="0"/>
    <n v="84"/>
    <n v="408"/>
    <n v="61"/>
    <n v="109"/>
    <n v="48"/>
    <n v="122"/>
    <n v="41"/>
    <n v="1"/>
    <n v="5"/>
    <n v="7"/>
    <n v="9"/>
    <n v="4"/>
    <n v="1"/>
    <n v="0"/>
    <n v="0"/>
    <n v="0"/>
    <n v="0"/>
    <n v="0"/>
    <n v="0"/>
    <n v="63"/>
    <s v="51-65"/>
    <n v="2678"/>
    <n v="1"/>
    <n v="0"/>
    <n v="0"/>
    <n v="0"/>
    <n v="0"/>
    <n v="1"/>
    <n v="0"/>
    <n v="0"/>
    <n v="0"/>
    <n v="707"/>
    <d v="2015-06-16T00:00:00"/>
    <n v="6"/>
    <x v="8"/>
    <n v="1"/>
  </r>
  <r>
    <n v="1225"/>
    <n v="96547"/>
    <n v="747"/>
    <n v="0.77371642826809739"/>
    <n v="0"/>
    <n v="0"/>
    <n v="4"/>
    <n v="448"/>
    <n v="21"/>
    <n v="125"/>
    <n v="52"/>
    <n v="101"/>
    <n v="62"/>
    <n v="0"/>
    <n v="7"/>
    <n v="6"/>
    <n v="8"/>
    <n v="2"/>
    <n v="1"/>
    <n v="0"/>
    <n v="1"/>
    <n v="0"/>
    <n v="1"/>
    <n v="0"/>
    <n v="1"/>
    <n v="40"/>
    <s v="36-50"/>
    <n v="2196"/>
    <n v="0"/>
    <n v="1"/>
    <n v="0"/>
    <n v="0"/>
    <n v="0"/>
    <n v="1"/>
    <n v="0"/>
    <n v="0"/>
    <n v="0"/>
    <n v="685"/>
    <d v="2016-10-10T00:00:00"/>
    <n v="10"/>
    <x v="10"/>
    <n v="1"/>
  </r>
  <r>
    <n v="1052"/>
    <n v="70566"/>
    <n v="736"/>
    <n v="1.0429952101578663"/>
    <n v="0"/>
    <n v="1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n v="52"/>
    <s v="51-65"/>
    <n v="2425"/>
    <n v="0"/>
    <n v="0"/>
    <n v="1"/>
    <n v="0"/>
    <n v="0"/>
    <n v="0"/>
    <n v="1"/>
    <n v="0"/>
    <n v="0"/>
    <n v="715"/>
    <d v="2016-02-24T00:00:00"/>
    <n v="2"/>
    <x v="3"/>
    <n v="1"/>
  </r>
  <r>
    <n v="934"/>
    <n v="64449"/>
    <n v="735"/>
    <n v="1.1404366243075921"/>
    <n v="1"/>
    <n v="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n v="31"/>
    <s v="24-35"/>
    <n v="2290"/>
    <n v="0"/>
    <n v="0"/>
    <n v="1"/>
    <n v="0"/>
    <n v="0"/>
    <n v="0"/>
    <n v="1"/>
    <n v="0"/>
    <n v="0"/>
    <n v="665"/>
    <d v="2016-07-08T00:00:00"/>
    <n v="7"/>
    <x v="1"/>
    <n v="1"/>
  </r>
  <r>
    <n v="3"/>
    <n v="71613"/>
    <n v="734"/>
    <n v="1.0249535698825631"/>
    <n v="0"/>
    <n v="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n v="55"/>
    <s v="51-65"/>
    <n v="2471"/>
    <n v="0"/>
    <n v="0"/>
    <n v="0"/>
    <n v="1"/>
    <n v="0"/>
    <n v="0"/>
    <n v="1"/>
    <n v="0"/>
    <n v="0"/>
    <n v="692"/>
    <d v="2016-01-09T00:00:00"/>
    <n v="1"/>
    <x v="4"/>
    <n v="1"/>
  </r>
  <r>
    <n v="1601"/>
    <n v="69901"/>
    <n v="733"/>
    <n v="1.0486259137923635"/>
    <n v="0"/>
    <n v="1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n v="51"/>
    <s v="51-65"/>
    <n v="2555"/>
    <n v="1"/>
    <n v="0"/>
    <n v="0"/>
    <n v="0"/>
    <n v="0"/>
    <n v="0"/>
    <n v="1"/>
    <n v="0"/>
    <n v="0"/>
    <n v="584"/>
    <d v="2015-10-17T00:00:00"/>
    <n v="10"/>
    <x v="10"/>
    <n v="1"/>
  </r>
  <r>
    <n v="747"/>
    <n v="70421"/>
    <n v="732"/>
    <n v="1.0394626602859942"/>
    <n v="0"/>
    <n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n v="66"/>
    <s v="66+"/>
    <n v="2160"/>
    <n v="0"/>
    <n v="1"/>
    <n v="0"/>
    <n v="0"/>
    <n v="0"/>
    <n v="0"/>
    <n v="0"/>
    <n v="0"/>
    <n v="1"/>
    <n v="697"/>
    <d v="2016-11-15T00:00:00"/>
    <n v="11"/>
    <x v="7"/>
    <n v="1"/>
  </r>
  <r>
    <n v="1790"/>
    <n v="64474"/>
    <n v="730"/>
    <n v="1.13223935229705"/>
    <n v="0"/>
    <n v="1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n v="48"/>
    <s v="36-50"/>
    <n v="2409"/>
    <n v="0"/>
    <n v="0"/>
    <n v="0"/>
    <n v="1"/>
    <n v="0"/>
    <n v="0"/>
    <n v="1"/>
    <n v="0"/>
    <n v="0"/>
    <n v="637"/>
    <d v="2016-03-11T00:00:00"/>
    <n v="3"/>
    <x v="2"/>
    <n v="1"/>
  </r>
  <r>
    <n v="454"/>
    <n v="83151"/>
    <n v="729"/>
    <n v="0.87671825955189953"/>
    <n v="0"/>
    <n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n v="60"/>
    <s v="51-65"/>
    <n v="2786"/>
    <n v="0"/>
    <n v="0"/>
    <n v="0"/>
    <n v="1"/>
    <n v="0"/>
    <n v="0"/>
    <n v="0"/>
    <n v="1"/>
    <n v="0"/>
    <n v="711"/>
    <d v="2015-02-28T00:00:00"/>
    <n v="2"/>
    <x v="3"/>
    <n v="1"/>
  </r>
  <r>
    <n v="1512"/>
    <n v="58684"/>
    <n v="728"/>
    <n v="1.2405425669688501"/>
    <n v="0"/>
    <n v="0"/>
    <n v="71"/>
    <n v="479"/>
    <n v="35"/>
    <n v="179"/>
    <n v="28"/>
    <n v="7"/>
    <n v="85"/>
    <n v="1"/>
    <n v="5"/>
    <n v="3"/>
    <n v="12"/>
    <n v="2"/>
    <n v="0"/>
    <n v="0"/>
    <n v="0"/>
    <n v="1"/>
    <n v="0"/>
    <n v="0"/>
    <n v="0"/>
    <n v="39"/>
    <s v="36-50"/>
    <n v="2172"/>
    <n v="0"/>
    <n v="0"/>
    <n v="1"/>
    <n v="0"/>
    <n v="0"/>
    <n v="0"/>
    <n v="1"/>
    <n v="0"/>
    <n v="0"/>
    <n v="643"/>
    <d v="2016-11-03T00:00:00"/>
    <n v="11"/>
    <x v="7"/>
    <n v="1"/>
  </r>
  <r>
    <n v="1556"/>
    <n v="86580"/>
    <n v="726"/>
    <n v="0.83853083853083854"/>
    <n v="0"/>
    <n v="0"/>
    <n v="72"/>
    <n v="532"/>
    <n v="21"/>
    <n v="127"/>
    <n v="26"/>
    <n v="20"/>
    <n v="20"/>
    <n v="0"/>
    <n v="4"/>
    <n v="2"/>
    <n v="5"/>
    <n v="1"/>
    <n v="0"/>
    <n v="0"/>
    <n v="0"/>
    <n v="0"/>
    <n v="1"/>
    <n v="0"/>
    <n v="0"/>
    <n v="37"/>
    <s v="36-50"/>
    <n v="2646"/>
    <n v="0"/>
    <n v="1"/>
    <n v="0"/>
    <n v="0"/>
    <n v="0"/>
    <n v="0"/>
    <n v="0"/>
    <n v="0"/>
    <n v="1"/>
    <n v="706"/>
    <d v="2015-07-18T00:00:00"/>
    <n v="7"/>
    <x v="1"/>
    <n v="1"/>
  </r>
  <r>
    <n v="469"/>
    <n v="65275"/>
    <n v="725"/>
    <n v="1.1106855610877058"/>
    <n v="0"/>
    <n v="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n v="76"/>
    <s v="66+"/>
    <n v="2611"/>
    <n v="0"/>
    <n v="1"/>
    <n v="0"/>
    <n v="0"/>
    <n v="0"/>
    <n v="0"/>
    <n v="1"/>
    <n v="0"/>
    <n v="0"/>
    <n v="704"/>
    <d v="2015-08-22T00:00:00"/>
    <n v="8"/>
    <x v="11"/>
    <n v="1"/>
  </r>
  <r>
    <n v="1850"/>
    <n v="67225"/>
    <n v="725"/>
    <n v="1.0784678319077725"/>
    <n v="0"/>
    <n v="1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n v="65"/>
    <s v="51-65"/>
    <n v="2374"/>
    <n v="0"/>
    <n v="1"/>
    <n v="0"/>
    <n v="0"/>
    <n v="0"/>
    <n v="0"/>
    <n v="1"/>
    <n v="0"/>
    <n v="0"/>
    <n v="582"/>
    <d v="2016-04-15T00:00:00"/>
    <n v="4"/>
    <x v="9"/>
    <n v="1"/>
  </r>
  <r>
    <n v="265"/>
    <n v="50898"/>
    <n v="724"/>
    <n v="1.422452748634524"/>
    <n v="1"/>
    <n v="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n v="64"/>
    <s v="51-65"/>
    <n v="2696"/>
    <n v="0"/>
    <n v="0"/>
    <n v="0"/>
    <n v="1"/>
    <n v="0"/>
    <n v="0"/>
    <n v="0"/>
    <n v="1"/>
    <n v="0"/>
    <n v="589"/>
    <d v="2015-05-29T00:00:00"/>
    <n v="5"/>
    <x v="6"/>
    <n v="1"/>
  </r>
  <r>
    <n v="1215"/>
    <n v="57811"/>
    <n v="724"/>
    <n v="1.2523568179066267"/>
    <n v="0"/>
    <n v="1"/>
    <n v="49"/>
    <n v="545"/>
    <n v="7"/>
    <n v="114"/>
    <n v="37"/>
    <n v="21"/>
    <n v="78"/>
    <n v="5"/>
    <n v="7"/>
    <n v="2"/>
    <n v="11"/>
    <n v="5"/>
    <n v="0"/>
    <n v="0"/>
    <n v="0"/>
    <n v="1"/>
    <n v="0"/>
    <n v="0"/>
    <n v="0"/>
    <n v="54"/>
    <s v="51-65"/>
    <n v="2529"/>
    <n v="0"/>
    <n v="0"/>
    <n v="0"/>
    <n v="1"/>
    <n v="0"/>
    <n v="0"/>
    <n v="1"/>
    <n v="0"/>
    <n v="0"/>
    <n v="646"/>
    <d v="2015-11-12T00:00:00"/>
    <n v="11"/>
    <x v="7"/>
    <n v="1"/>
  </r>
  <r>
    <n v="1748"/>
    <n v="70932"/>
    <n v="724"/>
    <n v="1.0206958777420627"/>
    <n v="0"/>
    <n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n v="48"/>
    <s v="36-50"/>
    <n v="2320"/>
    <n v="0"/>
    <n v="1"/>
    <n v="0"/>
    <n v="0"/>
    <n v="0"/>
    <n v="1"/>
    <n v="0"/>
    <n v="0"/>
    <n v="0"/>
    <n v="539"/>
    <d v="2016-06-08T00:00:00"/>
    <n v="6"/>
    <x v="8"/>
    <n v="1"/>
  </r>
  <r>
    <n v="1953"/>
    <n v="58482"/>
    <n v="724"/>
    <n v="1.2379877569166582"/>
    <n v="0"/>
    <n v="1"/>
    <n v="59"/>
    <n v="576"/>
    <n v="7"/>
    <n v="115"/>
    <n v="19"/>
    <n v="7"/>
    <n v="7"/>
    <n v="2"/>
    <n v="7"/>
    <n v="4"/>
    <n v="9"/>
    <n v="6"/>
    <n v="0"/>
    <n v="0"/>
    <n v="0"/>
    <n v="1"/>
    <n v="0"/>
    <n v="0"/>
    <n v="0"/>
    <n v="65"/>
    <s v="51-65"/>
    <n v="2268"/>
    <n v="0"/>
    <n v="1"/>
    <n v="0"/>
    <n v="0"/>
    <n v="0"/>
    <n v="0"/>
    <n v="0"/>
    <n v="0"/>
    <n v="1"/>
    <n v="717"/>
    <d v="2016-07-30T00:00:00"/>
    <n v="7"/>
    <x v="1"/>
    <n v="1"/>
  </r>
  <r>
    <n v="392"/>
    <n v="49505"/>
    <n v="723"/>
    <n v="1.4604585395414604"/>
    <n v="1"/>
    <n v="1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n v="49"/>
    <s v="36-50"/>
    <n v="2640"/>
    <n v="0"/>
    <n v="1"/>
    <n v="0"/>
    <n v="0"/>
    <n v="0"/>
    <n v="0"/>
    <n v="0"/>
    <n v="1"/>
    <n v="0"/>
    <n v="695"/>
    <d v="2015-07-24T00:00:00"/>
    <n v="7"/>
    <x v="1"/>
    <n v="1"/>
  </r>
  <r>
    <n v="1654"/>
    <n v="58582"/>
    <n v="721"/>
    <n v="1.2307534737632719"/>
    <n v="0"/>
    <n v="1"/>
    <n v="15"/>
    <n v="402"/>
    <n v="35"/>
    <n v="106"/>
    <n v="101"/>
    <n v="77"/>
    <n v="42"/>
    <n v="2"/>
    <n v="9"/>
    <n v="2"/>
    <n v="9"/>
    <n v="5"/>
    <n v="0"/>
    <n v="0"/>
    <n v="0"/>
    <n v="1"/>
    <n v="0"/>
    <n v="0"/>
    <n v="0"/>
    <n v="38"/>
    <s v="36-50"/>
    <n v="2433"/>
    <n v="0"/>
    <n v="0"/>
    <n v="0"/>
    <n v="1"/>
    <n v="0"/>
    <n v="1"/>
    <n v="0"/>
    <n v="0"/>
    <n v="0"/>
    <n v="679"/>
    <d v="2016-02-16T00:00:00"/>
    <n v="2"/>
    <x v="3"/>
    <n v="1"/>
  </r>
  <r>
    <n v="568"/>
    <n v="62807"/>
    <n v="720"/>
    <n v="1.1463690352986131"/>
    <n v="0"/>
    <n v="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n v="60"/>
    <s v="51-65"/>
    <n v="2826"/>
    <n v="0"/>
    <n v="0"/>
    <n v="0"/>
    <n v="1"/>
    <n v="0"/>
    <n v="0"/>
    <n v="1"/>
    <n v="0"/>
    <n v="0"/>
    <n v="621"/>
    <d v="2015-01-19T00:00:00"/>
    <n v="1"/>
    <x v="4"/>
    <n v="1"/>
  </r>
  <r>
    <n v="1660"/>
    <n v="63967"/>
    <n v="720"/>
    <n v="1.1255803773820876"/>
    <n v="0"/>
    <n v="1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n v="52"/>
    <s v="51-65"/>
    <n v="2483"/>
    <n v="0"/>
    <n v="1"/>
    <n v="0"/>
    <n v="0"/>
    <n v="0"/>
    <n v="0"/>
    <n v="1"/>
    <n v="0"/>
    <n v="0"/>
    <n v="558"/>
    <d v="2015-12-28T00:00:00"/>
    <n v="12"/>
    <x v="0"/>
    <n v="1"/>
  </r>
  <r>
    <n v="408"/>
    <n v="67272"/>
    <n v="719"/>
    <n v="1.068795338327982"/>
    <n v="0"/>
    <n v="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n v="54"/>
    <s v="51-65"/>
    <n v="2349"/>
    <n v="1"/>
    <n v="0"/>
    <n v="0"/>
    <n v="0"/>
    <n v="0"/>
    <n v="0"/>
    <n v="1"/>
    <n v="0"/>
    <n v="0"/>
    <n v="705"/>
    <d v="2016-05-10T00:00:00"/>
    <n v="5"/>
    <x v="6"/>
    <n v="1"/>
  </r>
  <r>
    <n v="57"/>
    <n v="61823"/>
    <n v="715"/>
    <n v="1.1565275059443896"/>
    <n v="0"/>
    <n v="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n v="68"/>
    <s v="66+"/>
    <n v="2655"/>
    <n v="0"/>
    <n v="0"/>
    <n v="1"/>
    <n v="0"/>
    <n v="0"/>
    <n v="0"/>
    <n v="1"/>
    <n v="0"/>
    <n v="0"/>
    <n v="546"/>
    <d v="2015-07-09T00:00:00"/>
    <n v="7"/>
    <x v="1"/>
    <n v="1"/>
  </r>
  <r>
    <n v="1031"/>
    <n v="80910"/>
    <n v="715"/>
    <n v="0.88369793597824742"/>
    <n v="0"/>
    <n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n v="34"/>
    <s v="24-35"/>
    <n v="2765"/>
    <n v="0"/>
    <n v="0"/>
    <n v="1"/>
    <n v="0"/>
    <n v="0"/>
    <n v="1"/>
    <n v="0"/>
    <n v="0"/>
    <n v="0"/>
    <n v="674"/>
    <d v="2015-03-21T00:00:00"/>
    <n v="3"/>
    <x v="2"/>
    <n v="1"/>
  </r>
  <r>
    <n v="1239"/>
    <n v="60585"/>
    <n v="715"/>
    <n v="1.1801601056367088"/>
    <n v="1"/>
    <n v="1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n v="49"/>
    <s v="36-50"/>
    <n v="2529"/>
    <n v="0"/>
    <n v="1"/>
    <n v="0"/>
    <n v="0"/>
    <n v="0"/>
    <n v="0"/>
    <n v="0"/>
    <n v="0"/>
    <n v="1"/>
    <n v="694"/>
    <d v="2015-11-12T00:00:00"/>
    <n v="11"/>
    <x v="7"/>
    <n v="1"/>
  </r>
  <r>
    <n v="675"/>
    <n v="59111"/>
    <n v="714"/>
    <n v="1.2078970073252018"/>
    <n v="0"/>
    <n v="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n v="66"/>
    <s v="66+"/>
    <n v="2582"/>
    <n v="0"/>
    <n v="1"/>
    <n v="0"/>
    <n v="0"/>
    <n v="0"/>
    <n v="0"/>
    <n v="1"/>
    <n v="0"/>
    <n v="0"/>
    <n v="559"/>
    <d v="2015-09-20T00:00:00"/>
    <n v="9"/>
    <x v="5"/>
    <n v="1"/>
  </r>
  <r>
    <n v="1307"/>
    <n v="44511"/>
    <n v="713"/>
    <n v="1.6018512277863899"/>
    <n v="1"/>
    <n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n v="50"/>
    <s v="36-50"/>
    <n v="2784"/>
    <n v="0"/>
    <n v="1"/>
    <n v="0"/>
    <n v="0"/>
    <n v="0"/>
    <n v="0"/>
    <n v="0"/>
    <n v="1"/>
    <n v="0"/>
    <n v="699"/>
    <d v="2015-03-02T00:00:00"/>
    <n v="3"/>
    <x v="2"/>
    <n v="1"/>
  </r>
  <r>
    <n v="769"/>
    <n v="65685"/>
    <n v="712"/>
    <n v="1.0839613305929816"/>
    <n v="0"/>
    <n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n v="48"/>
    <s v="36-50"/>
    <n v="2251"/>
    <n v="0"/>
    <n v="1"/>
    <n v="0"/>
    <n v="0"/>
    <n v="0"/>
    <n v="0"/>
    <n v="1"/>
    <n v="0"/>
    <n v="0"/>
    <n v="655"/>
    <d v="2016-08-16T00:00:00"/>
    <n v="8"/>
    <x v="11"/>
    <n v="1"/>
  </r>
  <r>
    <n v="1410"/>
    <n v="58597"/>
    <n v="712"/>
    <n v="1.215079270269809"/>
    <n v="1"/>
    <n v="1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n v="44"/>
    <s v="36-50"/>
    <n v="2745"/>
    <n v="0"/>
    <n v="1"/>
    <n v="0"/>
    <n v="0"/>
    <n v="0"/>
    <n v="0"/>
    <n v="1"/>
    <n v="0"/>
    <n v="0"/>
    <n v="691"/>
    <d v="2015-04-10T00:00:00"/>
    <n v="4"/>
    <x v="9"/>
    <n v="1"/>
  </r>
  <r>
    <n v="1830"/>
    <n v="65814"/>
    <n v="712"/>
    <n v="1.0818366912814903"/>
    <n v="0"/>
    <n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n v="54"/>
    <s v="51-65"/>
    <n v="2278"/>
    <n v="0"/>
    <n v="0"/>
    <n v="0"/>
    <n v="1"/>
    <n v="0"/>
    <n v="0"/>
    <n v="0"/>
    <n v="0"/>
    <n v="1"/>
    <n v="677"/>
    <d v="2016-07-20T00:00:00"/>
    <n v="7"/>
    <x v="1"/>
    <n v="1"/>
  </r>
  <r>
    <n v="1007"/>
    <n v="59925"/>
    <n v="710"/>
    <n v="1.1848143512724238"/>
    <n v="0"/>
    <n v="1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n v="65"/>
    <s v="51-65"/>
    <n v="2735"/>
    <n v="0"/>
    <n v="0"/>
    <n v="0"/>
    <n v="1"/>
    <n v="0"/>
    <n v="0"/>
    <n v="1"/>
    <n v="0"/>
    <n v="0"/>
    <n v="654"/>
    <d v="2015-04-20T00:00:00"/>
    <n v="4"/>
    <x v="9"/>
    <n v="1"/>
  </r>
  <r>
    <n v="367"/>
    <n v="70777"/>
    <n v="709"/>
    <n v="1.0017378526922587"/>
    <n v="0"/>
    <n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n v="52"/>
    <s v="51-65"/>
    <n v="2283"/>
    <n v="0"/>
    <n v="1"/>
    <n v="0"/>
    <n v="0"/>
    <n v="0"/>
    <n v="0"/>
    <n v="0"/>
    <n v="1"/>
    <n v="0"/>
    <n v="631"/>
    <d v="2016-07-15T00:00:00"/>
    <n v="7"/>
    <x v="1"/>
    <n v="1"/>
  </r>
  <r>
    <n v="1245"/>
    <n v="86037"/>
    <n v="708"/>
    <n v="0.8229017748178109"/>
    <n v="0"/>
    <n v="0"/>
    <n v="95"/>
    <n v="490"/>
    <n v="44"/>
    <n v="125"/>
    <n v="29"/>
    <n v="20"/>
    <n v="22"/>
    <n v="1"/>
    <n v="6"/>
    <n v="7"/>
    <n v="11"/>
    <n v="3"/>
    <n v="0"/>
    <n v="0"/>
    <n v="0"/>
    <n v="1"/>
    <n v="1"/>
    <n v="0"/>
    <n v="1"/>
    <n v="29"/>
    <s v="24-35"/>
    <n v="2702"/>
    <n v="0"/>
    <n v="0"/>
    <n v="1"/>
    <n v="0"/>
    <n v="0"/>
    <n v="0"/>
    <n v="1"/>
    <n v="0"/>
    <n v="0"/>
    <n v="686"/>
    <d v="2015-05-23T00:00:00"/>
    <n v="5"/>
    <x v="6"/>
    <n v="1"/>
  </r>
  <r>
    <n v="1247"/>
    <n v="82017"/>
    <n v="706"/>
    <n v="0.86079715180999061"/>
    <n v="0"/>
    <n v="0"/>
    <n v="58"/>
    <n v="184"/>
    <n v="23"/>
    <n v="446"/>
    <n v="30"/>
    <n v="23"/>
    <n v="23"/>
    <n v="1"/>
    <n v="5"/>
    <n v="4"/>
    <n v="7"/>
    <n v="2"/>
    <n v="1"/>
    <n v="0"/>
    <n v="0"/>
    <n v="1"/>
    <n v="1"/>
    <n v="0"/>
    <n v="1"/>
    <n v="63"/>
    <s v="51-65"/>
    <n v="2758"/>
    <n v="0"/>
    <n v="1"/>
    <n v="0"/>
    <n v="0"/>
    <n v="0"/>
    <n v="0"/>
    <n v="0"/>
    <n v="0"/>
    <n v="1"/>
    <n v="683"/>
    <d v="2015-03-28T00:00:00"/>
    <n v="3"/>
    <x v="2"/>
    <n v="1"/>
  </r>
  <r>
    <n v="1727"/>
    <n v="61671"/>
    <n v="704"/>
    <n v="1.1415414051985535"/>
    <n v="0"/>
    <n v="1"/>
    <n v="23"/>
    <n v="641"/>
    <n v="7"/>
    <n v="56"/>
    <n v="0"/>
    <n v="0"/>
    <n v="28"/>
    <n v="8"/>
    <n v="10"/>
    <n v="4"/>
    <n v="6"/>
    <n v="8"/>
    <n v="1"/>
    <n v="0"/>
    <n v="0"/>
    <n v="1"/>
    <n v="0"/>
    <n v="0"/>
    <n v="0"/>
    <n v="52"/>
    <s v="51-65"/>
    <n v="2185"/>
    <n v="1"/>
    <n v="0"/>
    <n v="0"/>
    <n v="0"/>
    <n v="0"/>
    <n v="0"/>
    <n v="1"/>
    <n v="0"/>
    <n v="0"/>
    <n v="676"/>
    <d v="2016-10-21T00:00:00"/>
    <n v="10"/>
    <x v="10"/>
    <n v="1"/>
  </r>
  <r>
    <n v="1968"/>
    <n v="65210"/>
    <n v="703"/>
    <n v="1.0780555129581353"/>
    <n v="0"/>
    <n v="1"/>
    <n v="25"/>
    <n v="626"/>
    <n v="0"/>
    <n v="70"/>
    <n v="0"/>
    <n v="7"/>
    <n v="28"/>
    <n v="2"/>
    <n v="9"/>
    <n v="3"/>
    <n v="8"/>
    <n v="6"/>
    <n v="1"/>
    <n v="0"/>
    <n v="0"/>
    <n v="1"/>
    <n v="0"/>
    <n v="0"/>
    <n v="0"/>
    <n v="65"/>
    <s v="51-65"/>
    <n v="2270"/>
    <n v="0"/>
    <n v="1"/>
    <n v="0"/>
    <n v="0"/>
    <n v="0"/>
    <n v="0"/>
    <n v="1"/>
    <n v="0"/>
    <n v="0"/>
    <n v="675"/>
    <d v="2016-07-28T00:00:00"/>
    <n v="7"/>
    <x v="1"/>
    <n v="1"/>
  </r>
  <r>
    <n v="6"/>
    <n v="62513"/>
    <n v="702"/>
    <n v="1.1229664229840193"/>
    <n v="0"/>
    <n v="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n v="53"/>
    <s v="51-65"/>
    <n v="2452"/>
    <n v="0"/>
    <n v="0"/>
    <n v="0"/>
    <n v="1"/>
    <n v="0"/>
    <n v="0"/>
    <n v="0"/>
    <n v="1"/>
    <n v="0"/>
    <n v="688"/>
    <d v="2016-01-28T00:00:00"/>
    <n v="1"/>
    <x v="4"/>
    <n v="1"/>
  </r>
  <r>
    <n v="76"/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n v="33"/>
    <s v="24-35"/>
    <n v="2283"/>
    <n v="1"/>
    <n v="0"/>
    <n v="0"/>
    <n v="0"/>
    <n v="0"/>
    <n v="0"/>
    <n v="1"/>
    <n v="0"/>
    <n v="0"/>
    <n v="626"/>
    <d v="2016-07-15T00:00:00"/>
    <n v="7"/>
    <x v="1"/>
    <n v="1"/>
  </r>
  <r>
    <n v="487"/>
    <n v="71367"/>
    <n v="702"/>
    <n v="0.98364790449367356"/>
    <n v="0"/>
    <n v="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n v="61"/>
    <s v="51-65"/>
    <n v="2469"/>
    <n v="0"/>
    <n v="0"/>
    <n v="0"/>
    <n v="1"/>
    <n v="0"/>
    <n v="0"/>
    <n v="1"/>
    <n v="0"/>
    <n v="0"/>
    <n v="627"/>
    <d v="2016-01-11T00:00:00"/>
    <n v="1"/>
    <x v="4"/>
    <n v="1"/>
  </r>
  <r>
    <n v="1250"/>
    <n v="81361"/>
    <n v="702"/>
    <n v="0.86282125342608862"/>
    <n v="0"/>
    <n v="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n v="33"/>
    <s v="24-35"/>
    <n v="2283"/>
    <n v="1"/>
    <n v="0"/>
    <n v="0"/>
    <n v="0"/>
    <n v="0"/>
    <n v="0"/>
    <n v="1"/>
    <n v="0"/>
    <n v="0"/>
    <n v="626"/>
    <d v="2016-07-15T00:00:00"/>
    <n v="7"/>
    <x v="1"/>
    <n v="1"/>
  </r>
  <r>
    <n v="795"/>
    <n v="55284"/>
    <n v="701"/>
    <n v="1.2679979740973881"/>
    <n v="0"/>
    <n v="1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n v="64"/>
    <s v="51-65"/>
    <n v="2711"/>
    <n v="0"/>
    <n v="0"/>
    <n v="1"/>
    <n v="0"/>
    <n v="0"/>
    <n v="0"/>
    <n v="0"/>
    <n v="1"/>
    <n v="0"/>
    <n v="638"/>
    <d v="2015-05-14T00:00:00"/>
    <n v="5"/>
    <x v="6"/>
    <n v="1"/>
  </r>
  <r>
    <n v="204"/>
    <n v="77622"/>
    <n v="700"/>
    <n v="0.90180618896704545"/>
    <n v="0"/>
    <n v="2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n v="50"/>
    <s v="36-50"/>
    <n v="2235"/>
    <n v="0"/>
    <n v="0"/>
    <n v="0"/>
    <n v="1"/>
    <n v="0"/>
    <n v="0"/>
    <n v="0"/>
    <n v="0"/>
    <n v="1"/>
    <n v="686"/>
    <d v="2016-09-01T00:00:00"/>
    <n v="9"/>
    <x v="5"/>
    <n v="1"/>
  </r>
  <r>
    <n v="279"/>
    <n v="58821"/>
    <n v="700"/>
    <n v="1.1900511722004046"/>
    <n v="0"/>
    <n v="1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n v="64"/>
    <s v="51-65"/>
    <n v="2419"/>
    <n v="0"/>
    <n v="0"/>
    <n v="0"/>
    <n v="1"/>
    <n v="0"/>
    <n v="1"/>
    <n v="0"/>
    <n v="0"/>
    <n v="0"/>
    <n v="672"/>
    <d v="2016-03-01T00:00:00"/>
    <n v="3"/>
    <x v="2"/>
    <n v="1"/>
  </r>
  <r>
    <n v="656"/>
    <n v="78901"/>
    <n v="700"/>
    <n v="0.88718774160023317"/>
    <n v="0"/>
    <n v="1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n v="47"/>
    <s v="36-50"/>
    <n v="2444"/>
    <n v="1"/>
    <n v="0"/>
    <n v="0"/>
    <n v="0"/>
    <n v="0"/>
    <n v="0"/>
    <n v="1"/>
    <n v="0"/>
    <n v="0"/>
    <n v="666"/>
    <d v="2016-02-05T00:00:00"/>
    <n v="2"/>
    <x v="3"/>
    <n v="1"/>
  </r>
  <r>
    <n v="1501"/>
    <n v="59821"/>
    <n v="699"/>
    <n v="1.1684859831831631"/>
    <n v="0"/>
    <n v="1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n v="65"/>
    <s v="51-65"/>
    <n v="2602"/>
    <n v="0"/>
    <n v="1"/>
    <n v="0"/>
    <n v="0"/>
    <n v="0"/>
    <n v="0"/>
    <n v="0"/>
    <n v="0"/>
    <n v="1"/>
    <n v="664"/>
    <d v="2015-08-31T00:00:00"/>
    <n v="8"/>
    <x v="11"/>
    <n v="1"/>
  </r>
  <r>
    <n v="763"/>
    <n v="73170"/>
    <n v="694"/>
    <n v="0.94847615142818098"/>
    <n v="0"/>
    <n v="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n v="45"/>
    <s v="36-50"/>
    <n v="2188"/>
    <n v="0"/>
    <n v="0"/>
    <n v="1"/>
    <n v="0"/>
    <n v="0"/>
    <n v="0"/>
    <n v="1"/>
    <n v="0"/>
    <n v="0"/>
    <n v="662"/>
    <d v="2016-10-18T00:00:00"/>
    <n v="10"/>
    <x v="10"/>
    <n v="1"/>
  </r>
  <r>
    <n v="1566"/>
    <n v="64813"/>
    <n v="693"/>
    <n v="1.0692299384382762"/>
    <n v="1"/>
    <n v="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n v="42"/>
    <s v="36-50"/>
    <n v="2337"/>
    <n v="0"/>
    <n v="1"/>
    <n v="0"/>
    <n v="0"/>
    <n v="0"/>
    <n v="0"/>
    <n v="1"/>
    <n v="0"/>
    <n v="0"/>
    <n v="641"/>
    <d v="2016-05-22T00:00:00"/>
    <n v="5"/>
    <x v="6"/>
    <n v="1"/>
  </r>
  <r>
    <n v="1554"/>
    <n v="62335"/>
    <n v="682"/>
    <n v="1.0940883933584664"/>
    <n v="0"/>
    <n v="1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n v="68"/>
    <s v="66+"/>
    <n v="2561"/>
    <n v="1"/>
    <n v="0"/>
    <n v="0"/>
    <n v="0"/>
    <n v="0"/>
    <n v="0"/>
    <n v="1"/>
    <n v="0"/>
    <n v="0"/>
    <n v="656"/>
    <d v="2015-10-11T00:00:00"/>
    <n v="10"/>
    <x v="10"/>
    <n v="1"/>
  </r>
  <r>
    <n v="1884"/>
    <n v="71866"/>
    <n v="682"/>
    <n v="0.94898839506859989"/>
    <n v="0"/>
    <n v="1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n v="64"/>
    <s v="51-65"/>
    <n v="2345"/>
    <n v="0"/>
    <n v="1"/>
    <n v="0"/>
    <n v="0"/>
    <n v="0"/>
    <n v="0"/>
    <n v="1"/>
    <n v="0"/>
    <n v="0"/>
    <n v="649"/>
    <d v="2016-05-14T00:00:00"/>
    <n v="5"/>
    <x v="6"/>
    <n v="1"/>
  </r>
  <r>
    <n v="524"/>
    <n v="54880"/>
    <n v="677"/>
    <n v="1.2336005830903789"/>
    <n v="1"/>
    <n v="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n v="42"/>
    <s v="36-50"/>
    <n v="2644"/>
    <n v="0"/>
    <n v="0"/>
    <n v="1"/>
    <n v="0"/>
    <n v="0"/>
    <n v="0"/>
    <n v="0"/>
    <n v="0"/>
    <n v="1"/>
    <n v="559"/>
    <d v="2015-07-20T00:00:00"/>
    <n v="7"/>
    <x v="1"/>
    <n v="1"/>
  </r>
  <r>
    <n v="1127"/>
    <n v="58113"/>
    <n v="674"/>
    <n v="1.1598093369813982"/>
    <n v="0"/>
    <n v="1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n v="61"/>
    <s v="51-65"/>
    <n v="2679"/>
    <n v="0"/>
    <n v="1"/>
    <n v="0"/>
    <n v="0"/>
    <n v="0"/>
    <n v="0"/>
    <n v="1"/>
    <n v="0"/>
    <n v="0"/>
    <n v="590"/>
    <d v="2015-06-15T00:00:00"/>
    <n v="6"/>
    <x v="8"/>
    <n v="1"/>
  </r>
  <r>
    <n v="881"/>
    <n v="55239"/>
    <n v="673"/>
    <n v="1.2183421133619363"/>
    <n v="0"/>
    <n v="1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567"/>
    <d v="2015-12-02T00:00:00"/>
    <n v="12"/>
    <x v="0"/>
    <n v="1"/>
  </r>
  <r>
    <n v="478"/>
    <n v="61250"/>
    <n v="671"/>
    <n v="1.0955102040816327"/>
    <n v="0"/>
    <n v="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n v="61"/>
    <s v="51-65"/>
    <n v="2719"/>
    <n v="1"/>
    <n v="0"/>
    <n v="0"/>
    <n v="0"/>
    <n v="0"/>
    <n v="0"/>
    <n v="1"/>
    <n v="0"/>
    <n v="0"/>
    <n v="612"/>
    <d v="2015-05-06T00:00:00"/>
    <n v="5"/>
    <x v="6"/>
    <n v="1"/>
  </r>
  <r>
    <n v="1479"/>
    <n v="51250"/>
    <n v="670"/>
    <n v="1.3073170731707318"/>
    <n v="1"/>
    <n v="0"/>
    <n v="28"/>
    <n v="342"/>
    <n v="32"/>
    <n v="230"/>
    <n v="34"/>
    <n v="32"/>
    <n v="40"/>
    <n v="5"/>
    <n v="10"/>
    <n v="5"/>
    <n v="4"/>
    <n v="9"/>
    <n v="0"/>
    <n v="0"/>
    <n v="1"/>
    <n v="0"/>
    <n v="0"/>
    <n v="0"/>
    <n v="0"/>
    <n v="30"/>
    <s v="24-35"/>
    <n v="2615"/>
    <n v="0"/>
    <n v="0"/>
    <n v="1"/>
    <n v="0"/>
    <n v="0"/>
    <n v="1"/>
    <n v="0"/>
    <n v="0"/>
    <n v="0"/>
    <n v="630"/>
    <d v="2015-08-18T00:00:00"/>
    <n v="8"/>
    <x v="11"/>
    <n v="1"/>
  </r>
  <r>
    <n v="1208"/>
    <n v="52531"/>
    <n v="669"/>
    <n v="1.2735337229445469"/>
    <n v="0"/>
    <n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n v="49"/>
    <s v="36-50"/>
    <n v="2705"/>
    <n v="0"/>
    <n v="1"/>
    <n v="0"/>
    <n v="0"/>
    <n v="0"/>
    <n v="0"/>
    <n v="1"/>
    <n v="0"/>
    <n v="0"/>
    <n v="544"/>
    <d v="2015-05-20T00:00:00"/>
    <n v="5"/>
    <x v="6"/>
    <n v="1"/>
  </r>
  <r>
    <n v="721"/>
    <n v="72063"/>
    <n v="668"/>
    <n v="0.92696668193108811"/>
    <n v="0"/>
    <n v="1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n v="41"/>
    <s v="36-50"/>
    <n v="2520"/>
    <n v="0"/>
    <n v="1"/>
    <n v="0"/>
    <n v="0"/>
    <n v="0"/>
    <n v="0"/>
    <n v="1"/>
    <n v="0"/>
    <n v="0"/>
    <n v="578"/>
    <d v="2015-11-21T00:00:00"/>
    <n v="11"/>
    <x v="7"/>
    <n v="1"/>
  </r>
  <r>
    <n v="1166"/>
    <n v="66000"/>
    <n v="666"/>
    <n v="1.009090909090909"/>
    <n v="0"/>
    <n v="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n v="73"/>
    <s v="66+"/>
    <n v="2229"/>
    <n v="0"/>
    <n v="0"/>
    <n v="0"/>
    <n v="1"/>
    <n v="0"/>
    <n v="0"/>
    <n v="0"/>
    <n v="1"/>
    <n v="0"/>
    <n v="621"/>
    <d v="2016-09-07T00:00:00"/>
    <n v="9"/>
    <x v="5"/>
    <n v="1"/>
  </r>
  <r>
    <n v="986"/>
    <n v="44529"/>
    <n v="665"/>
    <n v="1.4934087897774484"/>
    <n v="0"/>
    <n v="1"/>
    <n v="98"/>
    <n v="538"/>
    <n v="13"/>
    <n v="91"/>
    <n v="17"/>
    <n v="6"/>
    <n v="26"/>
    <n v="6"/>
    <n v="6"/>
    <n v="2"/>
    <n v="11"/>
    <n v="5"/>
    <n v="0"/>
    <n v="0"/>
    <n v="0"/>
    <n v="1"/>
    <n v="0"/>
    <n v="0"/>
    <n v="0"/>
    <n v="54"/>
    <s v="51-65"/>
    <n v="2518"/>
    <n v="0"/>
    <n v="1"/>
    <n v="0"/>
    <n v="0"/>
    <n v="0"/>
    <n v="0"/>
    <n v="1"/>
    <n v="0"/>
    <n v="0"/>
    <n v="639"/>
    <d v="2015-11-23T00:00:00"/>
    <n v="11"/>
    <x v="7"/>
    <n v="1"/>
  </r>
  <r>
    <n v="804"/>
    <n v="55357"/>
    <n v="663"/>
    <n v="1.1976805101432519"/>
    <n v="2"/>
    <n v="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n v="35"/>
    <s v="24-35"/>
    <n v="2654"/>
    <n v="0"/>
    <n v="1"/>
    <n v="0"/>
    <n v="0"/>
    <n v="0"/>
    <n v="0"/>
    <n v="1"/>
    <n v="0"/>
    <n v="0"/>
    <n v="599"/>
    <d v="2015-07-10T00:00:00"/>
    <n v="7"/>
    <x v="1"/>
    <n v="1"/>
  </r>
  <r>
    <n v="1255"/>
    <n v="64090"/>
    <n v="662"/>
    <n v="1.032922452800749"/>
    <n v="0"/>
    <n v="1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n v="64"/>
    <s v="51-65"/>
    <n v="2485"/>
    <n v="0"/>
    <n v="0"/>
    <n v="0"/>
    <n v="1"/>
    <n v="0"/>
    <n v="0"/>
    <n v="1"/>
    <n v="0"/>
    <n v="0"/>
    <n v="527"/>
    <d v="2015-12-26T00:00:00"/>
    <n v="12"/>
    <x v="0"/>
    <n v="1"/>
  </r>
  <r>
    <n v="1258"/>
    <n v="53378"/>
    <n v="661"/>
    <n v="1.2383378920154371"/>
    <n v="1"/>
    <n v="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n v="57"/>
    <s v="51-65"/>
    <n v="2802"/>
    <n v="0"/>
    <n v="1"/>
    <n v="0"/>
    <n v="0"/>
    <n v="0"/>
    <n v="0"/>
    <n v="0"/>
    <n v="0"/>
    <n v="1"/>
    <n v="529"/>
    <d v="2015-02-12T00:00:00"/>
    <n v="2"/>
    <x v="3"/>
    <n v="1"/>
  </r>
  <r>
    <n v="1992"/>
    <n v="57731"/>
    <n v="660"/>
    <n v="1.1432332715525455"/>
    <n v="0"/>
    <n v="1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n v="51"/>
    <s v="51-65"/>
    <n v="2742"/>
    <n v="0"/>
    <n v="0"/>
    <n v="1"/>
    <n v="0"/>
    <n v="0"/>
    <n v="0"/>
    <n v="1"/>
    <n v="0"/>
    <n v="0"/>
    <n v="616"/>
    <d v="2015-04-13T00:00:00"/>
    <n v="4"/>
    <x v="9"/>
    <n v="1"/>
  </r>
  <r>
    <n v="1709"/>
    <n v="60200"/>
    <n v="659"/>
    <n v="1.0946843853820598"/>
    <n v="0"/>
    <n v="1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n v="72"/>
    <s v="66+"/>
    <n v="2702"/>
    <n v="0"/>
    <n v="0"/>
    <n v="1"/>
    <n v="0"/>
    <n v="0"/>
    <n v="0"/>
    <n v="0"/>
    <n v="0"/>
    <n v="1"/>
    <n v="633"/>
    <d v="2015-05-23T00:00:00"/>
    <n v="5"/>
    <x v="6"/>
    <n v="1"/>
  </r>
  <r>
    <n v="636"/>
    <n v="65295"/>
    <n v="658"/>
    <n v="1.0077341297189677"/>
    <n v="0"/>
    <n v="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n v="40"/>
    <s v="36-50"/>
    <n v="2347"/>
    <n v="0"/>
    <n v="0"/>
    <n v="1"/>
    <n v="0"/>
    <n v="0"/>
    <n v="0"/>
    <n v="0"/>
    <n v="0"/>
    <n v="1"/>
    <n v="652"/>
    <d v="2016-05-12T00:00:00"/>
    <n v="5"/>
    <x v="6"/>
    <n v="1"/>
  </r>
  <r>
    <n v="1755"/>
    <n v="62694"/>
    <n v="658"/>
    <n v="1.0495422209461831"/>
    <n v="1"/>
    <n v="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n v="55"/>
    <s v="51-65"/>
    <n v="2536"/>
    <n v="0"/>
    <n v="1"/>
    <n v="0"/>
    <n v="0"/>
    <n v="0"/>
    <n v="0"/>
    <n v="0"/>
    <n v="1"/>
    <n v="0"/>
    <n v="567"/>
    <d v="2015-11-05T00:00:00"/>
    <n v="11"/>
    <x v="7"/>
    <n v="1"/>
  </r>
  <r>
    <n v="464"/>
    <n v="55614"/>
    <n v="656"/>
    <n v="1.1795591038227784"/>
    <n v="0"/>
    <n v="0"/>
    <n v="85"/>
    <n v="504"/>
    <n v="13"/>
    <n v="131"/>
    <n v="8"/>
    <n v="0"/>
    <n v="26"/>
    <n v="1"/>
    <n v="9"/>
    <n v="4"/>
    <n v="6"/>
    <n v="7"/>
    <n v="0"/>
    <n v="0"/>
    <n v="0"/>
    <n v="1"/>
    <n v="0"/>
    <n v="0"/>
    <n v="0"/>
    <n v="76"/>
    <s v="66+"/>
    <n v="2373"/>
    <n v="1"/>
    <n v="0"/>
    <n v="0"/>
    <n v="0"/>
    <n v="0"/>
    <n v="0"/>
    <n v="0"/>
    <n v="0"/>
    <n v="1"/>
    <n v="630"/>
    <d v="2016-04-16T00:00:00"/>
    <n v="4"/>
    <x v="9"/>
    <n v="1"/>
  </r>
  <r>
    <n v="1131"/>
    <n v="50965"/>
    <n v="656"/>
    <n v="1.2871578534288237"/>
    <n v="0"/>
    <n v="1"/>
    <n v="87"/>
    <n v="544"/>
    <n v="13"/>
    <n v="85"/>
    <n v="8"/>
    <n v="6"/>
    <n v="29"/>
    <n v="3"/>
    <n v="10"/>
    <n v="4"/>
    <n v="5"/>
    <n v="8"/>
    <n v="0"/>
    <n v="0"/>
    <n v="1"/>
    <n v="0"/>
    <n v="0"/>
    <n v="0"/>
    <n v="0"/>
    <n v="64"/>
    <s v="51-65"/>
    <n v="2653"/>
    <n v="0"/>
    <n v="1"/>
    <n v="0"/>
    <n v="0"/>
    <n v="0"/>
    <n v="0"/>
    <n v="0"/>
    <n v="1"/>
    <n v="0"/>
    <n v="627"/>
    <d v="2015-07-11T00:00:00"/>
    <n v="7"/>
    <x v="1"/>
    <n v="1"/>
  </r>
  <r>
    <n v="682"/>
    <n v="89891"/>
    <n v="653"/>
    <n v="0.72643534947881327"/>
    <n v="0"/>
    <n v="0"/>
    <n v="17"/>
    <n v="412"/>
    <n v="22"/>
    <n v="132"/>
    <n v="59"/>
    <n v="28"/>
    <n v="183"/>
    <n v="1"/>
    <n v="11"/>
    <n v="6"/>
    <n v="8"/>
    <n v="4"/>
    <n v="0"/>
    <n v="0"/>
    <n v="0"/>
    <n v="0"/>
    <n v="1"/>
    <n v="0"/>
    <n v="0"/>
    <n v="29"/>
    <s v="24-35"/>
    <n v="2599"/>
    <n v="0"/>
    <n v="0"/>
    <n v="0"/>
    <n v="1"/>
    <n v="0"/>
    <n v="0"/>
    <n v="1"/>
    <n v="0"/>
    <n v="0"/>
    <n v="470"/>
    <d v="2015-09-03T00:00:00"/>
    <n v="9"/>
    <x v="5"/>
    <n v="1"/>
  </r>
  <r>
    <n v="1077"/>
    <n v="54450"/>
    <n v="652"/>
    <n v="1.1974288337924701"/>
    <n v="1"/>
    <n v="1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n v="64"/>
    <s v="51-65"/>
    <n v="2812"/>
    <n v="0"/>
    <n v="0"/>
    <n v="0"/>
    <n v="1"/>
    <n v="0"/>
    <n v="0"/>
    <n v="1"/>
    <n v="0"/>
    <n v="0"/>
    <n v="620"/>
    <d v="2015-02-02T00:00:00"/>
    <n v="2"/>
    <x v="3"/>
    <n v="1"/>
  </r>
  <r>
    <n v="2011"/>
    <n v="57642"/>
    <n v="652"/>
    <n v="1.131119669685299"/>
    <n v="0"/>
    <n v="1"/>
    <n v="24"/>
    <n v="580"/>
    <n v="6"/>
    <n v="58"/>
    <n v="8"/>
    <n v="0"/>
    <n v="27"/>
    <n v="3"/>
    <n v="7"/>
    <n v="6"/>
    <n v="6"/>
    <n v="4"/>
    <n v="0"/>
    <n v="0"/>
    <n v="1"/>
    <n v="0"/>
    <n v="0"/>
    <n v="0"/>
    <n v="0"/>
    <n v="50"/>
    <s v="36-50"/>
    <n v="2330"/>
    <n v="0"/>
    <n v="0"/>
    <n v="1"/>
    <n v="0"/>
    <n v="0"/>
    <n v="0"/>
    <n v="0"/>
    <n v="0"/>
    <n v="1"/>
    <n v="625"/>
    <d v="2016-05-29T00:00:00"/>
    <n v="5"/>
    <x v="6"/>
    <n v="1"/>
  </r>
  <r>
    <n v="465"/>
    <n v="59432"/>
    <n v="651"/>
    <n v="1.095369497913582"/>
    <n v="0"/>
    <n v="1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n v="58"/>
    <s v="51-65"/>
    <n v="2601"/>
    <n v="1"/>
    <n v="0"/>
    <n v="0"/>
    <n v="0"/>
    <n v="0"/>
    <n v="0"/>
    <n v="0"/>
    <n v="1"/>
    <n v="0"/>
    <n v="639"/>
    <d v="2015-09-01T00:00:00"/>
    <n v="9"/>
    <x v="5"/>
    <n v="1"/>
  </r>
  <r>
    <n v="1345"/>
    <n v="69401"/>
    <n v="651"/>
    <n v="0.93802682958458816"/>
    <n v="0"/>
    <n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n v="47"/>
    <s v="36-50"/>
    <n v="2257"/>
    <n v="0"/>
    <n v="0"/>
    <n v="0"/>
    <n v="1"/>
    <n v="0"/>
    <n v="1"/>
    <n v="0"/>
    <n v="0"/>
    <n v="0"/>
    <n v="612"/>
    <d v="2016-08-10T00:00:00"/>
    <n v="8"/>
    <x v="11"/>
    <n v="1"/>
  </r>
  <r>
    <n v="1227"/>
    <n v="65695"/>
    <n v="650"/>
    <n v="0.98942080828069112"/>
    <n v="0"/>
    <n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n v="60"/>
    <s v="51-65"/>
    <n v="2308"/>
    <n v="0"/>
    <n v="1"/>
    <n v="0"/>
    <n v="0"/>
    <n v="0"/>
    <n v="0"/>
    <n v="0"/>
    <n v="0"/>
    <n v="1"/>
    <n v="644"/>
    <d v="2016-06-20T00:00:00"/>
    <n v="6"/>
    <x v="8"/>
    <n v="1"/>
  </r>
  <r>
    <n v="1392"/>
    <n v="54108"/>
    <n v="650"/>
    <n v="1.2013011015007022"/>
    <n v="1"/>
    <n v="1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n v="47"/>
    <s v="36-50"/>
    <n v="2760"/>
    <n v="0"/>
    <n v="1"/>
    <n v="0"/>
    <n v="0"/>
    <n v="0"/>
    <n v="0"/>
    <n v="0"/>
    <n v="1"/>
    <n v="0"/>
    <n v="553"/>
    <d v="2015-03-26T00:00:00"/>
    <n v="3"/>
    <x v="2"/>
    <n v="1"/>
  </r>
  <r>
    <n v="117"/>
    <n v="77376"/>
    <n v="649"/>
    <n v="0.83876137303556664"/>
    <n v="1"/>
    <n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n v="64"/>
    <s v="51-65"/>
    <n v="2209"/>
    <n v="0"/>
    <n v="0"/>
    <n v="0"/>
    <n v="1"/>
    <n v="0"/>
    <n v="0"/>
    <n v="0"/>
    <n v="0"/>
    <n v="1"/>
    <n v="637"/>
    <d v="2016-09-27T00:00:00"/>
    <n v="9"/>
    <x v="5"/>
    <n v="1"/>
  </r>
  <r>
    <n v="1561"/>
    <n v="55012"/>
    <n v="647"/>
    <n v="1.1761070311931943"/>
    <n v="0"/>
    <n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n v="47"/>
    <s v="36-50"/>
    <n v="2259"/>
    <n v="0"/>
    <n v="0"/>
    <n v="0"/>
    <n v="1"/>
    <n v="0"/>
    <n v="0"/>
    <n v="0"/>
    <n v="0"/>
    <n v="1"/>
    <n v="634"/>
    <d v="2016-08-08T00:00:00"/>
    <n v="8"/>
    <x v="11"/>
    <n v="1"/>
  </r>
  <r>
    <n v="457"/>
    <n v="60093"/>
    <n v="645"/>
    <n v="1.0733363286905298"/>
    <n v="0"/>
    <n v="1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n v="46"/>
    <s v="36-50"/>
    <n v="2527"/>
    <n v="0"/>
    <n v="1"/>
    <n v="0"/>
    <n v="0"/>
    <n v="0"/>
    <n v="0"/>
    <n v="1"/>
    <n v="0"/>
    <n v="0"/>
    <n v="555"/>
    <d v="2015-11-14T00:00:00"/>
    <n v="11"/>
    <x v="7"/>
    <n v="1"/>
  </r>
  <r>
    <n v="67"/>
    <n v="60631"/>
    <n v="642"/>
    <n v="1.0588642773498704"/>
    <n v="1"/>
    <n v="1"/>
    <n v="88"/>
    <n v="565"/>
    <n v="6"/>
    <n v="65"/>
    <n v="0"/>
    <n v="6"/>
    <n v="19"/>
    <n v="5"/>
    <n v="9"/>
    <n v="2"/>
    <n v="8"/>
    <n v="7"/>
    <n v="0"/>
    <n v="0"/>
    <n v="0"/>
    <n v="1"/>
    <n v="0"/>
    <n v="0"/>
    <n v="0"/>
    <n v="45"/>
    <s v="36-50"/>
    <n v="2609"/>
    <n v="0"/>
    <n v="1"/>
    <n v="0"/>
    <n v="0"/>
    <n v="0"/>
    <n v="0"/>
    <n v="0"/>
    <n v="0"/>
    <n v="1"/>
    <n v="623"/>
    <d v="2015-08-24T00:00:00"/>
    <n v="8"/>
    <x v="11"/>
    <n v="1"/>
  </r>
  <r>
    <n v="1263"/>
    <n v="56046"/>
    <n v="641"/>
    <n v="1.1437033865039432"/>
    <n v="0"/>
    <n v="0"/>
    <n v="9"/>
    <n v="577"/>
    <n v="0"/>
    <n v="64"/>
    <n v="0"/>
    <n v="0"/>
    <n v="51"/>
    <n v="2"/>
    <n v="10"/>
    <n v="1"/>
    <n v="8"/>
    <n v="8"/>
    <n v="0"/>
    <n v="0"/>
    <n v="1"/>
    <n v="0"/>
    <n v="0"/>
    <n v="0"/>
    <n v="1"/>
    <n v="55"/>
    <s v="51-65"/>
    <n v="2702"/>
    <n v="0"/>
    <n v="0"/>
    <n v="0"/>
    <n v="1"/>
    <n v="0"/>
    <n v="0"/>
    <n v="1"/>
    <n v="0"/>
    <n v="0"/>
    <n v="590"/>
    <d v="2015-05-23T00:00:00"/>
    <n v="5"/>
    <x v="6"/>
    <n v="1"/>
  </r>
  <r>
    <n v="963"/>
    <n v="56320"/>
    <n v="619"/>
    <n v="1.0990767045454546"/>
    <n v="0"/>
    <n v="1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n v="53"/>
    <s v="51-65"/>
    <n v="2606"/>
    <n v="0"/>
    <n v="1"/>
    <n v="0"/>
    <n v="0"/>
    <n v="0"/>
    <n v="0"/>
    <n v="0"/>
    <n v="0"/>
    <n v="1"/>
    <n v="536"/>
    <d v="2015-08-27T00:00:00"/>
    <n v="8"/>
    <x v="11"/>
    <n v="1"/>
  </r>
  <r>
    <n v="1265"/>
    <n v="42000"/>
    <n v="618"/>
    <n v="1.4714285714285715"/>
    <n v="0"/>
    <n v="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n v="33"/>
    <s v="24-35"/>
    <n v="2694"/>
    <n v="0"/>
    <n v="0"/>
    <n v="1"/>
    <n v="0"/>
    <n v="0"/>
    <n v="0"/>
    <n v="0"/>
    <n v="0"/>
    <n v="1"/>
    <n v="583"/>
    <d v="2015-05-31T00:00:00"/>
    <n v="5"/>
    <x v="6"/>
    <n v="1"/>
  </r>
  <r>
    <n v="1278"/>
    <n v="33051"/>
    <n v="616"/>
    <n v="1.8637862697043963"/>
    <n v="0"/>
    <n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n v="61"/>
    <s v="51-65"/>
    <n v="2841"/>
    <n v="0"/>
    <n v="0"/>
    <n v="0"/>
    <n v="0"/>
    <n v="1"/>
    <n v="0"/>
    <n v="0"/>
    <n v="1"/>
    <n v="0"/>
    <n v="397"/>
    <d v="2015-01-04T00:00:00"/>
    <n v="1"/>
    <x v="4"/>
    <n v="1"/>
  </r>
  <r>
    <n v="1288"/>
    <n v="42564"/>
    <n v="615"/>
    <n v="1.4448829997180717"/>
    <n v="0"/>
    <n v="1"/>
    <n v="28"/>
    <n v="324"/>
    <n v="48"/>
    <n v="186"/>
    <n v="39"/>
    <n v="18"/>
    <n v="198"/>
    <n v="6"/>
    <n v="6"/>
    <n v="8"/>
    <n v="4"/>
    <n v="7"/>
    <n v="0"/>
    <n v="0"/>
    <n v="1"/>
    <n v="0"/>
    <n v="0"/>
    <n v="0"/>
    <n v="1"/>
    <n v="52"/>
    <s v="51-65"/>
    <n v="2702"/>
    <n v="1"/>
    <n v="0"/>
    <n v="0"/>
    <n v="0"/>
    <n v="0"/>
    <n v="0"/>
    <n v="0"/>
    <n v="0"/>
    <n v="1"/>
    <n v="417"/>
    <d v="2015-05-23T00:00:00"/>
    <n v="5"/>
    <x v="6"/>
    <n v="1"/>
  </r>
  <r>
    <n v="1856"/>
    <n v="60689"/>
    <n v="615"/>
    <n v="1.0133632124437706"/>
    <n v="0"/>
    <n v="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n v="69"/>
    <s v="66+"/>
    <n v="2552"/>
    <n v="0"/>
    <n v="0"/>
    <n v="1"/>
    <n v="0"/>
    <n v="0"/>
    <n v="0"/>
    <n v="1"/>
    <n v="0"/>
    <n v="0"/>
    <n v="591"/>
    <d v="2015-10-20T00:00:00"/>
    <n v="10"/>
    <x v="10"/>
    <n v="1"/>
  </r>
  <r>
    <n v="912"/>
    <n v="44010"/>
    <n v="614"/>
    <n v="1.3951374687571008"/>
    <n v="1"/>
    <n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n v="40"/>
    <s v="36-50"/>
    <n v="2783"/>
    <n v="0"/>
    <n v="0"/>
    <n v="0"/>
    <n v="1"/>
    <n v="0"/>
    <n v="0"/>
    <n v="1"/>
    <n v="0"/>
    <n v="0"/>
    <n v="566"/>
    <d v="2015-03-03T00:00:00"/>
    <n v="3"/>
    <x v="2"/>
    <n v="1"/>
  </r>
  <r>
    <n v="109"/>
    <n v="56129"/>
    <n v="612"/>
    <n v="1.0903454542215254"/>
    <n v="0"/>
    <n v="1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n v="67"/>
    <s v="66+"/>
    <n v="2533"/>
    <n v="0"/>
    <n v="0"/>
    <n v="0"/>
    <n v="1"/>
    <n v="0"/>
    <n v="0"/>
    <n v="0"/>
    <n v="1"/>
    <n v="0"/>
    <n v="564"/>
    <d v="2015-11-08T00:00:00"/>
    <n v="11"/>
    <x v="7"/>
    <n v="1"/>
  </r>
  <r>
    <n v="1431"/>
    <n v="66033"/>
    <n v="612"/>
    <n v="0.92680932261142157"/>
    <n v="0"/>
    <n v="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n v="63"/>
    <s v="51-65"/>
    <n v="2684"/>
    <n v="0"/>
    <n v="0"/>
    <n v="0"/>
    <n v="0"/>
    <n v="1"/>
    <n v="0"/>
    <n v="1"/>
    <n v="0"/>
    <n v="0"/>
    <n v="547"/>
    <d v="2015-06-10T00:00:00"/>
    <n v="6"/>
    <x v="8"/>
    <n v="1"/>
  </r>
  <r>
    <n v="631"/>
    <n v="77353"/>
    <n v="611"/>
    <n v="0.78988533088567991"/>
    <n v="0"/>
    <n v="1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n v="40"/>
    <s v="36-50"/>
    <n v="2354"/>
    <n v="0"/>
    <n v="1"/>
    <n v="0"/>
    <n v="0"/>
    <n v="0"/>
    <n v="0"/>
    <n v="1"/>
    <n v="0"/>
    <n v="0"/>
    <n v="552"/>
    <d v="2016-05-05T00:00:00"/>
    <n v="5"/>
    <x v="6"/>
    <n v="1"/>
  </r>
  <r>
    <n v="642"/>
    <n v="66476"/>
    <n v="611"/>
    <n v="0.91912870810518077"/>
    <n v="0"/>
    <n v="1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n v="44"/>
    <s v="36-50"/>
    <n v="2638"/>
    <n v="1"/>
    <n v="0"/>
    <n v="0"/>
    <n v="0"/>
    <n v="0"/>
    <n v="0"/>
    <n v="0"/>
    <n v="0"/>
    <n v="1"/>
    <n v="533"/>
    <d v="2015-07-26T00:00:00"/>
    <n v="7"/>
    <x v="1"/>
    <n v="1"/>
  </r>
  <r>
    <n v="900"/>
    <n v="53700"/>
    <n v="611"/>
    <n v="1.1378026070763501"/>
    <n v="0"/>
    <n v="1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n v="68"/>
    <s v="66+"/>
    <n v="2840"/>
    <n v="0"/>
    <n v="0"/>
    <n v="1"/>
    <n v="0"/>
    <n v="0"/>
    <n v="0"/>
    <n v="1"/>
    <n v="0"/>
    <n v="0"/>
    <n v="528"/>
    <d v="2015-01-05T00:00:00"/>
    <n v="1"/>
    <x v="4"/>
    <n v="1"/>
  </r>
  <r>
    <n v="513"/>
    <n v="54058"/>
    <n v="608"/>
    <n v="1.1247178955936217"/>
    <n v="0"/>
    <n v="1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n v="44"/>
    <s v="36-50"/>
    <n v="2549"/>
    <n v="0"/>
    <n v="0"/>
    <n v="0"/>
    <n v="1"/>
    <n v="0"/>
    <n v="0"/>
    <n v="1"/>
    <n v="0"/>
    <n v="0"/>
    <n v="554"/>
    <d v="2015-10-23T00:00:00"/>
    <n v="10"/>
    <x v="10"/>
    <n v="1"/>
  </r>
  <r>
    <n v="1356"/>
    <n v="57957"/>
    <n v="608"/>
    <n v="1.0490536087099056"/>
    <n v="0"/>
    <n v="1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n v="61"/>
    <s v="51-65"/>
    <n v="2473"/>
    <n v="0"/>
    <n v="0"/>
    <n v="0"/>
    <n v="1"/>
    <n v="0"/>
    <n v="0"/>
    <n v="1"/>
    <n v="0"/>
    <n v="0"/>
    <n v="579"/>
    <d v="2016-01-07T00:00:00"/>
    <n v="1"/>
    <x v="4"/>
    <n v="1"/>
  </r>
  <r>
    <n v="654"/>
    <n v="45938"/>
    <n v="607"/>
    <n v="1.3213461622186424"/>
    <n v="0"/>
    <n v="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n v="59"/>
    <s v="51-65"/>
    <n v="2397"/>
    <n v="0"/>
    <n v="0"/>
    <n v="1"/>
    <n v="0"/>
    <n v="0"/>
    <n v="0"/>
    <n v="1"/>
    <n v="0"/>
    <n v="0"/>
    <n v="578"/>
    <d v="2016-03-23T00:00:00"/>
    <n v="3"/>
    <x v="2"/>
    <n v="1"/>
  </r>
  <r>
    <n v="662"/>
    <n v="43185"/>
    <n v="607"/>
    <n v="1.4055806414264211"/>
    <n v="0"/>
    <n v="1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n v="69"/>
    <s v="66+"/>
    <n v="2604"/>
    <n v="1"/>
    <n v="0"/>
    <n v="0"/>
    <n v="0"/>
    <n v="0"/>
    <n v="0"/>
    <n v="1"/>
    <n v="0"/>
    <n v="0"/>
    <n v="577"/>
    <d v="2015-08-29T00:00:00"/>
    <n v="8"/>
    <x v="11"/>
    <n v="1"/>
  </r>
  <r>
    <n v="56"/>
    <n v="66653"/>
    <n v="606"/>
    <n v="0.90918638320855771"/>
    <n v="1"/>
    <n v="1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n v="45"/>
    <s v="36-50"/>
    <n v="2819"/>
    <n v="0"/>
    <n v="0"/>
    <n v="0"/>
    <n v="1"/>
    <n v="0"/>
    <n v="0"/>
    <n v="1"/>
    <n v="0"/>
    <n v="0"/>
    <n v="600"/>
    <d v="2015-01-26T00:00:00"/>
    <n v="1"/>
    <x v="4"/>
    <n v="1"/>
  </r>
  <r>
    <n v="715"/>
    <n v="75127"/>
    <n v="606"/>
    <n v="0.80663409959135868"/>
    <n v="0"/>
    <n v="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n v="68"/>
    <s v="66+"/>
    <n v="2197"/>
    <n v="0"/>
    <n v="0"/>
    <n v="1"/>
    <n v="0"/>
    <n v="0"/>
    <n v="0"/>
    <n v="1"/>
    <n v="0"/>
    <n v="0"/>
    <n v="379"/>
    <d v="2016-10-09T00:00:00"/>
    <n v="10"/>
    <x v="10"/>
    <n v="1"/>
  </r>
  <r>
    <n v="1051"/>
    <n v="47025"/>
    <n v="606"/>
    <n v="1.2886762360446571"/>
    <n v="0"/>
    <n v="1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n v="42"/>
    <s v="36-50"/>
    <n v="2449"/>
    <n v="0"/>
    <n v="1"/>
    <n v="0"/>
    <n v="0"/>
    <n v="0"/>
    <n v="1"/>
    <n v="0"/>
    <n v="0"/>
    <n v="0"/>
    <n v="577"/>
    <d v="2016-01-31T00:00:00"/>
    <n v="1"/>
    <x v="4"/>
    <n v="1"/>
  </r>
  <r>
    <n v="884"/>
    <n v="56067"/>
    <n v="605"/>
    <n v="1.079066117323916"/>
    <n v="0"/>
    <n v="1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n v="58"/>
    <s v="51-65"/>
    <n v="2503"/>
    <n v="0"/>
    <n v="0"/>
    <n v="0"/>
    <n v="1"/>
    <n v="0"/>
    <n v="0"/>
    <n v="0"/>
    <n v="0"/>
    <n v="1"/>
    <n v="485"/>
    <d v="2015-12-08T00:00:00"/>
    <n v="12"/>
    <x v="0"/>
    <n v="1"/>
  </r>
  <r>
    <n v="1270"/>
    <n v="62159"/>
    <n v="605"/>
    <n v="0.9733103814411429"/>
    <n v="0"/>
    <n v="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n v="74"/>
    <s v="66+"/>
    <n v="2221"/>
    <n v="0"/>
    <n v="0"/>
    <n v="1"/>
    <n v="0"/>
    <n v="0"/>
    <n v="0"/>
    <n v="0"/>
    <n v="0"/>
    <n v="1"/>
    <n v="576"/>
    <d v="2016-09-15T00:00:00"/>
    <n v="9"/>
    <x v="5"/>
    <n v="1"/>
  </r>
  <r>
    <n v="1610"/>
    <n v="77981"/>
    <n v="604"/>
    <n v="0.77454764622151551"/>
    <n v="1"/>
    <n v="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n v="48"/>
    <s v="36-50"/>
    <n v="2558"/>
    <n v="0"/>
    <n v="1"/>
    <n v="0"/>
    <n v="0"/>
    <n v="0"/>
    <n v="0"/>
    <n v="1"/>
    <n v="0"/>
    <n v="0"/>
    <n v="544"/>
    <d v="2015-10-14T00:00:00"/>
    <n v="10"/>
    <x v="10"/>
    <n v="1"/>
  </r>
  <r>
    <n v="296"/>
    <n v="64795"/>
    <n v="603"/>
    <n v="0.93062736322247086"/>
    <n v="0"/>
    <n v="1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n v="49"/>
    <s v="36-50"/>
    <n v="2687"/>
    <n v="0"/>
    <n v="1"/>
    <n v="0"/>
    <n v="0"/>
    <n v="0"/>
    <n v="0"/>
    <n v="1"/>
    <n v="0"/>
    <n v="0"/>
    <n v="526"/>
    <d v="2015-06-07T00:00:00"/>
    <n v="6"/>
    <x v="8"/>
    <n v="1"/>
  </r>
  <r>
    <n v="58"/>
    <n v="67680"/>
    <n v="600"/>
    <n v="0.88652482269503541"/>
    <n v="0"/>
    <n v="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n v="69"/>
    <s v="66+"/>
    <n v="2542"/>
    <n v="0"/>
    <n v="0"/>
    <n v="0"/>
    <n v="0"/>
    <n v="1"/>
    <n v="0"/>
    <n v="0"/>
    <n v="0"/>
    <n v="1"/>
    <n v="594"/>
    <d v="2015-10-30T00:00:00"/>
    <n v="10"/>
    <x v="10"/>
    <n v="1"/>
  </r>
  <r>
    <n v="554"/>
    <n v="61794"/>
    <n v="600"/>
    <n v="0.9709680551509855"/>
    <n v="0"/>
    <n v="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n v="59"/>
    <s v="51-65"/>
    <n v="2447"/>
    <n v="0"/>
    <n v="1"/>
    <n v="0"/>
    <n v="0"/>
    <n v="0"/>
    <n v="0"/>
    <n v="0"/>
    <n v="1"/>
    <n v="0"/>
    <n v="589"/>
    <d v="2016-02-02T00:00:00"/>
    <n v="2"/>
    <x v="3"/>
    <n v="1"/>
  </r>
  <r>
    <n v="2012"/>
    <n v="63777"/>
    <n v="600"/>
    <n v="0.94077802342537276"/>
    <n v="1"/>
    <n v="1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n v="41"/>
    <s v="36-50"/>
    <n v="2621"/>
    <n v="0"/>
    <n v="1"/>
    <n v="0"/>
    <n v="0"/>
    <n v="0"/>
    <n v="0"/>
    <n v="1"/>
    <n v="0"/>
    <n v="0"/>
    <n v="547"/>
    <d v="2015-08-12T00:00:00"/>
    <n v="8"/>
    <x v="11"/>
    <n v="1"/>
  </r>
  <r>
    <n v="1359"/>
    <n v="49476"/>
    <n v="599"/>
    <n v="1.2106880103484519"/>
    <n v="0"/>
    <n v="1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n v="57"/>
    <s v="51-65"/>
    <n v="2533"/>
    <n v="1"/>
    <n v="0"/>
    <n v="0"/>
    <n v="0"/>
    <n v="0"/>
    <n v="0"/>
    <n v="0"/>
    <n v="1"/>
    <n v="0"/>
    <n v="403"/>
    <d v="2015-11-08T00:00:00"/>
    <n v="11"/>
    <x v="7"/>
    <n v="1"/>
  </r>
  <r>
    <n v="908"/>
    <n v="54753"/>
    <n v="597"/>
    <n v="1.0903512136321298"/>
    <n v="0"/>
    <n v="1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n v="61"/>
    <s v="51-65"/>
    <n v="2449"/>
    <n v="0"/>
    <n v="0"/>
    <n v="0"/>
    <n v="1"/>
    <n v="0"/>
    <n v="0"/>
    <n v="1"/>
    <n v="0"/>
    <n v="0"/>
    <n v="466"/>
    <d v="2016-01-31T00:00:00"/>
    <n v="1"/>
    <x v="4"/>
    <n v="1"/>
  </r>
  <r>
    <n v="1306"/>
    <n v="55517"/>
    <n v="597"/>
    <n v="1.0753462903254858"/>
    <n v="1"/>
    <n v="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n v="70"/>
    <s v="66+"/>
    <n v="2799"/>
    <n v="0"/>
    <n v="1"/>
    <n v="0"/>
    <n v="0"/>
    <n v="0"/>
    <n v="0"/>
    <n v="0"/>
    <n v="0"/>
    <n v="1"/>
    <n v="561"/>
    <d v="2015-02-15T00:00:00"/>
    <n v="2"/>
    <x v="3"/>
    <n v="1"/>
  </r>
  <r>
    <n v="1311"/>
    <n v="60208"/>
    <n v="597"/>
    <n v="0.99156258304544242"/>
    <n v="1"/>
    <n v="1"/>
    <n v="13"/>
    <n v="488"/>
    <n v="23"/>
    <n v="71"/>
    <n v="15"/>
    <n v="0"/>
    <n v="59"/>
    <n v="11"/>
    <n v="8"/>
    <n v="3"/>
    <n v="7"/>
    <n v="7"/>
    <n v="0"/>
    <n v="0"/>
    <n v="0"/>
    <n v="1"/>
    <n v="0"/>
    <n v="0"/>
    <n v="1"/>
    <n v="47"/>
    <s v="36-50"/>
    <n v="2789"/>
    <n v="0"/>
    <n v="0"/>
    <n v="0"/>
    <n v="0"/>
    <n v="1"/>
    <n v="0"/>
    <n v="1"/>
    <n v="0"/>
    <n v="0"/>
    <n v="538"/>
    <d v="2015-02-25T00:00:00"/>
    <n v="2"/>
    <x v="3"/>
    <n v="1"/>
  </r>
  <r>
    <n v="120"/>
    <n v="73448"/>
    <n v="595"/>
    <n v="0.81009693933122751"/>
    <n v="0"/>
    <n v="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n v="51"/>
    <s v="51-65"/>
    <n v="2298"/>
    <n v="0"/>
    <n v="1"/>
    <n v="0"/>
    <n v="0"/>
    <n v="0"/>
    <n v="0"/>
    <n v="1"/>
    <n v="0"/>
    <n v="0"/>
    <n v="465"/>
    <d v="2016-06-30T00:00:00"/>
    <n v="6"/>
    <x v="8"/>
    <n v="1"/>
  </r>
  <r>
    <n v="336"/>
    <n v="62187"/>
    <n v="595"/>
    <n v="0.95679161239487354"/>
    <n v="0"/>
    <n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n v="51"/>
    <s v="51-65"/>
    <n v="2258"/>
    <n v="0"/>
    <n v="0"/>
    <n v="0"/>
    <n v="0"/>
    <n v="1"/>
    <n v="0"/>
    <n v="0"/>
    <n v="0"/>
    <n v="1"/>
    <n v="554"/>
    <d v="2016-08-09T00:00:00"/>
    <n v="8"/>
    <x v="11"/>
    <n v="1"/>
  </r>
  <r>
    <n v="1094"/>
    <n v="62710"/>
    <n v="595"/>
    <n v="0.94881199170786157"/>
    <n v="0"/>
    <n v="1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n v="48"/>
    <s v="36-50"/>
    <n v="2561"/>
    <n v="0"/>
    <n v="1"/>
    <n v="0"/>
    <n v="0"/>
    <n v="0"/>
    <n v="0"/>
    <n v="1"/>
    <n v="0"/>
    <n v="0"/>
    <n v="584"/>
    <d v="2015-10-11T00:00:00"/>
    <n v="10"/>
    <x v="10"/>
    <n v="1"/>
  </r>
  <r>
    <n v="1383"/>
    <n v="57867"/>
    <n v="595"/>
    <n v="1.0282198835260166"/>
    <n v="1"/>
    <n v="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n v="42"/>
    <s v="36-50"/>
    <n v="2430"/>
    <n v="0"/>
    <n v="0"/>
    <n v="0"/>
    <n v="1"/>
    <n v="0"/>
    <n v="0"/>
    <n v="1"/>
    <n v="0"/>
    <n v="0"/>
    <n v="578"/>
    <d v="2016-02-19T00:00:00"/>
    <n v="2"/>
    <x v="3"/>
    <n v="1"/>
  </r>
  <r>
    <n v="219"/>
    <n v="79761"/>
    <n v="594"/>
    <n v="0.74472486553578821"/>
    <n v="0"/>
    <n v="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n v="62"/>
    <s v="51-65"/>
    <n v="2427"/>
    <n v="0"/>
    <n v="0"/>
    <n v="1"/>
    <n v="0"/>
    <n v="0"/>
    <n v="0"/>
    <n v="0"/>
    <n v="0"/>
    <n v="1"/>
    <n v="583"/>
    <d v="2016-02-22T00:00:00"/>
    <n v="2"/>
    <x v="3"/>
    <n v="1"/>
  </r>
  <r>
    <n v="619"/>
    <n v="56253"/>
    <n v="592"/>
    <n v="1.0523883170675341"/>
    <n v="0"/>
    <n v="1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n v="57"/>
    <s v="51-65"/>
    <n v="2728"/>
    <n v="0"/>
    <n v="0"/>
    <n v="0"/>
    <n v="1"/>
    <n v="0"/>
    <n v="0"/>
    <n v="1"/>
    <n v="0"/>
    <n v="0"/>
    <n v="587"/>
    <d v="2015-04-27T00:00:00"/>
    <n v="4"/>
    <x v="9"/>
    <n v="1"/>
  </r>
  <r>
    <n v="119"/>
    <n v="61331"/>
    <n v="591"/>
    <n v="0.96362361611583047"/>
    <n v="1"/>
    <n v="1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n v="62"/>
    <s v="51-65"/>
    <n v="2635"/>
    <n v="0"/>
    <n v="0"/>
    <n v="1"/>
    <n v="0"/>
    <n v="0"/>
    <n v="0"/>
    <n v="0"/>
    <n v="1"/>
    <n v="0"/>
    <n v="550"/>
    <d v="2015-07-29T00:00:00"/>
    <n v="7"/>
    <x v="1"/>
    <n v="1"/>
  </r>
  <r>
    <n v="657"/>
    <n v="71427"/>
    <n v="591"/>
    <n v="0.82741820320047044"/>
    <n v="2"/>
    <n v="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n v="42"/>
    <s v="36-50"/>
    <n v="2268"/>
    <n v="0"/>
    <n v="1"/>
    <n v="0"/>
    <n v="0"/>
    <n v="0"/>
    <n v="0"/>
    <n v="1"/>
    <n v="0"/>
    <n v="0"/>
    <n v="568"/>
    <d v="2016-07-30T00:00:00"/>
    <n v="7"/>
    <x v="1"/>
    <n v="1"/>
  </r>
  <r>
    <n v="788"/>
    <n v="56628"/>
    <n v="590"/>
    <n v="1.0418874055237692"/>
    <n v="0"/>
    <n v="1"/>
    <n v="30"/>
    <n v="479"/>
    <n v="5"/>
    <n v="82"/>
    <n v="7"/>
    <n v="17"/>
    <n v="171"/>
    <n v="2"/>
    <n v="7"/>
    <n v="6"/>
    <n v="5"/>
    <n v="5"/>
    <n v="0"/>
    <n v="0"/>
    <n v="1"/>
    <n v="0"/>
    <n v="0"/>
    <n v="0"/>
    <n v="0"/>
    <n v="43"/>
    <s v="36-50"/>
    <n v="2259"/>
    <n v="0"/>
    <n v="0"/>
    <n v="1"/>
    <n v="0"/>
    <n v="0"/>
    <n v="0"/>
    <n v="1"/>
    <n v="0"/>
    <n v="0"/>
    <n v="419"/>
    <d v="2016-08-08T00:00:00"/>
    <n v="8"/>
    <x v="11"/>
    <n v="1"/>
  </r>
  <r>
    <n v="300"/>
    <n v="40464"/>
    <n v="589"/>
    <n v="1.4556148675365757"/>
    <n v="0"/>
    <n v="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n v="67"/>
    <s v="66+"/>
    <n v="2693"/>
    <n v="0"/>
    <n v="0"/>
    <n v="1"/>
    <n v="0"/>
    <n v="0"/>
    <n v="0"/>
    <n v="1"/>
    <n v="0"/>
    <n v="0"/>
    <n v="548"/>
    <d v="2015-06-01T00:00:00"/>
    <n v="6"/>
    <x v="8"/>
    <n v="1"/>
  </r>
  <r>
    <n v="1549"/>
    <n v="49090"/>
    <n v="588"/>
    <n v="1.1977999592585047"/>
    <n v="0"/>
    <n v="1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n v="69"/>
    <s v="66+"/>
    <n v="2504"/>
    <n v="0"/>
    <n v="0"/>
    <n v="1"/>
    <n v="0"/>
    <n v="0"/>
    <n v="0"/>
    <n v="1"/>
    <n v="0"/>
    <n v="0"/>
    <n v="488"/>
    <d v="2015-12-07T00:00:00"/>
    <n v="12"/>
    <x v="0"/>
    <n v="1"/>
  </r>
  <r>
    <n v="1179"/>
    <n v="74190"/>
    <n v="577"/>
    <n v="0.77773284809273491"/>
    <n v="0"/>
    <n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n v="45"/>
    <s v="36-50"/>
    <n v="2207"/>
    <n v="0"/>
    <n v="1"/>
    <n v="0"/>
    <n v="0"/>
    <n v="0"/>
    <n v="0"/>
    <n v="1"/>
    <n v="0"/>
    <n v="0"/>
    <n v="513"/>
    <d v="2016-09-29T00:00:00"/>
    <n v="9"/>
    <x v="5"/>
    <n v="1"/>
  </r>
  <r>
    <n v="1322"/>
    <n v="65704"/>
    <n v="571"/>
    <n v="0.86904906854985997"/>
    <n v="0"/>
    <n v="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n v="48"/>
    <s v="36-50"/>
    <n v="2418"/>
    <n v="0"/>
    <n v="0"/>
    <n v="1"/>
    <n v="0"/>
    <n v="0"/>
    <n v="1"/>
    <n v="0"/>
    <n v="0"/>
    <n v="0"/>
    <n v="325"/>
    <d v="2016-03-02T00:00:00"/>
    <n v="3"/>
    <x v="2"/>
    <n v="1"/>
  </r>
  <r>
    <n v="7"/>
    <n v="55635"/>
    <n v="563"/>
    <n v="1.0119529073425002"/>
    <n v="0"/>
    <n v="1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n v="49"/>
    <s v="36-50"/>
    <n v="2752"/>
    <n v="1"/>
    <n v="0"/>
    <n v="0"/>
    <n v="0"/>
    <n v="0"/>
    <n v="0"/>
    <n v="1"/>
    <n v="0"/>
    <n v="0"/>
    <n v="536"/>
    <d v="2015-04-03T00:00:00"/>
    <n v="4"/>
    <x v="9"/>
    <n v="1"/>
  </r>
  <r>
    <n v="1611"/>
    <n v="62905"/>
    <n v="563"/>
    <n v="0.89500039742468807"/>
    <n v="0"/>
    <n v="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n v="56"/>
    <s v="51-65"/>
    <n v="2451"/>
    <n v="0"/>
    <n v="1"/>
    <n v="0"/>
    <n v="0"/>
    <n v="0"/>
    <n v="1"/>
    <n v="0"/>
    <n v="0"/>
    <n v="0"/>
    <n v="504"/>
    <d v="2016-01-29T00:00:00"/>
    <n v="1"/>
    <x v="4"/>
    <n v="1"/>
  </r>
  <r>
    <n v="1434"/>
    <n v="76800"/>
    <n v="560"/>
    <n v="0.72916666666666663"/>
    <n v="0"/>
    <n v="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n v="55"/>
    <s v="51-65"/>
    <n v="2272"/>
    <n v="0"/>
    <n v="1"/>
    <n v="0"/>
    <n v="0"/>
    <n v="0"/>
    <n v="1"/>
    <n v="0"/>
    <n v="0"/>
    <n v="0"/>
    <n v="479"/>
    <d v="2016-07-26T00:00:00"/>
    <n v="7"/>
    <x v="1"/>
    <n v="1"/>
  </r>
  <r>
    <n v="1521"/>
    <n v="50334"/>
    <n v="560"/>
    <n v="1.1125680454563516"/>
    <n v="0"/>
    <n v="1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n v="48"/>
    <s v="36-50"/>
    <n v="2499"/>
    <n v="0"/>
    <n v="0"/>
    <n v="0"/>
    <n v="1"/>
    <n v="0"/>
    <n v="1"/>
    <n v="0"/>
    <n v="0"/>
    <n v="0"/>
    <n v="426"/>
    <d v="2015-12-12T00:00:00"/>
    <n v="12"/>
    <x v="0"/>
    <n v="1"/>
  </r>
  <r>
    <n v="751"/>
    <n v="61872"/>
    <n v="557"/>
    <n v="0.9002456684768555"/>
    <n v="0"/>
    <n v="1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n v="50"/>
    <s v="36-50"/>
    <n v="2357"/>
    <n v="0"/>
    <n v="1"/>
    <n v="0"/>
    <n v="0"/>
    <n v="0"/>
    <n v="0"/>
    <n v="0"/>
    <n v="1"/>
    <n v="0"/>
    <n v="541"/>
    <d v="2016-05-02T00:00:00"/>
    <n v="5"/>
    <x v="6"/>
    <n v="1"/>
  </r>
  <r>
    <n v="1502"/>
    <n v="50002"/>
    <n v="556"/>
    <n v="1.1119555217791288"/>
    <n v="0"/>
    <n v="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n v="66"/>
    <s v="66+"/>
    <n v="2536"/>
    <n v="1"/>
    <n v="0"/>
    <n v="0"/>
    <n v="0"/>
    <n v="0"/>
    <n v="0"/>
    <n v="1"/>
    <n v="0"/>
    <n v="0"/>
    <n v="474"/>
    <d v="2015-11-05T00:00:00"/>
    <n v="11"/>
    <x v="7"/>
    <n v="1"/>
  </r>
  <r>
    <n v="339"/>
    <n v="54803"/>
    <n v="551"/>
    <n v="1.0054194113460941"/>
    <n v="0"/>
    <n v="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n v="51"/>
    <s v="51-65"/>
    <n v="2836"/>
    <n v="0"/>
    <n v="0"/>
    <n v="1"/>
    <n v="0"/>
    <n v="0"/>
    <n v="0"/>
    <n v="1"/>
    <n v="0"/>
    <n v="0"/>
    <n v="409"/>
    <d v="2015-01-09T00:00:00"/>
    <n v="1"/>
    <x v="4"/>
    <n v="1"/>
  </r>
  <r>
    <n v="1912"/>
    <n v="58275"/>
    <n v="551"/>
    <n v="0.94551694551694554"/>
    <n v="1"/>
    <n v="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n v="65"/>
    <s v="51-65"/>
    <n v="2551"/>
    <n v="0"/>
    <n v="0"/>
    <n v="0"/>
    <n v="0"/>
    <n v="1"/>
    <n v="0"/>
    <n v="1"/>
    <n v="0"/>
    <n v="0"/>
    <n v="487"/>
    <d v="2015-10-21T00:00:00"/>
    <n v="10"/>
    <x v="10"/>
    <n v="1"/>
  </r>
  <r>
    <n v="889"/>
    <n v="57937"/>
    <n v="550"/>
    <n v="0.94930700588570338"/>
    <n v="0"/>
    <n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n v="38"/>
    <s v="36-50"/>
    <n v="2292"/>
    <n v="0"/>
    <n v="1"/>
    <n v="0"/>
    <n v="0"/>
    <n v="0"/>
    <n v="1"/>
    <n v="0"/>
    <n v="0"/>
    <n v="0"/>
    <n v="417"/>
    <d v="2016-07-06T00:00:00"/>
    <n v="7"/>
    <x v="1"/>
    <n v="1"/>
  </r>
  <r>
    <n v="1395"/>
    <n v="57136"/>
    <n v="550"/>
    <n v="0.96261551386166344"/>
    <n v="1"/>
    <n v="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n v="48"/>
    <s v="36-50"/>
    <n v="2514"/>
    <n v="0"/>
    <n v="1"/>
    <n v="0"/>
    <n v="0"/>
    <n v="0"/>
    <n v="0"/>
    <n v="0"/>
    <n v="1"/>
    <n v="0"/>
    <n v="458"/>
    <d v="2015-11-27T00:00:00"/>
    <n v="11"/>
    <x v="7"/>
    <n v="1"/>
  </r>
  <r>
    <n v="101"/>
    <n v="57288"/>
    <n v="548"/>
    <n v="0.95657031140902105"/>
    <n v="0"/>
    <n v="1"/>
    <n v="27"/>
    <n v="527"/>
    <n v="0"/>
    <n v="21"/>
    <n v="0"/>
    <n v="0"/>
    <n v="60"/>
    <n v="3"/>
    <n v="8"/>
    <n v="1"/>
    <n v="8"/>
    <n v="6"/>
    <n v="0"/>
    <n v="0"/>
    <n v="0"/>
    <n v="1"/>
    <n v="0"/>
    <n v="0"/>
    <n v="0"/>
    <n v="57"/>
    <s v="51-65"/>
    <n v="2163"/>
    <n v="0"/>
    <n v="0"/>
    <n v="0"/>
    <n v="1"/>
    <n v="0"/>
    <n v="0"/>
    <n v="0"/>
    <n v="1"/>
    <n v="0"/>
    <n v="488"/>
    <d v="2016-11-12T00:00:00"/>
    <n v="11"/>
    <x v="7"/>
    <n v="1"/>
  </r>
  <r>
    <n v="712"/>
    <n v="79146"/>
    <n v="548"/>
    <n v="0.69239127688070146"/>
    <n v="1"/>
    <n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n v="53"/>
    <s v="51-65"/>
    <n v="2225"/>
    <n v="0"/>
    <n v="0"/>
    <n v="1"/>
    <n v="0"/>
    <n v="0"/>
    <n v="0"/>
    <n v="1"/>
    <n v="0"/>
    <n v="0"/>
    <n v="532"/>
    <d v="2016-09-11T00:00:00"/>
    <n v="9"/>
    <x v="5"/>
    <n v="1"/>
  </r>
  <r>
    <n v="1313"/>
    <n v="64713"/>
    <n v="548"/>
    <n v="0.8468159411555638"/>
    <n v="1"/>
    <n v="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n v="50"/>
    <s v="36-50"/>
    <n v="2301"/>
    <n v="1"/>
    <n v="0"/>
    <n v="0"/>
    <n v="0"/>
    <n v="0"/>
    <n v="0"/>
    <n v="1"/>
    <n v="0"/>
    <n v="0"/>
    <n v="494"/>
    <d v="2016-06-27T00:00:00"/>
    <n v="6"/>
    <x v="8"/>
    <n v="1"/>
  </r>
  <r>
    <n v="668"/>
    <n v="58398"/>
    <n v="547"/>
    <n v="0.93667591355868351"/>
    <n v="0"/>
    <n v="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n v="67"/>
    <s v="66+"/>
    <n v="2570"/>
    <n v="0"/>
    <n v="0"/>
    <n v="0"/>
    <n v="1"/>
    <n v="0"/>
    <n v="0"/>
    <n v="1"/>
    <n v="0"/>
    <n v="0"/>
    <n v="498"/>
    <d v="2015-10-02T00:00:00"/>
    <n v="10"/>
    <x v="10"/>
    <n v="1"/>
  </r>
  <r>
    <n v="1964"/>
    <n v="69263"/>
    <n v="547"/>
    <n v="0.78974344166438071"/>
    <n v="0"/>
    <n v="1"/>
    <n v="14"/>
    <n v="492"/>
    <n v="5"/>
    <n v="32"/>
    <n v="13"/>
    <n v="5"/>
    <n v="21"/>
    <n v="1"/>
    <n v="9"/>
    <n v="1"/>
    <n v="7"/>
    <n v="6"/>
    <n v="0"/>
    <n v="0"/>
    <n v="0"/>
    <n v="1"/>
    <n v="0"/>
    <n v="0"/>
    <n v="0"/>
    <n v="55"/>
    <s v="51-65"/>
    <n v="2275"/>
    <n v="0"/>
    <n v="0"/>
    <n v="1"/>
    <n v="0"/>
    <n v="0"/>
    <n v="0"/>
    <n v="1"/>
    <n v="0"/>
    <n v="0"/>
    <n v="526"/>
    <d v="2016-07-23T00:00:00"/>
    <n v="7"/>
    <x v="1"/>
    <n v="1"/>
  </r>
  <r>
    <n v="933"/>
    <n v="42021"/>
    <n v="546"/>
    <n v="1.2993503248375813"/>
    <n v="1"/>
    <n v="0"/>
    <n v="34"/>
    <n v="393"/>
    <n v="5"/>
    <n v="136"/>
    <n v="7"/>
    <n v="5"/>
    <n v="27"/>
    <n v="5"/>
    <n v="10"/>
    <n v="1"/>
    <n v="6"/>
    <n v="9"/>
    <n v="0"/>
    <n v="0"/>
    <n v="1"/>
    <n v="0"/>
    <n v="0"/>
    <n v="0"/>
    <n v="0"/>
    <n v="39"/>
    <s v="36-50"/>
    <n v="2826"/>
    <n v="0"/>
    <n v="0"/>
    <n v="0"/>
    <n v="1"/>
    <n v="0"/>
    <n v="0"/>
    <n v="0"/>
    <n v="1"/>
    <n v="0"/>
    <n v="519"/>
    <d v="2015-01-19T00:00:00"/>
    <n v="1"/>
    <x v="4"/>
    <n v="1"/>
  </r>
  <r>
    <n v="1041"/>
    <n v="65463"/>
    <n v="546"/>
    <n v="0.83405893405435128"/>
    <n v="1"/>
    <n v="0"/>
    <n v="17"/>
    <n v="391"/>
    <n v="32"/>
    <n v="70"/>
    <n v="21"/>
    <n v="32"/>
    <n v="16"/>
    <n v="2"/>
    <n v="6"/>
    <n v="2"/>
    <n v="9"/>
    <n v="5"/>
    <n v="0"/>
    <n v="0"/>
    <n v="0"/>
    <n v="1"/>
    <n v="0"/>
    <n v="0"/>
    <n v="0"/>
    <n v="46"/>
    <s v="36-50"/>
    <n v="2309"/>
    <n v="0"/>
    <n v="1"/>
    <n v="0"/>
    <n v="0"/>
    <n v="0"/>
    <n v="1"/>
    <n v="0"/>
    <n v="0"/>
    <n v="0"/>
    <n v="530"/>
    <d v="2016-06-19T00:00:00"/>
    <n v="6"/>
    <x v="8"/>
    <n v="1"/>
  </r>
  <r>
    <n v="1355"/>
    <n v="64866"/>
    <n v="546"/>
    <n v="0.84173526963278145"/>
    <n v="0"/>
    <n v="1"/>
    <n v="9"/>
    <n v="508"/>
    <n v="5"/>
    <n v="21"/>
    <n v="7"/>
    <n v="5"/>
    <n v="10"/>
    <n v="4"/>
    <n v="7"/>
    <n v="3"/>
    <n v="7"/>
    <n v="5"/>
    <n v="0"/>
    <n v="0"/>
    <n v="0"/>
    <n v="1"/>
    <n v="0"/>
    <n v="0"/>
    <n v="0"/>
    <n v="70"/>
    <s v="66+"/>
    <n v="2313"/>
    <n v="0"/>
    <n v="0"/>
    <n v="0"/>
    <n v="0"/>
    <n v="1"/>
    <n v="0"/>
    <n v="0"/>
    <n v="1"/>
    <n v="0"/>
    <n v="536"/>
    <d v="2016-06-15T00:00:00"/>
    <n v="6"/>
    <x v="8"/>
    <n v="1"/>
  </r>
  <r>
    <n v="570"/>
    <n v="61467"/>
    <n v="545"/>
    <n v="0.8866546276864008"/>
    <n v="0"/>
    <n v="2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n v="72"/>
    <s v="66+"/>
    <n v="2726"/>
    <n v="0"/>
    <n v="1"/>
    <n v="0"/>
    <n v="0"/>
    <n v="0"/>
    <n v="0"/>
    <n v="0"/>
    <n v="0"/>
    <n v="1"/>
    <n v="496"/>
    <d v="2015-04-29T00:00:00"/>
    <n v="4"/>
    <x v="9"/>
    <n v="1"/>
  </r>
  <r>
    <n v="63"/>
    <n v="69096"/>
    <n v="544"/>
    <n v="0.78731040870672686"/>
    <n v="0"/>
    <n v="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n v="62"/>
    <s v="51-65"/>
    <n v="2434"/>
    <n v="0"/>
    <n v="0"/>
    <n v="0"/>
    <n v="1"/>
    <n v="0"/>
    <n v="0"/>
    <n v="1"/>
    <n v="0"/>
    <n v="0"/>
    <n v="435"/>
    <d v="2016-02-15T00:00:00"/>
    <n v="2"/>
    <x v="3"/>
    <n v="1"/>
  </r>
  <r>
    <n v="1859"/>
    <n v="49767"/>
    <n v="543"/>
    <n v="1.0910844535535595"/>
    <n v="0"/>
    <n v="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n v="29"/>
    <s v="24-35"/>
    <n v="2582"/>
    <n v="0"/>
    <n v="0"/>
    <n v="1"/>
    <n v="0"/>
    <n v="0"/>
    <n v="0"/>
    <n v="1"/>
    <n v="0"/>
    <n v="0"/>
    <n v="394"/>
    <d v="2015-09-20T00:00:00"/>
    <n v="9"/>
    <x v="5"/>
    <n v="1"/>
  </r>
  <r>
    <n v="1315"/>
    <n v="42720"/>
    <n v="542"/>
    <n v="1.2687265917602997"/>
    <n v="1"/>
    <n v="1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n v="55"/>
    <s v="51-65"/>
    <n v="2590"/>
    <n v="0"/>
    <n v="0"/>
    <n v="1"/>
    <n v="0"/>
    <n v="0"/>
    <n v="0"/>
    <n v="1"/>
    <n v="0"/>
    <n v="0"/>
    <n v="430"/>
    <d v="2015-09-12T00:00:00"/>
    <n v="9"/>
    <x v="5"/>
    <n v="1"/>
  </r>
  <r>
    <n v="1338"/>
    <n v="56337"/>
    <n v="542"/>
    <n v="0.96206755773292862"/>
    <n v="1"/>
    <n v="1"/>
    <n v="25"/>
    <n v="349"/>
    <n v="16"/>
    <n v="144"/>
    <n v="28"/>
    <n v="5"/>
    <n v="182"/>
    <n v="5"/>
    <n v="8"/>
    <n v="5"/>
    <n v="4"/>
    <n v="8"/>
    <n v="1"/>
    <n v="0"/>
    <n v="1"/>
    <n v="0"/>
    <n v="0"/>
    <n v="0"/>
    <n v="1"/>
    <n v="39"/>
    <s v="36-50"/>
    <n v="2618"/>
    <n v="0"/>
    <n v="1"/>
    <n v="0"/>
    <n v="0"/>
    <n v="0"/>
    <n v="1"/>
    <n v="0"/>
    <n v="0"/>
    <n v="0"/>
    <n v="360"/>
    <d v="2015-08-15T00:00:00"/>
    <n v="8"/>
    <x v="11"/>
    <n v="1"/>
  </r>
  <r>
    <n v="1192"/>
    <n v="57183"/>
    <n v="540"/>
    <n v="0.94433660353601589"/>
    <n v="1"/>
    <n v="1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n v="54"/>
    <s v="51-65"/>
    <n v="2626"/>
    <n v="0"/>
    <n v="1"/>
    <n v="0"/>
    <n v="0"/>
    <n v="0"/>
    <n v="0"/>
    <n v="0"/>
    <n v="1"/>
    <n v="0"/>
    <n v="470"/>
    <d v="2015-08-07T00:00:00"/>
    <n v="8"/>
    <x v="11"/>
    <n v="1"/>
  </r>
  <r>
    <n v="1339"/>
    <n v="57091"/>
    <n v="540"/>
    <n v="0.94585836646756927"/>
    <n v="0"/>
    <n v="0"/>
    <n v="0"/>
    <n v="464"/>
    <n v="5"/>
    <n v="64"/>
    <n v="7"/>
    <n v="0"/>
    <n v="37"/>
    <n v="1"/>
    <n v="7"/>
    <n v="3"/>
    <n v="7"/>
    <n v="5"/>
    <n v="0"/>
    <n v="1"/>
    <n v="0"/>
    <n v="0"/>
    <n v="0"/>
    <n v="0"/>
    <n v="1"/>
    <n v="59"/>
    <s v="51-65"/>
    <n v="2173"/>
    <n v="0"/>
    <n v="0"/>
    <n v="1"/>
    <n v="0"/>
    <n v="0"/>
    <n v="0"/>
    <n v="1"/>
    <n v="0"/>
    <n v="0"/>
    <n v="503"/>
    <d v="2016-11-02T00:00:00"/>
    <n v="11"/>
    <x v="7"/>
    <n v="1"/>
  </r>
  <r>
    <n v="23"/>
    <n v="65324"/>
    <n v="539"/>
    <n v="0.82511787398199743"/>
    <n v="0"/>
    <n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n v="66"/>
    <s v="66+"/>
    <n v="2328"/>
    <n v="0"/>
    <n v="1"/>
    <n v="0"/>
    <n v="0"/>
    <n v="0"/>
    <n v="0"/>
    <n v="0"/>
    <n v="0"/>
    <n v="1"/>
    <n v="534"/>
    <d v="2016-05-31T00:00:00"/>
    <n v="5"/>
    <x v="6"/>
    <n v="1"/>
  </r>
  <r>
    <n v="1360"/>
    <n v="50725"/>
    <n v="538"/>
    <n v="1.0606209955643173"/>
    <n v="0"/>
    <n v="1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n v="67"/>
    <s v="66+"/>
    <n v="2660"/>
    <n v="0"/>
    <n v="1"/>
    <n v="0"/>
    <n v="0"/>
    <n v="0"/>
    <n v="0"/>
    <n v="1"/>
    <n v="0"/>
    <n v="0"/>
    <n v="490"/>
    <d v="2015-07-04T00:00:00"/>
    <n v="7"/>
    <x v="1"/>
    <n v="1"/>
  </r>
  <r>
    <n v="438"/>
    <n v="53790"/>
    <n v="537"/>
    <n v="0.99832682654768545"/>
    <n v="0"/>
    <n v="2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n v="69"/>
    <s v="66+"/>
    <n v="2274"/>
    <n v="0"/>
    <n v="1"/>
    <n v="0"/>
    <n v="0"/>
    <n v="0"/>
    <n v="0"/>
    <n v="1"/>
    <n v="0"/>
    <n v="0"/>
    <n v="532"/>
    <d v="2016-07-24T00:00:00"/>
    <n v="7"/>
    <x v="1"/>
    <n v="1"/>
  </r>
  <r>
    <n v="1508"/>
    <n v="56386"/>
    <n v="537"/>
    <n v="0.95236406200120594"/>
    <n v="1"/>
    <n v="1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n v="39"/>
    <s v="36-50"/>
    <n v="2769"/>
    <n v="0"/>
    <n v="0"/>
    <n v="0"/>
    <n v="1"/>
    <n v="0"/>
    <n v="0"/>
    <n v="1"/>
    <n v="0"/>
    <n v="0"/>
    <n v="462"/>
    <d v="2015-03-17T00:00:00"/>
    <n v="3"/>
    <x v="2"/>
    <n v="1"/>
  </r>
  <r>
    <n v="1589"/>
    <n v="75342"/>
    <n v="537"/>
    <n v="0.71274986063550216"/>
    <n v="0"/>
    <n v="1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n v="62"/>
    <s v="51-65"/>
    <n v="2578"/>
    <n v="0"/>
    <n v="0"/>
    <n v="1"/>
    <n v="0"/>
    <n v="0"/>
    <n v="1"/>
    <n v="0"/>
    <n v="0"/>
    <n v="0"/>
    <n v="511"/>
    <d v="2015-09-24T00:00:00"/>
    <n v="9"/>
    <x v="5"/>
    <n v="1"/>
  </r>
  <r>
    <n v="1974"/>
    <n v="44325"/>
    <n v="537"/>
    <n v="1.2115059221658206"/>
    <n v="0"/>
    <n v="1"/>
    <n v="69"/>
    <n v="516"/>
    <n v="0"/>
    <n v="21"/>
    <n v="0"/>
    <n v="0"/>
    <n v="5"/>
    <n v="4"/>
    <n v="8"/>
    <n v="2"/>
    <n v="7"/>
    <n v="8"/>
    <n v="0"/>
    <n v="0"/>
    <n v="0"/>
    <n v="1"/>
    <n v="0"/>
    <n v="0"/>
    <n v="0"/>
    <n v="48"/>
    <s v="36-50"/>
    <n v="2638"/>
    <n v="0"/>
    <n v="1"/>
    <n v="0"/>
    <n v="0"/>
    <n v="0"/>
    <n v="0"/>
    <n v="0"/>
    <n v="0"/>
    <n v="1"/>
    <n v="532"/>
    <d v="2015-07-26T00:00:00"/>
    <n v="7"/>
    <x v="1"/>
    <n v="1"/>
  </r>
  <r>
    <n v="286"/>
    <n v="64100"/>
    <n v="536"/>
    <n v="0.83619344773790949"/>
    <n v="0"/>
    <n v="1"/>
    <n v="93"/>
    <n v="509"/>
    <n v="0"/>
    <n v="27"/>
    <n v="0"/>
    <n v="0"/>
    <n v="10"/>
    <n v="1"/>
    <n v="8"/>
    <n v="3"/>
    <n v="6"/>
    <n v="7"/>
    <n v="0"/>
    <n v="0"/>
    <n v="0"/>
    <n v="1"/>
    <n v="0"/>
    <n v="0"/>
    <n v="0"/>
    <n v="56"/>
    <s v="51-65"/>
    <n v="2451"/>
    <n v="0"/>
    <n v="1"/>
    <n v="0"/>
    <n v="0"/>
    <n v="0"/>
    <n v="0"/>
    <n v="0"/>
    <n v="1"/>
    <n v="0"/>
    <n v="526"/>
    <d v="2016-01-29T00:00:00"/>
    <n v="1"/>
    <x v="4"/>
    <n v="1"/>
  </r>
  <r>
    <n v="904"/>
    <n v="52597"/>
    <n v="536"/>
    <n v="1.0190695286803431"/>
    <n v="0"/>
    <n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n v="58"/>
    <s v="51-65"/>
    <n v="2212"/>
    <n v="0"/>
    <n v="0"/>
    <n v="1"/>
    <n v="0"/>
    <n v="0"/>
    <n v="0"/>
    <n v="0"/>
    <n v="0"/>
    <n v="1"/>
    <n v="494"/>
    <d v="2016-09-24T00:00:00"/>
    <n v="9"/>
    <x v="5"/>
    <n v="1"/>
  </r>
  <r>
    <n v="780"/>
    <n v="48789"/>
    <n v="535"/>
    <n v="1.096558650515485"/>
    <n v="0"/>
    <n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n v="28"/>
    <s v="24-35"/>
    <n v="2816"/>
    <n v="0"/>
    <n v="0"/>
    <n v="1"/>
    <n v="0"/>
    <n v="0"/>
    <n v="0"/>
    <n v="1"/>
    <n v="0"/>
    <n v="0"/>
    <n v="390"/>
    <d v="2015-01-29T00:00:00"/>
    <n v="1"/>
    <x v="4"/>
    <n v="1"/>
  </r>
  <r>
    <n v="781"/>
    <n v="56575"/>
    <n v="532"/>
    <n v="0.9403446752098984"/>
    <n v="0"/>
    <n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n v="53"/>
    <s v="51-65"/>
    <n v="2579"/>
    <n v="0"/>
    <n v="0"/>
    <n v="0"/>
    <n v="1"/>
    <n v="0"/>
    <n v="0"/>
    <n v="0"/>
    <n v="0"/>
    <n v="1"/>
    <n v="522"/>
    <d v="2015-09-23T00:00:00"/>
    <n v="9"/>
    <x v="5"/>
    <n v="1"/>
  </r>
  <r>
    <n v="976"/>
    <n v="47703"/>
    <n v="532"/>
    <n v="1.1152338427352577"/>
    <n v="0"/>
    <n v="1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n v="67"/>
    <s v="66+"/>
    <n v="2555"/>
    <n v="0"/>
    <n v="1"/>
    <n v="0"/>
    <n v="0"/>
    <n v="0"/>
    <n v="0"/>
    <n v="1"/>
    <n v="0"/>
    <n v="0"/>
    <n v="409"/>
    <d v="2015-10-17T00:00:00"/>
    <n v="10"/>
    <x v="10"/>
    <n v="1"/>
  </r>
  <r>
    <n v="85"/>
    <n v="47916"/>
    <n v="531"/>
    <n v="1.1081893313298272"/>
    <n v="0"/>
    <n v="1"/>
    <n v="72"/>
    <n v="505"/>
    <n v="0"/>
    <n v="26"/>
    <n v="0"/>
    <n v="0"/>
    <n v="75"/>
    <n v="5"/>
    <n v="7"/>
    <n v="4"/>
    <n v="6"/>
    <n v="6"/>
    <n v="0"/>
    <n v="0"/>
    <n v="0"/>
    <n v="1"/>
    <n v="0"/>
    <n v="0"/>
    <n v="0"/>
    <n v="60"/>
    <s v="51-65"/>
    <n v="2743"/>
    <n v="0"/>
    <n v="0"/>
    <n v="0"/>
    <n v="0"/>
    <n v="1"/>
    <n v="0"/>
    <n v="1"/>
    <n v="0"/>
    <n v="0"/>
    <n v="456"/>
    <d v="2015-04-12T00:00:00"/>
    <n v="4"/>
    <x v="9"/>
    <n v="1"/>
  </r>
  <r>
    <n v="1799"/>
    <n v="32632"/>
    <n v="523"/>
    <n v="1.6027212552096102"/>
    <n v="0"/>
    <n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n v="57"/>
    <s v="51-65"/>
    <n v="2855"/>
    <n v="0"/>
    <n v="1"/>
    <n v="0"/>
    <n v="0"/>
    <n v="0"/>
    <n v="1"/>
    <n v="0"/>
    <n v="0"/>
    <n v="0"/>
    <n v="470"/>
    <d v="2014-12-21T00:00:00"/>
    <n v="12"/>
    <x v="0"/>
    <n v="1"/>
  </r>
  <r>
    <n v="1348"/>
    <n v="38410"/>
    <n v="520"/>
    <n v="1.3538141109086175"/>
    <n v="0"/>
    <n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n v="46"/>
    <s v="36-50"/>
    <n v="2812"/>
    <n v="0"/>
    <n v="1"/>
    <n v="0"/>
    <n v="0"/>
    <n v="0"/>
    <n v="0"/>
    <n v="0"/>
    <n v="0"/>
    <n v="1"/>
    <n v="506"/>
    <d v="2015-02-02T00:00:00"/>
    <n v="2"/>
    <x v="3"/>
    <n v="1"/>
  </r>
  <r>
    <n v="1495"/>
    <n v="41003"/>
    <n v="513"/>
    <n v="1.2511279662463721"/>
    <n v="0"/>
    <n v="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n v="57"/>
    <s v="51-65"/>
    <n v="2628"/>
    <n v="1"/>
    <n v="0"/>
    <n v="0"/>
    <n v="0"/>
    <n v="0"/>
    <n v="0"/>
    <n v="0"/>
    <n v="0"/>
    <n v="1"/>
    <n v="425"/>
    <d v="2015-08-05T00:00:00"/>
    <n v="8"/>
    <x v="11"/>
    <n v="1"/>
  </r>
  <r>
    <n v="1776"/>
    <n v="56939"/>
    <n v="512"/>
    <n v="0.89920792426983265"/>
    <n v="0"/>
    <n v="1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n v="44"/>
    <s v="36-50"/>
    <n v="2443"/>
    <n v="0"/>
    <n v="1"/>
    <n v="0"/>
    <n v="0"/>
    <n v="0"/>
    <n v="0"/>
    <n v="1"/>
    <n v="0"/>
    <n v="0"/>
    <n v="463"/>
    <d v="2016-02-06T00:00:00"/>
    <n v="2"/>
    <x v="3"/>
    <n v="1"/>
  </r>
  <r>
    <n v="1136"/>
    <n v="65748"/>
    <n v="511"/>
    <n v="0.77720995315446861"/>
    <n v="0"/>
    <n v="1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n v="65"/>
    <s v="51-65"/>
    <n v="2599"/>
    <n v="0"/>
    <n v="0"/>
    <n v="0"/>
    <n v="1"/>
    <n v="0"/>
    <n v="0"/>
    <n v="1"/>
    <n v="0"/>
    <n v="0"/>
    <n v="477"/>
    <d v="2015-09-03T00:00:00"/>
    <n v="9"/>
    <x v="5"/>
    <n v="1"/>
  </r>
  <r>
    <n v="835"/>
    <n v="51195"/>
    <n v="506"/>
    <n v="0.98837777126672521"/>
    <n v="1"/>
    <n v="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n v="58"/>
    <s v="51-65"/>
    <n v="2613"/>
    <n v="0"/>
    <n v="0"/>
    <n v="0"/>
    <n v="1"/>
    <n v="0"/>
    <n v="0"/>
    <n v="1"/>
    <n v="0"/>
    <n v="0"/>
    <n v="448"/>
    <d v="2015-08-20T00:00:00"/>
    <n v="8"/>
    <x v="11"/>
    <n v="1"/>
  </r>
  <r>
    <n v="1925"/>
    <n v="53230"/>
    <n v="503"/>
    <n v="0.94495585196317866"/>
    <n v="0"/>
    <n v="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n v="64"/>
    <s v="51-65"/>
    <n v="2854"/>
    <n v="0"/>
    <n v="1"/>
    <n v="0"/>
    <n v="0"/>
    <n v="0"/>
    <n v="1"/>
    <n v="0"/>
    <n v="0"/>
    <n v="0"/>
    <n v="274"/>
    <d v="2014-12-22T00:00:00"/>
    <n v="12"/>
    <x v="0"/>
    <n v="1"/>
  </r>
  <r>
    <n v="768"/>
    <n v="22507"/>
    <n v="502"/>
    <n v="2.2304172035366774"/>
    <n v="0"/>
    <n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n v="66"/>
    <s v="66+"/>
    <n v="2741"/>
    <n v="0"/>
    <n v="0"/>
    <n v="1"/>
    <n v="0"/>
    <n v="0"/>
    <n v="0"/>
    <n v="1"/>
    <n v="0"/>
    <n v="0"/>
    <n v="434"/>
    <d v="2015-04-14T00:00:00"/>
    <n v="4"/>
    <x v="9"/>
    <n v="1"/>
  </r>
  <r>
    <n v="1273"/>
    <n v="58554"/>
    <n v="498"/>
    <n v="0.85049697714929806"/>
    <n v="1"/>
    <n v="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n v="52"/>
    <s v="51-65"/>
    <n v="2800"/>
    <n v="0"/>
    <n v="0"/>
    <n v="0"/>
    <n v="1"/>
    <n v="0"/>
    <n v="0"/>
    <n v="1"/>
    <n v="0"/>
    <n v="0"/>
    <n v="410"/>
    <d v="2015-02-14T00:00:00"/>
    <n v="2"/>
    <x v="3"/>
    <n v="1"/>
  </r>
  <r>
    <n v="51"/>
    <n v="66373"/>
    <n v="497"/>
    <n v="0.74879845720398353"/>
    <n v="1"/>
    <n v="1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n v="42"/>
    <s v="36-50"/>
    <n v="2541"/>
    <n v="0"/>
    <n v="1"/>
    <n v="0"/>
    <n v="0"/>
    <n v="0"/>
    <n v="0"/>
    <n v="1"/>
    <n v="0"/>
    <n v="0"/>
    <n v="388"/>
    <d v="2015-10-31T00:00:00"/>
    <n v="10"/>
    <x v="10"/>
    <n v="1"/>
  </r>
  <r>
    <n v="195"/>
    <n v="46014"/>
    <n v="497"/>
    <n v="1.0801060546790107"/>
    <n v="1"/>
    <n v="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n v="46"/>
    <s v="36-50"/>
    <n v="2683"/>
    <n v="0"/>
    <n v="0"/>
    <n v="0"/>
    <n v="1"/>
    <n v="0"/>
    <n v="0"/>
    <n v="0"/>
    <n v="1"/>
    <n v="0"/>
    <n v="453"/>
    <d v="2015-06-11T00:00:00"/>
    <n v="6"/>
    <x v="8"/>
    <n v="1"/>
  </r>
  <r>
    <n v="823"/>
    <n v="42835"/>
    <n v="497"/>
    <n v="1.1602661375043772"/>
    <n v="1"/>
    <n v="1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n v="49"/>
    <s v="36-50"/>
    <n v="2523"/>
    <n v="1"/>
    <n v="0"/>
    <n v="0"/>
    <n v="0"/>
    <n v="0"/>
    <n v="0"/>
    <n v="0"/>
    <n v="1"/>
    <n v="0"/>
    <n v="399"/>
    <d v="2015-11-18T00:00:00"/>
    <n v="11"/>
    <x v="7"/>
    <n v="1"/>
  </r>
  <r>
    <n v="1000"/>
    <n v="65526"/>
    <n v="497"/>
    <n v="0.75847755089582758"/>
    <n v="0"/>
    <n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n v="56"/>
    <s v="51-65"/>
    <n v="2238"/>
    <n v="0"/>
    <n v="1"/>
    <n v="0"/>
    <n v="0"/>
    <n v="0"/>
    <n v="0"/>
    <n v="0"/>
    <n v="0"/>
    <n v="1"/>
    <n v="488"/>
    <d v="2016-08-29T00:00:00"/>
    <n v="8"/>
    <x v="11"/>
    <n v="1"/>
  </r>
  <r>
    <n v="183"/>
    <n v="69142"/>
    <n v="496"/>
    <n v="0.71736426484625837"/>
    <n v="0"/>
    <n v="1"/>
    <n v="50"/>
    <n v="448"/>
    <n v="4"/>
    <n v="34"/>
    <n v="6"/>
    <n v="4"/>
    <n v="39"/>
    <n v="3"/>
    <n v="8"/>
    <n v="1"/>
    <n v="7"/>
    <n v="5"/>
    <n v="0"/>
    <n v="0"/>
    <n v="0"/>
    <n v="1"/>
    <n v="0"/>
    <n v="0"/>
    <n v="0"/>
    <n v="68"/>
    <s v="66+"/>
    <n v="2159"/>
    <n v="1"/>
    <n v="0"/>
    <n v="0"/>
    <n v="0"/>
    <n v="0"/>
    <n v="0"/>
    <n v="1"/>
    <n v="0"/>
    <n v="0"/>
    <n v="457"/>
    <d v="2016-11-16T00:00:00"/>
    <n v="11"/>
    <x v="7"/>
    <n v="1"/>
  </r>
  <r>
    <n v="1141"/>
    <n v="61559"/>
    <n v="496"/>
    <n v="0.80573108724963038"/>
    <n v="0"/>
    <n v="1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n v="55"/>
    <s v="51-65"/>
    <n v="2506"/>
    <n v="0"/>
    <n v="0"/>
    <n v="1"/>
    <n v="0"/>
    <n v="0"/>
    <n v="0"/>
    <n v="1"/>
    <n v="0"/>
    <n v="0"/>
    <n v="462"/>
    <d v="2015-12-05T00:00:00"/>
    <n v="12"/>
    <x v="0"/>
    <n v="1"/>
  </r>
  <r>
    <n v="1351"/>
    <n v="46049"/>
    <n v="496"/>
    <n v="1.0771135095224651"/>
    <n v="1"/>
    <n v="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n v="44"/>
    <s v="36-50"/>
    <n v="2502"/>
    <n v="0"/>
    <n v="1"/>
    <n v="0"/>
    <n v="0"/>
    <n v="0"/>
    <n v="0"/>
    <n v="1"/>
    <n v="0"/>
    <n v="0"/>
    <n v="477"/>
    <d v="2015-12-09T00:00:00"/>
    <n v="12"/>
    <x v="0"/>
    <n v="1"/>
  </r>
  <r>
    <n v="1883"/>
    <n v="54591"/>
    <n v="495"/>
    <n v="0.90674286970379736"/>
    <n v="0"/>
    <n v="1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n v="71"/>
    <s v="66+"/>
    <n v="2487"/>
    <n v="0"/>
    <n v="0"/>
    <n v="0"/>
    <n v="1"/>
    <n v="0"/>
    <n v="0"/>
    <n v="1"/>
    <n v="0"/>
    <n v="0"/>
    <n v="471"/>
    <d v="2015-12-24T00:00:00"/>
    <n v="12"/>
    <x v="0"/>
    <n v="1"/>
  </r>
  <r>
    <n v="447"/>
    <n v="55842"/>
    <n v="494"/>
    <n v="0.8846388023351599"/>
    <n v="0"/>
    <n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n v="43"/>
    <s v="36-50"/>
    <n v="2196"/>
    <n v="0"/>
    <n v="1"/>
    <n v="0"/>
    <n v="0"/>
    <n v="0"/>
    <n v="0"/>
    <n v="0"/>
    <n v="1"/>
    <n v="0"/>
    <n v="470"/>
    <d v="2016-10-10T00:00:00"/>
    <n v="10"/>
    <x v="10"/>
    <n v="1"/>
  </r>
  <r>
    <n v="1353"/>
    <n v="86836"/>
    <n v="494"/>
    <n v="0.56888847943249343"/>
    <n v="0"/>
    <n v="0"/>
    <n v="7"/>
    <n v="179"/>
    <n v="21"/>
    <n v="273"/>
    <n v="0"/>
    <n v="21"/>
    <n v="63"/>
    <n v="1"/>
    <n v="6"/>
    <n v="10"/>
    <n v="6"/>
    <n v="5"/>
    <n v="1"/>
    <n v="0"/>
    <n v="1"/>
    <n v="0"/>
    <n v="1"/>
    <n v="0"/>
    <n v="1"/>
    <n v="45"/>
    <s v="36-50"/>
    <n v="2814"/>
    <n v="0"/>
    <n v="1"/>
    <n v="0"/>
    <n v="0"/>
    <n v="0"/>
    <n v="0"/>
    <n v="0"/>
    <n v="0"/>
    <n v="1"/>
    <n v="431"/>
    <d v="2015-01-31T00:00:00"/>
    <n v="1"/>
    <x v="4"/>
    <n v="1"/>
  </r>
  <r>
    <n v="2000"/>
    <n v="41769"/>
    <n v="494"/>
    <n v="1.1826953003423593"/>
    <n v="0"/>
    <n v="1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n v="65"/>
    <s v="51-65"/>
    <n v="2660"/>
    <n v="1"/>
    <n v="0"/>
    <n v="0"/>
    <n v="0"/>
    <n v="0"/>
    <n v="1"/>
    <n v="0"/>
    <n v="0"/>
    <n v="0"/>
    <n v="467"/>
    <d v="2015-07-04T00:00:00"/>
    <n v="7"/>
    <x v="1"/>
    <n v="1"/>
  </r>
  <r>
    <n v="47"/>
    <n v="65486"/>
    <n v="493"/>
    <n v="0.7528326665241426"/>
    <n v="0"/>
    <n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n v="63"/>
    <s v="51-65"/>
    <n v="2207"/>
    <n v="0"/>
    <n v="0"/>
    <n v="0"/>
    <n v="0"/>
    <n v="1"/>
    <n v="0"/>
    <n v="1"/>
    <n v="0"/>
    <n v="0"/>
    <n v="479"/>
    <d v="2016-09-29T00:00:00"/>
    <n v="9"/>
    <x v="5"/>
    <n v="1"/>
  </r>
  <r>
    <n v="318"/>
    <n v="59292"/>
    <n v="493"/>
    <n v="0.83147810834513936"/>
    <n v="0"/>
    <n v="1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n v="70"/>
    <s v="66+"/>
    <n v="2540"/>
    <n v="0"/>
    <n v="0"/>
    <n v="0"/>
    <n v="1"/>
    <n v="0"/>
    <n v="0"/>
    <n v="0"/>
    <n v="0"/>
    <n v="1"/>
    <n v="479"/>
    <d v="2015-11-01T00:00:00"/>
    <n v="11"/>
    <x v="7"/>
    <n v="1"/>
  </r>
  <r>
    <n v="403"/>
    <n v="42387"/>
    <n v="493"/>
    <n v="1.1630924575931301"/>
    <n v="1"/>
    <n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n v="31"/>
    <s v="24-35"/>
    <n v="2767"/>
    <n v="0"/>
    <n v="1"/>
    <n v="0"/>
    <n v="0"/>
    <n v="0"/>
    <n v="0"/>
    <n v="1"/>
    <n v="0"/>
    <n v="0"/>
    <n v="302"/>
    <d v="2015-03-19T00:00:00"/>
    <n v="3"/>
    <x v="2"/>
    <n v="1"/>
  </r>
  <r>
    <n v="520"/>
    <n v="60504"/>
    <n v="492"/>
    <n v="0.81316937723125748"/>
    <n v="0"/>
    <n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n v="49"/>
    <s v="36-50"/>
    <n v="2301"/>
    <n v="0"/>
    <n v="0"/>
    <n v="1"/>
    <n v="0"/>
    <n v="0"/>
    <n v="0"/>
    <n v="0"/>
    <n v="0"/>
    <n v="1"/>
    <n v="458"/>
    <d v="2016-06-27T00:00:00"/>
    <n v="6"/>
    <x v="8"/>
    <n v="1"/>
  </r>
  <r>
    <n v="1354"/>
    <n v="57091"/>
    <n v="492"/>
    <n v="0.86178206722600759"/>
    <n v="0"/>
    <n v="1"/>
    <n v="82"/>
    <n v="462"/>
    <n v="0"/>
    <n v="24"/>
    <n v="6"/>
    <n v="0"/>
    <n v="4"/>
    <n v="2"/>
    <n v="9"/>
    <n v="2"/>
    <n v="5"/>
    <n v="7"/>
    <n v="0"/>
    <n v="0"/>
    <n v="0"/>
    <n v="1"/>
    <n v="0"/>
    <n v="0"/>
    <n v="1"/>
    <n v="48"/>
    <s v="36-50"/>
    <n v="2742"/>
    <n v="0"/>
    <n v="1"/>
    <n v="0"/>
    <n v="0"/>
    <n v="0"/>
    <n v="0"/>
    <n v="0"/>
    <n v="0"/>
    <n v="1"/>
    <n v="488"/>
    <d v="2015-04-13T00:00:00"/>
    <n v="4"/>
    <x v="9"/>
    <n v="1"/>
  </r>
  <r>
    <n v="171"/>
    <n v="61286"/>
    <n v="491"/>
    <n v="0.80116176614561241"/>
    <n v="0"/>
    <n v="1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n v="54"/>
    <s v="51-65"/>
    <n v="2490"/>
    <n v="0"/>
    <n v="1"/>
    <n v="0"/>
    <n v="0"/>
    <n v="0"/>
    <n v="0"/>
    <n v="1"/>
    <n v="0"/>
    <n v="0"/>
    <n v="374"/>
    <d v="2015-12-21T00:00:00"/>
    <n v="12"/>
    <x v="0"/>
    <n v="1"/>
  </r>
  <r>
    <n v="629"/>
    <n v="59247"/>
    <n v="491"/>
    <n v="0.82873394433473424"/>
    <n v="0"/>
    <n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n v="58"/>
    <s v="51-65"/>
    <n v="2392"/>
    <n v="0"/>
    <n v="0"/>
    <n v="1"/>
    <n v="0"/>
    <n v="0"/>
    <n v="0"/>
    <n v="0"/>
    <n v="1"/>
    <n v="0"/>
    <n v="408"/>
    <d v="2016-03-28T00:00:00"/>
    <n v="3"/>
    <x v="2"/>
    <n v="1"/>
  </r>
  <r>
    <n v="766"/>
    <n v="65968"/>
    <n v="491"/>
    <n v="0.74430026679602235"/>
    <n v="0"/>
    <n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n v="50"/>
    <s v="36-50"/>
    <n v="2207"/>
    <n v="0"/>
    <n v="0"/>
    <n v="0"/>
    <n v="1"/>
    <n v="0"/>
    <n v="0"/>
    <n v="0"/>
    <n v="0"/>
    <n v="1"/>
    <n v="487"/>
    <d v="2016-09-29T00:00:00"/>
    <n v="9"/>
    <x v="5"/>
    <n v="1"/>
  </r>
  <r>
    <n v="1656"/>
    <n v="50387"/>
    <n v="491"/>
    <n v="0.97445769742195409"/>
    <n v="0"/>
    <n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n v="64"/>
    <s v="51-65"/>
    <n v="2461"/>
    <n v="0"/>
    <n v="1"/>
    <n v="0"/>
    <n v="0"/>
    <n v="0"/>
    <n v="0"/>
    <n v="1"/>
    <n v="0"/>
    <n v="0"/>
    <n v="457"/>
    <d v="2016-01-19T00:00:00"/>
    <n v="1"/>
    <x v="4"/>
    <n v="1"/>
  </r>
  <r>
    <n v="739"/>
    <n v="43783"/>
    <n v="490"/>
    <n v="1.1191558367402874"/>
    <n v="1"/>
    <n v="0"/>
    <n v="22"/>
    <n v="327"/>
    <n v="9"/>
    <n v="125"/>
    <n v="25"/>
    <n v="4"/>
    <n v="139"/>
    <n v="6"/>
    <n v="7"/>
    <n v="1"/>
    <n v="8"/>
    <n v="7"/>
    <n v="0"/>
    <n v="0"/>
    <n v="1"/>
    <n v="0"/>
    <n v="0"/>
    <n v="0"/>
    <n v="0"/>
    <n v="42"/>
    <s v="36-50"/>
    <n v="2190"/>
    <n v="0"/>
    <n v="1"/>
    <n v="0"/>
    <n v="0"/>
    <n v="0"/>
    <n v="0"/>
    <n v="0"/>
    <n v="1"/>
    <n v="0"/>
    <n v="351"/>
    <d v="2016-10-16T00:00:00"/>
    <n v="10"/>
    <x v="10"/>
    <n v="1"/>
  </r>
  <r>
    <n v="1091"/>
    <n v="59594"/>
    <n v="490"/>
    <n v="0.82223042588180018"/>
    <n v="0"/>
    <n v="1"/>
    <n v="74"/>
    <n v="457"/>
    <n v="4"/>
    <n v="29"/>
    <n v="0"/>
    <n v="0"/>
    <n v="9"/>
    <n v="1"/>
    <n v="8"/>
    <n v="1"/>
    <n v="7"/>
    <n v="7"/>
    <n v="0"/>
    <n v="0"/>
    <n v="0"/>
    <n v="1"/>
    <n v="0"/>
    <n v="0"/>
    <n v="0"/>
    <n v="55"/>
    <s v="51-65"/>
    <n v="2776"/>
    <n v="0"/>
    <n v="1"/>
    <n v="0"/>
    <n v="0"/>
    <n v="0"/>
    <n v="0"/>
    <n v="1"/>
    <n v="0"/>
    <n v="0"/>
    <n v="481"/>
    <d v="2015-03-10T00:00:00"/>
    <n v="3"/>
    <x v="2"/>
    <n v="1"/>
  </r>
  <r>
    <n v="1366"/>
    <n v="78028"/>
    <n v="490"/>
    <n v="0.6279796995950172"/>
    <n v="0"/>
    <n v="1"/>
    <n v="38"/>
    <n v="158"/>
    <n v="19"/>
    <n v="288"/>
    <n v="25"/>
    <n v="0"/>
    <n v="38"/>
    <n v="1"/>
    <n v="6"/>
    <n v="4"/>
    <n v="9"/>
    <n v="7"/>
    <n v="0"/>
    <n v="0"/>
    <n v="0"/>
    <n v="1"/>
    <n v="1"/>
    <n v="0"/>
    <n v="1"/>
    <n v="64"/>
    <s v="51-65"/>
    <n v="2816"/>
    <n v="0"/>
    <n v="0"/>
    <n v="0"/>
    <n v="0"/>
    <n v="1"/>
    <n v="0"/>
    <n v="0"/>
    <n v="0"/>
    <n v="1"/>
    <n v="452"/>
    <d v="2015-01-29T00:00:00"/>
    <n v="1"/>
    <x v="4"/>
    <n v="1"/>
  </r>
  <r>
    <n v="1284"/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0"/>
    <n v="60"/>
    <s v="51-65"/>
    <n v="2792"/>
    <n v="1"/>
    <n v="0"/>
    <n v="0"/>
    <n v="0"/>
    <n v="0"/>
    <n v="0"/>
    <n v="0"/>
    <n v="0"/>
    <n v="1"/>
    <n v="485"/>
    <d v="2015-02-22T00:00:00"/>
    <n v="2"/>
    <x v="3"/>
    <n v="1"/>
  </r>
  <r>
    <n v="1380"/>
    <n v="50611"/>
    <n v="489"/>
    <n v="0.96619312007271152"/>
    <n v="0"/>
    <n v="1"/>
    <n v="98"/>
    <n v="459"/>
    <n v="0"/>
    <n v="24"/>
    <n v="6"/>
    <n v="0"/>
    <n v="4"/>
    <n v="6"/>
    <n v="4"/>
    <n v="5"/>
    <n v="7"/>
    <n v="6"/>
    <n v="0"/>
    <n v="0"/>
    <n v="0"/>
    <n v="1"/>
    <n v="0"/>
    <n v="0"/>
    <n v="1"/>
    <n v="60"/>
    <s v="51-65"/>
    <n v="2792"/>
    <n v="1"/>
    <n v="0"/>
    <n v="0"/>
    <n v="0"/>
    <n v="0"/>
    <n v="0"/>
    <n v="0"/>
    <n v="0"/>
    <n v="1"/>
    <n v="485"/>
    <d v="2015-02-22T00:00:00"/>
    <n v="2"/>
    <x v="3"/>
    <n v="1"/>
  </r>
  <r>
    <n v="1472"/>
    <n v="53843"/>
    <n v="489"/>
    <n v="0.90819605148301541"/>
    <n v="0"/>
    <n v="1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n v="55"/>
    <s v="51-65"/>
    <n v="2526"/>
    <n v="0"/>
    <n v="1"/>
    <n v="0"/>
    <n v="0"/>
    <n v="0"/>
    <n v="0"/>
    <n v="0"/>
    <n v="1"/>
    <n v="0"/>
    <n v="416"/>
    <d v="2015-11-15T00:00:00"/>
    <n v="11"/>
    <x v="7"/>
    <n v="1"/>
  </r>
  <r>
    <n v="382"/>
    <n v="50437"/>
    <n v="486"/>
    <n v="0.96357832543569211"/>
    <n v="0"/>
    <n v="2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n v="57"/>
    <s v="51-65"/>
    <n v="2779"/>
    <n v="0"/>
    <n v="1"/>
    <n v="0"/>
    <n v="0"/>
    <n v="0"/>
    <n v="0"/>
    <n v="1"/>
    <n v="0"/>
    <n v="0"/>
    <n v="482"/>
    <d v="2015-03-07T00:00:00"/>
    <n v="3"/>
    <x v="2"/>
    <n v="1"/>
  </r>
  <r>
    <n v="977"/>
    <n v="61180"/>
    <n v="486"/>
    <n v="0.7943772474664923"/>
    <n v="0"/>
    <n v="1"/>
    <n v="70"/>
    <n v="403"/>
    <n v="24"/>
    <n v="29"/>
    <n v="6"/>
    <n v="24"/>
    <n v="218"/>
    <n v="2"/>
    <n v="5"/>
    <n v="5"/>
    <n v="6"/>
    <n v="3"/>
    <n v="0"/>
    <n v="0"/>
    <n v="1"/>
    <n v="0"/>
    <n v="0"/>
    <n v="0"/>
    <n v="0"/>
    <n v="61"/>
    <s v="51-65"/>
    <n v="2226"/>
    <n v="0"/>
    <n v="1"/>
    <n v="0"/>
    <n v="0"/>
    <n v="0"/>
    <n v="0"/>
    <n v="1"/>
    <n v="0"/>
    <n v="0"/>
    <n v="268"/>
    <d v="2016-09-10T00:00:00"/>
    <n v="9"/>
    <x v="5"/>
    <n v="1"/>
  </r>
  <r>
    <n v="634"/>
    <n v="70337"/>
    <n v="485"/>
    <n v="0.6895375122623939"/>
    <n v="0"/>
    <n v="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n v="41"/>
    <s v="36-50"/>
    <n v="2337"/>
    <n v="0"/>
    <n v="0"/>
    <n v="1"/>
    <n v="0"/>
    <n v="0"/>
    <n v="0"/>
    <n v="1"/>
    <n v="0"/>
    <n v="0"/>
    <n v="394"/>
    <d v="2016-05-22T00:00:00"/>
    <n v="5"/>
    <x v="6"/>
    <n v="1"/>
  </r>
  <r>
    <n v="1108"/>
    <n v="48070"/>
    <n v="485"/>
    <n v="1.0089452881214895"/>
    <n v="0"/>
    <n v="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n v="70"/>
    <s v="66+"/>
    <n v="2691"/>
    <n v="0"/>
    <n v="0"/>
    <n v="0"/>
    <n v="1"/>
    <n v="0"/>
    <n v="0"/>
    <n v="1"/>
    <n v="0"/>
    <n v="0"/>
    <n v="466"/>
    <d v="2015-06-03T00:00:00"/>
    <n v="6"/>
    <x v="8"/>
    <n v="1"/>
  </r>
  <r>
    <n v="501"/>
    <n v="57954"/>
    <n v="484"/>
    <n v="0.83514511509127931"/>
    <n v="1"/>
    <n v="1"/>
    <n v="52"/>
    <n v="456"/>
    <n v="4"/>
    <n v="24"/>
    <n v="0"/>
    <n v="0"/>
    <n v="9"/>
    <n v="7"/>
    <n v="8"/>
    <n v="2"/>
    <n v="6"/>
    <n v="7"/>
    <n v="0"/>
    <n v="0"/>
    <n v="0"/>
    <n v="1"/>
    <n v="0"/>
    <n v="0"/>
    <n v="0"/>
    <n v="43"/>
    <s v="36-50"/>
    <n v="2170"/>
    <n v="0"/>
    <n v="0"/>
    <n v="0"/>
    <n v="1"/>
    <n v="0"/>
    <n v="0"/>
    <n v="0"/>
    <n v="1"/>
    <n v="0"/>
    <n v="475"/>
    <d v="2016-11-05T00:00:00"/>
    <n v="11"/>
    <x v="7"/>
    <n v="1"/>
  </r>
  <r>
    <n v="1696"/>
    <n v="54006"/>
    <n v="484"/>
    <n v="0.89619671888308705"/>
    <n v="1"/>
    <n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n v="35"/>
    <s v="24-35"/>
    <n v="2808"/>
    <n v="0"/>
    <n v="0"/>
    <n v="0"/>
    <n v="1"/>
    <n v="0"/>
    <n v="0"/>
    <n v="1"/>
    <n v="0"/>
    <n v="0"/>
    <n v="387"/>
    <d v="2015-02-06T00:00:00"/>
    <n v="2"/>
    <x v="3"/>
    <n v="1"/>
  </r>
  <r>
    <n v="1454"/>
    <n v="60482"/>
    <n v="483"/>
    <n v="0.79858470288680927"/>
    <n v="0"/>
    <n v="1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n v="44"/>
    <s v="36-50"/>
    <n v="2681"/>
    <n v="0"/>
    <n v="0"/>
    <n v="1"/>
    <n v="0"/>
    <n v="0"/>
    <n v="0"/>
    <n v="0"/>
    <n v="1"/>
    <n v="0"/>
    <n v="459"/>
    <d v="2015-06-13T00:00:00"/>
    <n v="6"/>
    <x v="8"/>
    <n v="1"/>
  </r>
  <r>
    <n v="103"/>
    <n v="43974"/>
    <n v="479"/>
    <n v="1.0892800291081093"/>
    <n v="1"/>
    <n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n v="40"/>
    <s v="36-50"/>
    <n v="2723"/>
    <n v="0"/>
    <n v="1"/>
    <n v="0"/>
    <n v="0"/>
    <n v="0"/>
    <n v="0"/>
    <n v="0"/>
    <n v="0"/>
    <n v="1"/>
    <n v="407"/>
    <d v="2015-05-02T00:00:00"/>
    <n v="5"/>
    <x v="6"/>
    <n v="1"/>
  </r>
  <r>
    <n v="54"/>
    <n v="55954"/>
    <n v="475"/>
    <n v="0.84891160596204029"/>
    <n v="0"/>
    <n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n v="52"/>
    <s v="51-65"/>
    <n v="2277"/>
    <n v="0"/>
    <n v="1"/>
    <n v="0"/>
    <n v="0"/>
    <n v="0"/>
    <n v="0"/>
    <n v="0"/>
    <n v="0"/>
    <n v="1"/>
    <n v="432"/>
    <d v="2016-07-21T00:00:00"/>
    <n v="7"/>
    <x v="1"/>
    <n v="1"/>
  </r>
  <r>
    <n v="499"/>
    <n v="47682"/>
    <n v="460"/>
    <n v="0.96472463403380726"/>
    <n v="0"/>
    <n v="1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n v="45"/>
    <s v="36-50"/>
    <n v="2658"/>
    <n v="0"/>
    <n v="0"/>
    <n v="0"/>
    <n v="0"/>
    <n v="1"/>
    <n v="1"/>
    <n v="0"/>
    <n v="0"/>
    <n v="0"/>
    <n v="399"/>
    <d v="2015-07-06T00:00:00"/>
    <n v="7"/>
    <x v="1"/>
    <n v="1"/>
  </r>
  <r>
    <n v="916"/>
    <n v="59052"/>
    <n v="460"/>
    <n v="0.77897446318498953"/>
    <n v="0"/>
    <n v="1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n v="61"/>
    <s v="51-65"/>
    <n v="2383"/>
    <n v="1"/>
    <n v="0"/>
    <n v="0"/>
    <n v="0"/>
    <n v="0"/>
    <n v="1"/>
    <n v="0"/>
    <n v="0"/>
    <n v="0"/>
    <n v="429"/>
    <d v="2016-04-06T00:00:00"/>
    <n v="4"/>
    <x v="9"/>
    <n v="1"/>
  </r>
  <r>
    <n v="1350"/>
    <n v="32727"/>
    <n v="459"/>
    <n v="1.4025116875973966"/>
    <n v="0"/>
    <n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n v="55"/>
    <s v="51-65"/>
    <n v="2829"/>
    <n v="0"/>
    <n v="0"/>
    <n v="0"/>
    <n v="1"/>
    <n v="0"/>
    <n v="0"/>
    <n v="0"/>
    <n v="0"/>
    <n v="1"/>
    <n v="389"/>
    <d v="2015-01-16T00:00:00"/>
    <n v="1"/>
    <x v="4"/>
    <n v="1"/>
  </r>
  <r>
    <n v="106"/>
    <n v="36550"/>
    <n v="457"/>
    <n v="1.250341997264022"/>
    <n v="1"/>
    <n v="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n v="42"/>
    <s v="36-50"/>
    <n v="2654"/>
    <n v="0"/>
    <n v="1"/>
    <n v="0"/>
    <n v="0"/>
    <n v="0"/>
    <n v="1"/>
    <n v="0"/>
    <n v="0"/>
    <n v="0"/>
    <n v="337"/>
    <d v="2015-07-10T00:00:00"/>
    <n v="7"/>
    <x v="1"/>
    <n v="1"/>
  </r>
  <r>
    <n v="610"/>
    <n v="66886"/>
    <n v="453"/>
    <n v="0.67727177585742904"/>
    <n v="0"/>
    <n v="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n v="62"/>
    <s v="51-65"/>
    <n v="2445"/>
    <n v="0"/>
    <n v="0"/>
    <n v="0"/>
    <n v="1"/>
    <n v="0"/>
    <n v="0"/>
    <n v="1"/>
    <n v="0"/>
    <n v="0"/>
    <n v="307"/>
    <d v="2016-02-04T00:00:00"/>
    <n v="2"/>
    <x v="3"/>
    <n v="1"/>
  </r>
  <r>
    <n v="1819"/>
    <n v="56559"/>
    <n v="453"/>
    <n v="0.80093353842889725"/>
    <n v="0"/>
    <n v="1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n v="45"/>
    <s v="36-50"/>
    <n v="2710"/>
    <n v="0"/>
    <n v="0"/>
    <n v="0"/>
    <n v="1"/>
    <n v="0"/>
    <n v="0"/>
    <n v="0"/>
    <n v="0"/>
    <n v="1"/>
    <n v="422"/>
    <d v="2015-05-15T00:00:00"/>
    <n v="5"/>
    <x v="6"/>
    <n v="1"/>
  </r>
  <r>
    <n v="1382"/>
    <n v="36130"/>
    <n v="451"/>
    <n v="1.2482701356213672"/>
    <n v="0"/>
    <n v="1"/>
    <n v="46"/>
    <n v="157"/>
    <n v="43"/>
    <n v="127"/>
    <n v="68"/>
    <n v="56"/>
    <n v="37"/>
    <n v="6"/>
    <n v="3"/>
    <n v="8"/>
    <n v="4"/>
    <n v="4"/>
    <n v="0"/>
    <n v="0"/>
    <n v="1"/>
    <n v="0"/>
    <n v="0"/>
    <n v="0"/>
    <n v="1"/>
    <n v="66"/>
    <s v="66+"/>
    <n v="2671"/>
    <n v="0"/>
    <n v="0"/>
    <n v="1"/>
    <n v="0"/>
    <n v="0"/>
    <n v="0"/>
    <n v="1"/>
    <n v="0"/>
    <n v="0"/>
    <n v="414"/>
    <d v="2015-06-23T00:00:00"/>
    <n v="6"/>
    <x v="8"/>
    <n v="1"/>
  </r>
  <r>
    <n v="1779"/>
    <n v="61798"/>
    <n v="450"/>
    <n v="0.72817890546619635"/>
    <n v="0"/>
    <n v="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n v="56"/>
    <s v="51-65"/>
    <n v="2377"/>
    <n v="0"/>
    <n v="0"/>
    <n v="1"/>
    <n v="0"/>
    <n v="0"/>
    <n v="0"/>
    <n v="0"/>
    <n v="0"/>
    <n v="1"/>
    <n v="437"/>
    <d v="2016-04-12T00:00:00"/>
    <n v="4"/>
    <x v="9"/>
    <n v="1"/>
  </r>
  <r>
    <n v="2007"/>
    <n v="58025"/>
    <n v="448"/>
    <n v="0.77208099956915122"/>
    <n v="0"/>
    <n v="1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n v="41"/>
    <s v="36-50"/>
    <n v="2374"/>
    <n v="0"/>
    <n v="1"/>
    <n v="0"/>
    <n v="0"/>
    <n v="0"/>
    <n v="0"/>
    <n v="1"/>
    <n v="0"/>
    <n v="0"/>
    <n v="426"/>
    <d v="2016-04-15T00:00:00"/>
    <n v="4"/>
    <x v="9"/>
    <n v="1"/>
  </r>
  <r>
    <n v="138"/>
    <n v="65747"/>
    <n v="447"/>
    <n v="0.67987892983710285"/>
    <n v="0"/>
    <n v="1"/>
    <n v="96"/>
    <n v="346"/>
    <n v="17"/>
    <n v="48"/>
    <n v="23"/>
    <n v="13"/>
    <n v="13"/>
    <n v="4"/>
    <n v="8"/>
    <n v="1"/>
    <n v="6"/>
    <n v="6"/>
    <n v="0"/>
    <n v="0"/>
    <n v="0"/>
    <n v="1"/>
    <n v="0"/>
    <n v="0"/>
    <n v="0"/>
    <n v="51"/>
    <s v="51-65"/>
    <n v="2273"/>
    <n v="0"/>
    <n v="1"/>
    <n v="0"/>
    <n v="0"/>
    <n v="0"/>
    <n v="0"/>
    <n v="1"/>
    <n v="0"/>
    <n v="0"/>
    <n v="434"/>
    <d v="2016-07-25T00:00:00"/>
    <n v="7"/>
    <x v="1"/>
    <n v="1"/>
  </r>
  <r>
    <n v="1387"/>
    <n v="54998"/>
    <n v="447"/>
    <n v="0.81275682752100076"/>
    <n v="0"/>
    <n v="1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n v="64"/>
    <s v="51-65"/>
    <n v="2635"/>
    <n v="0"/>
    <n v="0"/>
    <n v="1"/>
    <n v="0"/>
    <n v="0"/>
    <n v="0"/>
    <n v="0"/>
    <n v="0"/>
    <n v="1"/>
    <n v="439"/>
    <d v="2015-07-29T00:00:00"/>
    <n v="7"/>
    <x v="1"/>
    <n v="1"/>
  </r>
  <r>
    <n v="137"/>
    <n v="59354"/>
    <n v="446"/>
    <n v="0.75142366142130268"/>
    <n v="0"/>
    <n v="2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n v="67"/>
    <s v="66+"/>
    <n v="2225"/>
    <n v="0"/>
    <n v="1"/>
    <n v="0"/>
    <n v="0"/>
    <n v="0"/>
    <n v="0"/>
    <n v="0"/>
    <n v="1"/>
    <n v="0"/>
    <n v="433"/>
    <d v="2016-09-11T00:00:00"/>
    <n v="9"/>
    <x v="5"/>
    <n v="1"/>
  </r>
  <r>
    <n v="1685"/>
    <n v="57705"/>
    <n v="446"/>
    <n v="0.77289662940819681"/>
    <n v="0"/>
    <n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n v="54"/>
    <s v="51-65"/>
    <n v="2328"/>
    <n v="0"/>
    <n v="1"/>
    <n v="0"/>
    <n v="0"/>
    <n v="0"/>
    <n v="0"/>
    <n v="0"/>
    <n v="0"/>
    <n v="1"/>
    <n v="406"/>
    <d v="2016-05-31T00:00:00"/>
    <n v="5"/>
    <x v="6"/>
    <n v="1"/>
  </r>
  <r>
    <n v="409"/>
    <n v="51529"/>
    <n v="445"/>
    <n v="0.86359137573017131"/>
    <n v="0"/>
    <n v="1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n v="71"/>
    <s v="66+"/>
    <n v="2454"/>
    <n v="0"/>
    <n v="0"/>
    <n v="0"/>
    <n v="0"/>
    <n v="1"/>
    <n v="0"/>
    <n v="0"/>
    <n v="1"/>
    <n v="0"/>
    <n v="423"/>
    <d v="2016-01-26T00:00:00"/>
    <n v="1"/>
    <x v="4"/>
    <n v="1"/>
  </r>
  <r>
    <n v="703"/>
    <n v="51518"/>
    <n v="445"/>
    <n v="0.86377576769284525"/>
    <n v="0"/>
    <n v="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n v="62"/>
    <s v="51-65"/>
    <n v="2428"/>
    <n v="0"/>
    <n v="0"/>
    <n v="0"/>
    <n v="1"/>
    <n v="0"/>
    <n v="0"/>
    <n v="0"/>
    <n v="0"/>
    <n v="1"/>
    <n v="441"/>
    <d v="2016-02-21T00:00:00"/>
    <n v="2"/>
    <x v="3"/>
    <n v="1"/>
  </r>
  <r>
    <n v="1105"/>
    <n v="54386"/>
    <n v="445"/>
    <n v="0.81822527856433636"/>
    <n v="0"/>
    <n v="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n v="39"/>
    <s v="36-50"/>
    <n v="2567"/>
    <n v="0"/>
    <n v="1"/>
    <n v="0"/>
    <n v="0"/>
    <n v="0"/>
    <n v="0"/>
    <n v="1"/>
    <n v="0"/>
    <n v="0"/>
    <n v="420"/>
    <d v="2015-10-05T00:00:00"/>
    <n v="10"/>
    <x v="10"/>
    <n v="1"/>
  </r>
  <r>
    <n v="1317"/>
    <n v="57537"/>
    <n v="445"/>
    <n v="0.7734153675026505"/>
    <n v="1"/>
    <n v="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n v="41"/>
    <s v="36-50"/>
    <n v="2543"/>
    <n v="0"/>
    <n v="0"/>
    <n v="1"/>
    <n v="0"/>
    <n v="0"/>
    <n v="0"/>
    <n v="1"/>
    <n v="0"/>
    <n v="0"/>
    <n v="345"/>
    <d v="2015-10-29T00:00:00"/>
    <n v="10"/>
    <x v="10"/>
    <n v="1"/>
  </r>
  <r>
    <n v="1523"/>
    <n v="50729"/>
    <n v="444"/>
    <n v="0.87523901515898206"/>
    <n v="1"/>
    <n v="1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n v="62"/>
    <s v="51-65"/>
    <n v="2582"/>
    <n v="0"/>
    <n v="0"/>
    <n v="1"/>
    <n v="0"/>
    <n v="0"/>
    <n v="0"/>
    <n v="0"/>
    <n v="0"/>
    <n v="1"/>
    <n v="392"/>
    <d v="2015-09-20T00:00:00"/>
    <n v="9"/>
    <x v="5"/>
    <n v="1"/>
  </r>
  <r>
    <n v="555"/>
    <n v="53863"/>
    <n v="443"/>
    <n v="0.82245697417522234"/>
    <n v="0"/>
    <n v="1"/>
    <n v="4"/>
    <n v="399"/>
    <n v="4"/>
    <n v="30"/>
    <n v="6"/>
    <n v="4"/>
    <n v="30"/>
    <n v="3"/>
    <n v="7"/>
    <n v="1"/>
    <n v="7"/>
    <n v="7"/>
    <n v="0"/>
    <n v="0"/>
    <n v="0"/>
    <n v="1"/>
    <n v="0"/>
    <n v="0"/>
    <n v="0"/>
    <n v="65"/>
    <s v="51-65"/>
    <n v="2202"/>
    <n v="0"/>
    <n v="0"/>
    <n v="0"/>
    <n v="1"/>
    <n v="0"/>
    <n v="0"/>
    <n v="1"/>
    <n v="0"/>
    <n v="0"/>
    <n v="413"/>
    <d v="2016-10-04T00:00:00"/>
    <n v="10"/>
    <x v="10"/>
    <n v="1"/>
  </r>
  <r>
    <n v="1391"/>
    <n v="55521"/>
    <n v="442"/>
    <n v="0.79609517119648421"/>
    <n v="1"/>
    <n v="2"/>
    <n v="11"/>
    <n v="416"/>
    <n v="0"/>
    <n v="26"/>
    <n v="0"/>
    <n v="0"/>
    <n v="4"/>
    <n v="9"/>
    <n v="6"/>
    <n v="3"/>
    <n v="6"/>
    <n v="7"/>
    <n v="0"/>
    <n v="0"/>
    <n v="0"/>
    <n v="1"/>
    <n v="0"/>
    <n v="0"/>
    <n v="1"/>
    <n v="65"/>
    <s v="51-65"/>
    <n v="2409"/>
    <n v="0"/>
    <n v="0"/>
    <n v="1"/>
    <n v="0"/>
    <n v="0"/>
    <n v="0"/>
    <n v="0"/>
    <n v="0"/>
    <n v="1"/>
    <n v="438"/>
    <d v="2016-03-11T00:00:00"/>
    <n v="3"/>
    <x v="2"/>
    <n v="1"/>
  </r>
  <r>
    <n v="1393"/>
    <n v="84460"/>
    <n v="442"/>
    <n v="0.52332465072223533"/>
    <n v="0"/>
    <n v="0"/>
    <n v="80"/>
    <n v="152"/>
    <n v="27"/>
    <n v="103"/>
    <n v="106"/>
    <n v="54"/>
    <n v="81"/>
    <n v="0"/>
    <n v="9"/>
    <n v="9"/>
    <n v="4"/>
    <n v="5"/>
    <n v="1"/>
    <n v="1"/>
    <n v="0"/>
    <n v="1"/>
    <n v="1"/>
    <n v="0"/>
    <n v="1"/>
    <n v="62"/>
    <s v="51-65"/>
    <n v="2700"/>
    <n v="0"/>
    <n v="0"/>
    <n v="0"/>
    <n v="1"/>
    <n v="0"/>
    <n v="0"/>
    <n v="0"/>
    <n v="0"/>
    <n v="1"/>
    <n v="361"/>
    <d v="2015-05-25T00:00:00"/>
    <n v="5"/>
    <x v="6"/>
    <n v="1"/>
  </r>
  <r>
    <n v="1988"/>
    <n v="55593"/>
    <n v="440"/>
    <n v="0.79146655154425916"/>
    <n v="0"/>
    <n v="1"/>
    <n v="63"/>
    <n v="293"/>
    <n v="8"/>
    <n v="124"/>
    <n v="11"/>
    <n v="4"/>
    <n v="106"/>
    <n v="2"/>
    <n v="6"/>
    <n v="6"/>
    <n v="3"/>
    <n v="6"/>
    <n v="0"/>
    <n v="0"/>
    <n v="1"/>
    <n v="0"/>
    <n v="0"/>
    <n v="0"/>
    <n v="0"/>
    <n v="47"/>
    <s v="36-50"/>
    <n v="2471"/>
    <n v="0"/>
    <n v="0"/>
    <n v="0"/>
    <n v="1"/>
    <n v="0"/>
    <n v="0"/>
    <n v="1"/>
    <n v="0"/>
    <n v="0"/>
    <n v="334"/>
    <d v="2016-01-09T00:00:00"/>
    <n v="1"/>
    <x v="4"/>
    <n v="1"/>
  </r>
  <r>
    <n v="448"/>
    <n v="62010"/>
    <n v="438"/>
    <n v="0.70633768746976289"/>
    <n v="0"/>
    <n v="1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n v="48"/>
    <s v="36-50"/>
    <n v="2773"/>
    <n v="0"/>
    <n v="1"/>
    <n v="0"/>
    <n v="0"/>
    <n v="0"/>
    <n v="0"/>
    <n v="0"/>
    <n v="0"/>
    <n v="1"/>
    <n v="346"/>
    <d v="2015-03-13T00:00:00"/>
    <n v="3"/>
    <x v="2"/>
    <n v="1"/>
  </r>
  <r>
    <n v="1202"/>
    <n v="39767"/>
    <n v="438"/>
    <n v="1.1014157467246712"/>
    <n v="0"/>
    <n v="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n v="69"/>
    <s v="66+"/>
    <n v="2502"/>
    <n v="0"/>
    <n v="0"/>
    <n v="0"/>
    <n v="1"/>
    <n v="0"/>
    <n v="0"/>
    <n v="0"/>
    <n v="1"/>
    <n v="0"/>
    <n v="391"/>
    <d v="2015-12-09T00:00:00"/>
    <n v="12"/>
    <x v="0"/>
    <n v="1"/>
  </r>
  <r>
    <n v="1720"/>
    <n v="52413"/>
    <n v="438"/>
    <n v="0.83567053975158834"/>
    <n v="1"/>
    <n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n v="36"/>
    <s v="36-50"/>
    <n v="2762"/>
    <n v="0"/>
    <n v="0"/>
    <n v="1"/>
    <n v="0"/>
    <n v="0"/>
    <n v="0"/>
    <n v="1"/>
    <n v="0"/>
    <n v="0"/>
    <n v="426"/>
    <d v="2015-03-24T00:00:00"/>
    <n v="3"/>
    <x v="2"/>
    <n v="1"/>
  </r>
  <r>
    <n v="684"/>
    <n v="53593"/>
    <n v="437"/>
    <n v="0.81540499692123969"/>
    <n v="1"/>
    <n v="1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n v="67"/>
    <s v="66+"/>
    <n v="2850"/>
    <n v="0"/>
    <n v="0"/>
    <n v="0"/>
    <n v="1"/>
    <n v="0"/>
    <n v="0"/>
    <n v="0"/>
    <n v="0"/>
    <n v="1"/>
    <n v="394"/>
    <d v="2014-12-26T00:00:00"/>
    <n v="12"/>
    <x v="0"/>
    <n v="1"/>
  </r>
  <r>
    <n v="756"/>
    <n v="49681"/>
    <n v="437"/>
    <n v="0.87961192407560229"/>
    <n v="0"/>
    <n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n v="44"/>
    <s v="36-50"/>
    <n v="2396"/>
    <n v="0"/>
    <n v="1"/>
    <n v="0"/>
    <n v="0"/>
    <n v="0"/>
    <n v="0"/>
    <n v="0"/>
    <n v="1"/>
    <n v="0"/>
    <n v="416"/>
    <d v="2016-03-24T00:00:00"/>
    <n v="3"/>
    <x v="2"/>
    <n v="1"/>
  </r>
  <r>
    <n v="1310"/>
    <n v="57045"/>
    <n v="437"/>
    <n v="0.76606188097116312"/>
    <n v="0"/>
    <n v="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n v="70"/>
    <s v="66+"/>
    <n v="2818"/>
    <n v="0"/>
    <n v="1"/>
    <n v="0"/>
    <n v="0"/>
    <n v="0"/>
    <n v="0"/>
    <n v="1"/>
    <n v="0"/>
    <n v="0"/>
    <n v="420"/>
    <d v="2015-01-27T00:00:00"/>
    <n v="1"/>
    <x v="4"/>
    <n v="1"/>
  </r>
  <r>
    <n v="1377"/>
    <n v="64014"/>
    <n v="436"/>
    <n v="0.68110100915424754"/>
    <n v="2"/>
    <n v="1"/>
    <n v="56"/>
    <n v="406"/>
    <n v="0"/>
    <n v="30"/>
    <n v="0"/>
    <n v="0"/>
    <n v="8"/>
    <n v="7"/>
    <n v="8"/>
    <n v="2"/>
    <n v="5"/>
    <n v="7"/>
    <n v="1"/>
    <n v="0"/>
    <n v="0"/>
    <n v="0"/>
    <n v="0"/>
    <n v="0"/>
    <n v="0"/>
    <n v="74"/>
    <s v="66+"/>
    <n v="2178"/>
    <n v="0"/>
    <n v="0"/>
    <n v="0"/>
    <n v="1"/>
    <n v="0"/>
    <n v="0"/>
    <n v="0"/>
    <n v="0"/>
    <n v="1"/>
    <n v="428"/>
    <d v="2016-10-28T00:00:00"/>
    <n v="10"/>
    <x v="10"/>
    <n v="1"/>
  </r>
  <r>
    <n v="1491"/>
    <n v="50664"/>
    <n v="435"/>
    <n v="0.85859782093794412"/>
    <n v="1"/>
    <n v="1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n v="61"/>
    <s v="51-65"/>
    <n v="2688"/>
    <n v="0"/>
    <n v="0"/>
    <n v="1"/>
    <n v="0"/>
    <n v="0"/>
    <n v="0"/>
    <n v="1"/>
    <n v="0"/>
    <n v="0"/>
    <n v="309"/>
    <d v="2015-06-06T00:00:00"/>
    <n v="6"/>
    <x v="8"/>
    <n v="1"/>
  </r>
  <r>
    <n v="1401"/>
    <n v="51569"/>
    <n v="433"/>
    <n v="0.83965172875176952"/>
    <n v="0"/>
    <n v="1"/>
    <n v="39"/>
    <n v="380"/>
    <n v="0"/>
    <n v="47"/>
    <n v="6"/>
    <n v="0"/>
    <n v="34"/>
    <n v="4"/>
    <n v="7"/>
    <n v="1"/>
    <n v="7"/>
    <n v="8"/>
    <n v="0"/>
    <n v="0"/>
    <n v="0"/>
    <n v="1"/>
    <n v="0"/>
    <n v="0"/>
    <n v="1"/>
    <n v="71"/>
    <s v="66+"/>
    <n v="2661"/>
    <n v="0"/>
    <n v="0"/>
    <n v="0"/>
    <n v="0"/>
    <n v="1"/>
    <n v="0"/>
    <n v="0"/>
    <n v="0"/>
    <n v="1"/>
    <n v="399"/>
    <d v="2015-07-03T00:00:00"/>
    <n v="7"/>
    <x v="1"/>
    <n v="1"/>
  </r>
  <r>
    <n v="1632"/>
    <n v="49094"/>
    <n v="433"/>
    <n v="0.88198150486821203"/>
    <n v="0"/>
    <n v="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n v="47"/>
    <s v="36-50"/>
    <n v="2805"/>
    <n v="0"/>
    <n v="1"/>
    <n v="0"/>
    <n v="0"/>
    <n v="0"/>
    <n v="0"/>
    <n v="1"/>
    <n v="0"/>
    <n v="0"/>
    <n v="364"/>
    <d v="2015-02-09T00:00:00"/>
    <n v="2"/>
    <x v="3"/>
    <n v="1"/>
  </r>
  <r>
    <n v="1625"/>
    <n v="65370"/>
    <n v="432"/>
    <n v="0.66085360256998626"/>
    <n v="0"/>
    <n v="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n v="36"/>
    <s v="36-50"/>
    <n v="2491"/>
    <n v="0"/>
    <n v="1"/>
    <n v="0"/>
    <n v="0"/>
    <n v="0"/>
    <n v="1"/>
    <n v="0"/>
    <n v="0"/>
    <n v="0"/>
    <n v="403"/>
    <d v="2015-12-20T00:00:00"/>
    <n v="12"/>
    <x v="0"/>
    <n v="1"/>
  </r>
  <r>
    <n v="1870"/>
    <n v="55801"/>
    <n v="432"/>
    <n v="0.77417967419938716"/>
    <n v="1"/>
    <n v="1"/>
    <n v="35"/>
    <n v="367"/>
    <n v="4"/>
    <n v="51"/>
    <n v="6"/>
    <n v="4"/>
    <n v="95"/>
    <n v="6"/>
    <n v="7"/>
    <n v="2"/>
    <n v="6"/>
    <n v="7"/>
    <n v="1"/>
    <n v="0"/>
    <n v="0"/>
    <n v="0"/>
    <n v="0"/>
    <n v="0"/>
    <n v="0"/>
    <n v="45"/>
    <s v="36-50"/>
    <n v="2439"/>
    <n v="0"/>
    <n v="0"/>
    <n v="1"/>
    <n v="0"/>
    <n v="0"/>
    <n v="0"/>
    <n v="1"/>
    <n v="0"/>
    <n v="0"/>
    <n v="337"/>
    <d v="2016-02-10T00:00:00"/>
    <n v="2"/>
    <x v="3"/>
    <n v="1"/>
  </r>
  <r>
    <n v="338"/>
    <n v="51479"/>
    <n v="429"/>
    <n v="0.83334952116396976"/>
    <n v="1"/>
    <n v="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n v="53"/>
    <s v="51-65"/>
    <n v="2707"/>
    <n v="0"/>
    <n v="1"/>
    <n v="0"/>
    <n v="0"/>
    <n v="0"/>
    <n v="0"/>
    <n v="1"/>
    <n v="0"/>
    <n v="0"/>
    <n v="364"/>
    <d v="2015-05-18T00:00:00"/>
    <n v="5"/>
    <x v="6"/>
    <n v="1"/>
  </r>
  <r>
    <n v="1405"/>
    <n v="46374"/>
    <n v="429"/>
    <n v="0.9250873334195886"/>
    <n v="0"/>
    <n v="1"/>
    <n v="1"/>
    <n v="408"/>
    <n v="0"/>
    <n v="21"/>
    <n v="0"/>
    <n v="0"/>
    <n v="17"/>
    <n v="3"/>
    <n v="7"/>
    <n v="1"/>
    <n v="7"/>
    <n v="8"/>
    <n v="1"/>
    <n v="0"/>
    <n v="0"/>
    <n v="1"/>
    <n v="0"/>
    <n v="0"/>
    <n v="1"/>
    <n v="46"/>
    <s v="36-50"/>
    <n v="2263"/>
    <n v="0"/>
    <n v="1"/>
    <n v="0"/>
    <n v="0"/>
    <n v="0"/>
    <n v="0"/>
    <n v="0"/>
    <n v="0"/>
    <n v="1"/>
    <n v="412"/>
    <d v="2016-08-04T00:00:00"/>
    <n v="8"/>
    <x v="11"/>
    <n v="1"/>
  </r>
  <r>
    <n v="639"/>
    <n v="41039"/>
    <n v="422"/>
    <n v="1.028290163015668"/>
    <n v="0"/>
    <n v="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n v="38"/>
    <s v="36-50"/>
    <n v="2498"/>
    <n v="0"/>
    <n v="0"/>
    <n v="0"/>
    <n v="1"/>
    <n v="0"/>
    <n v="1"/>
    <n v="0"/>
    <n v="0"/>
    <n v="0"/>
    <n v="377"/>
    <d v="2015-12-13T00:00:00"/>
    <n v="12"/>
    <x v="0"/>
    <n v="1"/>
  </r>
  <r>
    <n v="424"/>
    <n v="70829"/>
    <n v="408"/>
    <n v="0.57603523980290561"/>
    <n v="1"/>
    <n v="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n v="40"/>
    <s v="36-50"/>
    <n v="2369"/>
    <n v="0"/>
    <n v="1"/>
    <n v="0"/>
    <n v="0"/>
    <n v="0"/>
    <n v="1"/>
    <n v="0"/>
    <n v="0"/>
    <n v="0"/>
    <n v="385"/>
    <d v="2016-04-20T00:00:00"/>
    <n v="4"/>
    <x v="9"/>
    <n v="1"/>
  </r>
  <r>
    <n v="5"/>
    <n v="58293"/>
    <n v="407"/>
    <n v="0.69819703909560327"/>
    <n v="1"/>
    <n v="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n v="39"/>
    <s v="36-50"/>
    <n v="2320"/>
    <n v="0"/>
    <n v="1"/>
    <n v="0"/>
    <n v="0"/>
    <n v="0"/>
    <n v="0"/>
    <n v="0"/>
    <n v="0"/>
    <n v="1"/>
    <n v="392"/>
    <d v="2016-06-08T00:00:00"/>
    <n v="6"/>
    <x v="8"/>
    <n v="1"/>
  </r>
  <r>
    <n v="496"/>
    <n v="50353"/>
    <n v="407"/>
    <n v="0.80829344825531746"/>
    <n v="0"/>
    <n v="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n v="43"/>
    <s v="36-50"/>
    <n v="2180"/>
    <n v="0"/>
    <n v="1"/>
    <n v="0"/>
    <n v="0"/>
    <n v="0"/>
    <n v="0"/>
    <n v="0"/>
    <n v="1"/>
    <n v="0"/>
    <n v="372"/>
    <d v="2016-10-26T00:00:00"/>
    <n v="10"/>
    <x v="10"/>
    <n v="1"/>
  </r>
  <r>
    <n v="118"/>
    <n v="62998"/>
    <n v="405"/>
    <n v="0.64287755166830696"/>
    <n v="0"/>
    <n v="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n v="68"/>
    <s v="66+"/>
    <n v="2431"/>
    <n v="0"/>
    <n v="1"/>
    <n v="0"/>
    <n v="0"/>
    <n v="0"/>
    <n v="0"/>
    <n v="1"/>
    <n v="0"/>
    <n v="0"/>
    <n v="347"/>
    <d v="2016-02-18T00:00:00"/>
    <n v="2"/>
    <x v="3"/>
    <n v="1"/>
  </r>
  <r>
    <n v="1613"/>
    <n v="59481"/>
    <n v="403"/>
    <n v="0.67752727761806286"/>
    <n v="0"/>
    <n v="1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n v="45"/>
    <s v="36-50"/>
    <n v="2408"/>
    <n v="0"/>
    <n v="0"/>
    <n v="0"/>
    <n v="1"/>
    <n v="0"/>
    <n v="0"/>
    <n v="1"/>
    <n v="0"/>
    <n v="0"/>
    <n v="345"/>
    <d v="2016-03-12T00:00:00"/>
    <n v="3"/>
    <x v="2"/>
    <n v="1"/>
  </r>
  <r>
    <n v="88"/>
    <n v="50150"/>
    <n v="399"/>
    <n v="0.79561316051844466"/>
    <n v="0"/>
    <n v="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n v="37"/>
    <s v="36-50"/>
    <n v="2533"/>
    <n v="0"/>
    <n v="1"/>
    <n v="0"/>
    <n v="0"/>
    <n v="0"/>
    <n v="0"/>
    <n v="0"/>
    <n v="0"/>
    <n v="1"/>
    <n v="388"/>
    <d v="2015-11-08T00:00:00"/>
    <n v="11"/>
    <x v="7"/>
    <n v="1"/>
  </r>
  <r>
    <n v="844"/>
    <n v="37087"/>
    <n v="398"/>
    <n v="1.0731523175236606"/>
    <n v="1"/>
    <n v="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n v="46"/>
    <s v="36-50"/>
    <n v="2481"/>
    <n v="0"/>
    <n v="1"/>
    <n v="0"/>
    <n v="0"/>
    <n v="0"/>
    <n v="0"/>
    <n v="0"/>
    <n v="0"/>
    <n v="1"/>
    <n v="395"/>
    <d v="2015-12-30T00:00:00"/>
    <n v="12"/>
    <x v="0"/>
    <n v="1"/>
  </r>
  <r>
    <n v="1029"/>
    <n v="61825"/>
    <n v="397"/>
    <n v="0.64213505863323894"/>
    <n v="0"/>
    <n v="1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n v="41"/>
    <s v="36-50"/>
    <n v="2485"/>
    <n v="0"/>
    <n v="0"/>
    <n v="1"/>
    <n v="0"/>
    <n v="0"/>
    <n v="0"/>
    <n v="1"/>
    <n v="0"/>
    <n v="0"/>
    <n v="370"/>
    <d v="2015-12-26T00:00:00"/>
    <n v="12"/>
    <x v="0"/>
    <n v="1"/>
  </r>
  <r>
    <n v="1275"/>
    <n v="53034"/>
    <n v="397"/>
    <n v="0.74857638496059131"/>
    <n v="1"/>
    <n v="1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n v="46"/>
    <s v="36-50"/>
    <n v="2554"/>
    <n v="1"/>
    <n v="0"/>
    <n v="0"/>
    <n v="0"/>
    <n v="0"/>
    <n v="0"/>
    <n v="1"/>
    <n v="0"/>
    <n v="0"/>
    <n v="347"/>
    <d v="2015-10-18T00:00:00"/>
    <n v="10"/>
    <x v="10"/>
    <n v="1"/>
  </r>
  <r>
    <n v="261"/>
    <n v="65640"/>
    <n v="395"/>
    <n v="0.60176721511273612"/>
    <n v="0"/>
    <n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n v="46"/>
    <s v="36-50"/>
    <n v="2279"/>
    <n v="0"/>
    <n v="0"/>
    <n v="0"/>
    <n v="1"/>
    <n v="0"/>
    <n v="0"/>
    <n v="0"/>
    <n v="0"/>
    <n v="1"/>
    <n v="329"/>
    <d v="2016-07-19T00:00:00"/>
    <n v="7"/>
    <x v="1"/>
    <n v="1"/>
  </r>
  <r>
    <n v="953"/>
    <n v="59412"/>
    <n v="395"/>
    <n v="0.6648488520837541"/>
    <n v="0"/>
    <n v="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n v="69"/>
    <s v="66+"/>
    <n v="2230"/>
    <n v="0"/>
    <n v="1"/>
    <n v="0"/>
    <n v="0"/>
    <n v="0"/>
    <n v="0"/>
    <n v="0"/>
    <n v="1"/>
    <n v="0"/>
    <n v="384"/>
    <d v="2016-09-06T00:00:00"/>
    <n v="9"/>
    <x v="5"/>
    <n v="1"/>
  </r>
  <r>
    <n v="1406"/>
    <n v="55158"/>
    <n v="395"/>
    <n v="0.71612458754849706"/>
    <n v="1"/>
    <n v="1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  <n v="50"/>
    <s v="36-50"/>
    <n v="2858"/>
    <n v="0"/>
    <n v="1"/>
    <n v="0"/>
    <n v="0"/>
    <n v="0"/>
    <n v="0"/>
    <n v="0"/>
    <n v="0"/>
    <n v="1"/>
    <n v="372"/>
    <d v="2014-12-18T00:00:00"/>
    <n v="12"/>
    <x v="0"/>
    <n v="1"/>
  </r>
  <r>
    <n v="1413"/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  <n v="65"/>
    <s v="51-65"/>
    <n v="2854"/>
    <n v="0"/>
    <n v="1"/>
    <n v="0"/>
    <n v="0"/>
    <n v="0"/>
    <n v="1"/>
    <n v="0"/>
    <n v="0"/>
    <n v="0"/>
    <n v="203"/>
    <d v="2014-12-22T00:00:00"/>
    <n v="12"/>
    <x v="0"/>
    <n v="1"/>
  </r>
  <r>
    <n v="1675"/>
    <n v="62972"/>
    <n v="395"/>
    <n v="0.62726291049990468"/>
    <n v="0"/>
    <n v="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n v="65"/>
    <s v="51-65"/>
    <n v="2854"/>
    <n v="0"/>
    <n v="1"/>
    <n v="0"/>
    <n v="0"/>
    <n v="0"/>
    <n v="1"/>
    <n v="0"/>
    <n v="0"/>
    <n v="0"/>
    <n v="203"/>
    <d v="2014-12-22T00:00:00"/>
    <n v="12"/>
    <x v="0"/>
    <n v="1"/>
  </r>
  <r>
    <n v="1957"/>
    <n v="47320"/>
    <n v="395"/>
    <n v="0.83474218089602703"/>
    <n v="0"/>
    <n v="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n v="63"/>
    <s v="51-65"/>
    <n v="2491"/>
    <n v="0"/>
    <n v="0"/>
    <n v="0"/>
    <n v="1"/>
    <n v="0"/>
    <n v="0"/>
    <n v="1"/>
    <n v="0"/>
    <n v="0"/>
    <n v="376"/>
    <d v="2015-12-20T00:00:00"/>
    <n v="12"/>
    <x v="0"/>
    <n v="1"/>
  </r>
  <r>
    <n v="152"/>
    <n v="62551"/>
    <n v="394"/>
    <n v="0.6298860130133811"/>
    <n v="0"/>
    <n v="0"/>
    <n v="27"/>
    <n v="125"/>
    <n v="16"/>
    <n v="98"/>
    <n v="134"/>
    <n v="21"/>
    <n v="27"/>
    <n v="1"/>
    <n v="6"/>
    <n v="7"/>
    <n v="4"/>
    <n v="3"/>
    <n v="0"/>
    <n v="0"/>
    <n v="1"/>
    <n v="0"/>
    <n v="0"/>
    <n v="0"/>
    <n v="0"/>
    <n v="67"/>
    <s v="66+"/>
    <n v="2382"/>
    <n v="1"/>
    <n v="0"/>
    <n v="0"/>
    <n v="0"/>
    <n v="0"/>
    <n v="0"/>
    <n v="1"/>
    <n v="0"/>
    <n v="0"/>
    <n v="367"/>
    <d v="2016-04-07T00:00:00"/>
    <n v="4"/>
    <x v="9"/>
    <n v="1"/>
  </r>
  <r>
    <n v="208"/>
    <n v="51369"/>
    <n v="394"/>
    <n v="0.76699955225914462"/>
    <n v="0"/>
    <n v="1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n v="44"/>
    <s v="36-50"/>
    <n v="2771"/>
    <n v="0"/>
    <n v="0"/>
    <n v="0"/>
    <n v="1"/>
    <n v="0"/>
    <n v="0"/>
    <n v="1"/>
    <n v="0"/>
    <n v="0"/>
    <n v="212"/>
    <d v="2015-03-15T00:00:00"/>
    <n v="3"/>
    <x v="2"/>
    <n v="1"/>
  </r>
  <r>
    <n v="1418"/>
    <n v="37070"/>
    <n v="394"/>
    <n v="1.0628540598867009"/>
    <n v="1"/>
    <n v="1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n v="54"/>
    <s v="51-65"/>
    <n v="2625"/>
    <n v="0"/>
    <n v="0"/>
    <n v="1"/>
    <n v="0"/>
    <n v="0"/>
    <n v="0"/>
    <n v="1"/>
    <n v="0"/>
    <n v="0"/>
    <n v="355"/>
    <d v="2015-08-08T00:00:00"/>
    <n v="8"/>
    <x v="11"/>
    <n v="1"/>
  </r>
  <r>
    <n v="1595"/>
    <n v="37292"/>
    <n v="394"/>
    <n v="1.056526869033573"/>
    <n v="1"/>
    <n v="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n v="37"/>
    <s v="36-50"/>
    <n v="2596"/>
    <n v="0"/>
    <n v="0"/>
    <n v="0"/>
    <n v="1"/>
    <n v="0"/>
    <n v="0"/>
    <n v="1"/>
    <n v="0"/>
    <n v="0"/>
    <n v="328"/>
    <d v="2015-09-06T00:00:00"/>
    <n v="9"/>
    <x v="5"/>
    <n v="1"/>
  </r>
  <r>
    <n v="1916"/>
    <n v="45736"/>
    <n v="394"/>
    <n v="0.86146580374322201"/>
    <n v="0"/>
    <n v="1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n v="66"/>
    <s v="66+"/>
    <n v="2499"/>
    <n v="0"/>
    <n v="1"/>
    <n v="0"/>
    <n v="0"/>
    <n v="0"/>
    <n v="0"/>
    <n v="0"/>
    <n v="1"/>
    <n v="0"/>
    <n v="351"/>
    <d v="2015-12-12T00:00:00"/>
    <n v="12"/>
    <x v="0"/>
    <n v="1"/>
  </r>
  <r>
    <n v="197"/>
    <n v="41443"/>
    <n v="393"/>
    <n v="0.94829042299061361"/>
    <n v="1"/>
    <n v="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n v="43"/>
    <s v="36-50"/>
    <n v="2248"/>
    <n v="0"/>
    <n v="1"/>
    <n v="0"/>
    <n v="0"/>
    <n v="0"/>
    <n v="0"/>
    <n v="1"/>
    <n v="0"/>
    <n v="0"/>
    <n v="304"/>
    <d v="2016-08-19T00:00:00"/>
    <n v="8"/>
    <x v="11"/>
    <n v="1"/>
  </r>
  <r>
    <n v="420"/>
    <n v="55707"/>
    <n v="393"/>
    <n v="0.70547687005223758"/>
    <n v="0"/>
    <n v="1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n v="67"/>
    <s v="66+"/>
    <n v="2348"/>
    <n v="0"/>
    <n v="1"/>
    <n v="0"/>
    <n v="0"/>
    <n v="0"/>
    <n v="0"/>
    <n v="0"/>
    <n v="0"/>
    <n v="1"/>
    <n v="358"/>
    <d v="2016-05-11T00:00:00"/>
    <n v="5"/>
    <x v="6"/>
    <n v="1"/>
  </r>
  <r>
    <n v="720"/>
    <n v="62058"/>
    <n v="392"/>
    <n v="0.63166715008540397"/>
    <n v="0"/>
    <n v="1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n v="64"/>
    <s v="51-65"/>
    <n v="2558"/>
    <n v="0"/>
    <n v="1"/>
    <n v="0"/>
    <n v="0"/>
    <n v="0"/>
    <n v="0"/>
    <n v="0"/>
    <n v="1"/>
    <n v="0"/>
    <n v="334"/>
    <d v="2015-10-14T00:00:00"/>
    <n v="10"/>
    <x v="10"/>
    <n v="1"/>
  </r>
  <r>
    <n v="1078"/>
    <n v="57744"/>
    <n v="392"/>
    <n v="0.67885840953172627"/>
    <n v="0"/>
    <n v="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n v="66"/>
    <s v="66+"/>
    <n v="2388"/>
    <n v="0"/>
    <n v="1"/>
    <n v="0"/>
    <n v="0"/>
    <n v="0"/>
    <n v="0"/>
    <n v="0"/>
    <n v="0"/>
    <n v="1"/>
    <n v="373"/>
    <d v="2016-04-01T00:00:00"/>
    <n v="4"/>
    <x v="9"/>
    <n v="1"/>
  </r>
  <r>
    <n v="1811"/>
    <n v="58116"/>
    <n v="392"/>
    <n v="0.67451304287975777"/>
    <n v="0"/>
    <n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n v="64"/>
    <s v="51-65"/>
    <n v="2236"/>
    <n v="0"/>
    <n v="1"/>
    <n v="0"/>
    <n v="0"/>
    <n v="0"/>
    <n v="0"/>
    <n v="1"/>
    <n v="0"/>
    <n v="0"/>
    <n v="341"/>
    <d v="2016-08-31T00:00:00"/>
    <n v="8"/>
    <x v="11"/>
    <n v="1"/>
  </r>
  <r>
    <n v="1101"/>
    <n v="66726"/>
    <n v="391"/>
    <n v="0.58597847915355339"/>
    <n v="1"/>
    <n v="1"/>
    <n v="61"/>
    <n v="349"/>
    <n v="7"/>
    <n v="35"/>
    <n v="0"/>
    <n v="0"/>
    <n v="47"/>
    <n v="3"/>
    <n v="8"/>
    <n v="2"/>
    <n v="4"/>
    <n v="7"/>
    <n v="0"/>
    <n v="0"/>
    <n v="0"/>
    <n v="1"/>
    <n v="0"/>
    <n v="0"/>
    <n v="0"/>
    <n v="63"/>
    <s v="51-65"/>
    <n v="2327"/>
    <n v="0"/>
    <n v="1"/>
    <n v="0"/>
    <n v="0"/>
    <n v="0"/>
    <n v="0"/>
    <n v="0"/>
    <n v="1"/>
    <n v="0"/>
    <n v="344"/>
    <d v="2016-06-01T00:00:00"/>
    <n v="6"/>
    <x v="8"/>
    <n v="1"/>
  </r>
  <r>
    <n v="1480"/>
    <n v="60432"/>
    <n v="390"/>
    <n v="0.6453534551231136"/>
    <n v="0"/>
    <n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n v="47"/>
    <s v="36-50"/>
    <n v="2271"/>
    <n v="0"/>
    <n v="1"/>
    <n v="0"/>
    <n v="0"/>
    <n v="0"/>
    <n v="0"/>
    <n v="0"/>
    <n v="1"/>
    <n v="0"/>
    <n v="379"/>
    <d v="2016-07-27T00:00:00"/>
    <n v="7"/>
    <x v="1"/>
    <n v="1"/>
  </r>
  <r>
    <n v="1820"/>
    <n v="32644"/>
    <n v="390"/>
    <n v="1.1947065310623699"/>
    <n v="1"/>
    <n v="0"/>
    <n v="38"/>
    <n v="239"/>
    <n v="3"/>
    <n v="141"/>
    <n v="0"/>
    <n v="7"/>
    <n v="23"/>
    <n v="4"/>
    <n v="7"/>
    <n v="1"/>
    <n v="6"/>
    <n v="8"/>
    <n v="0"/>
    <n v="0"/>
    <n v="1"/>
    <n v="0"/>
    <n v="0"/>
    <n v="0"/>
    <n v="0"/>
    <n v="47"/>
    <s v="36-50"/>
    <n v="2688"/>
    <n v="0"/>
    <n v="1"/>
    <n v="0"/>
    <n v="0"/>
    <n v="0"/>
    <n v="0"/>
    <n v="0"/>
    <n v="0"/>
    <n v="1"/>
    <n v="367"/>
    <d v="2015-06-06T00:00:00"/>
    <n v="6"/>
    <x v="8"/>
    <n v="1"/>
  </r>
  <r>
    <n v="584"/>
    <n v="54456"/>
    <n v="389"/>
    <n v="0.71433818128397242"/>
    <n v="0"/>
    <n v="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n v="59"/>
    <s v="51-65"/>
    <n v="2512"/>
    <n v="0"/>
    <n v="1"/>
    <n v="0"/>
    <n v="0"/>
    <n v="0"/>
    <n v="0"/>
    <n v="0"/>
    <n v="0"/>
    <n v="1"/>
    <n v="374"/>
    <d v="2015-11-29T00:00:00"/>
    <n v="11"/>
    <x v="7"/>
    <n v="1"/>
  </r>
  <r>
    <n v="1036"/>
    <n v="38508"/>
    <n v="389"/>
    <n v="1.0101797029188739"/>
    <n v="1"/>
    <n v="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n v="34"/>
    <s v="24-35"/>
    <n v="2490"/>
    <n v="0"/>
    <n v="1"/>
    <n v="0"/>
    <n v="0"/>
    <n v="0"/>
    <n v="0"/>
    <n v="1"/>
    <n v="0"/>
    <n v="0"/>
    <n v="335"/>
    <d v="2015-12-21T00:00:00"/>
    <n v="12"/>
    <x v="0"/>
    <n v="1"/>
  </r>
  <r>
    <n v="1279"/>
    <n v="47025"/>
    <n v="389"/>
    <n v="0.8272195640616693"/>
    <n v="0"/>
    <n v="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n v="44"/>
    <s v="36-50"/>
    <n v="2393"/>
    <n v="0"/>
    <n v="0"/>
    <n v="1"/>
    <n v="0"/>
    <n v="0"/>
    <n v="0"/>
    <n v="1"/>
    <n v="0"/>
    <n v="0"/>
    <n v="363"/>
    <d v="2016-03-27T00:00:00"/>
    <n v="3"/>
    <x v="2"/>
    <n v="1"/>
  </r>
  <r>
    <n v="1287"/>
    <n v="56243"/>
    <n v="389"/>
    <n v="0.69164162651352168"/>
    <n v="1"/>
    <n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n v="45"/>
    <s v="36-50"/>
    <n v="2340"/>
    <n v="0"/>
    <n v="0"/>
    <n v="1"/>
    <n v="0"/>
    <n v="0"/>
    <n v="0"/>
    <n v="1"/>
    <n v="0"/>
    <n v="0"/>
    <n v="382"/>
    <d v="2016-05-19T00:00:00"/>
    <n v="5"/>
    <x v="6"/>
    <n v="1"/>
  </r>
  <r>
    <n v="1430"/>
    <n v="53367"/>
    <n v="389"/>
    <n v="0.72891487248674269"/>
    <n v="1"/>
    <n v="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n v="46"/>
    <s v="36-50"/>
    <n v="2461"/>
    <n v="1"/>
    <n v="0"/>
    <n v="0"/>
    <n v="0"/>
    <n v="0"/>
    <n v="0"/>
    <n v="0"/>
    <n v="1"/>
    <n v="0"/>
    <n v="378"/>
    <d v="2016-01-19T00:00:00"/>
    <n v="1"/>
    <x v="4"/>
    <n v="1"/>
  </r>
  <r>
    <n v="1807"/>
    <n v="53201"/>
    <n v="388"/>
    <n v="0.72930959944361951"/>
    <n v="1"/>
    <n v="1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n v="45"/>
    <s v="36-50"/>
    <n v="2661"/>
    <n v="0"/>
    <n v="0"/>
    <n v="1"/>
    <n v="0"/>
    <n v="0"/>
    <n v="0"/>
    <n v="1"/>
    <n v="0"/>
    <n v="0"/>
    <n v="361"/>
    <d v="2015-07-03T00:00:00"/>
    <n v="7"/>
    <x v="1"/>
    <n v="1"/>
  </r>
  <r>
    <n v="114"/>
    <n v="71488"/>
    <n v="387"/>
    <n v="0.54134959713518349"/>
    <n v="0"/>
    <n v="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n v="55"/>
    <s v="51-65"/>
    <n v="2655"/>
    <n v="0"/>
    <n v="0"/>
    <n v="0"/>
    <n v="1"/>
    <n v="0"/>
    <n v="1"/>
    <n v="0"/>
    <n v="0"/>
    <n v="0"/>
    <n v="215"/>
    <d v="2015-07-09T00:00:00"/>
    <n v="7"/>
    <x v="1"/>
    <n v="1"/>
  </r>
  <r>
    <n v="334"/>
    <n v="46681"/>
    <n v="387"/>
    <n v="0.8290310833101262"/>
    <n v="0"/>
    <n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n v="72"/>
    <s v="66+"/>
    <n v="2423"/>
    <n v="0"/>
    <n v="0"/>
    <n v="0"/>
    <n v="1"/>
    <n v="0"/>
    <n v="0"/>
    <n v="0"/>
    <n v="0"/>
    <n v="1"/>
    <n v="349"/>
    <d v="2016-02-26T00:00:00"/>
    <n v="2"/>
    <x v="3"/>
    <n v="1"/>
  </r>
  <r>
    <n v="449"/>
    <n v="41124"/>
    <n v="387"/>
    <n v="0.94105631747884444"/>
    <n v="1"/>
    <n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n v="43"/>
    <s v="36-50"/>
    <n v="2765"/>
    <n v="0"/>
    <n v="1"/>
    <n v="0"/>
    <n v="0"/>
    <n v="0"/>
    <n v="0"/>
    <n v="1"/>
    <n v="0"/>
    <n v="0"/>
    <n v="268"/>
    <d v="2015-03-21T00:00:00"/>
    <n v="3"/>
    <x v="2"/>
    <n v="1"/>
  </r>
  <r>
    <n v="812"/>
    <n v="57906"/>
    <n v="386"/>
    <n v="0.66659758919628365"/>
    <n v="0"/>
    <n v="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n v="47"/>
    <s v="36-50"/>
    <n v="2542"/>
    <n v="0"/>
    <n v="0"/>
    <n v="0"/>
    <n v="1"/>
    <n v="0"/>
    <n v="0"/>
    <n v="0"/>
    <n v="0"/>
    <n v="1"/>
    <n v="371"/>
    <d v="2015-10-30T00:00:00"/>
    <n v="10"/>
    <x v="10"/>
    <n v="1"/>
  </r>
  <r>
    <n v="813"/>
    <n v="43456"/>
    <n v="386"/>
    <n v="0.88825478645066269"/>
    <n v="0"/>
    <n v="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n v="54"/>
    <s v="51-65"/>
    <n v="2619"/>
    <n v="0"/>
    <n v="0"/>
    <n v="1"/>
    <n v="0"/>
    <n v="0"/>
    <n v="0"/>
    <n v="0"/>
    <n v="1"/>
    <n v="0"/>
    <n v="379"/>
    <d v="2015-08-14T00:00:00"/>
    <n v="8"/>
    <x v="11"/>
    <n v="1"/>
  </r>
  <r>
    <n v="1437"/>
    <n v="42014"/>
    <n v="386"/>
    <n v="0.91874137192364447"/>
    <n v="1"/>
    <n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n v="43"/>
    <s v="36-50"/>
    <n v="2840"/>
    <n v="0"/>
    <n v="1"/>
    <n v="0"/>
    <n v="0"/>
    <n v="0"/>
    <n v="0"/>
    <n v="1"/>
    <n v="0"/>
    <n v="0"/>
    <n v="336"/>
    <d v="2015-01-05T00:00:00"/>
    <n v="1"/>
    <x v="4"/>
    <n v="1"/>
  </r>
  <r>
    <n v="1733"/>
    <n v="73395"/>
    <n v="386"/>
    <n v="0.52592138429048296"/>
    <n v="0"/>
    <n v="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n v="33"/>
    <s v="24-35"/>
    <n v="2262"/>
    <n v="0"/>
    <n v="1"/>
    <n v="0"/>
    <n v="0"/>
    <n v="0"/>
    <n v="0"/>
    <n v="0"/>
    <n v="1"/>
    <n v="0"/>
    <n v="375"/>
    <d v="2016-08-05T00:00:00"/>
    <n v="8"/>
    <x v="11"/>
    <n v="1"/>
  </r>
  <r>
    <n v="681"/>
    <n v="56962"/>
    <n v="385"/>
    <n v="0.67588918928408415"/>
    <n v="2"/>
    <n v="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n v="55"/>
    <s v="51-65"/>
    <n v="2420"/>
    <n v="0"/>
    <n v="1"/>
    <n v="0"/>
    <n v="0"/>
    <n v="0"/>
    <n v="0"/>
    <n v="0"/>
    <n v="1"/>
    <n v="0"/>
    <n v="359"/>
    <d v="2016-02-29T00:00:00"/>
    <n v="2"/>
    <x v="3"/>
    <n v="1"/>
  </r>
  <r>
    <n v="1444"/>
    <n v="47958"/>
    <n v="385"/>
    <n v="0.80278577088285585"/>
    <n v="0"/>
    <n v="1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n v="68"/>
    <s v="66+"/>
    <n v="2685"/>
    <n v="0"/>
    <n v="0"/>
    <n v="1"/>
    <n v="0"/>
    <n v="0"/>
    <n v="0"/>
    <n v="1"/>
    <n v="0"/>
    <n v="0"/>
    <n v="363"/>
    <d v="2015-06-09T00:00:00"/>
    <n v="6"/>
    <x v="8"/>
    <n v="1"/>
  </r>
  <r>
    <n v="1448"/>
    <n v="43795"/>
    <n v="385"/>
    <n v="0.87909578719031856"/>
    <n v="0"/>
    <n v="1"/>
    <n v="11"/>
    <n v="314"/>
    <n v="11"/>
    <n v="53"/>
    <n v="4"/>
    <n v="3"/>
    <n v="107"/>
    <n v="3"/>
    <n v="7"/>
    <n v="3"/>
    <n v="4"/>
    <n v="7"/>
    <n v="0"/>
    <n v="0"/>
    <n v="0"/>
    <n v="1"/>
    <n v="0"/>
    <n v="0"/>
    <n v="1"/>
    <n v="52"/>
    <s v="51-65"/>
    <n v="2415"/>
    <n v="0"/>
    <n v="0"/>
    <n v="0"/>
    <n v="1"/>
    <n v="0"/>
    <n v="0"/>
    <n v="0"/>
    <n v="1"/>
    <n v="0"/>
    <n v="278"/>
    <d v="2016-03-05T00:00:00"/>
    <n v="3"/>
    <x v="2"/>
    <n v="1"/>
  </r>
  <r>
    <n v="1681"/>
    <n v="65735"/>
    <n v="384"/>
    <n v="0.58416368753327752"/>
    <n v="1"/>
    <n v="1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n v="55"/>
    <s v="51-65"/>
    <n v="2363"/>
    <n v="0"/>
    <n v="0"/>
    <n v="0"/>
    <n v="1"/>
    <n v="0"/>
    <n v="0"/>
    <n v="0"/>
    <n v="1"/>
    <n v="0"/>
    <n v="373"/>
    <d v="2016-04-26T00:00:00"/>
    <n v="4"/>
    <x v="9"/>
    <n v="1"/>
  </r>
  <r>
    <n v="1797"/>
    <n v="40794"/>
    <n v="384"/>
    <n v="0.94131489924988965"/>
    <n v="0"/>
    <n v="1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n v="45"/>
    <s v="36-50"/>
    <n v="2607"/>
    <n v="0"/>
    <n v="1"/>
    <n v="0"/>
    <n v="0"/>
    <n v="0"/>
    <n v="0"/>
    <n v="1"/>
    <n v="0"/>
    <n v="0"/>
    <n v="334"/>
    <d v="2015-08-26T00:00:00"/>
    <n v="8"/>
    <x v="11"/>
    <n v="1"/>
  </r>
  <r>
    <n v="1933"/>
    <n v="58692"/>
    <n v="384"/>
    <n v="0.65426293191576368"/>
    <n v="0"/>
    <n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n v="55"/>
    <s v="51-65"/>
    <n v="2243"/>
    <n v="0"/>
    <n v="1"/>
    <n v="0"/>
    <n v="0"/>
    <n v="0"/>
    <n v="0"/>
    <n v="1"/>
    <n v="0"/>
    <n v="0"/>
    <n v="373"/>
    <d v="2016-08-24T00:00:00"/>
    <n v="8"/>
    <x v="11"/>
    <n v="1"/>
  </r>
  <r>
    <n v="561"/>
    <n v="59973"/>
    <n v="382"/>
    <n v="0.63695329564970904"/>
    <n v="0"/>
    <n v="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n v="48"/>
    <s v="36-50"/>
    <n v="2450"/>
    <n v="0"/>
    <n v="1"/>
    <n v="0"/>
    <n v="0"/>
    <n v="0"/>
    <n v="0"/>
    <n v="0"/>
    <n v="0"/>
    <n v="1"/>
    <n v="382"/>
    <d v="2016-01-30T00:00:00"/>
    <n v="1"/>
    <x v="4"/>
    <n v="1"/>
  </r>
  <r>
    <n v="926"/>
    <n v="65352"/>
    <n v="382"/>
    <n v="0.58452686987391356"/>
    <n v="0"/>
    <n v="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n v="46"/>
    <s v="36-50"/>
    <n v="2471"/>
    <n v="0"/>
    <n v="1"/>
    <n v="0"/>
    <n v="0"/>
    <n v="0"/>
    <n v="0"/>
    <n v="0"/>
    <n v="0"/>
    <n v="1"/>
    <n v="359"/>
    <d v="2016-01-09T00:00:00"/>
    <n v="1"/>
    <x v="4"/>
    <n v="1"/>
  </r>
  <r>
    <n v="1449"/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n v="47"/>
    <s v="36-50"/>
    <n v="2778"/>
    <n v="0"/>
    <n v="0"/>
    <n v="1"/>
    <n v="0"/>
    <n v="0"/>
    <n v="0"/>
    <n v="0"/>
    <n v="0"/>
    <n v="1"/>
    <n v="340"/>
    <d v="2015-03-08T00:00:00"/>
    <n v="3"/>
    <x v="2"/>
    <n v="1"/>
  </r>
  <r>
    <n v="1971"/>
    <n v="48432"/>
    <n v="382"/>
    <n v="0.78873472084572183"/>
    <n v="0"/>
    <n v="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n v="47"/>
    <s v="36-50"/>
    <n v="2778"/>
    <n v="0"/>
    <n v="0"/>
    <n v="1"/>
    <n v="0"/>
    <n v="0"/>
    <n v="0"/>
    <n v="0"/>
    <n v="0"/>
    <n v="1"/>
    <n v="340"/>
    <d v="2015-03-08T00:00:00"/>
    <n v="3"/>
    <x v="2"/>
    <n v="1"/>
  </r>
  <r>
    <n v="1538"/>
    <n v="49544"/>
    <n v="381"/>
    <n v="0.76901340222832226"/>
    <n v="1"/>
    <n v="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n v="44"/>
    <s v="36-50"/>
    <n v="2661"/>
    <n v="0"/>
    <n v="1"/>
    <n v="0"/>
    <n v="0"/>
    <n v="0"/>
    <n v="0"/>
    <n v="0"/>
    <n v="0"/>
    <n v="1"/>
    <n v="358"/>
    <d v="2015-07-03T00:00:00"/>
    <n v="7"/>
    <x v="1"/>
    <n v="1"/>
  </r>
  <r>
    <n v="1511"/>
    <n v="58494"/>
    <n v="377"/>
    <n v="0.64451054809040242"/>
    <n v="0"/>
    <n v="1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n v="46"/>
    <s v="36-50"/>
    <n v="2358"/>
    <n v="0"/>
    <n v="1"/>
    <n v="0"/>
    <n v="0"/>
    <n v="0"/>
    <n v="0"/>
    <n v="0"/>
    <n v="1"/>
    <n v="0"/>
    <n v="358"/>
    <d v="2016-05-01T00:00:00"/>
    <n v="5"/>
    <x v="6"/>
    <n v="1"/>
  </r>
  <r>
    <n v="2013"/>
    <n v="57967"/>
    <n v="377"/>
    <n v="0.65037003812514016"/>
    <n v="0"/>
    <n v="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n v="58"/>
    <s v="51-65"/>
    <n v="2642"/>
    <n v="0"/>
    <n v="0"/>
    <n v="1"/>
    <n v="0"/>
    <n v="0"/>
    <n v="0"/>
    <n v="1"/>
    <n v="0"/>
    <n v="0"/>
    <n v="286"/>
    <d v="2015-07-22T00:00:00"/>
    <n v="7"/>
    <x v="1"/>
    <n v="1"/>
  </r>
  <r>
    <n v="1328"/>
    <n v="31907"/>
    <n v="375"/>
    <n v="1.1752906885636381"/>
    <n v="0"/>
    <n v="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n v="48"/>
    <s v="36-50"/>
    <n v="2641"/>
    <n v="0"/>
    <n v="0"/>
    <n v="1"/>
    <n v="0"/>
    <n v="0"/>
    <n v="0"/>
    <n v="1"/>
    <n v="0"/>
    <n v="0"/>
    <n v="301"/>
    <d v="2015-07-23T00:00:00"/>
    <n v="7"/>
    <x v="1"/>
    <n v="1"/>
  </r>
  <r>
    <n v="1452"/>
    <n v="72967"/>
    <n v="372"/>
    <n v="0.50981950744857263"/>
    <n v="0"/>
    <n v="1"/>
    <n v="1"/>
    <n v="158"/>
    <n v="35"/>
    <n v="179"/>
    <n v="0"/>
    <n v="0"/>
    <n v="125"/>
    <n v="2"/>
    <n v="7"/>
    <n v="2"/>
    <n v="8"/>
    <n v="5"/>
    <n v="0"/>
    <n v="0"/>
    <n v="1"/>
    <n v="0"/>
    <n v="0"/>
    <n v="0"/>
    <n v="1"/>
    <n v="50"/>
    <s v="36-50"/>
    <n v="2720"/>
    <n v="1"/>
    <n v="0"/>
    <n v="0"/>
    <n v="0"/>
    <n v="0"/>
    <n v="0"/>
    <n v="1"/>
    <n v="0"/>
    <n v="0"/>
    <n v="247"/>
    <d v="2015-05-05T00:00:00"/>
    <n v="5"/>
    <x v="6"/>
    <n v="1"/>
  </r>
  <r>
    <n v="386"/>
    <n v="46923"/>
    <n v="363"/>
    <n v="0.77360782558659935"/>
    <n v="1"/>
    <n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n v="33"/>
    <s v="24-35"/>
    <n v="2835"/>
    <n v="0"/>
    <n v="0"/>
    <n v="1"/>
    <n v="0"/>
    <n v="0"/>
    <n v="0"/>
    <n v="1"/>
    <n v="0"/>
    <n v="0"/>
    <n v="357"/>
    <d v="2015-01-10T00:00:00"/>
    <n v="1"/>
    <x v="4"/>
    <n v="1"/>
  </r>
  <r>
    <n v="815"/>
    <n v="53172"/>
    <n v="361"/>
    <n v="0.67892875949747988"/>
    <n v="0"/>
    <n v="1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n v="42"/>
    <s v="36-50"/>
    <n v="2578"/>
    <n v="0"/>
    <n v="0"/>
    <n v="0"/>
    <n v="1"/>
    <n v="0"/>
    <n v="0"/>
    <n v="1"/>
    <n v="0"/>
    <n v="0"/>
    <n v="236"/>
    <d v="2015-09-24T00:00:00"/>
    <n v="9"/>
    <x v="5"/>
    <n v="1"/>
  </r>
  <r>
    <n v="758"/>
    <n v="55267"/>
    <n v="360"/>
    <n v="0.65138328478115326"/>
    <n v="0"/>
    <n v="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n v="63"/>
    <s v="51-65"/>
    <n v="2410"/>
    <n v="0"/>
    <n v="1"/>
    <n v="0"/>
    <n v="0"/>
    <n v="0"/>
    <n v="0"/>
    <n v="1"/>
    <n v="0"/>
    <n v="0"/>
    <n v="315"/>
    <d v="2016-03-10T00:00:00"/>
    <n v="3"/>
    <x v="2"/>
    <n v="1"/>
  </r>
  <r>
    <n v="1233"/>
    <n v="47009"/>
    <n v="358"/>
    <n v="0.76155629773022182"/>
    <n v="0"/>
    <n v="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n v="55"/>
    <s v="51-65"/>
    <n v="2430"/>
    <n v="0"/>
    <n v="0"/>
    <n v="0"/>
    <n v="1"/>
    <n v="0"/>
    <n v="0"/>
    <n v="1"/>
    <n v="0"/>
    <n v="0"/>
    <n v="268"/>
    <d v="2016-02-19T00:00:00"/>
    <n v="2"/>
    <x v="3"/>
    <n v="1"/>
  </r>
  <r>
    <n v="1724"/>
    <n v="42081"/>
    <n v="355"/>
    <n v="0.84361113091418927"/>
    <n v="1"/>
    <n v="0"/>
    <n v="86"/>
    <n v="175"/>
    <n v="10"/>
    <n v="110"/>
    <n v="54"/>
    <n v="6"/>
    <n v="27"/>
    <n v="2"/>
    <n v="6"/>
    <n v="3"/>
    <n v="4"/>
    <n v="6"/>
    <n v="0"/>
    <n v="0"/>
    <n v="1"/>
    <n v="0"/>
    <n v="0"/>
    <n v="0"/>
    <n v="0"/>
    <n v="38"/>
    <s v="36-50"/>
    <n v="2647"/>
    <n v="0"/>
    <n v="1"/>
    <n v="0"/>
    <n v="0"/>
    <n v="0"/>
    <n v="0"/>
    <n v="1"/>
    <n v="0"/>
    <n v="0"/>
    <n v="328"/>
    <d v="2015-07-17T00:00:00"/>
    <n v="7"/>
    <x v="1"/>
    <n v="1"/>
  </r>
  <r>
    <n v="1013"/>
    <n v="50014"/>
    <n v="354"/>
    <n v="0.70780181549166232"/>
    <n v="1"/>
    <n v="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n v="52"/>
    <s v="51-65"/>
    <n v="2317"/>
    <n v="0"/>
    <n v="0"/>
    <n v="1"/>
    <n v="0"/>
    <n v="0"/>
    <n v="0"/>
    <n v="0"/>
    <n v="1"/>
    <n v="0"/>
    <n v="312"/>
    <d v="2016-06-11T00:00:00"/>
    <n v="6"/>
    <x v="8"/>
    <n v="1"/>
  </r>
  <r>
    <n v="1854"/>
    <n v="60905"/>
    <n v="354"/>
    <n v="0.58123306789261964"/>
    <n v="0"/>
    <n v="1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n v="70"/>
    <s v="66+"/>
    <n v="2365"/>
    <n v="0"/>
    <n v="0"/>
    <n v="0"/>
    <n v="1"/>
    <n v="0"/>
    <n v="0"/>
    <n v="1"/>
    <n v="0"/>
    <n v="0"/>
    <n v="316"/>
    <d v="2016-04-24T00:00:00"/>
    <n v="4"/>
    <x v="9"/>
    <n v="1"/>
  </r>
  <r>
    <n v="2006"/>
    <n v="40101"/>
    <n v="353"/>
    <n v="0.88027729981795966"/>
    <n v="1"/>
    <n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n v="35"/>
    <s v="24-35"/>
    <n v="2782"/>
    <n v="0"/>
    <n v="0"/>
    <n v="0"/>
    <n v="1"/>
    <n v="0"/>
    <n v="0"/>
    <n v="0"/>
    <n v="1"/>
    <n v="0"/>
    <n v="291"/>
    <d v="2015-03-04T00:00:00"/>
    <n v="3"/>
    <x v="2"/>
    <n v="1"/>
  </r>
  <r>
    <n v="870"/>
    <n v="24401"/>
    <n v="352"/>
    <n v="1.4425638293512562"/>
    <n v="0"/>
    <n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n v="41"/>
    <s v="36-50"/>
    <n v="2826"/>
    <n v="0"/>
    <n v="0"/>
    <n v="0"/>
    <n v="1"/>
    <n v="0"/>
    <n v="0"/>
    <n v="0"/>
    <n v="1"/>
    <n v="0"/>
    <n v="237"/>
    <d v="2015-01-19T00:00:00"/>
    <n v="1"/>
    <x v="4"/>
    <n v="1"/>
  </r>
  <r>
    <n v="1592"/>
    <n v="54984"/>
    <n v="352"/>
    <n v="0.64018623599592606"/>
    <n v="0"/>
    <n v="1"/>
    <n v="51"/>
    <n v="173"/>
    <n v="13"/>
    <n v="131"/>
    <n v="32"/>
    <n v="3"/>
    <n v="6"/>
    <n v="4"/>
    <n v="6"/>
    <n v="1"/>
    <n v="6"/>
    <n v="7"/>
    <n v="1"/>
    <n v="0"/>
    <n v="0"/>
    <n v="0"/>
    <n v="0"/>
    <n v="0"/>
    <n v="0"/>
    <n v="61"/>
    <s v="51-65"/>
    <n v="2195"/>
    <n v="0"/>
    <n v="1"/>
    <n v="0"/>
    <n v="0"/>
    <n v="0"/>
    <n v="0"/>
    <n v="1"/>
    <n v="0"/>
    <n v="0"/>
    <n v="346"/>
    <d v="2016-10-11T00:00:00"/>
    <n v="10"/>
    <x v="10"/>
    <n v="1"/>
  </r>
  <r>
    <n v="294"/>
    <n v="66503"/>
    <n v="351"/>
    <n v="0.52779573853811101"/>
    <n v="1"/>
    <n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n v="35"/>
    <s v="24-35"/>
    <n v="2843"/>
    <n v="0"/>
    <n v="0"/>
    <n v="1"/>
    <n v="0"/>
    <n v="0"/>
    <n v="0"/>
    <n v="1"/>
    <n v="0"/>
    <n v="0"/>
    <n v="301"/>
    <d v="2015-01-02T00:00:00"/>
    <n v="1"/>
    <x v="4"/>
    <n v="1"/>
  </r>
  <r>
    <n v="1863"/>
    <n v="37150"/>
    <n v="351"/>
    <n v="0.94481830417227453"/>
    <n v="1"/>
    <n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n v="49"/>
    <s v="36-50"/>
    <n v="2815"/>
    <n v="0"/>
    <n v="1"/>
    <n v="0"/>
    <n v="0"/>
    <n v="0"/>
    <n v="0"/>
    <n v="1"/>
    <n v="0"/>
    <n v="0"/>
    <n v="235"/>
    <d v="2015-01-30T00:00:00"/>
    <n v="1"/>
    <x v="4"/>
    <n v="1"/>
  </r>
  <r>
    <n v="1379"/>
    <n v="49854"/>
    <n v="350"/>
    <n v="0.70204998595900026"/>
    <n v="1"/>
    <n v="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n v="48"/>
    <s v="36-50"/>
    <n v="2390"/>
    <n v="0"/>
    <n v="0"/>
    <n v="0"/>
    <n v="1"/>
    <n v="0"/>
    <n v="0"/>
    <n v="0"/>
    <n v="1"/>
    <n v="0"/>
    <n v="320"/>
    <d v="2016-03-30T00:00:00"/>
    <n v="3"/>
    <x v="2"/>
    <n v="1"/>
  </r>
  <r>
    <n v="1782"/>
    <n v="46998"/>
    <n v="350"/>
    <n v="0.74471254095918971"/>
    <n v="0"/>
    <n v="1"/>
    <n v="55"/>
    <n v="172"/>
    <n v="41"/>
    <n v="86"/>
    <n v="45"/>
    <n v="6"/>
    <n v="27"/>
    <n v="5"/>
    <n v="5"/>
    <n v="3"/>
    <n v="5"/>
    <n v="7"/>
    <n v="0"/>
    <n v="0"/>
    <n v="1"/>
    <n v="0"/>
    <n v="0"/>
    <n v="0"/>
    <n v="0"/>
    <n v="64"/>
    <s v="51-65"/>
    <n v="2774"/>
    <n v="0"/>
    <n v="0"/>
    <n v="1"/>
    <n v="0"/>
    <n v="0"/>
    <n v="0"/>
    <n v="1"/>
    <n v="0"/>
    <n v="0"/>
    <n v="323"/>
    <d v="2015-03-12T00:00:00"/>
    <n v="3"/>
    <x v="2"/>
    <n v="1"/>
  </r>
  <r>
    <n v="1828"/>
    <n v="41638"/>
    <n v="350"/>
    <n v="0.84057831788270332"/>
    <n v="0"/>
    <n v="1"/>
    <n v="68"/>
    <n v="315"/>
    <n v="0"/>
    <n v="31"/>
    <n v="4"/>
    <n v="0"/>
    <n v="91"/>
    <n v="4"/>
    <n v="5"/>
    <n v="5"/>
    <n v="3"/>
    <n v="8"/>
    <n v="0"/>
    <n v="0"/>
    <n v="1"/>
    <n v="0"/>
    <n v="0"/>
    <n v="0"/>
    <n v="0"/>
    <n v="56"/>
    <s v="51-65"/>
    <n v="2660"/>
    <n v="1"/>
    <n v="0"/>
    <n v="0"/>
    <n v="0"/>
    <n v="0"/>
    <n v="0"/>
    <n v="1"/>
    <n v="0"/>
    <n v="0"/>
    <n v="259"/>
    <d v="2015-07-04T00:00:00"/>
    <n v="7"/>
    <x v="1"/>
    <n v="1"/>
  </r>
  <r>
    <n v="580"/>
    <n v="45837"/>
    <n v="349"/>
    <n v="0.76139363396382831"/>
    <n v="1"/>
    <n v="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n v="46"/>
    <s v="36-50"/>
    <n v="2497"/>
    <n v="0"/>
    <n v="1"/>
    <n v="0"/>
    <n v="0"/>
    <n v="0"/>
    <n v="0"/>
    <n v="1"/>
    <n v="0"/>
    <n v="0"/>
    <n v="325"/>
    <d v="2015-12-14T00:00:00"/>
    <n v="12"/>
    <x v="0"/>
    <n v="1"/>
  </r>
  <r>
    <n v="1152"/>
    <n v="54730"/>
    <n v="349"/>
    <n v="0.63767586332907"/>
    <n v="0"/>
    <n v="1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n v="45"/>
    <s v="36-50"/>
    <n v="2477"/>
    <n v="0"/>
    <n v="1"/>
    <n v="0"/>
    <n v="0"/>
    <n v="0"/>
    <n v="0"/>
    <n v="0"/>
    <n v="1"/>
    <n v="0"/>
    <n v="293"/>
    <d v="2016-01-03T00:00:00"/>
    <n v="1"/>
    <x v="4"/>
    <n v="1"/>
  </r>
  <r>
    <n v="615"/>
    <n v="49431"/>
    <n v="348"/>
    <n v="0.70401165260666387"/>
    <n v="0"/>
    <n v="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n v="65"/>
    <s v="51-65"/>
    <n v="2854"/>
    <n v="1"/>
    <n v="0"/>
    <n v="0"/>
    <n v="0"/>
    <n v="0"/>
    <n v="0"/>
    <n v="1"/>
    <n v="0"/>
    <n v="0"/>
    <n v="331"/>
    <d v="2014-12-22T00:00:00"/>
    <n v="12"/>
    <x v="0"/>
    <n v="1"/>
  </r>
  <r>
    <n v="1459"/>
    <n v="50501"/>
    <n v="348"/>
    <n v="0.68909526544028832"/>
    <n v="1"/>
    <n v="1"/>
    <n v="10"/>
    <n v="297"/>
    <n v="0"/>
    <n v="38"/>
    <n v="13"/>
    <n v="0"/>
    <n v="152"/>
    <n v="7"/>
    <n v="5"/>
    <n v="4"/>
    <n v="4"/>
    <n v="6"/>
    <n v="0"/>
    <n v="0"/>
    <n v="1"/>
    <n v="0"/>
    <n v="0"/>
    <n v="0"/>
    <n v="1"/>
    <n v="66"/>
    <s v="66+"/>
    <n v="2535"/>
    <n v="0"/>
    <n v="1"/>
    <n v="0"/>
    <n v="0"/>
    <n v="0"/>
    <n v="0"/>
    <n v="1"/>
    <n v="0"/>
    <n v="0"/>
    <n v="196"/>
    <d v="2015-11-06T00:00:00"/>
    <n v="11"/>
    <x v="7"/>
    <n v="1"/>
  </r>
  <r>
    <n v="1972"/>
    <n v="52914"/>
    <n v="348"/>
    <n v="0.65767093774804397"/>
    <n v="0"/>
    <n v="1"/>
    <n v="32"/>
    <n v="254"/>
    <n v="10"/>
    <n v="44"/>
    <n v="30"/>
    <n v="10"/>
    <n v="227"/>
    <n v="2"/>
    <n v="7"/>
    <n v="3"/>
    <n v="3"/>
    <n v="7"/>
    <n v="0"/>
    <n v="0"/>
    <n v="1"/>
    <n v="0"/>
    <n v="0"/>
    <n v="0"/>
    <n v="0"/>
    <n v="49"/>
    <s v="36-50"/>
    <n v="2697"/>
    <n v="0"/>
    <n v="1"/>
    <n v="0"/>
    <n v="0"/>
    <n v="0"/>
    <n v="0"/>
    <n v="1"/>
    <n v="0"/>
    <n v="0"/>
    <n v="121"/>
    <d v="2015-05-28T00:00:00"/>
    <n v="5"/>
    <x v="6"/>
    <n v="1"/>
  </r>
  <r>
    <n v="1704"/>
    <n v="30538"/>
    <n v="347"/>
    <n v="1.1362892134389941"/>
    <n v="1"/>
    <n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n v="49"/>
    <s v="36-50"/>
    <n v="2795"/>
    <n v="0"/>
    <n v="0"/>
    <n v="0"/>
    <n v="1"/>
    <n v="0"/>
    <n v="0"/>
    <n v="0"/>
    <n v="1"/>
    <n v="0"/>
    <n v="327"/>
    <d v="2015-02-19T00:00:00"/>
    <n v="2"/>
    <x v="3"/>
    <n v="1"/>
  </r>
  <r>
    <n v="1638"/>
    <n v="62535"/>
    <n v="346"/>
    <n v="0.55329015751179345"/>
    <n v="0"/>
    <n v="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n v="65"/>
    <s v="51-65"/>
    <n v="2428"/>
    <n v="0"/>
    <n v="0"/>
    <n v="1"/>
    <n v="0"/>
    <n v="0"/>
    <n v="0"/>
    <n v="1"/>
    <n v="0"/>
    <n v="0"/>
    <n v="294"/>
    <d v="2016-02-21T00:00:00"/>
    <n v="2"/>
    <x v="3"/>
    <n v="1"/>
  </r>
  <r>
    <n v="24"/>
    <n v="40689"/>
    <n v="345"/>
    <n v="0.84789500847895005"/>
    <n v="0"/>
    <n v="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n v="69"/>
    <s v="66+"/>
    <n v="2627"/>
    <n v="0"/>
    <n v="0"/>
    <n v="0"/>
    <n v="1"/>
    <n v="0"/>
    <n v="0"/>
    <n v="1"/>
    <n v="0"/>
    <n v="0"/>
    <n v="246"/>
    <d v="2015-08-06T00:00:00"/>
    <n v="8"/>
    <x v="11"/>
    <n v="1"/>
  </r>
  <r>
    <n v="483"/>
    <n v="44124"/>
    <n v="345"/>
    <n v="0.78188740821321734"/>
    <n v="0"/>
    <n v="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n v="74"/>
    <s v="66+"/>
    <n v="2573"/>
    <n v="0"/>
    <n v="0"/>
    <n v="0"/>
    <n v="1"/>
    <n v="0"/>
    <n v="0"/>
    <n v="0"/>
    <n v="0"/>
    <n v="1"/>
    <n v="293"/>
    <d v="2015-09-29T00:00:00"/>
    <n v="9"/>
    <x v="5"/>
    <n v="1"/>
  </r>
  <r>
    <n v="600"/>
    <n v="56181"/>
    <n v="345"/>
    <n v="0.61408661291183853"/>
    <n v="0"/>
    <n v="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n v="58"/>
    <s v="51-65"/>
    <n v="2696"/>
    <n v="0"/>
    <n v="1"/>
    <n v="0"/>
    <n v="0"/>
    <n v="0"/>
    <n v="0"/>
    <n v="1"/>
    <n v="0"/>
    <n v="0"/>
    <n v="297"/>
    <d v="2015-05-29T00:00:00"/>
    <n v="5"/>
    <x v="6"/>
    <n v="1"/>
  </r>
  <r>
    <n v="1757"/>
    <n v="67472"/>
    <n v="345"/>
    <n v="0.51132321555608251"/>
    <n v="0"/>
    <n v="1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n v="73"/>
    <s v="66+"/>
    <n v="2433"/>
    <n v="0"/>
    <n v="1"/>
    <n v="0"/>
    <n v="0"/>
    <n v="0"/>
    <n v="0"/>
    <n v="0"/>
    <n v="0"/>
    <n v="1"/>
    <n v="276"/>
    <d v="2016-02-16T00:00:00"/>
    <n v="2"/>
    <x v="3"/>
    <n v="1"/>
  </r>
  <r>
    <n v="1286"/>
    <n v="48904"/>
    <n v="344"/>
    <n v="0.70341894323572718"/>
    <n v="0"/>
    <n v="1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n v="60"/>
    <s v="51-65"/>
    <n v="2733"/>
    <n v="0"/>
    <n v="0"/>
    <n v="1"/>
    <n v="0"/>
    <n v="0"/>
    <n v="0"/>
    <n v="1"/>
    <n v="0"/>
    <n v="0"/>
    <n v="317"/>
    <d v="2015-04-22T00:00:00"/>
    <n v="4"/>
    <x v="9"/>
    <n v="1"/>
  </r>
  <r>
    <n v="740"/>
    <n v="40780"/>
    <n v="343"/>
    <n v="0.84109857773418339"/>
    <n v="0"/>
    <n v="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n v="44"/>
    <s v="36-50"/>
    <n v="2818"/>
    <n v="1"/>
    <n v="0"/>
    <n v="0"/>
    <n v="0"/>
    <n v="0"/>
    <n v="0"/>
    <n v="1"/>
    <n v="0"/>
    <n v="0"/>
    <n v="309"/>
    <d v="2015-01-27T00:00:00"/>
    <n v="1"/>
    <x v="4"/>
    <n v="1"/>
  </r>
  <r>
    <n v="1135"/>
    <n v="42213"/>
    <n v="343"/>
    <n v="0.81254589818302414"/>
    <n v="0"/>
    <n v="1"/>
    <n v="96"/>
    <n v="309"/>
    <n v="3"/>
    <n v="24"/>
    <n v="4"/>
    <n v="3"/>
    <n v="20"/>
    <n v="2"/>
    <n v="5"/>
    <n v="1"/>
    <n v="7"/>
    <n v="7"/>
    <n v="0"/>
    <n v="0"/>
    <n v="0"/>
    <n v="1"/>
    <n v="0"/>
    <n v="0"/>
    <n v="0"/>
    <n v="63"/>
    <s v="51-65"/>
    <n v="2419"/>
    <n v="0"/>
    <n v="0"/>
    <n v="0"/>
    <n v="1"/>
    <n v="0"/>
    <n v="0"/>
    <n v="1"/>
    <n v="0"/>
    <n v="0"/>
    <n v="323"/>
    <d v="2016-03-01T00:00:00"/>
    <n v="3"/>
    <x v="2"/>
    <n v="1"/>
  </r>
  <r>
    <n v="1460"/>
    <n v="39552"/>
    <n v="343"/>
    <n v="0.86721278317152106"/>
    <n v="1"/>
    <n v="1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n v="58"/>
    <s v="51-65"/>
    <n v="2717"/>
    <n v="1"/>
    <n v="0"/>
    <n v="0"/>
    <n v="0"/>
    <n v="0"/>
    <n v="0"/>
    <n v="1"/>
    <n v="0"/>
    <n v="0"/>
    <n v="302"/>
    <d v="2015-05-08T00:00:00"/>
    <n v="5"/>
    <x v="6"/>
    <n v="1"/>
  </r>
  <r>
    <n v="605"/>
    <n v="45906"/>
    <n v="342"/>
    <n v="0.74500065350934519"/>
    <n v="0"/>
    <n v="1"/>
    <n v="20"/>
    <n v="305"/>
    <n v="3"/>
    <n v="27"/>
    <n v="4"/>
    <n v="3"/>
    <n v="144"/>
    <n v="2"/>
    <n v="5"/>
    <n v="4"/>
    <n v="4"/>
    <n v="5"/>
    <n v="0"/>
    <n v="0"/>
    <n v="1"/>
    <n v="0"/>
    <n v="0"/>
    <n v="0"/>
    <n v="0"/>
    <n v="56"/>
    <s v="51-65"/>
    <n v="2577"/>
    <n v="0"/>
    <n v="0"/>
    <n v="1"/>
    <n v="0"/>
    <n v="0"/>
    <n v="0"/>
    <n v="1"/>
    <n v="0"/>
    <n v="0"/>
    <n v="198"/>
    <d v="2015-09-25T00:00:00"/>
    <n v="9"/>
    <x v="5"/>
    <n v="1"/>
  </r>
  <r>
    <n v="1009"/>
    <n v="46610"/>
    <n v="342"/>
    <n v="0.73374812272044621"/>
    <n v="0"/>
    <n v="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n v="62"/>
    <s v="51-65"/>
    <n v="2505"/>
    <n v="0"/>
    <n v="0"/>
    <n v="0"/>
    <n v="1"/>
    <n v="0"/>
    <n v="0"/>
    <n v="1"/>
    <n v="0"/>
    <n v="0"/>
    <n v="217"/>
    <d v="2015-12-06T00:00:00"/>
    <n v="12"/>
    <x v="0"/>
    <n v="1"/>
  </r>
  <r>
    <n v="481"/>
    <n v="48920"/>
    <n v="341"/>
    <n v="0.69705641864268197"/>
    <n v="0"/>
    <n v="2"/>
    <n v="93"/>
    <n v="238"/>
    <n v="17"/>
    <n v="68"/>
    <n v="8"/>
    <n v="10"/>
    <n v="6"/>
    <n v="3"/>
    <n v="6"/>
    <n v="2"/>
    <n v="5"/>
    <n v="7"/>
    <n v="0"/>
    <n v="0"/>
    <n v="0"/>
    <n v="1"/>
    <n v="0"/>
    <n v="0"/>
    <n v="0"/>
    <n v="56"/>
    <s v="51-65"/>
    <n v="2411"/>
    <n v="0"/>
    <n v="1"/>
    <n v="0"/>
    <n v="0"/>
    <n v="0"/>
    <n v="0"/>
    <n v="1"/>
    <n v="0"/>
    <n v="0"/>
    <n v="335"/>
    <d v="2016-03-09T00:00:00"/>
    <n v="3"/>
    <x v="2"/>
    <n v="1"/>
  </r>
  <r>
    <n v="1461"/>
    <n v="36715"/>
    <n v="341"/>
    <n v="0.92877570475282578"/>
    <n v="1"/>
    <n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n v="49"/>
    <s v="36-50"/>
    <n v="2748"/>
    <n v="0"/>
    <n v="1"/>
    <n v="0"/>
    <n v="0"/>
    <n v="0"/>
    <n v="0"/>
    <n v="1"/>
    <n v="0"/>
    <n v="0"/>
    <n v="325"/>
    <d v="2015-04-07T00:00:00"/>
    <n v="4"/>
    <x v="9"/>
    <n v="1"/>
  </r>
  <r>
    <n v="1890"/>
    <n v="51651"/>
    <n v="341"/>
    <n v="0.66020018973495187"/>
    <n v="0"/>
    <n v="1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n v="60"/>
    <s v="51-65"/>
    <n v="2758"/>
    <n v="0"/>
    <n v="1"/>
    <n v="0"/>
    <n v="0"/>
    <n v="0"/>
    <n v="0"/>
    <n v="1"/>
    <n v="0"/>
    <n v="0"/>
    <n v="249"/>
    <d v="2015-03-28T00:00:00"/>
    <n v="3"/>
    <x v="2"/>
    <n v="1"/>
  </r>
  <r>
    <n v="498"/>
    <n v="49154"/>
    <n v="340"/>
    <n v="0.69170362534076579"/>
    <n v="1"/>
    <n v="1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n v="60"/>
    <s v="51-65"/>
    <n v="2397"/>
    <n v="0"/>
    <n v="1"/>
    <n v="0"/>
    <n v="0"/>
    <n v="0"/>
    <n v="0"/>
    <n v="0"/>
    <n v="0"/>
    <n v="1"/>
    <n v="269"/>
    <d v="2016-03-23T00:00:00"/>
    <n v="3"/>
    <x v="2"/>
    <n v="1"/>
  </r>
  <r>
    <n v="267"/>
    <n v="35416"/>
    <n v="339"/>
    <n v="0.95719448836683985"/>
    <n v="0"/>
    <n v="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n v="71"/>
    <s v="66+"/>
    <n v="2540"/>
    <n v="1"/>
    <n v="0"/>
    <n v="0"/>
    <n v="0"/>
    <n v="0"/>
    <n v="0"/>
    <n v="0"/>
    <n v="1"/>
    <n v="0"/>
    <n v="288"/>
    <d v="2015-11-01T00:00:00"/>
    <n v="11"/>
    <x v="7"/>
    <n v="1"/>
  </r>
  <r>
    <n v="1257"/>
    <n v="43263"/>
    <n v="339"/>
    <n v="0.78357950211497118"/>
    <n v="0"/>
    <n v="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n v="43"/>
    <s v="36-50"/>
    <n v="2744"/>
    <n v="0"/>
    <n v="1"/>
    <n v="0"/>
    <n v="0"/>
    <n v="0"/>
    <n v="0"/>
    <n v="0"/>
    <n v="1"/>
    <n v="0"/>
    <n v="237"/>
    <d v="2015-04-11T00:00:00"/>
    <n v="4"/>
    <x v="9"/>
    <n v="1"/>
  </r>
  <r>
    <n v="139"/>
    <n v="46344"/>
    <n v="338"/>
    <n v="0.72932849991368898"/>
    <n v="0"/>
    <n v="1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n v="48"/>
    <s v="36-50"/>
    <n v="2721"/>
    <n v="0"/>
    <n v="0"/>
    <n v="0"/>
    <n v="1"/>
    <n v="0"/>
    <n v="1"/>
    <n v="0"/>
    <n v="0"/>
    <n v="0"/>
    <n v="247"/>
    <d v="2015-05-04T00:00:00"/>
    <n v="5"/>
    <x v="6"/>
    <n v="1"/>
  </r>
  <r>
    <n v="1468"/>
    <n v="50388"/>
    <n v="338"/>
    <n v="0.6707946336429309"/>
    <n v="0"/>
    <n v="1"/>
    <n v="3"/>
    <n v="292"/>
    <n v="6"/>
    <n v="37"/>
    <n v="0"/>
    <n v="3"/>
    <n v="34"/>
    <n v="4"/>
    <n v="6"/>
    <n v="1"/>
    <n v="6"/>
    <n v="7"/>
    <n v="1"/>
    <n v="0"/>
    <n v="0"/>
    <n v="1"/>
    <n v="0"/>
    <n v="0"/>
    <n v="1"/>
    <n v="63"/>
    <s v="51-65"/>
    <n v="2191"/>
    <n v="0"/>
    <n v="0"/>
    <n v="1"/>
    <n v="0"/>
    <n v="0"/>
    <n v="0"/>
    <n v="1"/>
    <n v="0"/>
    <n v="0"/>
    <n v="304"/>
    <d v="2016-10-15T00:00:00"/>
    <n v="10"/>
    <x v="10"/>
    <n v="1"/>
  </r>
  <r>
    <n v="1663"/>
    <n v="54111"/>
    <n v="338"/>
    <n v="0.62464193971650861"/>
    <n v="0"/>
    <n v="1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n v="55"/>
    <s v="51-65"/>
    <n v="2467"/>
    <n v="0"/>
    <n v="0"/>
    <n v="0"/>
    <n v="0"/>
    <n v="1"/>
    <n v="0"/>
    <n v="0"/>
    <n v="0"/>
    <n v="1"/>
    <n v="288"/>
    <d v="2016-01-13T00:00:00"/>
    <n v="1"/>
    <x v="4"/>
    <n v="1"/>
  </r>
  <r>
    <n v="1223"/>
    <n v="50200"/>
    <n v="337"/>
    <n v="0.67131474103585653"/>
    <n v="1"/>
    <n v="1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n v="44"/>
    <s v="36-50"/>
    <n v="2611"/>
    <n v="0"/>
    <n v="0"/>
    <n v="0"/>
    <n v="1"/>
    <n v="0"/>
    <n v="0"/>
    <n v="1"/>
    <n v="0"/>
    <n v="0"/>
    <n v="273"/>
    <d v="2015-08-22T00:00:00"/>
    <n v="8"/>
    <x v="11"/>
    <n v="1"/>
  </r>
  <r>
    <n v="1482"/>
    <n v="59754"/>
    <n v="336"/>
    <n v="0.56230545235465412"/>
    <n v="0"/>
    <n v="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n v="55"/>
    <s v="51-65"/>
    <n v="2734"/>
    <n v="0"/>
    <n v="1"/>
    <n v="0"/>
    <n v="0"/>
    <n v="0"/>
    <n v="0"/>
    <n v="1"/>
    <n v="0"/>
    <n v="0"/>
    <n v="197"/>
    <d v="2015-04-21T00:00:00"/>
    <n v="4"/>
    <x v="9"/>
    <n v="1"/>
  </r>
  <r>
    <n v="1198"/>
    <n v="46149"/>
    <n v="335"/>
    <n v="0.72590955383648614"/>
    <n v="0"/>
    <n v="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n v="45"/>
    <s v="36-50"/>
    <n v="2371"/>
    <n v="0"/>
    <n v="1"/>
    <n v="0"/>
    <n v="0"/>
    <n v="0"/>
    <n v="0"/>
    <n v="1"/>
    <n v="0"/>
    <n v="0"/>
    <n v="308"/>
    <d v="2016-04-18T00:00:00"/>
    <n v="4"/>
    <x v="9"/>
    <n v="1"/>
  </r>
  <r>
    <n v="1035"/>
    <n v="54210"/>
    <n v="322"/>
    <n v="0.59398634938203287"/>
    <n v="0"/>
    <n v="1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n v="41"/>
    <s v="36-50"/>
    <n v="2564"/>
    <n v="0"/>
    <n v="1"/>
    <n v="0"/>
    <n v="0"/>
    <n v="0"/>
    <n v="1"/>
    <n v="0"/>
    <n v="0"/>
    <n v="0"/>
    <n v="277"/>
    <d v="2015-10-08T00:00:00"/>
    <n v="10"/>
    <x v="10"/>
    <n v="1"/>
  </r>
  <r>
    <n v="1484"/>
    <n v="48752"/>
    <n v="316"/>
    <n v="0.64817853626517885"/>
    <n v="1"/>
    <n v="1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n v="51"/>
    <s v="51-65"/>
    <n v="2723"/>
    <n v="0"/>
    <n v="1"/>
    <n v="0"/>
    <n v="0"/>
    <n v="0"/>
    <n v="0"/>
    <n v="1"/>
    <n v="0"/>
    <n v="0"/>
    <n v="316"/>
    <d v="2015-05-02T00:00:00"/>
    <n v="5"/>
    <x v="6"/>
    <n v="1"/>
  </r>
  <r>
    <n v="689"/>
    <n v="70545"/>
    <n v="313"/>
    <n v="0.44368842582748602"/>
    <n v="0"/>
    <n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n v="68"/>
    <s v="66+"/>
    <n v="2185"/>
    <n v="0"/>
    <n v="0"/>
    <n v="0"/>
    <n v="1"/>
    <n v="0"/>
    <n v="0"/>
    <n v="0"/>
    <n v="1"/>
    <n v="0"/>
    <n v="292"/>
    <d v="2016-10-21T00:00:00"/>
    <n v="10"/>
    <x v="10"/>
    <n v="1"/>
  </r>
  <r>
    <n v="849"/>
    <n v="57100"/>
    <n v="313"/>
    <n v="0.54816112084063051"/>
    <n v="0"/>
    <n v="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n v="47"/>
    <s v="36-50"/>
    <n v="2366"/>
    <n v="0"/>
    <n v="0"/>
    <n v="0"/>
    <n v="1"/>
    <n v="0"/>
    <n v="0"/>
    <n v="1"/>
    <n v="0"/>
    <n v="0"/>
    <n v="217"/>
    <d v="2016-04-23T00:00:00"/>
    <n v="4"/>
    <x v="9"/>
    <n v="1"/>
  </r>
  <r>
    <n v="1390"/>
    <n v="53253"/>
    <n v="311"/>
    <n v="0.58400465701462834"/>
    <n v="1"/>
    <n v="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n v="45"/>
    <s v="36-50"/>
    <n v="2662"/>
    <n v="0"/>
    <n v="0"/>
    <n v="0"/>
    <n v="1"/>
    <n v="0"/>
    <n v="0"/>
    <n v="0"/>
    <n v="1"/>
    <n v="0"/>
    <n v="186"/>
    <d v="2015-07-02T00:00:00"/>
    <n v="7"/>
    <x v="1"/>
    <n v="1"/>
  </r>
  <r>
    <n v="238"/>
    <n v="45989"/>
    <n v="310"/>
    <n v="0.67407423514318643"/>
    <n v="0"/>
    <n v="1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n v="56"/>
    <s v="51-65"/>
    <n v="2774"/>
    <n v="0"/>
    <n v="0"/>
    <n v="1"/>
    <n v="0"/>
    <n v="0"/>
    <n v="0"/>
    <n v="1"/>
    <n v="0"/>
    <n v="0"/>
    <n v="298"/>
    <d v="2015-03-12T00:00:00"/>
    <n v="3"/>
    <x v="2"/>
    <n v="1"/>
  </r>
  <r>
    <n v="1496"/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n v="36"/>
    <s v="36-50"/>
    <n v="2752"/>
    <n v="0"/>
    <n v="0"/>
    <n v="0"/>
    <n v="1"/>
    <n v="0"/>
    <n v="0"/>
    <n v="1"/>
    <n v="0"/>
    <n v="0"/>
    <n v="123"/>
    <d v="2015-04-03T00:00:00"/>
    <n v="4"/>
    <x v="9"/>
    <n v="1"/>
  </r>
  <r>
    <n v="1572"/>
    <n v="35196"/>
    <n v="310"/>
    <n v="0.88078190703489034"/>
    <n v="1"/>
    <n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n v="36"/>
    <s v="36-50"/>
    <n v="2752"/>
    <n v="0"/>
    <n v="0"/>
    <n v="0"/>
    <n v="1"/>
    <n v="0"/>
    <n v="0"/>
    <n v="1"/>
    <n v="0"/>
    <n v="0"/>
    <n v="123"/>
    <d v="2015-04-03T00:00:00"/>
    <n v="4"/>
    <x v="9"/>
    <n v="1"/>
  </r>
  <r>
    <n v="1237"/>
    <n v="46692"/>
    <n v="309"/>
    <n v="0.66178360318684137"/>
    <n v="0"/>
    <n v="1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n v="62"/>
    <s v="51-65"/>
    <n v="2547"/>
    <n v="0"/>
    <n v="0"/>
    <n v="0"/>
    <n v="1"/>
    <n v="0"/>
    <n v="0"/>
    <n v="0"/>
    <n v="1"/>
    <n v="0"/>
    <n v="221"/>
    <d v="2015-10-25T00:00:00"/>
    <n v="10"/>
    <x v="10"/>
    <n v="1"/>
  </r>
  <r>
    <n v="1303"/>
    <n v="51039"/>
    <n v="308"/>
    <n v="0.60346009913987342"/>
    <n v="1"/>
    <n v="1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n v="51"/>
    <s v="51-65"/>
    <n v="2725"/>
    <n v="0"/>
    <n v="1"/>
    <n v="0"/>
    <n v="0"/>
    <n v="0"/>
    <n v="0"/>
    <n v="0"/>
    <n v="0"/>
    <n v="1"/>
    <n v="199"/>
    <d v="2015-04-30T00:00:00"/>
    <n v="4"/>
    <x v="9"/>
    <n v="1"/>
  </r>
  <r>
    <n v="1897"/>
    <n v="71322"/>
    <n v="308"/>
    <n v="0.43184431171307591"/>
    <n v="0"/>
    <n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n v="44"/>
    <s v="36-50"/>
    <n v="2217"/>
    <n v="0"/>
    <n v="0"/>
    <n v="0"/>
    <n v="1"/>
    <n v="0"/>
    <n v="0"/>
    <n v="1"/>
    <n v="0"/>
    <n v="0"/>
    <n v="266"/>
    <d v="2016-09-19T00:00:00"/>
    <n v="9"/>
    <x v="5"/>
    <n v="1"/>
  </r>
  <r>
    <n v="532"/>
    <n v="48799"/>
    <n v="307"/>
    <n v="0.62911125227975984"/>
    <n v="0"/>
    <n v="1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n v="57"/>
    <s v="51-65"/>
    <n v="2395"/>
    <n v="1"/>
    <n v="0"/>
    <n v="0"/>
    <n v="0"/>
    <n v="0"/>
    <n v="0"/>
    <n v="0"/>
    <n v="0"/>
    <n v="1"/>
    <n v="283"/>
    <d v="2016-03-25T00:00:00"/>
    <n v="3"/>
    <x v="2"/>
    <n v="1"/>
  </r>
  <r>
    <n v="426"/>
    <n v="38988"/>
    <n v="306"/>
    <n v="0.78485687903970447"/>
    <n v="1"/>
    <n v="2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n v="48"/>
    <s v="36-50"/>
    <n v="2837"/>
    <n v="0"/>
    <n v="1"/>
    <n v="0"/>
    <n v="0"/>
    <n v="0"/>
    <n v="0"/>
    <n v="1"/>
    <n v="0"/>
    <n v="0"/>
    <n v="264"/>
    <d v="2015-01-08T00:00:00"/>
    <n v="1"/>
    <x v="4"/>
    <n v="1"/>
  </r>
  <r>
    <n v="1042"/>
    <n v="66480"/>
    <n v="306"/>
    <n v="0.46028880866425992"/>
    <n v="1"/>
    <n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n v="55"/>
    <s v="51-65"/>
    <n v="2188"/>
    <n v="0"/>
    <n v="1"/>
    <n v="0"/>
    <n v="0"/>
    <n v="0"/>
    <n v="0"/>
    <n v="1"/>
    <n v="0"/>
    <n v="0"/>
    <n v="300"/>
    <d v="2016-10-18T00:00:00"/>
    <n v="10"/>
    <x v="10"/>
    <n v="1"/>
  </r>
  <r>
    <n v="1167"/>
    <n v="27683"/>
    <n v="306"/>
    <n v="1.1053715276523499"/>
    <n v="1"/>
    <n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n v="42"/>
    <s v="36-50"/>
    <n v="2853"/>
    <n v="0"/>
    <n v="0"/>
    <n v="0"/>
    <n v="1"/>
    <n v="0"/>
    <n v="0"/>
    <n v="0"/>
    <n v="0"/>
    <n v="1"/>
    <n v="261"/>
    <d v="2014-12-23T00:00:00"/>
    <n v="12"/>
    <x v="0"/>
    <n v="1"/>
  </r>
  <r>
    <n v="1507"/>
    <n v="38513"/>
    <n v="306"/>
    <n v="0.79453690961493517"/>
    <n v="1"/>
    <n v="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n v="38"/>
    <s v="36-50"/>
    <n v="2311"/>
    <n v="0"/>
    <n v="0"/>
    <n v="1"/>
    <n v="0"/>
    <n v="0"/>
    <n v="0"/>
    <n v="0"/>
    <n v="0"/>
    <n v="1"/>
    <n v="288"/>
    <d v="2016-06-17T00:00:00"/>
    <n v="6"/>
    <x v="8"/>
    <n v="1"/>
  </r>
  <r>
    <n v="1256"/>
    <n v="50127"/>
    <n v="305"/>
    <n v="0.60845452550521673"/>
    <n v="0"/>
    <n v="1"/>
    <n v="88"/>
    <n v="274"/>
    <n v="0"/>
    <n v="21"/>
    <n v="4"/>
    <n v="6"/>
    <n v="15"/>
    <n v="1"/>
    <n v="5"/>
    <n v="1"/>
    <n v="6"/>
    <n v="6"/>
    <n v="0"/>
    <n v="0"/>
    <n v="0"/>
    <n v="1"/>
    <n v="0"/>
    <n v="0"/>
    <n v="0"/>
    <n v="58"/>
    <s v="51-65"/>
    <n v="2190"/>
    <n v="0"/>
    <n v="0"/>
    <n v="0"/>
    <n v="1"/>
    <n v="0"/>
    <n v="0"/>
    <n v="1"/>
    <n v="0"/>
    <n v="0"/>
    <n v="290"/>
    <d v="2016-10-16T00:00:00"/>
    <n v="10"/>
    <x v="10"/>
    <n v="1"/>
  </r>
  <r>
    <n v="1519"/>
    <n v="36634"/>
    <n v="305"/>
    <n v="0.83255991701697873"/>
    <n v="0"/>
    <n v="1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n v="66"/>
    <s v="66+"/>
    <n v="2556"/>
    <n v="0"/>
    <n v="0"/>
    <n v="0"/>
    <n v="1"/>
    <n v="0"/>
    <n v="0"/>
    <n v="0"/>
    <n v="1"/>
    <n v="0"/>
    <n v="275"/>
    <d v="2015-10-16T00:00:00"/>
    <n v="10"/>
    <x v="10"/>
    <n v="1"/>
  </r>
  <r>
    <n v="504"/>
    <n v="47352"/>
    <n v="304"/>
    <n v="0.64200033789491473"/>
    <n v="0"/>
    <n v="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n v="69"/>
    <s v="66+"/>
    <n v="2603"/>
    <n v="0"/>
    <n v="0"/>
    <n v="0"/>
    <n v="1"/>
    <n v="0"/>
    <n v="0"/>
    <n v="0"/>
    <n v="1"/>
    <n v="0"/>
    <n v="289"/>
    <d v="2015-08-30T00:00:00"/>
    <n v="8"/>
    <x v="11"/>
    <n v="1"/>
  </r>
  <r>
    <n v="511"/>
    <n v="42710"/>
    <n v="304"/>
    <n v="0.71177710138140948"/>
    <n v="1"/>
    <n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n v="36"/>
    <s v="36-50"/>
    <n v="2737"/>
    <n v="0"/>
    <n v="0"/>
    <n v="1"/>
    <n v="0"/>
    <n v="0"/>
    <n v="0"/>
    <n v="0"/>
    <n v="0"/>
    <n v="1"/>
    <n v="202"/>
    <d v="2015-04-18T00:00:00"/>
    <n v="4"/>
    <x v="9"/>
    <n v="1"/>
  </r>
  <r>
    <n v="902"/>
    <n v="54237"/>
    <n v="304"/>
    <n v="0.56050297767206891"/>
    <n v="0"/>
    <n v="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n v="63"/>
    <s v="51-65"/>
    <n v="2587"/>
    <n v="1"/>
    <n v="0"/>
    <n v="0"/>
    <n v="0"/>
    <n v="0"/>
    <n v="0"/>
    <n v="0"/>
    <n v="0"/>
    <n v="1"/>
    <n v="247"/>
    <d v="2015-09-15T00:00:00"/>
    <n v="9"/>
    <x v="5"/>
    <n v="1"/>
  </r>
  <r>
    <n v="1341"/>
    <n v="51876"/>
    <n v="304"/>
    <n v="0.58601279975325782"/>
    <n v="0"/>
    <n v="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n v="62"/>
    <s v="51-65"/>
    <n v="2416"/>
    <n v="0"/>
    <n v="1"/>
    <n v="0"/>
    <n v="0"/>
    <n v="0"/>
    <n v="0"/>
    <n v="1"/>
    <n v="0"/>
    <n v="0"/>
    <n v="298"/>
    <d v="2016-03-04T00:00:00"/>
    <n v="3"/>
    <x v="2"/>
    <n v="1"/>
  </r>
  <r>
    <n v="143"/>
    <n v="49967"/>
    <n v="303"/>
    <n v="0.60640022414793759"/>
    <n v="0"/>
    <n v="1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n v="62"/>
    <s v="51-65"/>
    <n v="2515"/>
    <n v="0"/>
    <n v="0"/>
    <n v="1"/>
    <n v="0"/>
    <n v="0"/>
    <n v="0"/>
    <n v="1"/>
    <n v="0"/>
    <n v="0"/>
    <n v="300"/>
    <d v="2015-11-26T00:00:00"/>
    <n v="11"/>
    <x v="7"/>
    <n v="1"/>
  </r>
  <r>
    <n v="177"/>
    <n v="51148"/>
    <n v="303"/>
    <n v="0.5923985297567842"/>
    <n v="1"/>
    <n v="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n v="47"/>
    <s v="36-50"/>
    <n v="2655"/>
    <n v="0"/>
    <n v="1"/>
    <n v="0"/>
    <n v="0"/>
    <n v="0"/>
    <n v="0"/>
    <n v="1"/>
    <n v="0"/>
    <n v="0"/>
    <n v="291"/>
    <d v="2015-07-09T00:00:00"/>
    <n v="7"/>
    <x v="1"/>
    <n v="1"/>
  </r>
  <r>
    <n v="746"/>
    <n v="45183"/>
    <n v="303"/>
    <n v="0.67060620144744709"/>
    <n v="0"/>
    <n v="0"/>
    <n v="33"/>
    <n v="219"/>
    <n v="3"/>
    <n v="60"/>
    <n v="12"/>
    <n v="9"/>
    <n v="12"/>
    <n v="1"/>
    <n v="4"/>
    <n v="1"/>
    <n v="7"/>
    <n v="7"/>
    <n v="0"/>
    <n v="0"/>
    <n v="0"/>
    <n v="1"/>
    <n v="0"/>
    <n v="0"/>
    <n v="0"/>
    <n v="58"/>
    <s v="51-65"/>
    <n v="2684"/>
    <n v="0"/>
    <n v="0"/>
    <n v="1"/>
    <n v="0"/>
    <n v="0"/>
    <n v="0"/>
    <n v="0"/>
    <n v="1"/>
    <n v="0"/>
    <n v="291"/>
    <d v="2015-06-10T00:00:00"/>
    <n v="6"/>
    <x v="8"/>
    <n v="1"/>
  </r>
  <r>
    <n v="785"/>
    <n v="49494"/>
    <n v="303"/>
    <n v="0.61219541762637897"/>
    <n v="1"/>
    <n v="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n v="48"/>
    <s v="36-50"/>
    <n v="2589"/>
    <n v="0"/>
    <n v="0"/>
    <n v="1"/>
    <n v="0"/>
    <n v="0"/>
    <n v="0"/>
    <n v="0"/>
    <n v="1"/>
    <n v="0"/>
    <n v="221"/>
    <d v="2015-09-13T00:00:00"/>
    <n v="9"/>
    <x v="5"/>
    <n v="1"/>
  </r>
  <r>
    <n v="863"/>
    <n v="42607"/>
    <n v="303"/>
    <n v="0.71115074987678084"/>
    <n v="0"/>
    <n v="1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n v="66"/>
    <s v="66+"/>
    <n v="2383"/>
    <n v="0"/>
    <n v="0"/>
    <n v="1"/>
    <n v="0"/>
    <n v="0"/>
    <n v="1"/>
    <n v="0"/>
    <n v="0"/>
    <n v="0"/>
    <n v="256"/>
    <d v="2016-04-06T00:00:00"/>
    <n v="4"/>
    <x v="9"/>
    <n v="1"/>
  </r>
  <r>
    <n v="1513"/>
    <n v="34600"/>
    <n v="303"/>
    <n v="0.87572254335260113"/>
    <n v="1"/>
    <n v="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n v="49"/>
    <s v="36-50"/>
    <n v="2703"/>
    <n v="0"/>
    <n v="0"/>
    <n v="0"/>
    <n v="1"/>
    <n v="0"/>
    <n v="0"/>
    <n v="1"/>
    <n v="0"/>
    <n v="0"/>
    <n v="288"/>
    <d v="2015-05-22T00:00:00"/>
    <n v="5"/>
    <x v="6"/>
    <n v="1"/>
  </r>
  <r>
    <n v="1056"/>
    <n v="46734"/>
    <n v="301"/>
    <n v="0.64407069799289596"/>
    <n v="0"/>
    <n v="1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n v="66"/>
    <s v="66+"/>
    <n v="2747"/>
    <n v="0"/>
    <n v="1"/>
    <n v="0"/>
    <n v="0"/>
    <n v="0"/>
    <n v="0"/>
    <n v="1"/>
    <n v="0"/>
    <n v="0"/>
    <n v="272"/>
    <d v="2015-04-08T00:00:00"/>
    <n v="4"/>
    <x v="9"/>
    <n v="1"/>
  </r>
  <r>
    <n v="491"/>
    <n v="42691"/>
    <n v="300"/>
    <n v="0.70272422758895314"/>
    <n v="0"/>
    <n v="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n v="29"/>
    <s v="24-35"/>
    <n v="2476"/>
    <n v="0"/>
    <n v="1"/>
    <n v="0"/>
    <n v="0"/>
    <n v="0"/>
    <n v="0"/>
    <n v="1"/>
    <n v="0"/>
    <n v="0"/>
    <n v="242"/>
    <d v="2016-01-04T00:00:00"/>
    <n v="1"/>
    <x v="4"/>
    <n v="1"/>
  </r>
  <r>
    <n v="583"/>
    <n v="30522"/>
    <n v="300"/>
    <n v="0.98289758207194811"/>
    <n v="0"/>
    <n v="1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n v="60"/>
    <s v="51-65"/>
    <n v="2840"/>
    <n v="0"/>
    <n v="1"/>
    <n v="0"/>
    <n v="0"/>
    <n v="0"/>
    <n v="0"/>
    <n v="0"/>
    <n v="1"/>
    <n v="0"/>
    <n v="274"/>
    <d v="2015-01-05T00:00:00"/>
    <n v="1"/>
    <x v="4"/>
    <n v="1"/>
  </r>
  <r>
    <n v="1956"/>
    <n v="62994"/>
    <n v="300"/>
    <n v="0.47623583198399849"/>
    <n v="1"/>
    <n v="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n v="40"/>
    <s v="36-50"/>
    <n v="2276"/>
    <n v="0"/>
    <n v="0"/>
    <n v="0"/>
    <n v="1"/>
    <n v="0"/>
    <n v="0"/>
    <n v="1"/>
    <n v="0"/>
    <n v="0"/>
    <n v="288"/>
    <d v="2016-07-22T00:00:00"/>
    <n v="7"/>
    <x v="1"/>
    <n v="1"/>
  </r>
  <r>
    <n v="1289"/>
    <n v="57420"/>
    <n v="298"/>
    <n v="0.51898293277603624"/>
    <n v="0"/>
    <n v="1"/>
    <n v="22"/>
    <n v="280"/>
    <n v="0"/>
    <n v="18"/>
    <n v="0"/>
    <n v="0"/>
    <n v="24"/>
    <n v="3"/>
    <n v="5"/>
    <n v="1"/>
    <n v="6"/>
    <n v="7"/>
    <n v="0"/>
    <n v="0"/>
    <n v="0"/>
    <n v="1"/>
    <n v="0"/>
    <n v="0"/>
    <n v="0"/>
    <n v="49"/>
    <s v="36-50"/>
    <n v="2528"/>
    <n v="0"/>
    <n v="0"/>
    <n v="0"/>
    <n v="1"/>
    <n v="0"/>
    <n v="0"/>
    <n v="0"/>
    <n v="1"/>
    <n v="0"/>
    <n v="274"/>
    <d v="2015-11-13T00:00:00"/>
    <n v="11"/>
    <x v="7"/>
    <n v="1"/>
  </r>
  <r>
    <n v="838"/>
    <n v="51390"/>
    <n v="297"/>
    <n v="0.57793345008756569"/>
    <n v="1"/>
    <n v="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n v="55"/>
    <s v="51-65"/>
    <n v="2818"/>
    <n v="0"/>
    <n v="0"/>
    <n v="0"/>
    <n v="0"/>
    <n v="1"/>
    <n v="0"/>
    <n v="0"/>
    <n v="1"/>
    <n v="0"/>
    <n v="241"/>
    <d v="2015-01-27T00:00:00"/>
    <n v="1"/>
    <x v="4"/>
    <n v="1"/>
  </r>
  <r>
    <n v="1067"/>
    <n v="49669"/>
    <n v="297"/>
    <n v="0.59795848517183758"/>
    <n v="1"/>
    <n v="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n v="46"/>
    <s v="36-50"/>
    <n v="2195"/>
    <n v="0"/>
    <n v="0"/>
    <n v="0"/>
    <n v="1"/>
    <n v="0"/>
    <n v="1"/>
    <n v="0"/>
    <n v="0"/>
    <n v="0"/>
    <n v="268"/>
    <d v="2016-10-11T00:00:00"/>
    <n v="10"/>
    <x v="10"/>
    <n v="1"/>
  </r>
  <r>
    <n v="1229"/>
    <n v="45143"/>
    <n v="297"/>
    <n v="0.65790931041357459"/>
    <n v="0"/>
    <n v="1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n v="55"/>
    <s v="51-65"/>
    <n v="2466"/>
    <n v="0"/>
    <n v="0"/>
    <n v="0"/>
    <n v="1"/>
    <n v="0"/>
    <n v="0"/>
    <n v="0"/>
    <n v="1"/>
    <n v="0"/>
    <n v="283"/>
    <d v="2016-01-14T00:00:00"/>
    <n v="1"/>
    <x v="4"/>
    <n v="1"/>
  </r>
  <r>
    <n v="1516"/>
    <n v="37774"/>
    <n v="297"/>
    <n v="0.78625509609784505"/>
    <n v="2"/>
    <n v="0"/>
    <n v="28"/>
    <n v="173"/>
    <n v="8"/>
    <n v="107"/>
    <n v="7"/>
    <n v="2"/>
    <n v="176"/>
    <n v="4"/>
    <n v="7"/>
    <n v="2"/>
    <n v="3"/>
    <n v="9"/>
    <n v="0"/>
    <n v="0"/>
    <n v="1"/>
    <n v="0"/>
    <n v="0"/>
    <n v="1"/>
    <n v="1"/>
    <n v="43"/>
    <s v="36-50"/>
    <n v="2823"/>
    <n v="0"/>
    <n v="0"/>
    <n v="1"/>
    <n v="0"/>
    <n v="0"/>
    <n v="0"/>
    <n v="1"/>
    <n v="0"/>
    <n v="0"/>
    <n v="121"/>
    <d v="2015-01-22T00:00:00"/>
    <n v="1"/>
    <x v="4"/>
    <n v="1"/>
  </r>
  <r>
    <n v="1735"/>
    <n v="45688"/>
    <n v="297"/>
    <n v="0.65006128523901241"/>
    <n v="0"/>
    <n v="1"/>
    <n v="20"/>
    <n v="279"/>
    <n v="0"/>
    <n v="18"/>
    <n v="0"/>
    <n v="0"/>
    <n v="9"/>
    <n v="2"/>
    <n v="3"/>
    <n v="1"/>
    <n v="8"/>
    <n v="4"/>
    <n v="0"/>
    <n v="0"/>
    <n v="0"/>
    <n v="1"/>
    <n v="0"/>
    <n v="0"/>
    <n v="0"/>
    <n v="52"/>
    <s v="51-65"/>
    <n v="2314"/>
    <n v="0"/>
    <n v="1"/>
    <n v="0"/>
    <n v="0"/>
    <n v="0"/>
    <n v="0"/>
    <n v="1"/>
    <n v="0"/>
    <n v="0"/>
    <n v="288"/>
    <d v="2016-06-14T00:00:00"/>
    <n v="6"/>
    <x v="8"/>
    <n v="1"/>
  </r>
  <r>
    <n v="13"/>
    <n v="59354"/>
    <n v="296"/>
    <n v="0.49870269905987802"/>
    <n v="1"/>
    <n v="1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n v="68"/>
    <s v="66+"/>
    <n v="2385"/>
    <n v="1"/>
    <n v="0"/>
    <n v="0"/>
    <n v="0"/>
    <n v="0"/>
    <n v="0"/>
    <n v="0"/>
    <n v="1"/>
    <n v="0"/>
    <n v="282"/>
    <d v="2016-04-04T00:00:00"/>
    <n v="4"/>
    <x v="9"/>
    <n v="1"/>
  </r>
  <r>
    <n v="461"/>
    <n v="46310"/>
    <n v="295"/>
    <n v="0.63701144461239478"/>
    <n v="1"/>
    <n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n v="44"/>
    <s v="36-50"/>
    <n v="2732"/>
    <n v="1"/>
    <n v="0"/>
    <n v="0"/>
    <n v="0"/>
    <n v="0"/>
    <n v="0"/>
    <n v="1"/>
    <n v="0"/>
    <n v="0"/>
    <n v="281"/>
    <d v="2015-04-23T00:00:00"/>
    <n v="4"/>
    <x v="9"/>
    <n v="1"/>
  </r>
  <r>
    <n v="1070"/>
    <n v="49678"/>
    <n v="295"/>
    <n v="0.59382422802850354"/>
    <n v="0"/>
    <n v="1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n v="59"/>
    <s v="51-65"/>
    <n v="2671"/>
    <n v="0"/>
    <n v="1"/>
    <n v="0"/>
    <n v="0"/>
    <n v="0"/>
    <n v="0"/>
    <n v="1"/>
    <n v="0"/>
    <n v="0"/>
    <n v="275"/>
    <d v="2015-06-23T00:00:00"/>
    <n v="6"/>
    <x v="8"/>
    <n v="1"/>
  </r>
  <r>
    <n v="1945"/>
    <n v="63516"/>
    <n v="295"/>
    <n v="0.46444990238680017"/>
    <n v="1"/>
    <n v="1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n v="47"/>
    <s v="36-50"/>
    <n v="2517"/>
    <n v="0"/>
    <n v="0"/>
    <n v="0"/>
    <n v="1"/>
    <n v="0"/>
    <n v="0"/>
    <n v="0"/>
    <n v="0"/>
    <n v="1"/>
    <n v="290"/>
    <d v="2015-11-24T00:00:00"/>
    <n v="11"/>
    <x v="7"/>
    <n v="1"/>
  </r>
  <r>
    <n v="1487"/>
    <n v="57100"/>
    <n v="294"/>
    <n v="0.51488616462346759"/>
    <n v="1"/>
    <n v="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n v="33"/>
    <s v="24-35"/>
    <n v="2201"/>
    <n v="0"/>
    <n v="0"/>
    <n v="1"/>
    <n v="0"/>
    <n v="0"/>
    <n v="0"/>
    <n v="1"/>
    <n v="0"/>
    <n v="0"/>
    <n v="277"/>
    <d v="2016-10-05T00:00:00"/>
    <n v="10"/>
    <x v="10"/>
    <n v="1"/>
  </r>
  <r>
    <n v="938"/>
    <n v="46086"/>
    <n v="293"/>
    <n v="0.63576791216421469"/>
    <n v="0"/>
    <n v="1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n v="64"/>
    <s v="51-65"/>
    <n v="2397"/>
    <n v="1"/>
    <n v="0"/>
    <n v="0"/>
    <n v="0"/>
    <n v="0"/>
    <n v="0"/>
    <n v="1"/>
    <n v="0"/>
    <n v="0"/>
    <n v="243"/>
    <d v="2016-03-23T00:00:00"/>
    <n v="3"/>
    <x v="2"/>
    <n v="1"/>
  </r>
  <r>
    <n v="1332"/>
    <n v="70844"/>
    <n v="292"/>
    <n v="0.41217322567895659"/>
    <n v="1"/>
    <n v="1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n v="53"/>
    <s v="51-65"/>
    <n v="2401"/>
    <n v="1"/>
    <n v="0"/>
    <n v="0"/>
    <n v="0"/>
    <n v="0"/>
    <n v="0"/>
    <n v="1"/>
    <n v="0"/>
    <n v="0"/>
    <n v="290"/>
    <d v="2016-03-19T00:00:00"/>
    <n v="3"/>
    <x v="2"/>
    <n v="1"/>
  </r>
  <r>
    <n v="1469"/>
    <n v="36108"/>
    <n v="292"/>
    <n v="0.80868505594328122"/>
    <n v="1"/>
    <n v="0"/>
    <n v="68"/>
    <n v="141"/>
    <n v="8"/>
    <n v="129"/>
    <n v="3"/>
    <n v="11"/>
    <n v="47"/>
    <n v="3"/>
    <n v="7"/>
    <n v="1"/>
    <n v="4"/>
    <n v="9"/>
    <n v="0"/>
    <n v="0"/>
    <n v="1"/>
    <n v="0"/>
    <n v="0"/>
    <n v="0"/>
    <n v="0"/>
    <n v="36"/>
    <s v="36-50"/>
    <n v="2416"/>
    <n v="0"/>
    <n v="0"/>
    <n v="1"/>
    <n v="0"/>
    <n v="0"/>
    <n v="0"/>
    <n v="1"/>
    <n v="0"/>
    <n v="0"/>
    <n v="245"/>
    <d v="2016-03-04T00:00:00"/>
    <n v="3"/>
    <x v="2"/>
    <n v="1"/>
  </r>
  <r>
    <n v="1203"/>
    <n v="26997"/>
    <n v="290"/>
    <n v="1.0741934288995074"/>
    <n v="0"/>
    <n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n v="69"/>
    <s v="66+"/>
    <n v="2760"/>
    <n v="0"/>
    <n v="1"/>
    <n v="0"/>
    <n v="0"/>
    <n v="0"/>
    <n v="0"/>
    <n v="0"/>
    <n v="0"/>
    <n v="0"/>
    <n v="146"/>
    <d v="2015-03-26T00:00:00"/>
    <n v="3"/>
    <x v="2"/>
    <n v="1"/>
  </r>
  <r>
    <n v="17"/>
    <n v="37760"/>
    <n v="289"/>
    <n v="0.76536016949152541"/>
    <n v="0"/>
    <n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n v="74"/>
    <s v="66+"/>
    <n v="2826"/>
    <n v="0"/>
    <n v="0"/>
    <n v="0"/>
    <n v="1"/>
    <n v="0"/>
    <n v="0"/>
    <n v="1"/>
    <n v="0"/>
    <n v="0"/>
    <n v="261"/>
    <d v="2015-01-19T00:00:00"/>
    <n v="1"/>
    <x v="4"/>
    <n v="1"/>
  </r>
  <r>
    <n v="1522"/>
    <n v="57107"/>
    <n v="279"/>
    <n v="0.48855656924720264"/>
    <n v="0"/>
    <n v="1"/>
    <n v="44"/>
    <n v="159"/>
    <n v="0"/>
    <n v="120"/>
    <n v="0"/>
    <n v="0"/>
    <n v="137"/>
    <n v="7"/>
    <n v="4"/>
    <n v="4"/>
    <n v="8"/>
    <n v="8"/>
    <n v="0"/>
    <n v="1"/>
    <n v="0"/>
    <n v="1"/>
    <n v="0"/>
    <n v="0"/>
    <n v="1"/>
    <n v="52"/>
    <s v="51-65"/>
    <n v="2833"/>
    <n v="0"/>
    <n v="0"/>
    <n v="1"/>
    <n v="0"/>
    <n v="0"/>
    <n v="0"/>
    <n v="1"/>
    <n v="0"/>
    <n v="0"/>
    <n v="142"/>
    <d v="2015-01-12T00:00:00"/>
    <n v="1"/>
    <x v="4"/>
    <n v="1"/>
  </r>
  <r>
    <n v="811"/>
    <n v="49514"/>
    <n v="276"/>
    <n v="0.55741810397059421"/>
    <n v="1"/>
    <n v="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n v="45"/>
    <s v="36-50"/>
    <n v="2353"/>
    <n v="0"/>
    <n v="0"/>
    <n v="1"/>
    <n v="0"/>
    <n v="0"/>
    <n v="1"/>
    <n v="0"/>
    <n v="0"/>
    <n v="0"/>
    <n v="183"/>
    <d v="2016-05-06T00:00:00"/>
    <n v="5"/>
    <x v="6"/>
    <n v="1"/>
  </r>
  <r>
    <n v="1809"/>
    <n v="51373"/>
    <n v="276"/>
    <n v="0.5372471921048021"/>
    <n v="0"/>
    <n v="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n v="29"/>
    <s v="24-35"/>
    <n v="2531"/>
    <n v="0"/>
    <n v="1"/>
    <n v="0"/>
    <n v="0"/>
    <n v="0"/>
    <n v="0"/>
    <n v="1"/>
    <n v="0"/>
    <n v="0"/>
    <n v="159"/>
    <d v="2015-11-10T00:00:00"/>
    <n v="11"/>
    <x v="7"/>
    <n v="1"/>
  </r>
  <r>
    <n v="810"/>
    <n v="38683"/>
    <n v="275"/>
    <n v="0.71090659979836102"/>
    <n v="1"/>
    <n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n v="31"/>
    <s v="24-35"/>
    <n v="2792"/>
    <n v="0"/>
    <n v="0"/>
    <n v="0"/>
    <n v="1"/>
    <n v="0"/>
    <n v="1"/>
    <n v="0"/>
    <n v="0"/>
    <n v="0"/>
    <n v="209"/>
    <d v="2015-02-22T00:00:00"/>
    <n v="2"/>
    <x v="3"/>
    <n v="1"/>
  </r>
  <r>
    <n v="1731"/>
    <n v="113734"/>
    <n v="274"/>
    <n v="0.24091300754391826"/>
    <n v="0"/>
    <n v="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n v="75"/>
    <s v="66+"/>
    <n v="2191"/>
    <n v="0"/>
    <n v="0"/>
    <n v="1"/>
    <n v="0"/>
    <n v="0"/>
    <n v="0"/>
    <n v="0"/>
    <n v="0"/>
    <n v="1"/>
    <n v="271"/>
    <d v="2016-10-15T00:00:00"/>
    <n v="10"/>
    <x v="10"/>
    <n v="1"/>
  </r>
  <r>
    <n v="1530"/>
    <n v="36262"/>
    <n v="273"/>
    <n v="0.75285422756604714"/>
    <n v="0"/>
    <n v="0"/>
    <n v="24"/>
    <n v="88"/>
    <n v="39"/>
    <n v="54"/>
    <n v="64"/>
    <n v="28"/>
    <n v="153"/>
    <n v="1"/>
    <n v="3"/>
    <n v="5"/>
    <n v="3"/>
    <n v="6"/>
    <n v="0"/>
    <n v="0"/>
    <n v="1"/>
    <n v="0"/>
    <n v="0"/>
    <n v="0"/>
    <n v="1"/>
    <n v="37"/>
    <s v="36-50"/>
    <n v="2441"/>
    <n v="0"/>
    <n v="1"/>
    <n v="0"/>
    <n v="0"/>
    <n v="0"/>
    <n v="0"/>
    <n v="0"/>
    <n v="1"/>
    <n v="0"/>
    <n v="120"/>
    <d v="2016-02-08T00:00:00"/>
    <n v="2"/>
    <x v="3"/>
    <n v="1"/>
  </r>
  <r>
    <n v="189"/>
    <n v="48721"/>
    <n v="272"/>
    <n v="0.55828082346421459"/>
    <n v="1"/>
    <n v="1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n v="57"/>
    <s v="51-65"/>
    <n v="2571"/>
    <n v="1"/>
    <n v="0"/>
    <n v="0"/>
    <n v="0"/>
    <n v="0"/>
    <n v="0"/>
    <n v="0"/>
    <n v="1"/>
    <n v="0"/>
    <n v="251"/>
    <d v="2015-10-01T00:00:00"/>
    <n v="10"/>
    <x v="10"/>
    <n v="1"/>
  </r>
  <r>
    <n v="1251"/>
    <n v="51948"/>
    <n v="270"/>
    <n v="0.51975051975051978"/>
    <n v="0"/>
    <n v="1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n v="45"/>
    <s v="36-50"/>
    <n v="2444"/>
    <n v="0"/>
    <n v="1"/>
    <n v="0"/>
    <n v="0"/>
    <n v="0"/>
    <n v="0"/>
    <n v="1"/>
    <n v="0"/>
    <n v="0"/>
    <n v="229"/>
    <d v="2016-02-05T00:00:00"/>
    <n v="2"/>
    <x v="3"/>
    <n v="1"/>
  </r>
  <r>
    <n v="356"/>
    <n v="27421"/>
    <n v="269"/>
    <n v="0.98099996353159991"/>
    <n v="0"/>
    <n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n v="66"/>
    <s v="66+"/>
    <n v="2723"/>
    <n v="0"/>
    <n v="0"/>
    <n v="0"/>
    <n v="0"/>
    <n v="1"/>
    <n v="0"/>
    <n v="1"/>
    <n v="0"/>
    <n v="0"/>
    <n v="214"/>
    <d v="2015-05-02T00:00:00"/>
    <n v="5"/>
    <x v="6"/>
    <n v="1"/>
  </r>
  <r>
    <n v="972"/>
    <n v="28071"/>
    <n v="269"/>
    <n v="0.95828435039720705"/>
    <n v="0"/>
    <n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n v="40"/>
    <s v="36-50"/>
    <n v="2828"/>
    <n v="0"/>
    <n v="0"/>
    <n v="1"/>
    <n v="0"/>
    <n v="0"/>
    <n v="0"/>
    <n v="1"/>
    <n v="0"/>
    <n v="0"/>
    <n v="225"/>
    <d v="2015-01-17T00:00:00"/>
    <n v="1"/>
    <x v="4"/>
    <n v="1"/>
  </r>
  <r>
    <n v="1853"/>
    <n v="40059"/>
    <n v="269"/>
    <n v="0.67150952345290693"/>
    <n v="1"/>
    <n v="0"/>
    <n v="82"/>
    <n v="110"/>
    <n v="29"/>
    <n v="92"/>
    <n v="28"/>
    <n v="10"/>
    <n v="145"/>
    <n v="1"/>
    <n v="6"/>
    <n v="2"/>
    <n v="3"/>
    <n v="8"/>
    <n v="0"/>
    <n v="0"/>
    <n v="1"/>
    <n v="0"/>
    <n v="0"/>
    <n v="0"/>
    <n v="0"/>
    <n v="36"/>
    <s v="36-50"/>
    <n v="2433"/>
    <n v="0"/>
    <n v="1"/>
    <n v="0"/>
    <n v="0"/>
    <n v="0"/>
    <n v="0"/>
    <n v="1"/>
    <n v="0"/>
    <n v="0"/>
    <n v="124"/>
    <d v="2016-02-16T00:00:00"/>
    <n v="2"/>
    <x v="3"/>
    <n v="1"/>
  </r>
  <r>
    <n v="1954"/>
    <n v="59686"/>
    <n v="269"/>
    <n v="0.4506919545622089"/>
    <n v="0"/>
    <n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n v="55"/>
    <s v="51-65"/>
    <n v="2314"/>
    <n v="0"/>
    <n v="0"/>
    <n v="1"/>
    <n v="0"/>
    <n v="0"/>
    <n v="0"/>
    <n v="1"/>
    <n v="0"/>
    <n v="0"/>
    <n v="264"/>
    <d v="2016-06-14T00:00:00"/>
    <n v="6"/>
    <x v="8"/>
    <n v="1"/>
  </r>
  <r>
    <n v="20"/>
    <n v="37040"/>
    <n v="268"/>
    <n v="0.72354211663066959"/>
    <n v="0"/>
    <n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n v="38"/>
    <s v="36-50"/>
    <n v="2849"/>
    <n v="0"/>
    <n v="1"/>
    <n v="0"/>
    <n v="0"/>
    <n v="0"/>
    <n v="0"/>
    <n v="1"/>
    <n v="0"/>
    <n v="0"/>
    <n v="220"/>
    <d v="2014-12-27T00:00:00"/>
    <n v="12"/>
    <x v="0"/>
    <n v="1"/>
  </r>
  <r>
    <n v="243"/>
    <n v="44159"/>
    <n v="268"/>
    <n v="0.60689780112774294"/>
    <n v="1"/>
    <n v="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n v="50"/>
    <s v="36-50"/>
    <n v="2171"/>
    <n v="0"/>
    <n v="1"/>
    <n v="0"/>
    <n v="0"/>
    <n v="0"/>
    <n v="0"/>
    <n v="0"/>
    <n v="1"/>
    <n v="0"/>
    <n v="261"/>
    <d v="2016-11-04T00:00:00"/>
    <n v="11"/>
    <x v="7"/>
    <n v="1"/>
  </r>
  <r>
    <n v="429"/>
    <n v="50300"/>
    <n v="265"/>
    <n v="0.52683896620278325"/>
    <n v="0"/>
    <n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n v="68"/>
    <s v="66+"/>
    <n v="2194"/>
    <n v="0"/>
    <n v="1"/>
    <n v="0"/>
    <n v="0"/>
    <n v="0"/>
    <n v="0"/>
    <n v="1"/>
    <n v="0"/>
    <n v="0"/>
    <n v="260"/>
    <d v="2016-10-12T00:00:00"/>
    <n v="10"/>
    <x v="10"/>
    <n v="1"/>
  </r>
  <r>
    <n v="1531"/>
    <n v="36864"/>
    <n v="265"/>
    <n v="0.71885850694444442"/>
    <n v="0"/>
    <n v="1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n v="63"/>
    <s v="51-65"/>
    <n v="2844"/>
    <n v="0"/>
    <n v="0"/>
    <n v="1"/>
    <n v="0"/>
    <n v="0"/>
    <n v="0"/>
    <n v="1"/>
    <n v="0"/>
    <n v="0"/>
    <n v="176"/>
    <d v="2015-01-01T00:00:00"/>
    <n v="1"/>
    <x v="4"/>
    <n v="1"/>
  </r>
  <r>
    <n v="1420"/>
    <n v="23331"/>
    <n v="264"/>
    <n v="1.1315417256011315"/>
    <n v="1"/>
    <n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n v="32"/>
    <s v="24-35"/>
    <n v="2791"/>
    <n v="0"/>
    <n v="0"/>
    <n v="1"/>
    <n v="0"/>
    <n v="0"/>
    <n v="1"/>
    <n v="0"/>
    <n v="0"/>
    <n v="0"/>
    <n v="259"/>
    <d v="2015-02-23T00:00:00"/>
    <n v="2"/>
    <x v="3"/>
    <n v="1"/>
  </r>
  <r>
    <n v="1821"/>
    <n v="67506"/>
    <n v="264"/>
    <n v="0.39107634876899833"/>
    <n v="0"/>
    <n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n v="40"/>
    <s v="36-50"/>
    <n v="2337"/>
    <n v="0"/>
    <n v="0"/>
    <n v="1"/>
    <n v="0"/>
    <n v="0"/>
    <n v="1"/>
    <n v="0"/>
    <n v="0"/>
    <n v="0"/>
    <n v="197"/>
    <d v="2016-05-22T00:00:00"/>
    <n v="5"/>
    <x v="6"/>
    <n v="1"/>
  </r>
  <r>
    <n v="538"/>
    <n v="44989"/>
    <n v="263"/>
    <n v="0.58458734357287334"/>
    <n v="0"/>
    <n v="1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n v="46"/>
    <s v="36-50"/>
    <n v="2814"/>
    <n v="0"/>
    <n v="1"/>
    <n v="0"/>
    <n v="0"/>
    <n v="0"/>
    <n v="0"/>
    <n v="1"/>
    <n v="0"/>
    <n v="0"/>
    <n v="157"/>
    <d v="2015-01-31T00:00:00"/>
    <n v="1"/>
    <x v="4"/>
    <n v="1"/>
  </r>
  <r>
    <n v="1533"/>
    <n v="39660"/>
    <n v="263"/>
    <n v="0.66313666162380236"/>
    <n v="1"/>
    <n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  <n v="38"/>
    <s v="36-50"/>
    <n v="2849"/>
    <n v="0"/>
    <n v="0"/>
    <n v="1"/>
    <n v="0"/>
    <n v="0"/>
    <n v="0"/>
    <n v="1"/>
    <n v="0"/>
    <n v="0"/>
    <n v="227"/>
    <d v="2014-12-27T00:00:00"/>
    <n v="12"/>
    <x v="0"/>
    <n v="1"/>
  </r>
  <r>
    <n v="1829"/>
    <n v="68805"/>
    <n v="263"/>
    <n v="0.38223966281520239"/>
    <n v="0"/>
    <n v="1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n v="61"/>
    <s v="51-65"/>
    <n v="2444"/>
    <n v="1"/>
    <n v="0"/>
    <n v="0"/>
    <n v="0"/>
    <n v="0"/>
    <n v="0"/>
    <n v="0"/>
    <n v="0"/>
    <n v="1"/>
    <n v="243"/>
    <d v="2016-02-05T00:00:00"/>
    <n v="2"/>
    <x v="3"/>
    <n v="1"/>
  </r>
  <r>
    <n v="380"/>
    <n v="65808"/>
    <n v="262"/>
    <n v="0.39812788718696818"/>
    <n v="1"/>
    <n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n v="49"/>
    <s v="36-50"/>
    <n v="2189"/>
    <n v="1"/>
    <n v="0"/>
    <n v="0"/>
    <n v="0"/>
    <n v="0"/>
    <n v="0"/>
    <n v="0"/>
    <n v="0"/>
    <n v="1"/>
    <n v="252"/>
    <d v="2016-10-17T00:00:00"/>
    <n v="10"/>
    <x v="10"/>
    <n v="1"/>
  </r>
  <r>
    <n v="790"/>
    <n v="40049"/>
    <n v="262"/>
    <n v="0.6541986067067842"/>
    <n v="0"/>
    <n v="1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n v="46"/>
    <s v="36-50"/>
    <n v="2736"/>
    <n v="0"/>
    <n v="1"/>
    <n v="0"/>
    <n v="0"/>
    <n v="0"/>
    <n v="0"/>
    <n v="1"/>
    <n v="0"/>
    <n v="0"/>
    <n v="234"/>
    <d v="2015-04-19T00:00:00"/>
    <n v="4"/>
    <x v="9"/>
    <n v="1"/>
  </r>
  <r>
    <n v="1231"/>
    <n v="59060"/>
    <n v="262"/>
    <n v="0.44361666102268882"/>
    <n v="1"/>
    <n v="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n v="31"/>
    <s v="24-35"/>
    <n v="2328"/>
    <n v="0"/>
    <n v="1"/>
    <n v="0"/>
    <n v="0"/>
    <n v="0"/>
    <n v="1"/>
    <n v="0"/>
    <n v="0"/>
    <n v="0"/>
    <n v="250"/>
    <d v="2016-05-31T00:00:00"/>
    <n v="5"/>
    <x v="6"/>
    <n v="1"/>
  </r>
  <r>
    <n v="453"/>
    <n v="43057"/>
    <n v="261"/>
    <n v="0.60617321225352438"/>
    <n v="0"/>
    <n v="1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n v="45"/>
    <s v="36-50"/>
    <n v="2401"/>
    <n v="0"/>
    <n v="1"/>
    <n v="0"/>
    <n v="0"/>
    <n v="0"/>
    <n v="0"/>
    <n v="1"/>
    <n v="0"/>
    <n v="0"/>
    <n v="256"/>
    <d v="2016-03-19T00:00:00"/>
    <n v="3"/>
    <x v="2"/>
    <n v="1"/>
  </r>
  <r>
    <n v="1220"/>
    <n v="44267"/>
    <n v="261"/>
    <n v="0.58960399394582874"/>
    <n v="1"/>
    <n v="1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n v="50"/>
    <s v="36-50"/>
    <n v="2648"/>
    <n v="1"/>
    <n v="0"/>
    <n v="0"/>
    <n v="0"/>
    <n v="0"/>
    <n v="0"/>
    <n v="1"/>
    <n v="0"/>
    <n v="0"/>
    <n v="212"/>
    <d v="2015-07-16T00:00:00"/>
    <n v="7"/>
    <x v="1"/>
    <n v="1"/>
  </r>
  <r>
    <n v="1090"/>
    <n v="44375"/>
    <n v="260"/>
    <n v="0.58591549295774648"/>
    <n v="0"/>
    <n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n v="55"/>
    <s v="51-65"/>
    <n v="2257"/>
    <n v="0"/>
    <n v="1"/>
    <n v="0"/>
    <n v="0"/>
    <n v="0"/>
    <n v="0"/>
    <n v="1"/>
    <n v="0"/>
    <n v="0"/>
    <n v="219"/>
    <d v="2016-08-10T00:00:00"/>
    <n v="8"/>
    <x v="11"/>
    <n v="1"/>
  </r>
  <r>
    <n v="1483"/>
    <n v="33955"/>
    <n v="260"/>
    <n v="0.76571933441319395"/>
    <n v="1"/>
    <n v="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n v="45"/>
    <s v="36-50"/>
    <n v="2483"/>
    <n v="0"/>
    <n v="0"/>
    <n v="1"/>
    <n v="0"/>
    <n v="0"/>
    <n v="0"/>
    <n v="1"/>
    <n v="0"/>
    <n v="0"/>
    <n v="250"/>
    <d v="2015-12-28T00:00:00"/>
    <n v="12"/>
    <x v="0"/>
    <n v="1"/>
  </r>
  <r>
    <n v="1842"/>
    <n v="48195"/>
    <n v="260"/>
    <n v="0.53947504927897083"/>
    <n v="1"/>
    <n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n v="64"/>
    <s v="51-65"/>
    <n v="2318"/>
    <n v="0"/>
    <n v="1"/>
    <n v="0"/>
    <n v="0"/>
    <n v="0"/>
    <n v="0"/>
    <n v="1"/>
    <n v="0"/>
    <n v="0"/>
    <n v="255"/>
    <d v="2016-06-10T00:00:00"/>
    <n v="6"/>
    <x v="8"/>
    <n v="1"/>
  </r>
  <r>
    <n v="541"/>
    <n v="64413"/>
    <n v="259"/>
    <n v="0.40209274525328736"/>
    <n v="0"/>
    <n v="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n v="50"/>
    <s v="36-50"/>
    <n v="2491"/>
    <n v="0"/>
    <n v="0"/>
    <n v="0"/>
    <n v="1"/>
    <n v="0"/>
    <n v="0"/>
    <n v="0"/>
    <n v="0"/>
    <n v="1"/>
    <n v="239"/>
    <d v="2015-12-20T00:00:00"/>
    <n v="12"/>
    <x v="0"/>
    <n v="1"/>
  </r>
  <r>
    <n v="890"/>
    <n v="68274"/>
    <n v="259"/>
    <n v="0.37935378035562584"/>
    <n v="1"/>
    <n v="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n v="41"/>
    <s v="36-50"/>
    <n v="2431"/>
    <n v="1"/>
    <n v="0"/>
    <n v="0"/>
    <n v="0"/>
    <n v="0"/>
    <n v="0"/>
    <n v="1"/>
    <n v="0"/>
    <n v="0"/>
    <n v="213"/>
    <d v="2016-02-18T00:00:00"/>
    <n v="2"/>
    <x v="3"/>
    <n v="1"/>
  </r>
  <r>
    <n v="1054"/>
    <n v="52034"/>
    <n v="259"/>
    <n v="0.49775147019256638"/>
    <n v="1"/>
    <n v="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n v="47"/>
    <s v="36-50"/>
    <n v="2567"/>
    <n v="1"/>
    <n v="0"/>
    <n v="0"/>
    <n v="0"/>
    <n v="0"/>
    <n v="0"/>
    <n v="0"/>
    <n v="1"/>
    <n v="0"/>
    <n v="186"/>
    <d v="2015-10-05T00:00:00"/>
    <n v="10"/>
    <x v="10"/>
    <n v="1"/>
  </r>
  <r>
    <n v="1546"/>
    <n v="46610"/>
    <n v="259"/>
    <n v="0.55567474790817417"/>
    <n v="0"/>
    <n v="2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n v="68"/>
    <s v="66+"/>
    <n v="2767"/>
    <n v="1"/>
    <n v="0"/>
    <n v="0"/>
    <n v="0"/>
    <n v="0"/>
    <n v="0"/>
    <n v="0"/>
    <n v="0"/>
    <n v="1"/>
    <n v="216"/>
    <d v="2015-03-19T00:00:00"/>
    <n v="3"/>
    <x v="2"/>
    <n v="1"/>
  </r>
  <r>
    <n v="1565"/>
    <n v="52117"/>
    <n v="259"/>
    <n v="0.49695876585375215"/>
    <n v="0"/>
    <n v="1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n v="55"/>
    <s v="51-65"/>
    <n v="2841"/>
    <n v="0"/>
    <n v="0"/>
    <n v="0"/>
    <n v="1"/>
    <n v="0"/>
    <n v="0"/>
    <n v="1"/>
    <n v="0"/>
    <n v="0"/>
    <n v="239"/>
    <d v="2015-01-04T00:00:00"/>
    <n v="1"/>
    <x v="4"/>
    <n v="1"/>
  </r>
  <r>
    <n v="744"/>
    <n v="51267"/>
    <n v="258"/>
    <n v="0.50324770320088941"/>
    <n v="1"/>
    <n v="1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n v="42"/>
    <s v="36-50"/>
    <n v="2402"/>
    <n v="0"/>
    <n v="1"/>
    <n v="0"/>
    <n v="0"/>
    <n v="0"/>
    <n v="0"/>
    <n v="1"/>
    <n v="0"/>
    <n v="0"/>
    <n v="246"/>
    <d v="2016-03-18T00:00:00"/>
    <n v="3"/>
    <x v="2"/>
    <n v="1"/>
  </r>
  <r>
    <n v="798"/>
    <n v="49166"/>
    <n v="258"/>
    <n v="0.52475287800512549"/>
    <n v="0"/>
    <n v="1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n v="46"/>
    <s v="36-50"/>
    <n v="2540"/>
    <n v="0"/>
    <n v="0"/>
    <n v="1"/>
    <n v="0"/>
    <n v="0"/>
    <n v="0"/>
    <n v="1"/>
    <n v="0"/>
    <n v="0"/>
    <n v="148"/>
    <d v="2015-11-01T00:00:00"/>
    <n v="11"/>
    <x v="7"/>
    <n v="1"/>
  </r>
  <r>
    <n v="808"/>
    <n v="44602"/>
    <n v="258"/>
    <n v="0.57844939688803187"/>
    <n v="1"/>
    <n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n v="51"/>
    <s v="51-65"/>
    <n v="2293"/>
    <n v="0"/>
    <n v="0"/>
    <n v="0"/>
    <n v="1"/>
    <n v="0"/>
    <n v="0"/>
    <n v="0"/>
    <n v="1"/>
    <n v="0"/>
    <n v="224"/>
    <d v="2016-07-05T00:00:00"/>
    <n v="7"/>
    <x v="1"/>
    <n v="1"/>
  </r>
  <r>
    <n v="943"/>
    <n v="36930"/>
    <n v="258"/>
    <n v="0.69861900893582451"/>
    <n v="0"/>
    <n v="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n v="66"/>
    <s v="66+"/>
    <n v="2567"/>
    <n v="0"/>
    <n v="1"/>
    <n v="0"/>
    <n v="0"/>
    <n v="0"/>
    <n v="0"/>
    <n v="0"/>
    <n v="0"/>
    <n v="1"/>
    <n v="219"/>
    <d v="2015-10-05T00:00:00"/>
    <n v="10"/>
    <x v="10"/>
    <n v="1"/>
  </r>
  <r>
    <n v="1416"/>
    <n v="53083"/>
    <n v="258"/>
    <n v="0.4860313094587721"/>
    <n v="1"/>
    <n v="1"/>
    <n v="65"/>
    <n v="215"/>
    <n v="7"/>
    <n v="33"/>
    <n v="3"/>
    <n v="0"/>
    <n v="13"/>
    <n v="6"/>
    <n v="5"/>
    <n v="1"/>
    <n v="5"/>
    <n v="7"/>
    <n v="0"/>
    <n v="0"/>
    <n v="0"/>
    <n v="1"/>
    <n v="0"/>
    <n v="0"/>
    <n v="0"/>
    <n v="62"/>
    <s v="51-65"/>
    <n v="2569"/>
    <n v="0"/>
    <n v="0"/>
    <n v="0"/>
    <n v="1"/>
    <n v="0"/>
    <n v="1"/>
    <n v="0"/>
    <n v="0"/>
    <n v="0"/>
    <n v="245"/>
    <d v="2015-10-03T00:00:00"/>
    <n v="10"/>
    <x v="10"/>
    <n v="1"/>
  </r>
  <r>
    <n v="1544"/>
    <n v="49413"/>
    <n v="258"/>
    <n v="0.52212980389775965"/>
    <n v="0"/>
    <n v="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n v="68"/>
    <s v="66+"/>
    <n v="2406"/>
    <n v="0"/>
    <n v="1"/>
    <n v="0"/>
    <n v="0"/>
    <n v="0"/>
    <n v="0"/>
    <n v="1"/>
    <n v="0"/>
    <n v="0"/>
    <n v="212"/>
    <d v="2016-03-14T00:00:00"/>
    <n v="3"/>
    <x v="2"/>
    <n v="1"/>
  </r>
  <r>
    <n v="153"/>
    <n v="52332"/>
    <n v="257"/>
    <n v="0.49109531453030653"/>
    <n v="0"/>
    <n v="0"/>
    <n v="63"/>
    <n v="212"/>
    <n v="5"/>
    <n v="33"/>
    <n v="7"/>
    <n v="0"/>
    <n v="2"/>
    <n v="1"/>
    <n v="3"/>
    <n v="2"/>
    <n v="6"/>
    <n v="4"/>
    <n v="0"/>
    <n v="0"/>
    <n v="0"/>
    <n v="1"/>
    <n v="0"/>
    <n v="0"/>
    <n v="0"/>
    <n v="61"/>
    <s v="51-65"/>
    <n v="2464"/>
    <n v="1"/>
    <n v="0"/>
    <n v="0"/>
    <n v="0"/>
    <n v="0"/>
    <n v="0"/>
    <n v="1"/>
    <n v="0"/>
    <n v="0"/>
    <n v="255"/>
    <d v="2016-01-16T00:00:00"/>
    <n v="1"/>
    <x v="4"/>
    <n v="1"/>
  </r>
  <r>
    <n v="1037"/>
    <n v="53187"/>
    <n v="257"/>
    <n v="0.48320078214601314"/>
    <n v="1"/>
    <n v="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n v="50"/>
    <s v="36-50"/>
    <n v="2405"/>
    <n v="0"/>
    <n v="0"/>
    <n v="0"/>
    <n v="1"/>
    <n v="0"/>
    <n v="0"/>
    <n v="1"/>
    <n v="0"/>
    <n v="0"/>
    <n v="247"/>
    <d v="2016-03-15T00:00:00"/>
    <n v="3"/>
    <x v="2"/>
    <n v="1"/>
  </r>
  <r>
    <n v="1567"/>
    <n v="54222"/>
    <n v="257"/>
    <n v="0.4739773523661982"/>
    <n v="0"/>
    <n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n v="47"/>
    <s v="36-50"/>
    <n v="2279"/>
    <n v="0"/>
    <n v="1"/>
    <n v="0"/>
    <n v="0"/>
    <n v="0"/>
    <n v="0"/>
    <n v="0"/>
    <n v="0"/>
    <n v="1"/>
    <n v="250"/>
    <d v="2016-07-19T00:00:00"/>
    <n v="7"/>
    <x v="1"/>
    <n v="1"/>
  </r>
  <r>
    <n v="1623"/>
    <n v="28973"/>
    <n v="257"/>
    <n v="0.88703275463362441"/>
    <n v="0"/>
    <n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n v="43"/>
    <s v="36-50"/>
    <n v="2783"/>
    <n v="0"/>
    <n v="1"/>
    <n v="0"/>
    <n v="0"/>
    <n v="0"/>
    <n v="0"/>
    <n v="0"/>
    <n v="0"/>
    <n v="1"/>
    <n v="245"/>
    <d v="2015-03-03T00:00:00"/>
    <n v="3"/>
    <x v="2"/>
    <n v="1"/>
  </r>
  <r>
    <n v="121"/>
    <n v="41551"/>
    <n v="256"/>
    <n v="0.61611032225457874"/>
    <n v="1"/>
    <n v="1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n v="56"/>
    <s v="51-65"/>
    <n v="2478"/>
    <n v="0"/>
    <n v="1"/>
    <n v="0"/>
    <n v="0"/>
    <n v="0"/>
    <n v="0"/>
    <n v="0"/>
    <n v="0"/>
    <n v="1"/>
    <n v="233"/>
    <d v="2016-01-02T00:00:00"/>
    <n v="1"/>
    <x v="4"/>
    <n v="1"/>
  </r>
  <r>
    <n v="577"/>
    <n v="45006"/>
    <n v="256"/>
    <n v="0.56881304714926895"/>
    <n v="0"/>
    <n v="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n v="76"/>
    <s v="66+"/>
    <n v="2505"/>
    <n v="0"/>
    <n v="0"/>
    <n v="0"/>
    <n v="0"/>
    <n v="1"/>
    <n v="0"/>
    <n v="0"/>
    <n v="1"/>
    <n v="0"/>
    <n v="246"/>
    <d v="2015-12-06T00:00:00"/>
    <n v="12"/>
    <x v="0"/>
    <n v="1"/>
  </r>
  <r>
    <n v="1451"/>
    <n v="38201"/>
    <n v="256"/>
    <n v="0.67013952514332087"/>
    <n v="0"/>
    <n v="1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n v="60"/>
    <s v="51-65"/>
    <n v="2616"/>
    <n v="0"/>
    <n v="0"/>
    <n v="0"/>
    <n v="1"/>
    <n v="0"/>
    <n v="0"/>
    <n v="0"/>
    <n v="0"/>
    <n v="1"/>
    <n v="244"/>
    <d v="2015-08-17T00:00:00"/>
    <n v="8"/>
    <x v="11"/>
    <n v="1"/>
  </r>
  <r>
    <n v="1462"/>
    <n v="61482"/>
    <n v="256"/>
    <n v="0.41638203051299566"/>
    <n v="0"/>
    <n v="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n v="55"/>
    <s v="51-65"/>
    <n v="2161"/>
    <n v="0"/>
    <n v="1"/>
    <n v="0"/>
    <n v="0"/>
    <n v="0"/>
    <n v="0"/>
    <n v="1"/>
    <n v="0"/>
    <n v="0"/>
    <n v="213"/>
    <d v="2016-11-14T00:00:00"/>
    <n v="11"/>
    <x v="7"/>
    <n v="1"/>
  </r>
  <r>
    <n v="992"/>
    <n v="42557"/>
    <n v="255"/>
    <n v="0.59919637192471276"/>
    <n v="0"/>
    <n v="1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n v="46"/>
    <s v="36-50"/>
    <n v="2828"/>
    <n v="0"/>
    <n v="1"/>
    <n v="0"/>
    <n v="0"/>
    <n v="0"/>
    <n v="0"/>
    <n v="1"/>
    <n v="0"/>
    <n v="0"/>
    <n v="240"/>
    <d v="2015-01-17T00:00:00"/>
    <n v="1"/>
    <x v="4"/>
    <n v="1"/>
  </r>
  <r>
    <n v="1547"/>
    <n v="43776"/>
    <n v="255"/>
    <n v="0.58251096491228072"/>
    <n v="1"/>
    <n v="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n v="68"/>
    <s v="66+"/>
    <n v="2670"/>
    <n v="0"/>
    <n v="0"/>
    <n v="0"/>
    <n v="1"/>
    <n v="0"/>
    <n v="0"/>
    <n v="0"/>
    <n v="1"/>
    <n v="0"/>
    <n v="235"/>
    <d v="2015-06-24T00:00:00"/>
    <n v="6"/>
    <x v="8"/>
    <n v="1"/>
  </r>
  <r>
    <n v="1562"/>
    <n v="37929"/>
    <n v="255"/>
    <n v="0.67230878747132805"/>
    <n v="0"/>
    <n v="0"/>
    <n v="49"/>
    <n v="202"/>
    <n v="2"/>
    <n v="46"/>
    <n v="3"/>
    <n v="2"/>
    <n v="10"/>
    <n v="2"/>
    <n v="4"/>
    <n v="2"/>
    <n v="5"/>
    <n v="7"/>
    <n v="1"/>
    <n v="0"/>
    <n v="0"/>
    <n v="1"/>
    <n v="0"/>
    <n v="0"/>
    <n v="1"/>
    <n v="35"/>
    <s v="24-35"/>
    <n v="2493"/>
    <n v="0"/>
    <n v="0"/>
    <n v="1"/>
    <n v="0"/>
    <n v="0"/>
    <n v="0"/>
    <n v="0"/>
    <n v="0"/>
    <n v="1"/>
    <n v="245"/>
    <d v="2015-12-18T00:00:00"/>
    <n v="12"/>
    <x v="0"/>
    <n v="1"/>
  </r>
  <r>
    <n v="1674"/>
    <n v="47743"/>
    <n v="255"/>
    <n v="0.53410971241857441"/>
    <n v="0"/>
    <n v="1"/>
    <n v="56"/>
    <n v="198"/>
    <n v="2"/>
    <n v="43"/>
    <n v="0"/>
    <n v="12"/>
    <n v="20"/>
    <n v="3"/>
    <n v="4"/>
    <n v="1"/>
    <n v="6"/>
    <n v="6"/>
    <n v="0"/>
    <n v="0"/>
    <n v="0"/>
    <n v="1"/>
    <n v="0"/>
    <n v="0"/>
    <n v="0"/>
    <n v="63"/>
    <s v="51-65"/>
    <n v="2623"/>
    <n v="0"/>
    <n v="1"/>
    <n v="0"/>
    <n v="0"/>
    <n v="0"/>
    <n v="0"/>
    <n v="1"/>
    <n v="0"/>
    <n v="0"/>
    <n v="235"/>
    <d v="2015-08-10T00:00:00"/>
    <n v="8"/>
    <x v="11"/>
    <n v="1"/>
  </r>
  <r>
    <n v="194"/>
    <n v="44377"/>
    <n v="254"/>
    <n v="0.57236856930391866"/>
    <n v="1"/>
    <n v="1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n v="52"/>
    <s v="51-65"/>
    <n v="2791"/>
    <n v="0"/>
    <n v="1"/>
    <n v="0"/>
    <n v="0"/>
    <n v="0"/>
    <n v="0"/>
    <n v="0"/>
    <n v="0"/>
    <n v="1"/>
    <n v="244"/>
    <d v="2015-02-23T00:00:00"/>
    <n v="2"/>
    <x v="3"/>
    <n v="1"/>
  </r>
  <r>
    <n v="685"/>
    <n v="45072"/>
    <n v="254"/>
    <n v="0.56354277600283986"/>
    <n v="1"/>
    <n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n v="72"/>
    <s v="66+"/>
    <n v="2415"/>
    <n v="1"/>
    <n v="0"/>
    <n v="0"/>
    <n v="0"/>
    <n v="0"/>
    <n v="0"/>
    <n v="0"/>
    <n v="0"/>
    <n v="1"/>
    <n v="224"/>
    <d v="2016-03-05T00:00:00"/>
    <n v="3"/>
    <x v="2"/>
    <n v="1"/>
  </r>
  <r>
    <n v="850"/>
    <n v="58917"/>
    <n v="254"/>
    <n v="0.43111495833121172"/>
    <n v="1"/>
    <n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n v="51"/>
    <s v="51-65"/>
    <n v="2621"/>
    <n v="0"/>
    <n v="0"/>
    <n v="0"/>
    <n v="1"/>
    <n v="0"/>
    <n v="0"/>
    <n v="1"/>
    <n v="0"/>
    <n v="0"/>
    <n v="226"/>
    <d v="2015-08-12T00:00:00"/>
    <n v="8"/>
    <x v="11"/>
    <n v="1"/>
  </r>
  <r>
    <n v="1295"/>
    <n v="53761"/>
    <n v="254"/>
    <n v="0.47246144974981863"/>
    <n v="1"/>
    <n v="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n v="48"/>
    <s v="36-50"/>
    <n v="2420"/>
    <n v="0"/>
    <n v="1"/>
    <n v="0"/>
    <n v="0"/>
    <n v="0"/>
    <n v="0"/>
    <n v="0"/>
    <n v="1"/>
    <n v="0"/>
    <n v="183"/>
    <d v="2016-02-29T00:00:00"/>
    <n v="2"/>
    <x v="3"/>
    <n v="1"/>
  </r>
  <r>
    <n v="1304"/>
    <n v="60544"/>
    <n v="254"/>
    <n v="0.41952959830866809"/>
    <n v="1"/>
    <n v="1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n v="59"/>
    <s v="51-65"/>
    <n v="2832"/>
    <n v="0"/>
    <n v="1"/>
    <n v="0"/>
    <n v="0"/>
    <n v="0"/>
    <n v="0"/>
    <n v="1"/>
    <n v="0"/>
    <n v="0"/>
    <n v="219"/>
    <d v="2015-01-13T00:00:00"/>
    <n v="1"/>
    <x v="4"/>
    <n v="1"/>
  </r>
  <r>
    <n v="1381"/>
    <n v="42873"/>
    <n v="254"/>
    <n v="0.59244746110605739"/>
    <n v="1"/>
    <n v="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n v="70"/>
    <s v="66+"/>
    <n v="2683"/>
    <n v="1"/>
    <n v="0"/>
    <n v="0"/>
    <n v="0"/>
    <n v="0"/>
    <n v="0"/>
    <n v="0"/>
    <n v="0"/>
    <n v="1"/>
    <n v="239"/>
    <d v="2015-06-11T00:00:00"/>
    <n v="6"/>
    <x v="8"/>
    <n v="1"/>
  </r>
  <r>
    <n v="993"/>
    <n v="53312"/>
    <n v="253"/>
    <n v="0.47456482593037214"/>
    <n v="0"/>
    <n v="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n v="69"/>
    <s v="66+"/>
    <n v="2483"/>
    <n v="0"/>
    <n v="1"/>
    <n v="0"/>
    <n v="0"/>
    <n v="0"/>
    <n v="0"/>
    <n v="0"/>
    <n v="0"/>
    <n v="1"/>
    <n v="228"/>
    <d v="2015-12-28T00:00:00"/>
    <n v="12"/>
    <x v="0"/>
    <n v="1"/>
  </r>
  <r>
    <n v="950"/>
    <n v="30168"/>
    <n v="252"/>
    <n v="0.8353221957040573"/>
    <n v="1"/>
    <n v="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n v="42"/>
    <s v="36-50"/>
    <n v="2638"/>
    <n v="0"/>
    <n v="0"/>
    <n v="1"/>
    <n v="0"/>
    <n v="0"/>
    <n v="0"/>
    <n v="1"/>
    <n v="0"/>
    <n v="0"/>
    <n v="225"/>
    <d v="2015-07-26T00:00:00"/>
    <n v="7"/>
    <x v="1"/>
    <n v="1"/>
  </r>
  <r>
    <n v="1568"/>
    <n v="42586"/>
    <n v="252"/>
    <n v="0.59174376555675579"/>
    <n v="1"/>
    <n v="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n v="65"/>
    <s v="51-65"/>
    <n v="2767"/>
    <n v="0"/>
    <n v="0"/>
    <n v="0"/>
    <n v="1"/>
    <n v="0"/>
    <n v="0"/>
    <n v="1"/>
    <n v="0"/>
    <n v="0"/>
    <n v="252"/>
    <d v="2015-03-19T00:00:00"/>
    <n v="3"/>
    <x v="2"/>
    <n v="1"/>
  </r>
  <r>
    <n v="833"/>
    <n v="46231"/>
    <n v="251"/>
    <n v="0.54292574246717573"/>
    <n v="2"/>
    <n v="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n v="67"/>
    <s v="66+"/>
    <n v="2739"/>
    <n v="0"/>
    <n v="0"/>
    <n v="1"/>
    <n v="0"/>
    <n v="0"/>
    <n v="0"/>
    <n v="0"/>
    <n v="0"/>
    <n v="1"/>
    <n v="239"/>
    <d v="2015-04-16T00:00:00"/>
    <n v="4"/>
    <x v="9"/>
    <n v="1"/>
  </r>
  <r>
    <n v="192"/>
    <n v="46097"/>
    <n v="233"/>
    <n v="0.50545588650020612"/>
    <n v="0"/>
    <n v="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n v="64"/>
    <s v="51-65"/>
    <n v="2614"/>
    <n v="0"/>
    <n v="0"/>
    <n v="0"/>
    <n v="1"/>
    <n v="0"/>
    <n v="0"/>
    <n v="1"/>
    <n v="0"/>
    <n v="0"/>
    <n v="225"/>
    <d v="2015-08-19T00:00:00"/>
    <n v="8"/>
    <x v="11"/>
    <n v="1"/>
  </r>
  <r>
    <n v="376"/>
    <n v="30507"/>
    <n v="233"/>
    <n v="0.76375913724718913"/>
    <n v="0"/>
    <n v="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n v="60"/>
    <s v="51-65"/>
    <n v="2634"/>
    <n v="0"/>
    <n v="0"/>
    <n v="0"/>
    <n v="1"/>
    <n v="0"/>
    <n v="0"/>
    <n v="1"/>
    <n v="0"/>
    <n v="0"/>
    <n v="123"/>
    <d v="2015-07-30T00:00:00"/>
    <n v="7"/>
    <x v="1"/>
    <n v="1"/>
  </r>
  <r>
    <n v="30"/>
    <n v="38620"/>
    <n v="229"/>
    <n v="0.59295701708959092"/>
    <n v="0"/>
    <n v="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n v="57"/>
    <s v="51-65"/>
    <n v="2573"/>
    <n v="0"/>
    <n v="0"/>
    <n v="0"/>
    <n v="1"/>
    <n v="0"/>
    <n v="0"/>
    <n v="0"/>
    <n v="1"/>
    <n v="0"/>
    <n v="140"/>
    <d v="2015-09-29T00:00:00"/>
    <n v="9"/>
    <x v="5"/>
    <n v="1"/>
  </r>
  <r>
    <n v="669"/>
    <n v="50272"/>
    <n v="229"/>
    <n v="0.45552196053469129"/>
    <n v="1"/>
    <n v="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n v="38"/>
    <s v="36-50"/>
    <n v="2485"/>
    <n v="0"/>
    <n v="0"/>
    <n v="0"/>
    <n v="1"/>
    <n v="0"/>
    <n v="0"/>
    <n v="1"/>
    <n v="0"/>
    <n v="0"/>
    <n v="225"/>
    <d v="2015-12-26T00:00:00"/>
    <n v="12"/>
    <x v="0"/>
    <n v="1"/>
  </r>
  <r>
    <n v="1536"/>
    <n v="27573"/>
    <n v="229"/>
    <n v="0.8305226127008305"/>
    <n v="1"/>
    <n v="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n v="45"/>
    <s v="36-50"/>
    <n v="2620"/>
    <n v="0"/>
    <n v="1"/>
    <n v="0"/>
    <n v="0"/>
    <n v="0"/>
    <n v="0"/>
    <n v="1"/>
    <n v="0"/>
    <n v="0"/>
    <n v="214"/>
    <d v="2015-08-13T00:00:00"/>
    <n v="8"/>
    <x v="11"/>
    <n v="1"/>
  </r>
  <r>
    <n v="576"/>
    <n v="26877"/>
    <n v="228"/>
    <n v="0.84830896305391223"/>
    <n v="0"/>
    <n v="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n v="51"/>
    <s v="51-65"/>
    <n v="2473"/>
    <n v="0"/>
    <n v="0"/>
    <n v="1"/>
    <n v="0"/>
    <n v="0"/>
    <n v="0"/>
    <n v="0"/>
    <n v="1"/>
    <n v="0"/>
    <n v="188"/>
    <d v="2016-01-07T00:00:00"/>
    <n v="1"/>
    <x v="4"/>
    <n v="1"/>
  </r>
  <r>
    <n v="287"/>
    <n v="42670"/>
    <n v="226"/>
    <n v="0.52964612139676592"/>
    <n v="0"/>
    <n v="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n v="28"/>
    <s v="24-35"/>
    <n v="2587"/>
    <n v="0"/>
    <n v="0"/>
    <n v="0"/>
    <n v="1"/>
    <n v="0"/>
    <n v="0"/>
    <n v="0"/>
    <n v="1"/>
    <n v="0"/>
    <n v="211"/>
    <d v="2015-09-15T00:00:00"/>
    <n v="9"/>
    <x v="5"/>
    <n v="1"/>
  </r>
  <r>
    <n v="507"/>
    <n v="57247"/>
    <n v="226"/>
    <n v="0.39478051251593971"/>
    <n v="0"/>
    <n v="1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n v="68"/>
    <s v="66+"/>
    <n v="2484"/>
    <n v="0"/>
    <n v="0"/>
    <n v="0"/>
    <n v="1"/>
    <n v="0"/>
    <n v="1"/>
    <n v="0"/>
    <n v="0"/>
    <n v="0"/>
    <n v="220"/>
    <d v="2015-12-27T00:00:00"/>
    <n v="12"/>
    <x v="0"/>
    <n v="1"/>
  </r>
  <r>
    <n v="523"/>
    <n v="43462"/>
    <n v="225"/>
    <n v="0.51769361741291242"/>
    <n v="1"/>
    <n v="1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n v="68"/>
    <s v="66+"/>
    <n v="2814"/>
    <n v="0"/>
    <n v="0"/>
    <n v="0"/>
    <n v="1"/>
    <n v="0"/>
    <n v="0"/>
    <n v="1"/>
    <n v="0"/>
    <n v="0"/>
    <n v="210"/>
    <d v="2015-01-31T00:00:00"/>
    <n v="1"/>
    <x v="4"/>
    <n v="1"/>
  </r>
  <r>
    <n v="533"/>
    <n v="52157"/>
    <n v="225"/>
    <n v="0.43138984220718218"/>
    <n v="0"/>
    <n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n v="70"/>
    <s v="66+"/>
    <n v="2181"/>
    <n v="0"/>
    <n v="0"/>
    <n v="0"/>
    <n v="1"/>
    <n v="0"/>
    <n v="0"/>
    <n v="0"/>
    <n v="0"/>
    <n v="1"/>
    <n v="185"/>
    <d v="2016-10-25T00:00:00"/>
    <n v="10"/>
    <x v="10"/>
    <n v="1"/>
  </r>
  <r>
    <n v="955"/>
    <n v="54165"/>
    <n v="225"/>
    <n v="0.41539739684297977"/>
    <n v="0"/>
    <n v="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n v="51"/>
    <s v="51-65"/>
    <n v="2556"/>
    <n v="0"/>
    <n v="0"/>
    <n v="0"/>
    <n v="1"/>
    <n v="0"/>
    <n v="0"/>
    <n v="1"/>
    <n v="0"/>
    <n v="0"/>
    <n v="214"/>
    <d v="2015-10-16T00:00:00"/>
    <n v="10"/>
    <x v="10"/>
    <n v="1"/>
  </r>
  <r>
    <n v="607"/>
    <n v="46463"/>
    <n v="224"/>
    <n v="0.48210403977358329"/>
    <n v="1"/>
    <n v="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n v="49"/>
    <s v="36-50"/>
    <n v="2474"/>
    <n v="0"/>
    <n v="1"/>
    <n v="0"/>
    <n v="0"/>
    <n v="0"/>
    <n v="0"/>
    <n v="0"/>
    <n v="0"/>
    <n v="1"/>
    <n v="213"/>
    <d v="2016-01-06T00:00:00"/>
    <n v="1"/>
    <x v="4"/>
    <n v="1"/>
  </r>
  <r>
    <n v="1084"/>
    <n v="54197"/>
    <n v="224"/>
    <n v="0.4133070096130782"/>
    <n v="0"/>
    <n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n v="60"/>
    <s v="51-65"/>
    <n v="2246"/>
    <n v="0"/>
    <n v="1"/>
    <n v="0"/>
    <n v="0"/>
    <n v="0"/>
    <n v="0"/>
    <n v="0"/>
    <n v="1"/>
    <n v="0"/>
    <n v="211"/>
    <d v="2016-08-21T00:00:00"/>
    <n v="8"/>
    <x v="11"/>
    <n v="1"/>
  </r>
  <r>
    <n v="1109"/>
    <n v="43140"/>
    <n v="224"/>
    <n v="0.51923968474733428"/>
    <n v="0"/>
    <n v="1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n v="63"/>
    <s v="51-65"/>
    <n v="2699"/>
    <n v="0"/>
    <n v="1"/>
    <n v="0"/>
    <n v="0"/>
    <n v="0"/>
    <n v="0"/>
    <n v="1"/>
    <n v="0"/>
    <n v="0"/>
    <n v="213"/>
    <d v="2015-05-26T00:00:00"/>
    <n v="5"/>
    <x v="6"/>
    <n v="1"/>
  </r>
  <r>
    <n v="1402"/>
    <n v="51766"/>
    <n v="224"/>
    <n v="0.43271645481590232"/>
    <n v="1"/>
    <n v="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n v="40"/>
    <s v="36-50"/>
    <n v="2269"/>
    <n v="0"/>
    <n v="0"/>
    <n v="1"/>
    <n v="0"/>
    <n v="0"/>
    <n v="0"/>
    <n v="1"/>
    <n v="0"/>
    <n v="0"/>
    <n v="173"/>
    <d v="2016-07-29T00:00:00"/>
    <n v="7"/>
    <x v="1"/>
    <n v="1"/>
  </r>
  <r>
    <n v="1493"/>
    <n v="54549"/>
    <n v="224"/>
    <n v="0.41063997506828726"/>
    <n v="0"/>
    <n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n v="68"/>
    <s v="66+"/>
    <n v="2277"/>
    <n v="0"/>
    <n v="1"/>
    <n v="0"/>
    <n v="0"/>
    <n v="0"/>
    <n v="0"/>
    <n v="0"/>
    <n v="0"/>
    <n v="1"/>
    <n v="215"/>
    <d v="2016-07-21T00:00:00"/>
    <n v="7"/>
    <x v="1"/>
    <n v="1"/>
  </r>
  <r>
    <n v="1576"/>
    <n v="32233"/>
    <n v="224"/>
    <n v="0.69493996835541216"/>
    <n v="1"/>
    <n v="0"/>
    <n v="26"/>
    <n v="138"/>
    <n v="15"/>
    <n v="35"/>
    <n v="25"/>
    <n v="11"/>
    <n v="72"/>
    <n v="2"/>
    <n v="6"/>
    <n v="2"/>
    <n v="2"/>
    <n v="9"/>
    <n v="0"/>
    <n v="0"/>
    <n v="1"/>
    <n v="0"/>
    <n v="0"/>
    <n v="0"/>
    <n v="1"/>
    <n v="46"/>
    <s v="36-50"/>
    <n v="2838"/>
    <n v="0"/>
    <n v="0"/>
    <n v="1"/>
    <n v="0"/>
    <n v="0"/>
    <n v="0"/>
    <n v="1"/>
    <n v="0"/>
    <n v="0"/>
    <n v="152"/>
    <d v="2015-01-07T00:00:00"/>
    <n v="1"/>
    <x v="4"/>
    <n v="1"/>
  </r>
  <r>
    <n v="547"/>
    <n v="54603"/>
    <n v="223"/>
    <n v="0.40840246872882441"/>
    <n v="1"/>
    <n v="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n v="64"/>
    <s v="51-65"/>
    <n v="2514"/>
    <n v="0"/>
    <n v="0"/>
    <n v="0"/>
    <n v="1"/>
    <n v="0"/>
    <n v="0"/>
    <n v="0"/>
    <n v="1"/>
    <n v="0"/>
    <n v="219"/>
    <d v="2015-11-27T00:00:00"/>
    <n v="11"/>
    <x v="7"/>
    <n v="1"/>
  </r>
  <r>
    <n v="502"/>
    <n v="65316"/>
    <n v="222"/>
    <n v="0.33988609222855043"/>
    <n v="1"/>
    <n v="1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n v="58"/>
    <s v="51-65"/>
    <n v="2590"/>
    <n v="0"/>
    <n v="1"/>
    <n v="0"/>
    <n v="0"/>
    <n v="0"/>
    <n v="0"/>
    <n v="1"/>
    <n v="0"/>
    <n v="0"/>
    <n v="184"/>
    <d v="2015-09-12T00:00:00"/>
    <n v="9"/>
    <x v="5"/>
    <n v="1"/>
  </r>
  <r>
    <n v="1631"/>
    <n v="46904"/>
    <n v="222"/>
    <n v="0.47330718062425381"/>
    <n v="1"/>
    <n v="1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n v="53"/>
    <s v="51-65"/>
    <n v="2762"/>
    <n v="0"/>
    <n v="0"/>
    <n v="1"/>
    <n v="0"/>
    <n v="0"/>
    <n v="0"/>
    <n v="1"/>
    <n v="0"/>
    <n v="0"/>
    <n v="191"/>
    <d v="2015-03-24T00:00:00"/>
    <n v="3"/>
    <x v="2"/>
    <n v="1"/>
  </r>
  <r>
    <n v="281"/>
    <n v="39747"/>
    <n v="221"/>
    <n v="0.55601680629984651"/>
    <n v="1"/>
    <n v="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n v="32"/>
    <s v="24-35"/>
    <n v="2236"/>
    <n v="0"/>
    <n v="0"/>
    <n v="1"/>
    <n v="0"/>
    <n v="0"/>
    <n v="0"/>
    <n v="1"/>
    <n v="0"/>
    <n v="0"/>
    <n v="169"/>
    <d v="2016-08-31T00:00:00"/>
    <n v="8"/>
    <x v="11"/>
    <n v="1"/>
  </r>
  <r>
    <n v="1103"/>
    <n v="47353"/>
    <n v="221"/>
    <n v="0.46670749477329843"/>
    <n v="0"/>
    <n v="1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n v="60"/>
    <s v="51-65"/>
    <n v="2387"/>
    <n v="0"/>
    <n v="1"/>
    <n v="0"/>
    <n v="0"/>
    <n v="0"/>
    <n v="0"/>
    <n v="0"/>
    <n v="1"/>
    <n v="0"/>
    <n v="217"/>
    <d v="2016-04-02T00:00:00"/>
    <n v="4"/>
    <x v="9"/>
    <n v="1"/>
  </r>
  <r>
    <n v="1139"/>
    <n v="56721"/>
    <n v="221"/>
    <n v="0.38962641702367729"/>
    <n v="1"/>
    <n v="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n v="48"/>
    <s v="36-50"/>
    <n v="2765"/>
    <n v="0"/>
    <n v="1"/>
    <n v="0"/>
    <n v="0"/>
    <n v="0"/>
    <n v="0"/>
    <n v="1"/>
    <n v="0"/>
    <n v="0"/>
    <n v="146"/>
    <d v="2015-03-21T00:00:00"/>
    <n v="3"/>
    <x v="2"/>
    <n v="1"/>
  </r>
  <r>
    <n v="1267"/>
    <n v="69139"/>
    <n v="221"/>
    <n v="0.31964593066142122"/>
    <n v="0"/>
    <n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n v="55"/>
    <s v="51-65"/>
    <n v="2312"/>
    <n v="0"/>
    <n v="1"/>
    <n v="0"/>
    <n v="0"/>
    <n v="0"/>
    <n v="0"/>
    <n v="1"/>
    <n v="0"/>
    <n v="0"/>
    <n v="215"/>
    <d v="2016-06-16T00:00:00"/>
    <n v="6"/>
    <x v="8"/>
    <n v="1"/>
  </r>
  <r>
    <n v="1281"/>
    <n v="67267"/>
    <n v="221"/>
    <n v="0.32854148393714599"/>
    <n v="0"/>
    <n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n v="62"/>
    <s v="51-65"/>
    <n v="2206"/>
    <n v="0"/>
    <n v="1"/>
    <n v="0"/>
    <n v="0"/>
    <n v="0"/>
    <n v="0"/>
    <n v="1"/>
    <n v="0"/>
    <n v="0"/>
    <n v="191"/>
    <d v="2016-09-30T00:00:00"/>
    <n v="9"/>
    <x v="5"/>
    <n v="1"/>
  </r>
  <r>
    <n v="1578"/>
    <n v="47175"/>
    <n v="221"/>
    <n v="0.46846846846846846"/>
    <n v="1"/>
    <n v="1"/>
    <n v="81"/>
    <n v="167"/>
    <n v="2"/>
    <n v="44"/>
    <n v="6"/>
    <n v="2"/>
    <n v="19"/>
    <n v="7"/>
    <n v="4"/>
    <n v="2"/>
    <n v="4"/>
    <n v="8"/>
    <n v="0"/>
    <n v="0"/>
    <n v="1"/>
    <n v="0"/>
    <n v="0"/>
    <n v="0"/>
    <n v="1"/>
    <n v="58"/>
    <s v="51-65"/>
    <n v="2768"/>
    <n v="0"/>
    <n v="0"/>
    <n v="0"/>
    <n v="1"/>
    <n v="0"/>
    <n v="0"/>
    <n v="0"/>
    <n v="1"/>
    <n v="0"/>
    <n v="202"/>
    <d v="2015-03-18T00:00:00"/>
    <n v="3"/>
    <x v="2"/>
    <n v="1"/>
  </r>
  <r>
    <n v="1729"/>
    <n v="49160"/>
    <n v="221"/>
    <n v="0.44955248169243289"/>
    <n v="0"/>
    <n v="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n v="71"/>
    <s v="66+"/>
    <n v="2411"/>
    <n v="1"/>
    <n v="0"/>
    <n v="0"/>
    <n v="0"/>
    <n v="0"/>
    <n v="0"/>
    <n v="1"/>
    <n v="0"/>
    <n v="0"/>
    <n v="206"/>
    <d v="2016-03-09T00:00:00"/>
    <n v="3"/>
    <x v="2"/>
    <n v="1"/>
  </r>
  <r>
    <n v="1808"/>
    <n v="57113"/>
    <n v="221"/>
    <n v="0.38695218251536428"/>
    <n v="1"/>
    <n v="1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n v="42"/>
    <s v="36-50"/>
    <n v="2667"/>
    <n v="0"/>
    <n v="1"/>
    <n v="0"/>
    <n v="0"/>
    <n v="0"/>
    <n v="0"/>
    <n v="1"/>
    <n v="0"/>
    <n v="0"/>
    <n v="179"/>
    <d v="2015-06-27T00:00:00"/>
    <n v="6"/>
    <x v="8"/>
    <n v="1"/>
  </r>
  <r>
    <n v="1934"/>
    <n v="40590"/>
    <n v="221"/>
    <n v="0.54446908105444691"/>
    <n v="1"/>
    <n v="1"/>
    <n v="30"/>
    <n v="154"/>
    <n v="0"/>
    <n v="50"/>
    <n v="6"/>
    <n v="11"/>
    <n v="37"/>
    <n v="5"/>
    <n v="3"/>
    <n v="4"/>
    <n v="3"/>
    <n v="6"/>
    <n v="0"/>
    <n v="0"/>
    <n v="1"/>
    <n v="0"/>
    <n v="0"/>
    <n v="0"/>
    <n v="0"/>
    <n v="51"/>
    <s v="51-65"/>
    <n v="2429"/>
    <n v="0"/>
    <n v="0"/>
    <n v="0"/>
    <n v="0"/>
    <n v="1"/>
    <n v="0"/>
    <n v="1"/>
    <n v="0"/>
    <n v="0"/>
    <n v="184"/>
    <d v="2016-02-20T00:00:00"/>
    <n v="2"/>
    <x v="3"/>
    <n v="1"/>
  </r>
  <r>
    <n v="1282"/>
    <n v="57338"/>
    <n v="220"/>
    <n v="0.38368969967560779"/>
    <n v="0"/>
    <n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n v="45"/>
    <s v="36-50"/>
    <n v="2220"/>
    <n v="0"/>
    <n v="0"/>
    <n v="1"/>
    <n v="0"/>
    <n v="0"/>
    <n v="0"/>
    <n v="1"/>
    <n v="0"/>
    <n v="0"/>
    <n v="203"/>
    <d v="2016-09-16T00:00:00"/>
    <n v="9"/>
    <x v="5"/>
    <n v="1"/>
  </r>
  <r>
    <n v="1498"/>
    <n v="42731"/>
    <n v="220"/>
    <n v="0.51484870468746347"/>
    <n v="1"/>
    <n v="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n v="51"/>
    <s v="51-65"/>
    <n v="2410"/>
    <n v="0"/>
    <n v="0"/>
    <n v="0"/>
    <n v="1"/>
    <n v="0"/>
    <n v="0"/>
    <n v="0"/>
    <n v="0"/>
    <n v="1"/>
    <n v="196"/>
    <d v="2016-03-10T00:00:00"/>
    <n v="3"/>
    <x v="2"/>
    <n v="1"/>
  </r>
  <r>
    <n v="1902"/>
    <n v="54252"/>
    <n v="220"/>
    <n v="0.40551500405515006"/>
    <n v="1"/>
    <n v="1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n v="64"/>
    <s v="51-65"/>
    <n v="2556"/>
    <n v="0"/>
    <n v="0"/>
    <n v="1"/>
    <n v="0"/>
    <n v="0"/>
    <n v="0"/>
    <n v="1"/>
    <n v="0"/>
    <n v="0"/>
    <n v="176"/>
    <d v="2015-10-16T00:00:00"/>
    <n v="10"/>
    <x v="10"/>
    <n v="1"/>
  </r>
  <r>
    <n v="200"/>
    <n v="44551"/>
    <n v="219"/>
    <n v="0.49157145743080966"/>
    <n v="0"/>
    <n v="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n v="66"/>
    <s v="66+"/>
    <n v="2461"/>
    <n v="0"/>
    <n v="0"/>
    <n v="0"/>
    <n v="0"/>
    <n v="1"/>
    <n v="0"/>
    <n v="0"/>
    <n v="1"/>
    <n v="0"/>
    <n v="153"/>
    <d v="2016-01-19T00:00:00"/>
    <n v="1"/>
    <x v="4"/>
    <n v="1"/>
  </r>
  <r>
    <n v="1463"/>
    <n v="34968"/>
    <n v="219"/>
    <n v="0.62628689087165412"/>
    <n v="1"/>
    <n v="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n v="40"/>
    <s v="36-50"/>
    <n v="2604"/>
    <n v="0"/>
    <n v="1"/>
    <n v="0"/>
    <n v="0"/>
    <n v="0"/>
    <n v="0"/>
    <n v="1"/>
    <n v="0"/>
    <n v="0"/>
    <n v="217"/>
    <d v="2015-08-29T00:00:00"/>
    <n v="8"/>
    <x v="11"/>
    <n v="1"/>
  </r>
  <r>
    <n v="1579"/>
    <n v="42207"/>
    <n v="219"/>
    <n v="0.51887127727628124"/>
    <n v="1"/>
    <n v="0"/>
    <n v="71"/>
    <n v="116"/>
    <n v="11"/>
    <n v="72"/>
    <n v="3"/>
    <n v="17"/>
    <n v="46"/>
    <n v="4"/>
    <n v="4"/>
    <n v="1"/>
    <n v="5"/>
    <n v="6"/>
    <n v="0"/>
    <n v="0"/>
    <n v="1"/>
    <n v="0"/>
    <n v="0"/>
    <n v="0"/>
    <n v="1"/>
    <n v="36"/>
    <s v="36-50"/>
    <n v="2613"/>
    <n v="0"/>
    <n v="1"/>
    <n v="0"/>
    <n v="0"/>
    <n v="0"/>
    <n v="0"/>
    <n v="0"/>
    <n v="1"/>
    <n v="0"/>
    <n v="173"/>
    <d v="2015-08-20T00:00:00"/>
    <n v="8"/>
    <x v="11"/>
    <n v="1"/>
  </r>
  <r>
    <n v="1910"/>
    <n v="48150"/>
    <n v="219"/>
    <n v="0.45482866043613707"/>
    <n v="0"/>
    <n v="1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n v="71"/>
    <s v="66+"/>
    <n v="2545"/>
    <n v="0"/>
    <n v="1"/>
    <n v="0"/>
    <n v="0"/>
    <n v="0"/>
    <n v="0"/>
    <n v="0"/>
    <n v="1"/>
    <n v="0"/>
    <n v="172"/>
    <d v="2015-10-27T00:00:00"/>
    <n v="10"/>
    <x v="10"/>
    <n v="1"/>
  </r>
  <r>
    <n v="253"/>
    <n v="61905"/>
    <n v="218"/>
    <n v="0.35215249172118568"/>
    <n v="0"/>
    <n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n v="45"/>
    <s v="36-50"/>
    <n v="2304"/>
    <n v="0"/>
    <n v="0"/>
    <n v="0"/>
    <n v="1"/>
    <n v="0"/>
    <n v="0"/>
    <n v="0"/>
    <n v="0"/>
    <n v="1"/>
    <n v="205"/>
    <d v="2016-06-24T00:00:00"/>
    <n v="6"/>
    <x v="8"/>
    <n v="1"/>
  </r>
  <r>
    <n v="291"/>
    <n v="54198"/>
    <n v="218"/>
    <n v="0.40222886453374662"/>
    <n v="1"/>
    <n v="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n v="54"/>
    <s v="51-65"/>
    <n v="2353"/>
    <n v="0"/>
    <n v="1"/>
    <n v="0"/>
    <n v="0"/>
    <n v="0"/>
    <n v="0"/>
    <n v="1"/>
    <n v="0"/>
    <n v="0"/>
    <n v="201"/>
    <d v="2016-05-06T00:00:00"/>
    <n v="5"/>
    <x v="6"/>
    <n v="1"/>
  </r>
  <r>
    <n v="364"/>
    <n v="62499"/>
    <n v="218"/>
    <n v="0.34880558088929425"/>
    <n v="1"/>
    <n v="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n v="41"/>
    <s v="36-50"/>
    <n v="2361"/>
    <n v="0"/>
    <n v="0"/>
    <n v="0"/>
    <n v="1"/>
    <n v="0"/>
    <n v="0"/>
    <n v="0"/>
    <n v="1"/>
    <n v="0"/>
    <n v="214"/>
    <d v="2016-04-28T00:00:00"/>
    <n v="4"/>
    <x v="9"/>
    <n v="1"/>
  </r>
  <r>
    <n v="26"/>
    <n v="53359"/>
    <n v="216"/>
    <n v="0.40480518750351391"/>
    <n v="1"/>
    <n v="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n v="44"/>
    <s v="36-50"/>
    <n v="2557"/>
    <n v="0"/>
    <n v="1"/>
    <n v="0"/>
    <n v="0"/>
    <n v="0"/>
    <n v="0"/>
    <n v="1"/>
    <n v="0"/>
    <n v="0"/>
    <n v="175"/>
    <d v="2015-10-15T00:00:00"/>
    <n v="10"/>
    <x v="10"/>
    <n v="1"/>
  </r>
  <r>
    <n v="345"/>
    <n v="48178"/>
    <n v="216"/>
    <n v="0.44833741541782557"/>
    <n v="1"/>
    <n v="1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n v="45"/>
    <s v="36-50"/>
    <n v="2768"/>
    <n v="0"/>
    <n v="1"/>
    <n v="0"/>
    <n v="0"/>
    <n v="0"/>
    <n v="0"/>
    <n v="1"/>
    <n v="0"/>
    <n v="0"/>
    <n v="178"/>
    <d v="2015-03-18T00:00:00"/>
    <n v="3"/>
    <x v="2"/>
    <n v="1"/>
  </r>
  <r>
    <n v="608"/>
    <n v="55282"/>
    <n v="216"/>
    <n v="0.3907239246047538"/>
    <n v="1"/>
    <n v="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n v="50"/>
    <s v="36-50"/>
    <n v="2357"/>
    <n v="1"/>
    <n v="0"/>
    <n v="0"/>
    <n v="0"/>
    <n v="0"/>
    <n v="0"/>
    <n v="0"/>
    <n v="1"/>
    <n v="0"/>
    <n v="197"/>
    <d v="2016-05-02T00:00:00"/>
    <n v="5"/>
    <x v="6"/>
    <n v="1"/>
  </r>
  <r>
    <n v="640"/>
    <n v="38946"/>
    <n v="216"/>
    <n v="0.55461408103527965"/>
    <n v="0"/>
    <n v="1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n v="65"/>
    <s v="51-65"/>
    <n v="2407"/>
    <n v="0"/>
    <n v="0"/>
    <n v="0"/>
    <n v="1"/>
    <n v="0"/>
    <n v="0"/>
    <n v="1"/>
    <n v="0"/>
    <n v="0"/>
    <n v="175"/>
    <d v="2016-03-13T00:00:00"/>
    <n v="3"/>
    <x v="2"/>
    <n v="1"/>
  </r>
  <r>
    <n v="907"/>
    <n v="50183"/>
    <n v="216"/>
    <n v="0.43042464579638523"/>
    <n v="1"/>
    <n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n v="40"/>
    <s v="36-50"/>
    <n v="2163"/>
    <n v="0"/>
    <n v="1"/>
    <n v="0"/>
    <n v="0"/>
    <n v="0"/>
    <n v="0"/>
    <n v="1"/>
    <n v="0"/>
    <n v="0"/>
    <n v="201"/>
    <d v="2016-11-12T00:00:00"/>
    <n v="11"/>
    <x v="7"/>
    <n v="1"/>
  </r>
  <r>
    <n v="1093"/>
    <n v="40344"/>
    <n v="216"/>
    <n v="0.53539559785841762"/>
    <n v="0"/>
    <n v="1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n v="46"/>
    <s v="36-50"/>
    <n v="2418"/>
    <n v="0"/>
    <n v="1"/>
    <n v="0"/>
    <n v="0"/>
    <n v="0"/>
    <n v="0"/>
    <n v="0"/>
    <n v="0"/>
    <n v="1"/>
    <n v="214"/>
    <d v="2016-03-02T00:00:00"/>
    <n v="3"/>
    <x v="2"/>
    <n v="1"/>
  </r>
  <r>
    <n v="1581"/>
    <n v="38808"/>
    <n v="216"/>
    <n v="0.5565862708719852"/>
    <n v="1"/>
    <n v="0"/>
    <n v="21"/>
    <n v="125"/>
    <n v="17"/>
    <n v="52"/>
    <n v="3"/>
    <n v="19"/>
    <n v="30"/>
    <n v="4"/>
    <n v="5"/>
    <n v="1"/>
    <n v="4"/>
    <n v="8"/>
    <n v="0"/>
    <n v="0"/>
    <n v="1"/>
    <n v="0"/>
    <n v="0"/>
    <n v="0"/>
    <n v="1"/>
    <n v="48"/>
    <s v="36-50"/>
    <n v="2831"/>
    <n v="0"/>
    <n v="0"/>
    <n v="1"/>
    <n v="0"/>
    <n v="0"/>
    <n v="0"/>
    <n v="1"/>
    <n v="0"/>
    <n v="0"/>
    <n v="186"/>
    <d v="2015-01-14T00:00:00"/>
    <n v="1"/>
    <x v="4"/>
    <n v="1"/>
  </r>
  <r>
    <n v="548"/>
    <n v="45207"/>
    <n v="213"/>
    <n v="0.4711659698719225"/>
    <n v="1"/>
    <n v="1"/>
    <n v="64"/>
    <n v="203"/>
    <n v="0"/>
    <n v="10"/>
    <n v="0"/>
    <n v="0"/>
    <n v="2"/>
    <n v="5"/>
    <n v="3"/>
    <n v="1"/>
    <n v="6"/>
    <n v="6"/>
    <n v="0"/>
    <n v="0"/>
    <n v="0"/>
    <n v="1"/>
    <n v="0"/>
    <n v="0"/>
    <n v="0"/>
    <n v="46"/>
    <s v="36-50"/>
    <n v="2755"/>
    <n v="0"/>
    <n v="1"/>
    <n v="0"/>
    <n v="0"/>
    <n v="0"/>
    <n v="0"/>
    <n v="0"/>
    <n v="0"/>
    <n v="1"/>
    <n v="211"/>
    <d v="2015-03-31T00:00:00"/>
    <n v="3"/>
    <x v="2"/>
    <n v="1"/>
  </r>
  <r>
    <n v="131"/>
    <n v="41883"/>
    <n v="196"/>
    <n v="0.46797029821168495"/>
    <n v="1"/>
    <n v="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n v="32"/>
    <s v="24-35"/>
    <n v="2626"/>
    <n v="0"/>
    <n v="0"/>
    <n v="0"/>
    <n v="1"/>
    <n v="0"/>
    <n v="0"/>
    <n v="1"/>
    <n v="0"/>
    <n v="0"/>
    <n v="80"/>
    <d v="2015-08-07T00:00:00"/>
    <n v="8"/>
    <x v="11"/>
    <n v="1"/>
  </r>
  <r>
    <n v="1492"/>
    <n v="54414"/>
    <n v="193"/>
    <n v="0.35468813173080455"/>
    <n v="1"/>
    <n v="1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n v="57"/>
    <s v="51-65"/>
    <n v="2681"/>
    <n v="0"/>
    <n v="0"/>
    <n v="0"/>
    <n v="1"/>
    <n v="0"/>
    <n v="0"/>
    <n v="1"/>
    <n v="0"/>
    <n v="0"/>
    <n v="175"/>
    <d v="2015-06-13T00:00:00"/>
    <n v="6"/>
    <x v="8"/>
    <n v="1"/>
  </r>
  <r>
    <n v="459"/>
    <n v="28457"/>
    <n v="191"/>
    <n v="0.67118810837403797"/>
    <n v="0"/>
    <n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n v="68"/>
    <s v="66+"/>
    <n v="2768"/>
    <n v="0"/>
    <n v="0"/>
    <n v="0"/>
    <n v="0"/>
    <n v="1"/>
    <n v="1"/>
    <n v="0"/>
    <n v="0"/>
    <n v="0"/>
    <n v="177"/>
    <d v="2015-03-18T00:00:00"/>
    <n v="3"/>
    <x v="2"/>
    <n v="1"/>
  </r>
  <r>
    <n v="648"/>
    <n v="42315"/>
    <n v="190"/>
    <n v="0.44901335223915867"/>
    <n v="0"/>
    <n v="1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n v="62"/>
    <s v="51-65"/>
    <n v="2511"/>
    <n v="0"/>
    <n v="0"/>
    <n v="0"/>
    <n v="1"/>
    <n v="0"/>
    <n v="0"/>
    <n v="0"/>
    <n v="1"/>
    <n v="0"/>
    <n v="110"/>
    <d v="2015-11-30T00:00:00"/>
    <n v="11"/>
    <x v="7"/>
    <n v="1"/>
  </r>
  <r>
    <n v="1524"/>
    <n v="34916"/>
    <n v="189"/>
    <n v="0.54129911788291896"/>
    <n v="2"/>
    <n v="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n v="52"/>
    <s v="51-65"/>
    <n v="2569"/>
    <n v="0"/>
    <n v="0"/>
    <n v="0"/>
    <n v="1"/>
    <n v="0"/>
    <n v="0"/>
    <n v="1"/>
    <n v="0"/>
    <n v="0"/>
    <n v="147"/>
    <d v="2015-10-03T00:00:00"/>
    <n v="10"/>
    <x v="10"/>
    <n v="1"/>
  </r>
  <r>
    <n v="593"/>
    <n v="28769"/>
    <n v="188"/>
    <n v="0.65348117765650526"/>
    <n v="1"/>
    <n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n v="43"/>
    <s v="36-50"/>
    <n v="2717"/>
    <n v="0"/>
    <n v="0"/>
    <n v="1"/>
    <n v="0"/>
    <n v="0"/>
    <n v="0"/>
    <n v="1"/>
    <n v="0"/>
    <n v="0"/>
    <n v="185"/>
    <d v="2015-05-08T00:00:00"/>
    <n v="5"/>
    <x v="6"/>
    <n v="1"/>
  </r>
  <r>
    <n v="1636"/>
    <n v="34074"/>
    <n v="188"/>
    <n v="0.55174032987028232"/>
    <n v="1"/>
    <n v="1"/>
    <n v="69"/>
    <n v="135"/>
    <n v="1"/>
    <n v="41"/>
    <n v="10"/>
    <n v="1"/>
    <n v="67"/>
    <n v="5"/>
    <n v="3"/>
    <n v="3"/>
    <n v="3"/>
    <n v="6"/>
    <n v="0"/>
    <n v="0"/>
    <n v="1"/>
    <n v="0"/>
    <n v="0"/>
    <n v="0"/>
    <n v="0"/>
    <n v="68"/>
    <s v="66+"/>
    <n v="2510"/>
    <n v="0"/>
    <n v="0"/>
    <n v="0"/>
    <n v="1"/>
    <n v="0"/>
    <n v="0"/>
    <n v="1"/>
    <n v="0"/>
    <n v="0"/>
    <n v="121"/>
    <d v="2015-12-01T00:00:00"/>
    <n v="12"/>
    <x v="0"/>
    <n v="1"/>
  </r>
  <r>
    <n v="81"/>
    <n v="54178"/>
    <n v="187"/>
    <n v="0.34515855144154456"/>
    <n v="0"/>
    <n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n v="53"/>
    <s v="51-65"/>
    <n v="2318"/>
    <n v="0"/>
    <n v="0"/>
    <n v="0"/>
    <n v="1"/>
    <n v="0"/>
    <n v="0"/>
    <n v="1"/>
    <n v="0"/>
    <n v="0"/>
    <n v="180"/>
    <d v="2016-06-10T00:00:00"/>
    <n v="6"/>
    <x v="8"/>
    <n v="1"/>
  </r>
  <r>
    <n v="855"/>
    <n v="45921"/>
    <n v="187"/>
    <n v="0.40722109710154397"/>
    <n v="0"/>
    <n v="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n v="34"/>
    <s v="24-35"/>
    <n v="2270"/>
    <n v="0"/>
    <n v="1"/>
    <n v="0"/>
    <n v="0"/>
    <n v="0"/>
    <n v="0"/>
    <n v="0"/>
    <n v="0"/>
    <n v="1"/>
    <n v="175"/>
    <d v="2016-07-28T00:00:00"/>
    <n v="7"/>
    <x v="1"/>
    <n v="1"/>
  </r>
  <r>
    <n v="234"/>
    <n v="26490"/>
    <n v="185"/>
    <n v="0.69837674594186483"/>
    <n v="0"/>
    <n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n v="62"/>
    <s v="51-65"/>
    <n v="2804"/>
    <n v="0"/>
    <n v="0"/>
    <n v="0"/>
    <n v="1"/>
    <n v="0"/>
    <n v="1"/>
    <n v="0"/>
    <n v="0"/>
    <n v="0"/>
    <n v="160"/>
    <d v="2015-02-10T00:00:00"/>
    <n v="2"/>
    <x v="3"/>
    <n v="1"/>
  </r>
  <r>
    <n v="366"/>
    <n v="51012"/>
    <n v="185"/>
    <n v="0.3626597663294911"/>
    <n v="0"/>
    <n v="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n v="74"/>
    <s v="66+"/>
    <n v="2596"/>
    <n v="0"/>
    <n v="1"/>
    <n v="0"/>
    <n v="0"/>
    <n v="0"/>
    <n v="0"/>
    <n v="0"/>
    <n v="0"/>
    <n v="1"/>
    <n v="161"/>
    <d v="2015-09-06T00:00:00"/>
    <n v="9"/>
    <x v="5"/>
    <n v="1"/>
  </r>
  <r>
    <n v="479"/>
    <n v="39665"/>
    <n v="185"/>
    <n v="0.46640615151897141"/>
    <n v="1"/>
    <n v="0"/>
    <n v="97"/>
    <n v="127"/>
    <n v="1"/>
    <n v="56"/>
    <n v="0"/>
    <n v="1"/>
    <n v="31"/>
    <n v="3"/>
    <n v="4"/>
    <n v="2"/>
    <n v="3"/>
    <n v="7"/>
    <n v="0"/>
    <n v="0"/>
    <n v="1"/>
    <n v="0"/>
    <n v="0"/>
    <n v="0"/>
    <n v="0"/>
    <n v="39"/>
    <s v="36-50"/>
    <n v="2559"/>
    <n v="0"/>
    <n v="0"/>
    <n v="0"/>
    <n v="1"/>
    <n v="0"/>
    <n v="0"/>
    <n v="0"/>
    <n v="0"/>
    <n v="1"/>
    <n v="154"/>
    <d v="2015-10-13T00:00:00"/>
    <n v="10"/>
    <x v="10"/>
    <n v="1"/>
  </r>
  <r>
    <n v="1670"/>
    <n v="48186"/>
    <n v="185"/>
    <n v="0.3839289420163533"/>
    <n v="1"/>
    <n v="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n v="46"/>
    <s v="36-50"/>
    <n v="2260"/>
    <n v="0"/>
    <n v="0"/>
    <n v="0"/>
    <n v="1"/>
    <n v="0"/>
    <n v="0"/>
    <n v="1"/>
    <n v="0"/>
    <n v="0"/>
    <n v="151"/>
    <d v="2016-08-07T00:00:00"/>
    <n v="8"/>
    <x v="11"/>
    <n v="1"/>
  </r>
  <r>
    <n v="164"/>
    <n v="51650"/>
    <n v="184"/>
    <n v="0.356243949661181"/>
    <n v="0"/>
    <n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n v="44"/>
    <s v="36-50"/>
    <n v="2208"/>
    <n v="0"/>
    <n v="1"/>
    <n v="0"/>
    <n v="0"/>
    <n v="0"/>
    <n v="0"/>
    <n v="0"/>
    <n v="0"/>
    <n v="1"/>
    <n v="177"/>
    <d v="2016-09-28T00:00:00"/>
    <n v="9"/>
    <x v="5"/>
    <n v="1"/>
  </r>
  <r>
    <n v="1290"/>
    <n v="46390"/>
    <n v="184"/>
    <n v="0.39663720629446003"/>
    <n v="0"/>
    <n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n v="65"/>
    <s v="51-65"/>
    <n v="2214"/>
    <n v="1"/>
    <n v="0"/>
    <n v="0"/>
    <n v="0"/>
    <n v="0"/>
    <n v="0"/>
    <n v="0"/>
    <n v="1"/>
    <n v="0"/>
    <n v="146"/>
    <d v="2016-09-22T00:00:00"/>
    <n v="9"/>
    <x v="5"/>
    <n v="1"/>
  </r>
  <r>
    <n v="1346"/>
    <n v="46053"/>
    <n v="184"/>
    <n v="0.39953966082557052"/>
    <n v="1"/>
    <n v="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n v="48"/>
    <s v="36-50"/>
    <n v="2656"/>
    <n v="0"/>
    <n v="0"/>
    <n v="0"/>
    <n v="1"/>
    <n v="0"/>
    <n v="0"/>
    <n v="1"/>
    <n v="0"/>
    <n v="0"/>
    <n v="159"/>
    <d v="2015-07-08T00:00:00"/>
    <n v="7"/>
    <x v="1"/>
    <n v="1"/>
  </r>
  <r>
    <n v="1582"/>
    <n v="46854"/>
    <n v="184"/>
    <n v="0.39270926708498743"/>
    <n v="1"/>
    <n v="1"/>
    <n v="81"/>
    <n v="96"/>
    <n v="1"/>
    <n v="79"/>
    <n v="7"/>
    <n v="1"/>
    <n v="79"/>
    <n v="6"/>
    <n v="5"/>
    <n v="1"/>
    <n v="3"/>
    <n v="8"/>
    <n v="0"/>
    <n v="0"/>
    <n v="1"/>
    <n v="0"/>
    <n v="0"/>
    <n v="0"/>
    <n v="1"/>
    <n v="47"/>
    <s v="36-50"/>
    <n v="2249"/>
    <n v="0"/>
    <n v="0"/>
    <n v="1"/>
    <n v="0"/>
    <n v="0"/>
    <n v="0"/>
    <n v="0"/>
    <n v="0"/>
    <n v="1"/>
    <n v="105"/>
    <d v="2016-08-18T00:00:00"/>
    <n v="8"/>
    <x v="11"/>
    <n v="1"/>
  </r>
  <r>
    <n v="1668"/>
    <n v="44911"/>
    <n v="184"/>
    <n v="0.40969918282826034"/>
    <n v="0"/>
    <n v="1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n v="61"/>
    <s v="51-65"/>
    <n v="2630"/>
    <n v="0"/>
    <n v="0"/>
    <n v="0"/>
    <n v="1"/>
    <n v="0"/>
    <n v="0"/>
    <n v="1"/>
    <n v="0"/>
    <n v="0"/>
    <n v="153"/>
    <d v="2015-08-03T00:00:00"/>
    <n v="8"/>
    <x v="11"/>
    <n v="1"/>
  </r>
  <r>
    <n v="716"/>
    <n v="48726"/>
    <n v="183"/>
    <n v="0.37556951114394777"/>
    <n v="0"/>
    <n v="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n v="65"/>
    <s v="51-65"/>
    <n v="2587"/>
    <n v="0"/>
    <n v="1"/>
    <n v="0"/>
    <n v="0"/>
    <n v="0"/>
    <n v="0"/>
    <n v="1"/>
    <n v="0"/>
    <n v="0"/>
    <n v="124"/>
    <d v="2015-09-15T00:00:00"/>
    <n v="9"/>
    <x v="5"/>
    <n v="1"/>
  </r>
  <r>
    <n v="847"/>
    <n v="54137"/>
    <n v="183"/>
    <n v="0.3380312909839851"/>
    <n v="0"/>
    <n v="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n v="50"/>
    <s v="36-50"/>
    <n v="2476"/>
    <n v="1"/>
    <n v="0"/>
    <n v="0"/>
    <n v="0"/>
    <n v="0"/>
    <n v="0"/>
    <n v="1"/>
    <n v="0"/>
    <n v="0"/>
    <n v="163"/>
    <d v="2016-01-04T00:00:00"/>
    <n v="1"/>
    <x v="4"/>
    <n v="1"/>
  </r>
  <r>
    <n v="205"/>
    <n v="30732"/>
    <n v="182"/>
    <n v="0.59221658206429784"/>
    <n v="1"/>
    <n v="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n v="40"/>
    <s v="36-50"/>
    <n v="2699"/>
    <n v="0"/>
    <n v="1"/>
    <n v="0"/>
    <n v="0"/>
    <n v="0"/>
    <n v="0"/>
    <n v="0"/>
    <n v="0"/>
    <n v="1"/>
    <n v="179"/>
    <d v="2015-05-26T00:00:00"/>
    <n v="5"/>
    <x v="6"/>
    <n v="1"/>
  </r>
  <r>
    <n v="417"/>
    <n v="42618"/>
    <n v="182"/>
    <n v="0.42704960345393966"/>
    <n v="1"/>
    <n v="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n v="48"/>
    <s v="36-50"/>
    <n v="2422"/>
    <n v="1"/>
    <n v="0"/>
    <n v="0"/>
    <n v="0"/>
    <n v="0"/>
    <n v="0"/>
    <n v="0"/>
    <n v="1"/>
    <n v="0"/>
    <n v="172"/>
    <d v="2016-02-27T00:00:00"/>
    <n v="2"/>
    <x v="3"/>
    <n v="1"/>
  </r>
  <r>
    <n v="510"/>
    <n v="43638"/>
    <n v="182"/>
    <n v="0.41706769329483478"/>
    <n v="0"/>
    <n v="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n v="51"/>
    <s v="51-65"/>
    <n v="2851"/>
    <n v="0"/>
    <n v="0"/>
    <n v="0"/>
    <n v="0"/>
    <n v="1"/>
    <n v="0"/>
    <n v="1"/>
    <n v="0"/>
    <n v="0"/>
    <n v="163"/>
    <d v="2014-12-25T00:00:00"/>
    <n v="12"/>
    <x v="0"/>
    <n v="1"/>
  </r>
  <r>
    <n v="660"/>
    <n v="41335"/>
    <n v="182"/>
    <n v="0.44030482641828961"/>
    <n v="1"/>
    <n v="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n v="52"/>
    <s v="51-65"/>
    <n v="2344"/>
    <n v="1"/>
    <n v="0"/>
    <n v="0"/>
    <n v="0"/>
    <n v="0"/>
    <n v="0"/>
    <n v="0"/>
    <n v="1"/>
    <n v="0"/>
    <n v="177"/>
    <d v="2016-05-15T00:00:00"/>
    <n v="5"/>
    <x v="6"/>
    <n v="1"/>
  </r>
  <r>
    <n v="1154"/>
    <n v="44421"/>
    <n v="182"/>
    <n v="0.40971612525607259"/>
    <n v="1"/>
    <n v="1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n v="49"/>
    <s v="36-50"/>
    <n v="2658"/>
    <n v="1"/>
    <n v="0"/>
    <n v="0"/>
    <n v="0"/>
    <n v="0"/>
    <n v="0"/>
    <n v="1"/>
    <n v="0"/>
    <n v="0"/>
    <n v="175"/>
    <d v="2015-07-06T00:00:00"/>
    <n v="7"/>
    <x v="1"/>
    <n v="1"/>
  </r>
  <r>
    <n v="1188"/>
    <n v="45579"/>
    <n v="182"/>
    <n v="0.39930669826016368"/>
    <n v="0"/>
    <n v="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n v="72"/>
    <s v="66+"/>
    <n v="2472"/>
    <n v="0"/>
    <n v="1"/>
    <n v="0"/>
    <n v="0"/>
    <n v="0"/>
    <n v="0"/>
    <n v="0"/>
    <n v="0"/>
    <n v="1"/>
    <n v="181"/>
    <d v="2016-01-08T00:00:00"/>
    <n v="1"/>
    <x v="4"/>
    <n v="1"/>
  </r>
  <r>
    <n v="1575"/>
    <n v="44392"/>
    <n v="182"/>
    <n v="0.40998378086141646"/>
    <n v="1"/>
    <n v="1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n v="46"/>
    <s v="36-50"/>
    <n v="2456"/>
    <n v="0"/>
    <n v="0"/>
    <n v="0"/>
    <n v="1"/>
    <n v="0"/>
    <n v="0"/>
    <n v="1"/>
    <n v="0"/>
    <n v="0"/>
    <n v="153"/>
    <d v="2016-01-24T00:00:00"/>
    <n v="1"/>
    <x v="4"/>
    <n v="1"/>
  </r>
  <r>
    <n v="796"/>
    <n v="49980"/>
    <n v="181"/>
    <n v="0.36214485794317725"/>
    <n v="0"/>
    <n v="1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n v="57"/>
    <s v="51-65"/>
    <n v="2408"/>
    <n v="0"/>
    <n v="0"/>
    <n v="1"/>
    <n v="0"/>
    <n v="0"/>
    <n v="0"/>
    <n v="1"/>
    <n v="0"/>
    <n v="0"/>
    <n v="167"/>
    <d v="2016-03-12T00:00:00"/>
    <n v="3"/>
    <x v="2"/>
    <n v="1"/>
  </r>
  <r>
    <n v="1128"/>
    <n v="51412"/>
    <n v="181"/>
    <n v="0.35205788531860266"/>
    <n v="0"/>
    <n v="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n v="62"/>
    <s v="51-65"/>
    <n v="2339"/>
    <n v="0"/>
    <n v="1"/>
    <n v="0"/>
    <n v="0"/>
    <n v="0"/>
    <n v="0"/>
    <n v="0"/>
    <n v="1"/>
    <n v="0"/>
    <n v="167"/>
    <d v="2016-05-20T00:00:00"/>
    <n v="5"/>
    <x v="6"/>
    <n v="1"/>
  </r>
  <r>
    <n v="1318"/>
    <n v="51315"/>
    <n v="181"/>
    <n v="0.35272337523141384"/>
    <n v="0"/>
    <n v="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n v="72"/>
    <s v="66+"/>
    <n v="2285"/>
    <n v="0"/>
    <n v="0"/>
    <n v="0"/>
    <n v="1"/>
    <n v="0"/>
    <n v="0"/>
    <n v="1"/>
    <n v="0"/>
    <n v="0"/>
    <n v="140"/>
    <d v="2016-07-13T00:00:00"/>
    <n v="7"/>
    <x v="1"/>
    <n v="1"/>
  </r>
  <r>
    <n v="1370"/>
    <n v="41020"/>
    <n v="181"/>
    <n v="0.44124817162359825"/>
    <n v="0"/>
    <n v="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n v="33"/>
    <s v="24-35"/>
    <n v="2403"/>
    <n v="0"/>
    <n v="0"/>
    <n v="1"/>
    <n v="0"/>
    <n v="0"/>
    <n v="0"/>
    <n v="0"/>
    <n v="1"/>
    <n v="0"/>
    <n v="145"/>
    <d v="2016-03-17T00:00:00"/>
    <n v="3"/>
    <x v="2"/>
    <n v="1"/>
  </r>
  <r>
    <n v="1995"/>
    <n v="35893"/>
    <n v="181"/>
    <n v="0.50427659989412976"/>
    <n v="1"/>
    <n v="1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n v="52"/>
    <s v="51-65"/>
    <n v="2781"/>
    <n v="0"/>
    <n v="0"/>
    <n v="1"/>
    <n v="0"/>
    <n v="0"/>
    <n v="0"/>
    <n v="1"/>
    <n v="0"/>
    <n v="0"/>
    <n v="163"/>
    <d v="2015-03-05T00:00:00"/>
    <n v="3"/>
    <x v="2"/>
    <n v="1"/>
  </r>
  <r>
    <n v="95"/>
    <n v="49096"/>
    <n v="180"/>
    <n v="0.3666286459182011"/>
    <n v="1"/>
    <n v="1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n v="56"/>
    <s v="51-65"/>
    <n v="2437"/>
    <n v="0"/>
    <n v="1"/>
    <n v="0"/>
    <n v="0"/>
    <n v="0"/>
    <n v="0"/>
    <n v="1"/>
    <n v="0"/>
    <n v="0"/>
    <n v="173"/>
    <d v="2016-02-12T00:00:00"/>
    <n v="2"/>
    <x v="3"/>
    <n v="1"/>
  </r>
  <r>
    <n v="627"/>
    <n v="54690"/>
    <n v="180"/>
    <n v="0.32912781130005486"/>
    <n v="1"/>
    <n v="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n v="49"/>
    <s v="36-50"/>
    <n v="2393"/>
    <n v="0"/>
    <n v="1"/>
    <n v="0"/>
    <n v="0"/>
    <n v="0"/>
    <n v="1"/>
    <n v="0"/>
    <n v="0"/>
    <n v="0"/>
    <n v="162"/>
    <d v="2016-03-27T00:00:00"/>
    <n v="3"/>
    <x v="2"/>
    <n v="1"/>
  </r>
  <r>
    <n v="1864"/>
    <n v="43020"/>
    <n v="180"/>
    <n v="0.41841004184100417"/>
    <n v="1"/>
    <n v="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n v="50"/>
    <s v="36-50"/>
    <n v="2370"/>
    <n v="0"/>
    <n v="0"/>
    <n v="1"/>
    <n v="0"/>
    <n v="0"/>
    <n v="0"/>
    <n v="1"/>
    <n v="0"/>
    <n v="0"/>
    <n v="137"/>
    <d v="2016-04-19T00:00:00"/>
    <n v="4"/>
    <x v="9"/>
    <n v="1"/>
  </r>
  <r>
    <n v="1935"/>
    <n v="62637"/>
    <n v="180"/>
    <n v="0.28737008477417503"/>
    <n v="0"/>
    <n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n v="66"/>
    <s v="66+"/>
    <n v="2279"/>
    <n v="1"/>
    <n v="0"/>
    <n v="0"/>
    <n v="0"/>
    <n v="0"/>
    <n v="0"/>
    <n v="0"/>
    <n v="1"/>
    <n v="0"/>
    <n v="175"/>
    <d v="2016-07-19T00:00:00"/>
    <n v="7"/>
    <x v="1"/>
    <n v="1"/>
  </r>
  <r>
    <n v="135"/>
    <n v="35688"/>
    <n v="179"/>
    <n v="0.50156915489800491"/>
    <n v="2"/>
    <n v="1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n v="47"/>
    <s v="36-50"/>
    <n v="2835"/>
    <n v="0"/>
    <n v="1"/>
    <n v="0"/>
    <n v="0"/>
    <n v="0"/>
    <n v="1"/>
    <n v="0"/>
    <n v="0"/>
    <n v="0"/>
    <n v="147"/>
    <d v="2015-01-10T00:00:00"/>
    <n v="1"/>
    <x v="4"/>
    <n v="1"/>
  </r>
  <r>
    <n v="979"/>
    <n v="8028"/>
    <n v="176"/>
    <n v="2.1923268560039859"/>
    <n v="0"/>
    <n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n v="29"/>
    <s v="24-35"/>
    <n v="2808"/>
    <n v="0"/>
    <n v="0"/>
    <n v="1"/>
    <n v="0"/>
    <n v="0"/>
    <n v="0"/>
    <n v="1"/>
    <n v="0"/>
    <n v="0"/>
    <n v="174"/>
    <d v="2015-02-06T00:00:00"/>
    <n v="2"/>
    <x v="3"/>
    <n v="1"/>
  </r>
  <r>
    <n v="820"/>
    <n v="42395"/>
    <n v="157"/>
    <n v="0.37032668946809766"/>
    <n v="1"/>
    <n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n v="39"/>
    <s v="36-50"/>
    <n v="2245"/>
    <n v="0"/>
    <n v="0"/>
    <n v="1"/>
    <n v="0"/>
    <n v="0"/>
    <n v="1"/>
    <n v="0"/>
    <n v="0"/>
    <n v="0"/>
    <n v="132"/>
    <d v="2016-08-22T00:00:00"/>
    <n v="8"/>
    <x v="11"/>
    <n v="1"/>
  </r>
  <r>
    <n v="1583"/>
    <n v="40442"/>
    <n v="156"/>
    <n v="0.38573759952524606"/>
    <n v="1"/>
    <n v="1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n v="68"/>
    <s v="66+"/>
    <n v="2838"/>
    <n v="0"/>
    <n v="0"/>
    <n v="0"/>
    <n v="1"/>
    <n v="0"/>
    <n v="0"/>
    <n v="0"/>
    <n v="1"/>
    <n v="0"/>
    <n v="143"/>
    <d v="2015-01-07T00:00:00"/>
    <n v="1"/>
    <x v="4"/>
    <n v="1"/>
  </r>
  <r>
    <n v="472"/>
    <n v="24279"/>
    <n v="155"/>
    <n v="0.63841179620247956"/>
    <n v="0"/>
    <n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n v="30"/>
    <s v="24-35"/>
    <n v="2706"/>
    <n v="0"/>
    <n v="1"/>
    <n v="0"/>
    <n v="0"/>
    <n v="0"/>
    <n v="0"/>
    <n v="0"/>
    <n v="0"/>
    <n v="0"/>
    <n v="47"/>
    <d v="2015-05-19T00:00:00"/>
    <n v="5"/>
    <x v="6"/>
    <n v="1"/>
  </r>
  <r>
    <n v="369"/>
    <n v="43824"/>
    <n v="154"/>
    <n v="0.35140562248995982"/>
    <n v="1"/>
    <n v="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n v="49"/>
    <s v="36-50"/>
    <n v="2811"/>
    <n v="0"/>
    <n v="1"/>
    <n v="0"/>
    <n v="0"/>
    <n v="0"/>
    <n v="0"/>
    <n v="1"/>
    <n v="0"/>
    <n v="0"/>
    <n v="122"/>
    <d v="2015-02-03T00:00:00"/>
    <n v="2"/>
    <x v="3"/>
    <n v="1"/>
  </r>
  <r>
    <n v="1316"/>
    <n v="34412"/>
    <n v="154"/>
    <n v="0.44751830756712774"/>
    <n v="1"/>
    <n v="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n v="30"/>
    <s v="24-35"/>
    <n v="2660"/>
    <n v="0"/>
    <n v="0"/>
    <n v="1"/>
    <n v="0"/>
    <n v="0"/>
    <n v="0"/>
    <n v="1"/>
    <n v="0"/>
    <n v="0"/>
    <n v="99"/>
    <d v="2015-07-04T00:00:00"/>
    <n v="7"/>
    <x v="1"/>
    <n v="1"/>
  </r>
  <r>
    <n v="1596"/>
    <n v="36145"/>
    <n v="154"/>
    <n v="0.42606169594688059"/>
    <n v="1"/>
    <n v="0"/>
    <n v="13"/>
    <n v="56"/>
    <n v="4"/>
    <n v="76"/>
    <n v="17"/>
    <n v="1"/>
    <n v="18"/>
    <n v="4"/>
    <n v="4"/>
    <n v="1"/>
    <n v="3"/>
    <n v="9"/>
    <n v="0"/>
    <n v="0"/>
    <n v="1"/>
    <n v="0"/>
    <n v="0"/>
    <n v="0"/>
    <n v="1"/>
    <n v="35"/>
    <s v="24-35"/>
    <n v="2537"/>
    <n v="0"/>
    <n v="1"/>
    <n v="0"/>
    <n v="0"/>
    <n v="0"/>
    <n v="1"/>
    <n v="0"/>
    <n v="0"/>
    <n v="0"/>
    <n v="136"/>
    <d v="2015-11-04T00:00:00"/>
    <n v="11"/>
    <x v="7"/>
    <n v="1"/>
  </r>
  <r>
    <n v="540"/>
    <n v="38593"/>
    <n v="153"/>
    <n v="0.39644495115694556"/>
    <n v="1"/>
    <n v="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n v="42"/>
    <s v="36-50"/>
    <n v="2448"/>
    <n v="0"/>
    <n v="0"/>
    <n v="1"/>
    <n v="0"/>
    <n v="0"/>
    <n v="1"/>
    <n v="0"/>
    <n v="0"/>
    <n v="0"/>
    <n v="129"/>
    <d v="2016-02-01T00:00:00"/>
    <n v="2"/>
    <x v="3"/>
    <n v="1"/>
  </r>
  <r>
    <n v="1597"/>
    <n v="44051"/>
    <n v="153"/>
    <n v="0.34732469183446457"/>
    <n v="1"/>
    <n v="1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n v="47"/>
    <s v="36-50"/>
    <n v="2675"/>
    <n v="1"/>
    <n v="0"/>
    <n v="0"/>
    <n v="0"/>
    <n v="0"/>
    <n v="0"/>
    <n v="0"/>
    <n v="1"/>
    <n v="0"/>
    <n v="135"/>
    <d v="2015-06-19T00:00:00"/>
    <n v="6"/>
    <x v="8"/>
    <n v="1"/>
  </r>
  <r>
    <n v="1813"/>
    <n v="39791"/>
    <n v="153"/>
    <n v="0.38450905983765171"/>
    <n v="0"/>
    <n v="1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n v="49"/>
    <s v="36-50"/>
    <n v="2617"/>
    <n v="0"/>
    <n v="1"/>
    <n v="0"/>
    <n v="0"/>
    <n v="0"/>
    <n v="0"/>
    <n v="0"/>
    <n v="1"/>
    <n v="0"/>
    <n v="132"/>
    <d v="2015-08-16T00:00:00"/>
    <n v="8"/>
    <x v="11"/>
    <n v="1"/>
  </r>
  <r>
    <n v="1832"/>
    <n v="39146"/>
    <n v="153"/>
    <n v="0.3908445307311092"/>
    <n v="1"/>
    <n v="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n v="34"/>
    <s v="24-35"/>
    <n v="2659"/>
    <n v="0"/>
    <n v="0"/>
    <n v="1"/>
    <n v="0"/>
    <n v="0"/>
    <n v="0"/>
    <n v="1"/>
    <n v="0"/>
    <n v="0"/>
    <n v="141"/>
    <d v="2015-07-05T00:00:00"/>
    <n v="7"/>
    <x v="1"/>
    <n v="1"/>
  </r>
  <r>
    <n v="413"/>
    <n v="56223"/>
    <n v="152"/>
    <n v="0.27035199117798764"/>
    <n v="0"/>
    <n v="1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n v="72"/>
    <s v="66+"/>
    <n v="2350"/>
    <n v="0"/>
    <n v="1"/>
    <n v="0"/>
    <n v="0"/>
    <n v="0"/>
    <n v="0"/>
    <n v="0"/>
    <n v="0"/>
    <n v="1"/>
    <n v="148"/>
    <d v="2016-05-09T00:00:00"/>
    <n v="5"/>
    <x v="6"/>
    <n v="1"/>
  </r>
  <r>
    <n v="544"/>
    <n v="51287"/>
    <n v="152"/>
    <n v="0.29637140015988456"/>
    <n v="1"/>
    <n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n v="52"/>
    <s v="51-65"/>
    <n v="2248"/>
    <n v="0"/>
    <n v="1"/>
    <n v="0"/>
    <n v="0"/>
    <n v="0"/>
    <n v="0"/>
    <n v="1"/>
    <n v="0"/>
    <n v="0"/>
    <n v="122"/>
    <d v="2016-08-19T00:00:00"/>
    <n v="8"/>
    <x v="11"/>
    <n v="1"/>
  </r>
  <r>
    <n v="1126"/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n v="43"/>
    <s v="36-50"/>
    <n v="2450"/>
    <n v="0"/>
    <n v="1"/>
    <n v="0"/>
    <n v="0"/>
    <n v="0"/>
    <n v="0"/>
    <n v="1"/>
    <n v="0"/>
    <n v="0"/>
    <n v="130"/>
    <d v="2016-01-30T00:00:00"/>
    <n v="1"/>
    <x v="4"/>
    <n v="1"/>
  </r>
  <r>
    <n v="1243"/>
    <n v="45503"/>
    <n v="152"/>
    <n v="0.33404390919280047"/>
    <n v="1"/>
    <n v="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n v="45"/>
    <s v="36-50"/>
    <n v="2436"/>
    <n v="0"/>
    <n v="1"/>
    <n v="0"/>
    <n v="0"/>
    <n v="0"/>
    <n v="0"/>
    <n v="0"/>
    <n v="0"/>
    <n v="1"/>
    <n v="134"/>
    <d v="2016-02-13T00:00:00"/>
    <n v="2"/>
    <x v="3"/>
    <n v="1"/>
  </r>
  <r>
    <n v="1594"/>
    <n v="55761"/>
    <n v="152"/>
    <n v="0.27259195495059269"/>
    <n v="0"/>
    <n v="1"/>
    <n v="97"/>
    <n v="136"/>
    <n v="1"/>
    <n v="12"/>
    <n v="0"/>
    <n v="3"/>
    <n v="32"/>
    <n v="2"/>
    <n v="4"/>
    <n v="1"/>
    <n v="3"/>
    <n v="6"/>
    <n v="0"/>
    <n v="0"/>
    <n v="0"/>
    <n v="1"/>
    <n v="0"/>
    <n v="0"/>
    <n v="0"/>
    <n v="56"/>
    <s v="51-65"/>
    <n v="2225"/>
    <n v="0"/>
    <n v="0"/>
    <n v="0"/>
    <n v="1"/>
    <n v="0"/>
    <n v="0"/>
    <n v="1"/>
    <n v="0"/>
    <n v="0"/>
    <n v="120"/>
    <d v="2016-09-11T00:00:00"/>
    <n v="9"/>
    <x v="5"/>
    <n v="1"/>
  </r>
  <r>
    <n v="1603"/>
    <n v="54809"/>
    <n v="152"/>
    <n v="0.2773267164151873"/>
    <n v="1"/>
    <n v="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n v="43"/>
    <s v="36-50"/>
    <n v="2450"/>
    <n v="0"/>
    <n v="1"/>
    <n v="0"/>
    <n v="0"/>
    <n v="0"/>
    <n v="0"/>
    <n v="1"/>
    <n v="0"/>
    <n v="0"/>
    <n v="130"/>
    <d v="2016-01-30T00:00:00"/>
    <n v="1"/>
    <x v="4"/>
    <n v="1"/>
  </r>
  <r>
    <n v="1618"/>
    <n v="47808"/>
    <n v="152"/>
    <n v="0.31793842034805891"/>
    <n v="0"/>
    <n v="1"/>
    <n v="30"/>
    <n v="123"/>
    <n v="1"/>
    <n v="26"/>
    <n v="2"/>
    <n v="0"/>
    <n v="72"/>
    <n v="2"/>
    <n v="3"/>
    <n v="2"/>
    <n v="3"/>
    <n v="7"/>
    <n v="0"/>
    <n v="0"/>
    <n v="1"/>
    <n v="0"/>
    <n v="0"/>
    <n v="0"/>
    <n v="0"/>
    <n v="45"/>
    <s v="36-50"/>
    <n v="2411"/>
    <n v="0"/>
    <n v="1"/>
    <n v="0"/>
    <n v="0"/>
    <n v="0"/>
    <n v="0"/>
    <n v="0"/>
    <n v="1"/>
    <n v="0"/>
    <n v="80"/>
    <d v="2016-03-09T00:00:00"/>
    <n v="3"/>
    <x v="2"/>
    <n v="1"/>
  </r>
  <r>
    <n v="1677"/>
    <n v="32313"/>
    <n v="152"/>
    <n v="0.47039891065515427"/>
    <n v="1"/>
    <n v="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n v="38"/>
    <s v="36-50"/>
    <n v="2662"/>
    <n v="0"/>
    <n v="0"/>
    <n v="0"/>
    <n v="1"/>
    <n v="0"/>
    <n v="0"/>
    <n v="0"/>
    <n v="0"/>
    <n v="1"/>
    <n v="145"/>
    <d v="2015-07-02T00:00:00"/>
    <n v="7"/>
    <x v="1"/>
    <n v="1"/>
  </r>
  <r>
    <n v="1116"/>
    <n v="31497"/>
    <n v="151"/>
    <n v="0.47941073753055846"/>
    <n v="0"/>
    <n v="1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n v="58"/>
    <s v="51-65"/>
    <n v="2729"/>
    <n v="0"/>
    <n v="0"/>
    <n v="0"/>
    <n v="1"/>
    <n v="0"/>
    <n v="0"/>
    <n v="0"/>
    <n v="0"/>
    <n v="1"/>
    <n v="147"/>
    <d v="2015-04-26T00:00:00"/>
    <n v="4"/>
    <x v="9"/>
    <n v="1"/>
  </r>
  <r>
    <n v="1364"/>
    <n v="34380"/>
    <n v="151"/>
    <n v="0.43920884235020363"/>
    <n v="1"/>
    <n v="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n v="43"/>
    <s v="36-50"/>
    <n v="2582"/>
    <n v="0"/>
    <n v="1"/>
    <n v="0"/>
    <n v="0"/>
    <n v="0"/>
    <n v="0"/>
    <n v="1"/>
    <n v="0"/>
    <n v="0"/>
    <n v="127"/>
    <d v="2015-09-20T00:00:00"/>
    <n v="9"/>
    <x v="5"/>
    <n v="1"/>
  </r>
  <r>
    <n v="1605"/>
    <n v="39763"/>
    <n v="151"/>
    <n v="0.37975001886175591"/>
    <n v="1"/>
    <n v="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n v="49"/>
    <s v="36-50"/>
    <n v="2488"/>
    <n v="0"/>
    <n v="0"/>
    <n v="1"/>
    <n v="0"/>
    <n v="0"/>
    <n v="0"/>
    <n v="0"/>
    <n v="1"/>
    <n v="0"/>
    <n v="135"/>
    <d v="2015-12-23T00:00:00"/>
    <n v="12"/>
    <x v="0"/>
    <n v="1"/>
  </r>
  <r>
    <n v="1608"/>
    <n v="52869"/>
    <n v="151"/>
    <n v="0.28561160604513042"/>
    <n v="1"/>
    <n v="1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n v="66"/>
    <s v="66+"/>
    <n v="2781"/>
    <n v="0"/>
    <n v="1"/>
    <n v="0"/>
    <n v="0"/>
    <n v="0"/>
    <n v="0"/>
    <n v="0"/>
    <n v="0"/>
    <n v="1"/>
    <n v="130"/>
    <d v="2015-03-05T00:00:00"/>
    <n v="3"/>
    <x v="2"/>
    <n v="1"/>
  </r>
  <r>
    <n v="1775"/>
    <n v="51141"/>
    <n v="151"/>
    <n v="0.29526211845681549"/>
    <n v="0"/>
    <n v="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n v="80"/>
    <s v="66+"/>
    <n v="2515"/>
    <n v="0"/>
    <n v="0"/>
    <n v="1"/>
    <n v="0"/>
    <n v="0"/>
    <n v="0"/>
    <n v="0"/>
    <n v="0"/>
    <n v="1"/>
    <n v="145"/>
    <d v="2015-11-26T00:00:00"/>
    <n v="11"/>
    <x v="7"/>
    <n v="1"/>
  </r>
  <r>
    <n v="1865"/>
    <n v="53154"/>
    <n v="151"/>
    <n v="0.28408021973887193"/>
    <n v="0"/>
    <n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n v="61"/>
    <s v="51-65"/>
    <n v="2179"/>
    <n v="0"/>
    <n v="1"/>
    <n v="0"/>
    <n v="0"/>
    <n v="0"/>
    <n v="0"/>
    <n v="1"/>
    <n v="0"/>
    <n v="0"/>
    <n v="144"/>
    <d v="2016-10-27T00:00:00"/>
    <n v="10"/>
    <x v="10"/>
    <n v="1"/>
  </r>
  <r>
    <n v="207"/>
    <n v="42011"/>
    <n v="150"/>
    <n v="0.35704934421937112"/>
    <n v="1"/>
    <n v="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n v="42"/>
    <s v="36-50"/>
    <n v="2619"/>
    <n v="0"/>
    <n v="0"/>
    <n v="0"/>
    <n v="1"/>
    <n v="0"/>
    <n v="0"/>
    <n v="1"/>
    <n v="0"/>
    <n v="0"/>
    <n v="111"/>
    <d v="2015-08-14T00:00:00"/>
    <n v="8"/>
    <x v="11"/>
    <n v="1"/>
  </r>
  <r>
    <n v="616"/>
    <n v="61278"/>
    <n v="150"/>
    <n v="0.24478605698619407"/>
    <n v="0"/>
    <n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n v="67"/>
    <s v="66+"/>
    <n v="2335"/>
    <n v="0"/>
    <n v="0"/>
    <n v="0"/>
    <n v="1"/>
    <n v="0"/>
    <n v="0"/>
    <n v="1"/>
    <n v="0"/>
    <n v="0"/>
    <n v="135"/>
    <d v="2016-05-24T00:00:00"/>
    <n v="5"/>
    <x v="6"/>
    <n v="1"/>
  </r>
  <r>
    <n v="1121"/>
    <n v="62307"/>
    <n v="150"/>
    <n v="0.24074341566758148"/>
    <n v="0"/>
    <n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n v="68"/>
    <s v="66+"/>
    <n v="2291"/>
    <n v="0"/>
    <n v="0"/>
    <n v="1"/>
    <n v="0"/>
    <n v="0"/>
    <n v="0"/>
    <n v="1"/>
    <n v="0"/>
    <n v="0"/>
    <n v="140"/>
    <d v="2016-07-07T00:00:00"/>
    <n v="7"/>
    <x v="1"/>
    <n v="1"/>
  </r>
  <r>
    <n v="1213"/>
    <n v="60033"/>
    <n v="150"/>
    <n v="0.24986257558342911"/>
    <n v="0"/>
    <n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n v="66"/>
    <s v="66+"/>
    <n v="2251"/>
    <n v="0"/>
    <n v="0"/>
    <n v="0"/>
    <n v="1"/>
    <n v="0"/>
    <n v="0"/>
    <n v="0"/>
    <n v="1"/>
    <n v="0"/>
    <n v="102"/>
    <d v="2016-08-16T00:00:00"/>
    <n v="8"/>
    <x v="11"/>
    <n v="1"/>
  </r>
  <r>
    <n v="1563"/>
    <n v="38175"/>
    <n v="150"/>
    <n v="0.39292730844793711"/>
    <n v="1"/>
    <n v="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n v="36"/>
    <s v="36-50"/>
    <n v="2438"/>
    <n v="0"/>
    <n v="1"/>
    <n v="0"/>
    <n v="0"/>
    <n v="0"/>
    <n v="0"/>
    <n v="0"/>
    <n v="0"/>
    <n v="1"/>
    <n v="147"/>
    <d v="2016-02-11T00:00:00"/>
    <n v="2"/>
    <x v="3"/>
    <n v="1"/>
  </r>
  <r>
    <n v="1619"/>
    <n v="35641"/>
    <n v="150"/>
    <n v="0.42086361213209506"/>
    <n v="1"/>
    <n v="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n v="48"/>
    <s v="36-50"/>
    <n v="2509"/>
    <n v="0"/>
    <n v="1"/>
    <n v="0"/>
    <n v="0"/>
    <n v="0"/>
    <n v="0"/>
    <n v="0"/>
    <n v="1"/>
    <n v="0"/>
    <n v="122"/>
    <d v="2015-12-02T00:00:00"/>
    <n v="12"/>
    <x v="0"/>
    <n v="1"/>
  </r>
  <r>
    <n v="305"/>
    <n v="29999"/>
    <n v="149"/>
    <n v="0.49668322277409249"/>
    <n v="1"/>
    <n v="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n v="34"/>
    <s v="24-35"/>
    <n v="2660"/>
    <n v="0"/>
    <n v="0"/>
    <n v="1"/>
    <n v="0"/>
    <n v="0"/>
    <n v="0"/>
    <n v="0"/>
    <n v="0"/>
    <n v="1"/>
    <n v="138"/>
    <d v="2015-07-04T00:00:00"/>
    <n v="7"/>
    <x v="1"/>
    <n v="1"/>
  </r>
  <r>
    <n v="1291"/>
    <n v="54342"/>
    <n v="149"/>
    <n v="0.27418939310294066"/>
    <n v="1"/>
    <n v="1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n v="64"/>
    <s v="51-65"/>
    <n v="2520"/>
    <n v="0"/>
    <n v="0"/>
    <n v="0"/>
    <n v="1"/>
    <n v="0"/>
    <n v="1"/>
    <n v="0"/>
    <n v="0"/>
    <n v="0"/>
    <n v="121"/>
    <d v="2015-11-21T00:00:00"/>
    <n v="11"/>
    <x v="7"/>
    <n v="1"/>
  </r>
  <r>
    <n v="1622"/>
    <n v="21888"/>
    <n v="149"/>
    <n v="0.68073830409356728"/>
    <n v="1"/>
    <n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n v="34"/>
    <s v="24-35"/>
    <n v="2706"/>
    <n v="0"/>
    <n v="0"/>
    <n v="1"/>
    <n v="0"/>
    <n v="0"/>
    <n v="0"/>
    <n v="0"/>
    <n v="1"/>
    <n v="0"/>
    <n v="85"/>
    <d v="2015-05-19T00:00:00"/>
    <n v="5"/>
    <x v="6"/>
    <n v="1"/>
  </r>
  <r>
    <n v="1630"/>
    <n v="43300"/>
    <n v="149"/>
    <n v="0.34411085450346418"/>
    <n v="0"/>
    <n v="1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n v="49"/>
    <s v="36-50"/>
    <n v="2783"/>
    <n v="1"/>
    <n v="0"/>
    <n v="0"/>
    <n v="0"/>
    <n v="0"/>
    <n v="0"/>
    <n v="1"/>
    <n v="0"/>
    <n v="0"/>
    <n v="118"/>
    <d v="2015-03-03T00:00:00"/>
    <n v="3"/>
    <x v="2"/>
    <n v="1"/>
  </r>
  <r>
    <n v="1643"/>
    <n v="59385"/>
    <n v="149"/>
    <n v="0.25090511071819482"/>
    <n v="1"/>
    <n v="1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n v="69"/>
    <s v="66+"/>
    <n v="2586"/>
    <n v="0"/>
    <n v="0"/>
    <n v="0"/>
    <n v="1"/>
    <n v="0"/>
    <n v="0"/>
    <n v="0"/>
    <n v="1"/>
    <n v="0"/>
    <n v="113"/>
    <d v="2015-09-16T00:00:00"/>
    <n v="9"/>
    <x v="5"/>
    <n v="1"/>
  </r>
  <r>
    <n v="1803"/>
    <n v="24570"/>
    <n v="149"/>
    <n v="0.60643060643060642"/>
    <n v="1"/>
    <n v="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n v="36"/>
    <s v="36-50"/>
    <n v="2646"/>
    <n v="0"/>
    <n v="1"/>
    <n v="0"/>
    <n v="0"/>
    <n v="0"/>
    <n v="0"/>
    <n v="1"/>
    <n v="0"/>
    <n v="0"/>
    <n v="105"/>
    <d v="2015-07-18T00:00:00"/>
    <n v="7"/>
    <x v="1"/>
    <n v="1"/>
  </r>
  <r>
    <n v="1951"/>
    <n v="41713"/>
    <n v="149"/>
    <n v="0.35720279049696735"/>
    <n v="1"/>
    <n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n v="56"/>
    <s v="51-65"/>
    <n v="2220"/>
    <n v="1"/>
    <n v="0"/>
    <n v="0"/>
    <n v="0"/>
    <n v="0"/>
    <n v="1"/>
    <n v="0"/>
    <n v="0"/>
    <n v="0"/>
    <n v="124"/>
    <d v="2016-09-16T00:00:00"/>
    <n v="9"/>
    <x v="5"/>
    <n v="1"/>
  </r>
  <r>
    <n v="73"/>
    <n v="29760"/>
    <n v="148"/>
    <n v="0.49731182795698925"/>
    <n v="1"/>
    <n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n v="35"/>
    <s v="24-35"/>
    <n v="2828"/>
    <n v="0"/>
    <n v="0"/>
    <n v="1"/>
    <n v="0"/>
    <n v="0"/>
    <n v="0"/>
    <n v="1"/>
    <n v="0"/>
    <n v="0"/>
    <n v="131"/>
    <d v="2015-01-17T00:00:00"/>
    <n v="1"/>
    <x v="4"/>
    <n v="1"/>
  </r>
  <r>
    <n v="145"/>
    <n v="55375"/>
    <n v="148"/>
    <n v="0.26726862302483068"/>
    <n v="0"/>
    <n v="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n v="43"/>
    <s v="36-50"/>
    <n v="2414"/>
    <n v="0"/>
    <n v="0"/>
    <n v="0"/>
    <n v="1"/>
    <n v="0"/>
    <n v="0"/>
    <n v="1"/>
    <n v="0"/>
    <n v="0"/>
    <n v="134"/>
    <d v="2016-03-06T00:00:00"/>
    <n v="3"/>
    <x v="2"/>
    <n v="1"/>
  </r>
  <r>
    <n v="1142"/>
    <n v="33629"/>
    <n v="148"/>
    <n v="0.44009634541615866"/>
    <n v="1"/>
    <n v="1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n v="57"/>
    <s v="51-65"/>
    <n v="2849"/>
    <n v="0"/>
    <n v="0"/>
    <n v="0"/>
    <n v="1"/>
    <n v="0"/>
    <n v="0"/>
    <n v="0"/>
    <n v="0"/>
    <n v="1"/>
    <n v="144"/>
    <d v="2014-12-27T00:00:00"/>
    <n v="12"/>
    <x v="0"/>
    <n v="1"/>
  </r>
  <r>
    <n v="618"/>
    <n v="46734"/>
    <n v="147"/>
    <n v="0.31454615483373988"/>
    <n v="1"/>
    <n v="2"/>
    <n v="86"/>
    <n v="100"/>
    <n v="1"/>
    <n v="39"/>
    <n v="6"/>
    <n v="1"/>
    <n v="76"/>
    <n v="4"/>
    <n v="3"/>
    <n v="2"/>
    <n v="3"/>
    <n v="6"/>
    <n v="0"/>
    <n v="0"/>
    <n v="1"/>
    <n v="0"/>
    <n v="0"/>
    <n v="0"/>
    <n v="0"/>
    <n v="54"/>
    <s v="51-65"/>
    <n v="2410"/>
    <n v="0"/>
    <n v="0"/>
    <n v="1"/>
    <n v="0"/>
    <n v="0"/>
    <n v="0"/>
    <n v="0"/>
    <n v="0"/>
    <n v="1"/>
    <n v="71"/>
    <d v="2016-03-10T00:00:00"/>
    <n v="3"/>
    <x v="2"/>
    <n v="1"/>
  </r>
  <r>
    <n v="906"/>
    <n v="40233"/>
    <n v="147"/>
    <n v="0.36537170979047051"/>
    <n v="0"/>
    <n v="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n v="45"/>
    <s v="36-50"/>
    <n v="2417"/>
    <n v="0"/>
    <n v="1"/>
    <n v="0"/>
    <n v="0"/>
    <n v="0"/>
    <n v="0"/>
    <n v="0"/>
    <n v="0"/>
    <n v="1"/>
    <n v="145"/>
    <d v="2016-03-03T00:00:00"/>
    <n v="3"/>
    <x v="2"/>
    <n v="1"/>
  </r>
  <r>
    <n v="1305"/>
    <n v="37716"/>
    <n v="147"/>
    <n v="0.38975501113585748"/>
    <n v="0"/>
    <n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n v="67"/>
    <s v="66+"/>
    <n v="2228"/>
    <n v="0"/>
    <n v="1"/>
    <n v="0"/>
    <n v="0"/>
    <n v="0"/>
    <n v="0"/>
    <n v="1"/>
    <n v="0"/>
    <n v="0"/>
    <n v="106"/>
    <d v="2016-09-08T00:00:00"/>
    <n v="9"/>
    <x v="5"/>
    <n v="1"/>
  </r>
  <r>
    <n v="8"/>
    <n v="33454"/>
    <n v="146"/>
    <n v="0.4364201590243319"/>
    <n v="1"/>
    <n v="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n v="35"/>
    <s v="24-35"/>
    <n v="2576"/>
    <n v="0"/>
    <n v="1"/>
    <n v="0"/>
    <n v="0"/>
    <n v="0"/>
    <n v="0"/>
    <n v="0"/>
    <n v="0"/>
    <n v="1"/>
    <n v="123"/>
    <d v="2015-09-26T00:00:00"/>
    <n v="9"/>
    <x v="5"/>
    <n v="1"/>
  </r>
  <r>
    <n v="78"/>
    <n v="36138"/>
    <n v="146"/>
    <n v="0.40400686258232332"/>
    <n v="1"/>
    <n v="1"/>
    <n v="48"/>
    <n v="130"/>
    <n v="0"/>
    <n v="16"/>
    <n v="0"/>
    <n v="0"/>
    <n v="5"/>
    <n v="5"/>
    <n v="3"/>
    <n v="1"/>
    <n v="4"/>
    <n v="7"/>
    <n v="0"/>
    <n v="0"/>
    <n v="0"/>
    <n v="1"/>
    <n v="0"/>
    <n v="0"/>
    <n v="0"/>
    <n v="50"/>
    <s v="36-50"/>
    <n v="2507"/>
    <n v="0"/>
    <n v="1"/>
    <n v="0"/>
    <n v="0"/>
    <n v="0"/>
    <n v="0"/>
    <n v="0"/>
    <n v="1"/>
    <n v="0"/>
    <n v="141"/>
    <d v="2015-12-04T00:00:00"/>
    <n v="12"/>
    <x v="0"/>
    <n v="1"/>
  </r>
  <r>
    <n v="1162"/>
    <n v="44213"/>
    <n v="145"/>
    <n v="0.32795784045416504"/>
    <n v="1"/>
    <n v="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n v="68"/>
    <s v="66+"/>
    <n v="2371"/>
    <n v="0"/>
    <n v="0"/>
    <n v="1"/>
    <n v="0"/>
    <n v="0"/>
    <n v="0"/>
    <n v="1"/>
    <n v="0"/>
    <n v="0"/>
    <n v="138"/>
    <d v="2016-04-18T00:00:00"/>
    <n v="4"/>
    <x v="9"/>
    <n v="1"/>
  </r>
  <r>
    <n v="1717"/>
    <n v="50616"/>
    <n v="145"/>
    <n v="0.28647068120752334"/>
    <n v="0"/>
    <n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n v="52"/>
    <s v="51-65"/>
    <n v="2231"/>
    <n v="1"/>
    <n v="0"/>
    <n v="0"/>
    <n v="0"/>
    <n v="0"/>
    <n v="0"/>
    <n v="0"/>
    <n v="0"/>
    <n v="1"/>
    <n v="141"/>
    <d v="2016-09-05T00:00:00"/>
    <n v="9"/>
    <x v="5"/>
    <n v="1"/>
  </r>
  <r>
    <n v="375"/>
    <n v="42373"/>
    <n v="144"/>
    <n v="0.33983904845066432"/>
    <n v="1"/>
    <n v="1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n v="46"/>
    <s v="36-50"/>
    <n v="2477"/>
    <n v="0"/>
    <n v="0"/>
    <n v="1"/>
    <n v="0"/>
    <n v="0"/>
    <n v="0"/>
    <n v="1"/>
    <n v="0"/>
    <n v="0"/>
    <n v="125"/>
    <d v="2016-01-03T00:00:00"/>
    <n v="1"/>
    <x v="4"/>
    <n v="1"/>
  </r>
  <r>
    <n v="1889"/>
    <n v="27803"/>
    <n v="127"/>
    <n v="0.45678523900298529"/>
    <n v="1"/>
    <n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n v="47"/>
    <s v="36-50"/>
    <n v="2831"/>
    <n v="0"/>
    <n v="1"/>
    <n v="0"/>
    <n v="0"/>
    <n v="0"/>
    <n v="0"/>
    <n v="1"/>
    <n v="0"/>
    <n v="0"/>
    <n v="78"/>
    <d v="2015-01-14T00:00:00"/>
    <n v="1"/>
    <x v="4"/>
    <n v="1"/>
  </r>
  <r>
    <n v="1055"/>
    <n v="48526"/>
    <n v="126"/>
    <n v="0.25965461814285123"/>
    <n v="1"/>
    <n v="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n v="41"/>
    <s v="36-50"/>
    <n v="2346"/>
    <n v="0"/>
    <n v="0"/>
    <n v="1"/>
    <n v="0"/>
    <n v="0"/>
    <n v="0"/>
    <n v="1"/>
    <n v="0"/>
    <n v="0"/>
    <n v="117"/>
    <d v="2016-05-13T00:00:00"/>
    <n v="5"/>
    <x v="6"/>
    <n v="1"/>
  </r>
  <r>
    <n v="725"/>
    <n v="6835"/>
    <n v="125"/>
    <n v="1.8288222384784198"/>
    <n v="0"/>
    <n v="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n v="63"/>
    <s v="51-65"/>
    <n v="2727"/>
    <n v="0"/>
    <n v="0"/>
    <n v="0"/>
    <n v="1"/>
    <n v="0"/>
    <n v="0"/>
    <n v="0"/>
    <n v="0"/>
    <n v="1"/>
    <n v="113"/>
    <d v="2015-04-28T00:00:00"/>
    <n v="4"/>
    <x v="9"/>
    <n v="1"/>
  </r>
  <r>
    <n v="745"/>
    <n v="46524"/>
    <n v="125"/>
    <n v="0.26867853151061816"/>
    <n v="0"/>
    <n v="1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n v="59"/>
    <s v="51-65"/>
    <n v="2609"/>
    <n v="0"/>
    <n v="0"/>
    <n v="1"/>
    <n v="0"/>
    <n v="0"/>
    <n v="0"/>
    <n v="1"/>
    <n v="0"/>
    <n v="0"/>
    <n v="73"/>
    <d v="2015-08-24T00:00:00"/>
    <n v="8"/>
    <x v="11"/>
    <n v="1"/>
  </r>
  <r>
    <n v="1644"/>
    <n v="25545"/>
    <n v="125"/>
    <n v="0.48933255040125267"/>
    <n v="1"/>
    <n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n v="33"/>
    <s v="24-35"/>
    <n v="2818"/>
    <n v="0"/>
    <n v="1"/>
    <n v="0"/>
    <n v="0"/>
    <n v="0"/>
    <n v="0"/>
    <n v="1"/>
    <n v="0"/>
    <n v="0"/>
    <n v="40"/>
    <d v="2015-01-27T00:00:00"/>
    <n v="1"/>
    <x v="4"/>
    <n v="1"/>
  </r>
  <r>
    <n v="1646"/>
    <n v="7144"/>
    <n v="125"/>
    <n v="1.7497200447928332"/>
    <n v="0"/>
    <n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n v="54"/>
    <s v="51-65"/>
    <n v="2363"/>
    <n v="0"/>
    <n v="0"/>
    <n v="1"/>
    <n v="0"/>
    <n v="0"/>
    <n v="0"/>
    <n v="0"/>
    <n v="0"/>
    <n v="1"/>
    <n v="-166"/>
    <d v="2016-04-26T00:00:00"/>
    <n v="4"/>
    <x v="9"/>
    <n v="1"/>
  </r>
  <r>
    <n v="1647"/>
    <n v="22669"/>
    <n v="125"/>
    <n v="0.55141382504742154"/>
    <n v="1"/>
    <n v="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n v="45"/>
    <s v="36-50"/>
    <n v="2562"/>
    <n v="0"/>
    <n v="0"/>
    <n v="0"/>
    <n v="1"/>
    <n v="0"/>
    <n v="0"/>
    <n v="0"/>
    <n v="1"/>
    <n v="0"/>
    <n v="77"/>
    <d v="2015-10-10T00:00:00"/>
    <n v="10"/>
    <x v="10"/>
    <n v="1"/>
  </r>
  <r>
    <n v="515"/>
    <n v="47850"/>
    <n v="124"/>
    <n v="0.25914315569487983"/>
    <n v="1"/>
    <n v="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n v="40"/>
    <s v="36-50"/>
    <n v="2367"/>
    <n v="0"/>
    <n v="1"/>
    <n v="0"/>
    <n v="0"/>
    <n v="0"/>
    <n v="0"/>
    <n v="1"/>
    <n v="0"/>
    <n v="0"/>
    <n v="114"/>
    <d v="2016-04-22T00:00:00"/>
    <n v="4"/>
    <x v="9"/>
    <n v="1"/>
  </r>
  <r>
    <n v="269"/>
    <n v="38361"/>
    <n v="123"/>
    <n v="0.32063814811918356"/>
    <n v="1"/>
    <n v="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n v="51"/>
    <s v="51-65"/>
    <n v="2343"/>
    <n v="0"/>
    <n v="0"/>
    <n v="0"/>
    <n v="1"/>
    <n v="0"/>
    <n v="0"/>
    <n v="1"/>
    <n v="0"/>
    <n v="0"/>
    <n v="109"/>
    <d v="2016-05-16T00:00:00"/>
    <n v="5"/>
    <x v="6"/>
    <n v="1"/>
  </r>
  <r>
    <n v="753"/>
    <n v="34838"/>
    <n v="123"/>
    <n v="0.35306274757448763"/>
    <n v="1"/>
    <n v="1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n v="69"/>
    <s v="66+"/>
    <n v="2685"/>
    <n v="0"/>
    <n v="1"/>
    <n v="0"/>
    <n v="0"/>
    <n v="0"/>
    <n v="0"/>
    <n v="1"/>
    <n v="0"/>
    <n v="0"/>
    <n v="76"/>
    <d v="2015-06-09T00:00:00"/>
    <n v="6"/>
    <x v="8"/>
    <n v="1"/>
  </r>
  <r>
    <n v="1655"/>
    <n v="45203"/>
    <n v="123"/>
    <n v="0.27210583368360508"/>
    <n v="2"/>
    <n v="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n v="38"/>
    <s v="36-50"/>
    <n v="2257"/>
    <n v="0"/>
    <n v="0"/>
    <n v="0"/>
    <n v="1"/>
    <n v="0"/>
    <n v="0"/>
    <n v="1"/>
    <n v="0"/>
    <n v="0"/>
    <n v="99"/>
    <d v="2016-08-10T00:00:00"/>
    <n v="8"/>
    <x v="11"/>
    <n v="1"/>
  </r>
  <r>
    <n v="1987"/>
    <n v="43322"/>
    <n v="123"/>
    <n v="0.28392040995337242"/>
    <n v="0"/>
    <n v="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n v="46"/>
    <s v="36-50"/>
    <n v="2228"/>
    <n v="0"/>
    <n v="0"/>
    <n v="1"/>
    <n v="0"/>
    <n v="0"/>
    <n v="0"/>
    <n v="1"/>
    <n v="0"/>
    <n v="0"/>
    <n v="105"/>
    <d v="2016-09-08T00:00:00"/>
    <n v="9"/>
    <x v="5"/>
    <n v="1"/>
  </r>
  <r>
    <n v="719"/>
    <n v="46891"/>
    <n v="122"/>
    <n v="0.26017785929069542"/>
    <n v="0"/>
    <n v="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n v="55"/>
    <s v="51-65"/>
    <n v="2460"/>
    <n v="0"/>
    <n v="1"/>
    <n v="0"/>
    <n v="0"/>
    <n v="0"/>
    <n v="1"/>
    <n v="0"/>
    <n v="0"/>
    <n v="0"/>
    <n v="61"/>
    <d v="2016-01-20T00:00:00"/>
    <n v="1"/>
    <x v="4"/>
    <n v="1"/>
  </r>
  <r>
    <n v="1368"/>
    <n v="39898"/>
    <n v="122"/>
    <n v="0.30577973833274852"/>
    <n v="0"/>
    <n v="1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n v="66"/>
    <s v="66+"/>
    <n v="2661"/>
    <n v="0"/>
    <n v="0"/>
    <n v="0"/>
    <n v="1"/>
    <n v="0"/>
    <n v="0"/>
    <n v="1"/>
    <n v="0"/>
    <n v="0"/>
    <n v="110"/>
    <d v="2015-07-03T00:00:00"/>
    <n v="7"/>
    <x v="1"/>
    <n v="1"/>
  </r>
  <r>
    <n v="1514"/>
    <n v="56551"/>
    <n v="122"/>
    <n v="0.2157344697706495"/>
    <n v="1"/>
    <n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n v="70"/>
    <s v="66+"/>
    <n v="2212"/>
    <n v="0"/>
    <n v="0"/>
    <n v="0"/>
    <n v="0"/>
    <n v="1"/>
    <n v="0"/>
    <n v="0"/>
    <n v="0"/>
    <n v="1"/>
    <n v="106"/>
    <d v="2016-09-24T00:00:00"/>
    <n v="9"/>
    <x v="5"/>
    <n v="1"/>
  </r>
  <r>
    <n v="27"/>
    <n v="38360"/>
    <n v="121"/>
    <n v="0.31543274244004171"/>
    <n v="1"/>
    <n v="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n v="31"/>
    <s v="24-35"/>
    <n v="2553"/>
    <n v="0"/>
    <n v="1"/>
    <n v="0"/>
    <n v="0"/>
    <n v="0"/>
    <n v="0"/>
    <n v="1"/>
    <n v="0"/>
    <n v="0"/>
    <n v="111"/>
    <d v="2015-10-19T00:00:00"/>
    <n v="10"/>
    <x v="10"/>
    <n v="1"/>
  </r>
  <r>
    <n v="158"/>
    <n v="50447"/>
    <n v="121"/>
    <n v="0.23985569013023569"/>
    <n v="2"/>
    <n v="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n v="50"/>
    <s v="36-50"/>
    <n v="2228"/>
    <n v="0"/>
    <n v="1"/>
    <n v="0"/>
    <n v="0"/>
    <n v="0"/>
    <n v="0"/>
    <n v="1"/>
    <n v="0"/>
    <n v="0"/>
    <n v="94"/>
    <d v="2016-09-08T00:00:00"/>
    <n v="9"/>
    <x v="5"/>
    <n v="1"/>
  </r>
  <r>
    <n v="316"/>
    <n v="41411"/>
    <n v="121"/>
    <n v="0.29219289560744732"/>
    <n v="0"/>
    <n v="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n v="34"/>
    <s v="24-35"/>
    <n v="2363"/>
    <n v="1"/>
    <n v="0"/>
    <n v="0"/>
    <n v="0"/>
    <n v="0"/>
    <n v="0"/>
    <n v="1"/>
    <n v="0"/>
    <n v="0"/>
    <n v="103"/>
    <d v="2016-04-26T00:00:00"/>
    <n v="4"/>
    <x v="9"/>
    <n v="1"/>
  </r>
  <r>
    <n v="433"/>
    <n v="50520"/>
    <n v="121"/>
    <n v="0.23950910530482977"/>
    <n v="0"/>
    <n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n v="62"/>
    <s v="51-65"/>
    <n v="2311"/>
    <n v="0"/>
    <n v="0"/>
    <n v="0"/>
    <n v="0"/>
    <n v="1"/>
    <n v="0"/>
    <n v="0"/>
    <n v="0"/>
    <n v="1"/>
    <n v="107"/>
    <d v="2016-06-17T00:00:00"/>
    <n v="6"/>
    <x v="8"/>
    <n v="1"/>
  </r>
  <r>
    <n v="826"/>
    <n v="17117"/>
    <n v="121"/>
    <n v="0.70689957352339783"/>
    <n v="1"/>
    <n v="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n v="42"/>
    <s v="36-50"/>
    <n v="2687"/>
    <n v="0"/>
    <n v="0"/>
    <n v="0"/>
    <n v="1"/>
    <n v="0"/>
    <n v="1"/>
    <n v="0"/>
    <n v="0"/>
    <n v="0"/>
    <n v="114"/>
    <d v="2015-06-07T00:00:00"/>
    <n v="6"/>
    <x v="8"/>
    <n v="1"/>
  </r>
  <r>
    <n v="1026"/>
    <n v="39190"/>
    <n v="121"/>
    <n v="0.30875223271242663"/>
    <n v="1"/>
    <n v="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n v="46"/>
    <s v="36-50"/>
    <n v="2223"/>
    <n v="0"/>
    <n v="0"/>
    <n v="1"/>
    <n v="0"/>
    <n v="0"/>
    <n v="0"/>
    <n v="0"/>
    <n v="0"/>
    <n v="1"/>
    <n v="109"/>
    <d v="2016-09-13T00:00:00"/>
    <n v="9"/>
    <x v="5"/>
    <n v="1"/>
  </r>
  <r>
    <n v="1664"/>
    <n v="36957"/>
    <n v="121"/>
    <n v="0.32740752766728903"/>
    <n v="1"/>
    <n v="1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n v="67"/>
    <s v="66+"/>
    <n v="2820"/>
    <n v="1"/>
    <n v="0"/>
    <n v="0"/>
    <n v="0"/>
    <n v="0"/>
    <n v="0"/>
    <n v="0"/>
    <n v="0"/>
    <n v="1"/>
    <n v="90"/>
    <d v="2015-01-25T00:00:00"/>
    <n v="1"/>
    <x v="4"/>
    <n v="1"/>
  </r>
  <r>
    <n v="1770"/>
    <n v="34529"/>
    <n v="121"/>
    <n v="0.35043007327174258"/>
    <n v="1"/>
    <n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n v="44"/>
    <s v="36-50"/>
    <n v="2812"/>
    <n v="0"/>
    <n v="1"/>
    <n v="0"/>
    <n v="0"/>
    <n v="0"/>
    <n v="0"/>
    <n v="0"/>
    <n v="1"/>
    <n v="0"/>
    <n v="80"/>
    <d v="2015-02-02T00:00:00"/>
    <n v="2"/>
    <x v="3"/>
    <n v="1"/>
  </r>
  <r>
    <n v="521"/>
    <n v="22419"/>
    <n v="120"/>
    <n v="0.53526027030643653"/>
    <n v="0"/>
    <n v="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n v="57"/>
    <s v="51-65"/>
    <n v="2596"/>
    <n v="0"/>
    <n v="1"/>
    <n v="0"/>
    <n v="0"/>
    <n v="0"/>
    <n v="0"/>
    <n v="1"/>
    <n v="0"/>
    <n v="0"/>
    <n v="78"/>
    <d v="2015-09-06T00:00:00"/>
    <n v="9"/>
    <x v="5"/>
    <n v="1"/>
  </r>
  <r>
    <n v="651"/>
    <n v="61923"/>
    <n v="120"/>
    <n v="0.19378906060752871"/>
    <n v="0"/>
    <n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n v="59"/>
    <s v="51-65"/>
    <n v="2497"/>
    <n v="0"/>
    <n v="1"/>
    <n v="0"/>
    <n v="0"/>
    <n v="0"/>
    <n v="0"/>
    <n v="0"/>
    <n v="1"/>
    <n v="0"/>
    <n v="114"/>
    <d v="2015-12-14T00:00:00"/>
    <n v="12"/>
    <x v="0"/>
    <n v="1"/>
  </r>
  <r>
    <n v="824"/>
    <n v="39922"/>
    <n v="120"/>
    <n v="0.3005861429788087"/>
    <n v="1"/>
    <n v="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n v="37"/>
    <s v="36-50"/>
    <n v="2659"/>
    <n v="0"/>
    <n v="1"/>
    <n v="0"/>
    <n v="0"/>
    <n v="0"/>
    <n v="0"/>
    <n v="1"/>
    <n v="0"/>
    <n v="0"/>
    <n v="84"/>
    <d v="2015-07-05T00:00:00"/>
    <n v="7"/>
    <x v="1"/>
    <n v="1"/>
  </r>
  <r>
    <n v="1134"/>
    <n v="36317"/>
    <n v="120"/>
    <n v="0.33042376848307953"/>
    <n v="0"/>
    <n v="1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n v="55"/>
    <s v="51-65"/>
    <n v="2562"/>
    <n v="0"/>
    <n v="0"/>
    <n v="0"/>
    <n v="1"/>
    <n v="0"/>
    <n v="0"/>
    <n v="1"/>
    <n v="0"/>
    <n v="0"/>
    <n v="107"/>
    <d v="2015-10-10T00:00:00"/>
    <n v="10"/>
    <x v="10"/>
    <n v="1"/>
  </r>
  <r>
    <n v="1666"/>
    <n v="42160"/>
    <n v="120"/>
    <n v="0.28462998102466791"/>
    <n v="1"/>
    <n v="1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n v="45"/>
    <s v="36-50"/>
    <n v="2525"/>
    <n v="0"/>
    <n v="0"/>
    <n v="1"/>
    <n v="0"/>
    <n v="0"/>
    <n v="0"/>
    <n v="1"/>
    <n v="0"/>
    <n v="0"/>
    <n v="100"/>
    <d v="2015-11-16T00:00:00"/>
    <n v="11"/>
    <x v="7"/>
    <n v="1"/>
  </r>
  <r>
    <n v="1671"/>
    <n v="45576"/>
    <n v="120"/>
    <n v="0.2632964718272775"/>
    <n v="0"/>
    <n v="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n v="75"/>
    <s v="66+"/>
    <n v="2191"/>
    <n v="0"/>
    <n v="0"/>
    <n v="1"/>
    <n v="0"/>
    <n v="0"/>
    <n v="0"/>
    <n v="0"/>
    <n v="0"/>
    <n v="1"/>
    <n v="95"/>
    <d v="2016-10-15T00:00:00"/>
    <n v="10"/>
    <x v="10"/>
    <n v="1"/>
  </r>
  <r>
    <n v="1788"/>
    <n v="48877"/>
    <n v="120"/>
    <n v="0.24551425005626368"/>
    <n v="0"/>
    <n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n v="54"/>
    <s v="51-65"/>
    <n v="2334"/>
    <n v="1"/>
    <n v="0"/>
    <n v="0"/>
    <n v="0"/>
    <n v="0"/>
    <n v="0"/>
    <n v="1"/>
    <n v="0"/>
    <n v="0"/>
    <n v="96"/>
    <d v="2016-05-25T00:00:00"/>
    <n v="5"/>
    <x v="6"/>
    <n v="1"/>
  </r>
  <r>
    <n v="136"/>
    <n v="49605"/>
    <n v="119"/>
    <n v="0.23989517185767564"/>
    <n v="0"/>
    <n v="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n v="54"/>
    <s v="51-65"/>
    <n v="2167"/>
    <n v="0"/>
    <n v="1"/>
    <n v="0"/>
    <n v="0"/>
    <n v="0"/>
    <n v="0"/>
    <n v="0"/>
    <n v="1"/>
    <n v="0"/>
    <n v="111"/>
    <d v="2016-11-08T00:00:00"/>
    <n v="11"/>
    <x v="7"/>
    <n v="1"/>
  </r>
  <r>
    <n v="957"/>
    <n v="20180"/>
    <n v="119"/>
    <n v="0.58969276511397428"/>
    <n v="0"/>
    <n v="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n v="44"/>
    <s v="36-50"/>
    <n v="2653"/>
    <n v="0"/>
    <n v="0"/>
    <n v="1"/>
    <n v="0"/>
    <n v="0"/>
    <n v="0"/>
    <n v="1"/>
    <n v="0"/>
    <n v="0"/>
    <n v="101"/>
    <d v="2015-07-11T00:00:00"/>
    <n v="7"/>
    <x v="1"/>
    <n v="1"/>
  </r>
  <r>
    <n v="982"/>
    <n v="33168"/>
    <n v="119"/>
    <n v="0.35877954655089245"/>
    <n v="0"/>
    <n v="1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n v="55"/>
    <s v="51-65"/>
    <n v="2783"/>
    <n v="0"/>
    <n v="0"/>
    <n v="1"/>
    <n v="0"/>
    <n v="0"/>
    <n v="0"/>
    <n v="0"/>
    <n v="1"/>
    <n v="0"/>
    <n v="116"/>
    <d v="2015-03-03T00:00:00"/>
    <n v="3"/>
    <x v="2"/>
    <n v="1"/>
  </r>
  <r>
    <n v="1053"/>
    <n v="31605"/>
    <n v="119"/>
    <n v="0.37652270210409744"/>
    <n v="1"/>
    <n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n v="41"/>
    <s v="36-50"/>
    <n v="2743"/>
    <n v="0"/>
    <n v="1"/>
    <n v="0"/>
    <n v="0"/>
    <n v="0"/>
    <n v="0"/>
    <n v="0"/>
    <n v="0"/>
    <n v="1"/>
    <n v="113"/>
    <d v="2015-04-12T00:00:00"/>
    <n v="4"/>
    <x v="9"/>
    <n v="1"/>
  </r>
  <r>
    <n v="1160"/>
    <n v="55249"/>
    <n v="119"/>
    <n v="0.21538851381925464"/>
    <n v="0"/>
    <n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n v="64"/>
    <s v="51-65"/>
    <n v="2232"/>
    <n v="0"/>
    <n v="0"/>
    <n v="0"/>
    <n v="1"/>
    <n v="0"/>
    <n v="0"/>
    <n v="0"/>
    <n v="1"/>
    <n v="0"/>
    <n v="108"/>
    <d v="2016-09-04T00:00:00"/>
    <n v="9"/>
    <x v="5"/>
    <n v="1"/>
  </r>
  <r>
    <n v="1272"/>
    <n v="33316"/>
    <n v="119"/>
    <n v="0.35718573658302316"/>
    <n v="1"/>
    <n v="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n v="49"/>
    <s v="36-50"/>
    <n v="2427"/>
    <n v="0"/>
    <n v="0"/>
    <n v="1"/>
    <n v="0"/>
    <n v="0"/>
    <n v="0"/>
    <n v="0"/>
    <n v="1"/>
    <n v="0"/>
    <n v="107"/>
    <d v="2016-02-22T00:00:00"/>
    <n v="2"/>
    <x v="3"/>
    <n v="1"/>
  </r>
  <r>
    <n v="1627"/>
    <n v="42473"/>
    <n v="119"/>
    <n v="0.28017799543239236"/>
    <n v="1"/>
    <n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n v="44"/>
    <s v="36-50"/>
    <n v="2291"/>
    <n v="0"/>
    <n v="0"/>
    <n v="1"/>
    <n v="0"/>
    <n v="0"/>
    <n v="0"/>
    <n v="0"/>
    <n v="0"/>
    <n v="1"/>
    <n v="94"/>
    <d v="2016-07-07T00:00:00"/>
    <n v="7"/>
    <x v="1"/>
    <n v="1"/>
  </r>
  <r>
    <n v="97"/>
    <n v="38557"/>
    <n v="118"/>
    <n v="0.30604040770806856"/>
    <n v="1"/>
    <n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n v="42"/>
    <s v="36-50"/>
    <n v="2716"/>
    <n v="0"/>
    <n v="0"/>
    <n v="1"/>
    <n v="0"/>
    <n v="0"/>
    <n v="0"/>
    <n v="1"/>
    <n v="0"/>
    <n v="0"/>
    <n v="91"/>
    <d v="2015-05-09T00:00:00"/>
    <n v="5"/>
    <x v="6"/>
    <n v="1"/>
  </r>
  <r>
    <n v="485"/>
    <n v="36443"/>
    <n v="118"/>
    <n v="0.32379332107675002"/>
    <n v="1"/>
    <n v="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n v="59"/>
    <s v="51-65"/>
    <n v="2670"/>
    <n v="0"/>
    <n v="1"/>
    <n v="0"/>
    <n v="0"/>
    <n v="0"/>
    <n v="0"/>
    <n v="1"/>
    <n v="0"/>
    <n v="0"/>
    <n v="98"/>
    <d v="2015-06-24T00:00:00"/>
    <n v="6"/>
    <x v="8"/>
    <n v="1"/>
  </r>
  <r>
    <n v="1676"/>
    <n v="42162"/>
    <n v="118"/>
    <n v="0.27987287130591526"/>
    <n v="1"/>
    <n v="0"/>
    <n v="31"/>
    <n v="46"/>
    <n v="7"/>
    <n v="59"/>
    <n v="2"/>
    <n v="4"/>
    <n v="27"/>
    <n v="2"/>
    <n v="3"/>
    <n v="1"/>
    <n v="3"/>
    <n v="6"/>
    <n v="0"/>
    <n v="0"/>
    <n v="1"/>
    <n v="0"/>
    <n v="0"/>
    <n v="0"/>
    <n v="1"/>
    <n v="39"/>
    <s v="36-50"/>
    <n v="2381"/>
    <n v="0"/>
    <n v="0"/>
    <n v="0"/>
    <n v="1"/>
    <n v="0"/>
    <n v="0"/>
    <n v="1"/>
    <n v="0"/>
    <n v="0"/>
    <n v="91"/>
    <d v="2016-04-08T00:00:00"/>
    <n v="4"/>
    <x v="9"/>
    <n v="1"/>
  </r>
  <r>
    <n v="1678"/>
    <n v="30983"/>
    <n v="118"/>
    <n v="0.38085401671884583"/>
    <n v="0"/>
    <n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n v="57"/>
    <s v="51-65"/>
    <n v="2756"/>
    <n v="0"/>
    <n v="0"/>
    <n v="1"/>
    <n v="0"/>
    <n v="0"/>
    <n v="0"/>
    <n v="1"/>
    <n v="0"/>
    <n v="0"/>
    <n v="69"/>
    <d v="2015-03-30T00:00:00"/>
    <n v="3"/>
    <x v="2"/>
    <n v="1"/>
  </r>
  <r>
    <n v="1682"/>
    <n v="40887"/>
    <n v="118"/>
    <n v="0.28860028860028858"/>
    <n v="1"/>
    <n v="1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n v="68"/>
    <s v="66+"/>
    <n v="2578"/>
    <n v="0"/>
    <n v="0"/>
    <n v="1"/>
    <n v="0"/>
    <n v="0"/>
    <n v="0"/>
    <n v="1"/>
    <n v="0"/>
    <n v="0"/>
    <n v="75"/>
    <d v="2015-09-24T00:00:00"/>
    <n v="9"/>
    <x v="5"/>
    <n v="1"/>
  </r>
  <r>
    <n v="1806"/>
    <n v="58646"/>
    <n v="118"/>
    <n v="0.2012072434607646"/>
    <n v="0"/>
    <n v="1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n v="58"/>
    <s v="51-65"/>
    <n v="2543"/>
    <n v="0"/>
    <n v="1"/>
    <n v="0"/>
    <n v="0"/>
    <n v="0"/>
    <n v="0"/>
    <n v="0"/>
    <n v="1"/>
    <n v="0"/>
    <n v="96"/>
    <d v="2015-10-29T00:00:00"/>
    <n v="10"/>
    <x v="10"/>
    <n v="1"/>
  </r>
  <r>
    <n v="1810"/>
    <n v="23477"/>
    <n v="118"/>
    <n v="0.50261958512586791"/>
    <n v="1"/>
    <n v="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n v="34"/>
    <s v="24-35"/>
    <n v="2410"/>
    <n v="0"/>
    <n v="1"/>
    <n v="0"/>
    <n v="0"/>
    <n v="0"/>
    <n v="0"/>
    <n v="1"/>
    <n v="0"/>
    <n v="0"/>
    <n v="89"/>
    <d v="2016-03-10T00:00:00"/>
    <n v="3"/>
    <x v="2"/>
    <n v="1"/>
  </r>
  <r>
    <n v="1922"/>
    <n v="37509"/>
    <n v="118"/>
    <n v="0.31459116478711774"/>
    <n v="1"/>
    <n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n v="44"/>
    <s v="36-50"/>
    <n v="2814"/>
    <n v="0"/>
    <n v="0"/>
    <n v="0"/>
    <n v="1"/>
    <n v="0"/>
    <n v="0"/>
    <n v="0"/>
    <n v="1"/>
    <n v="0"/>
    <n v="113"/>
    <d v="2015-01-31T00:00:00"/>
    <n v="1"/>
    <x v="4"/>
    <n v="1"/>
  </r>
  <r>
    <n v="31"/>
    <n v="40548"/>
    <n v="117"/>
    <n v="0.28854690736904409"/>
    <n v="0"/>
    <n v="1"/>
    <n v="31"/>
    <n v="110"/>
    <n v="0"/>
    <n v="5"/>
    <n v="2"/>
    <n v="0"/>
    <n v="3"/>
    <n v="2"/>
    <n v="2"/>
    <n v="1"/>
    <n v="4"/>
    <n v="5"/>
    <n v="0"/>
    <n v="0"/>
    <n v="0"/>
    <n v="1"/>
    <n v="0"/>
    <n v="0"/>
    <n v="0"/>
    <n v="50"/>
    <s v="36-50"/>
    <n v="2786"/>
    <n v="0"/>
    <n v="0"/>
    <n v="0"/>
    <n v="1"/>
    <n v="0"/>
    <n v="0"/>
    <n v="1"/>
    <n v="0"/>
    <n v="0"/>
    <n v="114"/>
    <d v="2015-02-28T00:00:00"/>
    <n v="2"/>
    <x v="3"/>
    <n v="1"/>
  </r>
  <r>
    <n v="410"/>
    <n v="32011"/>
    <n v="117"/>
    <n v="0.36549935959513918"/>
    <n v="1"/>
    <n v="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n v="49"/>
    <s v="36-50"/>
    <n v="2470"/>
    <n v="0"/>
    <n v="1"/>
    <n v="0"/>
    <n v="0"/>
    <n v="0"/>
    <n v="0"/>
    <n v="0"/>
    <n v="0"/>
    <n v="1"/>
    <n v="112"/>
    <d v="2016-01-10T00:00:00"/>
    <n v="1"/>
    <x v="4"/>
    <n v="1"/>
  </r>
  <r>
    <n v="477"/>
    <n v="34935"/>
    <n v="117"/>
    <n v="0.33490768570201801"/>
    <n v="0"/>
    <n v="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n v="28"/>
    <s v="24-35"/>
    <n v="2532"/>
    <n v="0"/>
    <n v="1"/>
    <n v="0"/>
    <n v="0"/>
    <n v="0"/>
    <n v="0"/>
    <n v="1"/>
    <n v="0"/>
    <n v="0"/>
    <n v="97"/>
    <d v="2015-11-09T00:00:00"/>
    <n v="11"/>
    <x v="7"/>
    <n v="1"/>
  </r>
  <r>
    <n v="1028"/>
    <n v="57236"/>
    <n v="117"/>
    <n v="0.20441680061499756"/>
    <n v="1"/>
    <n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n v="55"/>
    <s v="51-65"/>
    <n v="2268"/>
    <n v="0"/>
    <n v="1"/>
    <n v="0"/>
    <n v="0"/>
    <n v="0"/>
    <n v="0"/>
    <n v="0"/>
    <n v="0"/>
    <n v="1"/>
    <n v="113"/>
    <d v="2016-07-30T00:00:00"/>
    <n v="7"/>
    <x v="1"/>
    <n v="1"/>
  </r>
  <r>
    <n v="1308"/>
    <n v="36947"/>
    <n v="117"/>
    <n v="0.3166698243429778"/>
    <n v="1"/>
    <n v="1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n v="53"/>
    <s v="51-65"/>
    <n v="2850"/>
    <n v="0"/>
    <n v="1"/>
    <n v="0"/>
    <n v="0"/>
    <n v="0"/>
    <n v="0"/>
    <n v="0"/>
    <n v="0"/>
    <n v="1"/>
    <n v="88"/>
    <d v="2014-12-26T00:00:00"/>
    <n v="12"/>
    <x v="0"/>
    <n v="1"/>
  </r>
  <r>
    <n v="1489"/>
    <n v="51717"/>
    <n v="117"/>
    <n v="0.22623121990834735"/>
    <n v="0"/>
    <n v="1"/>
    <n v="55"/>
    <n v="98"/>
    <n v="1"/>
    <n v="17"/>
    <n v="0"/>
    <n v="1"/>
    <n v="5"/>
    <n v="1"/>
    <n v="3"/>
    <n v="0"/>
    <n v="4"/>
    <n v="7"/>
    <n v="0"/>
    <n v="0"/>
    <n v="0"/>
    <n v="1"/>
    <n v="0"/>
    <n v="0"/>
    <n v="0"/>
    <n v="55"/>
    <s v="51-65"/>
    <n v="2472"/>
    <n v="0"/>
    <n v="0"/>
    <n v="0"/>
    <n v="1"/>
    <n v="0"/>
    <n v="0"/>
    <n v="0"/>
    <n v="0"/>
    <n v="1"/>
    <n v="112"/>
    <d v="2016-01-08T00:00:00"/>
    <n v="1"/>
    <x v="4"/>
    <n v="1"/>
  </r>
  <r>
    <n v="149"/>
    <n v="23228"/>
    <n v="116"/>
    <n v="0.49939727914585846"/>
    <n v="1"/>
    <n v="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n v="36"/>
    <s v="36-50"/>
    <n v="2334"/>
    <n v="0"/>
    <n v="1"/>
    <n v="0"/>
    <n v="0"/>
    <n v="0"/>
    <n v="0"/>
    <n v="1"/>
    <n v="0"/>
    <n v="0"/>
    <n v="111"/>
    <d v="2016-05-25T00:00:00"/>
    <n v="5"/>
    <x v="6"/>
    <n v="1"/>
  </r>
  <r>
    <n v="949"/>
    <n v="49187"/>
    <n v="116"/>
    <n v="0.23583467176286418"/>
    <n v="0"/>
    <n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n v="44"/>
    <s v="36-50"/>
    <n v="2328"/>
    <n v="0"/>
    <n v="0"/>
    <n v="0"/>
    <n v="1"/>
    <n v="0"/>
    <n v="0"/>
    <n v="0"/>
    <n v="0"/>
    <n v="1"/>
    <n v="116"/>
    <d v="2016-05-31T00:00:00"/>
    <n v="5"/>
    <x v="6"/>
    <n v="1"/>
  </r>
  <r>
    <n v="1122"/>
    <n v="43641"/>
    <n v="116"/>
    <n v="0.26580509154235693"/>
    <n v="1"/>
    <n v="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n v="51"/>
    <s v="51-65"/>
    <n v="2592"/>
    <n v="0"/>
    <n v="1"/>
    <n v="0"/>
    <n v="0"/>
    <n v="0"/>
    <n v="0"/>
    <n v="0"/>
    <n v="1"/>
    <n v="0"/>
    <n v="93"/>
    <d v="2015-09-10T00:00:00"/>
    <n v="9"/>
    <x v="5"/>
    <n v="1"/>
  </r>
  <r>
    <n v="1499"/>
    <n v="52854"/>
    <n v="116"/>
    <n v="0.2194725091762213"/>
    <n v="1"/>
    <n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n v="61"/>
    <s v="51-65"/>
    <n v="2256"/>
    <n v="0"/>
    <n v="1"/>
    <n v="0"/>
    <n v="0"/>
    <n v="0"/>
    <n v="0"/>
    <n v="0"/>
    <n v="0"/>
    <n v="1"/>
    <n v="116"/>
    <d v="2016-08-11T00:00:00"/>
    <n v="8"/>
    <x v="11"/>
    <n v="1"/>
  </r>
  <r>
    <n v="1687"/>
    <n v="29435"/>
    <n v="116"/>
    <n v="0.39408866995073893"/>
    <n v="1"/>
    <n v="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  <n v="54"/>
    <s v="51-65"/>
    <n v="2851"/>
    <n v="1"/>
    <n v="0"/>
    <n v="0"/>
    <n v="0"/>
    <n v="0"/>
    <n v="0"/>
    <n v="0"/>
    <n v="1"/>
    <n v="0"/>
    <n v="52"/>
    <d v="2014-12-25T00:00:00"/>
    <n v="12"/>
    <x v="0"/>
    <n v="1"/>
  </r>
  <r>
    <n v="1924"/>
    <n v="43586"/>
    <n v="116"/>
    <n v="0.2661405038315055"/>
    <n v="0"/>
    <n v="1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n v="40"/>
    <s v="36-50"/>
    <n v="2827"/>
    <n v="0"/>
    <n v="1"/>
    <n v="0"/>
    <n v="0"/>
    <n v="0"/>
    <n v="0"/>
    <n v="1"/>
    <n v="0"/>
    <n v="0"/>
    <n v="100"/>
    <d v="2015-01-18T00:00:00"/>
    <n v="1"/>
    <x v="4"/>
    <n v="1"/>
  </r>
  <r>
    <n v="571"/>
    <n v="49618"/>
    <n v="115"/>
    <n v="0.23177072836470636"/>
    <n v="1"/>
    <n v="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n v="54"/>
    <s v="51-65"/>
    <n v="2678"/>
    <n v="0"/>
    <n v="0"/>
    <n v="0"/>
    <n v="1"/>
    <n v="0"/>
    <n v="0"/>
    <n v="0"/>
    <n v="1"/>
    <n v="0"/>
    <n v="101"/>
    <d v="2015-06-16T00:00:00"/>
    <n v="6"/>
    <x v="8"/>
    <n v="1"/>
  </r>
  <r>
    <n v="1253"/>
    <n v="35876"/>
    <n v="115"/>
    <n v="0.32054855613780803"/>
    <n v="0"/>
    <n v="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n v="37"/>
    <s v="36-50"/>
    <n v="2229"/>
    <n v="0"/>
    <n v="1"/>
    <n v="0"/>
    <n v="0"/>
    <n v="0"/>
    <n v="0"/>
    <n v="0"/>
    <n v="1"/>
    <n v="0"/>
    <n v="101"/>
    <d v="2016-09-07T00:00:00"/>
    <n v="9"/>
    <x v="5"/>
    <n v="1"/>
  </r>
  <r>
    <n v="1690"/>
    <n v="38097"/>
    <n v="115"/>
    <n v="0.30186103892694965"/>
    <n v="1"/>
    <n v="1"/>
    <n v="70"/>
    <n v="77"/>
    <n v="2"/>
    <n v="35"/>
    <n v="0"/>
    <n v="1"/>
    <n v="69"/>
    <n v="4"/>
    <n v="3"/>
    <n v="2"/>
    <n v="2"/>
    <n v="7"/>
    <n v="0"/>
    <n v="0"/>
    <n v="1"/>
    <n v="0"/>
    <n v="0"/>
    <n v="0"/>
    <n v="1"/>
    <n v="50"/>
    <s v="36-50"/>
    <n v="2781"/>
    <n v="0"/>
    <n v="1"/>
    <n v="0"/>
    <n v="0"/>
    <n v="0"/>
    <n v="0"/>
    <n v="0"/>
    <n v="0"/>
    <n v="1"/>
    <n v="46"/>
    <d v="2015-03-05T00:00:00"/>
    <n v="3"/>
    <x v="2"/>
    <n v="1"/>
  </r>
  <r>
    <n v="1244"/>
    <n v="6560"/>
    <n v="111"/>
    <n v="1.6920731707317074"/>
    <n v="0"/>
    <n v="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n v="38"/>
    <s v="36-50"/>
    <n v="2358"/>
    <n v="0"/>
    <n v="0"/>
    <n v="1"/>
    <n v="0"/>
    <n v="0"/>
    <n v="0"/>
    <n v="0"/>
    <n v="1"/>
    <n v="0"/>
    <n v="-151"/>
    <d v="2016-05-01T00:00:00"/>
    <n v="5"/>
    <x v="6"/>
    <n v="1"/>
  </r>
  <r>
    <n v="202"/>
    <n v="45204"/>
    <n v="96"/>
    <n v="0.2123705866737457"/>
    <n v="1"/>
    <n v="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n v="32"/>
    <s v="24-35"/>
    <n v="2238"/>
    <n v="0"/>
    <n v="0"/>
    <n v="0"/>
    <n v="1"/>
    <n v="0"/>
    <n v="1"/>
    <n v="0"/>
    <n v="0"/>
    <n v="0"/>
    <n v="78"/>
    <d v="2016-08-29T00:00:00"/>
    <n v="8"/>
    <x v="11"/>
    <n v="1"/>
  </r>
  <r>
    <n v="592"/>
    <n v="34487"/>
    <n v="95"/>
    <n v="0.27546611766752688"/>
    <n v="1"/>
    <n v="1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n v="43"/>
    <s v="36-50"/>
    <n v="2820"/>
    <n v="1"/>
    <n v="0"/>
    <n v="0"/>
    <n v="0"/>
    <n v="0"/>
    <n v="0"/>
    <n v="0"/>
    <n v="0"/>
    <n v="1"/>
    <n v="87"/>
    <d v="2015-01-25T00:00:00"/>
    <n v="1"/>
    <x v="4"/>
    <n v="1"/>
  </r>
  <r>
    <n v="19"/>
    <n v="33812"/>
    <n v="94"/>
    <n v="0.27800780787885959"/>
    <n v="1"/>
    <n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n v="35"/>
    <s v="24-35"/>
    <n v="2762"/>
    <n v="0"/>
    <n v="0"/>
    <n v="1"/>
    <n v="0"/>
    <n v="0"/>
    <n v="1"/>
    <n v="0"/>
    <n v="0"/>
    <n v="0"/>
    <n v="55"/>
    <d v="2015-03-24T00:00:00"/>
    <n v="3"/>
    <x v="2"/>
    <n v="1"/>
  </r>
  <r>
    <n v="896"/>
    <n v="42767"/>
    <n v="93"/>
    <n v="0.21745738536722239"/>
    <n v="2"/>
    <n v="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n v="49"/>
    <s v="36-50"/>
    <n v="2573"/>
    <n v="0"/>
    <n v="0"/>
    <n v="1"/>
    <n v="0"/>
    <n v="0"/>
    <n v="0"/>
    <n v="0"/>
    <n v="0"/>
    <n v="1"/>
    <n v="55"/>
    <d v="2015-09-29T00:00:00"/>
    <n v="9"/>
    <x v="5"/>
    <n v="1"/>
  </r>
  <r>
    <n v="983"/>
    <n v="33585"/>
    <n v="93"/>
    <n v="0.27690933452434124"/>
    <n v="0"/>
    <n v="1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n v="54"/>
    <s v="51-65"/>
    <n v="2436"/>
    <n v="0"/>
    <n v="1"/>
    <n v="0"/>
    <n v="0"/>
    <n v="0"/>
    <n v="0"/>
    <n v="0"/>
    <n v="1"/>
    <n v="0"/>
    <n v="64"/>
    <d v="2016-02-13T00:00:00"/>
    <n v="2"/>
    <x v="3"/>
    <n v="1"/>
  </r>
  <r>
    <n v="1096"/>
    <n v="35322"/>
    <n v="93"/>
    <n v="0.26329199932053676"/>
    <n v="1"/>
    <n v="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n v="52"/>
    <s v="51-65"/>
    <n v="2835"/>
    <n v="0"/>
    <n v="0"/>
    <n v="0"/>
    <n v="1"/>
    <n v="0"/>
    <n v="0"/>
    <n v="1"/>
    <n v="0"/>
    <n v="0"/>
    <n v="80"/>
    <d v="2015-01-10T00:00:00"/>
    <n v="1"/>
    <x v="4"/>
    <n v="1"/>
  </r>
  <r>
    <n v="1691"/>
    <n v="22979"/>
    <n v="93"/>
    <n v="0.40471735062448322"/>
    <n v="1"/>
    <n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n v="50"/>
    <s v="36-50"/>
    <n v="2820"/>
    <n v="0"/>
    <n v="1"/>
    <n v="0"/>
    <n v="0"/>
    <n v="0"/>
    <n v="0"/>
    <n v="1"/>
    <n v="0"/>
    <n v="0"/>
    <n v="71"/>
    <d v="2015-01-25T00:00:00"/>
    <n v="1"/>
    <x v="4"/>
    <n v="1"/>
  </r>
  <r>
    <n v="1879"/>
    <n v="42192"/>
    <n v="93"/>
    <n v="0.22042093287827078"/>
    <n v="0"/>
    <n v="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n v="72"/>
    <s v="66+"/>
    <n v="2455"/>
    <n v="0"/>
    <n v="1"/>
    <n v="0"/>
    <n v="0"/>
    <n v="0"/>
    <n v="0"/>
    <n v="1"/>
    <n v="0"/>
    <n v="0"/>
    <n v="86"/>
    <d v="2016-01-25T00:00:00"/>
    <n v="1"/>
    <x v="4"/>
    <n v="1"/>
  </r>
  <r>
    <n v="16"/>
    <n v="41850"/>
    <n v="92"/>
    <n v="0.21983273596176822"/>
    <n v="1"/>
    <n v="1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n v="40"/>
    <s v="36-50"/>
    <n v="2711"/>
    <n v="0"/>
    <n v="1"/>
    <n v="0"/>
    <n v="0"/>
    <n v="0"/>
    <n v="0"/>
    <n v="1"/>
    <n v="0"/>
    <n v="0"/>
    <n v="88"/>
    <d v="2015-05-14T00:00:00"/>
    <n v="5"/>
    <x v="6"/>
    <n v="1"/>
  </r>
  <r>
    <n v="875"/>
    <n v="46107"/>
    <n v="92"/>
    <n v="0.19953586223350034"/>
    <n v="1"/>
    <n v="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n v="31"/>
    <s v="24-35"/>
    <n v="2298"/>
    <n v="0"/>
    <n v="0"/>
    <n v="1"/>
    <n v="0"/>
    <n v="0"/>
    <n v="0"/>
    <n v="1"/>
    <n v="0"/>
    <n v="0"/>
    <n v="59"/>
    <d v="2016-06-30T00:00:00"/>
    <n v="6"/>
    <x v="8"/>
    <n v="1"/>
  </r>
  <r>
    <n v="1700"/>
    <n v="27038"/>
    <n v="92"/>
    <n v="0.34026185368740292"/>
    <n v="0"/>
    <n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n v="54"/>
    <s v="51-65"/>
    <n v="2808"/>
    <n v="0"/>
    <n v="0"/>
    <n v="0"/>
    <n v="0"/>
    <n v="1"/>
    <n v="0"/>
    <n v="1"/>
    <n v="0"/>
    <n v="0"/>
    <n v="77"/>
    <d v="2015-02-06T00:00:00"/>
    <n v="2"/>
    <x v="3"/>
    <n v="1"/>
  </r>
  <r>
    <n v="361"/>
    <n v="38823"/>
    <n v="91"/>
    <n v="0.23439713571851736"/>
    <n v="0"/>
    <n v="1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n v="71"/>
    <s v="66+"/>
    <n v="2827"/>
    <n v="0"/>
    <n v="0"/>
    <n v="0"/>
    <n v="1"/>
    <n v="0"/>
    <n v="0"/>
    <n v="1"/>
    <n v="0"/>
    <n v="0"/>
    <n v="68"/>
    <d v="2015-01-18T00:00:00"/>
    <n v="1"/>
    <x v="4"/>
    <n v="1"/>
  </r>
  <r>
    <n v="550"/>
    <n v="27450"/>
    <n v="91"/>
    <n v="0.33151183970856102"/>
    <n v="0"/>
    <n v="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n v="69"/>
    <s v="66+"/>
    <n v="2599"/>
    <n v="0"/>
    <n v="1"/>
    <n v="0"/>
    <n v="0"/>
    <n v="0"/>
    <n v="0"/>
    <n v="0"/>
    <n v="1"/>
    <n v="0"/>
    <n v="39"/>
    <d v="2015-09-03T00:00:00"/>
    <n v="9"/>
    <x v="5"/>
    <n v="1"/>
  </r>
  <r>
    <n v="951"/>
    <n v="34053"/>
    <n v="91"/>
    <n v="0.26723049364226353"/>
    <n v="0"/>
    <n v="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n v="52"/>
    <s v="51-65"/>
    <n v="2816"/>
    <n v="0"/>
    <n v="0"/>
    <n v="0"/>
    <n v="1"/>
    <n v="0"/>
    <n v="0"/>
    <n v="0"/>
    <n v="1"/>
    <n v="0"/>
    <n v="79"/>
    <d v="2015-01-29T00:00:00"/>
    <n v="1"/>
    <x v="4"/>
    <n v="1"/>
  </r>
  <r>
    <n v="1412"/>
    <n v="28087"/>
    <n v="91"/>
    <n v="0.32399330651190944"/>
    <n v="1"/>
    <n v="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n v="62"/>
    <s v="51-65"/>
    <n v="2724"/>
    <n v="0"/>
    <n v="0"/>
    <n v="0"/>
    <n v="1"/>
    <n v="0"/>
    <n v="0"/>
    <n v="1"/>
    <n v="0"/>
    <n v="0"/>
    <n v="70"/>
    <d v="2015-05-01T00:00:00"/>
    <n v="5"/>
    <x v="6"/>
    <n v="1"/>
  </r>
  <r>
    <n v="1433"/>
    <n v="57530"/>
    <n v="91"/>
    <n v="0.1581783417347471"/>
    <n v="0"/>
    <n v="1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n v="69"/>
    <s v="66+"/>
    <n v="2419"/>
    <n v="1"/>
    <n v="0"/>
    <n v="0"/>
    <n v="0"/>
    <n v="0"/>
    <n v="0"/>
    <n v="0"/>
    <n v="1"/>
    <n v="0"/>
    <n v="90"/>
    <d v="2016-03-01T00:00:00"/>
    <n v="3"/>
    <x v="2"/>
    <n v="1"/>
  </r>
  <r>
    <n v="1701"/>
    <n v="34213"/>
    <n v="91"/>
    <n v="0.26598076754450062"/>
    <n v="1"/>
    <n v="1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n v="57"/>
    <s v="51-65"/>
    <n v="2819"/>
    <n v="0"/>
    <n v="0"/>
    <n v="0"/>
    <n v="0"/>
    <n v="1"/>
    <n v="0"/>
    <n v="1"/>
    <n v="0"/>
    <n v="0"/>
    <n v="65"/>
    <d v="2015-01-26T00:00:00"/>
    <n v="1"/>
    <x v="4"/>
    <n v="1"/>
  </r>
  <r>
    <n v="124"/>
    <n v="33762"/>
    <n v="90"/>
    <n v="0.26657188555180378"/>
    <n v="2"/>
    <n v="1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n v="61"/>
    <s v="51-65"/>
    <n v="2516"/>
    <n v="0"/>
    <n v="1"/>
    <n v="0"/>
    <n v="0"/>
    <n v="0"/>
    <n v="0"/>
    <n v="0"/>
    <n v="0"/>
    <n v="1"/>
    <n v="74"/>
    <d v="2015-11-25T00:00:00"/>
    <n v="11"/>
    <x v="7"/>
    <n v="1"/>
  </r>
  <r>
    <n v="280"/>
    <n v="46377"/>
    <n v="90"/>
    <n v="0.19406171162429653"/>
    <n v="1"/>
    <n v="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n v="42"/>
    <s v="36-50"/>
    <n v="2279"/>
    <n v="0"/>
    <n v="1"/>
    <n v="0"/>
    <n v="0"/>
    <n v="0"/>
    <n v="0"/>
    <n v="0"/>
    <n v="0"/>
    <n v="1"/>
    <n v="90"/>
    <d v="2016-07-19T00:00:00"/>
    <n v="7"/>
    <x v="1"/>
    <n v="1"/>
  </r>
  <r>
    <n v="901"/>
    <n v="59041"/>
    <n v="90"/>
    <n v="0.15243644247218036"/>
    <n v="1"/>
    <n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n v="47"/>
    <s v="36-50"/>
    <n v="2212"/>
    <n v="0"/>
    <n v="1"/>
    <n v="0"/>
    <n v="0"/>
    <n v="0"/>
    <n v="0"/>
    <n v="1"/>
    <n v="0"/>
    <n v="0"/>
    <n v="84"/>
    <d v="2016-09-24T00:00:00"/>
    <n v="9"/>
    <x v="5"/>
    <n v="1"/>
  </r>
  <r>
    <n v="1283"/>
    <n v="50523"/>
    <n v="90"/>
    <n v="0.17813669022029571"/>
    <n v="1"/>
    <n v="1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n v="60"/>
    <s v="51-65"/>
    <n v="2345"/>
    <n v="0"/>
    <n v="0"/>
    <n v="0"/>
    <n v="1"/>
    <n v="0"/>
    <n v="1"/>
    <n v="0"/>
    <n v="0"/>
    <n v="0"/>
    <n v="89"/>
    <d v="2016-05-14T00:00:00"/>
    <n v="5"/>
    <x v="6"/>
    <n v="1"/>
  </r>
  <r>
    <n v="1335"/>
    <n v="42523"/>
    <n v="90"/>
    <n v="0.21165016579262988"/>
    <n v="0"/>
    <n v="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n v="56"/>
    <s v="51-65"/>
    <n v="2226"/>
    <n v="0"/>
    <n v="1"/>
    <n v="0"/>
    <n v="0"/>
    <n v="0"/>
    <n v="0"/>
    <n v="1"/>
    <n v="0"/>
    <n v="0"/>
    <n v="55"/>
    <d v="2016-09-10T00:00:00"/>
    <n v="9"/>
    <x v="5"/>
    <n v="1"/>
  </r>
  <r>
    <n v="1667"/>
    <n v="29236"/>
    <n v="90"/>
    <n v="0.30783964974688738"/>
    <n v="1"/>
    <n v="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n v="33"/>
    <s v="24-35"/>
    <n v="2423"/>
    <n v="0"/>
    <n v="0"/>
    <n v="1"/>
    <n v="0"/>
    <n v="0"/>
    <n v="0"/>
    <n v="1"/>
    <n v="0"/>
    <n v="0"/>
    <n v="81"/>
    <d v="2016-02-26T00:00:00"/>
    <n v="2"/>
    <x v="3"/>
    <n v="1"/>
  </r>
  <r>
    <n v="1693"/>
    <n v="58217"/>
    <n v="90"/>
    <n v="0.15459401892917876"/>
    <n v="2"/>
    <n v="1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n v="69"/>
    <s v="66+"/>
    <n v="2748"/>
    <n v="0"/>
    <n v="0"/>
    <n v="1"/>
    <n v="0"/>
    <n v="0"/>
    <n v="0"/>
    <n v="0"/>
    <n v="1"/>
    <n v="0"/>
    <n v="77"/>
    <d v="2015-04-07T00:00:00"/>
    <n v="4"/>
    <x v="9"/>
    <n v="1"/>
  </r>
  <r>
    <n v="1705"/>
    <n v="47570"/>
    <n v="90"/>
    <n v="0.18919487071683835"/>
    <n v="1"/>
    <n v="1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n v="71"/>
    <s v="66+"/>
    <n v="2555"/>
    <n v="0"/>
    <n v="0"/>
    <n v="0"/>
    <n v="0"/>
    <n v="1"/>
    <n v="0"/>
    <n v="0"/>
    <n v="1"/>
    <n v="0"/>
    <n v="59"/>
    <d v="2015-10-17T00:00:00"/>
    <n v="10"/>
    <x v="10"/>
    <n v="1"/>
  </r>
  <r>
    <n v="1712"/>
    <n v="25509"/>
    <n v="90"/>
    <n v="0.35281665294601905"/>
    <n v="1"/>
    <n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n v="46"/>
    <s v="36-50"/>
    <n v="2808"/>
    <n v="1"/>
    <n v="0"/>
    <n v="0"/>
    <n v="0"/>
    <n v="0"/>
    <n v="0"/>
    <n v="0"/>
    <n v="0"/>
    <n v="1"/>
    <n v="79"/>
    <d v="2015-02-06T00:00:00"/>
    <n v="2"/>
    <x v="3"/>
    <n v="1"/>
  </r>
  <r>
    <n v="1756"/>
    <n v="61917"/>
    <n v="90"/>
    <n v="0.14535587964533164"/>
    <n v="1"/>
    <n v="1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n v="46"/>
    <s v="36-50"/>
    <n v="2380"/>
    <n v="0"/>
    <n v="1"/>
    <n v="0"/>
    <n v="0"/>
    <n v="0"/>
    <n v="0"/>
    <n v="0"/>
    <n v="0"/>
    <n v="1"/>
    <n v="89"/>
    <d v="2016-04-09T00:00:00"/>
    <n v="4"/>
    <x v="9"/>
    <n v="1"/>
  </r>
  <r>
    <n v="1874"/>
    <n v="23478"/>
    <n v="90"/>
    <n v="0.38333759263991823"/>
    <n v="0"/>
    <n v="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n v="55"/>
    <s v="51-65"/>
    <n v="2626"/>
    <n v="0"/>
    <n v="0"/>
    <n v="1"/>
    <n v="0"/>
    <n v="0"/>
    <n v="0"/>
    <n v="1"/>
    <n v="0"/>
    <n v="0"/>
    <n v="51"/>
    <d v="2015-08-07T00:00:00"/>
    <n v="8"/>
    <x v="11"/>
    <n v="1"/>
  </r>
  <r>
    <n v="255"/>
    <n v="33378"/>
    <n v="89"/>
    <n v="0.26664269878362995"/>
    <n v="1"/>
    <n v="1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n v="57"/>
    <s v="51-65"/>
    <n v="2667"/>
    <n v="1"/>
    <n v="0"/>
    <n v="0"/>
    <n v="0"/>
    <n v="0"/>
    <n v="0"/>
    <n v="1"/>
    <n v="0"/>
    <n v="0"/>
    <n v="79"/>
    <d v="2015-06-27T00:00:00"/>
    <n v="6"/>
    <x v="8"/>
    <n v="1"/>
  </r>
  <r>
    <n v="275"/>
    <n v="42386"/>
    <n v="89"/>
    <n v="0.20997499174255652"/>
    <n v="1"/>
    <n v="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n v="34"/>
    <s v="24-35"/>
    <n v="2691"/>
    <n v="0"/>
    <n v="0"/>
    <n v="0"/>
    <n v="1"/>
    <n v="0"/>
    <n v="0"/>
    <n v="0"/>
    <n v="1"/>
    <n v="0"/>
    <n v="78"/>
    <d v="2015-06-03T00:00:00"/>
    <n v="6"/>
    <x v="8"/>
    <n v="1"/>
  </r>
  <r>
    <n v="331"/>
    <n v="50737"/>
    <n v="89"/>
    <n v="0.17541439186392574"/>
    <n v="0"/>
    <n v="1"/>
    <n v="61"/>
    <n v="78"/>
    <n v="0"/>
    <n v="11"/>
    <n v="0"/>
    <n v="0"/>
    <n v="10"/>
    <n v="1"/>
    <n v="2"/>
    <n v="0"/>
    <n v="4"/>
    <n v="6"/>
    <n v="0"/>
    <n v="0"/>
    <n v="0"/>
    <n v="1"/>
    <n v="0"/>
    <n v="0"/>
    <n v="0"/>
    <n v="65"/>
    <s v="51-65"/>
    <n v="2573"/>
    <n v="0"/>
    <n v="1"/>
    <n v="0"/>
    <n v="0"/>
    <n v="0"/>
    <n v="0"/>
    <n v="1"/>
    <n v="0"/>
    <n v="0"/>
    <n v="79"/>
    <d v="2015-09-29T00:00:00"/>
    <n v="9"/>
    <x v="5"/>
    <n v="1"/>
  </r>
  <r>
    <n v="505"/>
    <n v="44931"/>
    <n v="89"/>
    <n v="0.19808150274865904"/>
    <n v="0"/>
    <n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n v="53"/>
    <s v="51-65"/>
    <n v="2321"/>
    <n v="0"/>
    <n v="0"/>
    <n v="0"/>
    <n v="1"/>
    <n v="0"/>
    <n v="0"/>
    <n v="1"/>
    <n v="0"/>
    <n v="0"/>
    <n v="82"/>
    <d v="2016-06-07T00:00:00"/>
    <n v="6"/>
    <x v="8"/>
    <n v="1"/>
  </r>
  <r>
    <n v="1196"/>
    <n v="40800"/>
    <n v="89"/>
    <n v="0.21813725490196079"/>
    <n v="1"/>
    <n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n v="56"/>
    <s v="51-65"/>
    <n v="2703"/>
    <n v="0"/>
    <n v="1"/>
    <n v="0"/>
    <n v="0"/>
    <n v="0"/>
    <n v="0"/>
    <n v="1"/>
    <n v="0"/>
    <n v="0"/>
    <n v="79"/>
    <d v="2015-05-22T00:00:00"/>
    <n v="5"/>
    <x v="6"/>
    <n v="1"/>
  </r>
  <r>
    <n v="1443"/>
    <n v="44322"/>
    <n v="89"/>
    <n v="0.20080321285140562"/>
    <n v="1"/>
    <n v="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n v="35"/>
    <s v="24-35"/>
    <n v="2172"/>
    <n v="0"/>
    <n v="1"/>
    <n v="0"/>
    <n v="0"/>
    <n v="0"/>
    <n v="0"/>
    <n v="1"/>
    <n v="0"/>
    <n v="0"/>
    <n v="86"/>
    <d v="2016-11-03T00:00:00"/>
    <n v="11"/>
    <x v="7"/>
    <n v="1"/>
  </r>
  <r>
    <n v="1541"/>
    <n v="38232"/>
    <n v="89"/>
    <n v="0.23278928646160285"/>
    <n v="1"/>
    <n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n v="49"/>
    <s v="36-50"/>
    <n v="2322"/>
    <n v="0"/>
    <n v="0"/>
    <n v="0"/>
    <n v="1"/>
    <n v="0"/>
    <n v="0"/>
    <n v="1"/>
    <n v="0"/>
    <n v="0"/>
    <n v="56"/>
    <d v="2016-06-06T00:00:00"/>
    <n v="6"/>
    <x v="8"/>
    <n v="1"/>
  </r>
  <r>
    <n v="1624"/>
    <n v="39435"/>
    <n v="89"/>
    <n v="0.22568784075060225"/>
    <n v="1"/>
    <n v="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n v="47"/>
    <s v="36-50"/>
    <n v="2486"/>
    <n v="0"/>
    <n v="0"/>
    <n v="0"/>
    <n v="1"/>
    <n v="0"/>
    <n v="0"/>
    <n v="0"/>
    <n v="0"/>
    <n v="1"/>
    <n v="76"/>
    <d v="2015-12-25T00:00:00"/>
    <n v="12"/>
    <x v="0"/>
    <n v="1"/>
  </r>
  <r>
    <n v="1633"/>
    <n v="36075"/>
    <n v="89"/>
    <n v="0.2467082467082467"/>
    <n v="1"/>
    <n v="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n v="37"/>
    <s v="36-50"/>
    <n v="2361"/>
    <n v="0"/>
    <n v="0"/>
    <n v="0"/>
    <n v="1"/>
    <n v="0"/>
    <n v="0"/>
    <n v="1"/>
    <n v="0"/>
    <n v="0"/>
    <n v="59"/>
    <d v="2016-04-28T00:00:00"/>
    <n v="4"/>
    <x v="9"/>
    <n v="1"/>
  </r>
  <r>
    <n v="1672"/>
    <n v="41580"/>
    <n v="89"/>
    <n v="0.21404521404521404"/>
    <n v="1"/>
    <n v="1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n v="42"/>
    <s v="36-50"/>
    <n v="2725"/>
    <n v="0"/>
    <n v="0"/>
    <n v="0"/>
    <n v="1"/>
    <n v="0"/>
    <n v="0"/>
    <n v="1"/>
    <n v="0"/>
    <n v="0"/>
    <n v="86"/>
    <d v="2015-04-30T00:00:00"/>
    <n v="4"/>
    <x v="9"/>
    <n v="1"/>
  </r>
  <r>
    <n v="935"/>
    <n v="64587"/>
    <n v="88"/>
    <n v="0.13625032901357859"/>
    <n v="1"/>
    <n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n v="66"/>
    <s v="66+"/>
    <n v="2166"/>
    <n v="1"/>
    <n v="0"/>
    <n v="0"/>
    <n v="0"/>
    <n v="0"/>
    <n v="0"/>
    <n v="1"/>
    <n v="0"/>
    <n v="0"/>
    <n v="68"/>
    <d v="2016-11-09T00:00:00"/>
    <n v="11"/>
    <x v="7"/>
    <n v="1"/>
  </r>
  <r>
    <n v="1143"/>
    <n v="34377"/>
    <n v="88"/>
    <n v="0.25598510632108679"/>
    <n v="0"/>
    <n v="1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n v="57"/>
    <s v="51-65"/>
    <n v="2685"/>
    <n v="0"/>
    <n v="0"/>
    <n v="1"/>
    <n v="0"/>
    <n v="0"/>
    <n v="0"/>
    <n v="1"/>
    <n v="0"/>
    <n v="0"/>
    <n v="62"/>
    <d v="2015-06-09T00:00:00"/>
    <n v="6"/>
    <x v="8"/>
    <n v="1"/>
  </r>
  <r>
    <n v="1404"/>
    <n v="37787"/>
    <n v="88"/>
    <n v="0.23288432529705982"/>
    <n v="1"/>
    <n v="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n v="48"/>
    <s v="36-50"/>
    <n v="2441"/>
    <n v="0"/>
    <n v="1"/>
    <n v="0"/>
    <n v="0"/>
    <n v="0"/>
    <n v="0"/>
    <n v="0"/>
    <n v="1"/>
    <n v="0"/>
    <n v="70"/>
    <d v="2016-02-08T00:00:00"/>
    <n v="2"/>
    <x v="3"/>
    <n v="1"/>
  </r>
  <r>
    <n v="1467"/>
    <n v="52569"/>
    <n v="88"/>
    <n v="0.16739903745553464"/>
    <n v="0"/>
    <n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n v="53"/>
    <s v="51-65"/>
    <n v="2244"/>
    <n v="0"/>
    <n v="0"/>
    <n v="1"/>
    <n v="0"/>
    <n v="0"/>
    <n v="0"/>
    <n v="0"/>
    <n v="0"/>
    <n v="1"/>
    <n v="81"/>
    <d v="2016-08-23T00:00:00"/>
    <n v="8"/>
    <x v="11"/>
    <n v="1"/>
  </r>
  <r>
    <n v="1946"/>
    <n v="42769"/>
    <n v="88"/>
    <n v="0.2057565058804274"/>
    <n v="0"/>
    <n v="1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n v="58"/>
    <s v="51-65"/>
    <n v="2419"/>
    <n v="0"/>
    <n v="1"/>
    <n v="0"/>
    <n v="0"/>
    <n v="0"/>
    <n v="0"/>
    <n v="0"/>
    <n v="0"/>
    <n v="1"/>
    <n v="88"/>
    <d v="2016-03-01T00:00:00"/>
    <n v="3"/>
    <x v="2"/>
    <n v="1"/>
  </r>
  <r>
    <n v="104"/>
    <n v="50785"/>
    <n v="87"/>
    <n v="0.1713104263069804"/>
    <n v="1"/>
    <n v="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n v="58"/>
    <s v="51-65"/>
    <n v="2451"/>
    <n v="0"/>
    <n v="0"/>
    <n v="1"/>
    <n v="0"/>
    <n v="0"/>
    <n v="0"/>
    <n v="1"/>
    <n v="0"/>
    <n v="0"/>
    <n v="60"/>
    <d v="2016-01-29T00:00:00"/>
    <n v="1"/>
    <x v="4"/>
    <n v="1"/>
  </r>
  <r>
    <n v="159"/>
    <n v="53537"/>
    <n v="87"/>
    <n v="0.16250443618432112"/>
    <n v="1"/>
    <n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n v="61"/>
    <s v="51-65"/>
    <n v="2309"/>
    <n v="0"/>
    <n v="0"/>
    <n v="0"/>
    <n v="1"/>
    <n v="0"/>
    <n v="0"/>
    <n v="0"/>
    <n v="0"/>
    <n v="1"/>
    <n v="81"/>
    <d v="2016-06-19T00:00:00"/>
    <n v="6"/>
    <x v="8"/>
    <n v="1"/>
  </r>
  <r>
    <n v="727"/>
    <n v="40760"/>
    <n v="87"/>
    <n v="0.21344455348380764"/>
    <n v="0"/>
    <n v="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n v="55"/>
    <s v="51-65"/>
    <n v="2462"/>
    <n v="0"/>
    <n v="0"/>
    <n v="1"/>
    <n v="0"/>
    <n v="0"/>
    <n v="0"/>
    <n v="0"/>
    <n v="0"/>
    <n v="1"/>
    <n v="81"/>
    <d v="2016-01-18T00:00:00"/>
    <n v="1"/>
    <x v="4"/>
    <n v="1"/>
  </r>
  <r>
    <n v="1369"/>
    <n v="59892"/>
    <n v="87"/>
    <n v="0.14526147064716491"/>
    <n v="0"/>
    <n v="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n v="50"/>
    <s v="36-50"/>
    <n v="2398"/>
    <n v="0"/>
    <n v="1"/>
    <n v="0"/>
    <n v="0"/>
    <n v="0"/>
    <n v="0"/>
    <n v="0"/>
    <n v="0"/>
    <n v="1"/>
    <n v="87"/>
    <d v="2016-03-22T00:00:00"/>
    <n v="3"/>
    <x v="2"/>
    <n v="1"/>
  </r>
  <r>
    <n v="1960"/>
    <n v="31560"/>
    <n v="87"/>
    <n v="0.27566539923954375"/>
    <n v="1"/>
    <n v="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n v="46"/>
    <s v="36-50"/>
    <n v="2529"/>
    <n v="0"/>
    <n v="0"/>
    <n v="1"/>
    <n v="0"/>
    <n v="0"/>
    <n v="0"/>
    <n v="0"/>
    <n v="0"/>
    <n v="1"/>
    <n v="80"/>
    <d v="2015-11-12T00:00:00"/>
    <n v="11"/>
    <x v="7"/>
    <n v="1"/>
  </r>
  <r>
    <n v="116"/>
    <n v="54348"/>
    <n v="86"/>
    <n v="0.15823949363362036"/>
    <n v="1"/>
    <n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n v="67"/>
    <s v="66+"/>
    <n v="2180"/>
    <n v="0"/>
    <n v="1"/>
    <n v="0"/>
    <n v="0"/>
    <n v="0"/>
    <n v="0"/>
    <n v="0"/>
    <n v="1"/>
    <n v="0"/>
    <n v="82"/>
    <d v="2016-10-26T00:00:00"/>
    <n v="10"/>
    <x v="10"/>
    <n v="1"/>
  </r>
  <r>
    <n v="260"/>
    <n v="24480"/>
    <n v="85"/>
    <n v="0.34722222222222221"/>
    <n v="1"/>
    <n v="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n v="39"/>
    <s v="36-50"/>
    <n v="2662"/>
    <n v="0"/>
    <n v="1"/>
    <n v="0"/>
    <n v="0"/>
    <n v="0"/>
    <n v="0"/>
    <n v="0"/>
    <n v="0"/>
    <n v="0"/>
    <n v="68"/>
    <d v="2015-07-02T00:00:00"/>
    <n v="7"/>
    <x v="1"/>
    <n v="1"/>
  </r>
  <r>
    <n v="349"/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n v="45"/>
    <s v="36-50"/>
    <n v="2839"/>
    <n v="0"/>
    <n v="0"/>
    <n v="1"/>
    <n v="0"/>
    <n v="0"/>
    <n v="0"/>
    <n v="0"/>
    <n v="1"/>
    <n v="0"/>
    <n v="48"/>
    <d v="2015-01-06T00:00:00"/>
    <n v="1"/>
    <x v="4"/>
    <n v="1"/>
  </r>
  <r>
    <n v="974"/>
    <n v="46423"/>
    <n v="84"/>
    <n v="0.18094479029791266"/>
    <n v="1"/>
    <n v="1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n v="48"/>
    <s v="36-50"/>
    <n v="2443"/>
    <n v="0"/>
    <n v="0"/>
    <n v="1"/>
    <n v="0"/>
    <n v="0"/>
    <n v="0"/>
    <n v="0"/>
    <n v="1"/>
    <n v="0"/>
    <n v="76"/>
    <d v="2016-02-06T00:00:00"/>
    <n v="2"/>
    <x v="3"/>
    <n v="1"/>
  </r>
  <r>
    <n v="1148"/>
    <n v="33438"/>
    <n v="84"/>
    <n v="0.2512111968419164"/>
    <n v="1"/>
    <n v="1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n v="62"/>
    <s v="51-65"/>
    <n v="2439"/>
    <n v="0"/>
    <n v="0"/>
    <n v="0"/>
    <n v="0"/>
    <n v="1"/>
    <n v="0"/>
    <n v="0"/>
    <n v="0"/>
    <n v="1"/>
    <n v="78"/>
    <d v="2016-02-10T00:00:00"/>
    <n v="2"/>
    <x v="3"/>
    <n v="1"/>
  </r>
  <r>
    <n v="1716"/>
    <n v="46098"/>
    <n v="84"/>
    <n v="0.1822204867890147"/>
    <n v="1"/>
    <n v="1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n v="45"/>
    <s v="36-50"/>
    <n v="2839"/>
    <n v="0"/>
    <n v="0"/>
    <n v="1"/>
    <n v="0"/>
    <n v="0"/>
    <n v="0"/>
    <n v="0"/>
    <n v="1"/>
    <n v="0"/>
    <n v="48"/>
    <d v="2015-01-06T00:00:00"/>
    <n v="1"/>
    <x v="4"/>
    <n v="1"/>
  </r>
  <r>
    <n v="434"/>
    <n v="33183"/>
    <n v="83"/>
    <n v="0.2501280776301118"/>
    <n v="1"/>
    <n v="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n v="45"/>
    <s v="36-50"/>
    <n v="2284"/>
    <n v="0"/>
    <n v="1"/>
    <n v="0"/>
    <n v="0"/>
    <n v="0"/>
    <n v="0"/>
    <n v="1"/>
    <n v="0"/>
    <n v="0"/>
    <n v="46"/>
    <d v="2016-07-14T00:00:00"/>
    <n v="7"/>
    <x v="1"/>
    <n v="1"/>
  </r>
  <r>
    <n v="710"/>
    <n v="38829"/>
    <n v="83"/>
    <n v="0.21375775837647121"/>
    <n v="0"/>
    <n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n v="61"/>
    <s v="51-65"/>
    <n v="2243"/>
    <n v="0"/>
    <n v="1"/>
    <n v="0"/>
    <n v="0"/>
    <n v="0"/>
    <n v="0"/>
    <n v="0"/>
    <n v="0"/>
    <n v="1"/>
    <n v="67"/>
    <d v="2016-08-24T00:00:00"/>
    <n v="8"/>
    <x v="11"/>
    <n v="1"/>
  </r>
  <r>
    <n v="910"/>
    <n v="33471"/>
    <n v="81"/>
    <n v="0.24200053777897285"/>
    <n v="1"/>
    <n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n v="47"/>
    <s v="36-50"/>
    <n v="2784"/>
    <n v="0"/>
    <n v="1"/>
    <n v="0"/>
    <n v="0"/>
    <n v="0"/>
    <n v="0"/>
    <n v="1"/>
    <n v="0"/>
    <n v="0"/>
    <n v="69"/>
    <d v="2015-03-02T00:00:00"/>
    <n v="3"/>
    <x v="2"/>
    <n v="1"/>
  </r>
  <r>
    <n v="1169"/>
    <n v="7500"/>
    <n v="79"/>
    <n v="1.0533333333333332"/>
    <n v="1"/>
    <n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n v="28"/>
    <s v="24-35"/>
    <n v="2732"/>
    <n v="0"/>
    <n v="0"/>
    <n v="1"/>
    <n v="0"/>
    <n v="0"/>
    <n v="0"/>
    <n v="0"/>
    <n v="0"/>
    <n v="0"/>
    <n v="39"/>
    <d v="2015-04-23T00:00:00"/>
    <n v="4"/>
    <x v="9"/>
    <n v="1"/>
  </r>
  <r>
    <n v="958"/>
    <n v="34961"/>
    <n v="78"/>
    <n v="0.22310574640313491"/>
    <n v="1"/>
    <n v="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n v="47"/>
    <s v="36-50"/>
    <n v="2169"/>
    <n v="0"/>
    <n v="1"/>
    <n v="0"/>
    <n v="0"/>
    <n v="0"/>
    <n v="0"/>
    <n v="1"/>
    <n v="0"/>
    <n v="0"/>
    <n v="77"/>
    <d v="2016-11-06T00:00:00"/>
    <n v="11"/>
    <x v="7"/>
    <n v="1"/>
  </r>
  <r>
    <n v="1800"/>
    <n v="38236"/>
    <n v="78"/>
    <n v="0.20399623391568156"/>
    <n v="1"/>
    <n v="1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n v="52"/>
    <s v="51-65"/>
    <n v="2441"/>
    <n v="0"/>
    <n v="0"/>
    <n v="1"/>
    <n v="0"/>
    <n v="0"/>
    <n v="0"/>
    <n v="0"/>
    <n v="0"/>
    <n v="1"/>
    <n v="68"/>
    <d v="2016-02-08T00:00:00"/>
    <n v="2"/>
    <x v="3"/>
    <n v="1"/>
  </r>
  <r>
    <n v="914"/>
    <n v="40706"/>
    <n v="76"/>
    <n v="0.18670466270328698"/>
    <n v="2"/>
    <n v="1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n v="52"/>
    <s v="51-65"/>
    <n v="2687"/>
    <n v="0"/>
    <n v="0"/>
    <n v="0"/>
    <n v="1"/>
    <n v="0"/>
    <n v="0"/>
    <n v="0"/>
    <n v="0"/>
    <n v="1"/>
    <n v="71"/>
    <d v="2015-06-07T00:00:00"/>
    <n v="6"/>
    <x v="8"/>
    <n v="1"/>
  </r>
  <r>
    <n v="1408"/>
    <n v="37697"/>
    <n v="76"/>
    <n v="0.20160755497784968"/>
    <n v="1"/>
    <n v="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n v="44"/>
    <s v="36-50"/>
    <n v="2301"/>
    <n v="0"/>
    <n v="0"/>
    <n v="1"/>
    <n v="0"/>
    <n v="0"/>
    <n v="0"/>
    <n v="1"/>
    <n v="0"/>
    <n v="0"/>
    <n v="68"/>
    <d v="2016-06-27T00:00:00"/>
    <n v="6"/>
    <x v="8"/>
    <n v="1"/>
  </r>
  <r>
    <n v="293"/>
    <n v="40321"/>
    <n v="75"/>
    <n v="0.18600729148582623"/>
    <n v="1"/>
    <n v="1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n v="48"/>
    <s v="36-50"/>
    <n v="2494"/>
    <n v="0"/>
    <n v="1"/>
    <n v="0"/>
    <n v="0"/>
    <n v="0"/>
    <n v="0"/>
    <n v="1"/>
    <n v="0"/>
    <n v="0"/>
    <n v="48"/>
    <d v="2015-12-17T00:00:00"/>
    <n v="12"/>
    <x v="0"/>
    <n v="1"/>
  </r>
  <r>
    <n v="566"/>
    <n v="31089"/>
    <n v="75"/>
    <n v="0.24124288333494162"/>
    <n v="1"/>
    <n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n v="39"/>
    <s v="36-50"/>
    <n v="2840"/>
    <n v="0"/>
    <n v="0"/>
    <n v="0"/>
    <n v="1"/>
    <n v="0"/>
    <n v="0"/>
    <n v="1"/>
    <n v="0"/>
    <n v="0"/>
    <n v="71"/>
    <d v="2015-01-05T00:00:00"/>
    <n v="1"/>
    <x v="4"/>
    <n v="1"/>
  </r>
  <r>
    <n v="1439"/>
    <n v="27215"/>
    <n v="74"/>
    <n v="0.27190887378284034"/>
    <n v="2"/>
    <n v="1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n v="59"/>
    <s v="51-65"/>
    <n v="2681"/>
    <n v="1"/>
    <n v="0"/>
    <n v="0"/>
    <n v="0"/>
    <n v="0"/>
    <n v="0"/>
    <n v="1"/>
    <n v="0"/>
    <n v="0"/>
    <n v="46"/>
    <d v="2015-06-13T00:00:00"/>
    <n v="6"/>
    <x v="8"/>
    <n v="1"/>
  </r>
  <r>
    <n v="693"/>
    <n v="34941"/>
    <n v="73"/>
    <n v="0.20892361409232707"/>
    <n v="1"/>
    <n v="1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n v="64"/>
    <s v="51-65"/>
    <n v="2639"/>
    <n v="0"/>
    <n v="0"/>
    <n v="0"/>
    <n v="1"/>
    <n v="0"/>
    <n v="0"/>
    <n v="0"/>
    <n v="1"/>
    <n v="0"/>
    <n v="49"/>
    <d v="2015-07-25T00:00:00"/>
    <n v="7"/>
    <x v="1"/>
    <n v="1"/>
  </r>
  <r>
    <n v="1068"/>
    <n v="36778"/>
    <n v="73"/>
    <n v="0.19848822665724075"/>
    <n v="1"/>
    <n v="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n v="52"/>
    <s v="51-65"/>
    <n v="2852"/>
    <n v="0"/>
    <n v="1"/>
    <n v="0"/>
    <n v="0"/>
    <n v="0"/>
    <n v="0"/>
    <n v="0"/>
    <n v="0"/>
    <n v="1"/>
    <n v="69"/>
    <d v="2014-12-24T00:00:00"/>
    <n v="12"/>
    <x v="0"/>
    <n v="1"/>
  </r>
  <r>
    <n v="1535"/>
    <n v="20193"/>
    <n v="73"/>
    <n v="0.36151141484672905"/>
    <n v="0"/>
    <n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n v="29"/>
    <s v="24-35"/>
    <n v="2737"/>
    <n v="0"/>
    <n v="0"/>
    <n v="0"/>
    <n v="1"/>
    <n v="0"/>
    <n v="1"/>
    <n v="0"/>
    <n v="0"/>
    <n v="0"/>
    <n v="64"/>
    <d v="2015-04-18T00:00:00"/>
    <n v="4"/>
    <x v="9"/>
    <n v="1"/>
  </r>
  <r>
    <n v="1106"/>
    <n v="28510"/>
    <n v="72"/>
    <n v="0.2525429673798667"/>
    <n v="1"/>
    <n v="1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n v="39"/>
    <s v="36-50"/>
    <n v="2601"/>
    <n v="1"/>
    <n v="0"/>
    <n v="0"/>
    <n v="0"/>
    <n v="0"/>
    <n v="0"/>
    <n v="1"/>
    <n v="0"/>
    <n v="0"/>
    <n v="53"/>
    <d v="2015-09-01T00:00:00"/>
    <n v="9"/>
    <x v="5"/>
    <n v="1"/>
  </r>
  <r>
    <n v="1722"/>
    <n v="7500"/>
    <n v="72"/>
    <n v="0.96"/>
    <n v="0"/>
    <n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n v="24"/>
    <s v="24-35"/>
    <n v="2756"/>
    <n v="0"/>
    <n v="1"/>
    <n v="0"/>
    <n v="0"/>
    <n v="0"/>
    <n v="1"/>
    <n v="0"/>
    <n v="0"/>
    <n v="0"/>
    <n v="22"/>
    <d v="2015-03-30T00:00:00"/>
    <n v="3"/>
    <x v="2"/>
    <n v="1"/>
  </r>
  <r>
    <n v="160"/>
    <n v="52074"/>
    <n v="71"/>
    <n v="0.13634443292237969"/>
    <n v="0"/>
    <n v="1"/>
    <n v="77"/>
    <n v="59"/>
    <n v="0"/>
    <n v="12"/>
    <n v="0"/>
    <n v="0"/>
    <n v="48"/>
    <n v="1"/>
    <n v="2"/>
    <n v="2"/>
    <n v="2"/>
    <n v="4"/>
    <n v="0"/>
    <n v="0"/>
    <n v="1"/>
    <n v="0"/>
    <n v="0"/>
    <n v="0"/>
    <n v="0"/>
    <n v="53"/>
    <s v="51-65"/>
    <n v="2245"/>
    <n v="0"/>
    <n v="0"/>
    <n v="1"/>
    <n v="0"/>
    <n v="0"/>
    <n v="0"/>
    <n v="1"/>
    <n v="0"/>
    <n v="0"/>
    <n v="23"/>
    <d v="2016-08-22T00:00:00"/>
    <n v="8"/>
    <x v="11"/>
    <n v="1"/>
  </r>
  <r>
    <n v="1071"/>
    <n v="37155"/>
    <n v="71"/>
    <n v="0.19109137397389314"/>
    <n v="1"/>
    <n v="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n v="31"/>
    <s v="24-35"/>
    <n v="2673"/>
    <n v="0"/>
    <n v="1"/>
    <n v="0"/>
    <n v="0"/>
    <n v="0"/>
    <n v="0"/>
    <n v="1"/>
    <n v="0"/>
    <n v="0"/>
    <n v="68"/>
    <d v="2015-06-21T00:00:00"/>
    <n v="6"/>
    <x v="8"/>
    <n v="1"/>
  </r>
  <r>
    <n v="1774"/>
    <n v="36065"/>
    <n v="71"/>
    <n v="0.19686676833495079"/>
    <n v="1"/>
    <n v="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n v="52"/>
    <s v="51-65"/>
    <n v="2614"/>
    <n v="0"/>
    <n v="0"/>
    <n v="1"/>
    <n v="0"/>
    <n v="0"/>
    <n v="0"/>
    <n v="1"/>
    <n v="0"/>
    <n v="0"/>
    <n v="68"/>
    <d v="2015-08-19T00:00:00"/>
    <n v="8"/>
    <x v="11"/>
    <n v="1"/>
  </r>
  <r>
    <n v="1888"/>
    <n v="22123"/>
    <n v="71"/>
    <n v="0.32093296569181395"/>
    <n v="0"/>
    <n v="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n v="60"/>
    <s v="51-65"/>
    <n v="2253"/>
    <n v="0"/>
    <n v="0"/>
    <n v="0"/>
    <n v="0"/>
    <n v="1"/>
    <n v="0"/>
    <n v="0"/>
    <n v="0"/>
    <n v="0"/>
    <n v="40"/>
    <d v="2016-08-14T00:00:00"/>
    <n v="8"/>
    <x v="11"/>
    <n v="1"/>
  </r>
  <r>
    <n v="246"/>
    <n v="38179"/>
    <n v="70"/>
    <n v="0.18334686607821055"/>
    <n v="1"/>
    <n v="1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n v="54"/>
    <s v="51-65"/>
    <n v="2631"/>
    <n v="0"/>
    <n v="1"/>
    <n v="0"/>
    <n v="0"/>
    <n v="0"/>
    <n v="0"/>
    <n v="0"/>
    <n v="1"/>
    <n v="0"/>
    <n v="50"/>
    <d v="2015-08-02T00:00:00"/>
    <n v="8"/>
    <x v="11"/>
    <n v="1"/>
  </r>
  <r>
    <n v="667"/>
    <n v="33249"/>
    <n v="70"/>
    <n v="0.21053264759842402"/>
    <n v="1"/>
    <n v="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n v="45"/>
    <s v="36-50"/>
    <n v="2653"/>
    <n v="0"/>
    <n v="0"/>
    <n v="1"/>
    <n v="0"/>
    <n v="0"/>
    <n v="0"/>
    <n v="1"/>
    <n v="0"/>
    <n v="0"/>
    <n v="28"/>
    <d v="2015-07-11T00:00:00"/>
    <n v="7"/>
    <x v="1"/>
    <n v="1"/>
  </r>
  <r>
    <n v="1027"/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n v="48"/>
    <s v="36-50"/>
    <n v="2531"/>
    <n v="0"/>
    <n v="0"/>
    <n v="1"/>
    <n v="0"/>
    <n v="0"/>
    <n v="0"/>
    <n v="0"/>
    <n v="0"/>
    <n v="1"/>
    <n v="67"/>
    <d v="2015-11-10T00:00:00"/>
    <n v="11"/>
    <x v="7"/>
    <n v="1"/>
  </r>
  <r>
    <n v="1153"/>
    <n v="38452"/>
    <n v="70"/>
    <n v="0.18204514719650472"/>
    <n v="1"/>
    <n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n v="65"/>
    <s v="51-65"/>
    <n v="2250"/>
    <n v="0"/>
    <n v="1"/>
    <n v="0"/>
    <n v="0"/>
    <n v="0"/>
    <n v="0"/>
    <n v="0"/>
    <n v="1"/>
    <n v="0"/>
    <n v="68"/>
    <d v="2016-08-17T00:00:00"/>
    <n v="8"/>
    <x v="11"/>
    <n v="1"/>
  </r>
  <r>
    <n v="1269"/>
    <n v="38136"/>
    <n v="70"/>
    <n v="0.18355359765051396"/>
    <n v="1"/>
    <n v="0"/>
    <n v="69"/>
    <n v="8"/>
    <n v="15"/>
    <n v="27"/>
    <n v="0"/>
    <n v="20"/>
    <n v="33"/>
    <n v="2"/>
    <n v="3"/>
    <n v="1"/>
    <n v="2"/>
    <n v="8"/>
    <n v="0"/>
    <n v="0"/>
    <n v="1"/>
    <n v="0"/>
    <n v="0"/>
    <n v="0"/>
    <n v="0"/>
    <n v="42"/>
    <s v="36-50"/>
    <n v="2592"/>
    <n v="0"/>
    <n v="1"/>
    <n v="0"/>
    <n v="0"/>
    <n v="0"/>
    <n v="0"/>
    <n v="1"/>
    <n v="0"/>
    <n v="0"/>
    <n v="37"/>
    <d v="2015-09-10T00:00:00"/>
    <n v="9"/>
    <x v="5"/>
    <n v="1"/>
  </r>
  <r>
    <n v="1742"/>
    <n v="32557"/>
    <n v="70"/>
    <n v="0.21500752526338421"/>
    <n v="1"/>
    <n v="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n v="53"/>
    <s v="51-65"/>
    <n v="2284"/>
    <n v="0"/>
    <n v="0"/>
    <n v="1"/>
    <n v="0"/>
    <n v="0"/>
    <n v="0"/>
    <n v="0"/>
    <n v="1"/>
    <n v="0"/>
    <n v="60"/>
    <d v="2016-07-14T00:00:00"/>
    <n v="7"/>
    <x v="1"/>
    <n v="1"/>
  </r>
  <r>
    <n v="1744"/>
    <n v="38578"/>
    <n v="70"/>
    <n v="0.18145056768106174"/>
    <n v="1"/>
    <n v="1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n v="48"/>
    <s v="36-50"/>
    <n v="2531"/>
    <n v="0"/>
    <n v="0"/>
    <n v="1"/>
    <n v="0"/>
    <n v="0"/>
    <n v="0"/>
    <n v="0"/>
    <n v="0"/>
    <n v="1"/>
    <n v="67"/>
    <d v="2015-11-10T00:00:00"/>
    <n v="11"/>
    <x v="7"/>
    <n v="1"/>
  </r>
  <r>
    <n v="1881"/>
    <n v="31761"/>
    <n v="70"/>
    <n v="0.22039608324674917"/>
    <n v="1"/>
    <n v="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n v="36"/>
    <s v="36-50"/>
    <n v="2244"/>
    <n v="0"/>
    <n v="1"/>
    <n v="0"/>
    <n v="0"/>
    <n v="0"/>
    <n v="0"/>
    <n v="1"/>
    <n v="0"/>
    <n v="0"/>
    <n v="42"/>
    <d v="2016-08-23T00:00:00"/>
    <n v="8"/>
    <x v="11"/>
    <n v="1"/>
  </r>
  <r>
    <n v="49"/>
    <n v="35790"/>
    <n v="69"/>
    <n v="0.19279128248113997"/>
    <n v="1"/>
    <n v="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n v="43"/>
    <s v="36-50"/>
    <n v="2702"/>
    <n v="0"/>
    <n v="0"/>
    <n v="1"/>
    <n v="0"/>
    <n v="0"/>
    <n v="0"/>
    <n v="1"/>
    <n v="0"/>
    <n v="0"/>
    <n v="66"/>
    <d v="2015-05-23T00:00:00"/>
    <n v="5"/>
    <x v="6"/>
    <n v="1"/>
  </r>
  <r>
    <n v="140"/>
    <n v="34176"/>
    <n v="69"/>
    <n v="0.20189606741573032"/>
    <n v="1"/>
    <n v="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n v="32"/>
    <s v="24-35"/>
    <n v="2207"/>
    <n v="0"/>
    <n v="0"/>
    <n v="1"/>
    <n v="0"/>
    <n v="0"/>
    <n v="0"/>
    <n v="1"/>
    <n v="0"/>
    <n v="0"/>
    <n v="49"/>
    <d v="2016-09-29T00:00:00"/>
    <n v="9"/>
    <x v="5"/>
    <n v="1"/>
  </r>
  <r>
    <n v="155"/>
    <n v="26091"/>
    <n v="69"/>
    <n v="0.26445900885362766"/>
    <n v="1"/>
    <n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n v="63"/>
    <s v="51-65"/>
    <n v="2283"/>
    <n v="0"/>
    <n v="0"/>
    <n v="0"/>
    <n v="1"/>
    <n v="0"/>
    <n v="0"/>
    <n v="1"/>
    <n v="0"/>
    <n v="0"/>
    <n v="49"/>
    <d v="2016-07-15T00:00:00"/>
    <n v="7"/>
    <x v="1"/>
    <n v="1"/>
  </r>
  <r>
    <n v="176"/>
    <n v="38872"/>
    <n v="69"/>
    <n v="0.17750565960074088"/>
    <n v="1"/>
    <n v="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n v="32"/>
    <s v="24-35"/>
    <n v="2554"/>
    <n v="0"/>
    <n v="1"/>
    <n v="0"/>
    <n v="0"/>
    <n v="0"/>
    <n v="0"/>
    <n v="1"/>
    <n v="0"/>
    <n v="0"/>
    <n v="47"/>
    <d v="2015-10-18T00:00:00"/>
    <n v="10"/>
    <x v="10"/>
    <n v="1"/>
  </r>
  <r>
    <n v="695"/>
    <n v="38702"/>
    <n v="69"/>
    <n v="0.17828535992971939"/>
    <n v="1"/>
    <n v="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n v="42"/>
    <s v="36-50"/>
    <n v="2491"/>
    <n v="0"/>
    <n v="0"/>
    <n v="0"/>
    <n v="1"/>
    <n v="0"/>
    <n v="1"/>
    <n v="0"/>
    <n v="0"/>
    <n v="0"/>
    <n v="29"/>
    <d v="2015-12-20T00:00:00"/>
    <n v="12"/>
    <x v="0"/>
    <n v="1"/>
  </r>
  <r>
    <n v="709"/>
    <n v="40662"/>
    <n v="69"/>
    <n v="0.16969160395455216"/>
    <n v="1"/>
    <n v="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n v="41"/>
    <s v="36-50"/>
    <n v="2630"/>
    <n v="0"/>
    <n v="1"/>
    <n v="0"/>
    <n v="0"/>
    <n v="0"/>
    <n v="0"/>
    <n v="0"/>
    <n v="1"/>
    <n v="0"/>
    <n v="46"/>
    <d v="2015-08-03T00:00:00"/>
    <n v="8"/>
    <x v="11"/>
    <n v="1"/>
  </r>
  <r>
    <n v="724"/>
    <n v="33622"/>
    <n v="69"/>
    <n v="0.20522277080483017"/>
    <n v="1"/>
    <n v="1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n v="48"/>
    <s v="36-50"/>
    <n v="2601"/>
    <n v="0"/>
    <n v="1"/>
    <n v="0"/>
    <n v="0"/>
    <n v="0"/>
    <n v="0"/>
    <n v="1"/>
    <n v="0"/>
    <n v="0"/>
    <n v="57"/>
    <d v="2015-09-01T00:00:00"/>
    <n v="9"/>
    <x v="5"/>
    <n v="1"/>
  </r>
  <r>
    <n v="1749"/>
    <n v="39858"/>
    <n v="69"/>
    <n v="0.17311455667620052"/>
    <n v="1"/>
    <n v="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n v="51"/>
    <s v="51-65"/>
    <n v="2680"/>
    <n v="0"/>
    <n v="0"/>
    <n v="1"/>
    <n v="0"/>
    <n v="0"/>
    <n v="0"/>
    <n v="0"/>
    <n v="1"/>
    <n v="0"/>
    <n v="43"/>
    <d v="2015-06-14T00:00:00"/>
    <n v="6"/>
    <x v="8"/>
    <n v="1"/>
  </r>
  <r>
    <n v="1915"/>
    <n v="43018"/>
    <n v="69"/>
    <n v="0.16039797294155936"/>
    <n v="0"/>
    <n v="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n v="46"/>
    <s v="36-50"/>
    <n v="2399"/>
    <n v="0"/>
    <n v="0"/>
    <n v="0"/>
    <n v="1"/>
    <n v="0"/>
    <n v="0"/>
    <n v="0"/>
    <n v="1"/>
    <n v="0"/>
    <n v="5"/>
    <d v="2016-03-21T00:00:00"/>
    <n v="3"/>
    <x v="2"/>
    <n v="1"/>
  </r>
  <r>
    <n v="1073"/>
    <n v="33419"/>
    <n v="68"/>
    <n v="0.20347706394565965"/>
    <n v="0"/>
    <n v="1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n v="58"/>
    <s v="51-65"/>
    <n v="2475"/>
    <n v="0"/>
    <n v="0"/>
    <n v="1"/>
    <n v="0"/>
    <n v="0"/>
    <n v="0"/>
    <n v="0"/>
    <n v="0"/>
    <n v="1"/>
    <n v="50"/>
    <d v="2016-01-05T00:00:00"/>
    <n v="1"/>
    <x v="4"/>
    <n v="1"/>
  </r>
  <r>
    <n v="1193"/>
    <n v="23748"/>
    <n v="68"/>
    <n v="0.28633990230756273"/>
    <n v="1"/>
    <n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n v="52"/>
    <s v="51-65"/>
    <n v="2744"/>
    <n v="1"/>
    <n v="0"/>
    <n v="0"/>
    <n v="0"/>
    <n v="0"/>
    <n v="0"/>
    <n v="0"/>
    <n v="1"/>
    <n v="0"/>
    <n v="60"/>
    <d v="2015-04-11T00:00:00"/>
    <n v="4"/>
    <x v="9"/>
    <n v="1"/>
  </r>
  <r>
    <n v="1210"/>
    <n v="43050"/>
    <n v="68"/>
    <n v="0.15795586527293845"/>
    <n v="1"/>
    <n v="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n v="47"/>
    <s v="36-50"/>
    <n v="2262"/>
    <n v="0"/>
    <n v="1"/>
    <n v="0"/>
    <n v="0"/>
    <n v="0"/>
    <n v="1"/>
    <n v="0"/>
    <n v="0"/>
    <n v="0"/>
    <n v="60"/>
    <d v="2016-08-05T00:00:00"/>
    <n v="8"/>
    <x v="11"/>
    <n v="1"/>
  </r>
  <r>
    <n v="1754"/>
    <n v="28647"/>
    <n v="68"/>
    <n v="0.23737215066150033"/>
    <n v="1"/>
    <n v="0"/>
    <n v="54"/>
    <n v="19"/>
    <n v="8"/>
    <n v="29"/>
    <n v="0"/>
    <n v="12"/>
    <n v="26"/>
    <n v="1"/>
    <n v="2"/>
    <n v="2"/>
    <n v="2"/>
    <n v="7"/>
    <n v="0"/>
    <n v="0"/>
    <n v="1"/>
    <n v="0"/>
    <n v="0"/>
    <n v="0"/>
    <n v="1"/>
    <n v="42"/>
    <s v="36-50"/>
    <n v="2471"/>
    <n v="0"/>
    <n v="0"/>
    <n v="1"/>
    <n v="0"/>
    <n v="0"/>
    <n v="0"/>
    <n v="1"/>
    <n v="0"/>
    <n v="0"/>
    <n v="42"/>
    <d v="2016-01-09T00:00:00"/>
    <n v="1"/>
    <x v="4"/>
    <n v="1"/>
  </r>
  <r>
    <n v="546"/>
    <n v="47472"/>
    <n v="67"/>
    <n v="0.14113582743511965"/>
    <n v="1"/>
    <n v="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n v="54"/>
    <s v="51-65"/>
    <n v="2445"/>
    <n v="0"/>
    <n v="0"/>
    <n v="0"/>
    <n v="1"/>
    <n v="0"/>
    <n v="0"/>
    <n v="0"/>
    <n v="0"/>
    <n v="1"/>
    <n v="59"/>
    <d v="2016-02-04T00:00:00"/>
    <n v="2"/>
    <x v="3"/>
    <n v="1"/>
  </r>
  <r>
    <n v="1095"/>
    <n v="48985"/>
    <n v="67"/>
    <n v="0.13677656425436358"/>
    <n v="0"/>
    <n v="1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n v="52"/>
    <s v="51-65"/>
    <n v="2518"/>
    <n v="0"/>
    <n v="1"/>
    <n v="0"/>
    <n v="0"/>
    <n v="0"/>
    <n v="1"/>
    <n v="0"/>
    <n v="0"/>
    <n v="0"/>
    <n v="59"/>
    <d v="2015-11-23T00:00:00"/>
    <n v="11"/>
    <x v="7"/>
    <n v="1"/>
  </r>
  <r>
    <n v="1120"/>
    <n v="58401"/>
    <n v="67"/>
    <n v="0.11472406294412767"/>
    <n v="0"/>
    <n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n v="60"/>
    <s v="51-65"/>
    <n v="2229"/>
    <n v="1"/>
    <n v="0"/>
    <n v="0"/>
    <n v="0"/>
    <n v="0"/>
    <n v="0"/>
    <n v="1"/>
    <n v="0"/>
    <n v="0"/>
    <n v="38"/>
    <d v="2016-09-07T00:00:00"/>
    <n v="9"/>
    <x v="5"/>
    <n v="1"/>
  </r>
  <r>
    <n v="1259"/>
    <n v="18929"/>
    <n v="67"/>
    <n v="0.35395425009245074"/>
    <n v="0"/>
    <n v="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n v="30"/>
    <s v="24-35"/>
    <n v="2657"/>
    <n v="0"/>
    <n v="1"/>
    <n v="0"/>
    <n v="0"/>
    <n v="0"/>
    <n v="0"/>
    <n v="1"/>
    <n v="0"/>
    <n v="0"/>
    <n v="49"/>
    <d v="2015-07-07T00:00:00"/>
    <n v="7"/>
    <x v="1"/>
    <n v="1"/>
  </r>
  <r>
    <n v="1424"/>
    <n v="31928"/>
    <n v="67"/>
    <n v="0.20984715610122776"/>
    <n v="1"/>
    <n v="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n v="31"/>
    <s v="24-35"/>
    <n v="2252"/>
    <n v="0"/>
    <n v="0"/>
    <n v="0"/>
    <n v="1"/>
    <n v="0"/>
    <n v="0"/>
    <n v="1"/>
    <n v="0"/>
    <n v="0"/>
    <n v="62"/>
    <d v="2016-08-15T00:00:00"/>
    <n v="8"/>
    <x v="11"/>
    <n v="1"/>
  </r>
  <r>
    <n v="1527"/>
    <n v="41473"/>
    <n v="67"/>
    <n v="0.16155088852988692"/>
    <n v="1"/>
    <n v="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n v="35"/>
    <s v="24-35"/>
    <n v="2534"/>
    <n v="0"/>
    <n v="0"/>
    <n v="1"/>
    <n v="0"/>
    <n v="0"/>
    <n v="1"/>
    <n v="0"/>
    <n v="0"/>
    <n v="0"/>
    <n v="58"/>
    <d v="2015-11-07T00:00:00"/>
    <n v="11"/>
    <x v="7"/>
    <n v="1"/>
  </r>
  <r>
    <n v="1639"/>
    <n v="36273"/>
    <n v="67"/>
    <n v="0.18471039064869185"/>
    <n v="1"/>
    <n v="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n v="43"/>
    <s v="36-50"/>
    <n v="2233"/>
    <n v="0"/>
    <n v="0"/>
    <n v="1"/>
    <n v="0"/>
    <n v="0"/>
    <n v="0"/>
    <n v="0"/>
    <n v="1"/>
    <n v="0"/>
    <n v="58"/>
    <d v="2016-09-03T00:00:00"/>
    <n v="9"/>
    <x v="5"/>
    <n v="1"/>
  </r>
  <r>
    <n v="1726"/>
    <n v="31158"/>
    <n v="67"/>
    <n v="0.21503305732075229"/>
    <n v="1"/>
    <n v="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n v="35"/>
    <s v="24-35"/>
    <n v="2677"/>
    <n v="0"/>
    <n v="1"/>
    <n v="0"/>
    <n v="0"/>
    <n v="0"/>
    <n v="0"/>
    <n v="1"/>
    <n v="0"/>
    <n v="0"/>
    <n v="62"/>
    <d v="2015-06-17T00:00:00"/>
    <n v="6"/>
    <x v="8"/>
    <n v="1"/>
  </r>
  <r>
    <n v="1762"/>
    <n v="27213"/>
    <n v="67"/>
    <n v="0.24620585749457979"/>
    <n v="1"/>
    <n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n v="48"/>
    <s v="36-50"/>
    <n v="2827"/>
    <n v="0"/>
    <n v="0"/>
    <n v="1"/>
    <n v="0"/>
    <n v="0"/>
    <n v="0"/>
    <n v="0"/>
    <n v="0"/>
    <n v="1"/>
    <n v="64"/>
    <d v="2015-01-18T00:00:00"/>
    <n v="1"/>
    <x v="4"/>
    <n v="1"/>
  </r>
  <r>
    <n v="1763"/>
    <n v="27242"/>
    <n v="67"/>
    <n v="0.24594376330665885"/>
    <n v="1"/>
    <n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n v="50"/>
    <s v="36-50"/>
    <n v="2754"/>
    <n v="0"/>
    <n v="0"/>
    <n v="1"/>
    <n v="0"/>
    <n v="0"/>
    <n v="0"/>
    <n v="1"/>
    <n v="0"/>
    <n v="0"/>
    <n v="28"/>
    <d v="2015-04-01T00:00:00"/>
    <n v="4"/>
    <x v="9"/>
    <n v="1"/>
  </r>
  <r>
    <n v="1857"/>
    <n v="38680"/>
    <n v="67"/>
    <n v="0.17321613236814892"/>
    <n v="1"/>
    <n v="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n v="36"/>
    <s v="36-50"/>
    <n v="2617"/>
    <n v="0"/>
    <n v="1"/>
    <n v="0"/>
    <n v="0"/>
    <n v="0"/>
    <n v="0"/>
    <n v="1"/>
    <n v="0"/>
    <n v="0"/>
    <n v="55"/>
    <d v="2015-08-16T00:00:00"/>
    <n v="8"/>
    <x v="11"/>
    <n v="1"/>
  </r>
  <r>
    <n v="1872"/>
    <n v="36927"/>
    <n v="67"/>
    <n v="0.18143905543369351"/>
    <n v="1"/>
    <n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n v="65"/>
    <s v="51-65"/>
    <n v="2186"/>
    <n v="0"/>
    <n v="0"/>
    <n v="1"/>
    <n v="0"/>
    <n v="0"/>
    <n v="0"/>
    <n v="0"/>
    <n v="1"/>
    <n v="0"/>
    <n v="63"/>
    <d v="2016-10-20T00:00:00"/>
    <n v="10"/>
    <x v="10"/>
    <n v="1"/>
  </r>
  <r>
    <n v="1939"/>
    <n v="36997"/>
    <n v="67"/>
    <n v="0.18109576452144768"/>
    <n v="1"/>
    <n v="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n v="52"/>
    <s v="51-65"/>
    <n v="2672"/>
    <n v="1"/>
    <n v="0"/>
    <n v="0"/>
    <n v="0"/>
    <n v="0"/>
    <n v="0"/>
    <n v="1"/>
    <n v="0"/>
    <n v="0"/>
    <n v="40"/>
    <d v="2015-06-22T00:00:00"/>
    <n v="6"/>
    <x v="8"/>
    <n v="1"/>
  </r>
  <r>
    <n v="528"/>
    <n v="33039"/>
    <n v="66"/>
    <n v="0.1997639153727413"/>
    <n v="1"/>
    <n v="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n v="42"/>
    <s v="36-50"/>
    <n v="2452"/>
    <n v="0"/>
    <n v="1"/>
    <n v="0"/>
    <n v="0"/>
    <n v="0"/>
    <n v="0"/>
    <n v="1"/>
    <n v="0"/>
    <n v="0"/>
    <n v="54"/>
    <d v="2016-01-28T00:00:00"/>
    <n v="1"/>
    <x v="4"/>
    <n v="1"/>
  </r>
  <r>
    <n v="915"/>
    <n v="15716"/>
    <n v="66"/>
    <n v="0.41995418681598373"/>
    <n v="1"/>
    <n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n v="32"/>
    <s v="24-35"/>
    <n v="2753"/>
    <n v="0"/>
    <n v="1"/>
    <n v="0"/>
    <n v="0"/>
    <n v="0"/>
    <n v="1"/>
    <n v="0"/>
    <n v="0"/>
    <n v="0"/>
    <n v="40"/>
    <d v="2015-04-02T00:00:00"/>
    <n v="4"/>
    <x v="9"/>
    <n v="1"/>
  </r>
  <r>
    <n v="1324"/>
    <n v="28164"/>
    <n v="66"/>
    <n v="0.23434171282488284"/>
    <n v="1"/>
    <n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n v="50"/>
    <s v="36-50"/>
    <n v="2580"/>
    <n v="0"/>
    <n v="1"/>
    <n v="0"/>
    <n v="0"/>
    <n v="0"/>
    <n v="0"/>
    <n v="1"/>
    <n v="0"/>
    <n v="0"/>
    <n v="54"/>
    <d v="2015-09-22T00:00:00"/>
    <n v="9"/>
    <x v="5"/>
    <n v="1"/>
  </r>
  <r>
    <n v="1497"/>
    <n v="36301"/>
    <n v="66"/>
    <n v="0.18181317319082119"/>
    <n v="1"/>
    <n v="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n v="44"/>
    <s v="36-50"/>
    <n v="2406"/>
    <n v="0"/>
    <n v="0"/>
    <n v="0"/>
    <n v="1"/>
    <n v="0"/>
    <n v="1"/>
    <n v="0"/>
    <n v="0"/>
    <n v="0"/>
    <n v="54"/>
    <d v="2016-03-14T00:00:00"/>
    <n v="3"/>
    <x v="2"/>
    <n v="1"/>
  </r>
  <r>
    <n v="1539"/>
    <n v="33228"/>
    <n v="66"/>
    <n v="0.19862766341639582"/>
    <n v="1"/>
    <n v="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n v="40"/>
    <s v="36-50"/>
    <n v="2316"/>
    <n v="0"/>
    <n v="1"/>
    <n v="0"/>
    <n v="0"/>
    <n v="0"/>
    <n v="0"/>
    <n v="1"/>
    <n v="0"/>
    <n v="0"/>
    <n v="61"/>
    <d v="2016-06-12T00:00:00"/>
    <n v="6"/>
    <x v="8"/>
    <n v="1"/>
  </r>
  <r>
    <n v="1694"/>
    <n v="21024"/>
    <n v="66"/>
    <n v="0.3139269406392694"/>
    <n v="0"/>
    <n v="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n v="44"/>
    <s v="36-50"/>
    <n v="2519"/>
    <n v="0"/>
    <n v="0"/>
    <n v="0"/>
    <n v="1"/>
    <n v="0"/>
    <n v="0"/>
    <n v="0"/>
    <n v="1"/>
    <n v="0"/>
    <n v="48"/>
    <d v="2015-11-22T00:00:00"/>
    <n v="11"/>
    <x v="7"/>
    <n v="1"/>
  </r>
  <r>
    <n v="1848"/>
    <n v="7500"/>
    <n v="66"/>
    <n v="0.88"/>
    <n v="1"/>
    <n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n v="35"/>
    <s v="24-35"/>
    <n v="2856"/>
    <n v="0"/>
    <n v="0"/>
    <n v="0"/>
    <n v="1"/>
    <n v="0"/>
    <n v="1"/>
    <n v="0"/>
    <n v="0"/>
    <n v="0"/>
    <n v="32"/>
    <d v="2014-12-20T00:00:00"/>
    <n v="12"/>
    <x v="0"/>
    <n v="1"/>
  </r>
  <r>
    <n v="307"/>
    <n v="33996"/>
    <n v="65"/>
    <n v="0.19119896458406871"/>
    <n v="0"/>
    <n v="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n v="31"/>
    <s v="24-35"/>
    <n v="2450"/>
    <n v="0"/>
    <n v="0"/>
    <n v="1"/>
    <n v="0"/>
    <n v="0"/>
    <n v="0"/>
    <n v="0"/>
    <n v="0"/>
    <n v="1"/>
    <n v="59"/>
    <d v="2016-01-30T00:00:00"/>
    <n v="1"/>
    <x v="4"/>
    <n v="1"/>
  </r>
  <r>
    <n v="1659"/>
    <n v="44635"/>
    <n v="65"/>
    <n v="0.14562563011089952"/>
    <n v="1"/>
    <n v="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n v="49"/>
    <s v="36-50"/>
    <n v="2420"/>
    <n v="1"/>
    <n v="0"/>
    <n v="0"/>
    <n v="0"/>
    <n v="0"/>
    <n v="0"/>
    <n v="0"/>
    <n v="1"/>
    <n v="0"/>
    <n v="62"/>
    <d v="2016-02-29T00:00:00"/>
    <n v="2"/>
    <x v="3"/>
    <n v="1"/>
  </r>
  <r>
    <n v="1766"/>
    <n v="37126"/>
    <n v="65"/>
    <n v="0.17507945913914777"/>
    <n v="1"/>
    <n v="0"/>
    <n v="9"/>
    <n v="45"/>
    <n v="3"/>
    <n v="9"/>
    <n v="4"/>
    <n v="4"/>
    <n v="7"/>
    <n v="1"/>
    <n v="1"/>
    <n v="2"/>
    <n v="2"/>
    <n v="6"/>
    <n v="0"/>
    <n v="0"/>
    <n v="1"/>
    <n v="0"/>
    <n v="0"/>
    <n v="0"/>
    <n v="1"/>
    <n v="49"/>
    <s v="36-50"/>
    <n v="2250"/>
    <n v="0"/>
    <n v="1"/>
    <n v="0"/>
    <n v="0"/>
    <n v="0"/>
    <n v="0"/>
    <n v="0"/>
    <n v="0"/>
    <n v="1"/>
    <n v="58"/>
    <d v="2016-08-17T00:00:00"/>
    <n v="8"/>
    <x v="11"/>
    <n v="1"/>
  </r>
  <r>
    <n v="1840"/>
    <n v="28587"/>
    <n v="65"/>
    <n v="0.22737608003638018"/>
    <n v="1"/>
    <n v="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n v="42"/>
    <s v="36-50"/>
    <n v="2296"/>
    <n v="0"/>
    <n v="0"/>
    <n v="0"/>
    <n v="1"/>
    <n v="0"/>
    <n v="0"/>
    <n v="1"/>
    <n v="0"/>
    <n v="0"/>
    <n v="52"/>
    <d v="2016-07-02T00:00:00"/>
    <n v="7"/>
    <x v="1"/>
    <n v="1"/>
  </r>
  <r>
    <n v="173"/>
    <n v="45759"/>
    <n v="64"/>
    <n v="0.13986319631110819"/>
    <n v="1"/>
    <n v="1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n v="56"/>
    <s v="51-65"/>
    <n v="2650"/>
    <n v="0"/>
    <n v="1"/>
    <n v="0"/>
    <n v="0"/>
    <n v="0"/>
    <n v="0"/>
    <n v="0"/>
    <n v="0"/>
    <n v="1"/>
    <n v="60"/>
    <d v="2015-07-14T00:00:00"/>
    <n v="7"/>
    <x v="1"/>
    <n v="1"/>
  </r>
  <r>
    <n v="920"/>
    <n v="35704"/>
    <n v="64"/>
    <n v="0.17925162446784673"/>
    <n v="1"/>
    <n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n v="68"/>
    <s v="66+"/>
    <n v="2336"/>
    <n v="0"/>
    <n v="1"/>
    <n v="0"/>
    <n v="0"/>
    <n v="0"/>
    <n v="0"/>
    <n v="1"/>
    <n v="0"/>
    <n v="0"/>
    <n v="34"/>
    <d v="2016-05-23T00:00:00"/>
    <n v="5"/>
    <x v="6"/>
    <n v="1"/>
  </r>
  <r>
    <n v="961"/>
    <n v="33564"/>
    <n v="64"/>
    <n v="0.19068049100226434"/>
    <n v="0"/>
    <n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n v="54"/>
    <s v="51-65"/>
    <n v="2164"/>
    <n v="0"/>
    <n v="0"/>
    <n v="0"/>
    <n v="1"/>
    <n v="0"/>
    <n v="0"/>
    <n v="0"/>
    <n v="1"/>
    <n v="0"/>
    <n v="57"/>
    <d v="2016-11-11T00:00:00"/>
    <n v="11"/>
    <x v="7"/>
    <n v="1"/>
  </r>
  <r>
    <n v="1737"/>
    <n v="33235"/>
    <n v="64"/>
    <n v="0.19256807582367985"/>
    <n v="1"/>
    <n v="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n v="34"/>
    <s v="24-35"/>
    <n v="2303"/>
    <n v="0"/>
    <n v="0"/>
    <n v="0"/>
    <n v="1"/>
    <n v="0"/>
    <n v="0"/>
    <n v="1"/>
    <n v="0"/>
    <n v="0"/>
    <n v="58"/>
    <d v="2016-06-25T00:00:00"/>
    <n v="6"/>
    <x v="8"/>
    <n v="1"/>
  </r>
  <r>
    <n v="1772"/>
    <n v="39684"/>
    <n v="64"/>
    <n v="0.16127406511440379"/>
    <n v="1"/>
    <n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n v="36"/>
    <s v="36-50"/>
    <n v="2784"/>
    <n v="0"/>
    <n v="0"/>
    <n v="1"/>
    <n v="0"/>
    <n v="0"/>
    <n v="0"/>
    <n v="0"/>
    <n v="0"/>
    <n v="1"/>
    <n v="47"/>
    <d v="2015-03-02T00:00:00"/>
    <n v="3"/>
    <x v="2"/>
    <n v="1"/>
  </r>
  <r>
    <n v="1841"/>
    <n v="43815"/>
    <n v="64"/>
    <n v="0.14606869793449731"/>
    <n v="1"/>
    <n v="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n v="38"/>
    <s v="36-50"/>
    <n v="2609"/>
    <n v="0"/>
    <n v="1"/>
    <n v="0"/>
    <n v="0"/>
    <n v="0"/>
    <n v="0"/>
    <n v="0"/>
    <n v="1"/>
    <n v="0"/>
    <n v="49"/>
    <d v="2015-08-24T00:00:00"/>
    <n v="8"/>
    <x v="11"/>
    <n v="1"/>
  </r>
  <r>
    <n v="1926"/>
    <n v="50116"/>
    <n v="64"/>
    <n v="0.1277037273525421"/>
    <n v="1"/>
    <n v="1"/>
    <n v="68"/>
    <n v="54"/>
    <n v="0"/>
    <n v="10"/>
    <n v="0"/>
    <n v="0"/>
    <n v="2"/>
    <n v="2"/>
    <n v="1"/>
    <n v="0"/>
    <n v="4"/>
    <n v="5"/>
    <n v="0"/>
    <n v="0"/>
    <n v="0"/>
    <n v="1"/>
    <n v="0"/>
    <n v="0"/>
    <n v="0"/>
    <n v="63"/>
    <s v="51-65"/>
    <n v="2168"/>
    <n v="0"/>
    <n v="0"/>
    <n v="0"/>
    <n v="1"/>
    <n v="0"/>
    <n v="0"/>
    <n v="1"/>
    <n v="0"/>
    <n v="0"/>
    <n v="62"/>
    <d v="2016-11-07T00:00:00"/>
    <n v="11"/>
    <x v="7"/>
    <n v="1"/>
  </r>
  <r>
    <n v="37"/>
    <n v="42429"/>
    <n v="63"/>
    <n v="0.14848334865304391"/>
    <n v="0"/>
    <n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n v="47"/>
    <s v="36-50"/>
    <n v="2297"/>
    <n v="0"/>
    <n v="0"/>
    <n v="0"/>
    <n v="0"/>
    <n v="1"/>
    <n v="0"/>
    <n v="1"/>
    <n v="0"/>
    <n v="0"/>
    <n v="59"/>
    <d v="2016-07-01T00:00:00"/>
    <n v="7"/>
    <x v="1"/>
    <n v="1"/>
  </r>
  <r>
    <n v="585"/>
    <n v="31632"/>
    <n v="63"/>
    <n v="0.19916540212443096"/>
    <n v="0"/>
    <n v="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n v="49"/>
    <s v="36-50"/>
    <n v="2509"/>
    <n v="0"/>
    <n v="0"/>
    <n v="1"/>
    <n v="0"/>
    <n v="0"/>
    <n v="0"/>
    <n v="1"/>
    <n v="0"/>
    <n v="0"/>
    <n v="31"/>
    <d v="2015-12-02T00:00:00"/>
    <n v="12"/>
    <x v="0"/>
    <n v="1"/>
  </r>
  <r>
    <n v="621"/>
    <n v="25965"/>
    <n v="63"/>
    <n v="0.24263431542461006"/>
    <n v="0"/>
    <n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n v="40"/>
    <s v="36-50"/>
    <n v="2819"/>
    <n v="0"/>
    <n v="1"/>
    <n v="0"/>
    <n v="0"/>
    <n v="0"/>
    <n v="0"/>
    <n v="0"/>
    <n v="0"/>
    <n v="0"/>
    <n v="52"/>
    <d v="2015-01-26T00:00:00"/>
    <n v="1"/>
    <x v="4"/>
    <n v="1"/>
  </r>
  <r>
    <n v="757"/>
    <n v="56850"/>
    <n v="63"/>
    <n v="0.11081794195250659"/>
    <n v="0"/>
    <n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n v="49"/>
    <s v="36-50"/>
    <n v="2257"/>
    <n v="0"/>
    <n v="1"/>
    <n v="0"/>
    <n v="0"/>
    <n v="0"/>
    <n v="0"/>
    <n v="0"/>
    <n v="1"/>
    <n v="0"/>
    <n v="63"/>
    <d v="2016-08-10T00:00:00"/>
    <n v="8"/>
    <x v="11"/>
    <n v="1"/>
  </r>
  <r>
    <n v="791"/>
    <n v="19419"/>
    <n v="63"/>
    <n v="0.32442453267418508"/>
    <n v="1"/>
    <n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n v="39"/>
    <s v="36-50"/>
    <n v="2755"/>
    <n v="0"/>
    <n v="1"/>
    <n v="0"/>
    <n v="0"/>
    <n v="0"/>
    <n v="0"/>
    <n v="1"/>
    <n v="0"/>
    <n v="0"/>
    <n v="56"/>
    <d v="2015-03-31T00:00:00"/>
    <n v="3"/>
    <x v="2"/>
    <n v="1"/>
  </r>
  <r>
    <n v="837"/>
    <n v="31814"/>
    <n v="63"/>
    <n v="0.19802602627773935"/>
    <n v="1"/>
    <n v="0"/>
    <n v="73"/>
    <n v="35"/>
    <n v="3"/>
    <n v="20"/>
    <n v="4"/>
    <n v="1"/>
    <n v="20"/>
    <n v="2"/>
    <n v="2"/>
    <n v="0"/>
    <n v="3"/>
    <n v="9"/>
    <n v="0"/>
    <n v="0"/>
    <n v="1"/>
    <n v="0"/>
    <n v="0"/>
    <n v="0"/>
    <n v="0"/>
    <n v="47"/>
    <s v="36-50"/>
    <n v="2664"/>
    <n v="0"/>
    <n v="1"/>
    <n v="0"/>
    <n v="0"/>
    <n v="0"/>
    <n v="0"/>
    <n v="1"/>
    <n v="0"/>
    <n v="0"/>
    <n v="43"/>
    <d v="2015-06-30T00:00:00"/>
    <n v="6"/>
    <x v="8"/>
    <n v="1"/>
  </r>
  <r>
    <n v="854"/>
    <n v="47889"/>
    <n v="63"/>
    <n v="0.13155421913174214"/>
    <n v="1"/>
    <n v="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n v="46"/>
    <s v="36-50"/>
    <n v="2335"/>
    <n v="0"/>
    <n v="0"/>
    <n v="0"/>
    <n v="1"/>
    <n v="0"/>
    <n v="0"/>
    <n v="1"/>
    <n v="0"/>
    <n v="0"/>
    <n v="59"/>
    <d v="2016-05-24T00:00:00"/>
    <n v="5"/>
    <x v="6"/>
    <n v="1"/>
  </r>
  <r>
    <n v="959"/>
    <n v="28440"/>
    <n v="63"/>
    <n v="0.22151898734177214"/>
    <n v="1"/>
    <n v="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n v="46"/>
    <s v="36-50"/>
    <n v="2516"/>
    <n v="0"/>
    <n v="0"/>
    <n v="0"/>
    <n v="1"/>
    <n v="0"/>
    <n v="0"/>
    <n v="0"/>
    <n v="0"/>
    <n v="1"/>
    <n v="63"/>
    <d v="2015-11-25T00:00:00"/>
    <n v="11"/>
    <x v="7"/>
    <n v="1"/>
  </r>
  <r>
    <n v="1458"/>
    <n v="45903"/>
    <n v="63"/>
    <n v="0.137245931638455"/>
    <n v="0"/>
    <n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n v="54"/>
    <s v="51-65"/>
    <n v="2226"/>
    <n v="0"/>
    <n v="0"/>
    <n v="0"/>
    <n v="1"/>
    <n v="0"/>
    <n v="0"/>
    <n v="0"/>
    <n v="1"/>
    <n v="0"/>
    <n v="60"/>
    <d v="2016-09-10T00:00:00"/>
    <n v="9"/>
    <x v="5"/>
    <n v="1"/>
  </r>
  <r>
    <n v="1518"/>
    <n v="35544"/>
    <n v="63"/>
    <n v="0.17724510465901419"/>
    <n v="1"/>
    <n v="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n v="42"/>
    <s v="36-50"/>
    <n v="2272"/>
    <n v="0"/>
    <n v="0"/>
    <n v="1"/>
    <n v="0"/>
    <n v="0"/>
    <n v="0"/>
    <n v="0"/>
    <n v="1"/>
    <n v="0"/>
    <n v="59"/>
    <d v="2016-07-26T00:00:00"/>
    <n v="7"/>
    <x v="1"/>
    <n v="1"/>
  </r>
  <r>
    <n v="1778"/>
    <n v="32218"/>
    <n v="63"/>
    <n v="0.19554286423738282"/>
    <n v="0"/>
    <n v="0"/>
    <n v="27"/>
    <n v="10"/>
    <n v="24"/>
    <n v="15"/>
    <n v="13"/>
    <n v="1"/>
    <n v="30"/>
    <n v="1"/>
    <n v="2"/>
    <n v="1"/>
    <n v="3"/>
    <n v="7"/>
    <n v="0"/>
    <n v="0"/>
    <n v="1"/>
    <n v="0"/>
    <n v="0"/>
    <n v="0"/>
    <n v="1"/>
    <n v="60"/>
    <s v="51-65"/>
    <n v="2293"/>
    <n v="0"/>
    <n v="0"/>
    <n v="1"/>
    <n v="0"/>
    <n v="0"/>
    <n v="1"/>
    <n v="0"/>
    <n v="0"/>
    <n v="0"/>
    <n v="33"/>
    <d v="2016-07-05T00:00:00"/>
    <n v="7"/>
    <x v="1"/>
    <n v="1"/>
  </r>
  <r>
    <n v="1950"/>
    <n v="32146"/>
    <n v="63"/>
    <n v="0.19598083742922914"/>
    <n v="1"/>
    <n v="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n v="37"/>
    <s v="36-50"/>
    <n v="2207"/>
    <n v="0"/>
    <n v="1"/>
    <n v="0"/>
    <n v="0"/>
    <n v="0"/>
    <n v="1"/>
    <n v="0"/>
    <n v="0"/>
    <n v="0"/>
    <n v="60"/>
    <d v="2016-09-29T00:00:00"/>
    <n v="9"/>
    <x v="5"/>
    <n v="1"/>
  </r>
  <r>
    <n v="25"/>
    <n v="18589"/>
    <n v="62"/>
    <n v="0.33353058260261442"/>
    <n v="0"/>
    <n v="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n v="51"/>
    <s v="51-65"/>
    <n v="2702"/>
    <n v="0"/>
    <n v="0"/>
    <n v="1"/>
    <n v="0"/>
    <n v="0"/>
    <n v="0"/>
    <n v="1"/>
    <n v="0"/>
    <n v="0"/>
    <n v="49"/>
    <d v="2015-05-23T00:00:00"/>
    <n v="5"/>
    <x v="6"/>
    <n v="1"/>
  </r>
  <r>
    <n v="34"/>
    <n v="49389"/>
    <n v="62"/>
    <n v="0.12553402579521755"/>
    <n v="1"/>
    <n v="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n v="69"/>
    <s v="66+"/>
    <n v="2463"/>
    <n v="0"/>
    <n v="0"/>
    <n v="1"/>
    <n v="0"/>
    <n v="0"/>
    <n v="0"/>
    <n v="0"/>
    <n v="1"/>
    <n v="0"/>
    <n v="59"/>
    <d v="2016-01-17T00:00:00"/>
    <n v="1"/>
    <x v="4"/>
    <n v="1"/>
  </r>
  <r>
    <n v="89"/>
    <n v="47823"/>
    <n v="62"/>
    <n v="0.12964473161449511"/>
    <n v="0"/>
    <n v="1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n v="60"/>
    <s v="51-65"/>
    <n v="2500"/>
    <n v="0"/>
    <n v="0"/>
    <n v="1"/>
    <n v="0"/>
    <n v="0"/>
    <n v="1"/>
    <n v="0"/>
    <n v="0"/>
    <n v="0"/>
    <n v="52"/>
    <d v="2015-12-11T00:00:00"/>
    <n v="12"/>
    <x v="0"/>
    <n v="1"/>
  </r>
  <r>
    <n v="542"/>
    <n v="36959"/>
    <n v="62"/>
    <n v="0.16775345653291485"/>
    <n v="1"/>
    <n v="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n v="39"/>
    <s v="36-50"/>
    <n v="2429"/>
    <n v="0"/>
    <n v="1"/>
    <n v="0"/>
    <n v="0"/>
    <n v="0"/>
    <n v="0"/>
    <n v="0"/>
    <n v="1"/>
    <n v="0"/>
    <n v="62"/>
    <d v="2016-02-20T00:00:00"/>
    <n v="2"/>
    <x v="3"/>
    <n v="1"/>
  </r>
  <r>
    <n v="1059"/>
    <n v="46931"/>
    <n v="62"/>
    <n v="0.13210884063838402"/>
    <n v="2"/>
    <n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n v="43"/>
    <s v="36-50"/>
    <n v="2225"/>
    <n v="0"/>
    <n v="0"/>
    <n v="0"/>
    <n v="1"/>
    <n v="0"/>
    <n v="0"/>
    <n v="1"/>
    <n v="0"/>
    <n v="0"/>
    <n v="46"/>
    <d v="2016-09-11T00:00:00"/>
    <n v="9"/>
    <x v="5"/>
    <n v="1"/>
  </r>
  <r>
    <n v="1147"/>
    <n v="40211"/>
    <n v="62"/>
    <n v="0.15418666534032976"/>
    <n v="1"/>
    <n v="1"/>
    <n v="30"/>
    <n v="51"/>
    <n v="1"/>
    <n v="7"/>
    <n v="2"/>
    <n v="1"/>
    <n v="25"/>
    <n v="2"/>
    <n v="2"/>
    <n v="1"/>
    <n v="2"/>
    <n v="8"/>
    <n v="0"/>
    <n v="0"/>
    <n v="1"/>
    <n v="0"/>
    <n v="0"/>
    <n v="0"/>
    <n v="0"/>
    <n v="39"/>
    <s v="36-50"/>
    <n v="2493"/>
    <n v="0"/>
    <n v="1"/>
    <n v="0"/>
    <n v="0"/>
    <n v="0"/>
    <n v="0"/>
    <n v="1"/>
    <n v="0"/>
    <n v="0"/>
    <n v="37"/>
    <d v="2015-12-18T00:00:00"/>
    <n v="12"/>
    <x v="0"/>
    <n v="1"/>
  </r>
  <r>
    <n v="1164"/>
    <n v="59062"/>
    <n v="62"/>
    <n v="0.10497443364599912"/>
    <n v="2"/>
    <n v="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n v="53"/>
    <s v="51-65"/>
    <n v="2428"/>
    <n v="0"/>
    <n v="1"/>
    <n v="0"/>
    <n v="0"/>
    <n v="0"/>
    <n v="0"/>
    <n v="0"/>
    <n v="0"/>
    <n v="1"/>
    <n v="53"/>
    <d v="2016-02-21T00:00:00"/>
    <n v="2"/>
    <x v="3"/>
    <n v="1"/>
  </r>
  <r>
    <n v="1336"/>
    <n v="33402"/>
    <n v="62"/>
    <n v="0.18561762768696485"/>
    <n v="1"/>
    <n v="1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n v="68"/>
    <s v="66+"/>
    <n v="2505"/>
    <n v="0"/>
    <n v="0"/>
    <n v="0"/>
    <n v="1"/>
    <n v="0"/>
    <n v="0"/>
    <n v="1"/>
    <n v="0"/>
    <n v="0"/>
    <n v="54"/>
    <d v="2015-12-06T00:00:00"/>
    <n v="12"/>
    <x v="0"/>
    <n v="1"/>
  </r>
  <r>
    <n v="1569"/>
    <n v="41154"/>
    <n v="62"/>
    <n v="0.15065364241629003"/>
    <n v="0"/>
    <n v="1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n v="42"/>
    <s v="36-50"/>
    <n v="2605"/>
    <n v="0"/>
    <n v="0"/>
    <n v="0"/>
    <n v="1"/>
    <n v="0"/>
    <n v="0"/>
    <n v="1"/>
    <n v="0"/>
    <n v="0"/>
    <n v="55"/>
    <d v="2015-08-28T00:00:00"/>
    <n v="8"/>
    <x v="11"/>
    <n v="1"/>
  </r>
  <r>
    <n v="1586"/>
    <n v="46910"/>
    <n v="62"/>
    <n v="0.13216798124067364"/>
    <n v="1"/>
    <n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n v="56"/>
    <s v="51-65"/>
    <n v="2257"/>
    <n v="0"/>
    <n v="0"/>
    <n v="0"/>
    <n v="1"/>
    <n v="0"/>
    <n v="0"/>
    <n v="0"/>
    <n v="0"/>
    <n v="1"/>
    <n v="56"/>
    <d v="2016-08-10T00:00:00"/>
    <n v="8"/>
    <x v="11"/>
    <n v="1"/>
  </r>
  <r>
    <n v="1783"/>
    <n v="16653"/>
    <n v="62"/>
    <n v="0.37230529033807724"/>
    <n v="1"/>
    <n v="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n v="41"/>
    <s v="36-50"/>
    <n v="2231"/>
    <n v="0"/>
    <n v="0"/>
    <n v="1"/>
    <n v="0"/>
    <n v="0"/>
    <n v="0"/>
    <n v="0"/>
    <n v="1"/>
    <n v="0"/>
    <n v="55"/>
    <d v="2016-09-05T00:00:00"/>
    <n v="9"/>
    <x v="5"/>
    <n v="1"/>
  </r>
  <r>
    <n v="86"/>
    <n v="51813"/>
    <n v="61"/>
    <n v="0.11773107135274931"/>
    <n v="1"/>
    <n v="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n v="48"/>
    <s v="36-50"/>
    <n v="2603"/>
    <n v="1"/>
    <n v="0"/>
    <n v="0"/>
    <n v="0"/>
    <n v="0"/>
    <n v="0"/>
    <n v="1"/>
    <n v="0"/>
    <n v="0"/>
    <n v="59"/>
    <d v="2015-08-30T00:00:00"/>
    <n v="8"/>
    <x v="11"/>
    <n v="1"/>
  </r>
  <r>
    <n v="190"/>
    <n v="44794"/>
    <n v="61"/>
    <n v="0.13617895253828638"/>
    <n v="0"/>
    <n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n v="54"/>
    <s v="51-65"/>
    <n v="2180"/>
    <n v="0"/>
    <n v="1"/>
    <n v="0"/>
    <n v="0"/>
    <n v="0"/>
    <n v="0"/>
    <n v="1"/>
    <n v="0"/>
    <n v="0"/>
    <n v="57"/>
    <d v="2016-10-26T00:00:00"/>
    <n v="10"/>
    <x v="10"/>
    <n v="1"/>
  </r>
  <r>
    <n v="1040"/>
    <n v="50870"/>
    <n v="61"/>
    <n v="0.11991350501277767"/>
    <n v="0"/>
    <n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n v="68"/>
    <s v="66+"/>
    <n v="2169"/>
    <n v="0"/>
    <n v="1"/>
    <n v="0"/>
    <n v="0"/>
    <n v="0"/>
    <n v="0"/>
    <n v="0"/>
    <n v="0"/>
    <n v="1"/>
    <n v="59"/>
    <d v="2016-11-06T00:00:00"/>
    <n v="11"/>
    <x v="7"/>
    <n v="1"/>
  </r>
  <r>
    <n v="1102"/>
    <n v="23724"/>
    <n v="61"/>
    <n v="0.25712358792783679"/>
    <n v="1"/>
    <n v="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n v="41"/>
    <s v="36-50"/>
    <n v="2696"/>
    <n v="0"/>
    <n v="0"/>
    <n v="0"/>
    <n v="1"/>
    <n v="0"/>
    <n v="0"/>
    <n v="0"/>
    <n v="0"/>
    <n v="0"/>
    <n v="47"/>
    <d v="2015-05-29T00:00:00"/>
    <n v="5"/>
    <x v="6"/>
    <n v="1"/>
  </r>
  <r>
    <n v="1212"/>
    <n v="48918"/>
    <n v="61"/>
    <n v="0.12469847499897788"/>
    <n v="1"/>
    <n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n v="57"/>
    <s v="51-65"/>
    <n v="2237"/>
    <n v="0"/>
    <n v="0"/>
    <n v="1"/>
    <n v="0"/>
    <n v="0"/>
    <n v="0"/>
    <n v="0"/>
    <n v="0"/>
    <n v="1"/>
    <n v="60"/>
    <d v="2016-08-30T00:00:00"/>
    <n v="8"/>
    <x v="11"/>
    <n v="1"/>
  </r>
  <r>
    <n v="1785"/>
    <n v="14515"/>
    <n v="61"/>
    <n v="0.42025490871512228"/>
    <n v="1"/>
    <n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n v="40"/>
    <s v="36-50"/>
    <n v="2756"/>
    <n v="0"/>
    <n v="0"/>
    <n v="0"/>
    <n v="1"/>
    <n v="0"/>
    <n v="1"/>
    <n v="0"/>
    <n v="0"/>
    <n v="0"/>
    <n v="26"/>
    <d v="2015-03-30T00:00:00"/>
    <n v="3"/>
    <x v="2"/>
    <n v="1"/>
  </r>
  <r>
    <n v="1787"/>
    <n v="9722"/>
    <n v="61"/>
    <n v="0.62744291298086818"/>
    <n v="1"/>
    <n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n v="47"/>
    <s v="36-50"/>
    <n v="2794"/>
    <n v="0"/>
    <n v="0"/>
    <n v="0"/>
    <n v="1"/>
    <n v="0"/>
    <n v="0"/>
    <n v="0"/>
    <n v="0"/>
    <n v="0"/>
    <n v="19"/>
    <d v="2015-02-20T00:00:00"/>
    <n v="2"/>
    <x v="3"/>
    <n v="1"/>
  </r>
  <r>
    <n v="1991"/>
    <n v="16185"/>
    <n v="61"/>
    <n v="0.37689218412109976"/>
    <n v="1"/>
    <n v="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n v="30"/>
    <s v="24-35"/>
    <n v="2487"/>
    <n v="0"/>
    <n v="0"/>
    <n v="1"/>
    <n v="0"/>
    <n v="0"/>
    <n v="0"/>
    <n v="0"/>
    <n v="0"/>
    <n v="0"/>
    <n v="16"/>
    <d v="2015-12-24T00:00:00"/>
    <n v="12"/>
    <x v="0"/>
    <n v="1"/>
  </r>
  <r>
    <n v="2015"/>
    <n v="11012"/>
    <n v="61"/>
    <n v="0.55394115510352337"/>
    <n v="1"/>
    <n v="0"/>
    <n v="82"/>
    <n v="24"/>
    <n v="3"/>
    <n v="26"/>
    <n v="7"/>
    <n v="1"/>
    <n v="23"/>
    <n v="3"/>
    <n v="3"/>
    <n v="1"/>
    <n v="2"/>
    <n v="9"/>
    <n v="0"/>
    <n v="0"/>
    <n v="1"/>
    <n v="0"/>
    <n v="0"/>
    <n v="0"/>
    <n v="0"/>
    <n v="36"/>
    <s v="36-50"/>
    <n v="2629"/>
    <n v="0"/>
    <n v="0"/>
    <n v="1"/>
    <n v="0"/>
    <n v="0"/>
    <n v="0"/>
    <n v="1"/>
    <n v="0"/>
    <n v="0"/>
    <n v="38"/>
    <d v="2015-08-04T00:00:00"/>
    <n v="8"/>
    <x v="11"/>
    <n v="1"/>
  </r>
  <r>
    <n v="151"/>
    <n v="43482"/>
    <n v="60"/>
    <n v="0.13798813302056023"/>
    <n v="2"/>
    <n v="1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n v="54"/>
    <s v="51-65"/>
    <n v="2387"/>
    <n v="0"/>
    <n v="0"/>
    <n v="0"/>
    <n v="1"/>
    <n v="0"/>
    <n v="0"/>
    <n v="1"/>
    <n v="0"/>
    <n v="0"/>
    <n v="32"/>
    <d v="2016-04-02T00:00:00"/>
    <n v="4"/>
    <x v="9"/>
    <n v="1"/>
  </r>
  <r>
    <n v="1384"/>
    <n v="35765"/>
    <n v="60"/>
    <n v="0.16776177827484973"/>
    <n v="1"/>
    <n v="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n v="30"/>
    <s v="24-35"/>
    <n v="2359"/>
    <n v="0"/>
    <n v="1"/>
    <n v="0"/>
    <n v="0"/>
    <n v="0"/>
    <n v="0"/>
    <n v="1"/>
    <n v="0"/>
    <n v="0"/>
    <n v="45"/>
    <d v="2016-04-30T00:00:00"/>
    <n v="4"/>
    <x v="9"/>
    <n v="1"/>
  </r>
  <r>
    <n v="1429"/>
    <n v="30390"/>
    <n v="60"/>
    <n v="0.19743336623889438"/>
    <n v="0"/>
    <n v="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n v="33"/>
    <s v="24-35"/>
    <n v="2459"/>
    <n v="0"/>
    <n v="1"/>
    <n v="0"/>
    <n v="0"/>
    <n v="0"/>
    <n v="1"/>
    <n v="0"/>
    <n v="0"/>
    <n v="0"/>
    <n v="40"/>
    <d v="2016-01-21T00:00:00"/>
    <n v="1"/>
    <x v="4"/>
    <n v="1"/>
  </r>
  <r>
    <n v="1792"/>
    <n v="47139"/>
    <n v="60"/>
    <n v="0.12728314134792848"/>
    <n v="1"/>
    <n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n v="68"/>
    <s v="66+"/>
    <n v="2274"/>
    <n v="0"/>
    <n v="0"/>
    <n v="1"/>
    <n v="0"/>
    <n v="0"/>
    <n v="0"/>
    <n v="1"/>
    <n v="0"/>
    <n v="0"/>
    <n v="37"/>
    <d v="2016-07-24T00:00:00"/>
    <n v="7"/>
    <x v="1"/>
    <n v="1"/>
  </r>
  <r>
    <n v="789"/>
    <n v="34026"/>
    <n v="59"/>
    <n v="0.17339681420090519"/>
    <n v="1"/>
    <n v="1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n v="70"/>
    <s v="66+"/>
    <n v="2487"/>
    <n v="0"/>
    <n v="0"/>
    <n v="0"/>
    <n v="1"/>
    <n v="0"/>
    <n v="0"/>
    <n v="1"/>
    <n v="0"/>
    <n v="0"/>
    <n v="42"/>
    <d v="2015-12-24T00:00:00"/>
    <n v="12"/>
    <x v="0"/>
    <n v="1"/>
  </r>
  <r>
    <n v="894"/>
    <n v="52190"/>
    <n v="59"/>
    <n v="0.1130484767196781"/>
    <n v="1"/>
    <n v="1"/>
    <n v="39"/>
    <n v="42"/>
    <n v="0"/>
    <n v="17"/>
    <n v="0"/>
    <n v="0"/>
    <n v="18"/>
    <n v="3"/>
    <n v="2"/>
    <n v="1"/>
    <n v="3"/>
    <n v="5"/>
    <n v="0"/>
    <n v="0"/>
    <n v="1"/>
    <n v="0"/>
    <n v="0"/>
    <n v="0"/>
    <n v="0"/>
    <n v="44"/>
    <s v="36-50"/>
    <n v="2211"/>
    <n v="0"/>
    <n v="0"/>
    <n v="0"/>
    <n v="1"/>
    <n v="0"/>
    <n v="0"/>
    <n v="0"/>
    <n v="0"/>
    <n v="1"/>
    <n v="41"/>
    <d v="2016-09-25T00:00:00"/>
    <n v="9"/>
    <x v="5"/>
    <n v="1"/>
  </r>
  <r>
    <n v="1144"/>
    <n v="8940"/>
    <n v="59"/>
    <n v="0.65995525727069348"/>
    <n v="1"/>
    <n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n v="34"/>
    <s v="24-35"/>
    <n v="2835"/>
    <n v="0"/>
    <n v="0"/>
    <n v="1"/>
    <n v="0"/>
    <n v="0"/>
    <n v="0"/>
    <n v="0"/>
    <n v="0"/>
    <n v="0"/>
    <n v="17"/>
    <d v="2015-01-10T00:00:00"/>
    <n v="1"/>
    <x v="4"/>
    <n v="1"/>
  </r>
  <r>
    <n v="1296"/>
    <n v="22682"/>
    <n v="59"/>
    <n v="0.26011815536548805"/>
    <n v="1"/>
    <n v="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n v="47"/>
    <s v="36-50"/>
    <n v="2428"/>
    <n v="0"/>
    <n v="0"/>
    <n v="0"/>
    <n v="1"/>
    <n v="0"/>
    <n v="0"/>
    <n v="1"/>
    <n v="0"/>
    <n v="0"/>
    <n v="23"/>
    <d v="2016-02-21T00:00:00"/>
    <n v="2"/>
    <x v="3"/>
    <n v="1"/>
  </r>
  <r>
    <n v="614"/>
    <n v="50616"/>
    <n v="58"/>
    <n v="0.11458827248300933"/>
    <n v="0"/>
    <n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n v="70"/>
    <s v="66+"/>
    <n v="2236"/>
    <n v="0"/>
    <n v="0"/>
    <n v="0"/>
    <n v="1"/>
    <n v="0"/>
    <n v="0"/>
    <n v="0"/>
    <n v="0"/>
    <n v="1"/>
    <n v="49"/>
    <d v="2016-08-31T00:00:00"/>
    <n v="8"/>
    <x v="11"/>
    <n v="1"/>
  </r>
  <r>
    <n v="845"/>
    <n v="21846"/>
    <n v="58"/>
    <n v="0.26549482742836217"/>
    <n v="1"/>
    <n v="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n v="34"/>
    <s v="24-35"/>
    <n v="2409"/>
    <n v="1"/>
    <n v="0"/>
    <n v="0"/>
    <n v="0"/>
    <n v="0"/>
    <n v="0"/>
    <n v="1"/>
    <n v="0"/>
    <n v="0"/>
    <n v="32"/>
    <d v="2016-03-11T00:00:00"/>
    <n v="3"/>
    <x v="2"/>
    <n v="1"/>
  </r>
  <r>
    <n v="1075"/>
    <n v="21255"/>
    <n v="58"/>
    <n v="0.27287697012467654"/>
    <n v="1"/>
    <n v="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n v="46"/>
    <s v="36-50"/>
    <n v="2318"/>
    <n v="0"/>
    <n v="0"/>
    <n v="0"/>
    <n v="1"/>
    <n v="0"/>
    <n v="0"/>
    <n v="0"/>
    <n v="1"/>
    <n v="0"/>
    <n v="55"/>
    <d v="2016-06-10T00:00:00"/>
    <n v="6"/>
    <x v="8"/>
    <n v="1"/>
  </r>
  <r>
    <n v="1419"/>
    <n v="23331"/>
    <n v="58"/>
    <n v="0.24859628820024859"/>
    <n v="1"/>
    <n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n v="32"/>
    <s v="24-35"/>
    <n v="2822"/>
    <n v="0"/>
    <n v="1"/>
    <n v="0"/>
    <n v="0"/>
    <n v="0"/>
    <n v="1"/>
    <n v="0"/>
    <n v="0"/>
    <n v="0"/>
    <n v="13"/>
    <d v="2015-01-23T00:00:00"/>
    <n v="1"/>
    <x v="4"/>
    <n v="1"/>
  </r>
  <r>
    <n v="1990"/>
    <n v="37085"/>
    <n v="58"/>
    <n v="0.15639746528245921"/>
    <n v="1"/>
    <n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n v="45"/>
    <s v="36-50"/>
    <n v="2162"/>
    <n v="0"/>
    <n v="1"/>
    <n v="0"/>
    <n v="0"/>
    <n v="0"/>
    <n v="0"/>
    <n v="1"/>
    <n v="0"/>
    <n v="0"/>
    <n v="55"/>
    <d v="2016-11-13T00:00:00"/>
    <n v="11"/>
    <x v="7"/>
    <n v="1"/>
  </r>
  <r>
    <n v="373"/>
    <n v="31395"/>
    <n v="57"/>
    <n v="0.1815575728619207"/>
    <n v="1"/>
    <n v="1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n v="64"/>
    <s v="51-65"/>
    <n v="2622"/>
    <n v="1"/>
    <n v="0"/>
    <n v="0"/>
    <n v="0"/>
    <n v="0"/>
    <n v="1"/>
    <n v="0"/>
    <n v="0"/>
    <n v="0"/>
    <n v="50"/>
    <d v="2015-08-11T00:00:00"/>
    <n v="8"/>
    <x v="11"/>
    <n v="1"/>
  </r>
  <r>
    <n v="816"/>
    <n v="30545"/>
    <n v="57"/>
    <n v="0.18660991979047306"/>
    <n v="1"/>
    <n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n v="41"/>
    <s v="36-50"/>
    <n v="2779"/>
    <n v="0"/>
    <n v="0"/>
    <n v="0"/>
    <n v="1"/>
    <n v="0"/>
    <n v="0"/>
    <n v="1"/>
    <n v="0"/>
    <n v="0"/>
    <n v="45"/>
    <d v="2015-03-07T00:00:00"/>
    <n v="3"/>
    <x v="2"/>
    <n v="1"/>
  </r>
  <r>
    <n v="1302"/>
    <n v="26759"/>
    <n v="57"/>
    <n v="0.21301244441122613"/>
    <n v="1"/>
    <n v="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n v="48"/>
    <s v="36-50"/>
    <n v="2301"/>
    <n v="1"/>
    <n v="0"/>
    <n v="0"/>
    <n v="0"/>
    <n v="0"/>
    <n v="0"/>
    <n v="1"/>
    <n v="0"/>
    <n v="0"/>
    <n v="55"/>
    <d v="2016-06-27T00:00:00"/>
    <n v="6"/>
    <x v="8"/>
    <n v="1"/>
  </r>
  <r>
    <n v="1490"/>
    <n v="18793"/>
    <n v="57"/>
    <n v="0.30330442185920292"/>
    <n v="1"/>
    <n v="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n v="49"/>
    <s v="36-50"/>
    <n v="2692"/>
    <n v="0"/>
    <n v="1"/>
    <n v="0"/>
    <n v="0"/>
    <n v="0"/>
    <n v="0"/>
    <n v="1"/>
    <n v="0"/>
    <n v="0"/>
    <n v="37"/>
    <d v="2015-06-02T00:00:00"/>
    <n v="6"/>
    <x v="8"/>
    <n v="1"/>
  </r>
  <r>
    <n v="1607"/>
    <n v="41120"/>
    <n v="57"/>
    <n v="0.13861867704280156"/>
    <n v="1"/>
    <n v="1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n v="52"/>
    <s v="51-65"/>
    <n v="2394"/>
    <n v="0"/>
    <n v="1"/>
    <n v="0"/>
    <n v="0"/>
    <n v="0"/>
    <n v="0"/>
    <n v="1"/>
    <n v="0"/>
    <n v="0"/>
    <n v="33"/>
    <d v="2016-03-26T00:00:00"/>
    <n v="3"/>
    <x v="2"/>
    <n v="1"/>
  </r>
  <r>
    <n v="1796"/>
    <n v="21474"/>
    <n v="57"/>
    <n v="0.26543727298127967"/>
    <n v="1"/>
    <n v="0"/>
    <n v="0"/>
    <n v="6"/>
    <n v="16"/>
    <n v="24"/>
    <n v="11"/>
    <n v="0"/>
    <n v="34"/>
    <n v="2"/>
    <n v="3"/>
    <n v="1"/>
    <n v="2"/>
    <n v="7"/>
    <n v="0"/>
    <n v="0"/>
    <n v="1"/>
    <n v="0"/>
    <n v="0"/>
    <n v="0"/>
    <n v="1"/>
    <n v="31"/>
    <s v="24-35"/>
    <n v="2241"/>
    <n v="0"/>
    <n v="0"/>
    <n v="1"/>
    <n v="0"/>
    <n v="0"/>
    <n v="0"/>
    <n v="1"/>
    <n v="0"/>
    <n v="0"/>
    <n v="23"/>
    <d v="2016-08-26T00:00:00"/>
    <n v="8"/>
    <x v="11"/>
    <n v="1"/>
  </r>
  <r>
    <n v="68"/>
    <n v="28332"/>
    <n v="56"/>
    <n v="0.19765636029930819"/>
    <n v="0"/>
    <n v="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n v="68"/>
    <s v="66+"/>
    <n v="2219"/>
    <n v="0"/>
    <n v="1"/>
    <n v="0"/>
    <n v="0"/>
    <n v="0"/>
    <n v="0"/>
    <n v="1"/>
    <n v="0"/>
    <n v="0"/>
    <n v="47"/>
    <d v="2016-09-17T00:00:00"/>
    <n v="9"/>
    <x v="5"/>
    <n v="1"/>
  </r>
  <r>
    <n v="75"/>
    <n v="23559"/>
    <n v="56"/>
    <n v="0.23770109087822064"/>
    <n v="1"/>
    <n v="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n v="47"/>
    <s v="36-50"/>
    <n v="2520"/>
    <n v="0"/>
    <n v="1"/>
    <n v="0"/>
    <n v="0"/>
    <n v="0"/>
    <n v="1"/>
    <n v="0"/>
    <n v="0"/>
    <n v="0"/>
    <n v="33"/>
    <d v="2015-11-21T00:00:00"/>
    <n v="11"/>
    <x v="7"/>
    <n v="1"/>
  </r>
  <r>
    <n v="302"/>
    <n v="14849"/>
    <n v="56"/>
    <n v="0.37712977304869016"/>
    <n v="1"/>
    <n v="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n v="44"/>
    <s v="36-50"/>
    <n v="2521"/>
    <n v="1"/>
    <n v="0"/>
    <n v="0"/>
    <n v="0"/>
    <n v="0"/>
    <n v="0"/>
    <n v="0"/>
    <n v="0"/>
    <n v="1"/>
    <n v="47"/>
    <d v="2015-11-20T00:00:00"/>
    <n v="11"/>
    <x v="7"/>
    <n v="1"/>
  </r>
  <r>
    <n v="423"/>
    <n v="36230"/>
    <n v="56"/>
    <n v="0.15456803753795198"/>
    <n v="1"/>
    <n v="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n v="49"/>
    <s v="36-50"/>
    <n v="2414"/>
    <n v="0"/>
    <n v="0"/>
    <n v="1"/>
    <n v="0"/>
    <n v="0"/>
    <n v="0"/>
    <n v="0"/>
    <n v="1"/>
    <n v="0"/>
    <n v="53"/>
    <d v="2016-03-06T00:00:00"/>
    <n v="3"/>
    <x v="2"/>
    <n v="1"/>
  </r>
  <r>
    <n v="1801"/>
    <n v="36790"/>
    <n v="56"/>
    <n v="0.15221527589018755"/>
    <n v="0"/>
    <n v="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n v="37"/>
    <s v="36-50"/>
    <n v="2644"/>
    <n v="0"/>
    <n v="1"/>
    <n v="0"/>
    <n v="0"/>
    <n v="0"/>
    <n v="0"/>
    <n v="1"/>
    <n v="0"/>
    <n v="0"/>
    <n v="46"/>
    <d v="2015-07-20T00:00:00"/>
    <n v="7"/>
    <x v="1"/>
    <n v="1"/>
  </r>
  <r>
    <n v="1931"/>
    <n v="16005"/>
    <n v="56"/>
    <n v="0.34989065916900969"/>
    <n v="1"/>
    <n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n v="40"/>
    <s v="36-50"/>
    <n v="2843"/>
    <n v="0"/>
    <n v="1"/>
    <n v="0"/>
    <n v="0"/>
    <n v="0"/>
    <n v="0"/>
    <n v="0"/>
    <n v="0"/>
    <n v="0"/>
    <n v="9"/>
    <d v="2015-01-02T00:00:00"/>
    <n v="1"/>
    <x v="4"/>
    <n v="1"/>
  </r>
  <r>
    <n v="1940"/>
    <n v="23539"/>
    <n v="56"/>
    <n v="0.23790305450528909"/>
    <n v="0"/>
    <n v="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n v="63"/>
    <s v="51-65"/>
    <n v="2280"/>
    <n v="0"/>
    <n v="1"/>
    <n v="0"/>
    <n v="0"/>
    <n v="0"/>
    <n v="0"/>
    <n v="1"/>
    <n v="0"/>
    <n v="0"/>
    <n v="31"/>
    <d v="2016-07-18T00:00:00"/>
    <n v="7"/>
    <x v="1"/>
    <n v="1"/>
  </r>
  <r>
    <n v="271"/>
    <n v="16626"/>
    <n v="55"/>
    <n v="0.33080716949356431"/>
    <n v="2"/>
    <n v="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n v="49"/>
    <s v="36-50"/>
    <n v="2324"/>
    <n v="0"/>
    <n v="0"/>
    <n v="0"/>
    <n v="1"/>
    <n v="0"/>
    <n v="0"/>
    <n v="1"/>
    <n v="0"/>
    <n v="0"/>
    <n v="42"/>
    <d v="2016-06-04T00:00:00"/>
    <n v="6"/>
    <x v="8"/>
    <n v="1"/>
  </r>
  <r>
    <n v="711"/>
    <n v="35523"/>
    <n v="55"/>
    <n v="0.1548292655462658"/>
    <n v="1"/>
    <n v="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n v="39"/>
    <s v="36-50"/>
    <n v="2428"/>
    <n v="0"/>
    <n v="1"/>
    <n v="0"/>
    <n v="0"/>
    <n v="0"/>
    <n v="1"/>
    <n v="0"/>
    <n v="0"/>
    <n v="0"/>
    <n v="44"/>
    <d v="2016-02-21T00:00:00"/>
    <n v="2"/>
    <x v="3"/>
    <n v="1"/>
  </r>
  <r>
    <n v="750"/>
    <n v="19329"/>
    <n v="55"/>
    <n v="0.28454653629261734"/>
    <n v="1"/>
    <n v="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n v="52"/>
    <s v="51-65"/>
    <n v="2356"/>
    <n v="0"/>
    <n v="1"/>
    <n v="0"/>
    <n v="0"/>
    <n v="0"/>
    <n v="0"/>
    <n v="1"/>
    <n v="0"/>
    <n v="0"/>
    <n v="50"/>
    <d v="2016-05-03T00:00:00"/>
    <n v="5"/>
    <x v="6"/>
    <n v="1"/>
  </r>
  <r>
    <n v="779"/>
    <n v="55412"/>
    <n v="55"/>
    <n v="9.9256478741066911E-2"/>
    <n v="1"/>
    <n v="1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n v="44"/>
    <s v="36-50"/>
    <n v="2378"/>
    <n v="1"/>
    <n v="0"/>
    <n v="0"/>
    <n v="0"/>
    <n v="0"/>
    <n v="0"/>
    <n v="0"/>
    <n v="0"/>
    <n v="1"/>
    <n v="47"/>
    <d v="2016-04-11T00:00:00"/>
    <n v="4"/>
    <x v="9"/>
    <n v="1"/>
  </r>
  <r>
    <n v="1246"/>
    <n v="27244"/>
    <n v="55"/>
    <n v="0.20187931287622962"/>
    <n v="1"/>
    <n v="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n v="41"/>
    <s v="36-50"/>
    <n v="2273"/>
    <n v="0"/>
    <n v="1"/>
    <n v="0"/>
    <n v="0"/>
    <n v="0"/>
    <n v="0"/>
    <n v="1"/>
    <n v="0"/>
    <n v="0"/>
    <n v="9"/>
    <d v="2016-07-25T00:00:00"/>
    <n v="7"/>
    <x v="1"/>
    <n v="1"/>
  </r>
  <r>
    <n v="1352"/>
    <n v="26290"/>
    <n v="55"/>
    <n v="0.20920502092050208"/>
    <n v="1"/>
    <n v="1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n v="48"/>
    <s v="36-50"/>
    <n v="2692"/>
    <n v="0"/>
    <n v="0"/>
    <n v="0"/>
    <n v="1"/>
    <n v="0"/>
    <n v="0"/>
    <n v="1"/>
    <n v="0"/>
    <n v="0"/>
    <n v="33"/>
    <d v="2015-06-02T00:00:00"/>
    <n v="6"/>
    <x v="8"/>
    <n v="1"/>
  </r>
  <r>
    <n v="1802"/>
    <n v="26518"/>
    <n v="55"/>
    <n v="0.20740629006712422"/>
    <n v="1"/>
    <n v="1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n v="71"/>
    <s v="66+"/>
    <n v="2606"/>
    <n v="0"/>
    <n v="0"/>
    <n v="1"/>
    <n v="0"/>
    <n v="0"/>
    <n v="0"/>
    <n v="0"/>
    <n v="0"/>
    <n v="1"/>
    <n v="53"/>
    <d v="2015-08-27T00:00:00"/>
    <n v="8"/>
    <x v="11"/>
    <n v="1"/>
  </r>
  <r>
    <n v="167"/>
    <n v="30477"/>
    <n v="54"/>
    <n v="0.17718279358204547"/>
    <n v="1"/>
    <n v="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n v="36"/>
    <s v="36-50"/>
    <n v="2317"/>
    <n v="0"/>
    <n v="1"/>
    <n v="0"/>
    <n v="0"/>
    <n v="0"/>
    <n v="0"/>
    <n v="0"/>
    <n v="1"/>
    <n v="0"/>
    <n v="42"/>
    <d v="2016-06-11T00:00:00"/>
    <n v="6"/>
    <x v="8"/>
    <n v="1"/>
  </r>
  <r>
    <n v="252"/>
    <n v="31788"/>
    <n v="54"/>
    <n v="0.16987542468856173"/>
    <n v="1"/>
    <n v="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n v="37"/>
    <s v="36-50"/>
    <n v="2260"/>
    <n v="0"/>
    <n v="0"/>
    <n v="1"/>
    <n v="0"/>
    <n v="0"/>
    <n v="0"/>
    <n v="0"/>
    <n v="1"/>
    <n v="0"/>
    <n v="48"/>
    <d v="2016-08-07T00:00:00"/>
    <n v="8"/>
    <x v="11"/>
    <n v="1"/>
  </r>
  <r>
    <n v="451"/>
    <n v="37760"/>
    <n v="54"/>
    <n v="0.14300847457627119"/>
    <n v="1"/>
    <n v="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n v="48"/>
    <s v="36-50"/>
    <n v="2481"/>
    <n v="1"/>
    <n v="0"/>
    <n v="0"/>
    <n v="0"/>
    <n v="0"/>
    <n v="0"/>
    <n v="0"/>
    <n v="1"/>
    <n v="0"/>
    <n v="54"/>
    <d v="2015-12-30T00:00:00"/>
    <n v="12"/>
    <x v="0"/>
    <n v="1"/>
  </r>
  <r>
    <n v="552"/>
    <n v="26850"/>
    <n v="54"/>
    <n v="0.2011173184357542"/>
    <n v="1"/>
    <n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n v="49"/>
    <s v="36-50"/>
    <n v="2231"/>
    <n v="0"/>
    <n v="0"/>
    <n v="0"/>
    <n v="1"/>
    <n v="0"/>
    <n v="1"/>
    <n v="0"/>
    <n v="0"/>
    <n v="0"/>
    <n v="45"/>
    <d v="2016-09-05T00:00:00"/>
    <n v="9"/>
    <x v="5"/>
    <n v="1"/>
  </r>
  <r>
    <n v="563"/>
    <n v="23910"/>
    <n v="54"/>
    <n v="0.2258469259723965"/>
    <n v="1"/>
    <n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n v="51"/>
    <s v="51-65"/>
    <n v="2770"/>
    <n v="1"/>
    <n v="0"/>
    <n v="0"/>
    <n v="0"/>
    <n v="0"/>
    <n v="0"/>
    <n v="1"/>
    <n v="0"/>
    <n v="0"/>
    <n v="41"/>
    <d v="2015-03-16T00:00:00"/>
    <n v="3"/>
    <x v="2"/>
    <n v="1"/>
  </r>
  <r>
    <n v="965"/>
    <n v="15038"/>
    <n v="54"/>
    <n v="0.35909030456177682"/>
    <n v="1"/>
    <n v="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n v="33"/>
    <s v="24-35"/>
    <n v="2675"/>
    <n v="0"/>
    <n v="0"/>
    <n v="1"/>
    <n v="0"/>
    <n v="0"/>
    <n v="0"/>
    <n v="0"/>
    <n v="0"/>
    <n v="0"/>
    <n v="28"/>
    <d v="2015-06-19T00:00:00"/>
    <n v="6"/>
    <x v="8"/>
    <n v="1"/>
  </r>
  <r>
    <n v="1232"/>
    <n v="27238"/>
    <n v="54"/>
    <n v="0.19825244144210294"/>
    <n v="1"/>
    <n v="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n v="58"/>
    <s v="51-65"/>
    <n v="2594"/>
    <n v="0"/>
    <n v="0"/>
    <n v="1"/>
    <n v="0"/>
    <n v="0"/>
    <n v="0"/>
    <n v="0"/>
    <n v="0"/>
    <n v="1"/>
    <n v="51"/>
    <d v="2015-09-08T00:00:00"/>
    <n v="9"/>
    <x v="5"/>
    <n v="1"/>
  </r>
  <r>
    <n v="1349"/>
    <n v="40304"/>
    <n v="54"/>
    <n v="0.13398173878523223"/>
    <n v="1"/>
    <n v="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n v="53"/>
    <s v="51-65"/>
    <n v="2431"/>
    <n v="0"/>
    <n v="0"/>
    <n v="1"/>
    <n v="0"/>
    <n v="0"/>
    <n v="0"/>
    <n v="0"/>
    <n v="0"/>
    <n v="1"/>
    <n v="51"/>
    <d v="2016-02-18T00:00:00"/>
    <n v="2"/>
    <x v="3"/>
    <n v="1"/>
  </r>
  <r>
    <n v="1386"/>
    <n v="32952"/>
    <n v="54"/>
    <n v="0.16387472687545521"/>
    <n v="1"/>
    <n v="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n v="43"/>
    <s v="36-50"/>
    <n v="2369"/>
    <n v="1"/>
    <n v="0"/>
    <n v="0"/>
    <n v="0"/>
    <n v="0"/>
    <n v="0"/>
    <n v="1"/>
    <n v="0"/>
    <n v="0"/>
    <n v="53"/>
    <d v="2016-04-20T00:00:00"/>
    <n v="4"/>
    <x v="9"/>
    <n v="1"/>
  </r>
  <r>
    <n v="77"/>
    <n v="29440"/>
    <n v="53"/>
    <n v="0.18002717391304349"/>
    <n v="1"/>
    <n v="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n v="60"/>
    <s v="51-65"/>
    <n v="2481"/>
    <n v="0"/>
    <n v="1"/>
    <n v="0"/>
    <n v="0"/>
    <n v="0"/>
    <n v="0"/>
    <n v="1"/>
    <n v="0"/>
    <n v="0"/>
    <n v="50"/>
    <d v="2015-12-30T00:00:00"/>
    <n v="12"/>
    <x v="0"/>
    <n v="1"/>
  </r>
  <r>
    <n v="551"/>
    <n v="39453"/>
    <n v="53"/>
    <n v="0.13433705928573239"/>
    <n v="1"/>
    <n v="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n v="37"/>
    <s v="36-50"/>
    <n v="2246"/>
    <n v="0"/>
    <n v="0"/>
    <n v="0"/>
    <n v="1"/>
    <n v="0"/>
    <n v="0"/>
    <n v="1"/>
    <n v="0"/>
    <n v="0"/>
    <n v="51"/>
    <d v="2016-08-21T00:00:00"/>
    <n v="8"/>
    <x v="11"/>
    <n v="1"/>
  </r>
  <r>
    <n v="694"/>
    <n v="48767"/>
    <n v="53"/>
    <n v="0.10868005003383435"/>
    <n v="1"/>
    <n v="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n v="70"/>
    <s v="66+"/>
    <n v="2338"/>
    <n v="0"/>
    <n v="0"/>
    <n v="1"/>
    <n v="0"/>
    <n v="0"/>
    <n v="0"/>
    <n v="0"/>
    <n v="0"/>
    <n v="1"/>
    <n v="43"/>
    <d v="2016-05-21T00:00:00"/>
    <n v="5"/>
    <x v="6"/>
    <n v="1"/>
  </r>
  <r>
    <n v="1553"/>
    <n v="18222"/>
    <n v="53"/>
    <n v="0.29085720557567774"/>
    <n v="0"/>
    <n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n v="30"/>
    <s v="24-35"/>
    <n v="2704"/>
    <n v="0"/>
    <n v="1"/>
    <n v="0"/>
    <n v="0"/>
    <n v="0"/>
    <n v="0"/>
    <n v="1"/>
    <n v="0"/>
    <n v="0"/>
    <n v="39"/>
    <d v="2015-05-21T00:00:00"/>
    <n v="5"/>
    <x v="6"/>
    <n v="1"/>
  </r>
  <r>
    <n v="1560"/>
    <n v="18358"/>
    <n v="53"/>
    <n v="0.28870247303627844"/>
    <n v="1"/>
    <n v="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n v="31"/>
    <s v="24-35"/>
    <n v="2380"/>
    <n v="0"/>
    <n v="0"/>
    <n v="1"/>
    <n v="0"/>
    <n v="0"/>
    <n v="0"/>
    <n v="1"/>
    <n v="0"/>
    <n v="0"/>
    <n v="49"/>
    <d v="2016-04-09T00:00:00"/>
    <n v="4"/>
    <x v="9"/>
    <n v="1"/>
  </r>
  <r>
    <n v="1684"/>
    <n v="30093"/>
    <n v="53"/>
    <n v="0.17612069251985513"/>
    <n v="0"/>
    <n v="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n v="30"/>
    <s v="24-35"/>
    <n v="2515"/>
    <n v="0"/>
    <n v="1"/>
    <n v="0"/>
    <n v="0"/>
    <n v="0"/>
    <n v="0"/>
    <n v="1"/>
    <n v="0"/>
    <n v="0"/>
    <n v="37"/>
    <d v="2015-11-26T00:00:00"/>
    <n v="11"/>
    <x v="7"/>
    <n v="1"/>
  </r>
  <r>
    <n v="1947"/>
    <n v="49572"/>
    <n v="53"/>
    <n v="0.10691519406116357"/>
    <n v="1"/>
    <n v="1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n v="62"/>
    <s v="51-65"/>
    <n v="2355"/>
    <n v="0"/>
    <n v="1"/>
    <n v="0"/>
    <n v="0"/>
    <n v="0"/>
    <n v="0"/>
    <n v="0"/>
    <n v="1"/>
    <n v="0"/>
    <n v="52"/>
    <d v="2016-05-04T00:00:00"/>
    <n v="5"/>
    <x v="6"/>
    <n v="1"/>
  </r>
  <r>
    <n v="278"/>
    <n v="35246"/>
    <n v="52"/>
    <n v="0.14753447199682235"/>
    <n v="1"/>
    <n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n v="62"/>
    <s v="51-65"/>
    <n v="2233"/>
    <n v="1"/>
    <n v="0"/>
    <n v="0"/>
    <n v="0"/>
    <n v="0"/>
    <n v="0"/>
    <n v="1"/>
    <n v="0"/>
    <n v="0"/>
    <n v="42"/>
    <d v="2016-09-03T00:00:00"/>
    <n v="9"/>
    <x v="5"/>
    <n v="1"/>
  </r>
  <r>
    <n v="406"/>
    <n v="30015"/>
    <n v="52"/>
    <n v="0.17324670997834415"/>
    <n v="1"/>
    <n v="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n v="50"/>
    <s v="36-50"/>
    <n v="2306"/>
    <n v="0"/>
    <n v="0"/>
    <n v="1"/>
    <n v="0"/>
    <n v="0"/>
    <n v="0"/>
    <n v="1"/>
    <n v="0"/>
    <n v="0"/>
    <n v="47"/>
    <d v="2016-06-22T00:00:00"/>
    <n v="6"/>
    <x v="8"/>
    <n v="1"/>
  </r>
  <r>
    <n v="830"/>
    <n v="51111"/>
    <n v="52"/>
    <n v="0.1017393516072861"/>
    <n v="1"/>
    <n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n v="39"/>
    <s v="36-50"/>
    <n v="2169"/>
    <n v="0"/>
    <n v="1"/>
    <n v="0"/>
    <n v="0"/>
    <n v="0"/>
    <n v="1"/>
    <n v="0"/>
    <n v="0"/>
    <n v="0"/>
    <n v="49"/>
    <d v="2016-11-06T00:00:00"/>
    <n v="11"/>
    <x v="7"/>
    <n v="1"/>
  </r>
  <r>
    <n v="1187"/>
    <n v="19656"/>
    <n v="52"/>
    <n v="0.26455026455026454"/>
    <n v="1"/>
    <n v="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n v="50"/>
    <s v="36-50"/>
    <n v="2665"/>
    <n v="0"/>
    <n v="0"/>
    <n v="0"/>
    <n v="1"/>
    <n v="0"/>
    <n v="0"/>
    <n v="1"/>
    <n v="0"/>
    <n v="0"/>
    <n v="20"/>
    <d v="2015-06-29T00:00:00"/>
    <n v="6"/>
    <x v="8"/>
    <n v="1"/>
  </r>
  <r>
    <n v="1804"/>
    <n v="23957"/>
    <n v="52"/>
    <n v="0.21705555787452518"/>
    <n v="1"/>
    <n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n v="45"/>
    <s v="36-50"/>
    <n v="2768"/>
    <n v="0"/>
    <n v="1"/>
    <n v="0"/>
    <n v="0"/>
    <n v="0"/>
    <n v="0"/>
    <n v="1"/>
    <n v="0"/>
    <n v="0"/>
    <n v="36"/>
    <d v="2015-03-18T00:00:00"/>
    <n v="3"/>
    <x v="2"/>
    <n v="1"/>
  </r>
  <r>
    <n v="1812"/>
    <n v="31626"/>
    <n v="52"/>
    <n v="0.16442167836590146"/>
    <n v="1"/>
    <n v="0"/>
    <n v="12"/>
    <n v="39"/>
    <n v="1"/>
    <n v="9"/>
    <n v="2"/>
    <n v="1"/>
    <n v="34"/>
    <n v="1"/>
    <n v="2"/>
    <n v="1"/>
    <n v="2"/>
    <n v="7"/>
    <n v="0"/>
    <n v="0"/>
    <n v="1"/>
    <n v="0"/>
    <n v="0"/>
    <n v="0"/>
    <n v="1"/>
    <n v="42"/>
    <s v="36-50"/>
    <n v="2574"/>
    <n v="0"/>
    <n v="0"/>
    <n v="1"/>
    <n v="0"/>
    <n v="0"/>
    <n v="0"/>
    <n v="0"/>
    <n v="0"/>
    <n v="1"/>
    <n v="18"/>
    <d v="2015-09-28T00:00:00"/>
    <n v="9"/>
    <x v="5"/>
    <n v="1"/>
  </r>
  <r>
    <n v="1814"/>
    <n v="41021"/>
    <n v="52"/>
    <n v="0.12676434021598693"/>
    <n v="1"/>
    <n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n v="51"/>
    <s v="51-65"/>
    <n v="2705"/>
    <n v="0"/>
    <n v="0"/>
    <n v="0"/>
    <n v="1"/>
    <n v="0"/>
    <n v="0"/>
    <n v="0"/>
    <n v="1"/>
    <n v="0"/>
    <n v="40"/>
    <d v="2015-05-20T00:00:00"/>
    <n v="5"/>
    <x v="6"/>
    <n v="1"/>
  </r>
  <r>
    <n v="1944"/>
    <n v="41275"/>
    <n v="52"/>
    <n v="0.12598425196850394"/>
    <n v="1"/>
    <n v="2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n v="60"/>
    <s v="51-65"/>
    <n v="2256"/>
    <n v="0"/>
    <n v="0"/>
    <n v="0"/>
    <n v="1"/>
    <n v="0"/>
    <n v="0"/>
    <n v="0"/>
    <n v="1"/>
    <n v="0"/>
    <n v="43"/>
    <d v="2016-08-11T00:00:00"/>
    <n v="8"/>
    <x v="11"/>
    <n v="1"/>
  </r>
  <r>
    <n v="1949"/>
    <n v="17148"/>
    <n v="52"/>
    <n v="0.30324236062514581"/>
    <n v="1"/>
    <n v="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n v="44"/>
    <s v="36-50"/>
    <n v="2311"/>
    <n v="0"/>
    <n v="1"/>
    <n v="0"/>
    <n v="0"/>
    <n v="0"/>
    <n v="0"/>
    <n v="1"/>
    <n v="0"/>
    <n v="0"/>
    <n v="36"/>
    <d v="2016-06-17T00:00:00"/>
    <n v="6"/>
    <x v="8"/>
    <n v="1"/>
  </r>
  <r>
    <n v="107"/>
    <n v="30753"/>
    <n v="51"/>
    <n v="0.16583747927031509"/>
    <n v="1"/>
    <n v="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n v="53"/>
    <s v="51-65"/>
    <n v="2512"/>
    <n v="0"/>
    <n v="0"/>
    <n v="0"/>
    <n v="1"/>
    <n v="0"/>
    <n v="1"/>
    <n v="0"/>
    <n v="0"/>
    <n v="0"/>
    <n v="21"/>
    <d v="2015-11-29T00:00:00"/>
    <n v="11"/>
    <x v="7"/>
    <n v="1"/>
  </r>
  <r>
    <n v="231"/>
    <n v="31160"/>
    <n v="51"/>
    <n v="0.16367137355584083"/>
    <n v="1"/>
    <n v="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n v="45"/>
    <s v="36-50"/>
    <n v="2445"/>
    <n v="0"/>
    <n v="0"/>
    <n v="1"/>
    <n v="0"/>
    <n v="0"/>
    <n v="0"/>
    <n v="0"/>
    <n v="1"/>
    <n v="0"/>
    <n v="38"/>
    <d v="2016-02-04T00:00:00"/>
    <n v="2"/>
    <x v="3"/>
    <n v="1"/>
  </r>
  <r>
    <n v="337"/>
    <n v="28442"/>
    <n v="51"/>
    <n v="0.17931228464946206"/>
    <n v="2"/>
    <n v="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n v="42"/>
    <s v="36-50"/>
    <n v="2284"/>
    <n v="0"/>
    <n v="1"/>
    <n v="0"/>
    <n v="0"/>
    <n v="0"/>
    <n v="0"/>
    <n v="1"/>
    <n v="0"/>
    <n v="0"/>
    <n v="45"/>
    <d v="2016-07-14T00:00:00"/>
    <n v="7"/>
    <x v="1"/>
    <n v="1"/>
  </r>
  <r>
    <n v="887"/>
    <n v="14906"/>
    <n v="51"/>
    <n v="0.34214410304575338"/>
    <n v="0"/>
    <n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n v="34"/>
    <s v="24-35"/>
    <n v="2713"/>
    <n v="0"/>
    <n v="0"/>
    <n v="1"/>
    <n v="0"/>
    <n v="0"/>
    <n v="0"/>
    <n v="0"/>
    <n v="0"/>
    <n v="0"/>
    <n v="36"/>
    <d v="2015-05-12T00:00:00"/>
    <n v="5"/>
    <x v="6"/>
    <n v="1"/>
  </r>
  <r>
    <n v="1156"/>
    <n v="41986"/>
    <n v="51"/>
    <n v="0.12146906111560997"/>
    <n v="0"/>
    <n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n v="42"/>
    <s v="36-50"/>
    <n v="2299"/>
    <n v="1"/>
    <n v="0"/>
    <n v="0"/>
    <n v="0"/>
    <n v="0"/>
    <n v="0"/>
    <n v="1"/>
    <n v="0"/>
    <n v="0"/>
    <n v="39"/>
    <d v="2016-06-29T00:00:00"/>
    <n v="6"/>
    <x v="8"/>
    <n v="1"/>
  </r>
  <r>
    <n v="1242"/>
    <n v="24711"/>
    <n v="51"/>
    <n v="0.20638582008012626"/>
    <n v="0"/>
    <n v="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n v="38"/>
    <s v="36-50"/>
    <n v="2231"/>
    <n v="0"/>
    <n v="1"/>
    <n v="0"/>
    <n v="0"/>
    <n v="0"/>
    <n v="0"/>
    <n v="1"/>
    <n v="0"/>
    <n v="0"/>
    <n v="44"/>
    <d v="2016-09-05T00:00:00"/>
    <n v="9"/>
    <x v="5"/>
    <n v="1"/>
  </r>
  <r>
    <n v="1997"/>
    <n v="32144"/>
    <n v="51"/>
    <n v="0.15866102538576407"/>
    <n v="1"/>
    <n v="1"/>
    <n v="76"/>
    <n v="41"/>
    <n v="0"/>
    <n v="10"/>
    <n v="0"/>
    <n v="0"/>
    <n v="3"/>
    <n v="4"/>
    <n v="2"/>
    <n v="1"/>
    <n v="3"/>
    <n v="7"/>
    <n v="0"/>
    <n v="0"/>
    <n v="0"/>
    <n v="1"/>
    <n v="0"/>
    <n v="0"/>
    <n v="0"/>
    <n v="66"/>
    <s v="66+"/>
    <n v="2257"/>
    <n v="0"/>
    <n v="0"/>
    <n v="0"/>
    <n v="1"/>
    <n v="0"/>
    <n v="0"/>
    <n v="1"/>
    <n v="0"/>
    <n v="0"/>
    <n v="48"/>
    <d v="2016-08-10T00:00:00"/>
    <n v="8"/>
    <x v="11"/>
    <n v="1"/>
  </r>
  <r>
    <n v="90"/>
    <n v="34554"/>
    <n v="50"/>
    <n v="0.14470104763558489"/>
    <n v="0"/>
    <n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n v="61"/>
    <s v="51-65"/>
    <n v="2250"/>
    <n v="0"/>
    <n v="0"/>
    <n v="1"/>
    <n v="0"/>
    <n v="0"/>
    <n v="0"/>
    <n v="0"/>
    <n v="0"/>
    <n v="1"/>
    <n v="45"/>
    <d v="2016-08-17T00:00:00"/>
    <n v="8"/>
    <x v="11"/>
    <n v="1"/>
  </r>
  <r>
    <n v="263"/>
    <n v="30631"/>
    <n v="50"/>
    <n v="0.16323332571577814"/>
    <n v="1"/>
    <n v="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n v="46"/>
    <s v="36-50"/>
    <n v="2511"/>
    <n v="0"/>
    <n v="1"/>
    <n v="0"/>
    <n v="0"/>
    <n v="0"/>
    <n v="0"/>
    <n v="1"/>
    <n v="0"/>
    <n v="0"/>
    <n v="30"/>
    <d v="2015-11-30T00:00:00"/>
    <n v="11"/>
    <x v="7"/>
    <n v="1"/>
  </r>
  <r>
    <n v="389"/>
    <n v="19789"/>
    <n v="50"/>
    <n v="0.25266562231542777"/>
    <n v="1"/>
    <n v="0"/>
    <n v="24"/>
    <n v="2"/>
    <n v="5"/>
    <n v="9"/>
    <n v="28"/>
    <n v="6"/>
    <n v="28"/>
    <n v="3"/>
    <n v="2"/>
    <n v="1"/>
    <n v="3"/>
    <n v="5"/>
    <n v="0"/>
    <n v="0"/>
    <n v="1"/>
    <n v="0"/>
    <n v="0"/>
    <n v="0"/>
    <n v="0"/>
    <n v="45"/>
    <s v="36-50"/>
    <n v="2380"/>
    <n v="0"/>
    <n v="0"/>
    <n v="0"/>
    <n v="1"/>
    <n v="0"/>
    <n v="1"/>
    <n v="0"/>
    <n v="0"/>
    <n v="0"/>
    <n v="22"/>
    <d v="2016-04-09T00:00:00"/>
    <n v="4"/>
    <x v="9"/>
    <n v="1"/>
  </r>
  <r>
    <n v="508"/>
    <n v="22944"/>
    <n v="50"/>
    <n v="0.21792189679218968"/>
    <n v="1"/>
    <n v="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n v="39"/>
    <s v="36-50"/>
    <n v="2347"/>
    <n v="0"/>
    <n v="0"/>
    <n v="1"/>
    <n v="0"/>
    <n v="0"/>
    <n v="0"/>
    <n v="0"/>
    <n v="1"/>
    <n v="0"/>
    <n v="24"/>
    <d v="2016-05-12T00:00:00"/>
    <n v="5"/>
    <x v="6"/>
    <n v="1"/>
  </r>
  <r>
    <n v="834"/>
    <n v="42243"/>
    <n v="50"/>
    <n v="0.11836280567194565"/>
    <n v="1"/>
    <n v="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n v="61"/>
    <s v="51-65"/>
    <n v="2359"/>
    <n v="0"/>
    <n v="1"/>
    <n v="0"/>
    <n v="0"/>
    <n v="0"/>
    <n v="0"/>
    <n v="1"/>
    <n v="0"/>
    <n v="0"/>
    <n v="45"/>
    <d v="2016-04-30T00:00:00"/>
    <n v="4"/>
    <x v="9"/>
    <n v="1"/>
  </r>
  <r>
    <n v="868"/>
    <n v="34469"/>
    <n v="50"/>
    <n v="0.14505787809335924"/>
    <n v="1"/>
    <n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n v="72"/>
    <s v="66+"/>
    <n v="2215"/>
    <n v="0"/>
    <n v="1"/>
    <n v="0"/>
    <n v="0"/>
    <n v="0"/>
    <n v="0"/>
    <n v="0"/>
    <n v="0"/>
    <n v="1"/>
    <n v="38"/>
    <d v="2016-09-21T00:00:00"/>
    <n v="9"/>
    <x v="5"/>
    <n v="1"/>
  </r>
  <r>
    <n v="1050"/>
    <n v="22634"/>
    <n v="50"/>
    <n v="0.2209066006892286"/>
    <n v="0"/>
    <n v="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n v="54"/>
    <s v="51-65"/>
    <n v="2688"/>
    <n v="0"/>
    <n v="0"/>
    <n v="0"/>
    <n v="1"/>
    <n v="0"/>
    <n v="0"/>
    <n v="0"/>
    <n v="0"/>
    <n v="0"/>
    <n v="4"/>
    <d v="2015-06-06T00:00:00"/>
    <n v="6"/>
    <x v="8"/>
    <n v="1"/>
  </r>
  <r>
    <n v="1114"/>
    <n v="44393"/>
    <n v="50"/>
    <n v="0.11263036965287319"/>
    <n v="1"/>
    <n v="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n v="55"/>
    <s v="51-65"/>
    <n v="2470"/>
    <n v="0"/>
    <n v="1"/>
    <n v="0"/>
    <n v="0"/>
    <n v="0"/>
    <n v="0"/>
    <n v="1"/>
    <n v="0"/>
    <n v="0"/>
    <n v="40"/>
    <d v="2016-01-10T00:00:00"/>
    <n v="1"/>
    <x v="4"/>
    <n v="1"/>
  </r>
  <r>
    <n v="1817"/>
    <n v="36781"/>
    <n v="50"/>
    <n v="0.13593975150213425"/>
    <n v="1"/>
    <n v="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n v="41"/>
    <s v="36-50"/>
    <n v="2239"/>
    <n v="0"/>
    <n v="1"/>
    <n v="0"/>
    <n v="0"/>
    <n v="0"/>
    <n v="0"/>
    <n v="1"/>
    <n v="0"/>
    <n v="0"/>
    <n v="37"/>
    <d v="2016-08-28T00:00:00"/>
    <n v="8"/>
    <x v="11"/>
    <n v="1"/>
  </r>
  <r>
    <n v="1826"/>
    <n v="30368"/>
    <n v="50"/>
    <n v="0.16464699683877765"/>
    <n v="0"/>
    <n v="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n v="43"/>
    <s v="36-50"/>
    <n v="2393"/>
    <n v="0"/>
    <n v="1"/>
    <n v="0"/>
    <n v="0"/>
    <n v="0"/>
    <n v="0"/>
    <n v="1"/>
    <n v="0"/>
    <n v="0"/>
    <n v="48"/>
    <d v="2016-03-27T00:00:00"/>
    <n v="3"/>
    <x v="2"/>
    <n v="1"/>
  </r>
  <r>
    <n v="898"/>
    <n v="16927"/>
    <n v="49"/>
    <n v="0.28947834820109886"/>
    <n v="1"/>
    <n v="1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n v="44"/>
    <s v="36-50"/>
    <n v="2663"/>
    <n v="0"/>
    <n v="1"/>
    <n v="0"/>
    <n v="0"/>
    <n v="0"/>
    <n v="0"/>
    <n v="0"/>
    <n v="0"/>
    <n v="1"/>
    <n v="45"/>
    <d v="2015-07-01T00:00:00"/>
    <n v="7"/>
    <x v="1"/>
    <n v="1"/>
  </r>
  <r>
    <n v="978"/>
    <n v="38998"/>
    <n v="49"/>
    <n v="0.12564746910097954"/>
    <n v="1"/>
    <n v="1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n v="66"/>
    <s v="66+"/>
    <n v="2762"/>
    <n v="0"/>
    <n v="1"/>
    <n v="0"/>
    <n v="0"/>
    <n v="0"/>
    <n v="0"/>
    <n v="1"/>
    <n v="0"/>
    <n v="0"/>
    <n v="44"/>
    <d v="2015-03-24T00:00:00"/>
    <n v="3"/>
    <x v="2"/>
    <n v="1"/>
  </r>
  <r>
    <n v="1526"/>
    <n v="43602"/>
    <n v="49"/>
    <n v="0.11238016604742902"/>
    <n v="1"/>
    <n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n v="54"/>
    <s v="51-65"/>
    <n v="2329"/>
    <n v="0"/>
    <n v="0"/>
    <n v="1"/>
    <n v="0"/>
    <n v="0"/>
    <n v="0"/>
    <n v="1"/>
    <n v="0"/>
    <n v="0"/>
    <n v="30"/>
    <d v="2016-05-30T00:00:00"/>
    <n v="5"/>
    <x v="6"/>
    <n v="1"/>
  </r>
  <r>
    <n v="4"/>
    <n v="26646"/>
    <n v="48"/>
    <n v="0.18013960819635216"/>
    <n v="1"/>
    <n v="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n v="36"/>
    <s v="36-50"/>
    <n v="2298"/>
    <n v="0"/>
    <n v="0"/>
    <n v="0"/>
    <n v="1"/>
    <n v="0"/>
    <n v="0"/>
    <n v="1"/>
    <n v="0"/>
    <n v="0"/>
    <n v="43"/>
    <d v="2016-06-30T00:00:00"/>
    <n v="6"/>
    <x v="8"/>
    <n v="1"/>
  </r>
  <r>
    <n v="165"/>
    <n v="16248"/>
    <n v="48"/>
    <n v="0.29542097488921715"/>
    <n v="1"/>
    <n v="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n v="32"/>
    <s v="24-35"/>
    <n v="2209"/>
    <n v="0"/>
    <n v="1"/>
    <n v="0"/>
    <n v="0"/>
    <n v="0"/>
    <n v="1"/>
    <n v="0"/>
    <n v="0"/>
    <n v="0"/>
    <n v="39"/>
    <d v="2016-09-27T00:00:00"/>
    <n v="9"/>
    <x v="5"/>
    <n v="1"/>
  </r>
  <r>
    <n v="217"/>
    <n v="22212"/>
    <n v="48"/>
    <n v="0.21609940572663425"/>
    <n v="1"/>
    <n v="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7"/>
    <d v="2016-04-28T00:00:00"/>
    <n v="4"/>
    <x v="9"/>
    <n v="1"/>
  </r>
  <r>
    <n v="565"/>
    <n v="26224"/>
    <n v="48"/>
    <n v="0.18303843807199513"/>
    <n v="1"/>
    <n v="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n v="42"/>
    <s v="36-50"/>
    <n v="2549"/>
    <n v="0"/>
    <n v="1"/>
    <n v="0"/>
    <n v="0"/>
    <n v="0"/>
    <n v="1"/>
    <n v="0"/>
    <n v="0"/>
    <n v="0"/>
    <n v="33"/>
    <d v="2015-10-23T00:00:00"/>
    <n v="10"/>
    <x v="10"/>
    <n v="1"/>
  </r>
  <r>
    <n v="1111"/>
    <n v="15056"/>
    <n v="48"/>
    <n v="0.3188097768331562"/>
    <n v="1"/>
    <n v="1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n v="62"/>
    <s v="51-65"/>
    <n v="2581"/>
    <n v="0"/>
    <n v="0"/>
    <n v="1"/>
    <n v="0"/>
    <n v="0"/>
    <n v="0"/>
    <n v="0"/>
    <n v="0"/>
    <n v="0"/>
    <n v="8"/>
    <d v="2015-09-21T00:00:00"/>
    <n v="9"/>
    <x v="5"/>
    <n v="1"/>
  </r>
  <r>
    <n v="1327"/>
    <n v="38741"/>
    <n v="48"/>
    <n v="0.12389974445677705"/>
    <n v="1"/>
    <n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n v="62"/>
    <s v="51-65"/>
    <n v="2250"/>
    <n v="0"/>
    <n v="0"/>
    <n v="1"/>
    <n v="0"/>
    <n v="0"/>
    <n v="1"/>
    <n v="0"/>
    <n v="0"/>
    <n v="0"/>
    <n v="35"/>
    <d v="2016-08-17T00:00:00"/>
    <n v="8"/>
    <x v="11"/>
    <n v="1"/>
  </r>
  <r>
    <n v="1908"/>
    <n v="14188"/>
    <n v="48"/>
    <n v="0.33831406822667043"/>
    <n v="0"/>
    <n v="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n v="48"/>
    <s v="36-50"/>
    <n v="2645"/>
    <n v="0"/>
    <n v="1"/>
    <n v="0"/>
    <n v="0"/>
    <n v="0"/>
    <n v="0"/>
    <n v="0"/>
    <n v="0"/>
    <n v="0"/>
    <n v="21"/>
    <d v="2015-07-19T00:00:00"/>
    <n v="7"/>
    <x v="1"/>
    <n v="1"/>
  </r>
  <r>
    <n v="2010"/>
    <n v="33562"/>
    <n v="48"/>
    <n v="0.14301889041177523"/>
    <n v="1"/>
    <n v="2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n v="57"/>
    <s v="51-65"/>
    <n v="2163"/>
    <n v="0"/>
    <n v="1"/>
    <n v="0"/>
    <n v="0"/>
    <n v="0"/>
    <n v="0"/>
    <n v="0"/>
    <n v="1"/>
    <n v="0"/>
    <n v="45"/>
    <d v="2016-11-12T00:00:00"/>
    <n v="11"/>
    <x v="7"/>
    <n v="1"/>
  </r>
  <r>
    <n v="526"/>
    <n v="15315"/>
    <n v="47"/>
    <n v="0.30688867123734903"/>
    <n v="0"/>
    <n v="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n v="50"/>
    <s v="36-50"/>
    <n v="2489"/>
    <n v="0"/>
    <n v="1"/>
    <n v="0"/>
    <n v="0"/>
    <n v="0"/>
    <n v="1"/>
    <n v="0"/>
    <n v="0"/>
    <n v="0"/>
    <n v="30"/>
    <d v="2015-12-22T00:00:00"/>
    <n v="12"/>
    <x v="0"/>
    <n v="1"/>
  </r>
  <r>
    <n v="828"/>
    <n v="35797"/>
    <n v="47"/>
    <n v="0.13129591865240103"/>
    <n v="0"/>
    <n v="1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n v="45"/>
    <s v="36-50"/>
    <n v="2780"/>
    <n v="0"/>
    <n v="1"/>
    <n v="0"/>
    <n v="0"/>
    <n v="0"/>
    <n v="0"/>
    <n v="1"/>
    <n v="0"/>
    <n v="0"/>
    <n v="26"/>
    <d v="2015-03-06T00:00:00"/>
    <n v="3"/>
    <x v="2"/>
    <n v="1"/>
  </r>
  <r>
    <n v="973"/>
    <n v="37334"/>
    <n v="47"/>
    <n v="0.12589060909626615"/>
    <n v="1"/>
    <n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n v="62"/>
    <s v="51-65"/>
    <n v="2282"/>
    <n v="0"/>
    <n v="0"/>
    <n v="0"/>
    <n v="1"/>
    <n v="0"/>
    <n v="0"/>
    <n v="0"/>
    <n v="0"/>
    <n v="1"/>
    <n v="32"/>
    <d v="2016-07-16T00:00:00"/>
    <n v="7"/>
    <x v="1"/>
    <n v="1"/>
  </r>
  <r>
    <n v="1702"/>
    <n v="32889"/>
    <n v="47"/>
    <n v="0.14290492261850465"/>
    <n v="1"/>
    <n v="1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n v="52"/>
    <s v="51-65"/>
    <n v="2455"/>
    <n v="0"/>
    <n v="0"/>
    <n v="0"/>
    <n v="1"/>
    <n v="0"/>
    <n v="0"/>
    <n v="0"/>
    <n v="1"/>
    <n v="0"/>
    <n v="39"/>
    <d v="2016-01-25T00:00:00"/>
    <n v="1"/>
    <x v="4"/>
    <n v="1"/>
  </r>
  <r>
    <n v="1747"/>
    <n v="31878"/>
    <n v="47"/>
    <n v="0.1474371039588431"/>
    <n v="0"/>
    <n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n v="43"/>
    <s v="36-50"/>
    <n v="2166"/>
    <n v="0"/>
    <n v="0"/>
    <n v="1"/>
    <n v="0"/>
    <n v="0"/>
    <n v="1"/>
    <n v="0"/>
    <n v="0"/>
    <n v="0"/>
    <n v="24"/>
    <d v="2016-11-09T00:00:00"/>
    <n v="11"/>
    <x v="7"/>
    <n v="1"/>
  </r>
  <r>
    <n v="1818"/>
    <n v="23616"/>
    <n v="47"/>
    <n v="0.19901761517615177"/>
    <n v="1"/>
    <n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n v="38"/>
    <s v="36-50"/>
    <n v="2748"/>
    <n v="0"/>
    <n v="0"/>
    <n v="1"/>
    <n v="0"/>
    <n v="0"/>
    <n v="1"/>
    <n v="0"/>
    <n v="0"/>
    <n v="0"/>
    <n v="15"/>
    <d v="2015-04-07T00:00:00"/>
    <n v="4"/>
    <x v="9"/>
    <n v="1"/>
  </r>
  <r>
    <n v="1862"/>
    <n v="45057"/>
    <n v="47"/>
    <n v="0.10431231551146326"/>
    <n v="1"/>
    <n v="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n v="41"/>
    <s v="36-50"/>
    <n v="2369"/>
    <n v="0"/>
    <n v="1"/>
    <n v="0"/>
    <n v="0"/>
    <n v="0"/>
    <n v="0"/>
    <n v="0"/>
    <n v="1"/>
    <n v="0"/>
    <n v="44"/>
    <d v="2016-04-20T00:00:00"/>
    <n v="4"/>
    <x v="9"/>
    <n v="1"/>
  </r>
  <r>
    <n v="40"/>
    <n v="20559"/>
    <n v="46"/>
    <n v="0.22374629116202149"/>
    <n v="1"/>
    <n v="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n v="35"/>
    <s v="24-35"/>
    <n v="2633"/>
    <n v="0"/>
    <n v="1"/>
    <n v="0"/>
    <n v="0"/>
    <n v="0"/>
    <n v="0"/>
    <n v="0"/>
    <n v="1"/>
    <n v="0"/>
    <n v="39"/>
    <d v="2015-07-31T00:00:00"/>
    <n v="7"/>
    <x v="1"/>
    <n v="1"/>
  </r>
  <r>
    <n v="250"/>
    <n v="22070"/>
    <n v="46"/>
    <n v="0.2084277299501586"/>
    <n v="1"/>
    <n v="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n v="50"/>
    <s v="36-50"/>
    <n v="2427"/>
    <n v="0"/>
    <n v="0"/>
    <n v="0"/>
    <n v="1"/>
    <n v="0"/>
    <n v="0"/>
    <n v="1"/>
    <n v="0"/>
    <n v="0"/>
    <n v="25"/>
    <d v="2016-02-22T00:00:00"/>
    <n v="2"/>
    <x v="3"/>
    <n v="1"/>
  </r>
  <r>
    <n v="450"/>
    <n v="38961"/>
    <n v="46"/>
    <n v="0.1180667847334514"/>
    <n v="1"/>
    <n v="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n v="47"/>
    <s v="36-50"/>
    <n v="2340"/>
    <n v="0"/>
    <n v="1"/>
    <n v="0"/>
    <n v="0"/>
    <n v="0"/>
    <n v="0"/>
    <n v="0"/>
    <n v="1"/>
    <n v="0"/>
    <n v="22"/>
    <d v="2016-05-19T00:00:00"/>
    <n v="5"/>
    <x v="6"/>
    <n v="1"/>
  </r>
  <r>
    <n v="962"/>
    <n v="17345"/>
    <n v="46"/>
    <n v="0.2652061112712597"/>
    <n v="1"/>
    <n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n v="42"/>
    <s v="36-50"/>
    <n v="2762"/>
    <n v="0"/>
    <n v="1"/>
    <n v="0"/>
    <n v="0"/>
    <n v="0"/>
    <n v="0"/>
    <n v="1"/>
    <n v="0"/>
    <n v="0"/>
    <n v="34"/>
    <d v="2015-03-24T00:00:00"/>
    <n v="3"/>
    <x v="2"/>
    <n v="1"/>
  </r>
  <r>
    <n v="1085"/>
    <n v="23091"/>
    <n v="46"/>
    <n v="0.19921181412671604"/>
    <n v="1"/>
    <n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n v="57"/>
    <s v="51-65"/>
    <n v="2191"/>
    <n v="0"/>
    <n v="0"/>
    <n v="1"/>
    <n v="0"/>
    <n v="0"/>
    <n v="0"/>
    <n v="0"/>
    <n v="0"/>
    <n v="1"/>
    <n v="44"/>
    <d v="2016-10-15T00:00:00"/>
    <n v="10"/>
    <x v="10"/>
    <n v="1"/>
  </r>
  <r>
    <n v="1157"/>
    <n v="28427"/>
    <n v="46"/>
    <n v="0.16181798993914237"/>
    <n v="1"/>
    <n v="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n v="37"/>
    <s v="36-50"/>
    <n v="2624"/>
    <n v="0"/>
    <n v="0"/>
    <n v="0"/>
    <n v="1"/>
    <n v="0"/>
    <n v="0"/>
    <n v="1"/>
    <n v="0"/>
    <n v="0"/>
    <n v="40"/>
    <d v="2015-08-09T00:00:00"/>
    <n v="8"/>
    <x v="11"/>
    <n v="1"/>
  </r>
  <r>
    <n v="1240"/>
    <n v="18393"/>
    <n v="46"/>
    <n v="0.25009514489207851"/>
    <n v="1"/>
    <n v="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n v="46"/>
    <s v="36-50"/>
    <n v="2251"/>
    <n v="0"/>
    <n v="1"/>
    <n v="0"/>
    <n v="0"/>
    <n v="0"/>
    <n v="0"/>
    <n v="0"/>
    <n v="0"/>
    <n v="0"/>
    <n v="42"/>
    <d v="2016-08-16T00:00:00"/>
    <n v="8"/>
    <x v="11"/>
    <n v="1"/>
  </r>
  <r>
    <n v="1824"/>
    <n v="24762"/>
    <n v="46"/>
    <n v="0.1857685162749374"/>
    <n v="1"/>
    <n v="0"/>
    <n v="16"/>
    <n v="6"/>
    <n v="10"/>
    <n v="12"/>
    <n v="3"/>
    <n v="15"/>
    <n v="40"/>
    <n v="3"/>
    <n v="3"/>
    <n v="1"/>
    <n v="2"/>
    <n v="8"/>
    <n v="0"/>
    <n v="0"/>
    <n v="1"/>
    <n v="0"/>
    <n v="0"/>
    <n v="0"/>
    <n v="1"/>
    <n v="48"/>
    <s v="36-50"/>
    <n v="2298"/>
    <n v="0"/>
    <n v="0"/>
    <n v="1"/>
    <n v="0"/>
    <n v="0"/>
    <n v="0"/>
    <n v="1"/>
    <n v="0"/>
    <n v="0"/>
    <n v="6"/>
    <d v="2016-06-30T00:00:00"/>
    <n v="6"/>
    <x v="8"/>
    <n v="1"/>
  </r>
  <r>
    <n v="1833"/>
    <n v="21645"/>
    <n v="46"/>
    <n v="0.21252021252021253"/>
    <n v="1"/>
    <n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n v="41"/>
    <s v="36-50"/>
    <n v="2823"/>
    <n v="0"/>
    <n v="0"/>
    <n v="0"/>
    <n v="1"/>
    <n v="0"/>
    <n v="0"/>
    <n v="1"/>
    <n v="0"/>
    <n v="0"/>
    <n v="27"/>
    <d v="2015-01-22T00:00:00"/>
    <n v="1"/>
    <x v="4"/>
    <n v="1"/>
  </r>
  <r>
    <n v="1975"/>
    <n v="26487"/>
    <n v="46"/>
    <n v="0.17367010231434288"/>
    <n v="1"/>
    <n v="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n v="42"/>
    <s v="36-50"/>
    <n v="2564"/>
    <n v="0"/>
    <n v="0"/>
    <n v="1"/>
    <n v="0"/>
    <n v="0"/>
    <n v="0"/>
    <n v="0"/>
    <n v="0"/>
    <n v="0"/>
    <n v="23"/>
    <d v="2015-10-08T00:00:00"/>
    <n v="10"/>
    <x v="10"/>
    <n v="1"/>
  </r>
  <r>
    <n v="11"/>
    <n v="7500"/>
    <n v="45"/>
    <n v="0.6"/>
    <n v="0"/>
    <n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n v="44"/>
    <s v="36-50"/>
    <n v="2752"/>
    <n v="0"/>
    <n v="1"/>
    <n v="0"/>
    <n v="0"/>
    <n v="0"/>
    <n v="0"/>
    <n v="0"/>
    <n v="0"/>
    <n v="0"/>
    <n v="29"/>
    <d v="2015-04-03T00:00:00"/>
    <n v="4"/>
    <x v="9"/>
    <n v="1"/>
  </r>
  <r>
    <n v="36"/>
    <n v="23718"/>
    <n v="45"/>
    <n v="0.18972931950417404"/>
    <n v="1"/>
    <n v="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n v="44"/>
    <s v="36-50"/>
    <n v="2459"/>
    <n v="0"/>
    <n v="1"/>
    <n v="0"/>
    <n v="0"/>
    <n v="0"/>
    <n v="1"/>
    <n v="0"/>
    <n v="0"/>
    <n v="0"/>
    <n v="9"/>
    <d v="2016-01-21T00:00:00"/>
    <n v="1"/>
    <x v="4"/>
    <n v="1"/>
  </r>
  <r>
    <n v="393"/>
    <n v="37401"/>
    <n v="45"/>
    <n v="0.12031763856581375"/>
    <n v="1"/>
    <n v="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n v="47"/>
    <s v="36-50"/>
    <n v="2213"/>
    <n v="0"/>
    <n v="1"/>
    <n v="0"/>
    <n v="0"/>
    <n v="0"/>
    <n v="0"/>
    <n v="0"/>
    <n v="0"/>
    <n v="1"/>
    <n v="42"/>
    <d v="2016-09-23T00:00:00"/>
    <n v="9"/>
    <x v="5"/>
    <n v="1"/>
  </r>
  <r>
    <n v="1759"/>
    <n v="29543"/>
    <n v="45"/>
    <n v="0.15232034661341096"/>
    <n v="2"/>
    <n v="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n v="52"/>
    <s v="51-65"/>
    <n v="2248"/>
    <n v="0"/>
    <n v="1"/>
    <n v="0"/>
    <n v="0"/>
    <n v="0"/>
    <n v="0"/>
    <n v="0"/>
    <n v="1"/>
    <n v="0"/>
    <n v="27"/>
    <d v="2016-08-19T00:00:00"/>
    <n v="8"/>
    <x v="11"/>
    <n v="1"/>
  </r>
  <r>
    <n v="2002"/>
    <n v="38054"/>
    <n v="45"/>
    <n v="0.11825300888211489"/>
    <n v="1"/>
    <n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n v="70"/>
    <s v="66+"/>
    <n v="2218"/>
    <n v="1"/>
    <n v="0"/>
    <n v="0"/>
    <n v="0"/>
    <n v="0"/>
    <n v="0"/>
    <n v="0"/>
    <n v="1"/>
    <n v="0"/>
    <n v="45"/>
    <d v="2016-09-18T00:00:00"/>
    <n v="9"/>
    <x v="5"/>
    <n v="1"/>
  </r>
  <r>
    <n v="174"/>
    <n v="24882"/>
    <n v="44"/>
    <n v="0.17683465959328029"/>
    <n v="1"/>
    <n v="0"/>
    <n v="52"/>
    <n v="1"/>
    <n v="4"/>
    <n v="10"/>
    <n v="29"/>
    <n v="0"/>
    <n v="36"/>
    <n v="1"/>
    <n v="1"/>
    <n v="1"/>
    <n v="2"/>
    <n v="6"/>
    <n v="0"/>
    <n v="0"/>
    <n v="1"/>
    <n v="0"/>
    <n v="0"/>
    <n v="0"/>
    <n v="0"/>
    <n v="42"/>
    <s v="36-50"/>
    <n v="2817"/>
    <n v="0"/>
    <n v="0"/>
    <n v="0"/>
    <n v="1"/>
    <n v="0"/>
    <n v="0"/>
    <n v="0"/>
    <n v="0"/>
    <n v="0"/>
    <n v="8"/>
    <d v="2015-01-28T00:00:00"/>
    <n v="1"/>
    <x v="4"/>
    <n v="1"/>
  </r>
  <r>
    <n v="254"/>
    <n v="29315"/>
    <n v="44"/>
    <n v="0.15009380863039401"/>
    <n v="1"/>
    <n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n v="60"/>
    <s v="51-65"/>
    <n v="2243"/>
    <n v="0"/>
    <n v="1"/>
    <n v="0"/>
    <n v="0"/>
    <n v="0"/>
    <n v="0"/>
    <n v="1"/>
    <n v="0"/>
    <n v="0"/>
    <n v="40"/>
    <d v="2016-08-24T00:00:00"/>
    <n v="8"/>
    <x v="11"/>
    <n v="1"/>
  </r>
  <r>
    <n v="381"/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n v="46"/>
    <s v="36-50"/>
    <n v="2547"/>
    <n v="0"/>
    <n v="0"/>
    <n v="0"/>
    <n v="1"/>
    <n v="0"/>
    <n v="0"/>
    <n v="0"/>
    <n v="0"/>
    <n v="1"/>
    <n v="42"/>
    <d v="2015-10-25T00:00:00"/>
    <n v="10"/>
    <x v="10"/>
    <n v="1"/>
  </r>
  <r>
    <n v="625"/>
    <n v="21063"/>
    <n v="44"/>
    <n v="0.20889711816930162"/>
    <n v="1"/>
    <n v="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n v="33"/>
    <s v="24-35"/>
    <n v="2436"/>
    <n v="0"/>
    <n v="0"/>
    <n v="1"/>
    <n v="0"/>
    <n v="0"/>
    <n v="0"/>
    <n v="0"/>
    <n v="0"/>
    <n v="0"/>
    <n v="29"/>
    <d v="2016-02-13T00:00:00"/>
    <n v="2"/>
    <x v="3"/>
    <n v="1"/>
  </r>
  <r>
    <n v="772"/>
    <n v="22063"/>
    <n v="44"/>
    <n v="0.19942890812672801"/>
    <n v="1"/>
    <n v="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n v="48"/>
    <s v="36-50"/>
    <n v="2484"/>
    <n v="0"/>
    <n v="1"/>
    <n v="0"/>
    <n v="0"/>
    <n v="0"/>
    <n v="0"/>
    <n v="1"/>
    <n v="0"/>
    <n v="0"/>
    <n v="33"/>
    <d v="2015-12-27T00:00:00"/>
    <n v="12"/>
    <x v="0"/>
    <n v="1"/>
  </r>
  <r>
    <n v="878"/>
    <n v="32892"/>
    <n v="44"/>
    <n v="0.13377112975799588"/>
    <n v="1"/>
    <n v="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n v="49"/>
    <s v="36-50"/>
    <n v="2194"/>
    <n v="0"/>
    <n v="0"/>
    <n v="0"/>
    <n v="1"/>
    <n v="0"/>
    <n v="0"/>
    <n v="0"/>
    <n v="0"/>
    <n v="1"/>
    <n v="42"/>
    <d v="2016-10-12T00:00:00"/>
    <n v="10"/>
    <x v="10"/>
    <n v="1"/>
  </r>
  <r>
    <n v="1046"/>
    <n v="16269"/>
    <n v="44"/>
    <n v="0.27045300878972278"/>
    <n v="1"/>
    <n v="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n v="36"/>
    <s v="36-50"/>
    <n v="2462"/>
    <n v="0"/>
    <n v="0"/>
    <n v="1"/>
    <n v="0"/>
    <n v="0"/>
    <n v="0"/>
    <n v="0"/>
    <n v="0"/>
    <n v="1"/>
    <n v="44"/>
    <d v="2016-01-18T00:00:00"/>
    <n v="1"/>
    <x v="4"/>
    <n v="1"/>
  </r>
  <r>
    <n v="1206"/>
    <n v="46831"/>
    <n v="44"/>
    <n v="9.3954858960944673E-2"/>
    <n v="1"/>
    <n v="1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n v="51"/>
    <s v="51-65"/>
    <n v="2545"/>
    <n v="0"/>
    <n v="1"/>
    <n v="0"/>
    <n v="0"/>
    <n v="0"/>
    <n v="1"/>
    <n v="0"/>
    <n v="0"/>
    <n v="0"/>
    <n v="10"/>
    <d v="2015-10-27T00:00:00"/>
    <n v="10"/>
    <x v="10"/>
    <n v="1"/>
  </r>
  <r>
    <n v="1319"/>
    <n v="36026"/>
    <n v="44"/>
    <n v="0.12213401432298895"/>
    <n v="2"/>
    <n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n v="48"/>
    <s v="36-50"/>
    <n v="2264"/>
    <n v="0"/>
    <n v="1"/>
    <n v="0"/>
    <n v="0"/>
    <n v="0"/>
    <n v="0"/>
    <n v="1"/>
    <n v="0"/>
    <n v="0"/>
    <n v="27"/>
    <d v="2016-08-03T00:00:00"/>
    <n v="8"/>
    <x v="11"/>
    <n v="1"/>
  </r>
  <r>
    <n v="1481"/>
    <n v="12393"/>
    <n v="44"/>
    <n v="0.355039134995562"/>
    <n v="0"/>
    <n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n v="42"/>
    <s v="36-50"/>
    <n v="2731"/>
    <n v="0"/>
    <n v="1"/>
    <n v="0"/>
    <n v="0"/>
    <n v="0"/>
    <n v="1"/>
    <n v="0"/>
    <n v="0"/>
    <n v="0"/>
    <n v="31"/>
    <d v="2015-04-24T00:00:00"/>
    <n v="4"/>
    <x v="9"/>
    <n v="1"/>
  </r>
  <r>
    <n v="1571"/>
    <n v="18746"/>
    <n v="44"/>
    <n v="0.2347167395711085"/>
    <n v="1"/>
    <n v="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n v="28"/>
    <s v="24-35"/>
    <n v="2190"/>
    <n v="0"/>
    <n v="0"/>
    <n v="1"/>
    <n v="0"/>
    <n v="0"/>
    <n v="0"/>
    <n v="0"/>
    <n v="0"/>
    <n v="0"/>
    <n v="24"/>
    <d v="2016-10-16T00:00:00"/>
    <n v="10"/>
    <x v="10"/>
    <n v="1"/>
  </r>
  <r>
    <n v="1615"/>
    <n v="21955"/>
    <n v="44"/>
    <n v="0.2004099294010476"/>
    <n v="1"/>
    <n v="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n v="34"/>
    <s v="24-35"/>
    <n v="2454"/>
    <n v="0"/>
    <n v="1"/>
    <n v="0"/>
    <n v="0"/>
    <n v="0"/>
    <n v="1"/>
    <n v="0"/>
    <n v="0"/>
    <n v="0"/>
    <n v="33"/>
    <d v="2016-01-26T00:00:00"/>
    <n v="1"/>
    <x v="4"/>
    <n v="1"/>
  </r>
  <r>
    <n v="1786"/>
    <n v="44359"/>
    <n v="44"/>
    <n v="9.9190694109425367E-2"/>
    <n v="1"/>
    <n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n v="42"/>
    <s v="36-50"/>
    <n v="2171"/>
    <n v="0"/>
    <n v="1"/>
    <n v="0"/>
    <n v="0"/>
    <n v="0"/>
    <n v="0"/>
    <n v="1"/>
    <n v="0"/>
    <n v="0"/>
    <n v="43"/>
    <d v="2016-11-04T00:00:00"/>
    <n v="11"/>
    <x v="7"/>
    <n v="1"/>
  </r>
  <r>
    <n v="1835"/>
    <n v="30351"/>
    <n v="44"/>
    <n v="0.14497051168001054"/>
    <n v="1"/>
    <n v="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n v="46"/>
    <s v="36-50"/>
    <n v="2547"/>
    <n v="0"/>
    <n v="0"/>
    <n v="0"/>
    <n v="1"/>
    <n v="0"/>
    <n v="0"/>
    <n v="0"/>
    <n v="0"/>
    <n v="1"/>
    <n v="42"/>
    <d v="2015-10-25T00:00:00"/>
    <n v="10"/>
    <x v="10"/>
    <n v="1"/>
  </r>
  <r>
    <n v="1836"/>
    <n v="19444"/>
    <n v="44"/>
    <n v="0.22629088664883767"/>
    <n v="1"/>
    <n v="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n v="38"/>
    <s v="36-50"/>
    <n v="2286"/>
    <n v="0"/>
    <n v="0"/>
    <n v="0"/>
    <n v="1"/>
    <n v="0"/>
    <n v="0"/>
    <n v="1"/>
    <n v="0"/>
    <n v="0"/>
    <n v="34"/>
    <d v="2016-07-12T00:00:00"/>
    <n v="7"/>
    <x v="1"/>
    <n v="1"/>
  </r>
  <r>
    <n v="1851"/>
    <n v="17649"/>
    <n v="44"/>
    <n v="0.24930590968326818"/>
    <n v="1"/>
    <n v="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n v="44"/>
    <s v="36-50"/>
    <n v="2388"/>
    <n v="0"/>
    <n v="1"/>
    <n v="0"/>
    <n v="0"/>
    <n v="0"/>
    <n v="0"/>
    <n v="1"/>
    <n v="0"/>
    <n v="0"/>
    <n v="43"/>
    <d v="2016-04-01T00:00:00"/>
    <n v="4"/>
    <x v="9"/>
    <n v="1"/>
  </r>
  <r>
    <n v="1893"/>
    <n v="30828"/>
    <n v="44"/>
    <n v="0.14272739068379395"/>
    <n v="1"/>
    <n v="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n v="40"/>
    <s v="36-50"/>
    <n v="2427"/>
    <n v="0"/>
    <n v="0"/>
    <n v="1"/>
    <n v="0"/>
    <n v="0"/>
    <n v="0"/>
    <n v="1"/>
    <n v="0"/>
    <n v="0"/>
    <n v="32"/>
    <d v="2016-02-22T00:00:00"/>
    <n v="2"/>
    <x v="3"/>
    <n v="1"/>
  </r>
  <r>
    <n v="1973"/>
    <n v="26067"/>
    <n v="44"/>
    <n v="0.16879579545018605"/>
    <n v="1"/>
    <n v="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n v="46"/>
    <s v="36-50"/>
    <n v="2396"/>
    <n v="0"/>
    <n v="1"/>
    <n v="0"/>
    <n v="0"/>
    <n v="0"/>
    <n v="0"/>
    <n v="1"/>
    <n v="0"/>
    <n v="0"/>
    <n v="32"/>
    <d v="2016-03-24T00:00:00"/>
    <n v="3"/>
    <x v="2"/>
    <n v="1"/>
  </r>
  <r>
    <n v="83"/>
    <n v="23626"/>
    <n v="43"/>
    <n v="0.18200287818505037"/>
    <n v="1"/>
    <n v="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n v="50"/>
    <s v="36-50"/>
    <n v="2195"/>
    <n v="0"/>
    <n v="1"/>
    <n v="0"/>
    <n v="0"/>
    <n v="0"/>
    <n v="0"/>
    <n v="0"/>
    <n v="0"/>
    <n v="1"/>
    <n v="43"/>
    <d v="2016-10-11T00:00:00"/>
    <n v="10"/>
    <x v="10"/>
    <n v="1"/>
  </r>
  <r>
    <n v="162"/>
    <n v="38853"/>
    <n v="43"/>
    <n v="0.11067356446091679"/>
    <n v="1"/>
    <n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n v="50"/>
    <s v="36-50"/>
    <n v="2196"/>
    <n v="0"/>
    <n v="1"/>
    <n v="0"/>
    <n v="0"/>
    <n v="0"/>
    <n v="0"/>
    <n v="0"/>
    <n v="0"/>
    <n v="1"/>
    <n v="41"/>
    <d v="2016-10-10T00:00:00"/>
    <n v="10"/>
    <x v="10"/>
    <n v="1"/>
  </r>
  <r>
    <n v="169"/>
    <n v="25271"/>
    <n v="43"/>
    <n v="0.17015551422579242"/>
    <n v="1"/>
    <n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n v="37"/>
    <s v="36-50"/>
    <n v="2730"/>
    <n v="0"/>
    <n v="1"/>
    <n v="0"/>
    <n v="0"/>
    <n v="0"/>
    <n v="0"/>
    <n v="1"/>
    <n v="0"/>
    <n v="0"/>
    <n v="36"/>
    <d v="2015-04-25T00:00:00"/>
    <n v="4"/>
    <x v="9"/>
    <n v="1"/>
  </r>
  <r>
    <n v="419"/>
    <n v="24027"/>
    <n v="43"/>
    <n v="0.1789653306696633"/>
    <n v="1"/>
    <n v="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n v="44"/>
    <s v="36-50"/>
    <n v="2544"/>
    <n v="0"/>
    <n v="1"/>
    <n v="0"/>
    <n v="0"/>
    <n v="0"/>
    <n v="0"/>
    <n v="1"/>
    <n v="0"/>
    <n v="0"/>
    <n v="38"/>
    <d v="2015-10-28T00:00:00"/>
    <n v="10"/>
    <x v="10"/>
    <n v="1"/>
  </r>
  <r>
    <n v="671"/>
    <n v="25851"/>
    <n v="43"/>
    <n v="0.1663378592704344"/>
    <n v="1"/>
    <n v="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n v="42"/>
    <s v="36-50"/>
    <n v="2662"/>
    <n v="0"/>
    <n v="0"/>
    <n v="0"/>
    <n v="1"/>
    <n v="0"/>
    <n v="0"/>
    <n v="1"/>
    <n v="0"/>
    <n v="0"/>
    <n v="38"/>
    <d v="2015-07-02T00:00:00"/>
    <n v="7"/>
    <x v="1"/>
    <n v="1"/>
  </r>
  <r>
    <n v="770"/>
    <n v="25804"/>
    <n v="43"/>
    <n v="0.1666408308789335"/>
    <n v="1"/>
    <n v="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n v="42"/>
    <s v="36-50"/>
    <n v="2460"/>
    <n v="0"/>
    <n v="1"/>
    <n v="0"/>
    <n v="0"/>
    <n v="0"/>
    <n v="1"/>
    <n v="0"/>
    <n v="0"/>
    <n v="0"/>
    <n v="31"/>
    <d v="2016-01-20T00:00:00"/>
    <n v="1"/>
    <x v="4"/>
    <n v="1"/>
  </r>
  <r>
    <n v="924"/>
    <n v="33462"/>
    <n v="43"/>
    <n v="0.12850397465782082"/>
    <n v="1"/>
    <n v="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n v="41"/>
    <s v="36-50"/>
    <n v="2485"/>
    <n v="1"/>
    <n v="0"/>
    <n v="0"/>
    <n v="0"/>
    <n v="0"/>
    <n v="0"/>
    <n v="0"/>
    <n v="1"/>
    <n v="0"/>
    <n v="32"/>
    <d v="2015-12-26T00:00:00"/>
    <n v="12"/>
    <x v="0"/>
    <n v="1"/>
  </r>
  <r>
    <n v="942"/>
    <n v="22434"/>
    <n v="43"/>
    <n v="0.1916733529464206"/>
    <n v="1"/>
    <n v="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n v="33"/>
    <s v="24-35"/>
    <n v="2660"/>
    <n v="0"/>
    <n v="0"/>
    <n v="0"/>
    <n v="1"/>
    <n v="0"/>
    <n v="0"/>
    <n v="1"/>
    <n v="0"/>
    <n v="0"/>
    <n v="28"/>
    <d v="2015-07-04T00:00:00"/>
    <n v="7"/>
    <x v="1"/>
    <n v="1"/>
  </r>
  <r>
    <n v="1298"/>
    <n v="41658"/>
    <n v="43"/>
    <n v="0.10322147006577369"/>
    <n v="1"/>
    <n v="1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n v="45"/>
    <s v="36-50"/>
    <n v="2756"/>
    <n v="0"/>
    <n v="0"/>
    <n v="1"/>
    <n v="0"/>
    <n v="0"/>
    <n v="1"/>
    <n v="0"/>
    <n v="0"/>
    <n v="0"/>
    <n v="14"/>
    <d v="2015-03-30T00:00:00"/>
    <n v="3"/>
    <x v="2"/>
    <n v="1"/>
  </r>
  <r>
    <n v="1320"/>
    <n v="24639"/>
    <n v="43"/>
    <n v="0.17452006980802792"/>
    <n v="1"/>
    <n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n v="47"/>
    <s v="36-50"/>
    <n v="2311"/>
    <n v="0"/>
    <n v="1"/>
    <n v="0"/>
    <n v="0"/>
    <n v="0"/>
    <n v="0"/>
    <n v="1"/>
    <n v="0"/>
    <n v="0"/>
    <n v="42"/>
    <d v="2016-06-17T00:00:00"/>
    <n v="6"/>
    <x v="8"/>
    <n v="1"/>
  </r>
  <r>
    <n v="1363"/>
    <n v="23162"/>
    <n v="43"/>
    <n v="0.18564890769363612"/>
    <n v="1"/>
    <n v="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n v="50"/>
    <s v="36-50"/>
    <n v="2349"/>
    <n v="0"/>
    <n v="1"/>
    <n v="0"/>
    <n v="0"/>
    <n v="0"/>
    <n v="1"/>
    <n v="0"/>
    <n v="0"/>
    <n v="0"/>
    <n v="21"/>
    <d v="2016-05-10T00:00:00"/>
    <n v="5"/>
    <x v="6"/>
    <n v="1"/>
  </r>
  <r>
    <n v="1845"/>
    <n v="32765"/>
    <n v="43"/>
    <n v="0.13123760109873339"/>
    <n v="1"/>
    <n v="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n v="41"/>
    <s v="36-50"/>
    <n v="2285"/>
    <n v="0"/>
    <n v="1"/>
    <n v="0"/>
    <n v="0"/>
    <n v="0"/>
    <n v="0"/>
    <n v="0"/>
    <n v="1"/>
    <n v="0"/>
    <n v="40"/>
    <d v="2016-07-13T00:00:00"/>
    <n v="7"/>
    <x v="1"/>
    <n v="1"/>
  </r>
  <r>
    <n v="1847"/>
    <n v="20981"/>
    <n v="43"/>
    <n v="0.20494733330155857"/>
    <n v="0"/>
    <n v="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n v="43"/>
    <s v="36-50"/>
    <n v="2584"/>
    <n v="0"/>
    <n v="0"/>
    <n v="0"/>
    <n v="1"/>
    <n v="0"/>
    <n v="1"/>
    <n v="0"/>
    <n v="0"/>
    <n v="0"/>
    <n v="13"/>
    <d v="2015-09-18T00:00:00"/>
    <n v="9"/>
    <x v="5"/>
    <n v="1"/>
  </r>
  <r>
    <n v="45"/>
    <n v="41728"/>
    <n v="42"/>
    <n v="0.10065184049079755"/>
    <n v="1"/>
    <n v="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n v="52"/>
    <s v="51-65"/>
    <n v="2560"/>
    <n v="0"/>
    <n v="0"/>
    <n v="0"/>
    <n v="1"/>
    <n v="0"/>
    <n v="0"/>
    <n v="1"/>
    <n v="0"/>
    <n v="0"/>
    <n v="29"/>
    <d v="2015-10-12T00:00:00"/>
    <n v="10"/>
    <x v="10"/>
    <n v="1"/>
  </r>
  <r>
    <n v="341"/>
    <n v="31615"/>
    <n v="42"/>
    <n v="0.13284833148821762"/>
    <n v="1"/>
    <n v="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n v="44"/>
    <s v="36-50"/>
    <n v="2629"/>
    <n v="1"/>
    <n v="0"/>
    <n v="0"/>
    <n v="0"/>
    <n v="0"/>
    <n v="0"/>
    <n v="1"/>
    <n v="0"/>
    <n v="0"/>
    <n v="33"/>
    <d v="2015-08-04T00:00:00"/>
    <n v="8"/>
    <x v="11"/>
    <n v="1"/>
  </r>
  <r>
    <n v="489"/>
    <n v="30630"/>
    <n v="42"/>
    <n v="0.13712047012732614"/>
    <n v="1"/>
    <n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n v="55"/>
    <s v="51-65"/>
    <n v="2312"/>
    <n v="1"/>
    <n v="0"/>
    <n v="0"/>
    <n v="0"/>
    <n v="0"/>
    <n v="0"/>
    <n v="1"/>
    <n v="0"/>
    <n v="0"/>
    <n v="32"/>
    <d v="2016-06-16T00:00:00"/>
    <n v="6"/>
    <x v="8"/>
    <n v="1"/>
  </r>
  <r>
    <n v="545"/>
    <n v="13260"/>
    <n v="42"/>
    <n v="0.31674208144796379"/>
    <n v="1"/>
    <n v="1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n v="50"/>
    <s v="36-50"/>
    <n v="2469"/>
    <n v="0"/>
    <n v="1"/>
    <n v="0"/>
    <n v="0"/>
    <n v="0"/>
    <n v="0"/>
    <n v="1"/>
    <n v="0"/>
    <n v="0"/>
    <n v="35"/>
    <d v="2016-01-11T00:00:00"/>
    <n v="1"/>
    <x v="4"/>
    <n v="1"/>
  </r>
  <r>
    <n v="612"/>
    <n v="29103"/>
    <n v="42"/>
    <n v="0.14431501907019895"/>
    <n v="1"/>
    <n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n v="35"/>
    <s v="24-35"/>
    <n v="2830"/>
    <n v="0"/>
    <n v="0"/>
    <n v="0"/>
    <n v="1"/>
    <n v="0"/>
    <n v="0"/>
    <n v="1"/>
    <n v="0"/>
    <n v="0"/>
    <n v="36"/>
    <d v="2015-01-15T00:00:00"/>
    <n v="1"/>
    <x v="4"/>
    <n v="1"/>
  </r>
  <r>
    <n v="1358"/>
    <n v="28072"/>
    <n v="42"/>
    <n v="0.14961527500712454"/>
    <n v="1"/>
    <n v="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n v="34"/>
    <s v="24-35"/>
    <n v="2515"/>
    <n v="0"/>
    <n v="1"/>
    <n v="0"/>
    <n v="0"/>
    <n v="0"/>
    <n v="0"/>
    <n v="0"/>
    <n v="1"/>
    <n v="0"/>
    <n v="37"/>
    <d v="2015-11-26T00:00:00"/>
    <n v="11"/>
    <x v="7"/>
    <n v="1"/>
  </r>
  <r>
    <n v="1849"/>
    <n v="22585"/>
    <n v="42"/>
    <n v="0.18596413548815585"/>
    <n v="0"/>
    <n v="0"/>
    <n v="23"/>
    <n v="3"/>
    <n v="9"/>
    <n v="15"/>
    <n v="13"/>
    <n v="2"/>
    <n v="39"/>
    <n v="1"/>
    <n v="1"/>
    <n v="1"/>
    <n v="2"/>
    <n v="9"/>
    <n v="0"/>
    <n v="0"/>
    <n v="1"/>
    <n v="0"/>
    <n v="0"/>
    <n v="0"/>
    <n v="1"/>
    <n v="50"/>
    <s v="36-50"/>
    <n v="2627"/>
    <n v="0"/>
    <n v="0"/>
    <n v="1"/>
    <n v="0"/>
    <n v="0"/>
    <n v="0"/>
    <n v="1"/>
    <n v="0"/>
    <n v="0"/>
    <n v="3"/>
    <d v="2015-08-06T00:00:00"/>
    <n v="8"/>
    <x v="11"/>
    <n v="1"/>
  </r>
  <r>
    <n v="1861"/>
    <n v="29009"/>
    <n v="42"/>
    <n v="0.1447826536592092"/>
    <n v="1"/>
    <n v="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n v="39"/>
    <s v="36-50"/>
    <n v="2371"/>
    <n v="0"/>
    <n v="1"/>
    <n v="0"/>
    <n v="0"/>
    <n v="0"/>
    <n v="0"/>
    <n v="1"/>
    <n v="0"/>
    <n v="0"/>
    <n v="40"/>
    <d v="2016-04-18T00:00:00"/>
    <n v="4"/>
    <x v="9"/>
    <n v="1"/>
  </r>
  <r>
    <n v="14"/>
    <n v="17323"/>
    <n v="41"/>
    <n v="0.2366795589678462"/>
    <n v="0"/>
    <n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n v="33"/>
    <s v="24-35"/>
    <n v="2786"/>
    <n v="0"/>
    <n v="1"/>
    <n v="0"/>
    <n v="0"/>
    <n v="0"/>
    <n v="0"/>
    <n v="1"/>
    <n v="0"/>
    <n v="0"/>
    <n v="36"/>
    <d v="2015-02-28T00:00:00"/>
    <n v="2"/>
    <x v="3"/>
    <n v="1"/>
  </r>
  <r>
    <n v="112"/>
    <n v="30992"/>
    <n v="41"/>
    <n v="0.13229220443985545"/>
    <n v="1"/>
    <n v="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n v="44"/>
    <s v="36-50"/>
    <n v="2592"/>
    <n v="1"/>
    <n v="0"/>
    <n v="0"/>
    <n v="0"/>
    <n v="0"/>
    <n v="0"/>
    <n v="1"/>
    <n v="0"/>
    <n v="0"/>
    <n v="39"/>
    <d v="2015-09-10T00:00:00"/>
    <n v="9"/>
    <x v="5"/>
    <n v="1"/>
  </r>
  <r>
    <n v="157"/>
    <n v="28718"/>
    <n v="41"/>
    <n v="0.14276760220071036"/>
    <n v="1"/>
    <n v="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n v="38"/>
    <s v="36-50"/>
    <n v="2510"/>
    <n v="0"/>
    <n v="1"/>
    <n v="0"/>
    <n v="0"/>
    <n v="0"/>
    <n v="0"/>
    <n v="1"/>
    <n v="0"/>
    <n v="0"/>
    <n v="25"/>
    <d v="2015-12-01T00:00:00"/>
    <n v="12"/>
    <x v="0"/>
    <n v="1"/>
  </r>
  <r>
    <n v="282"/>
    <n v="23976"/>
    <n v="41"/>
    <n v="0.17100433767100434"/>
    <n v="1"/>
    <n v="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n v="36"/>
    <s v="36-50"/>
    <n v="2343"/>
    <n v="0"/>
    <n v="0"/>
    <n v="0"/>
    <n v="1"/>
    <n v="0"/>
    <n v="0"/>
    <n v="1"/>
    <n v="0"/>
    <n v="0"/>
    <n v="16"/>
    <d v="2016-05-16T00:00:00"/>
    <n v="5"/>
    <x v="6"/>
    <n v="1"/>
  </r>
  <r>
    <n v="313"/>
    <n v="30675"/>
    <n v="41"/>
    <n v="0.13365933170334149"/>
    <n v="1"/>
    <n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n v="48"/>
    <s v="36-50"/>
    <n v="2753"/>
    <n v="0"/>
    <n v="1"/>
    <n v="0"/>
    <n v="0"/>
    <n v="0"/>
    <n v="0"/>
    <n v="1"/>
    <n v="0"/>
    <n v="0"/>
    <n v="20"/>
    <d v="2015-04-02T00:00:00"/>
    <n v="4"/>
    <x v="9"/>
    <n v="1"/>
  </r>
  <r>
    <n v="466"/>
    <n v="55563"/>
    <n v="41"/>
    <n v="7.3790112124975257E-2"/>
    <n v="0"/>
    <n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n v="42"/>
    <s v="36-50"/>
    <n v="2244"/>
    <n v="1"/>
    <n v="0"/>
    <n v="0"/>
    <n v="0"/>
    <n v="0"/>
    <n v="0"/>
    <n v="1"/>
    <n v="0"/>
    <n v="0"/>
    <n v="39"/>
    <d v="2016-08-23T00:00:00"/>
    <n v="8"/>
    <x v="11"/>
    <n v="1"/>
  </r>
  <r>
    <n v="623"/>
    <n v="18690"/>
    <n v="41"/>
    <n v="0.21936864633493847"/>
    <n v="0"/>
    <n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n v="61"/>
    <s v="51-65"/>
    <n v="2707"/>
    <n v="0"/>
    <n v="1"/>
    <n v="0"/>
    <n v="0"/>
    <n v="0"/>
    <n v="0"/>
    <n v="1"/>
    <n v="0"/>
    <n v="0"/>
    <n v="22"/>
    <d v="2015-05-18T00:00:00"/>
    <n v="5"/>
    <x v="6"/>
    <n v="1"/>
  </r>
  <r>
    <n v="737"/>
    <n v="17144"/>
    <n v="41"/>
    <n v="0.23915072328511433"/>
    <n v="1"/>
    <n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n v="60"/>
    <s v="51-65"/>
    <n v="2293"/>
    <n v="0"/>
    <n v="0"/>
    <n v="0"/>
    <n v="1"/>
    <n v="0"/>
    <n v="0"/>
    <n v="0"/>
    <n v="1"/>
    <n v="0"/>
    <n v="35"/>
    <d v="2016-07-05T00:00:00"/>
    <n v="7"/>
    <x v="1"/>
    <n v="1"/>
  </r>
  <r>
    <n v="803"/>
    <n v="38576"/>
    <n v="41"/>
    <n v="0.10628369970966405"/>
    <n v="0"/>
    <n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n v="47"/>
    <s v="36-50"/>
    <n v="2276"/>
    <n v="0"/>
    <n v="1"/>
    <n v="0"/>
    <n v="0"/>
    <n v="0"/>
    <n v="0"/>
    <n v="0"/>
    <n v="1"/>
    <n v="0"/>
    <n v="41"/>
    <d v="2016-07-22T00:00:00"/>
    <n v="7"/>
    <x v="1"/>
    <n v="1"/>
  </r>
  <r>
    <n v="819"/>
    <n v="21675"/>
    <n v="41"/>
    <n v="0.18915801614763553"/>
    <n v="1"/>
    <n v="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n v="44"/>
    <s v="36-50"/>
    <n v="2177"/>
    <n v="0"/>
    <n v="0"/>
    <n v="0"/>
    <n v="1"/>
    <n v="0"/>
    <n v="0"/>
    <n v="1"/>
    <n v="0"/>
    <n v="0"/>
    <n v="37"/>
    <d v="2016-10-29T00:00:00"/>
    <n v="10"/>
    <x v="10"/>
    <n v="1"/>
  </r>
  <r>
    <n v="946"/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0"/>
    <n v="52"/>
    <s v="51-65"/>
    <n v="2313"/>
    <n v="0"/>
    <n v="1"/>
    <n v="0"/>
    <n v="0"/>
    <n v="0"/>
    <n v="0"/>
    <n v="1"/>
    <n v="0"/>
    <n v="0"/>
    <n v="13"/>
    <d v="2016-06-15T00:00:00"/>
    <n v="6"/>
    <x v="8"/>
    <n v="1"/>
  </r>
  <r>
    <n v="952"/>
    <n v="38196"/>
    <n v="41"/>
    <n v="0.10734108283589905"/>
    <n v="1"/>
    <n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n v="49"/>
    <s v="36-50"/>
    <n v="2231"/>
    <n v="0"/>
    <n v="1"/>
    <n v="0"/>
    <n v="0"/>
    <n v="0"/>
    <n v="0"/>
    <n v="0"/>
    <n v="1"/>
    <n v="0"/>
    <n v="38"/>
    <d v="2016-09-05T00:00:00"/>
    <n v="9"/>
    <x v="5"/>
    <n v="1"/>
  </r>
  <r>
    <n v="1064"/>
    <n v="42693"/>
    <n v="41"/>
    <n v="9.6034478720164893E-2"/>
    <n v="1"/>
    <n v="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n v="42"/>
    <s v="36-50"/>
    <n v="2181"/>
    <n v="0"/>
    <n v="1"/>
    <n v="0"/>
    <n v="0"/>
    <n v="0"/>
    <n v="0"/>
    <n v="1"/>
    <n v="0"/>
    <n v="0"/>
    <n v="25"/>
    <d v="2016-10-25T00:00:00"/>
    <n v="10"/>
    <x v="10"/>
    <n v="1"/>
  </r>
  <r>
    <n v="1235"/>
    <n v="37235"/>
    <n v="41"/>
    <n v="0.11011145427689002"/>
    <n v="1"/>
    <n v="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n v="36"/>
    <s v="36-50"/>
    <n v="2307"/>
    <n v="0"/>
    <n v="0"/>
    <n v="0"/>
    <n v="1"/>
    <n v="0"/>
    <n v="0"/>
    <n v="1"/>
    <n v="0"/>
    <n v="0"/>
    <n v="21"/>
    <d v="2016-06-21T00:00:00"/>
    <n v="6"/>
    <x v="8"/>
    <n v="1"/>
  </r>
  <r>
    <n v="1292"/>
    <n v="20895"/>
    <n v="41"/>
    <n v="0.19621919119406556"/>
    <n v="1"/>
    <n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n v="47"/>
    <s v="36-50"/>
    <n v="2790"/>
    <n v="0"/>
    <n v="1"/>
    <n v="0"/>
    <n v="0"/>
    <n v="0"/>
    <n v="0"/>
    <n v="1"/>
    <n v="0"/>
    <n v="0"/>
    <n v="37"/>
    <d v="2015-02-24T00:00:00"/>
    <n v="2"/>
    <x v="3"/>
    <n v="1"/>
  </r>
  <r>
    <n v="1450"/>
    <n v="27161"/>
    <n v="41"/>
    <n v="0.15095173226317146"/>
    <n v="1"/>
    <n v="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n v="34"/>
    <s v="24-35"/>
    <n v="2403"/>
    <n v="0"/>
    <n v="1"/>
    <n v="0"/>
    <n v="0"/>
    <n v="0"/>
    <n v="0"/>
    <n v="0"/>
    <n v="1"/>
    <n v="0"/>
    <n v="30"/>
    <d v="2016-03-17T00:00:00"/>
    <n v="3"/>
    <x v="2"/>
    <n v="1"/>
  </r>
  <r>
    <n v="1738"/>
    <n v="35701"/>
    <n v="41"/>
    <n v="0.11484272149239518"/>
    <n v="0"/>
    <n v="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n v="61"/>
    <s v="51-65"/>
    <n v="2626"/>
    <n v="0"/>
    <n v="1"/>
    <n v="0"/>
    <n v="0"/>
    <n v="0"/>
    <n v="0"/>
    <n v="1"/>
    <n v="0"/>
    <n v="0"/>
    <n v="36"/>
    <d v="2015-08-07T00:00:00"/>
    <n v="8"/>
    <x v="11"/>
    <n v="1"/>
  </r>
  <r>
    <n v="1867"/>
    <n v="35178"/>
    <n v="41"/>
    <n v="0.11655011655011654"/>
    <n v="1"/>
    <n v="0"/>
    <n v="10"/>
    <n v="23"/>
    <n v="1"/>
    <n v="13"/>
    <n v="2"/>
    <n v="2"/>
    <n v="18"/>
    <n v="1"/>
    <n v="1"/>
    <n v="1"/>
    <n v="2"/>
    <n v="7"/>
    <n v="0"/>
    <n v="0"/>
    <n v="1"/>
    <n v="0"/>
    <n v="0"/>
    <n v="0"/>
    <n v="1"/>
    <n v="49"/>
    <s v="36-50"/>
    <n v="2694"/>
    <n v="0"/>
    <n v="1"/>
    <n v="0"/>
    <n v="0"/>
    <n v="0"/>
    <n v="0"/>
    <n v="0"/>
    <n v="1"/>
    <n v="0"/>
    <n v="23"/>
    <d v="2015-05-31T00:00:00"/>
    <n v="5"/>
    <x v="6"/>
    <n v="1"/>
  </r>
  <r>
    <n v="1877"/>
    <n v="42554"/>
    <n v="41"/>
    <n v="9.634816938478169E-2"/>
    <n v="1"/>
    <n v="1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n v="42"/>
    <s v="36-50"/>
    <n v="2692"/>
    <n v="0"/>
    <n v="0"/>
    <n v="0"/>
    <n v="1"/>
    <n v="0"/>
    <n v="0"/>
    <n v="1"/>
    <n v="0"/>
    <n v="0"/>
    <n v="41"/>
    <d v="2015-06-02T00:00:00"/>
    <n v="6"/>
    <x v="8"/>
    <n v="1"/>
  </r>
  <r>
    <n v="1885"/>
    <n v="19514"/>
    <n v="41"/>
    <n v="0.21010556523521573"/>
    <n v="1"/>
    <n v="1"/>
    <n v="47"/>
    <n v="14"/>
    <n v="3"/>
    <n v="21"/>
    <n v="2"/>
    <n v="1"/>
    <n v="28"/>
    <n v="4"/>
    <n v="3"/>
    <n v="1"/>
    <n v="2"/>
    <n v="8"/>
    <n v="0"/>
    <n v="0"/>
    <n v="1"/>
    <n v="0"/>
    <n v="0"/>
    <n v="0"/>
    <n v="1"/>
    <n v="52"/>
    <s v="51-65"/>
    <n v="2313"/>
    <n v="0"/>
    <n v="1"/>
    <n v="0"/>
    <n v="0"/>
    <n v="0"/>
    <n v="0"/>
    <n v="1"/>
    <n v="0"/>
    <n v="0"/>
    <n v="13"/>
    <d v="2016-06-15T00:00:00"/>
    <n v="6"/>
    <x v="8"/>
    <n v="1"/>
  </r>
  <r>
    <n v="268"/>
    <n v="32414"/>
    <n v="40"/>
    <n v="0.12340346763744062"/>
    <n v="0"/>
    <n v="0"/>
    <n v="11"/>
    <n v="20"/>
    <n v="6"/>
    <n v="5"/>
    <n v="0"/>
    <n v="9"/>
    <n v="12"/>
    <n v="1"/>
    <n v="1"/>
    <n v="0"/>
    <n v="3"/>
    <n v="7"/>
    <n v="0"/>
    <n v="0"/>
    <n v="1"/>
    <n v="0"/>
    <n v="0"/>
    <n v="0"/>
    <n v="0"/>
    <n v="36"/>
    <s v="36-50"/>
    <n v="2519"/>
    <n v="0"/>
    <n v="0"/>
    <n v="0"/>
    <n v="1"/>
    <n v="0"/>
    <n v="1"/>
    <n v="0"/>
    <n v="0"/>
    <n v="0"/>
    <n v="28"/>
    <d v="2015-11-22T00:00:00"/>
    <n v="11"/>
    <x v="7"/>
    <n v="1"/>
  </r>
  <r>
    <n v="407"/>
    <n v="50943"/>
    <n v="40"/>
    <n v="7.851912922285692E-2"/>
    <n v="0"/>
    <n v="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n v="64"/>
    <s v="51-65"/>
    <n v="2532"/>
    <n v="0"/>
    <n v="0"/>
    <n v="0"/>
    <n v="1"/>
    <n v="0"/>
    <n v="0"/>
    <n v="0"/>
    <n v="1"/>
    <n v="0"/>
    <n v="34"/>
    <d v="2015-11-09T00:00:00"/>
    <n v="11"/>
    <x v="7"/>
    <n v="1"/>
  </r>
  <r>
    <n v="443"/>
    <n v="38415"/>
    <n v="40"/>
    <n v="0.10412599245086555"/>
    <n v="1"/>
    <n v="1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n v="42"/>
    <s v="36-50"/>
    <n v="2702"/>
    <n v="0"/>
    <n v="1"/>
    <n v="0"/>
    <n v="0"/>
    <n v="0"/>
    <n v="0"/>
    <n v="1"/>
    <n v="0"/>
    <n v="0"/>
    <n v="36"/>
    <d v="2015-05-23T00:00:00"/>
    <n v="5"/>
    <x v="6"/>
    <n v="1"/>
  </r>
  <r>
    <n v="470"/>
    <n v="27203"/>
    <n v="40"/>
    <n v="0.14704260559497115"/>
    <n v="1"/>
    <n v="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n v="70"/>
    <s v="66+"/>
    <n v="2851"/>
    <n v="0"/>
    <n v="0"/>
    <n v="0"/>
    <n v="1"/>
    <n v="0"/>
    <n v="0"/>
    <n v="1"/>
    <n v="0"/>
    <n v="0"/>
    <n v="16"/>
    <d v="2014-12-25T00:00:00"/>
    <n v="12"/>
    <x v="0"/>
    <n v="1"/>
  </r>
  <r>
    <n v="494"/>
    <n v="32880"/>
    <n v="40"/>
    <n v="0.12165450121654502"/>
    <n v="1"/>
    <n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n v="34"/>
    <s v="24-35"/>
    <n v="2731"/>
    <n v="0"/>
    <n v="1"/>
    <n v="0"/>
    <n v="0"/>
    <n v="0"/>
    <n v="0"/>
    <n v="1"/>
    <n v="0"/>
    <n v="0"/>
    <n v="38"/>
    <d v="2015-04-24T00:00:00"/>
    <n v="4"/>
    <x v="9"/>
    <n v="1"/>
  </r>
  <r>
    <n v="503"/>
    <n v="28567"/>
    <n v="40"/>
    <n v="0.14002170336402142"/>
    <n v="1"/>
    <n v="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n v="38"/>
    <s v="36-50"/>
    <n v="2536"/>
    <n v="0"/>
    <n v="0"/>
    <n v="1"/>
    <n v="0"/>
    <n v="0"/>
    <n v="0"/>
    <n v="1"/>
    <n v="0"/>
    <n v="0"/>
    <n v="34"/>
    <d v="2015-11-05T00:00:00"/>
    <n v="11"/>
    <x v="7"/>
    <n v="1"/>
  </r>
  <r>
    <n v="736"/>
    <n v="20425"/>
    <n v="40"/>
    <n v="0.19583843329253367"/>
    <n v="1"/>
    <n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n v="34"/>
    <s v="24-35"/>
    <n v="2767"/>
    <n v="0"/>
    <n v="1"/>
    <n v="0"/>
    <n v="0"/>
    <n v="0"/>
    <n v="0"/>
    <n v="0"/>
    <n v="0"/>
    <n v="0"/>
    <n v="23"/>
    <d v="2015-03-19T00:00:00"/>
    <n v="3"/>
    <x v="2"/>
    <n v="1"/>
  </r>
  <r>
    <n v="761"/>
    <n v="26872"/>
    <n v="40"/>
    <n v="0.14885382554331647"/>
    <n v="0"/>
    <n v="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n v="39"/>
    <s v="36-50"/>
    <n v="2415"/>
    <n v="0"/>
    <n v="1"/>
    <n v="0"/>
    <n v="0"/>
    <n v="0"/>
    <n v="0"/>
    <n v="1"/>
    <n v="0"/>
    <n v="0"/>
    <n v="8"/>
    <d v="2016-03-05T00:00:00"/>
    <n v="3"/>
    <x v="2"/>
    <n v="1"/>
  </r>
  <r>
    <n v="807"/>
    <n v="23228"/>
    <n v="40"/>
    <n v="0.17220595832615809"/>
    <n v="1"/>
    <n v="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n v="51"/>
    <s v="51-65"/>
    <n v="2313"/>
    <n v="0"/>
    <n v="0"/>
    <n v="0"/>
    <n v="1"/>
    <n v="0"/>
    <n v="0"/>
    <n v="1"/>
    <n v="0"/>
    <n v="0"/>
    <n v="40"/>
    <d v="2016-06-15T00:00:00"/>
    <n v="6"/>
    <x v="8"/>
    <n v="1"/>
  </r>
  <r>
    <n v="865"/>
    <n v="46015"/>
    <n v="40"/>
    <n v="8.6928175594914697E-2"/>
    <n v="1"/>
    <n v="1"/>
    <n v="25"/>
    <n v="38"/>
    <n v="0"/>
    <n v="2"/>
    <n v="0"/>
    <n v="0"/>
    <n v="6"/>
    <n v="1"/>
    <n v="1"/>
    <n v="0"/>
    <n v="3"/>
    <n v="7"/>
    <n v="0"/>
    <n v="1"/>
    <n v="1"/>
    <n v="0"/>
    <n v="0"/>
    <n v="0"/>
    <n v="0"/>
    <n v="65"/>
    <s v="51-65"/>
    <n v="2236"/>
    <n v="0"/>
    <n v="0"/>
    <n v="0"/>
    <n v="1"/>
    <n v="0"/>
    <n v="0"/>
    <n v="0"/>
    <n v="0"/>
    <n v="1"/>
    <n v="34"/>
    <d v="2016-08-31T00:00:00"/>
    <n v="8"/>
    <x v="11"/>
    <n v="1"/>
  </r>
  <r>
    <n v="897"/>
    <n v="46106"/>
    <n v="40"/>
    <n v="8.6756604346505881E-2"/>
    <n v="1"/>
    <n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n v="44"/>
    <s v="36-50"/>
    <n v="2208"/>
    <n v="0"/>
    <n v="0"/>
    <n v="0"/>
    <n v="1"/>
    <n v="0"/>
    <n v="0"/>
    <n v="0"/>
    <n v="1"/>
    <n v="0"/>
    <n v="26"/>
    <d v="2016-09-28T00:00:00"/>
    <n v="9"/>
    <x v="5"/>
    <n v="1"/>
  </r>
  <r>
    <n v="930"/>
    <n v="35340"/>
    <n v="40"/>
    <n v="0.11318619128466327"/>
    <n v="1"/>
    <n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n v="64"/>
    <s v="51-65"/>
    <n v="2159"/>
    <n v="0"/>
    <n v="0"/>
    <n v="0"/>
    <n v="0"/>
    <n v="1"/>
    <n v="0"/>
    <n v="0"/>
    <n v="0"/>
    <n v="1"/>
    <n v="35"/>
    <d v="2016-11-16T00:00:00"/>
    <n v="11"/>
    <x v="7"/>
    <n v="1"/>
  </r>
  <r>
    <n v="1038"/>
    <n v="30023"/>
    <n v="40"/>
    <n v="0.13323118942144355"/>
    <n v="1"/>
    <n v="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n v="48"/>
    <s v="36-50"/>
    <n v="2256"/>
    <n v="0"/>
    <n v="1"/>
    <n v="0"/>
    <n v="0"/>
    <n v="0"/>
    <n v="0"/>
    <n v="1"/>
    <n v="0"/>
    <n v="0"/>
    <n v="19"/>
    <d v="2016-08-11T00:00:00"/>
    <n v="8"/>
    <x v="11"/>
    <n v="1"/>
  </r>
  <r>
    <n v="1274"/>
    <n v="17256"/>
    <n v="40"/>
    <n v="0.23180343069077422"/>
    <n v="1"/>
    <n v="0"/>
    <n v="10"/>
    <n v="6"/>
    <n v="4"/>
    <n v="14"/>
    <n v="8"/>
    <n v="8"/>
    <n v="22"/>
    <n v="2"/>
    <n v="2"/>
    <n v="1"/>
    <n v="2"/>
    <n v="8"/>
    <n v="0"/>
    <n v="0"/>
    <n v="1"/>
    <n v="0"/>
    <n v="0"/>
    <n v="0"/>
    <n v="0"/>
    <n v="28"/>
    <s v="24-35"/>
    <n v="2377"/>
    <n v="0"/>
    <n v="1"/>
    <n v="0"/>
    <n v="0"/>
    <n v="0"/>
    <n v="0"/>
    <n v="0"/>
    <n v="0"/>
    <n v="0"/>
    <n v="18"/>
    <d v="2016-04-12T00:00:00"/>
    <n v="4"/>
    <x v="9"/>
    <n v="1"/>
  </r>
  <r>
    <n v="1529"/>
    <n v="36732"/>
    <n v="40"/>
    <n v="0.10889687465969726"/>
    <n v="1"/>
    <n v="1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n v="61"/>
    <s v="51-65"/>
    <n v="2341"/>
    <n v="0"/>
    <n v="1"/>
    <n v="0"/>
    <n v="0"/>
    <n v="0"/>
    <n v="0"/>
    <n v="0"/>
    <n v="0"/>
    <n v="1"/>
    <n v="33"/>
    <d v="2016-05-18T00:00:00"/>
    <n v="5"/>
    <x v="6"/>
    <n v="1"/>
  </r>
  <r>
    <n v="1609"/>
    <n v="38725"/>
    <n v="40"/>
    <n v="0.10329244673983215"/>
    <n v="1"/>
    <n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n v="65"/>
    <s v="51-65"/>
    <n v="2209"/>
    <n v="0"/>
    <n v="1"/>
    <n v="0"/>
    <n v="0"/>
    <n v="0"/>
    <n v="0"/>
    <n v="0"/>
    <n v="0"/>
    <n v="1"/>
    <n v="35"/>
    <d v="2016-09-27T00:00:00"/>
    <n v="9"/>
    <x v="5"/>
    <n v="1"/>
  </r>
  <r>
    <n v="1708"/>
    <n v="44503"/>
    <n v="40"/>
    <n v="8.988158101701009E-2"/>
    <n v="1"/>
    <n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n v="48"/>
    <s v="36-50"/>
    <n v="2233"/>
    <n v="0"/>
    <n v="0"/>
    <n v="1"/>
    <n v="0"/>
    <n v="0"/>
    <n v="0"/>
    <n v="1"/>
    <n v="0"/>
    <n v="0"/>
    <n v="32"/>
    <d v="2016-09-03T00:00:00"/>
    <n v="9"/>
    <x v="5"/>
    <n v="1"/>
  </r>
  <r>
    <n v="1745"/>
    <n v="36038"/>
    <n v="40"/>
    <n v="0.11099395082967978"/>
    <n v="1"/>
    <n v="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n v="39"/>
    <s v="36-50"/>
    <n v="2553"/>
    <n v="0"/>
    <n v="0"/>
    <n v="1"/>
    <n v="0"/>
    <n v="0"/>
    <n v="0"/>
    <n v="0"/>
    <n v="0"/>
    <n v="1"/>
    <n v="33"/>
    <d v="2015-10-19T00:00:00"/>
    <n v="10"/>
    <x v="10"/>
    <n v="1"/>
  </r>
  <r>
    <n v="1918"/>
    <n v="27733"/>
    <n v="40"/>
    <n v="0.14423250279450475"/>
    <n v="1"/>
    <n v="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n v="39"/>
    <s v="36-50"/>
    <n v="2466"/>
    <n v="0"/>
    <n v="1"/>
    <n v="0"/>
    <n v="0"/>
    <n v="0"/>
    <n v="1"/>
    <n v="0"/>
    <n v="0"/>
    <n v="0"/>
    <n v="23"/>
    <d v="2016-01-14T00:00:00"/>
    <n v="1"/>
    <x v="4"/>
    <n v="1"/>
  </r>
  <r>
    <n v="1938"/>
    <n v="35788"/>
    <n v="40"/>
    <n v="0.11176930814798257"/>
    <n v="1"/>
    <n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n v="49"/>
    <s v="36-50"/>
    <n v="2316"/>
    <n v="0"/>
    <n v="1"/>
    <n v="0"/>
    <n v="0"/>
    <n v="0"/>
    <n v="0"/>
    <n v="1"/>
    <n v="0"/>
    <n v="0"/>
    <n v="36"/>
    <d v="2016-06-12T00:00:00"/>
    <n v="6"/>
    <x v="8"/>
    <n v="1"/>
  </r>
  <r>
    <n v="1976"/>
    <n v="53233"/>
    <n v="40"/>
    <n v="7.5141359682903461E-2"/>
    <n v="0"/>
    <n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n v="63"/>
    <s v="51-65"/>
    <n v="2262"/>
    <n v="0"/>
    <n v="1"/>
    <n v="0"/>
    <n v="0"/>
    <n v="0"/>
    <n v="1"/>
    <n v="0"/>
    <n v="0"/>
    <n v="0"/>
    <n v="40"/>
    <d v="2016-08-05T00:00:00"/>
    <n v="8"/>
    <x v="11"/>
    <n v="1"/>
  </r>
  <r>
    <n v="188"/>
    <n v="29604"/>
    <n v="39"/>
    <n v="0.13173895419537901"/>
    <n v="1"/>
    <n v="0"/>
    <n v="88"/>
    <n v="7"/>
    <n v="6"/>
    <n v="13"/>
    <n v="7"/>
    <n v="6"/>
    <n v="14"/>
    <n v="1"/>
    <n v="1"/>
    <n v="0"/>
    <n v="3"/>
    <n v="9"/>
    <n v="0"/>
    <n v="0"/>
    <n v="1"/>
    <n v="0"/>
    <n v="0"/>
    <n v="0"/>
    <n v="0"/>
    <n v="32"/>
    <s v="24-35"/>
    <n v="2362"/>
    <n v="0"/>
    <n v="0"/>
    <n v="0"/>
    <n v="1"/>
    <n v="0"/>
    <n v="0"/>
    <n v="1"/>
    <n v="0"/>
    <n v="0"/>
    <n v="25"/>
    <d v="2016-04-27T00:00:00"/>
    <n v="4"/>
    <x v="9"/>
    <n v="1"/>
  </r>
  <r>
    <n v="321"/>
    <n v="44300"/>
    <n v="39"/>
    <n v="8.8036117381489837E-2"/>
    <n v="1"/>
    <n v="1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n v="55"/>
    <s v="51-65"/>
    <n v="2530"/>
    <n v="0"/>
    <n v="1"/>
    <n v="0"/>
    <n v="0"/>
    <n v="0"/>
    <n v="0"/>
    <n v="1"/>
    <n v="0"/>
    <n v="0"/>
    <n v="36"/>
    <d v="2015-11-11T00:00:00"/>
    <n v="11"/>
    <x v="7"/>
    <n v="1"/>
  </r>
  <r>
    <n v="330"/>
    <n v="38643"/>
    <n v="39"/>
    <n v="0.10092384131666796"/>
    <n v="1"/>
    <n v="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n v="42"/>
    <s v="36-50"/>
    <n v="2371"/>
    <n v="0"/>
    <n v="0"/>
    <n v="1"/>
    <n v="0"/>
    <n v="0"/>
    <n v="0"/>
    <n v="1"/>
    <n v="0"/>
    <n v="0"/>
    <n v="29"/>
    <d v="2016-04-18T00:00:00"/>
    <n v="4"/>
    <x v="9"/>
    <n v="1"/>
  </r>
  <r>
    <n v="353"/>
    <n v="30822"/>
    <n v="39"/>
    <n v="0.12653299591201089"/>
    <n v="1"/>
    <n v="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n v="51"/>
    <s v="51-65"/>
    <n v="2539"/>
    <n v="0"/>
    <n v="0"/>
    <n v="1"/>
    <n v="0"/>
    <n v="0"/>
    <n v="0"/>
    <n v="1"/>
    <n v="0"/>
    <n v="0"/>
    <n v="27"/>
    <d v="2015-11-02T00:00:00"/>
    <n v="11"/>
    <x v="7"/>
    <n v="1"/>
  </r>
  <r>
    <n v="378"/>
    <n v="48006"/>
    <n v="39"/>
    <n v="8.1239845019372578E-2"/>
    <n v="1"/>
    <n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n v="55"/>
    <s v="51-65"/>
    <n v="2179"/>
    <n v="0"/>
    <n v="1"/>
    <n v="0"/>
    <n v="0"/>
    <n v="0"/>
    <n v="0"/>
    <n v="1"/>
    <n v="0"/>
    <n v="0"/>
    <n v="37"/>
    <d v="2016-10-27T00:00:00"/>
    <n v="10"/>
    <x v="10"/>
    <n v="1"/>
  </r>
  <r>
    <n v="661"/>
    <n v="35682"/>
    <n v="39"/>
    <n v="0.10929880612073314"/>
    <n v="1"/>
    <n v="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n v="50"/>
    <s v="36-50"/>
    <n v="2161"/>
    <n v="1"/>
    <n v="0"/>
    <n v="0"/>
    <n v="0"/>
    <n v="0"/>
    <n v="0"/>
    <n v="0"/>
    <n v="0"/>
    <n v="1"/>
    <n v="21"/>
    <d v="2016-11-14T00:00:00"/>
    <n v="11"/>
    <x v="7"/>
    <n v="1"/>
  </r>
  <r>
    <n v="729"/>
    <n v="51124"/>
    <n v="39"/>
    <n v="7.6285110711211954E-2"/>
    <n v="1"/>
    <n v="1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n v="65"/>
    <s v="51-65"/>
    <n v="2352"/>
    <n v="0"/>
    <n v="0"/>
    <n v="1"/>
    <n v="0"/>
    <n v="0"/>
    <n v="0"/>
    <n v="0"/>
    <n v="1"/>
    <n v="0"/>
    <n v="35"/>
    <d v="2016-05-07T00:00:00"/>
    <n v="5"/>
    <x v="6"/>
    <n v="1"/>
  </r>
  <r>
    <n v="805"/>
    <n v="37758"/>
    <n v="39"/>
    <n v="0.10328936914031464"/>
    <n v="1"/>
    <n v="1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n v="54"/>
    <s v="51-65"/>
    <n v="2792"/>
    <n v="0"/>
    <n v="0"/>
    <n v="0"/>
    <n v="1"/>
    <n v="0"/>
    <n v="0"/>
    <n v="1"/>
    <n v="0"/>
    <n v="0"/>
    <n v="38"/>
    <d v="2015-02-22T00:00:00"/>
    <n v="2"/>
    <x v="3"/>
    <n v="1"/>
  </r>
  <r>
    <n v="971"/>
    <n v="31056"/>
    <n v="39"/>
    <n v="0.12557959814528594"/>
    <n v="1"/>
    <n v="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n v="43"/>
    <s v="36-50"/>
    <n v="2682"/>
    <n v="0"/>
    <n v="1"/>
    <n v="0"/>
    <n v="0"/>
    <n v="0"/>
    <n v="1"/>
    <n v="0"/>
    <n v="0"/>
    <n v="0"/>
    <n v="23"/>
    <d v="2015-06-12T00:00:00"/>
    <n v="6"/>
    <x v="8"/>
    <n v="1"/>
  </r>
  <r>
    <n v="1008"/>
    <n v="39722"/>
    <n v="39"/>
    <n v="9.8182367453803931E-2"/>
    <n v="0"/>
    <n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n v="67"/>
    <s v="66+"/>
    <n v="2284"/>
    <n v="0"/>
    <n v="1"/>
    <n v="0"/>
    <n v="0"/>
    <n v="0"/>
    <n v="0"/>
    <n v="1"/>
    <n v="0"/>
    <n v="0"/>
    <n v="31"/>
    <d v="2016-07-14T00:00:00"/>
    <n v="7"/>
    <x v="1"/>
    <n v="1"/>
  </r>
  <r>
    <n v="1133"/>
    <n v="40451"/>
    <n v="39"/>
    <n v="9.641294405577118E-2"/>
    <n v="0"/>
    <n v="2"/>
    <n v="54"/>
    <n v="35"/>
    <n v="0"/>
    <n v="4"/>
    <n v="0"/>
    <n v="0"/>
    <n v="10"/>
    <n v="1"/>
    <n v="1"/>
    <n v="1"/>
    <n v="2"/>
    <n v="5"/>
    <n v="0"/>
    <n v="0"/>
    <n v="1"/>
    <n v="0"/>
    <n v="0"/>
    <n v="0"/>
    <n v="0"/>
    <n v="63"/>
    <s v="51-65"/>
    <n v="2292"/>
    <n v="0"/>
    <n v="0"/>
    <n v="0"/>
    <n v="1"/>
    <n v="0"/>
    <n v="0"/>
    <n v="0"/>
    <n v="0"/>
    <n v="1"/>
    <n v="29"/>
    <d v="2016-07-06T00:00:00"/>
    <n v="7"/>
    <x v="1"/>
    <n v="1"/>
  </r>
  <r>
    <n v="1183"/>
    <n v="31454"/>
    <n v="39"/>
    <n v="0.12399058943218669"/>
    <n v="1"/>
    <n v="1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n v="60"/>
    <s v="51-65"/>
    <n v="2517"/>
    <n v="0"/>
    <n v="1"/>
    <n v="0"/>
    <n v="0"/>
    <n v="0"/>
    <n v="0"/>
    <n v="1"/>
    <n v="0"/>
    <n v="0"/>
    <n v="30"/>
    <d v="2015-11-24T00:00:00"/>
    <n v="11"/>
    <x v="7"/>
    <n v="1"/>
  </r>
  <r>
    <n v="1204"/>
    <n v="33986"/>
    <n v="39"/>
    <n v="0.11475313364326488"/>
    <n v="1"/>
    <n v="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n v="50"/>
    <s v="36-50"/>
    <n v="2631"/>
    <n v="1"/>
    <n v="0"/>
    <n v="0"/>
    <n v="0"/>
    <n v="0"/>
    <n v="0"/>
    <n v="1"/>
    <n v="0"/>
    <n v="0"/>
    <n v="34"/>
    <d v="2015-08-02T00:00:00"/>
    <n v="8"/>
    <x v="11"/>
    <n v="1"/>
  </r>
  <r>
    <n v="1214"/>
    <n v="34043"/>
    <n v="39"/>
    <n v="0.11456099638692242"/>
    <n v="1"/>
    <n v="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n v="42"/>
    <s v="36-50"/>
    <n v="2406"/>
    <n v="0"/>
    <n v="0"/>
    <n v="0"/>
    <n v="1"/>
    <n v="0"/>
    <n v="0"/>
    <n v="0"/>
    <n v="0"/>
    <n v="1"/>
    <n v="29"/>
    <d v="2016-03-14T00:00:00"/>
    <n v="3"/>
    <x v="2"/>
    <n v="1"/>
  </r>
  <r>
    <n v="1234"/>
    <n v="46094"/>
    <n v="39"/>
    <n v="8.4609710591400183E-2"/>
    <n v="1"/>
    <n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n v="47"/>
    <s v="36-50"/>
    <n v="2178"/>
    <n v="0"/>
    <n v="1"/>
    <n v="0"/>
    <n v="0"/>
    <n v="0"/>
    <n v="1"/>
    <n v="0"/>
    <n v="0"/>
    <n v="0"/>
    <n v="34"/>
    <d v="2016-10-28T00:00:00"/>
    <n v="10"/>
    <x v="10"/>
    <n v="1"/>
  </r>
  <r>
    <n v="1294"/>
    <n v="44964"/>
    <n v="39"/>
    <n v="8.6736055511075522E-2"/>
    <n v="1"/>
    <n v="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n v="40"/>
    <s v="36-50"/>
    <n v="2719"/>
    <n v="0"/>
    <n v="0"/>
    <n v="0"/>
    <n v="1"/>
    <n v="0"/>
    <n v="0"/>
    <n v="1"/>
    <n v="0"/>
    <n v="0"/>
    <n v="37"/>
    <d v="2015-05-06T00:00:00"/>
    <n v="5"/>
    <x v="6"/>
    <n v="1"/>
  </r>
  <r>
    <n v="1297"/>
    <n v="38887"/>
    <n v="39"/>
    <n v="0.10029058554272637"/>
    <n v="1"/>
    <n v="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n v="48"/>
    <s v="36-50"/>
    <n v="2278"/>
    <n v="0"/>
    <n v="0"/>
    <n v="0"/>
    <n v="1"/>
    <n v="0"/>
    <n v="0"/>
    <n v="0"/>
    <n v="0"/>
    <n v="1"/>
    <n v="36"/>
    <d v="2016-07-20T00:00:00"/>
    <n v="7"/>
    <x v="1"/>
    <n v="1"/>
  </r>
  <r>
    <n v="1323"/>
    <n v="54132"/>
    <n v="39"/>
    <n v="7.2046109510086456E-2"/>
    <n v="0"/>
    <n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n v="51"/>
    <s v="51-65"/>
    <n v="2292"/>
    <n v="0"/>
    <n v="0"/>
    <n v="0"/>
    <n v="1"/>
    <n v="0"/>
    <n v="0"/>
    <n v="0"/>
    <n v="0"/>
    <n v="1"/>
    <n v="36"/>
    <d v="2016-07-06T00:00:00"/>
    <n v="7"/>
    <x v="1"/>
    <n v="1"/>
  </r>
  <r>
    <n v="1477"/>
    <n v="54072"/>
    <n v="39"/>
    <n v="7.2126054150022198E-2"/>
    <n v="1"/>
    <n v="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n v="57"/>
    <s v="51-65"/>
    <n v="2496"/>
    <n v="0"/>
    <n v="1"/>
    <n v="0"/>
    <n v="0"/>
    <n v="0"/>
    <n v="0"/>
    <n v="0"/>
    <n v="0"/>
    <n v="1"/>
    <n v="39"/>
    <d v="2015-12-15T00:00:00"/>
    <n v="12"/>
    <x v="0"/>
    <n v="1"/>
  </r>
  <r>
    <n v="1593"/>
    <n v="42403"/>
    <n v="39"/>
    <n v="9.1974624436950217E-2"/>
    <n v="1"/>
    <n v="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n v="49"/>
    <s v="36-50"/>
    <n v="2359"/>
    <n v="0"/>
    <n v="1"/>
    <n v="0"/>
    <n v="0"/>
    <n v="0"/>
    <n v="0"/>
    <n v="0"/>
    <n v="0"/>
    <n v="1"/>
    <n v="36"/>
    <d v="2016-04-30T00:00:00"/>
    <n v="4"/>
    <x v="9"/>
    <n v="1"/>
  </r>
  <r>
    <n v="1710"/>
    <n v="49638"/>
    <n v="39"/>
    <n v="7.8568838389943191E-2"/>
    <n v="0"/>
    <n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n v="68"/>
    <s v="66+"/>
    <n v="2230"/>
    <n v="1"/>
    <n v="0"/>
    <n v="0"/>
    <n v="0"/>
    <n v="0"/>
    <n v="0"/>
    <n v="1"/>
    <n v="0"/>
    <n v="0"/>
    <n v="39"/>
    <d v="2016-09-06T00:00:00"/>
    <n v="9"/>
    <x v="5"/>
    <n v="1"/>
  </r>
  <r>
    <n v="1767"/>
    <n v="28320"/>
    <n v="39"/>
    <n v="0.13771186440677965"/>
    <n v="0"/>
    <n v="1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n v="70"/>
    <s v="66+"/>
    <n v="2690"/>
    <n v="0"/>
    <n v="0"/>
    <n v="0"/>
    <n v="1"/>
    <n v="0"/>
    <n v="0"/>
    <n v="1"/>
    <n v="0"/>
    <n v="0"/>
    <n v="35"/>
    <d v="2015-06-04T00:00:00"/>
    <n v="6"/>
    <x v="8"/>
    <n v="1"/>
  </r>
  <r>
    <n v="1873"/>
    <n v="48794"/>
    <n v="39"/>
    <n v="7.9927859982784774E-2"/>
    <n v="1"/>
    <n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n v="67"/>
    <s v="66+"/>
    <n v="2162"/>
    <n v="0"/>
    <n v="0"/>
    <n v="0"/>
    <n v="1"/>
    <n v="0"/>
    <n v="0"/>
    <n v="1"/>
    <n v="0"/>
    <n v="0"/>
    <n v="24"/>
    <d v="2016-11-13T00:00:00"/>
    <n v="11"/>
    <x v="7"/>
    <n v="1"/>
  </r>
  <r>
    <n v="1895"/>
    <n v="17459"/>
    <n v="39"/>
    <n v="0.22338049143708116"/>
    <n v="1"/>
    <n v="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n v="45"/>
    <s v="36-50"/>
    <n v="2442"/>
    <n v="0"/>
    <n v="0"/>
    <n v="0"/>
    <n v="1"/>
    <n v="0"/>
    <n v="0"/>
    <n v="0"/>
    <n v="1"/>
    <n v="0"/>
    <n v="9"/>
    <d v="2016-02-07T00:00:00"/>
    <n v="2"/>
    <x v="3"/>
    <n v="1"/>
  </r>
  <r>
    <n v="1898"/>
    <n v="7500"/>
    <n v="39"/>
    <n v="0.52"/>
    <n v="1"/>
    <n v="0"/>
    <n v="19"/>
    <n v="7"/>
    <n v="0"/>
    <n v="12"/>
    <n v="13"/>
    <n v="7"/>
    <n v="32"/>
    <n v="5"/>
    <n v="4"/>
    <n v="1"/>
    <n v="2"/>
    <n v="9"/>
    <n v="0"/>
    <n v="0"/>
    <n v="1"/>
    <n v="0"/>
    <n v="0"/>
    <n v="0"/>
    <n v="1"/>
    <n v="44"/>
    <s v="36-50"/>
    <n v="2856"/>
    <n v="0"/>
    <n v="1"/>
    <n v="0"/>
    <n v="0"/>
    <n v="0"/>
    <n v="0"/>
    <n v="1"/>
    <n v="0"/>
    <n v="0"/>
    <n v="7"/>
    <d v="2014-12-20T00:00:00"/>
    <n v="12"/>
    <x v="0"/>
    <n v="1"/>
  </r>
  <r>
    <n v="1899"/>
    <n v="33569"/>
    <n v="39"/>
    <n v="0.11617861717656171"/>
    <n v="1"/>
    <n v="0"/>
    <n v="10"/>
    <n v="16"/>
    <n v="2"/>
    <n v="18"/>
    <n v="3"/>
    <n v="0"/>
    <n v="24"/>
    <n v="1"/>
    <n v="1"/>
    <n v="1"/>
    <n v="2"/>
    <n v="8"/>
    <n v="0"/>
    <n v="0"/>
    <n v="1"/>
    <n v="0"/>
    <n v="0"/>
    <n v="0"/>
    <n v="1"/>
    <n v="37"/>
    <s v="36-50"/>
    <n v="2415"/>
    <n v="0"/>
    <n v="1"/>
    <n v="0"/>
    <n v="0"/>
    <n v="0"/>
    <n v="0"/>
    <n v="0"/>
    <n v="0"/>
    <n v="1"/>
    <n v="15"/>
    <d v="2016-03-05T00:00:00"/>
    <n v="3"/>
    <x v="2"/>
    <n v="1"/>
  </r>
  <r>
    <n v="1900"/>
    <n v="48699"/>
    <n v="39"/>
    <n v="8.0083779954413847E-2"/>
    <n v="1"/>
    <n v="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n v="70"/>
    <s v="66+"/>
    <n v="2563"/>
    <n v="0"/>
    <n v="1"/>
    <n v="0"/>
    <n v="0"/>
    <n v="0"/>
    <n v="0"/>
    <n v="0"/>
    <n v="0"/>
    <n v="1"/>
    <n v="38"/>
    <d v="2015-10-09T00:00:00"/>
    <n v="10"/>
    <x v="10"/>
    <n v="1"/>
  </r>
  <r>
    <n v="1905"/>
    <n v="53204"/>
    <n v="39"/>
    <n v="7.3302759191038264E-2"/>
    <n v="1"/>
    <n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n v="44"/>
    <s v="36-50"/>
    <n v="2260"/>
    <n v="0"/>
    <n v="1"/>
    <n v="0"/>
    <n v="0"/>
    <n v="0"/>
    <n v="0"/>
    <n v="0"/>
    <n v="1"/>
    <n v="0"/>
    <n v="33"/>
    <d v="2016-08-07T00:00:00"/>
    <n v="8"/>
    <x v="11"/>
    <n v="1"/>
  </r>
  <r>
    <n v="1963"/>
    <n v="41967"/>
    <n v="39"/>
    <n v="9.293015941096576E-2"/>
    <n v="1"/>
    <n v="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n v="39"/>
    <s v="36-50"/>
    <n v="2377"/>
    <n v="0"/>
    <n v="0"/>
    <n v="1"/>
    <n v="0"/>
    <n v="0"/>
    <n v="0"/>
    <n v="1"/>
    <n v="0"/>
    <n v="0"/>
    <n v="24"/>
    <d v="2016-04-12T00:00:00"/>
    <n v="4"/>
    <x v="9"/>
    <n v="1"/>
  </r>
  <r>
    <n v="304"/>
    <n v="54432"/>
    <n v="38"/>
    <n v="6.9811875367430928E-2"/>
    <n v="2"/>
    <n v="1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n v="70"/>
    <s v="66+"/>
    <n v="2575"/>
    <n v="0"/>
    <n v="1"/>
    <n v="0"/>
    <n v="0"/>
    <n v="0"/>
    <n v="0"/>
    <n v="0"/>
    <n v="0"/>
    <n v="1"/>
    <n v="38"/>
    <d v="2015-09-27T00:00:00"/>
    <n v="9"/>
    <x v="5"/>
    <n v="1"/>
  </r>
  <r>
    <n v="567"/>
    <n v="30081"/>
    <n v="38"/>
    <n v="0.12632558758020013"/>
    <n v="0"/>
    <n v="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n v="59"/>
    <s v="51-65"/>
    <n v="2652"/>
    <n v="0"/>
    <n v="0"/>
    <n v="1"/>
    <n v="0"/>
    <n v="0"/>
    <n v="0"/>
    <n v="1"/>
    <n v="0"/>
    <n v="0"/>
    <n v="34"/>
    <d v="2015-07-12T00:00:00"/>
    <n v="7"/>
    <x v="1"/>
    <n v="1"/>
  </r>
  <r>
    <n v="783"/>
    <n v="35441"/>
    <n v="38"/>
    <n v="0.1072204508902119"/>
    <n v="1"/>
    <n v="1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n v="53"/>
    <s v="51-65"/>
    <n v="2659"/>
    <n v="0"/>
    <n v="1"/>
    <n v="0"/>
    <n v="0"/>
    <n v="0"/>
    <n v="0"/>
    <n v="1"/>
    <n v="0"/>
    <n v="0"/>
    <n v="37"/>
    <d v="2015-07-05T00:00:00"/>
    <n v="7"/>
    <x v="1"/>
    <n v="1"/>
  </r>
  <r>
    <n v="787"/>
    <n v="45889"/>
    <n v="38"/>
    <n v="8.2808516202139942E-2"/>
    <n v="0"/>
    <n v="1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n v="40"/>
    <s v="36-50"/>
    <n v="2521"/>
    <n v="0"/>
    <n v="0"/>
    <n v="1"/>
    <n v="0"/>
    <n v="0"/>
    <n v="1"/>
    <n v="0"/>
    <n v="0"/>
    <n v="0"/>
    <n v="30"/>
    <d v="2015-11-20T00:00:00"/>
    <n v="11"/>
    <x v="7"/>
    <n v="1"/>
  </r>
  <r>
    <n v="1117"/>
    <n v="45894"/>
    <n v="38"/>
    <n v="8.2799494487296815E-2"/>
    <n v="0"/>
    <n v="2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n v="46"/>
    <s v="36-50"/>
    <n v="2281"/>
    <n v="0"/>
    <n v="1"/>
    <n v="0"/>
    <n v="0"/>
    <n v="0"/>
    <n v="1"/>
    <n v="0"/>
    <n v="0"/>
    <n v="0"/>
    <n v="25"/>
    <d v="2016-07-17T00:00:00"/>
    <n v="7"/>
    <x v="1"/>
    <n v="1"/>
  </r>
  <r>
    <n v="1476"/>
    <n v="27116"/>
    <n v="38"/>
    <n v="0.14013866351969317"/>
    <n v="1"/>
    <n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n v="59"/>
    <s v="51-65"/>
    <n v="2278"/>
    <n v="0"/>
    <n v="1"/>
    <n v="0"/>
    <n v="0"/>
    <n v="0"/>
    <n v="0"/>
    <n v="1"/>
    <n v="0"/>
    <n v="0"/>
    <n v="35"/>
    <d v="2016-07-20T00:00:00"/>
    <n v="7"/>
    <x v="1"/>
    <n v="1"/>
  </r>
  <r>
    <n v="1732"/>
    <n v="22148"/>
    <n v="38"/>
    <n v="0.17157305400036121"/>
    <n v="0"/>
    <n v="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n v="37"/>
    <s v="36-50"/>
    <n v="2236"/>
    <n v="0"/>
    <n v="0"/>
    <n v="1"/>
    <n v="0"/>
    <n v="0"/>
    <n v="0"/>
    <n v="1"/>
    <n v="0"/>
    <n v="0"/>
    <n v="27"/>
    <d v="2016-08-31T00:00:00"/>
    <n v="8"/>
    <x v="11"/>
    <n v="1"/>
  </r>
  <r>
    <n v="1798"/>
    <n v="4428"/>
    <n v="38"/>
    <n v="0.85817524841915083"/>
    <n v="0"/>
    <n v="1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n v="51"/>
    <s v="51-65"/>
    <n v="2426"/>
    <n v="0"/>
    <n v="1"/>
    <n v="0"/>
    <n v="0"/>
    <n v="0"/>
    <n v="0"/>
    <n v="1"/>
    <n v="0"/>
    <n v="0"/>
    <n v="-283"/>
    <d v="2016-02-23T00:00:00"/>
    <n v="2"/>
    <x v="3"/>
    <n v="1"/>
  </r>
  <r>
    <n v="1869"/>
    <n v="32871"/>
    <n v="38"/>
    <n v="0.11560341942745886"/>
    <n v="1"/>
    <n v="1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n v="69"/>
    <s v="66+"/>
    <n v="2636"/>
    <n v="0"/>
    <n v="1"/>
    <n v="0"/>
    <n v="0"/>
    <n v="0"/>
    <n v="0"/>
    <n v="1"/>
    <n v="0"/>
    <n v="0"/>
    <n v="33"/>
    <d v="2015-07-28T00:00:00"/>
    <n v="7"/>
    <x v="1"/>
    <n v="1"/>
  </r>
  <r>
    <n v="1903"/>
    <n v="21359"/>
    <n v="38"/>
    <n v="0.17791095088721381"/>
    <n v="1"/>
    <n v="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n v="48"/>
    <s v="36-50"/>
    <n v="2594"/>
    <n v="0"/>
    <n v="0"/>
    <n v="1"/>
    <n v="0"/>
    <n v="0"/>
    <n v="0"/>
    <n v="1"/>
    <n v="0"/>
    <n v="0"/>
    <n v="28"/>
    <d v="2015-09-08T00:00:00"/>
    <n v="9"/>
    <x v="5"/>
    <n v="1"/>
  </r>
  <r>
    <n v="1981"/>
    <n v="25224"/>
    <n v="38"/>
    <n v="0.15065017443704409"/>
    <n v="1"/>
    <n v="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n v="48"/>
    <s v="36-50"/>
    <n v="2264"/>
    <n v="0"/>
    <n v="1"/>
    <n v="0"/>
    <n v="0"/>
    <n v="0"/>
    <n v="0"/>
    <n v="0"/>
    <n v="0"/>
    <n v="0"/>
    <n v="30"/>
    <d v="2016-08-03T00:00:00"/>
    <n v="8"/>
    <x v="11"/>
    <n v="1"/>
  </r>
  <r>
    <n v="1999"/>
    <n v="45146"/>
    <n v="38"/>
    <n v="8.4171355158818059E-2"/>
    <n v="1"/>
    <n v="1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n v="57"/>
    <s v="51-65"/>
    <n v="2508"/>
    <n v="1"/>
    <n v="0"/>
    <n v="0"/>
    <n v="0"/>
    <n v="0"/>
    <n v="0"/>
    <n v="1"/>
    <n v="0"/>
    <n v="0"/>
    <n v="23"/>
    <d v="2015-12-03T00:00:00"/>
    <n v="12"/>
    <x v="0"/>
    <n v="1"/>
  </r>
  <r>
    <n v="170"/>
    <n v="32303"/>
    <n v="37"/>
    <n v="0.11454044515989227"/>
    <n v="0"/>
    <n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n v="50"/>
    <s v="36-50"/>
    <n v="2272"/>
    <n v="0"/>
    <n v="0"/>
    <n v="1"/>
    <n v="0"/>
    <n v="0"/>
    <n v="0"/>
    <n v="0"/>
    <n v="0"/>
    <n v="1"/>
    <n v="35"/>
    <d v="2016-07-26T00:00:00"/>
    <n v="7"/>
    <x v="1"/>
    <n v="1"/>
  </r>
  <r>
    <n v="220"/>
    <n v="7500"/>
    <n v="37"/>
    <n v="0.49333333333333335"/>
    <n v="1"/>
    <n v="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n v="47"/>
    <s v="36-50"/>
    <n v="2344"/>
    <n v="0"/>
    <n v="0"/>
    <n v="1"/>
    <n v="0"/>
    <n v="0"/>
    <n v="0"/>
    <n v="1"/>
    <n v="0"/>
    <n v="0"/>
    <n v="17"/>
    <d v="2016-05-15T00:00:00"/>
    <n v="5"/>
    <x v="6"/>
    <n v="1"/>
  </r>
  <r>
    <n v="323"/>
    <n v="30372"/>
    <n v="37"/>
    <n v="0.12182273146318978"/>
    <n v="1"/>
    <n v="1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n v="49"/>
    <s v="36-50"/>
    <n v="2710"/>
    <n v="0"/>
    <n v="0"/>
    <n v="0"/>
    <n v="0"/>
    <n v="1"/>
    <n v="0"/>
    <n v="1"/>
    <n v="0"/>
    <n v="0"/>
    <n v="30"/>
    <d v="2015-05-15T00:00:00"/>
    <n v="5"/>
    <x v="6"/>
    <n v="1"/>
  </r>
  <r>
    <n v="539"/>
    <n v="38443"/>
    <n v="37"/>
    <n v="9.6246390760346481E-2"/>
    <n v="1"/>
    <n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n v="52"/>
    <s v="51-65"/>
    <n v="2312"/>
    <n v="0"/>
    <n v="1"/>
    <n v="0"/>
    <n v="0"/>
    <n v="0"/>
    <n v="0"/>
    <n v="0"/>
    <n v="0"/>
    <n v="1"/>
    <n v="36"/>
    <d v="2016-06-16T00:00:00"/>
    <n v="6"/>
    <x v="8"/>
    <n v="1"/>
  </r>
  <r>
    <n v="549"/>
    <n v="47821"/>
    <n v="37"/>
    <n v="7.7371865916647492E-2"/>
    <n v="1"/>
    <n v="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n v="53"/>
    <s v="51-65"/>
    <n v="2411"/>
    <n v="0"/>
    <n v="0"/>
    <n v="0"/>
    <n v="1"/>
    <n v="0"/>
    <n v="1"/>
    <n v="0"/>
    <n v="0"/>
    <n v="0"/>
    <n v="27"/>
    <d v="2016-03-09T00:00:00"/>
    <n v="3"/>
    <x v="2"/>
    <n v="1"/>
  </r>
  <r>
    <n v="743"/>
    <n v="16813"/>
    <n v="37"/>
    <n v="0.2200678046749539"/>
    <n v="0"/>
    <n v="0"/>
    <n v="49"/>
    <n v="4"/>
    <n v="8"/>
    <n v="11"/>
    <n v="12"/>
    <n v="2"/>
    <n v="13"/>
    <n v="1"/>
    <n v="2"/>
    <n v="0"/>
    <n v="3"/>
    <n v="7"/>
    <n v="0"/>
    <n v="0"/>
    <n v="1"/>
    <n v="0"/>
    <n v="0"/>
    <n v="0"/>
    <n v="0"/>
    <n v="70"/>
    <s v="66+"/>
    <n v="2504"/>
    <n v="0"/>
    <n v="0"/>
    <n v="1"/>
    <n v="0"/>
    <n v="0"/>
    <n v="0"/>
    <n v="1"/>
    <n v="0"/>
    <n v="0"/>
    <n v="24"/>
    <d v="2015-12-07T00:00:00"/>
    <n v="12"/>
    <x v="0"/>
    <n v="1"/>
  </r>
  <r>
    <n v="1155"/>
    <n v="38197"/>
    <n v="37"/>
    <n v="9.6866246040264947E-2"/>
    <n v="1"/>
    <n v="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n v="34"/>
    <s v="24-35"/>
    <n v="2524"/>
    <n v="0"/>
    <n v="0"/>
    <n v="0"/>
    <n v="1"/>
    <n v="0"/>
    <n v="0"/>
    <n v="0"/>
    <n v="0"/>
    <n v="1"/>
    <n v="34"/>
    <d v="2015-11-17T00:00:00"/>
    <n v="11"/>
    <x v="7"/>
    <n v="1"/>
  </r>
  <r>
    <n v="1201"/>
    <n v="37633"/>
    <n v="37"/>
    <n v="9.8317965615284456E-2"/>
    <n v="1"/>
    <n v="1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n v="63"/>
    <s v="51-65"/>
    <n v="2806"/>
    <n v="0"/>
    <n v="1"/>
    <n v="0"/>
    <n v="0"/>
    <n v="0"/>
    <n v="0"/>
    <n v="0"/>
    <n v="0"/>
    <n v="1"/>
    <n v="36"/>
    <d v="2015-02-08T00:00:00"/>
    <n v="2"/>
    <x v="3"/>
    <n v="1"/>
  </r>
  <r>
    <n v="1504"/>
    <n v="44078"/>
    <n v="37"/>
    <n v="8.3942102636235763E-2"/>
    <n v="1"/>
    <n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n v="51"/>
    <s v="51-65"/>
    <n v="2169"/>
    <n v="0"/>
    <n v="1"/>
    <n v="0"/>
    <n v="0"/>
    <n v="0"/>
    <n v="0"/>
    <n v="1"/>
    <n v="0"/>
    <n v="0"/>
    <n v="33"/>
    <d v="2016-11-06T00:00:00"/>
    <n v="11"/>
    <x v="7"/>
    <n v="1"/>
  </r>
  <r>
    <n v="1515"/>
    <n v="22448"/>
    <n v="37"/>
    <n v="0.16482537419814683"/>
    <n v="1"/>
    <n v="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n v="38"/>
    <s v="36-50"/>
    <n v="2282"/>
    <n v="0"/>
    <n v="1"/>
    <n v="0"/>
    <n v="0"/>
    <n v="0"/>
    <n v="0"/>
    <n v="1"/>
    <n v="0"/>
    <n v="0"/>
    <n v="19"/>
    <d v="2016-07-16T00:00:00"/>
    <n v="7"/>
    <x v="1"/>
    <n v="1"/>
  </r>
  <r>
    <n v="1542"/>
    <n v="22554"/>
    <n v="37"/>
    <n v="0.16405072270994059"/>
    <n v="1"/>
    <n v="1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n v="65"/>
    <s v="51-65"/>
    <n v="2762"/>
    <n v="0"/>
    <n v="1"/>
    <n v="0"/>
    <n v="0"/>
    <n v="0"/>
    <n v="0"/>
    <n v="0"/>
    <n v="0"/>
    <n v="1"/>
    <n v="33"/>
    <d v="2015-03-24T00:00:00"/>
    <n v="3"/>
    <x v="2"/>
    <n v="1"/>
  </r>
  <r>
    <n v="1604"/>
    <n v="31859"/>
    <n v="37"/>
    <n v="0.11613672745535014"/>
    <n v="1"/>
    <n v="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n v="40"/>
    <s v="36-50"/>
    <n v="2281"/>
    <n v="0"/>
    <n v="0"/>
    <n v="1"/>
    <n v="0"/>
    <n v="0"/>
    <n v="1"/>
    <n v="0"/>
    <n v="0"/>
    <n v="0"/>
    <n v="26"/>
    <d v="2016-07-17T00:00:00"/>
    <n v="7"/>
    <x v="1"/>
    <n v="1"/>
  </r>
  <r>
    <n v="1734"/>
    <n v="29819"/>
    <n v="37"/>
    <n v="0.12408196116569972"/>
    <n v="1"/>
    <n v="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n v="49"/>
    <s v="36-50"/>
    <n v="2407"/>
    <n v="1"/>
    <n v="0"/>
    <n v="0"/>
    <n v="0"/>
    <n v="0"/>
    <n v="0"/>
    <n v="1"/>
    <n v="0"/>
    <n v="0"/>
    <n v="35"/>
    <d v="2016-03-13T00:00:00"/>
    <n v="3"/>
    <x v="2"/>
    <n v="1"/>
  </r>
  <r>
    <n v="1882"/>
    <n v="34350"/>
    <n v="37"/>
    <n v="0.10771470160116449"/>
    <n v="1"/>
    <n v="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n v="41"/>
    <s v="36-50"/>
    <n v="2412"/>
    <n v="0"/>
    <n v="0"/>
    <n v="0"/>
    <n v="1"/>
    <n v="0"/>
    <n v="0"/>
    <n v="1"/>
    <n v="0"/>
    <n v="0"/>
    <n v="26"/>
    <d v="2016-03-08T00:00:00"/>
    <n v="3"/>
    <x v="2"/>
    <n v="1"/>
  </r>
  <r>
    <n v="1906"/>
    <n v="21355"/>
    <n v="37"/>
    <n v="0.17326153125731678"/>
    <n v="1"/>
    <n v="0"/>
    <n v="5"/>
    <n v="5"/>
    <n v="13"/>
    <n v="14"/>
    <n v="0"/>
    <n v="5"/>
    <n v="31"/>
    <n v="2"/>
    <n v="2"/>
    <n v="1"/>
    <n v="2"/>
    <n v="6"/>
    <n v="0"/>
    <n v="0"/>
    <n v="1"/>
    <n v="0"/>
    <n v="0"/>
    <n v="0"/>
    <n v="1"/>
    <n v="35"/>
    <s v="24-35"/>
    <n v="2472"/>
    <n v="0"/>
    <n v="1"/>
    <n v="0"/>
    <n v="0"/>
    <n v="0"/>
    <n v="0"/>
    <n v="1"/>
    <n v="0"/>
    <n v="0"/>
    <n v="6"/>
    <d v="2016-01-08T00:00:00"/>
    <n v="1"/>
    <x v="4"/>
    <n v="1"/>
  </r>
  <r>
    <n v="10"/>
    <n v="5648"/>
    <n v="36"/>
    <n v="0.63739376770538247"/>
    <n v="1"/>
    <n v="1"/>
    <n v="68"/>
    <n v="28"/>
    <n v="0"/>
    <n v="6"/>
    <n v="1"/>
    <n v="1"/>
    <n v="13"/>
    <n v="1"/>
    <n v="1"/>
    <n v="0"/>
    <n v="0"/>
    <n v="20"/>
    <n v="0"/>
    <n v="0"/>
    <n v="1"/>
    <n v="0"/>
    <n v="0"/>
    <n v="0"/>
    <n v="0"/>
    <n v="70"/>
    <s v="66+"/>
    <n v="2267"/>
    <n v="0"/>
    <n v="0"/>
    <n v="0"/>
    <n v="1"/>
    <n v="0"/>
    <n v="0"/>
    <n v="0"/>
    <n v="0"/>
    <n v="1"/>
    <n v="23"/>
    <d v="2016-07-31T00:00:00"/>
    <n v="7"/>
    <x v="1"/>
    <n v="1"/>
  </r>
  <r>
    <n v="84"/>
    <n v="30096"/>
    <n v="36"/>
    <n v="0.11961722488038277"/>
    <n v="1"/>
    <n v="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n v="37"/>
    <s v="36-50"/>
    <n v="2197"/>
    <n v="0"/>
    <n v="1"/>
    <n v="0"/>
    <n v="0"/>
    <n v="0"/>
    <n v="0"/>
    <n v="1"/>
    <n v="0"/>
    <n v="0"/>
    <n v="27"/>
    <d v="2016-10-09T00:00:00"/>
    <n v="10"/>
    <x v="10"/>
    <n v="1"/>
  </r>
  <r>
    <n v="288"/>
    <n v="12571"/>
    <n v="36"/>
    <n v="0.2863733990931509"/>
    <n v="1"/>
    <n v="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n v="44"/>
    <s v="36-50"/>
    <n v="2321"/>
    <n v="1"/>
    <n v="0"/>
    <n v="0"/>
    <n v="0"/>
    <n v="0"/>
    <n v="0"/>
    <n v="1"/>
    <n v="0"/>
    <n v="0"/>
    <n v="19"/>
    <d v="2016-06-07T00:00:00"/>
    <n v="6"/>
    <x v="8"/>
    <n v="1"/>
  </r>
  <r>
    <n v="351"/>
    <n v="30279"/>
    <n v="36"/>
    <n v="0.11889428316655108"/>
    <n v="1"/>
    <n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n v="31"/>
    <s v="24-35"/>
    <n v="2705"/>
    <n v="0"/>
    <n v="0"/>
    <n v="1"/>
    <n v="0"/>
    <n v="0"/>
    <n v="0"/>
    <n v="1"/>
    <n v="0"/>
    <n v="0"/>
    <n v="35"/>
    <d v="2015-05-20T00:00:00"/>
    <n v="5"/>
    <x v="6"/>
    <n v="1"/>
  </r>
  <r>
    <n v="518"/>
    <n v="39548"/>
    <n v="36"/>
    <n v="9.1028623444927681E-2"/>
    <n v="1"/>
    <n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n v="57"/>
    <s v="51-65"/>
    <n v="2249"/>
    <n v="0"/>
    <n v="0"/>
    <n v="1"/>
    <n v="0"/>
    <n v="0"/>
    <n v="1"/>
    <n v="0"/>
    <n v="0"/>
    <n v="0"/>
    <n v="18"/>
    <d v="2016-08-18T00:00:00"/>
    <n v="8"/>
    <x v="11"/>
    <n v="1"/>
  </r>
  <r>
    <n v="891"/>
    <n v="39771"/>
    <n v="36"/>
    <n v="9.0518216791129216E-2"/>
    <n v="1"/>
    <n v="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n v="43"/>
    <s v="36-50"/>
    <n v="2364"/>
    <n v="0"/>
    <n v="0"/>
    <n v="0"/>
    <n v="1"/>
    <n v="0"/>
    <n v="0"/>
    <n v="1"/>
    <n v="0"/>
    <n v="0"/>
    <n v="22"/>
    <d v="2016-04-25T00:00:00"/>
    <n v="4"/>
    <x v="9"/>
    <n v="1"/>
  </r>
  <r>
    <n v="1132"/>
    <n v="18351"/>
    <n v="36"/>
    <n v="0.19617459538989701"/>
    <n v="0"/>
    <n v="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n v="30"/>
    <s v="24-35"/>
    <n v="2402"/>
    <n v="0"/>
    <n v="1"/>
    <n v="0"/>
    <n v="0"/>
    <n v="0"/>
    <n v="0"/>
    <n v="1"/>
    <n v="0"/>
    <n v="0"/>
    <n v="29"/>
    <d v="2016-03-18T00:00:00"/>
    <n v="3"/>
    <x v="2"/>
    <n v="1"/>
  </r>
  <r>
    <n v="1758"/>
    <n v="21059"/>
    <n v="36"/>
    <n v="0.1709482881428368"/>
    <n v="1"/>
    <n v="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n v="38"/>
    <s v="36-50"/>
    <n v="2332"/>
    <n v="0"/>
    <n v="1"/>
    <n v="0"/>
    <n v="0"/>
    <n v="0"/>
    <n v="0"/>
    <n v="0"/>
    <n v="1"/>
    <n v="0"/>
    <n v="28"/>
    <d v="2016-05-27T00:00:00"/>
    <n v="5"/>
    <x v="6"/>
    <n v="1"/>
  </r>
  <r>
    <n v="1768"/>
    <n v="23763"/>
    <n v="36"/>
    <n v="0.15149602322939024"/>
    <n v="1"/>
    <n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n v="43"/>
    <s v="36-50"/>
    <n v="2850"/>
    <n v="0"/>
    <n v="0"/>
    <n v="1"/>
    <n v="0"/>
    <n v="0"/>
    <n v="0"/>
    <n v="1"/>
    <n v="0"/>
    <n v="0"/>
    <n v="30"/>
    <d v="2014-12-26T00:00:00"/>
    <n v="12"/>
    <x v="0"/>
    <n v="1"/>
  </r>
  <r>
    <n v="187"/>
    <n v="40637"/>
    <n v="35"/>
    <n v="8.6128405148017811E-2"/>
    <n v="1"/>
    <n v="1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n v="55"/>
    <s v="51-65"/>
    <n v="2506"/>
    <n v="0"/>
    <n v="0"/>
    <n v="1"/>
    <n v="0"/>
    <n v="0"/>
    <n v="0"/>
    <n v="0"/>
    <n v="0"/>
    <n v="1"/>
    <n v="32"/>
    <d v="2015-12-05T00:00:00"/>
    <n v="12"/>
    <x v="0"/>
    <n v="1"/>
  </r>
  <r>
    <n v="289"/>
    <n v="22574"/>
    <n v="35"/>
    <n v="0.1550456277132985"/>
    <n v="2"/>
    <n v="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n v="53"/>
    <s v="51-65"/>
    <n v="2403"/>
    <n v="0"/>
    <n v="1"/>
    <n v="0"/>
    <n v="0"/>
    <n v="0"/>
    <n v="0"/>
    <n v="1"/>
    <n v="0"/>
    <n v="0"/>
    <n v="33"/>
    <d v="2016-03-17T00:00:00"/>
    <n v="3"/>
    <x v="2"/>
    <n v="1"/>
  </r>
  <r>
    <n v="303"/>
    <n v="27255"/>
    <n v="35"/>
    <n v="0.1284168042560998"/>
    <n v="1"/>
    <n v="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n v="36"/>
    <s v="36-50"/>
    <n v="2393"/>
    <n v="0"/>
    <n v="1"/>
    <n v="0"/>
    <n v="0"/>
    <n v="0"/>
    <n v="0"/>
    <n v="1"/>
    <n v="0"/>
    <n v="0"/>
    <n v="33"/>
    <d v="2016-03-27T00:00:00"/>
    <n v="3"/>
    <x v="2"/>
    <n v="1"/>
  </r>
  <r>
    <n v="514"/>
    <n v="24683"/>
    <n v="35"/>
    <n v="0.14179799862253373"/>
    <n v="1"/>
    <n v="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n v="30"/>
    <s v="24-35"/>
    <n v="2272"/>
    <n v="0"/>
    <n v="1"/>
    <n v="0"/>
    <n v="0"/>
    <n v="0"/>
    <n v="1"/>
    <n v="0"/>
    <n v="0"/>
    <n v="0"/>
    <n v="29"/>
    <d v="2016-07-26T00:00:00"/>
    <n v="7"/>
    <x v="1"/>
    <n v="1"/>
  </r>
  <r>
    <n v="735"/>
    <n v="31590"/>
    <n v="35"/>
    <n v="0.11079455523899968"/>
    <n v="1"/>
    <n v="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n v="48"/>
    <s v="36-50"/>
    <n v="2535"/>
    <n v="0"/>
    <n v="0"/>
    <n v="0"/>
    <n v="1"/>
    <n v="0"/>
    <n v="0"/>
    <n v="1"/>
    <n v="0"/>
    <n v="0"/>
    <n v="32"/>
    <d v="2015-11-06T00:00:00"/>
    <n v="11"/>
    <x v="7"/>
    <n v="1"/>
  </r>
  <r>
    <n v="797"/>
    <n v="15072"/>
    <n v="35"/>
    <n v="0.23221868365180467"/>
    <n v="2"/>
    <n v="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n v="40"/>
    <s v="36-50"/>
    <n v="2574"/>
    <n v="0"/>
    <n v="1"/>
    <n v="0"/>
    <n v="0"/>
    <n v="0"/>
    <n v="0"/>
    <n v="1"/>
    <n v="0"/>
    <n v="0"/>
    <n v="17"/>
    <d v="2015-09-28T00:00:00"/>
    <n v="9"/>
    <x v="5"/>
    <n v="1"/>
  </r>
  <r>
    <n v="1365"/>
    <n v="34704"/>
    <n v="35"/>
    <n v="0.1008529276164131"/>
    <n v="0"/>
    <n v="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n v="54"/>
    <s v="51-65"/>
    <n v="2587"/>
    <n v="0"/>
    <n v="0"/>
    <n v="1"/>
    <n v="0"/>
    <n v="0"/>
    <n v="0"/>
    <n v="1"/>
    <n v="0"/>
    <n v="0"/>
    <n v="30"/>
    <d v="2015-09-15T00:00:00"/>
    <n v="9"/>
    <x v="5"/>
    <n v="1"/>
  </r>
  <r>
    <n v="1414"/>
    <n v="19740"/>
    <n v="35"/>
    <n v="0.1773049645390071"/>
    <n v="0"/>
    <n v="1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n v="60"/>
    <s v="51-65"/>
    <n v="2621"/>
    <n v="0"/>
    <n v="0"/>
    <n v="0"/>
    <n v="1"/>
    <n v="0"/>
    <n v="0"/>
    <n v="1"/>
    <n v="0"/>
    <n v="0"/>
    <n v="15"/>
    <d v="2015-08-12T00:00:00"/>
    <n v="8"/>
    <x v="11"/>
    <n v="1"/>
  </r>
  <r>
    <n v="1761"/>
    <n v="34984"/>
    <n v="35"/>
    <n v="0.10004573519323119"/>
    <n v="1"/>
    <n v="1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n v="45"/>
    <s v="36-50"/>
    <n v="2820"/>
    <n v="0"/>
    <n v="0"/>
    <n v="0"/>
    <n v="1"/>
    <n v="0"/>
    <n v="1"/>
    <n v="0"/>
    <n v="0"/>
    <n v="0"/>
    <n v="32"/>
    <d v="2015-01-25T00:00:00"/>
    <n v="1"/>
    <x v="4"/>
    <n v="1"/>
  </r>
  <r>
    <n v="1909"/>
    <n v="14796"/>
    <n v="35"/>
    <n v="0.23655041903217086"/>
    <n v="1"/>
    <n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n v="36"/>
    <s v="36-50"/>
    <n v="2809"/>
    <n v="0"/>
    <n v="1"/>
    <n v="0"/>
    <n v="0"/>
    <n v="0"/>
    <n v="1"/>
    <n v="0"/>
    <n v="0"/>
    <n v="0"/>
    <n v="19"/>
    <d v="2015-02-05T00:00:00"/>
    <n v="2"/>
    <x v="3"/>
    <n v="1"/>
  </r>
  <r>
    <n v="1983"/>
    <n v="40851"/>
    <n v="35"/>
    <n v="8.5677217203985218E-2"/>
    <n v="1"/>
    <n v="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n v="49"/>
    <s v="36-50"/>
    <n v="2652"/>
    <n v="1"/>
    <n v="0"/>
    <n v="0"/>
    <n v="0"/>
    <n v="0"/>
    <n v="0"/>
    <n v="1"/>
    <n v="0"/>
    <n v="0"/>
    <n v="11"/>
    <d v="2015-07-12T00:00:00"/>
    <n v="7"/>
    <x v="1"/>
    <n v="1"/>
  </r>
  <r>
    <n v="126"/>
    <n v="36921"/>
    <n v="34"/>
    <n v="9.2088513312207146E-2"/>
    <n v="1"/>
    <n v="1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n v="55"/>
    <s v="51-65"/>
    <n v="2495"/>
    <n v="1"/>
    <n v="0"/>
    <n v="0"/>
    <n v="0"/>
    <n v="0"/>
    <n v="0"/>
    <n v="0"/>
    <n v="0"/>
    <n v="1"/>
    <n v="30"/>
    <d v="2015-12-16T00:00:00"/>
    <n v="12"/>
    <x v="0"/>
    <n v="1"/>
  </r>
  <r>
    <n v="239"/>
    <n v="18701"/>
    <n v="34"/>
    <n v="0.18180845944067162"/>
    <n v="1"/>
    <n v="1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n v="56"/>
    <s v="51-65"/>
    <n v="2549"/>
    <n v="0"/>
    <n v="0"/>
    <n v="1"/>
    <n v="0"/>
    <n v="0"/>
    <n v="0"/>
    <n v="1"/>
    <n v="0"/>
    <n v="0"/>
    <n v="24"/>
    <d v="2015-10-23T00:00:00"/>
    <n v="10"/>
    <x v="10"/>
    <n v="1"/>
  </r>
  <r>
    <n v="262"/>
    <n v="44319"/>
    <n v="34"/>
    <n v="7.6716532412734947E-2"/>
    <n v="1"/>
    <n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n v="45"/>
    <s v="36-50"/>
    <n v="2232"/>
    <n v="0"/>
    <n v="1"/>
    <n v="0"/>
    <n v="0"/>
    <n v="0"/>
    <n v="0"/>
    <n v="0"/>
    <n v="1"/>
    <n v="0"/>
    <n v="31"/>
    <d v="2016-09-04T00:00:00"/>
    <n v="9"/>
    <x v="5"/>
    <n v="1"/>
  </r>
  <r>
    <n v="574"/>
    <n v="30801"/>
    <n v="34"/>
    <n v="0.11038602642771339"/>
    <n v="0"/>
    <n v="1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n v="45"/>
    <s v="36-50"/>
    <n v="2770"/>
    <n v="0"/>
    <n v="1"/>
    <n v="0"/>
    <n v="0"/>
    <n v="0"/>
    <n v="0"/>
    <n v="0"/>
    <n v="0"/>
    <n v="0"/>
    <n v="23"/>
    <d v="2015-03-16T00:00:00"/>
    <n v="3"/>
    <x v="2"/>
    <n v="1"/>
  </r>
  <r>
    <n v="776"/>
    <n v="37859"/>
    <n v="34"/>
    <n v="8.9806915132465207E-2"/>
    <n v="1"/>
    <n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n v="58"/>
    <s v="51-65"/>
    <n v="2692"/>
    <n v="1"/>
    <n v="0"/>
    <n v="0"/>
    <n v="0"/>
    <n v="0"/>
    <n v="0"/>
    <n v="1"/>
    <n v="0"/>
    <n v="0"/>
    <n v="32"/>
    <d v="2015-06-02T00:00:00"/>
    <n v="6"/>
    <x v="8"/>
    <n v="1"/>
  </r>
  <r>
    <n v="1584"/>
    <n v="23529"/>
    <n v="34"/>
    <n v="0.1445025287942539"/>
    <n v="0"/>
    <n v="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n v="55"/>
    <s v="51-65"/>
    <n v="2697"/>
    <n v="0"/>
    <n v="0"/>
    <n v="1"/>
    <n v="0"/>
    <n v="0"/>
    <n v="0"/>
    <n v="0"/>
    <n v="0"/>
    <n v="0"/>
    <n v="14"/>
    <d v="2015-05-28T00:00:00"/>
    <n v="5"/>
    <x v="6"/>
    <n v="1"/>
  </r>
  <r>
    <n v="1706"/>
    <n v="26642"/>
    <n v="34"/>
    <n v="0.12761804669319121"/>
    <n v="1"/>
    <n v="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n v="53"/>
    <s v="51-65"/>
    <n v="2279"/>
    <n v="1"/>
    <n v="0"/>
    <n v="0"/>
    <n v="0"/>
    <n v="0"/>
    <n v="0"/>
    <n v="0"/>
    <n v="0"/>
    <n v="1"/>
    <n v="26"/>
    <d v="2016-07-19T00:00:00"/>
    <n v="7"/>
    <x v="1"/>
    <n v="1"/>
  </r>
  <r>
    <n v="1765"/>
    <n v="25410"/>
    <n v="34"/>
    <n v="0.13380558835104289"/>
    <n v="1"/>
    <n v="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n v="47"/>
    <s v="36-50"/>
    <n v="2461"/>
    <n v="0"/>
    <n v="1"/>
    <n v="0"/>
    <n v="0"/>
    <n v="0"/>
    <n v="0"/>
    <n v="1"/>
    <n v="0"/>
    <n v="0"/>
    <n v="30"/>
    <d v="2016-01-19T00:00:00"/>
    <n v="1"/>
    <x v="4"/>
    <n v="1"/>
  </r>
  <r>
    <n v="1837"/>
    <n v="27943"/>
    <n v="34"/>
    <n v="0.12167626954872419"/>
    <n v="1"/>
    <n v="1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n v="53"/>
    <s v="51-65"/>
    <n v="2599"/>
    <n v="0"/>
    <n v="0"/>
    <n v="0"/>
    <n v="1"/>
    <n v="0"/>
    <n v="0"/>
    <n v="1"/>
    <n v="0"/>
    <n v="0"/>
    <n v="31"/>
    <d v="2015-09-03T00:00:00"/>
    <n v="9"/>
    <x v="5"/>
    <n v="1"/>
  </r>
  <r>
    <n v="1846"/>
    <n v="23272"/>
    <n v="34"/>
    <n v="0.14609831557236164"/>
    <n v="0"/>
    <n v="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n v="67"/>
    <s v="66+"/>
    <n v="2414"/>
    <n v="1"/>
    <n v="0"/>
    <n v="0"/>
    <n v="0"/>
    <n v="0"/>
    <n v="0"/>
    <n v="1"/>
    <n v="0"/>
    <n v="0"/>
    <n v="22"/>
    <d v="2016-03-06T00:00:00"/>
    <n v="3"/>
    <x v="2"/>
    <n v="1"/>
  </r>
  <r>
    <n v="1911"/>
    <n v="22518"/>
    <n v="34"/>
    <n v="0.15099031885602629"/>
    <n v="1"/>
    <n v="0"/>
    <n v="36"/>
    <n v="11"/>
    <n v="7"/>
    <n v="12"/>
    <n v="2"/>
    <n v="2"/>
    <n v="27"/>
    <n v="2"/>
    <n v="2"/>
    <n v="1"/>
    <n v="2"/>
    <n v="5"/>
    <n v="0"/>
    <n v="0"/>
    <n v="1"/>
    <n v="0"/>
    <n v="0"/>
    <n v="0"/>
    <n v="1"/>
    <n v="34"/>
    <s v="24-35"/>
    <n v="2774"/>
    <n v="0"/>
    <n v="1"/>
    <n v="0"/>
    <n v="0"/>
    <n v="0"/>
    <n v="0"/>
    <n v="1"/>
    <n v="0"/>
    <n v="0"/>
    <n v="7"/>
    <d v="2015-03-12T00:00:00"/>
    <n v="3"/>
    <x v="2"/>
    <n v="1"/>
  </r>
  <r>
    <n v="1943"/>
    <n v="29732"/>
    <n v="34"/>
    <n v="0.11435490380734561"/>
    <n v="1"/>
    <n v="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n v="49"/>
    <s v="36-50"/>
    <n v="2255"/>
    <n v="0"/>
    <n v="0"/>
    <n v="0"/>
    <n v="1"/>
    <n v="0"/>
    <n v="0"/>
    <n v="0"/>
    <n v="0"/>
    <n v="1"/>
    <n v="30"/>
    <d v="2016-08-12T00:00:00"/>
    <n v="8"/>
    <x v="11"/>
    <n v="1"/>
  </r>
  <r>
    <n v="168"/>
    <n v="28249"/>
    <n v="33"/>
    <n v="0.11681829445290098"/>
    <n v="0"/>
    <n v="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n v="59"/>
    <s v="51-65"/>
    <n v="2173"/>
    <n v="0"/>
    <n v="1"/>
    <n v="0"/>
    <n v="0"/>
    <n v="0"/>
    <n v="0"/>
    <n v="0"/>
    <n v="0"/>
    <n v="0"/>
    <n v="23"/>
    <d v="2016-11-02T00:00:00"/>
    <n v="11"/>
    <x v="7"/>
    <n v="1"/>
  </r>
  <r>
    <n v="556"/>
    <n v="24221"/>
    <n v="33"/>
    <n v="0.13624540687832873"/>
    <n v="0"/>
    <n v="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n v="61"/>
    <s v="51-65"/>
    <n v="2472"/>
    <n v="0"/>
    <n v="0"/>
    <n v="0"/>
    <n v="1"/>
    <n v="0"/>
    <n v="0"/>
    <n v="1"/>
    <n v="0"/>
    <n v="0"/>
    <n v="11"/>
    <d v="2016-01-08T00:00:00"/>
    <n v="1"/>
    <x v="4"/>
    <n v="1"/>
  </r>
  <r>
    <n v="560"/>
    <n v="33178"/>
    <n v="33"/>
    <n v="9.9463499909578632E-2"/>
    <n v="1"/>
    <n v="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n v="43"/>
    <s v="36-50"/>
    <n v="2309"/>
    <n v="0"/>
    <n v="0"/>
    <n v="0"/>
    <n v="1"/>
    <n v="0"/>
    <n v="0"/>
    <n v="1"/>
    <n v="0"/>
    <n v="0"/>
    <n v="17"/>
    <d v="2016-06-19T00:00:00"/>
    <n v="6"/>
    <x v="8"/>
    <n v="1"/>
  </r>
  <r>
    <n v="752"/>
    <n v="46984"/>
    <n v="33"/>
    <n v="7.023667631534139E-2"/>
    <n v="1"/>
    <n v="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n v="64"/>
    <s v="51-65"/>
    <n v="2619"/>
    <n v="0"/>
    <n v="0"/>
    <n v="0"/>
    <n v="0"/>
    <n v="1"/>
    <n v="0"/>
    <n v="1"/>
    <n v="0"/>
    <n v="0"/>
    <n v="25"/>
    <d v="2015-08-14T00:00:00"/>
    <n v="8"/>
    <x v="11"/>
    <n v="1"/>
  </r>
  <r>
    <n v="956"/>
    <n v="32300"/>
    <n v="33"/>
    <n v="0.1021671826625387"/>
    <n v="1"/>
    <n v="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n v="47"/>
    <s v="36-50"/>
    <n v="2701"/>
    <n v="0"/>
    <n v="1"/>
    <n v="0"/>
    <n v="0"/>
    <n v="0"/>
    <n v="0"/>
    <n v="1"/>
    <n v="0"/>
    <n v="0"/>
    <n v="27"/>
    <d v="2015-05-24T00:00:00"/>
    <n v="5"/>
    <x v="6"/>
    <n v="1"/>
  </r>
  <r>
    <n v="1357"/>
    <n v="16531"/>
    <n v="33"/>
    <n v="0.19962494706914283"/>
    <n v="1"/>
    <n v="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n v="42"/>
    <s v="36-50"/>
    <n v="2170"/>
    <n v="0"/>
    <n v="0"/>
    <n v="0"/>
    <n v="1"/>
    <n v="0"/>
    <n v="0"/>
    <n v="1"/>
    <n v="0"/>
    <n v="0"/>
    <n v="22"/>
    <d v="2016-11-05T00:00:00"/>
    <n v="11"/>
    <x v="7"/>
    <n v="1"/>
  </r>
  <r>
    <n v="1545"/>
    <n v="42231"/>
    <n v="33"/>
    <n v="7.8141649499183063E-2"/>
    <n v="1"/>
    <n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n v="51"/>
    <s v="51-65"/>
    <n v="2255"/>
    <n v="0"/>
    <n v="1"/>
    <n v="0"/>
    <n v="0"/>
    <n v="0"/>
    <n v="0"/>
    <n v="1"/>
    <n v="0"/>
    <n v="0"/>
    <n v="29"/>
    <d v="2016-08-12T00:00:00"/>
    <n v="8"/>
    <x v="11"/>
    <n v="1"/>
  </r>
  <r>
    <n v="2014"/>
    <n v="24434"/>
    <n v="33"/>
    <n v="0.13505770647458459"/>
    <n v="2"/>
    <n v="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n v="48"/>
    <s v="36-50"/>
    <n v="2201"/>
    <n v="0"/>
    <n v="1"/>
    <n v="0"/>
    <n v="0"/>
    <n v="0"/>
    <n v="0"/>
    <n v="1"/>
    <n v="0"/>
    <n v="0"/>
    <n v="16"/>
    <d v="2016-10-05T00:00:00"/>
    <n v="10"/>
    <x v="10"/>
    <n v="1"/>
  </r>
  <r>
    <n v="236"/>
    <n v="30899"/>
    <n v="32"/>
    <n v="0.10356322211074792"/>
    <n v="1"/>
    <n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n v="46"/>
    <s v="36-50"/>
    <n v="2783"/>
    <n v="0"/>
    <n v="0"/>
    <n v="1"/>
    <n v="0"/>
    <n v="0"/>
    <n v="0"/>
    <n v="0"/>
    <n v="0"/>
    <n v="1"/>
    <n v="31"/>
    <d v="2015-03-03T00:00:00"/>
    <n v="3"/>
    <x v="2"/>
    <n v="1"/>
  </r>
  <r>
    <n v="471"/>
    <n v="48330"/>
    <n v="32"/>
    <n v="6.6211462859507547E-2"/>
    <n v="0"/>
    <n v="1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n v="59"/>
    <s v="51-65"/>
    <n v="2385"/>
    <n v="0"/>
    <n v="0"/>
    <n v="0"/>
    <n v="1"/>
    <n v="0"/>
    <n v="0"/>
    <n v="0"/>
    <n v="1"/>
    <n v="0"/>
    <n v="32"/>
    <d v="2016-04-04T00:00:00"/>
    <n v="4"/>
    <x v="9"/>
    <n v="1"/>
  </r>
  <r>
    <n v="509"/>
    <n v="25315"/>
    <n v="32"/>
    <n v="0.12640726841793404"/>
    <n v="1"/>
    <n v="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n v="43"/>
    <s v="36-50"/>
    <n v="2393"/>
    <n v="0"/>
    <n v="0"/>
    <n v="0"/>
    <n v="1"/>
    <n v="0"/>
    <n v="1"/>
    <n v="0"/>
    <n v="0"/>
    <n v="0"/>
    <n v="10"/>
    <d v="2016-03-27T00:00:00"/>
    <n v="3"/>
    <x v="2"/>
    <n v="1"/>
  </r>
  <r>
    <n v="581"/>
    <n v="35791"/>
    <n v="32"/>
    <n v="8.9407951719706072E-2"/>
    <n v="2"/>
    <n v="1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n v="55"/>
    <s v="51-65"/>
    <n v="2578"/>
    <n v="0"/>
    <n v="0"/>
    <n v="1"/>
    <n v="0"/>
    <n v="0"/>
    <n v="0"/>
    <n v="0"/>
    <n v="1"/>
    <n v="0"/>
    <n v="29"/>
    <d v="2015-09-24T00:00:00"/>
    <n v="9"/>
    <x v="5"/>
    <n v="1"/>
  </r>
  <r>
    <n v="582"/>
    <n v="54162"/>
    <n v="32"/>
    <n v="5.9082013219600459E-2"/>
    <n v="1"/>
    <n v="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n v="42"/>
    <s v="36-50"/>
    <n v="2627"/>
    <n v="0"/>
    <n v="0"/>
    <n v="0"/>
    <n v="0"/>
    <n v="1"/>
    <n v="0"/>
    <n v="1"/>
    <n v="0"/>
    <n v="0"/>
    <n v="22"/>
    <d v="2015-08-06T00:00:00"/>
    <n v="8"/>
    <x v="11"/>
    <n v="1"/>
  </r>
  <r>
    <n v="626"/>
    <n v="29187"/>
    <n v="32"/>
    <n v="0.10963785246856478"/>
    <n v="1"/>
    <n v="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n v="52"/>
    <s v="51-65"/>
    <n v="2575"/>
    <n v="0"/>
    <n v="1"/>
    <n v="0"/>
    <n v="0"/>
    <n v="0"/>
    <n v="0"/>
    <n v="0"/>
    <n v="0"/>
    <n v="1"/>
    <n v="30"/>
    <d v="2015-09-27T00:00:00"/>
    <n v="9"/>
    <x v="5"/>
    <n v="1"/>
  </r>
  <r>
    <n v="782"/>
    <n v="25130"/>
    <n v="32"/>
    <n v="0.12733784321528055"/>
    <n v="1"/>
    <n v="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n v="40"/>
    <s v="36-50"/>
    <n v="2429"/>
    <n v="0"/>
    <n v="0"/>
    <n v="0"/>
    <n v="1"/>
    <n v="0"/>
    <n v="1"/>
    <n v="0"/>
    <n v="0"/>
    <n v="0"/>
    <n v="14"/>
    <d v="2016-02-20T00:00:00"/>
    <n v="2"/>
    <x v="3"/>
    <n v="1"/>
  </r>
  <r>
    <n v="1217"/>
    <n v="7500"/>
    <n v="32"/>
    <n v="0.42666666666666669"/>
    <n v="1"/>
    <n v="1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n v="42"/>
    <s v="36-50"/>
    <n v="2708"/>
    <n v="0"/>
    <n v="0"/>
    <n v="1"/>
    <n v="0"/>
    <n v="0"/>
    <n v="0"/>
    <n v="1"/>
    <n v="0"/>
    <n v="0"/>
    <n v="7"/>
    <d v="2015-05-17T00:00:00"/>
    <n v="5"/>
    <x v="6"/>
    <n v="1"/>
  </r>
  <r>
    <n v="1331"/>
    <n v="34853"/>
    <n v="32"/>
    <n v="9.1814191030901215E-2"/>
    <n v="1"/>
    <n v="1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n v="47"/>
    <s v="36-50"/>
    <n v="2347"/>
    <n v="0"/>
    <n v="0"/>
    <n v="1"/>
    <n v="0"/>
    <n v="0"/>
    <n v="0"/>
    <n v="1"/>
    <n v="0"/>
    <n v="0"/>
    <n v="30"/>
    <d v="2016-05-12T00:00:00"/>
    <n v="5"/>
    <x v="6"/>
    <n v="1"/>
  </r>
  <r>
    <n v="1333"/>
    <n v="31086"/>
    <n v="32"/>
    <n v="0.10294023032876536"/>
    <n v="1"/>
    <n v="1"/>
    <n v="79"/>
    <n v="16"/>
    <n v="2"/>
    <n v="11"/>
    <n v="3"/>
    <n v="0"/>
    <n v="16"/>
    <n v="2"/>
    <n v="1"/>
    <n v="1"/>
    <n v="2"/>
    <n v="8"/>
    <n v="0"/>
    <n v="0"/>
    <n v="1"/>
    <n v="0"/>
    <n v="0"/>
    <n v="0"/>
    <n v="0"/>
    <n v="41"/>
    <s v="36-50"/>
    <n v="2580"/>
    <n v="0"/>
    <n v="1"/>
    <n v="0"/>
    <n v="0"/>
    <n v="0"/>
    <n v="1"/>
    <n v="0"/>
    <n v="0"/>
    <n v="0"/>
    <n v="16"/>
    <d v="2015-09-22T00:00:00"/>
    <n v="9"/>
    <x v="5"/>
    <n v="1"/>
  </r>
  <r>
    <n v="1626"/>
    <n v="20194"/>
    <n v="32"/>
    <n v="0.15846290977518074"/>
    <n v="1"/>
    <n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n v="41"/>
    <s v="36-50"/>
    <n v="2718"/>
    <n v="0"/>
    <n v="0"/>
    <n v="1"/>
    <n v="0"/>
    <n v="0"/>
    <n v="0"/>
    <n v="0"/>
    <n v="0"/>
    <n v="0"/>
    <n v="17"/>
    <d v="2015-05-07T00:00:00"/>
    <n v="5"/>
    <x v="6"/>
    <n v="1"/>
  </r>
  <r>
    <n v="1679"/>
    <n v="27071"/>
    <n v="32"/>
    <n v="0.11820767611096746"/>
    <n v="1"/>
    <n v="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n v="52"/>
    <s v="51-65"/>
    <n v="2226"/>
    <n v="1"/>
    <n v="0"/>
    <n v="0"/>
    <n v="0"/>
    <n v="0"/>
    <n v="0"/>
    <n v="0"/>
    <n v="1"/>
    <n v="0"/>
    <n v="29"/>
    <d v="2016-09-10T00:00:00"/>
    <n v="9"/>
    <x v="5"/>
    <n v="1"/>
  </r>
  <r>
    <n v="1721"/>
    <n v="44155"/>
    <n v="32"/>
    <n v="7.2471973728909525E-2"/>
    <n v="1"/>
    <n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n v="63"/>
    <s v="51-65"/>
    <n v="2320"/>
    <n v="0"/>
    <n v="1"/>
    <n v="0"/>
    <n v="0"/>
    <n v="0"/>
    <n v="0"/>
    <n v="0"/>
    <n v="0"/>
    <n v="1"/>
    <n v="18"/>
    <d v="2016-06-08T00:00:00"/>
    <n v="6"/>
    <x v="8"/>
    <n v="1"/>
  </r>
  <r>
    <n v="1739"/>
    <n v="31535"/>
    <n v="32"/>
    <n v="0.10147455208498493"/>
    <n v="1"/>
    <n v="0"/>
    <n v="95"/>
    <n v="15"/>
    <n v="4"/>
    <n v="13"/>
    <n v="0"/>
    <n v="0"/>
    <n v="19"/>
    <n v="1"/>
    <n v="1"/>
    <n v="1"/>
    <n v="2"/>
    <n v="7"/>
    <n v="0"/>
    <n v="0"/>
    <n v="1"/>
    <n v="0"/>
    <n v="0"/>
    <n v="0"/>
    <n v="0"/>
    <n v="40"/>
    <s v="36-50"/>
    <n v="2435"/>
    <n v="0"/>
    <n v="1"/>
    <n v="0"/>
    <n v="0"/>
    <n v="0"/>
    <n v="0"/>
    <n v="0"/>
    <n v="1"/>
    <n v="0"/>
    <n v="13"/>
    <d v="2016-02-14T00:00:00"/>
    <n v="2"/>
    <x v="3"/>
    <n v="1"/>
  </r>
  <r>
    <n v="1795"/>
    <n v="39062"/>
    <n v="32"/>
    <n v="8.1921048589421938E-2"/>
    <n v="1"/>
    <n v="0"/>
    <n v="28"/>
    <n v="23"/>
    <n v="0"/>
    <n v="9"/>
    <n v="0"/>
    <n v="0"/>
    <n v="12"/>
    <n v="1"/>
    <n v="1"/>
    <n v="0"/>
    <n v="3"/>
    <n v="4"/>
    <n v="0"/>
    <n v="0"/>
    <n v="1"/>
    <n v="0"/>
    <n v="0"/>
    <n v="0"/>
    <n v="0"/>
    <n v="37"/>
    <s v="36-50"/>
    <n v="2255"/>
    <n v="0"/>
    <n v="0"/>
    <n v="1"/>
    <n v="0"/>
    <n v="0"/>
    <n v="0"/>
    <n v="1"/>
    <n v="0"/>
    <n v="0"/>
    <n v="20"/>
    <d v="2016-08-12T00:00:00"/>
    <n v="8"/>
    <x v="11"/>
    <n v="1"/>
  </r>
  <r>
    <n v="2009"/>
    <n v="7500"/>
    <n v="32"/>
    <n v="0.42666666666666669"/>
    <n v="1"/>
    <n v="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n v="41"/>
    <s v="36-50"/>
    <n v="2577"/>
    <n v="0"/>
    <n v="0"/>
    <n v="0"/>
    <n v="1"/>
    <n v="0"/>
    <n v="1"/>
    <n v="0"/>
    <n v="0"/>
    <n v="0"/>
    <n v="11"/>
    <d v="2015-09-25T00:00:00"/>
    <n v="9"/>
    <x v="5"/>
    <n v="1"/>
  </r>
  <r>
    <n v="292"/>
    <n v="28839"/>
    <n v="31"/>
    <n v="0.10749332501126946"/>
    <n v="1"/>
    <n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n v="64"/>
    <s v="51-65"/>
    <n v="2269"/>
    <n v="0"/>
    <n v="0"/>
    <n v="0"/>
    <n v="1"/>
    <n v="0"/>
    <n v="0"/>
    <n v="0"/>
    <n v="1"/>
    <n v="0"/>
    <n v="30"/>
    <d v="2016-07-29T00:00:00"/>
    <n v="7"/>
    <x v="1"/>
    <n v="1"/>
  </r>
  <r>
    <n v="400"/>
    <n v="10404"/>
    <n v="31"/>
    <n v="0.2979623221837755"/>
    <n v="1"/>
    <n v="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n v="31"/>
    <s v="24-35"/>
    <n v="2215"/>
    <n v="0"/>
    <n v="0"/>
    <n v="0"/>
    <n v="1"/>
    <n v="0"/>
    <n v="1"/>
    <n v="0"/>
    <n v="0"/>
    <n v="0"/>
    <n v="19"/>
    <d v="2016-09-21T00:00:00"/>
    <n v="9"/>
    <x v="5"/>
    <n v="1"/>
  </r>
  <r>
    <n v="486"/>
    <n v="26095"/>
    <n v="31"/>
    <n v="0.11879670434949224"/>
    <n v="1"/>
    <n v="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n v="30"/>
    <s v="24-35"/>
    <n v="2523"/>
    <n v="0"/>
    <n v="0"/>
    <n v="1"/>
    <n v="0"/>
    <n v="0"/>
    <n v="0"/>
    <n v="1"/>
    <n v="0"/>
    <n v="0"/>
    <n v="20"/>
    <d v="2015-11-18T00:00:00"/>
    <n v="11"/>
    <x v="7"/>
    <n v="1"/>
  </r>
  <r>
    <n v="587"/>
    <n v="36975"/>
    <n v="31"/>
    <n v="8.3840432724814062E-2"/>
    <n v="1"/>
    <n v="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n v="42"/>
    <s v="36-50"/>
    <n v="2342"/>
    <n v="0"/>
    <n v="0"/>
    <n v="1"/>
    <n v="0"/>
    <n v="0"/>
    <n v="1"/>
    <n v="0"/>
    <n v="0"/>
    <n v="0"/>
    <n v="29"/>
    <d v="2016-05-17T00:00:00"/>
    <n v="5"/>
    <x v="6"/>
    <n v="1"/>
  </r>
  <r>
    <n v="698"/>
    <n v="17003"/>
    <n v="31"/>
    <n v="0.18232076692348409"/>
    <n v="1"/>
    <n v="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n v="45"/>
    <s v="36-50"/>
    <n v="2361"/>
    <n v="0"/>
    <n v="1"/>
    <n v="0"/>
    <n v="0"/>
    <n v="0"/>
    <n v="1"/>
    <n v="0"/>
    <n v="0"/>
    <n v="0"/>
    <n v="24"/>
    <d v="2016-04-28T00:00:00"/>
    <n v="4"/>
    <x v="9"/>
    <n v="1"/>
  </r>
  <r>
    <n v="1466"/>
    <n v="13724"/>
    <n v="31"/>
    <n v="0.22588166715243368"/>
    <n v="1"/>
    <n v="0"/>
    <n v="43"/>
    <n v="2"/>
    <n v="7"/>
    <n v="5"/>
    <n v="2"/>
    <n v="15"/>
    <n v="27"/>
    <n v="1"/>
    <n v="2"/>
    <n v="0"/>
    <n v="2"/>
    <n v="9"/>
    <n v="0"/>
    <n v="0"/>
    <n v="1"/>
    <n v="0"/>
    <n v="0"/>
    <n v="0"/>
    <n v="0"/>
    <n v="32"/>
    <s v="24-35"/>
    <n v="2826"/>
    <n v="0"/>
    <n v="0"/>
    <n v="0"/>
    <n v="1"/>
    <n v="0"/>
    <n v="0"/>
    <n v="0"/>
    <n v="0"/>
    <n v="0"/>
    <n v="4"/>
    <d v="2015-01-19T00:00:00"/>
    <n v="1"/>
    <x v="4"/>
    <n v="1"/>
  </r>
  <r>
    <n v="1557"/>
    <n v="41437"/>
    <n v="31"/>
    <n v="7.4812365760069499E-2"/>
    <n v="1"/>
    <n v="1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n v="63"/>
    <s v="51-65"/>
    <n v="2804"/>
    <n v="1"/>
    <n v="0"/>
    <n v="0"/>
    <n v="0"/>
    <n v="0"/>
    <n v="0"/>
    <n v="0"/>
    <n v="0"/>
    <n v="1"/>
    <n v="30"/>
    <d v="2015-02-10T00:00:00"/>
    <n v="2"/>
    <x v="3"/>
    <n v="1"/>
  </r>
  <r>
    <n v="1606"/>
    <n v="16014"/>
    <n v="31"/>
    <n v="0.19358061696015985"/>
    <n v="1"/>
    <n v="1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n v="41"/>
    <s v="36-50"/>
    <n v="2628"/>
    <n v="0"/>
    <n v="0"/>
    <n v="1"/>
    <n v="0"/>
    <n v="0"/>
    <n v="0"/>
    <n v="0"/>
    <n v="0"/>
    <n v="0"/>
    <n v="24"/>
    <d v="2015-08-05T00:00:00"/>
    <n v="8"/>
    <x v="11"/>
    <n v="1"/>
  </r>
  <r>
    <n v="1612"/>
    <n v="13533"/>
    <n v="31"/>
    <n v="0.22906968151924925"/>
    <n v="1"/>
    <n v="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n v="41"/>
    <s v="36-50"/>
    <n v="2635"/>
    <n v="1"/>
    <n v="0"/>
    <n v="0"/>
    <n v="0"/>
    <n v="0"/>
    <n v="1"/>
    <n v="0"/>
    <n v="0"/>
    <n v="0"/>
    <n v="14"/>
    <d v="2015-07-29T00:00:00"/>
    <n v="7"/>
    <x v="1"/>
    <n v="1"/>
  </r>
  <r>
    <n v="1986"/>
    <n v="8820"/>
    <n v="31"/>
    <n v="0.35147392290249435"/>
    <n v="1"/>
    <n v="1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n v="68"/>
    <s v="66+"/>
    <n v="2623"/>
    <n v="0"/>
    <n v="0"/>
    <n v="1"/>
    <n v="0"/>
    <n v="0"/>
    <n v="0"/>
    <n v="0"/>
    <n v="1"/>
    <n v="0"/>
    <n v="27"/>
    <d v="2015-08-10T00:00:00"/>
    <n v="8"/>
    <x v="11"/>
    <n v="1"/>
  </r>
  <r>
    <n v="108"/>
    <n v="21918"/>
    <n v="30"/>
    <n v="0.13687380235422941"/>
    <n v="1"/>
    <n v="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n v="51"/>
    <s v="51-65"/>
    <n v="2386"/>
    <n v="0"/>
    <n v="0"/>
    <n v="0"/>
    <n v="1"/>
    <n v="0"/>
    <n v="0"/>
    <n v="1"/>
    <n v="0"/>
    <n v="0"/>
    <n v="27"/>
    <d v="2016-04-03T00:00:00"/>
    <n v="4"/>
    <x v="9"/>
    <n v="1"/>
  </r>
  <r>
    <n v="412"/>
    <n v="28691"/>
    <n v="30"/>
    <n v="0.104562406329511"/>
    <n v="1"/>
    <n v="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n v="31"/>
    <s v="24-35"/>
    <n v="2519"/>
    <n v="0"/>
    <n v="1"/>
    <n v="0"/>
    <n v="0"/>
    <n v="0"/>
    <n v="0"/>
    <n v="1"/>
    <n v="0"/>
    <n v="0"/>
    <n v="26"/>
    <d v="2015-11-22T00:00:00"/>
    <n v="11"/>
    <x v="7"/>
    <n v="1"/>
  </r>
  <r>
    <n v="589"/>
    <n v="13624"/>
    <n v="30"/>
    <n v="0.22019964768056371"/>
    <n v="1"/>
    <n v="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n v="44"/>
    <s v="36-50"/>
    <n v="2684"/>
    <n v="0"/>
    <n v="1"/>
    <n v="0"/>
    <n v="0"/>
    <n v="0"/>
    <n v="0"/>
    <n v="1"/>
    <n v="0"/>
    <n v="0"/>
    <n v="24"/>
    <d v="2015-06-10T00:00:00"/>
    <n v="6"/>
    <x v="8"/>
    <n v="1"/>
  </r>
  <r>
    <n v="893"/>
    <n v="27922"/>
    <n v="30"/>
    <n v="0.10744216030370317"/>
    <n v="1"/>
    <n v="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n v="41"/>
    <s v="36-50"/>
    <n v="2209"/>
    <n v="0"/>
    <n v="0"/>
    <n v="0"/>
    <n v="1"/>
    <n v="0"/>
    <n v="0"/>
    <n v="0"/>
    <n v="0"/>
    <n v="1"/>
    <n v="19"/>
    <d v="2016-09-27T00:00:00"/>
    <n v="9"/>
    <x v="5"/>
    <n v="1"/>
  </r>
  <r>
    <n v="1373"/>
    <n v="19107"/>
    <n v="30"/>
    <n v="0.15701051970482022"/>
    <n v="1"/>
    <n v="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n v="40"/>
    <s v="36-50"/>
    <n v="2470"/>
    <n v="0"/>
    <n v="1"/>
    <n v="0"/>
    <n v="0"/>
    <n v="0"/>
    <n v="0"/>
    <n v="1"/>
    <n v="0"/>
    <n v="0"/>
    <n v="14"/>
    <d v="2016-01-10T00:00:00"/>
    <n v="1"/>
    <x v="4"/>
    <n v="1"/>
  </r>
  <r>
    <n v="1471"/>
    <n v="36663"/>
    <n v="30"/>
    <n v="8.1826364454627279E-2"/>
    <n v="1"/>
    <n v="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n v="45"/>
    <s v="36-50"/>
    <n v="2224"/>
    <n v="0"/>
    <n v="1"/>
    <n v="0"/>
    <n v="0"/>
    <n v="0"/>
    <n v="0"/>
    <n v="0"/>
    <n v="0"/>
    <n v="1"/>
    <n v="25"/>
    <d v="2016-09-12T00:00:00"/>
    <n v="9"/>
    <x v="5"/>
    <n v="1"/>
  </r>
  <r>
    <n v="1475"/>
    <n v="44512"/>
    <n v="30"/>
    <n v="6.7397555715312724E-2"/>
    <n v="1"/>
    <n v="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n v="60"/>
    <s v="51-65"/>
    <n v="2462"/>
    <n v="0"/>
    <n v="0"/>
    <n v="0"/>
    <n v="1"/>
    <n v="0"/>
    <n v="0"/>
    <n v="1"/>
    <n v="0"/>
    <n v="0"/>
    <n v="28"/>
    <d v="2016-01-18T00:00:00"/>
    <n v="1"/>
    <x v="4"/>
    <n v="1"/>
  </r>
  <r>
    <n v="1587"/>
    <n v="37244"/>
    <n v="30"/>
    <n v="8.0549887230157879E-2"/>
    <n v="1"/>
    <n v="1"/>
    <n v="90"/>
    <n v="18"/>
    <n v="2"/>
    <n v="10"/>
    <n v="0"/>
    <n v="0"/>
    <n v="25"/>
    <n v="1"/>
    <n v="1"/>
    <n v="1"/>
    <n v="2"/>
    <n v="7"/>
    <n v="0"/>
    <n v="0"/>
    <n v="1"/>
    <n v="0"/>
    <n v="0"/>
    <n v="0"/>
    <n v="0"/>
    <n v="65"/>
    <s v="51-65"/>
    <n v="2587"/>
    <n v="1"/>
    <n v="0"/>
    <n v="0"/>
    <n v="0"/>
    <n v="0"/>
    <n v="0"/>
    <n v="1"/>
    <n v="0"/>
    <n v="0"/>
    <n v="5"/>
    <d v="2015-09-15T00:00:00"/>
    <n v="9"/>
    <x v="5"/>
    <n v="1"/>
  </r>
  <r>
    <n v="1927"/>
    <n v="34728"/>
    <n v="30"/>
    <n v="8.6385625431928126E-2"/>
    <n v="1"/>
    <n v="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n v="34"/>
    <s v="24-35"/>
    <n v="2493"/>
    <n v="0"/>
    <n v="0"/>
    <n v="0"/>
    <n v="1"/>
    <n v="0"/>
    <n v="0"/>
    <n v="1"/>
    <n v="0"/>
    <n v="0"/>
    <n v="24"/>
    <d v="2015-12-18T00:00:00"/>
    <n v="12"/>
    <x v="0"/>
    <n v="1"/>
  </r>
  <r>
    <n v="1928"/>
    <n v="25959"/>
    <n v="30"/>
    <n v="0.11556685542586387"/>
    <n v="1"/>
    <n v="1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n v="50"/>
    <s v="36-50"/>
    <n v="2659"/>
    <n v="1"/>
    <n v="0"/>
    <n v="0"/>
    <n v="0"/>
    <n v="0"/>
    <n v="1"/>
    <n v="0"/>
    <n v="0"/>
    <n v="0"/>
    <n v="4"/>
    <d v="2015-07-05T00:00:00"/>
    <n v="7"/>
    <x v="1"/>
    <n v="1"/>
  </r>
  <r>
    <n v="156"/>
    <n v="33456"/>
    <n v="29"/>
    <n v="8.6681013868962223E-2"/>
    <n v="1"/>
    <n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n v="55"/>
    <s v="51-65"/>
    <n v="2228"/>
    <n v="0"/>
    <n v="0"/>
    <n v="0"/>
    <n v="1"/>
    <n v="0"/>
    <n v="0"/>
    <n v="1"/>
    <n v="0"/>
    <n v="0"/>
    <n v="22"/>
    <d v="2016-09-08T00:00:00"/>
    <n v="9"/>
    <x v="5"/>
    <n v="1"/>
  </r>
  <r>
    <n v="446"/>
    <n v="41644"/>
    <n v="29"/>
    <n v="6.9637883008356549E-2"/>
    <n v="1"/>
    <n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n v="48"/>
    <s v="36-50"/>
    <n v="2210"/>
    <n v="0"/>
    <n v="0"/>
    <n v="1"/>
    <n v="0"/>
    <n v="0"/>
    <n v="0"/>
    <n v="0"/>
    <n v="0"/>
    <n v="1"/>
    <n v="27"/>
    <d v="2016-09-26T00:00:00"/>
    <n v="9"/>
    <x v="5"/>
    <n v="1"/>
  </r>
  <r>
    <n v="999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0"/>
    <n v="47"/>
    <s v="36-50"/>
    <n v="2200"/>
    <n v="1"/>
    <n v="0"/>
    <n v="0"/>
    <n v="0"/>
    <n v="0"/>
    <n v="0"/>
    <n v="0"/>
    <n v="0"/>
    <n v="1"/>
    <n v="9"/>
    <d v="2016-10-06T00:00:00"/>
    <n v="10"/>
    <x v="10"/>
    <n v="1"/>
  </r>
  <r>
    <n v="1254"/>
    <n v="40049"/>
    <n v="29"/>
    <n v="7.2411296162201308E-2"/>
    <n v="0"/>
    <n v="1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n v="68"/>
    <s v="66+"/>
    <n v="2415"/>
    <n v="0"/>
    <n v="0"/>
    <n v="0"/>
    <n v="0"/>
    <n v="1"/>
    <n v="0"/>
    <n v="1"/>
    <n v="0"/>
    <n v="0"/>
    <n v="26"/>
    <d v="2016-03-05T00:00:00"/>
    <n v="3"/>
    <x v="2"/>
    <n v="1"/>
  </r>
  <r>
    <n v="1930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n v="47"/>
    <s v="36-50"/>
    <n v="2200"/>
    <n v="0"/>
    <n v="0"/>
    <n v="1"/>
    <n v="0"/>
    <n v="0"/>
    <n v="0"/>
    <n v="0"/>
    <n v="0"/>
    <n v="1"/>
    <n v="9"/>
    <d v="2016-10-06T00:00:00"/>
    <n v="10"/>
    <x v="10"/>
    <n v="1"/>
  </r>
  <r>
    <n v="1936"/>
    <n v="35860"/>
    <n v="29"/>
    <n v="8.0870050195203574E-2"/>
    <n v="1"/>
    <n v="1"/>
    <n v="37"/>
    <n v="15"/>
    <n v="0"/>
    <n v="8"/>
    <n v="4"/>
    <n v="2"/>
    <n v="20"/>
    <n v="2"/>
    <n v="1"/>
    <n v="1"/>
    <n v="2"/>
    <n v="5"/>
    <n v="0"/>
    <n v="0"/>
    <n v="1"/>
    <n v="0"/>
    <n v="0"/>
    <n v="0"/>
    <n v="1"/>
    <n v="47"/>
    <s v="36-50"/>
    <n v="2200"/>
    <n v="1"/>
    <n v="0"/>
    <n v="0"/>
    <n v="0"/>
    <n v="0"/>
    <n v="0"/>
    <n v="0"/>
    <n v="0"/>
    <n v="1"/>
    <n v="9"/>
    <d v="2016-10-06T00:00:00"/>
    <n v="10"/>
    <x v="10"/>
    <n v="1"/>
  </r>
  <r>
    <n v="82"/>
    <n v="42394"/>
    <n v="28"/>
    <n v="6.6047082134264287E-2"/>
    <n v="1"/>
    <n v="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n v="48"/>
    <s v="36-50"/>
    <n v="2257"/>
    <n v="0"/>
    <n v="0"/>
    <n v="1"/>
    <n v="0"/>
    <n v="0"/>
    <n v="0"/>
    <n v="0"/>
    <n v="1"/>
    <n v="0"/>
    <n v="24"/>
    <d v="2016-08-10T00:00:00"/>
    <n v="8"/>
    <x v="11"/>
    <n v="1"/>
  </r>
  <r>
    <n v="358"/>
    <n v="10245"/>
    <n v="28"/>
    <n v="0.27330405075646658"/>
    <n v="1"/>
    <n v="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n v="49"/>
    <s v="36-50"/>
    <n v="2569"/>
    <n v="0"/>
    <n v="0"/>
    <n v="1"/>
    <n v="0"/>
    <n v="0"/>
    <n v="0"/>
    <n v="1"/>
    <n v="0"/>
    <n v="0"/>
    <n v="15"/>
    <d v="2015-10-03T00:00:00"/>
    <n v="10"/>
    <x v="10"/>
    <n v="1"/>
  </r>
  <r>
    <n v="564"/>
    <n v="42169"/>
    <n v="28"/>
    <n v="6.6399487775380017E-2"/>
    <n v="1"/>
    <n v="1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n v="51"/>
    <s v="51-65"/>
    <n v="2412"/>
    <n v="0"/>
    <n v="1"/>
    <n v="0"/>
    <n v="0"/>
    <n v="0"/>
    <n v="0"/>
    <n v="0"/>
    <n v="1"/>
    <n v="0"/>
    <n v="26"/>
    <d v="2016-03-08T00:00:00"/>
    <n v="3"/>
    <x v="2"/>
    <n v="1"/>
  </r>
  <r>
    <n v="1158"/>
    <n v="37395"/>
    <n v="28"/>
    <n v="7.4876320363684981E-2"/>
    <n v="1"/>
    <n v="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n v="44"/>
    <s v="36-50"/>
    <n v="2217"/>
    <n v="0"/>
    <n v="0"/>
    <n v="0"/>
    <n v="1"/>
    <n v="0"/>
    <n v="0"/>
    <n v="0"/>
    <n v="0"/>
    <n v="1"/>
    <n v="17"/>
    <d v="2016-09-19T00:00:00"/>
    <n v="9"/>
    <x v="5"/>
    <n v="1"/>
  </r>
  <r>
    <n v="1329"/>
    <n v="31163"/>
    <n v="28"/>
    <n v="8.9850142797548369E-2"/>
    <n v="1"/>
    <n v="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n v="47"/>
    <s v="36-50"/>
    <n v="2295"/>
    <n v="1"/>
    <n v="0"/>
    <n v="0"/>
    <n v="0"/>
    <n v="0"/>
    <n v="1"/>
    <n v="0"/>
    <n v="0"/>
    <n v="0"/>
    <n v="18"/>
    <d v="2016-07-03T00:00:00"/>
    <n v="7"/>
    <x v="1"/>
    <n v="1"/>
  </r>
  <r>
    <n v="1662"/>
    <n v="25293"/>
    <n v="28"/>
    <n v="0.11070256592733167"/>
    <n v="1"/>
    <n v="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n v="51"/>
    <s v="51-65"/>
    <n v="2446"/>
    <n v="0"/>
    <n v="1"/>
    <n v="0"/>
    <n v="0"/>
    <n v="0"/>
    <n v="0"/>
    <n v="1"/>
    <n v="0"/>
    <n v="0"/>
    <n v="19"/>
    <d v="2016-02-03T00:00:00"/>
    <n v="2"/>
    <x v="3"/>
    <n v="1"/>
  </r>
  <r>
    <n v="1719"/>
    <n v="30298"/>
    <n v="28"/>
    <n v="9.2415340946597133E-2"/>
    <n v="0"/>
    <n v="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n v="35"/>
    <s v="24-35"/>
    <n v="2200"/>
    <n v="0"/>
    <n v="0"/>
    <n v="1"/>
    <n v="0"/>
    <n v="0"/>
    <n v="0"/>
    <n v="0"/>
    <n v="0"/>
    <n v="1"/>
    <n v="28"/>
    <d v="2016-10-06T00:00:00"/>
    <n v="10"/>
    <x v="10"/>
    <n v="1"/>
  </r>
  <r>
    <n v="1942"/>
    <n v="15345"/>
    <n v="28"/>
    <n v="0.18246985988921474"/>
    <n v="1"/>
    <n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n v="36"/>
    <s v="36-50"/>
    <n v="2826"/>
    <n v="0"/>
    <n v="0"/>
    <n v="0"/>
    <n v="1"/>
    <n v="0"/>
    <n v="0"/>
    <n v="1"/>
    <n v="0"/>
    <n v="0"/>
    <n v="9"/>
    <d v="2015-01-19T00:00:00"/>
    <n v="1"/>
    <x v="4"/>
    <n v="1"/>
  </r>
  <r>
    <n v="1998"/>
    <n v="14918"/>
    <n v="28"/>
    <n v="0.18769272020378067"/>
    <n v="0"/>
    <n v="1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n v="57"/>
    <s v="51-65"/>
    <n v="2728"/>
    <n v="0"/>
    <n v="0"/>
    <n v="0"/>
    <n v="1"/>
    <n v="0"/>
    <n v="0"/>
    <n v="0"/>
    <n v="0"/>
    <n v="0"/>
    <n v="13"/>
    <d v="2015-04-27T00:00:00"/>
    <n v="4"/>
    <x v="9"/>
    <n v="1"/>
  </r>
  <r>
    <n v="344"/>
    <n v="35684"/>
    <n v="27"/>
    <n v="7.5664163210402424E-2"/>
    <n v="1"/>
    <n v="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n v="36"/>
    <s v="36-50"/>
    <n v="2227"/>
    <n v="0"/>
    <n v="1"/>
    <n v="0"/>
    <n v="0"/>
    <n v="0"/>
    <n v="1"/>
    <n v="0"/>
    <n v="0"/>
    <n v="0"/>
    <n v="24"/>
    <d v="2016-09-09T00:00:00"/>
    <n v="9"/>
    <x v="5"/>
    <n v="1"/>
  </r>
  <r>
    <n v="411"/>
    <n v="7500"/>
    <n v="27"/>
    <n v="0.36"/>
    <n v="1"/>
    <n v="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n v="34"/>
    <s v="24-35"/>
    <n v="2666"/>
    <n v="0"/>
    <n v="1"/>
    <n v="0"/>
    <n v="0"/>
    <n v="0"/>
    <n v="1"/>
    <n v="0"/>
    <n v="0"/>
    <n v="0"/>
    <n v="18"/>
    <d v="2015-06-28T00:00:00"/>
    <n v="6"/>
    <x v="8"/>
    <n v="1"/>
  </r>
  <r>
    <n v="573"/>
    <n v="26150"/>
    <n v="27"/>
    <n v="0.10325047801147227"/>
    <n v="2"/>
    <n v="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n v="64"/>
    <s v="51-65"/>
    <n v="2634"/>
    <n v="1"/>
    <n v="0"/>
    <n v="0"/>
    <n v="0"/>
    <n v="0"/>
    <n v="0"/>
    <n v="1"/>
    <n v="0"/>
    <n v="0"/>
    <n v="26"/>
    <d v="2015-07-30T00:00:00"/>
    <n v="7"/>
    <x v="1"/>
    <n v="1"/>
  </r>
  <r>
    <n v="990"/>
    <n v="27100"/>
    <n v="27"/>
    <n v="9.9630996309963096E-2"/>
    <n v="1"/>
    <n v="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n v="37"/>
    <s v="36-50"/>
    <n v="2609"/>
    <n v="0"/>
    <n v="1"/>
    <n v="0"/>
    <n v="0"/>
    <n v="0"/>
    <n v="0"/>
    <n v="0"/>
    <n v="1"/>
    <n v="0"/>
    <n v="17"/>
    <d v="2015-08-24T00:00:00"/>
    <n v="8"/>
    <x v="11"/>
    <n v="1"/>
  </r>
  <r>
    <n v="1219"/>
    <n v="23148"/>
    <n v="27"/>
    <n v="0.1166407465007776"/>
    <n v="0"/>
    <n v="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n v="35"/>
    <s v="24-35"/>
    <n v="2290"/>
    <n v="0"/>
    <n v="1"/>
    <n v="0"/>
    <n v="0"/>
    <n v="0"/>
    <n v="1"/>
    <n v="0"/>
    <n v="0"/>
    <n v="0"/>
    <n v="17"/>
    <d v="2016-07-08T00:00:00"/>
    <n v="7"/>
    <x v="1"/>
    <n v="1"/>
  </r>
  <r>
    <n v="1506"/>
    <n v="35924"/>
    <n v="27"/>
    <n v="7.5158668299743908E-2"/>
    <n v="1"/>
    <n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n v="51"/>
    <s v="51-65"/>
    <n v="2257"/>
    <n v="0"/>
    <n v="0"/>
    <n v="0"/>
    <n v="1"/>
    <n v="0"/>
    <n v="0"/>
    <n v="0"/>
    <n v="1"/>
    <n v="0"/>
    <n v="20"/>
    <d v="2016-08-10T00:00:00"/>
    <n v="8"/>
    <x v="11"/>
    <n v="1"/>
  </r>
  <r>
    <n v="1711"/>
    <n v="23830"/>
    <n v="27"/>
    <n v="0.11330255979857323"/>
    <n v="0"/>
    <n v="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n v="33"/>
    <s v="24-35"/>
    <n v="2301"/>
    <n v="0"/>
    <n v="0"/>
    <n v="1"/>
    <n v="0"/>
    <n v="0"/>
    <n v="1"/>
    <n v="0"/>
    <n v="0"/>
    <n v="0"/>
    <n v="11"/>
    <d v="2016-06-27T00:00:00"/>
    <n v="6"/>
    <x v="8"/>
    <n v="1"/>
  </r>
  <r>
    <n v="2004"/>
    <n v="5305"/>
    <n v="27"/>
    <n v="0.50895381715362864"/>
    <n v="0"/>
    <n v="1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n v="44"/>
    <s v="36-50"/>
    <n v="2493"/>
    <n v="0"/>
    <n v="1"/>
    <n v="0"/>
    <n v="0"/>
    <n v="0"/>
    <n v="0"/>
    <n v="1"/>
    <n v="0"/>
    <n v="0"/>
    <n v="22"/>
    <d v="2015-12-18T00:00:00"/>
    <n v="12"/>
    <x v="0"/>
    <n v="1"/>
  </r>
  <r>
    <n v="29"/>
    <n v="10979"/>
    <n v="26"/>
    <n v="0.23681573913835505"/>
    <n v="0"/>
    <n v="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n v="31"/>
    <s v="24-35"/>
    <n v="2197"/>
    <n v="1"/>
    <n v="0"/>
    <n v="0"/>
    <n v="0"/>
    <n v="0"/>
    <n v="0"/>
    <n v="0"/>
    <n v="1"/>
    <n v="0"/>
    <n v="22"/>
    <d v="2016-10-09T00:00:00"/>
    <n v="10"/>
    <x v="10"/>
    <n v="1"/>
  </r>
  <r>
    <n v="800"/>
    <n v="30843"/>
    <n v="26"/>
    <n v="8.4297895794831892E-2"/>
    <n v="1"/>
    <n v="1"/>
    <n v="43"/>
    <n v="24"/>
    <n v="0"/>
    <n v="2"/>
    <n v="0"/>
    <n v="0"/>
    <n v="9"/>
    <n v="2"/>
    <n v="1"/>
    <n v="1"/>
    <n v="2"/>
    <n v="5"/>
    <n v="0"/>
    <n v="0"/>
    <n v="1"/>
    <n v="0"/>
    <n v="0"/>
    <n v="0"/>
    <n v="0"/>
    <n v="54"/>
    <s v="51-65"/>
    <n v="2193"/>
    <n v="0"/>
    <n v="0"/>
    <n v="0"/>
    <n v="1"/>
    <n v="0"/>
    <n v="0"/>
    <n v="0"/>
    <n v="0"/>
    <n v="1"/>
    <n v="17"/>
    <d v="2016-10-13T00:00:00"/>
    <n v="10"/>
    <x v="10"/>
    <n v="1"/>
  </r>
  <r>
    <n v="1072"/>
    <n v="21282"/>
    <n v="26"/>
    <n v="0.12216896908185321"/>
    <n v="1"/>
    <n v="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n v="42"/>
    <s v="36-50"/>
    <n v="2208"/>
    <n v="1"/>
    <n v="0"/>
    <n v="0"/>
    <n v="0"/>
    <n v="0"/>
    <n v="1"/>
    <n v="0"/>
    <n v="0"/>
    <n v="0"/>
    <n v="6"/>
    <d v="2016-09-28T00:00:00"/>
    <n v="9"/>
    <x v="5"/>
    <n v="1"/>
  </r>
  <r>
    <n v="1537"/>
    <n v="15862"/>
    <n v="26"/>
    <n v="0.16391375614676584"/>
    <n v="1"/>
    <n v="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n v="41"/>
    <s v="36-50"/>
    <n v="2526"/>
    <n v="0"/>
    <n v="0"/>
    <n v="1"/>
    <n v="0"/>
    <n v="0"/>
    <n v="0"/>
    <n v="0"/>
    <n v="0"/>
    <n v="0"/>
    <n v="16"/>
    <d v="2015-11-15T00:00:00"/>
    <n v="11"/>
    <x v="7"/>
    <n v="1"/>
  </r>
  <r>
    <n v="1653"/>
    <n v="21840"/>
    <n v="26"/>
    <n v="0.11904761904761904"/>
    <n v="1"/>
    <n v="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n v="37"/>
    <s v="36-50"/>
    <n v="2502"/>
    <n v="0"/>
    <n v="0"/>
    <n v="0"/>
    <n v="1"/>
    <n v="0"/>
    <n v="0"/>
    <n v="0"/>
    <n v="0"/>
    <n v="1"/>
    <n v="25"/>
    <d v="2015-12-09T00:00:00"/>
    <n v="12"/>
    <x v="0"/>
    <n v="1"/>
  </r>
  <r>
    <n v="1952"/>
    <n v="34176"/>
    <n v="26"/>
    <n v="7.6076779026217234E-2"/>
    <n v="0"/>
    <n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n v="45"/>
    <s v="36-50"/>
    <n v="2317"/>
    <n v="0"/>
    <n v="0"/>
    <n v="0"/>
    <n v="1"/>
    <n v="0"/>
    <n v="0"/>
    <n v="0"/>
    <n v="1"/>
    <n v="0"/>
    <n v="24"/>
    <d v="2016-06-11T00:00:00"/>
    <n v="6"/>
    <x v="8"/>
    <n v="1"/>
  </r>
  <r>
    <n v="223"/>
    <n v="22804"/>
    <n v="25"/>
    <n v="0.1096298894930714"/>
    <n v="1"/>
    <n v="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n v="49"/>
    <s v="36-50"/>
    <n v="2492"/>
    <n v="0"/>
    <n v="0"/>
    <n v="1"/>
    <n v="0"/>
    <n v="0"/>
    <n v="0"/>
    <n v="1"/>
    <n v="0"/>
    <n v="0"/>
    <n v="24"/>
    <d v="2015-12-19T00:00:00"/>
    <n v="12"/>
    <x v="0"/>
    <n v="1"/>
  </r>
  <r>
    <n v="310"/>
    <n v="22010"/>
    <n v="25"/>
    <n v="0.11358473421172194"/>
    <n v="1"/>
    <n v="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n v="37"/>
    <s v="36-50"/>
    <n v="2523"/>
    <n v="0"/>
    <n v="0"/>
    <n v="0"/>
    <n v="1"/>
    <n v="0"/>
    <n v="0"/>
    <n v="1"/>
    <n v="0"/>
    <n v="0"/>
    <n v="17"/>
    <d v="2015-11-18T00:00:00"/>
    <n v="11"/>
    <x v="7"/>
    <n v="1"/>
  </r>
  <r>
    <n v="877"/>
    <n v="25443"/>
    <n v="25"/>
    <n v="9.8258853122666356E-2"/>
    <n v="1"/>
    <n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n v="31"/>
    <s v="24-35"/>
    <n v="2713"/>
    <n v="0"/>
    <n v="1"/>
    <n v="0"/>
    <n v="0"/>
    <n v="0"/>
    <n v="0"/>
    <n v="0"/>
    <n v="0"/>
    <n v="0"/>
    <n v="18"/>
    <d v="2015-05-12T00:00:00"/>
    <n v="5"/>
    <x v="6"/>
    <n v="1"/>
  </r>
  <r>
    <n v="1372"/>
    <n v="19414"/>
    <n v="25"/>
    <n v="0.1287730503760173"/>
    <n v="1"/>
    <n v="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n v="39"/>
    <s v="36-50"/>
    <n v="2415"/>
    <n v="0"/>
    <n v="0"/>
    <n v="0"/>
    <n v="1"/>
    <n v="0"/>
    <n v="1"/>
    <n v="0"/>
    <n v="0"/>
    <n v="0"/>
    <n v="18"/>
    <d v="2016-03-05T00:00:00"/>
    <n v="3"/>
    <x v="2"/>
    <n v="1"/>
  </r>
  <r>
    <n v="1574"/>
    <n v="22108"/>
    <n v="25"/>
    <n v="0.11308123756106386"/>
    <n v="1"/>
    <n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n v="43"/>
    <s v="36-50"/>
    <n v="2211"/>
    <n v="0"/>
    <n v="1"/>
    <n v="0"/>
    <n v="0"/>
    <n v="0"/>
    <n v="0"/>
    <n v="1"/>
    <n v="0"/>
    <n v="0"/>
    <n v="19"/>
    <d v="2016-09-25T00:00:00"/>
    <n v="9"/>
    <x v="5"/>
    <n v="1"/>
  </r>
  <r>
    <n v="1686"/>
    <n v="25008"/>
    <n v="25"/>
    <n v="9.9968010236724247E-2"/>
    <n v="1"/>
    <n v="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n v="32"/>
    <s v="24-35"/>
    <n v="2306"/>
    <n v="0"/>
    <n v="0"/>
    <n v="1"/>
    <n v="0"/>
    <n v="0"/>
    <n v="0"/>
    <n v="1"/>
    <n v="0"/>
    <n v="0"/>
    <n v="16"/>
    <d v="2016-06-22T00:00:00"/>
    <n v="6"/>
    <x v="8"/>
    <n v="1"/>
  </r>
  <r>
    <n v="53"/>
    <n v="27938"/>
    <n v="24"/>
    <n v="8.5904502827689883E-2"/>
    <n v="1"/>
    <n v="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n v="32"/>
    <s v="24-35"/>
    <n v="2221"/>
    <n v="0"/>
    <n v="0"/>
    <n v="1"/>
    <n v="0"/>
    <n v="0"/>
    <n v="0"/>
    <n v="1"/>
    <n v="0"/>
    <n v="0"/>
    <n v="19"/>
    <d v="2016-09-15T00:00:00"/>
    <n v="9"/>
    <x v="5"/>
    <n v="1"/>
  </r>
  <r>
    <n v="178"/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n v="43"/>
    <s v="36-50"/>
    <n v="2341"/>
    <n v="0"/>
    <n v="1"/>
    <n v="0"/>
    <n v="0"/>
    <n v="0"/>
    <n v="0"/>
    <n v="1"/>
    <n v="0"/>
    <n v="0"/>
    <n v="17"/>
    <d v="2016-05-18T00:00:00"/>
    <n v="5"/>
    <x v="6"/>
    <n v="1"/>
  </r>
  <r>
    <n v="274"/>
    <n v="35388"/>
    <n v="24"/>
    <n v="6.7819599864360799E-2"/>
    <n v="1"/>
    <n v="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n v="32"/>
    <s v="24-35"/>
    <n v="2638"/>
    <n v="1"/>
    <n v="0"/>
    <n v="0"/>
    <n v="0"/>
    <n v="0"/>
    <n v="1"/>
    <n v="0"/>
    <n v="0"/>
    <n v="0"/>
    <n v="16"/>
    <d v="2015-07-26T00:00:00"/>
    <n v="7"/>
    <x v="1"/>
    <n v="1"/>
  </r>
  <r>
    <n v="622"/>
    <n v="14661"/>
    <n v="24"/>
    <n v="0.16369961121342336"/>
    <n v="0"/>
    <n v="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n v="64"/>
    <s v="51-65"/>
    <n v="2703"/>
    <n v="0"/>
    <n v="0"/>
    <n v="0"/>
    <n v="1"/>
    <n v="0"/>
    <n v="0"/>
    <n v="0"/>
    <n v="1"/>
    <n v="0"/>
    <n v="22"/>
    <d v="2015-05-22T00:00:00"/>
    <n v="5"/>
    <x v="6"/>
    <n v="1"/>
  </r>
  <r>
    <n v="732"/>
    <n v="36283"/>
    <n v="24"/>
    <n v="6.6146680263484275E-2"/>
    <n v="1"/>
    <n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n v="44"/>
    <s v="36-50"/>
    <n v="2235"/>
    <n v="0"/>
    <n v="0"/>
    <n v="0"/>
    <n v="1"/>
    <n v="0"/>
    <n v="0"/>
    <n v="1"/>
    <n v="0"/>
    <n v="0"/>
    <n v="19"/>
    <d v="2016-09-01T00:00:00"/>
    <n v="9"/>
    <x v="5"/>
    <n v="1"/>
  </r>
  <r>
    <n v="1001"/>
    <n v="16860"/>
    <n v="24"/>
    <n v="0.14234875444839859"/>
    <n v="1"/>
    <n v="1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n v="59"/>
    <s v="51-65"/>
    <n v="2814"/>
    <n v="0"/>
    <n v="1"/>
    <n v="0"/>
    <n v="0"/>
    <n v="0"/>
    <n v="0"/>
    <n v="1"/>
    <n v="0"/>
    <n v="0"/>
    <n v="10"/>
    <d v="2015-01-31T00:00:00"/>
    <n v="1"/>
    <x v="4"/>
    <n v="1"/>
  </r>
  <r>
    <n v="1261"/>
    <n v="26887"/>
    <n v="24"/>
    <n v="8.9262468851117646E-2"/>
    <n v="0"/>
    <n v="1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n v="61"/>
    <s v="51-65"/>
    <n v="2663"/>
    <n v="0"/>
    <n v="1"/>
    <n v="0"/>
    <n v="0"/>
    <n v="0"/>
    <n v="1"/>
    <n v="0"/>
    <n v="0"/>
    <n v="0"/>
    <n v="18"/>
    <d v="2015-07-01T00:00:00"/>
    <n v="7"/>
    <x v="1"/>
    <n v="1"/>
  </r>
  <r>
    <n v="1505"/>
    <n v="30560"/>
    <n v="24"/>
    <n v="7.8534031413612565E-2"/>
    <n v="1"/>
    <n v="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n v="44"/>
    <s v="36-50"/>
    <n v="2526"/>
    <n v="0"/>
    <n v="0"/>
    <n v="0"/>
    <n v="1"/>
    <n v="0"/>
    <n v="0"/>
    <n v="0"/>
    <n v="1"/>
    <n v="0"/>
    <n v="17"/>
    <d v="2015-11-15T00:00:00"/>
    <n v="11"/>
    <x v="7"/>
    <n v="1"/>
  </r>
  <r>
    <n v="1517"/>
    <n v="25358"/>
    <n v="24"/>
    <n v="9.464468806688224E-2"/>
    <n v="0"/>
    <n v="1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n v="73"/>
    <s v="66+"/>
    <n v="2501"/>
    <n v="0"/>
    <n v="0"/>
    <n v="0"/>
    <n v="0"/>
    <n v="1"/>
    <n v="0"/>
    <n v="0"/>
    <n v="0"/>
    <n v="1"/>
    <n v="16"/>
    <d v="2015-12-10T00:00:00"/>
    <n v="12"/>
    <x v="0"/>
    <n v="1"/>
  </r>
  <r>
    <n v="1621"/>
    <n v="42664"/>
    <n v="24"/>
    <n v="5.6253515844740296E-2"/>
    <n v="0"/>
    <n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n v="53"/>
    <s v="51-65"/>
    <n v="2262"/>
    <n v="0"/>
    <n v="1"/>
    <n v="0"/>
    <n v="0"/>
    <n v="0"/>
    <n v="0"/>
    <n v="1"/>
    <n v="0"/>
    <n v="0"/>
    <n v="24"/>
    <d v="2016-08-05T00:00:00"/>
    <n v="8"/>
    <x v="11"/>
    <n v="1"/>
  </r>
  <r>
    <n v="1955"/>
    <n v="31353"/>
    <n v="24"/>
    <n v="7.6547698784805288E-2"/>
    <n v="1"/>
    <n v="1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n v="43"/>
    <s v="36-50"/>
    <n v="2341"/>
    <n v="0"/>
    <n v="1"/>
    <n v="0"/>
    <n v="0"/>
    <n v="0"/>
    <n v="0"/>
    <n v="1"/>
    <n v="0"/>
    <n v="0"/>
    <n v="17"/>
    <d v="2016-05-18T00:00:00"/>
    <n v="5"/>
    <x v="6"/>
    <n v="1"/>
  </r>
  <r>
    <n v="111"/>
    <n v="19510"/>
    <n v="23"/>
    <n v="0.11788826242952333"/>
    <n v="2"/>
    <n v="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n v="35"/>
    <s v="24-35"/>
    <n v="2457"/>
    <n v="0"/>
    <n v="1"/>
    <n v="0"/>
    <n v="0"/>
    <n v="0"/>
    <n v="0"/>
    <n v="0"/>
    <n v="1"/>
    <n v="0"/>
    <n v="16"/>
    <d v="2016-01-23T00:00:00"/>
    <n v="1"/>
    <x v="4"/>
    <n v="1"/>
  </r>
  <r>
    <n v="1280"/>
    <n v="37971"/>
    <n v="23"/>
    <n v="6.0572542203260381E-2"/>
    <n v="1"/>
    <n v="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n v="47"/>
    <s v="36-50"/>
    <n v="2375"/>
    <n v="0"/>
    <n v="1"/>
    <n v="0"/>
    <n v="0"/>
    <n v="0"/>
    <n v="0"/>
    <n v="1"/>
    <n v="0"/>
    <n v="0"/>
    <n v="16"/>
    <d v="2016-04-14T00:00:00"/>
    <n v="4"/>
    <x v="9"/>
    <n v="1"/>
  </r>
  <r>
    <n v="1637"/>
    <n v="28520"/>
    <n v="23"/>
    <n v="8.0645161290322578E-2"/>
    <n v="1"/>
    <n v="1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n v="60"/>
    <s v="51-65"/>
    <n v="2539"/>
    <n v="0"/>
    <n v="1"/>
    <n v="0"/>
    <n v="0"/>
    <n v="0"/>
    <n v="0"/>
    <n v="0"/>
    <n v="1"/>
    <n v="0"/>
    <n v="3"/>
    <d v="2015-11-02T00:00:00"/>
    <n v="11"/>
    <x v="7"/>
    <n v="1"/>
  </r>
  <r>
    <n v="1645"/>
    <n v="44689"/>
    <n v="23"/>
    <n v="5.1466803911477101E-2"/>
    <n v="1"/>
    <n v="1"/>
    <n v="82"/>
    <n v="18"/>
    <n v="0"/>
    <n v="5"/>
    <n v="0"/>
    <n v="0"/>
    <n v="11"/>
    <n v="2"/>
    <n v="1"/>
    <n v="1"/>
    <n v="2"/>
    <n v="7"/>
    <n v="0"/>
    <n v="0"/>
    <n v="1"/>
    <n v="0"/>
    <n v="0"/>
    <n v="0"/>
    <n v="0"/>
    <n v="69"/>
    <s v="66+"/>
    <n v="2329"/>
    <n v="0"/>
    <n v="1"/>
    <n v="0"/>
    <n v="0"/>
    <n v="0"/>
    <n v="0"/>
    <n v="1"/>
    <n v="0"/>
    <n v="0"/>
    <n v="12"/>
    <d v="2016-05-30T00:00:00"/>
    <n v="5"/>
    <x v="6"/>
    <n v="1"/>
  </r>
  <r>
    <n v="218"/>
    <n v="23661"/>
    <n v="22"/>
    <n v="9.2980009298000932E-2"/>
    <n v="1"/>
    <n v="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n v="38"/>
    <s v="36-50"/>
    <n v="2366"/>
    <n v="0"/>
    <n v="0"/>
    <n v="0"/>
    <n v="1"/>
    <n v="0"/>
    <n v="0"/>
    <n v="0"/>
    <n v="1"/>
    <n v="0"/>
    <n v="21"/>
    <d v="2016-04-23T00:00:00"/>
    <n v="4"/>
    <x v="9"/>
    <n v="1"/>
  </r>
  <r>
    <n v="295"/>
    <n v="30833"/>
    <n v="22"/>
    <n v="7.1352122725651085E-2"/>
    <n v="1"/>
    <n v="1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n v="69"/>
    <s v="66+"/>
    <n v="2507"/>
    <n v="0"/>
    <n v="1"/>
    <n v="0"/>
    <n v="0"/>
    <n v="0"/>
    <n v="0"/>
    <n v="1"/>
    <n v="0"/>
    <n v="0"/>
    <n v="16"/>
    <d v="2015-12-04T00:00:00"/>
    <n v="12"/>
    <x v="0"/>
    <n v="1"/>
  </r>
  <r>
    <n v="371"/>
    <n v="23442"/>
    <n v="22"/>
    <n v="9.3848647726303219E-2"/>
    <n v="1"/>
    <n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n v="33"/>
    <s v="24-35"/>
    <n v="2711"/>
    <n v="0"/>
    <n v="0"/>
    <n v="1"/>
    <n v="0"/>
    <n v="0"/>
    <n v="0"/>
    <n v="1"/>
    <n v="0"/>
    <n v="0"/>
    <n v="17"/>
    <d v="2015-05-14T00:00:00"/>
    <n v="5"/>
    <x v="6"/>
    <n v="1"/>
  </r>
  <r>
    <n v="415"/>
    <n v="20130"/>
    <n v="22"/>
    <n v="0.10928961748633879"/>
    <n v="0"/>
    <n v="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n v="46"/>
    <s v="36-50"/>
    <n v="2263"/>
    <n v="0"/>
    <n v="1"/>
    <n v="0"/>
    <n v="0"/>
    <n v="0"/>
    <n v="1"/>
    <n v="0"/>
    <n v="0"/>
    <n v="0"/>
    <n v="10"/>
    <d v="2016-08-04T00:00:00"/>
    <n v="8"/>
    <x v="11"/>
    <n v="1"/>
  </r>
  <r>
    <n v="578"/>
    <n v="18978"/>
    <n v="22"/>
    <n v="0.11592370112762146"/>
    <n v="1"/>
    <n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n v="47"/>
    <s v="36-50"/>
    <n v="2724"/>
    <n v="0"/>
    <n v="1"/>
    <n v="0"/>
    <n v="0"/>
    <n v="0"/>
    <n v="0"/>
    <n v="0"/>
    <n v="0"/>
    <n v="0"/>
    <n v="7"/>
    <d v="2015-05-01T00:00:00"/>
    <n v="5"/>
    <x v="6"/>
    <n v="1"/>
  </r>
  <r>
    <n v="1822"/>
    <n v="24206"/>
    <n v="22"/>
    <n v="9.0886557051970587E-2"/>
    <n v="1"/>
    <n v="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n v="50"/>
    <s v="36-50"/>
    <n v="2637"/>
    <n v="0"/>
    <n v="0"/>
    <n v="1"/>
    <n v="0"/>
    <n v="0"/>
    <n v="0"/>
    <n v="1"/>
    <n v="0"/>
    <n v="0"/>
    <n v="19"/>
    <d v="2015-07-27T00:00:00"/>
    <n v="7"/>
    <x v="1"/>
    <n v="1"/>
  </r>
  <r>
    <n v="1961"/>
    <n v="30396"/>
    <n v="22"/>
    <n v="7.2377944466377159E-2"/>
    <n v="1"/>
    <n v="0"/>
    <n v="22"/>
    <n v="15"/>
    <n v="0"/>
    <n v="6"/>
    <n v="0"/>
    <n v="1"/>
    <n v="12"/>
    <n v="2"/>
    <n v="1"/>
    <n v="1"/>
    <n v="2"/>
    <n v="7"/>
    <n v="0"/>
    <n v="0"/>
    <n v="1"/>
    <n v="0"/>
    <n v="0"/>
    <n v="0"/>
    <n v="1"/>
    <n v="51"/>
    <s v="51-65"/>
    <n v="2219"/>
    <n v="0"/>
    <n v="1"/>
    <n v="0"/>
    <n v="0"/>
    <n v="0"/>
    <n v="0"/>
    <n v="0"/>
    <n v="0"/>
    <n v="1"/>
    <n v="10"/>
    <d v="2016-09-17T00:00:00"/>
    <n v="9"/>
    <x v="5"/>
    <n v="1"/>
  </r>
  <r>
    <n v="2"/>
    <n v="46344"/>
    <n v="21"/>
    <n v="4.5313309166235112E-2"/>
    <n v="1"/>
    <n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n v="66"/>
    <s v="66+"/>
    <n v="2272"/>
    <n v="0"/>
    <n v="0"/>
    <n v="1"/>
    <n v="0"/>
    <n v="0"/>
    <n v="0"/>
    <n v="1"/>
    <n v="0"/>
    <n v="0"/>
    <n v="15"/>
    <d v="2016-07-26T00:00:00"/>
    <n v="7"/>
    <x v="1"/>
    <n v="1"/>
  </r>
  <r>
    <n v="297"/>
    <n v="34421"/>
    <n v="21"/>
    <n v="6.1009267598268496E-2"/>
    <n v="1"/>
    <n v="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n v="46"/>
    <s v="36-50"/>
    <n v="2522"/>
    <n v="0"/>
    <n v="1"/>
    <n v="0"/>
    <n v="0"/>
    <n v="0"/>
    <n v="0"/>
    <n v="1"/>
    <n v="0"/>
    <n v="0"/>
    <n v="12"/>
    <d v="2015-11-19T00:00:00"/>
    <n v="11"/>
    <x v="7"/>
    <n v="1"/>
  </r>
  <r>
    <n v="778"/>
    <n v="16529"/>
    <n v="21"/>
    <n v="0.12704942827757276"/>
    <n v="1"/>
    <n v="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n v="36"/>
    <s v="36-50"/>
    <n v="2279"/>
    <n v="0"/>
    <n v="0"/>
    <n v="0"/>
    <n v="1"/>
    <n v="0"/>
    <n v="0"/>
    <n v="1"/>
    <n v="0"/>
    <n v="0"/>
    <n v="20"/>
    <d v="2016-07-19T00:00:00"/>
    <n v="7"/>
    <x v="1"/>
    <n v="1"/>
  </r>
  <r>
    <n v="853"/>
    <n v="45684"/>
    <n v="21"/>
    <n v="4.5967953769372211E-2"/>
    <n v="1"/>
    <n v="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n v="49"/>
    <s v="36-50"/>
    <n v="2368"/>
    <n v="0"/>
    <n v="0"/>
    <n v="0"/>
    <n v="0"/>
    <n v="1"/>
    <n v="0"/>
    <n v="1"/>
    <n v="0"/>
    <n v="0"/>
    <n v="14"/>
    <d v="2016-04-21T00:00:00"/>
    <n v="4"/>
    <x v="9"/>
    <n v="1"/>
  </r>
  <r>
    <n v="1896"/>
    <n v="22390"/>
    <n v="21"/>
    <n v="9.3791871371147834E-2"/>
    <n v="0"/>
    <n v="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n v="51"/>
    <s v="51-65"/>
    <n v="2410"/>
    <n v="0"/>
    <n v="0"/>
    <n v="0"/>
    <n v="1"/>
    <n v="0"/>
    <n v="0"/>
    <n v="0"/>
    <n v="0"/>
    <n v="0"/>
    <n v="16"/>
    <d v="2016-03-10T00:00:00"/>
    <n v="3"/>
    <x v="2"/>
    <n v="1"/>
  </r>
  <r>
    <n v="94"/>
    <n v="24594"/>
    <n v="20"/>
    <n v="8.1320647312352612E-2"/>
    <n v="1"/>
    <n v="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n v="41"/>
    <s v="36-50"/>
    <n v="2360"/>
    <n v="0"/>
    <n v="0"/>
    <n v="0"/>
    <n v="1"/>
    <n v="0"/>
    <n v="0"/>
    <n v="0"/>
    <n v="0"/>
    <n v="0"/>
    <n v="11"/>
    <d v="2016-04-29T00:00:00"/>
    <n v="4"/>
    <x v="9"/>
    <n v="1"/>
  </r>
  <r>
    <n v="123"/>
    <n v="9548"/>
    <n v="20"/>
    <n v="0.20946795140343527"/>
    <n v="1"/>
    <n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n v="44"/>
    <s v="36-50"/>
    <n v="2849"/>
    <n v="1"/>
    <n v="0"/>
    <n v="0"/>
    <n v="0"/>
    <n v="0"/>
    <n v="0"/>
    <n v="0"/>
    <n v="0"/>
    <n v="0"/>
    <n v="11"/>
    <d v="2014-12-27T00:00:00"/>
    <n v="12"/>
    <x v="0"/>
    <n v="1"/>
  </r>
  <r>
    <n v="244"/>
    <n v="37717"/>
    <n v="20"/>
    <n v="5.3026486730121697E-2"/>
    <n v="1"/>
    <n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n v="42"/>
    <s v="36-50"/>
    <n v="2742"/>
    <n v="0"/>
    <n v="1"/>
    <n v="0"/>
    <n v="0"/>
    <n v="0"/>
    <n v="0"/>
    <n v="0"/>
    <n v="0"/>
    <n v="1"/>
    <n v="15"/>
    <d v="2015-04-13T00:00:00"/>
    <n v="4"/>
    <x v="9"/>
    <n v="1"/>
  </r>
  <r>
    <n v="517"/>
    <n v="27159"/>
    <n v="20"/>
    <n v="7.3640413859125883E-2"/>
    <n v="1"/>
    <n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n v="47"/>
    <s v="36-50"/>
    <n v="2251"/>
    <n v="0"/>
    <n v="1"/>
    <n v="0"/>
    <n v="0"/>
    <n v="0"/>
    <n v="0"/>
    <n v="0"/>
    <n v="1"/>
    <n v="0"/>
    <n v="19"/>
    <d v="2016-08-16T00:00:00"/>
    <n v="8"/>
    <x v="11"/>
    <n v="1"/>
  </r>
  <r>
    <n v="966"/>
    <n v="32173"/>
    <n v="20"/>
    <n v="6.2163926273583442E-2"/>
    <n v="0"/>
    <n v="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n v="62"/>
    <s v="51-65"/>
    <n v="2491"/>
    <n v="1"/>
    <n v="0"/>
    <n v="0"/>
    <n v="0"/>
    <n v="0"/>
    <n v="0"/>
    <n v="0"/>
    <n v="0"/>
    <n v="1"/>
    <n v="18"/>
    <d v="2015-12-20T00:00:00"/>
    <n v="12"/>
    <x v="0"/>
    <n v="1"/>
  </r>
  <r>
    <n v="1012"/>
    <n v="26907"/>
    <n v="20"/>
    <n v="7.4330099973984459E-2"/>
    <n v="1"/>
    <n v="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n v="44"/>
    <s v="36-50"/>
    <n v="2472"/>
    <n v="0"/>
    <n v="0"/>
    <n v="0"/>
    <n v="1"/>
    <n v="0"/>
    <n v="1"/>
    <n v="0"/>
    <n v="0"/>
    <n v="0"/>
    <n v="18"/>
    <d v="2016-01-08T00:00:00"/>
    <n v="1"/>
    <x v="4"/>
    <n v="1"/>
  </r>
  <r>
    <n v="1023"/>
    <n v="43776"/>
    <n v="20"/>
    <n v="4.5687134502923978E-2"/>
    <n v="1"/>
    <n v="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n v="37"/>
    <s v="36-50"/>
    <n v="2216"/>
    <n v="0"/>
    <n v="0"/>
    <n v="0"/>
    <n v="1"/>
    <n v="0"/>
    <n v="0"/>
    <n v="1"/>
    <n v="0"/>
    <n v="0"/>
    <n v="17"/>
    <d v="2016-09-20T00:00:00"/>
    <n v="9"/>
    <x v="5"/>
    <n v="1"/>
  </r>
  <r>
    <n v="1195"/>
    <n v="37368"/>
    <n v="20"/>
    <n v="5.3521729822307858E-2"/>
    <n v="1"/>
    <n v="0"/>
    <n v="4"/>
    <n v="3"/>
    <n v="2"/>
    <n v="11"/>
    <n v="2"/>
    <n v="2"/>
    <n v="10"/>
    <n v="1"/>
    <n v="1"/>
    <n v="0"/>
    <n v="2"/>
    <n v="6"/>
    <n v="0"/>
    <n v="0"/>
    <n v="1"/>
    <n v="0"/>
    <n v="0"/>
    <n v="0"/>
    <n v="0"/>
    <n v="45"/>
    <s v="36-50"/>
    <n v="2354"/>
    <n v="0"/>
    <n v="1"/>
    <n v="0"/>
    <n v="0"/>
    <n v="0"/>
    <n v="0"/>
    <n v="0"/>
    <n v="1"/>
    <n v="0"/>
    <n v="10"/>
    <d v="2016-05-05T00:00:00"/>
    <n v="5"/>
    <x v="6"/>
    <n v="1"/>
  </r>
  <r>
    <n v="1299"/>
    <n v="29791"/>
    <n v="20"/>
    <n v="6.7134369440435035E-2"/>
    <n v="1"/>
    <n v="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n v="48"/>
    <s v="36-50"/>
    <n v="2204"/>
    <n v="0"/>
    <n v="1"/>
    <n v="0"/>
    <n v="0"/>
    <n v="0"/>
    <n v="0"/>
    <n v="0"/>
    <n v="0"/>
    <n v="1"/>
    <n v="20"/>
    <d v="2016-10-02T00:00:00"/>
    <n v="10"/>
    <x v="10"/>
    <n v="1"/>
  </r>
  <r>
    <n v="1334"/>
    <n v="20491"/>
    <n v="20"/>
    <n v="9.7603826069981942E-2"/>
    <n v="0"/>
    <n v="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n v="34"/>
    <s v="24-35"/>
    <n v="2679"/>
    <n v="0"/>
    <n v="0"/>
    <n v="0"/>
    <n v="1"/>
    <n v="0"/>
    <n v="1"/>
    <n v="0"/>
    <n v="0"/>
    <n v="0"/>
    <n v="10"/>
    <d v="2015-06-15T00:00:00"/>
    <n v="6"/>
    <x v="8"/>
    <n v="1"/>
  </r>
  <r>
    <n v="1436"/>
    <n v="37054"/>
    <n v="20"/>
    <n v="5.3975279322070489E-2"/>
    <n v="1"/>
    <n v="1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n v="53"/>
    <s v="51-65"/>
    <n v="2446"/>
    <n v="0"/>
    <n v="1"/>
    <n v="0"/>
    <n v="0"/>
    <n v="0"/>
    <n v="0"/>
    <n v="0"/>
    <n v="1"/>
    <n v="0"/>
    <n v="15"/>
    <d v="2016-02-03T00:00:00"/>
    <n v="2"/>
    <x v="3"/>
    <n v="1"/>
  </r>
  <r>
    <n v="1600"/>
    <n v="28389"/>
    <n v="20"/>
    <n v="7.0449822114199159E-2"/>
    <n v="0"/>
    <n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n v="73"/>
    <s v="66+"/>
    <n v="2745"/>
    <n v="0"/>
    <n v="0"/>
    <n v="0"/>
    <n v="1"/>
    <n v="0"/>
    <n v="0"/>
    <n v="0"/>
    <n v="0"/>
    <n v="0"/>
    <n v="12"/>
    <d v="2015-04-10T00:00:00"/>
    <n v="4"/>
    <x v="9"/>
    <n v="1"/>
  </r>
  <r>
    <n v="1816"/>
    <n v="13672"/>
    <n v="20"/>
    <n v="0.14628437682855472"/>
    <n v="1"/>
    <n v="1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n v="60"/>
    <s v="51-65"/>
    <n v="2597"/>
    <n v="0"/>
    <n v="0"/>
    <n v="0"/>
    <n v="1"/>
    <n v="0"/>
    <n v="0"/>
    <n v="1"/>
    <n v="0"/>
    <n v="0"/>
    <n v="15"/>
    <d v="2015-09-05T00:00:00"/>
    <n v="9"/>
    <x v="5"/>
    <n v="1"/>
  </r>
  <r>
    <n v="1914"/>
    <n v="34587"/>
    <n v="20"/>
    <n v="5.7825194437216294E-2"/>
    <n v="1"/>
    <n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n v="67"/>
    <s v="66+"/>
    <n v="2203"/>
    <n v="0"/>
    <n v="0"/>
    <n v="0"/>
    <n v="1"/>
    <n v="0"/>
    <n v="0"/>
    <n v="1"/>
    <n v="0"/>
    <n v="0"/>
    <n v="18"/>
    <d v="2016-10-03T00:00:00"/>
    <n v="10"/>
    <x v="10"/>
    <n v="1"/>
  </r>
  <r>
    <n v="1937"/>
    <n v="19346"/>
    <n v="20"/>
    <n v="0.1033805437816603"/>
    <n v="1"/>
    <n v="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n v="46"/>
    <s v="36-50"/>
    <n v="2309"/>
    <n v="1"/>
    <n v="0"/>
    <n v="0"/>
    <n v="0"/>
    <n v="0"/>
    <n v="0"/>
    <n v="1"/>
    <n v="0"/>
    <n v="0"/>
    <n v="18"/>
    <d v="2016-06-19T00:00:00"/>
    <n v="6"/>
    <x v="8"/>
    <n v="1"/>
  </r>
  <r>
    <n v="1965"/>
    <n v="18890"/>
    <n v="20"/>
    <n v="0.10587612493382742"/>
    <n v="0"/>
    <n v="0"/>
    <n v="5"/>
    <n v="6"/>
    <n v="4"/>
    <n v="1"/>
    <n v="7"/>
    <n v="2"/>
    <n v="15"/>
    <n v="1"/>
    <n v="0"/>
    <n v="1"/>
    <n v="2"/>
    <n v="6"/>
    <n v="0"/>
    <n v="0"/>
    <n v="1"/>
    <n v="0"/>
    <n v="0"/>
    <n v="0"/>
    <n v="1"/>
    <n v="36"/>
    <s v="36-50"/>
    <n v="2755"/>
    <n v="0"/>
    <n v="0"/>
    <n v="1"/>
    <n v="0"/>
    <n v="0"/>
    <n v="0"/>
    <n v="0"/>
    <n v="1"/>
    <n v="0"/>
    <n v="5"/>
    <d v="2015-03-31T00:00:00"/>
    <n v="3"/>
    <x v="2"/>
    <n v="1"/>
  </r>
  <r>
    <n v="41"/>
    <n v="21994"/>
    <n v="19"/>
    <n v="8.6387196508138586E-2"/>
    <n v="0"/>
    <n v="1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n v="63"/>
    <s v="51-65"/>
    <n v="2711"/>
    <n v="0"/>
    <n v="0"/>
    <n v="0"/>
    <n v="1"/>
    <n v="0"/>
    <n v="0"/>
    <n v="1"/>
    <n v="0"/>
    <n v="0"/>
    <n v="16"/>
    <d v="2015-05-14T00:00:00"/>
    <n v="5"/>
    <x v="6"/>
    <n v="1"/>
  </r>
  <r>
    <n v="42"/>
    <n v="7500"/>
    <n v="19"/>
    <n v="0.25333333333333335"/>
    <n v="1"/>
    <n v="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n v="45"/>
    <s v="36-50"/>
    <n v="2429"/>
    <n v="0"/>
    <n v="1"/>
    <n v="0"/>
    <n v="0"/>
    <n v="0"/>
    <n v="0"/>
    <n v="0"/>
    <n v="1"/>
    <n v="0"/>
    <n v="7"/>
    <d v="2016-02-20T00:00:00"/>
    <n v="2"/>
    <x v="3"/>
    <n v="1"/>
  </r>
  <r>
    <n v="214"/>
    <n v="38590"/>
    <n v="19"/>
    <n v="4.9235553252137861E-2"/>
    <n v="1"/>
    <n v="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n v="49"/>
    <s v="36-50"/>
    <n v="2569"/>
    <n v="0"/>
    <n v="0"/>
    <n v="0"/>
    <n v="1"/>
    <n v="0"/>
    <n v="0"/>
    <n v="1"/>
    <n v="0"/>
    <n v="0"/>
    <n v="16"/>
    <d v="2015-10-03T00:00:00"/>
    <n v="10"/>
    <x v="10"/>
    <n v="1"/>
  </r>
  <r>
    <n v="298"/>
    <n v="47025"/>
    <n v="19"/>
    <n v="4.0404040404040407E-2"/>
    <n v="1"/>
    <n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n v="55"/>
    <s v="51-65"/>
    <n v="2299"/>
    <n v="1"/>
    <n v="0"/>
    <n v="0"/>
    <n v="0"/>
    <n v="0"/>
    <n v="0"/>
    <n v="0"/>
    <n v="0"/>
    <n v="1"/>
    <n v="18"/>
    <d v="2016-06-29T00:00:00"/>
    <n v="6"/>
    <x v="8"/>
    <n v="1"/>
  </r>
  <r>
    <n v="306"/>
    <n v="24072"/>
    <n v="19"/>
    <n v="7.8929877035559981E-2"/>
    <n v="1"/>
    <n v="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n v="37"/>
    <s v="36-50"/>
    <n v="2598"/>
    <n v="0"/>
    <n v="0"/>
    <n v="1"/>
    <n v="0"/>
    <n v="0"/>
    <n v="0"/>
    <n v="1"/>
    <n v="0"/>
    <n v="0"/>
    <n v="15"/>
    <d v="2015-09-04T00:00:00"/>
    <n v="9"/>
    <x v="5"/>
    <n v="1"/>
  </r>
  <r>
    <n v="397"/>
    <n v="48686"/>
    <n v="19"/>
    <n v="3.9025592572813537E-2"/>
    <n v="1"/>
    <n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n v="67"/>
    <s v="66+"/>
    <n v="2366"/>
    <n v="0"/>
    <n v="1"/>
    <n v="0"/>
    <n v="0"/>
    <n v="0"/>
    <n v="0"/>
    <n v="1"/>
    <n v="0"/>
    <n v="0"/>
    <n v="18"/>
    <d v="2016-04-23T00:00:00"/>
    <n v="4"/>
    <x v="9"/>
    <n v="1"/>
  </r>
  <r>
    <n v="458"/>
    <n v="14045"/>
    <n v="19"/>
    <n v="0.13527945888216447"/>
    <n v="1"/>
    <n v="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n v="51"/>
    <s v="51-65"/>
    <n v="2313"/>
    <n v="0"/>
    <n v="1"/>
    <n v="0"/>
    <n v="0"/>
    <n v="0"/>
    <n v="0"/>
    <n v="1"/>
    <n v="0"/>
    <n v="0"/>
    <n v="18"/>
    <d v="2016-06-15T00:00:00"/>
    <n v="6"/>
    <x v="8"/>
    <n v="1"/>
  </r>
  <r>
    <n v="649"/>
    <n v="13084"/>
    <n v="19"/>
    <n v="0.14521553041883217"/>
    <n v="0"/>
    <n v="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n v="68"/>
    <s v="66+"/>
    <n v="2398"/>
    <n v="0"/>
    <n v="0"/>
    <n v="0"/>
    <n v="1"/>
    <n v="0"/>
    <n v="0"/>
    <n v="0"/>
    <n v="0"/>
    <n v="0"/>
    <n v="9"/>
    <d v="2016-03-22T00:00:00"/>
    <n v="3"/>
    <x v="2"/>
    <n v="1"/>
  </r>
  <r>
    <n v="652"/>
    <n v="34824"/>
    <n v="19"/>
    <n v="5.4560073512520103E-2"/>
    <n v="0"/>
    <n v="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n v="25"/>
    <s v="24-35"/>
    <n v="2254"/>
    <n v="0"/>
    <n v="0"/>
    <n v="1"/>
    <n v="0"/>
    <n v="0"/>
    <n v="0"/>
    <n v="1"/>
    <n v="0"/>
    <n v="0"/>
    <n v="15"/>
    <d v="2016-08-13T00:00:00"/>
    <n v="8"/>
    <x v="11"/>
    <n v="1"/>
  </r>
  <r>
    <n v="734"/>
    <n v="30467"/>
    <n v="19"/>
    <n v="6.2362556208356582E-2"/>
    <n v="1"/>
    <n v="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n v="48"/>
    <s v="36-50"/>
    <n v="2261"/>
    <n v="0"/>
    <n v="1"/>
    <n v="0"/>
    <n v="0"/>
    <n v="0"/>
    <n v="0"/>
    <n v="1"/>
    <n v="0"/>
    <n v="0"/>
    <n v="14"/>
    <d v="2016-08-06T00:00:00"/>
    <n v="8"/>
    <x v="11"/>
    <n v="1"/>
  </r>
  <r>
    <n v="1113"/>
    <n v="22327"/>
    <n v="19"/>
    <n v="8.509875934966632E-2"/>
    <n v="1"/>
    <n v="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n v="35"/>
    <s v="24-35"/>
    <n v="2490"/>
    <n v="0"/>
    <n v="0"/>
    <n v="1"/>
    <n v="0"/>
    <n v="0"/>
    <n v="0"/>
    <n v="1"/>
    <n v="0"/>
    <n v="0"/>
    <n v="14"/>
    <d v="2015-12-21T00:00:00"/>
    <n v="12"/>
    <x v="0"/>
    <n v="1"/>
  </r>
  <r>
    <n v="1260"/>
    <n v="24367"/>
    <n v="19"/>
    <n v="7.7974309516969667E-2"/>
    <n v="1"/>
    <n v="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n v="38"/>
    <s v="36-50"/>
    <n v="2625"/>
    <n v="0"/>
    <n v="0"/>
    <n v="1"/>
    <n v="0"/>
    <n v="0"/>
    <n v="0"/>
    <n v="0"/>
    <n v="0"/>
    <n v="0"/>
    <n v="14"/>
    <d v="2015-08-08T00:00:00"/>
    <n v="8"/>
    <x v="11"/>
    <n v="1"/>
  </r>
  <r>
    <n v="1337"/>
    <n v="36408"/>
    <n v="19"/>
    <n v="5.2186332674137553E-2"/>
    <n v="1"/>
    <n v="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n v="71"/>
    <s v="66+"/>
    <n v="2440"/>
    <n v="0"/>
    <n v="1"/>
    <n v="0"/>
    <n v="0"/>
    <n v="0"/>
    <n v="0"/>
    <n v="0"/>
    <n v="1"/>
    <n v="0"/>
    <n v="16"/>
    <d v="2016-02-09T00:00:00"/>
    <n v="2"/>
    <x v="3"/>
    <n v="1"/>
  </r>
  <r>
    <n v="1552"/>
    <n v="24336"/>
    <n v="19"/>
    <n v="7.8073635765943464E-2"/>
    <n v="1"/>
    <n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n v="39"/>
    <s v="36-50"/>
    <n v="2830"/>
    <n v="0"/>
    <n v="0"/>
    <n v="1"/>
    <n v="0"/>
    <n v="0"/>
    <n v="1"/>
    <n v="0"/>
    <n v="0"/>
    <n v="0"/>
    <n v="7"/>
    <d v="2015-01-15T00:00:00"/>
    <n v="1"/>
    <x v="4"/>
    <n v="1"/>
  </r>
  <r>
    <n v="1617"/>
    <n v="36802"/>
    <n v="19"/>
    <n v="5.162762893321015E-2"/>
    <n v="1"/>
    <n v="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n v="40"/>
    <s v="36-50"/>
    <n v="2172"/>
    <n v="0"/>
    <n v="0"/>
    <n v="1"/>
    <n v="0"/>
    <n v="0"/>
    <n v="0"/>
    <n v="0"/>
    <n v="0"/>
    <n v="1"/>
    <n v="18"/>
    <d v="2016-11-03T00:00:00"/>
    <n v="11"/>
    <x v="7"/>
    <n v="1"/>
  </r>
  <r>
    <n v="1746"/>
    <n v="34230"/>
    <n v="19"/>
    <n v="5.5506865322816241E-2"/>
    <n v="1"/>
    <n v="1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n v="55"/>
    <s v="51-65"/>
    <n v="2709"/>
    <n v="0"/>
    <n v="0"/>
    <n v="0"/>
    <n v="1"/>
    <n v="0"/>
    <n v="0"/>
    <n v="0"/>
    <n v="0"/>
    <n v="1"/>
    <n v="17"/>
    <d v="2015-05-16T00:00:00"/>
    <n v="5"/>
    <x v="6"/>
    <n v="1"/>
  </r>
  <r>
    <n v="1752"/>
    <n v="22701"/>
    <n v="19"/>
    <n v="8.3696753446984712E-2"/>
    <n v="1"/>
    <n v="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n v="43"/>
    <s v="36-50"/>
    <n v="2456"/>
    <n v="0"/>
    <n v="1"/>
    <n v="0"/>
    <n v="0"/>
    <n v="0"/>
    <n v="0"/>
    <n v="0"/>
    <n v="1"/>
    <n v="0"/>
    <n v="14"/>
    <d v="2016-01-24T00:00:00"/>
    <n v="1"/>
    <x v="4"/>
    <n v="1"/>
  </r>
  <r>
    <n v="1781"/>
    <n v="29478"/>
    <n v="19"/>
    <n v="6.4454847683017846E-2"/>
    <n v="1"/>
    <n v="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n v="44"/>
    <s v="36-50"/>
    <n v="2322"/>
    <n v="0"/>
    <n v="0"/>
    <n v="0"/>
    <n v="1"/>
    <n v="0"/>
    <n v="0"/>
    <n v="1"/>
    <n v="0"/>
    <n v="0"/>
    <n v="18"/>
    <d v="2016-06-06T00:00:00"/>
    <n v="6"/>
    <x v="8"/>
    <n v="1"/>
  </r>
  <r>
    <n v="1838"/>
    <n v="22263"/>
    <n v="19"/>
    <n v="8.5343394870412786E-2"/>
    <n v="1"/>
    <n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n v="69"/>
    <s v="66+"/>
    <n v="2250"/>
    <n v="1"/>
    <n v="0"/>
    <n v="0"/>
    <n v="0"/>
    <n v="0"/>
    <n v="0"/>
    <n v="1"/>
    <n v="0"/>
    <n v="0"/>
    <n v="17"/>
    <d v="2016-08-17T00:00:00"/>
    <n v="8"/>
    <x v="11"/>
    <n v="1"/>
  </r>
  <r>
    <n v="1921"/>
    <n v="25818"/>
    <n v="19"/>
    <n v="7.3592067549771475E-2"/>
    <n v="1"/>
    <n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n v="49"/>
    <s v="36-50"/>
    <n v="2778"/>
    <n v="1"/>
    <n v="0"/>
    <n v="0"/>
    <n v="0"/>
    <n v="0"/>
    <n v="0"/>
    <n v="1"/>
    <n v="0"/>
    <n v="0"/>
    <n v="10"/>
    <d v="2015-03-08T00:00:00"/>
    <n v="3"/>
    <x v="2"/>
    <n v="1"/>
  </r>
  <r>
    <n v="1969"/>
    <n v="25721"/>
    <n v="19"/>
    <n v="7.3869600715368772E-2"/>
    <n v="1"/>
    <n v="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n v="49"/>
    <s v="36-50"/>
    <n v="2563"/>
    <n v="0"/>
    <n v="1"/>
    <n v="0"/>
    <n v="0"/>
    <n v="0"/>
    <n v="0"/>
    <n v="1"/>
    <n v="0"/>
    <n v="0"/>
    <n v="4"/>
    <d v="2015-10-09T00:00:00"/>
    <n v="10"/>
    <x v="10"/>
    <n v="1"/>
  </r>
  <r>
    <n v="2017"/>
    <n v="26816"/>
    <n v="19"/>
    <n v="7.085322195704058E-2"/>
    <n v="0"/>
    <n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n v="34"/>
    <s v="24-35"/>
    <n v="2840"/>
    <n v="0"/>
    <n v="0"/>
    <n v="1"/>
    <n v="0"/>
    <n v="0"/>
    <n v="0"/>
    <n v="1"/>
    <n v="0"/>
    <n v="0"/>
    <n v="16"/>
    <d v="2015-01-05T00:00:00"/>
    <n v="1"/>
    <x v="4"/>
    <n v="1"/>
  </r>
  <r>
    <n v="134"/>
    <n v="38547"/>
    <n v="18"/>
    <n v="4.6696240952603316E-2"/>
    <n v="1"/>
    <n v="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n v="39"/>
    <s v="36-50"/>
    <n v="2464"/>
    <n v="0"/>
    <n v="0"/>
    <n v="0"/>
    <n v="1"/>
    <n v="0"/>
    <n v="0"/>
    <n v="1"/>
    <n v="0"/>
    <n v="0"/>
    <n v="14"/>
    <d v="2016-01-16T00:00:00"/>
    <n v="1"/>
    <x v="4"/>
    <n v="1"/>
  </r>
  <r>
    <n v="144"/>
    <n v="60199"/>
    <n v="18"/>
    <n v="2.9900828917423877E-2"/>
    <n v="1"/>
    <n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n v="42"/>
    <s v="36-50"/>
    <n v="2449"/>
    <n v="0"/>
    <n v="0"/>
    <n v="1"/>
    <n v="0"/>
    <n v="0"/>
    <n v="0"/>
    <n v="1"/>
    <n v="0"/>
    <n v="0"/>
    <n v="18"/>
    <d v="2016-01-31T00:00:00"/>
    <n v="1"/>
    <x v="4"/>
    <n v="1"/>
  </r>
  <r>
    <n v="346"/>
    <n v="29548"/>
    <n v="18"/>
    <n v="6.0917828617842153E-2"/>
    <n v="1"/>
    <n v="0"/>
    <n v="52"/>
    <n v="7"/>
    <n v="1"/>
    <n v="6"/>
    <n v="3"/>
    <n v="1"/>
    <n v="11"/>
    <n v="1"/>
    <n v="1"/>
    <n v="1"/>
    <n v="2"/>
    <n v="4"/>
    <n v="0"/>
    <n v="0"/>
    <n v="1"/>
    <n v="0"/>
    <n v="0"/>
    <n v="0"/>
    <n v="0"/>
    <n v="50"/>
    <s v="36-50"/>
    <n v="2463"/>
    <n v="0"/>
    <n v="0"/>
    <n v="1"/>
    <n v="0"/>
    <n v="0"/>
    <n v="0"/>
    <n v="0"/>
    <n v="1"/>
    <n v="0"/>
    <n v="7"/>
    <d v="2016-01-17T00:00:00"/>
    <n v="1"/>
    <x v="4"/>
    <n v="1"/>
  </r>
  <r>
    <n v="673"/>
    <n v="45160"/>
    <n v="18"/>
    <n v="3.9858281665190433E-2"/>
    <n v="1"/>
    <n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n v="62"/>
    <s v="51-65"/>
    <n v="2251"/>
    <n v="0"/>
    <n v="0"/>
    <n v="1"/>
    <n v="0"/>
    <n v="0"/>
    <n v="0"/>
    <n v="1"/>
    <n v="0"/>
    <n v="0"/>
    <n v="15"/>
    <d v="2016-08-16T00:00:00"/>
    <n v="8"/>
    <x v="11"/>
    <n v="1"/>
  </r>
  <r>
    <n v="1163"/>
    <n v="25707"/>
    <n v="18"/>
    <n v="7.0019838954370403E-2"/>
    <n v="1"/>
    <n v="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n v="36"/>
    <s v="36-50"/>
    <n v="2321"/>
    <n v="0"/>
    <n v="0"/>
    <n v="1"/>
    <n v="0"/>
    <n v="0"/>
    <n v="0"/>
    <n v="0"/>
    <n v="0"/>
    <n v="0"/>
    <n v="15"/>
    <d v="2016-06-07T00:00:00"/>
    <n v="6"/>
    <x v="8"/>
    <n v="1"/>
  </r>
  <r>
    <n v="1326"/>
    <n v="43269"/>
    <n v="18"/>
    <n v="4.1600221867849965E-2"/>
    <n v="1"/>
    <n v="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n v="48"/>
    <s v="36-50"/>
    <n v="2445"/>
    <n v="0"/>
    <n v="1"/>
    <n v="0"/>
    <n v="0"/>
    <n v="0"/>
    <n v="0"/>
    <n v="0"/>
    <n v="0"/>
    <n v="1"/>
    <n v="17"/>
    <d v="2016-02-04T00:00:00"/>
    <n v="2"/>
    <x v="3"/>
    <n v="1"/>
  </r>
  <r>
    <n v="1421"/>
    <n v="9255"/>
    <n v="18"/>
    <n v="0.19448946515397084"/>
    <n v="1"/>
    <n v="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n v="31"/>
    <s v="24-35"/>
    <n v="2350"/>
    <n v="0"/>
    <n v="0"/>
    <n v="1"/>
    <n v="0"/>
    <n v="0"/>
    <n v="0"/>
    <n v="1"/>
    <n v="0"/>
    <n v="0"/>
    <n v="14"/>
    <d v="2016-05-09T00:00:00"/>
    <n v="5"/>
    <x v="6"/>
    <n v="1"/>
  </r>
  <r>
    <n v="1555"/>
    <n v="42033"/>
    <n v="18"/>
    <n v="4.2823495824709158E-2"/>
    <n v="1"/>
    <n v="1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n v="49"/>
    <s v="36-50"/>
    <n v="2807"/>
    <n v="0"/>
    <n v="0"/>
    <n v="0"/>
    <n v="1"/>
    <n v="0"/>
    <n v="1"/>
    <n v="0"/>
    <n v="0"/>
    <n v="0"/>
    <n v="11"/>
    <d v="2015-02-07T00:00:00"/>
    <n v="2"/>
    <x v="3"/>
    <n v="1"/>
  </r>
  <r>
    <n v="1703"/>
    <n v="34738"/>
    <n v="18"/>
    <n v="5.1816454603028382E-2"/>
    <n v="1"/>
    <n v="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n v="36"/>
    <s v="36-50"/>
    <n v="2208"/>
    <n v="0"/>
    <n v="0"/>
    <n v="1"/>
    <n v="0"/>
    <n v="0"/>
    <n v="0"/>
    <n v="1"/>
    <n v="0"/>
    <n v="0"/>
    <n v="16"/>
    <d v="2016-09-28T00:00:00"/>
    <n v="9"/>
    <x v="5"/>
    <n v="1"/>
  </r>
  <r>
    <n v="1887"/>
    <n v="27889"/>
    <n v="18"/>
    <n v="6.4541575531571582E-2"/>
    <n v="1"/>
    <n v="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n v="43"/>
    <s v="36-50"/>
    <n v="2518"/>
    <n v="0"/>
    <n v="1"/>
    <n v="0"/>
    <n v="0"/>
    <n v="0"/>
    <n v="0"/>
    <n v="0"/>
    <n v="1"/>
    <n v="0"/>
    <n v="10"/>
    <d v="2015-11-23T00:00:00"/>
    <n v="11"/>
    <x v="7"/>
    <n v="1"/>
  </r>
  <r>
    <n v="1894"/>
    <n v="34109"/>
    <n v="18"/>
    <n v="5.2771995660969247E-2"/>
    <n v="0"/>
    <n v="1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n v="49"/>
    <s v="36-50"/>
    <n v="2394"/>
    <n v="0"/>
    <n v="1"/>
    <n v="0"/>
    <n v="0"/>
    <n v="0"/>
    <n v="0"/>
    <n v="0"/>
    <n v="1"/>
    <n v="0"/>
    <n v="14"/>
    <d v="2016-03-26T00:00:00"/>
    <n v="3"/>
    <x v="2"/>
    <n v="1"/>
  </r>
  <r>
    <n v="1982"/>
    <n v="15287"/>
    <n v="18"/>
    <n v="0.11774710538365932"/>
    <n v="1"/>
    <n v="0"/>
    <n v="60"/>
    <n v="1"/>
    <n v="2"/>
    <n v="8"/>
    <n v="4"/>
    <n v="3"/>
    <n v="13"/>
    <n v="2"/>
    <n v="1"/>
    <n v="1"/>
    <n v="2"/>
    <n v="7"/>
    <n v="0"/>
    <n v="0"/>
    <n v="1"/>
    <n v="0"/>
    <n v="0"/>
    <n v="0"/>
    <n v="1"/>
    <n v="41"/>
    <s v="36-50"/>
    <n v="2786"/>
    <n v="1"/>
    <n v="0"/>
    <n v="0"/>
    <n v="0"/>
    <n v="0"/>
    <n v="0"/>
    <n v="1"/>
    <n v="0"/>
    <n v="0"/>
    <n v="5"/>
    <d v="2015-02-28T00:00:00"/>
    <n v="2"/>
    <x v="3"/>
    <n v="1"/>
  </r>
  <r>
    <n v="1985"/>
    <n v="26576"/>
    <n v="18"/>
    <n v="6.7730282962071037E-2"/>
    <n v="1"/>
    <n v="0"/>
    <n v="40"/>
    <n v="10"/>
    <n v="0"/>
    <n v="8"/>
    <n v="0"/>
    <n v="0"/>
    <n v="9"/>
    <n v="1"/>
    <n v="1"/>
    <n v="0"/>
    <n v="2"/>
    <n v="9"/>
    <n v="0"/>
    <n v="0"/>
    <n v="1"/>
    <n v="0"/>
    <n v="0"/>
    <n v="0"/>
    <n v="1"/>
    <n v="34"/>
    <s v="24-35"/>
    <n v="2783"/>
    <n v="0"/>
    <n v="0"/>
    <n v="1"/>
    <n v="0"/>
    <n v="0"/>
    <n v="0"/>
    <n v="1"/>
    <n v="0"/>
    <n v="0"/>
    <n v="9"/>
    <d v="2015-03-03T00:00:00"/>
    <n v="3"/>
    <x v="2"/>
    <n v="1"/>
  </r>
  <r>
    <n v="1989"/>
    <n v="31385"/>
    <n v="18"/>
    <n v="5.7352238330412621E-2"/>
    <n v="1"/>
    <n v="0"/>
    <n v="56"/>
    <n v="3"/>
    <n v="2"/>
    <n v="12"/>
    <n v="0"/>
    <n v="1"/>
    <n v="9"/>
    <n v="1"/>
    <n v="1"/>
    <n v="0"/>
    <n v="2"/>
    <n v="8"/>
    <n v="0"/>
    <n v="0"/>
    <n v="1"/>
    <n v="0"/>
    <n v="0"/>
    <n v="0"/>
    <n v="1"/>
    <n v="36"/>
    <s v="36-50"/>
    <n v="2730"/>
    <n v="0"/>
    <n v="0"/>
    <n v="1"/>
    <n v="0"/>
    <n v="0"/>
    <n v="0"/>
    <n v="0"/>
    <n v="1"/>
    <n v="0"/>
    <n v="9"/>
    <d v="2015-04-25T00:00:00"/>
    <n v="4"/>
    <x v="9"/>
    <n v="1"/>
  </r>
  <r>
    <n v="211"/>
    <n v="34320"/>
    <n v="17"/>
    <n v="4.9533799533799536E-2"/>
    <n v="1"/>
    <n v="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n v="34"/>
    <s v="24-35"/>
    <n v="2292"/>
    <n v="0"/>
    <n v="0"/>
    <n v="0"/>
    <n v="1"/>
    <n v="0"/>
    <n v="0"/>
    <n v="0"/>
    <n v="0"/>
    <n v="1"/>
    <n v="17"/>
    <d v="2016-07-06T00:00:00"/>
    <n v="7"/>
    <x v="1"/>
    <n v="1"/>
  </r>
  <r>
    <n v="272"/>
    <n v="29672"/>
    <n v="17"/>
    <n v="5.7293070908600703E-2"/>
    <n v="1"/>
    <n v="1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n v="55"/>
    <s v="51-65"/>
    <n v="2633"/>
    <n v="0"/>
    <n v="0"/>
    <n v="0"/>
    <n v="1"/>
    <n v="0"/>
    <n v="0"/>
    <n v="1"/>
    <n v="0"/>
    <n v="0"/>
    <n v="9"/>
    <d v="2015-07-31T00:00:00"/>
    <n v="7"/>
    <x v="1"/>
    <n v="1"/>
  </r>
  <r>
    <n v="536"/>
    <n v="47691"/>
    <n v="17"/>
    <n v="3.5646138684447798E-2"/>
    <n v="0"/>
    <n v="1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n v="41"/>
    <s v="36-50"/>
    <n v="2518"/>
    <n v="0"/>
    <n v="0"/>
    <n v="1"/>
    <n v="0"/>
    <n v="0"/>
    <n v="0"/>
    <n v="1"/>
    <n v="0"/>
    <n v="0"/>
    <n v="13"/>
    <d v="2015-11-23T00:00:00"/>
    <n v="11"/>
    <x v="7"/>
    <n v="1"/>
  </r>
  <r>
    <n v="624"/>
    <n v="45068"/>
    <n v="17"/>
    <n v="3.7720777491790182E-2"/>
    <n v="0"/>
    <n v="1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n v="46"/>
    <s v="36-50"/>
    <n v="2568"/>
    <n v="0"/>
    <n v="0"/>
    <n v="0"/>
    <n v="1"/>
    <n v="0"/>
    <n v="0"/>
    <n v="0"/>
    <n v="0"/>
    <n v="1"/>
    <n v="14"/>
    <d v="2015-10-04T00:00:00"/>
    <n v="10"/>
    <x v="10"/>
    <n v="1"/>
  </r>
  <r>
    <n v="700"/>
    <n v="33697"/>
    <n v="17"/>
    <n v="5.0449594919429026E-2"/>
    <n v="1"/>
    <n v="0"/>
    <n v="34"/>
    <n v="4"/>
    <n v="3"/>
    <n v="7"/>
    <n v="0"/>
    <n v="3"/>
    <n v="11"/>
    <n v="1"/>
    <n v="1"/>
    <n v="0"/>
    <n v="2"/>
    <n v="7"/>
    <n v="0"/>
    <n v="0"/>
    <n v="1"/>
    <n v="0"/>
    <n v="0"/>
    <n v="0"/>
    <n v="0"/>
    <n v="50"/>
    <s v="36-50"/>
    <n v="2446"/>
    <n v="0"/>
    <n v="0"/>
    <n v="1"/>
    <n v="0"/>
    <n v="0"/>
    <n v="0"/>
    <n v="1"/>
    <n v="0"/>
    <n v="0"/>
    <n v="6"/>
    <d v="2016-02-03T00:00:00"/>
    <n v="2"/>
    <x v="3"/>
    <n v="1"/>
  </r>
  <r>
    <n v="1014"/>
    <n v="41014"/>
    <n v="17"/>
    <n v="4.1449261227873409E-2"/>
    <n v="1"/>
    <n v="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n v="42"/>
    <s v="36-50"/>
    <n v="2592"/>
    <n v="0"/>
    <n v="1"/>
    <n v="0"/>
    <n v="0"/>
    <n v="0"/>
    <n v="0"/>
    <n v="0"/>
    <n v="0"/>
    <n v="1"/>
    <n v="14"/>
    <d v="2015-09-10T00:00:00"/>
    <n v="9"/>
    <x v="5"/>
    <n v="1"/>
  </r>
  <r>
    <n v="1170"/>
    <n v="40521"/>
    <n v="17"/>
    <n v="4.1953554946817698E-2"/>
    <n v="1"/>
    <n v="1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n v="52"/>
    <s v="51-65"/>
    <n v="2609"/>
    <n v="0"/>
    <n v="0"/>
    <n v="0"/>
    <n v="1"/>
    <n v="0"/>
    <n v="0"/>
    <n v="1"/>
    <n v="0"/>
    <n v="0"/>
    <n v="13"/>
    <d v="2015-08-24T00:00:00"/>
    <n v="8"/>
    <x v="11"/>
    <n v="1"/>
  </r>
  <r>
    <n v="1180"/>
    <n v="39356"/>
    <n v="17"/>
    <n v="4.3195446691736965E-2"/>
    <n v="1"/>
    <n v="1"/>
    <n v="21"/>
    <n v="15"/>
    <n v="0"/>
    <n v="2"/>
    <n v="0"/>
    <n v="0"/>
    <n v="6"/>
    <n v="1"/>
    <n v="1"/>
    <n v="0"/>
    <n v="2"/>
    <n v="6"/>
    <n v="0"/>
    <n v="0"/>
    <n v="1"/>
    <n v="0"/>
    <n v="0"/>
    <n v="0"/>
    <n v="0"/>
    <n v="44"/>
    <s v="36-50"/>
    <n v="2261"/>
    <n v="0"/>
    <n v="1"/>
    <n v="0"/>
    <n v="0"/>
    <n v="0"/>
    <n v="0"/>
    <n v="1"/>
    <n v="0"/>
    <n v="0"/>
    <n v="11"/>
    <d v="2016-08-06T00:00:00"/>
    <n v="8"/>
    <x v="11"/>
    <n v="1"/>
  </r>
  <r>
    <n v="1266"/>
    <n v="18227"/>
    <n v="17"/>
    <n v="9.3268228452296043E-2"/>
    <n v="1"/>
    <n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n v="33"/>
    <s v="24-35"/>
    <n v="2757"/>
    <n v="0"/>
    <n v="0"/>
    <n v="0"/>
    <n v="1"/>
    <n v="0"/>
    <n v="0"/>
    <n v="1"/>
    <n v="0"/>
    <n v="0"/>
    <n v="6"/>
    <d v="2015-03-29T00:00:00"/>
    <n v="3"/>
    <x v="2"/>
    <n v="1"/>
  </r>
  <r>
    <n v="1427"/>
    <n v="51411"/>
    <n v="17"/>
    <n v="3.306685339713291E-2"/>
    <n v="1"/>
    <n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n v="67"/>
    <s v="66+"/>
    <n v="2558"/>
    <n v="0"/>
    <n v="0"/>
    <n v="1"/>
    <n v="0"/>
    <n v="0"/>
    <n v="0"/>
    <n v="0"/>
    <n v="0"/>
    <n v="1"/>
    <n v="16"/>
    <d v="2015-10-14T00:00:00"/>
    <n v="10"/>
    <x v="10"/>
    <n v="1"/>
  </r>
  <r>
    <n v="1432"/>
    <n v="37284"/>
    <n v="17"/>
    <n v="4.5595966098058147E-2"/>
    <n v="1"/>
    <n v="1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n v="45"/>
    <s v="36-50"/>
    <n v="2616"/>
    <n v="0"/>
    <n v="1"/>
    <n v="0"/>
    <n v="0"/>
    <n v="0"/>
    <n v="1"/>
    <n v="0"/>
    <n v="0"/>
    <n v="0"/>
    <n v="11"/>
    <d v="2015-08-17T00:00:00"/>
    <n v="8"/>
    <x v="11"/>
    <n v="1"/>
  </r>
  <r>
    <n v="1441"/>
    <n v="24645"/>
    <n v="17"/>
    <n v="6.897950902820045E-2"/>
    <n v="1"/>
    <n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n v="32"/>
    <s v="24-35"/>
    <n v="2764"/>
    <n v="0"/>
    <n v="1"/>
    <n v="0"/>
    <n v="0"/>
    <n v="0"/>
    <n v="0"/>
    <n v="1"/>
    <n v="0"/>
    <n v="0"/>
    <n v="17"/>
    <d v="2015-03-22T00:00:00"/>
    <n v="3"/>
    <x v="2"/>
    <n v="1"/>
  </r>
  <r>
    <n v="1510"/>
    <n v="39228"/>
    <n v="17"/>
    <n v="4.3336392372794942E-2"/>
    <n v="0"/>
    <n v="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n v="60"/>
    <s v="51-65"/>
    <n v="2574"/>
    <n v="1"/>
    <n v="0"/>
    <n v="0"/>
    <n v="0"/>
    <n v="0"/>
    <n v="0"/>
    <n v="0"/>
    <n v="1"/>
    <n v="0"/>
    <n v="14"/>
    <d v="2015-09-28T00:00:00"/>
    <n v="9"/>
    <x v="5"/>
    <n v="1"/>
  </r>
  <r>
    <n v="1984"/>
    <n v="27469"/>
    <n v="17"/>
    <n v="6.1887946412319345E-2"/>
    <n v="0"/>
    <n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n v="73"/>
    <s v="66+"/>
    <n v="2855"/>
    <n v="0"/>
    <n v="1"/>
    <n v="0"/>
    <n v="0"/>
    <n v="0"/>
    <n v="0"/>
    <n v="1"/>
    <n v="0"/>
    <n v="0"/>
    <n v="17"/>
    <d v="2014-12-21T00:00:00"/>
    <n v="12"/>
    <x v="0"/>
    <n v="1"/>
  </r>
  <r>
    <n v="198"/>
    <n v="52195"/>
    <n v="16"/>
    <n v="3.0654277229619695E-2"/>
    <n v="2"/>
    <n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n v="42"/>
    <s v="36-50"/>
    <n v="2207"/>
    <n v="0"/>
    <n v="0"/>
    <n v="1"/>
    <n v="0"/>
    <n v="0"/>
    <n v="1"/>
    <n v="0"/>
    <n v="0"/>
    <n v="0"/>
    <n v="15"/>
    <d v="2016-09-29T00:00:00"/>
    <n v="9"/>
    <x v="5"/>
    <n v="1"/>
  </r>
  <r>
    <n v="226"/>
    <n v="31686"/>
    <n v="16"/>
    <n v="5.0495486965852425E-2"/>
    <n v="1"/>
    <n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n v="56"/>
    <s v="51-65"/>
    <n v="2183"/>
    <n v="0"/>
    <n v="1"/>
    <n v="0"/>
    <n v="0"/>
    <n v="0"/>
    <n v="0"/>
    <n v="0"/>
    <n v="0"/>
    <n v="1"/>
    <n v="15"/>
    <d v="2016-10-23T00:00:00"/>
    <n v="10"/>
    <x v="10"/>
    <n v="1"/>
  </r>
  <r>
    <n v="354"/>
    <n v="33581"/>
    <n v="16"/>
    <n v="4.764599029212948E-2"/>
    <n v="2"/>
    <n v="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n v="51"/>
    <s v="51-65"/>
    <n v="2696"/>
    <n v="0"/>
    <n v="1"/>
    <n v="0"/>
    <n v="0"/>
    <n v="0"/>
    <n v="0"/>
    <n v="0"/>
    <n v="0"/>
    <n v="1"/>
    <n v="15"/>
    <d v="2015-05-29T00:00:00"/>
    <n v="5"/>
    <x v="6"/>
    <n v="1"/>
  </r>
  <r>
    <n v="355"/>
    <n v="19986"/>
    <n v="16"/>
    <n v="8.0056039227459228E-2"/>
    <n v="1"/>
    <n v="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n v="35"/>
    <s v="24-35"/>
    <n v="2386"/>
    <n v="0"/>
    <n v="1"/>
    <n v="0"/>
    <n v="0"/>
    <n v="0"/>
    <n v="0"/>
    <n v="1"/>
    <n v="0"/>
    <n v="0"/>
    <n v="10"/>
    <d v="2016-04-03T00:00:00"/>
    <n v="4"/>
    <x v="9"/>
    <n v="1"/>
  </r>
  <r>
    <n v="444"/>
    <n v="20518"/>
    <n v="16"/>
    <n v="7.7980309971732137E-2"/>
    <n v="1"/>
    <n v="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n v="32"/>
    <s v="24-35"/>
    <n v="2201"/>
    <n v="0"/>
    <n v="0"/>
    <n v="1"/>
    <n v="0"/>
    <n v="0"/>
    <n v="0"/>
    <n v="1"/>
    <n v="0"/>
    <n v="0"/>
    <n v="7"/>
    <d v="2016-10-05T00:00:00"/>
    <n v="10"/>
    <x v="10"/>
    <n v="1"/>
  </r>
  <r>
    <n v="537"/>
    <n v="38200"/>
    <n v="16"/>
    <n v="4.1884816753926704E-2"/>
    <n v="1"/>
    <n v="1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n v="50"/>
    <s v="36-50"/>
    <n v="2728"/>
    <n v="0"/>
    <n v="0"/>
    <n v="0"/>
    <n v="1"/>
    <n v="0"/>
    <n v="0"/>
    <n v="1"/>
    <n v="0"/>
    <n v="0"/>
    <n v="15"/>
    <d v="2015-04-27T00:00:00"/>
    <n v="4"/>
    <x v="9"/>
    <n v="1"/>
  </r>
  <r>
    <n v="726"/>
    <n v="41452"/>
    <n v="16"/>
    <n v="3.859886133359066E-2"/>
    <n v="1"/>
    <n v="1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n v="67"/>
    <s v="66+"/>
    <n v="2639"/>
    <n v="0"/>
    <n v="0"/>
    <n v="0"/>
    <n v="1"/>
    <n v="0"/>
    <n v="0"/>
    <n v="1"/>
    <n v="0"/>
    <n v="0"/>
    <n v="16"/>
    <d v="2015-07-25T00:00:00"/>
    <n v="7"/>
    <x v="1"/>
    <n v="1"/>
  </r>
  <r>
    <n v="733"/>
    <n v="20587"/>
    <n v="16"/>
    <n v="7.7718948851216788E-2"/>
    <n v="1"/>
    <n v="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n v="50"/>
    <s v="36-50"/>
    <n v="2208"/>
    <n v="0"/>
    <n v="0"/>
    <n v="1"/>
    <n v="0"/>
    <n v="0"/>
    <n v="0"/>
    <n v="1"/>
    <n v="0"/>
    <n v="0"/>
    <n v="7"/>
    <d v="2016-09-28T00:00:00"/>
    <n v="9"/>
    <x v="5"/>
    <n v="1"/>
  </r>
  <r>
    <n v="767"/>
    <n v="30772"/>
    <n v="16"/>
    <n v="5.1995320421162096E-2"/>
    <n v="1"/>
    <n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n v="44"/>
    <s v="36-50"/>
    <n v="2268"/>
    <n v="0"/>
    <n v="1"/>
    <n v="0"/>
    <n v="0"/>
    <n v="0"/>
    <n v="0"/>
    <n v="1"/>
    <n v="0"/>
    <n v="0"/>
    <n v="12"/>
    <d v="2016-07-30T00:00:00"/>
    <n v="7"/>
    <x v="1"/>
    <n v="1"/>
  </r>
  <r>
    <n v="922"/>
    <n v="46779"/>
    <n v="16"/>
    <n v="3.4203381859381349E-2"/>
    <n v="1"/>
    <n v="1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n v="60"/>
    <s v="51-65"/>
    <n v="2511"/>
    <n v="0"/>
    <n v="0"/>
    <n v="0"/>
    <n v="0"/>
    <n v="1"/>
    <n v="1"/>
    <n v="0"/>
    <n v="0"/>
    <n v="0"/>
    <n v="9"/>
    <d v="2015-11-30T00:00:00"/>
    <n v="11"/>
    <x v="7"/>
    <n v="1"/>
  </r>
  <r>
    <n v="932"/>
    <n v="24884"/>
    <n v="16"/>
    <n v="6.4298344317633815E-2"/>
    <n v="1"/>
    <n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n v="48"/>
    <s v="36-50"/>
    <n v="2736"/>
    <n v="0"/>
    <n v="1"/>
    <n v="0"/>
    <n v="0"/>
    <n v="0"/>
    <n v="1"/>
    <n v="0"/>
    <n v="0"/>
    <n v="0"/>
    <n v="13"/>
    <d v="2015-04-19T00:00:00"/>
    <n v="4"/>
    <x v="9"/>
    <n v="1"/>
  </r>
  <r>
    <n v="1004"/>
    <n v="22304"/>
    <n v="16"/>
    <n v="7.1736011477761832E-2"/>
    <n v="0"/>
    <n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n v="64"/>
    <s v="51-65"/>
    <n v="2853"/>
    <n v="1"/>
    <n v="0"/>
    <n v="0"/>
    <n v="0"/>
    <n v="0"/>
    <n v="0"/>
    <n v="1"/>
    <n v="0"/>
    <n v="0"/>
    <n v="14"/>
    <d v="2014-12-23T00:00:00"/>
    <n v="12"/>
    <x v="0"/>
    <n v="1"/>
  </r>
  <r>
    <n v="1045"/>
    <n v="54466"/>
    <n v="16"/>
    <n v="2.9376124554768113E-2"/>
    <n v="1"/>
    <n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n v="47"/>
    <s v="36-50"/>
    <n v="2299"/>
    <n v="0"/>
    <n v="0"/>
    <n v="1"/>
    <n v="0"/>
    <n v="0"/>
    <n v="0"/>
    <n v="0"/>
    <n v="0"/>
    <n v="1"/>
    <n v="16"/>
    <d v="2016-06-29T00:00:00"/>
    <n v="6"/>
    <x v="8"/>
    <n v="1"/>
  </r>
  <r>
    <n v="1104"/>
    <n v="33444"/>
    <n v="16"/>
    <n v="4.7841167324482715E-2"/>
    <n v="1"/>
    <n v="1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n v="68"/>
    <s v="66+"/>
    <n v="2762"/>
    <n v="0"/>
    <n v="1"/>
    <n v="0"/>
    <n v="0"/>
    <n v="0"/>
    <n v="0"/>
    <n v="0"/>
    <n v="1"/>
    <n v="0"/>
    <n v="14"/>
    <d v="2015-03-24T00:00:00"/>
    <n v="3"/>
    <x v="2"/>
    <n v="1"/>
  </r>
  <r>
    <n v="1112"/>
    <n v="26954"/>
    <n v="16"/>
    <n v="5.9360391778585736E-2"/>
    <n v="1"/>
    <n v="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n v="49"/>
    <s v="36-50"/>
    <n v="2211"/>
    <n v="0"/>
    <n v="0"/>
    <n v="1"/>
    <n v="0"/>
    <n v="0"/>
    <n v="0"/>
    <n v="1"/>
    <n v="0"/>
    <n v="0"/>
    <n v="15"/>
    <d v="2016-09-25T00:00:00"/>
    <n v="9"/>
    <x v="5"/>
    <n v="1"/>
  </r>
  <r>
    <n v="1145"/>
    <n v="26228"/>
    <n v="16"/>
    <n v="6.1003507701692848E-2"/>
    <n v="1"/>
    <n v="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n v="47"/>
    <s v="36-50"/>
    <n v="2439"/>
    <n v="0"/>
    <n v="1"/>
    <n v="0"/>
    <n v="0"/>
    <n v="0"/>
    <n v="0"/>
    <n v="1"/>
    <n v="0"/>
    <n v="0"/>
    <n v="7"/>
    <d v="2016-02-10T00:00:00"/>
    <n v="2"/>
    <x v="3"/>
    <n v="1"/>
  </r>
  <r>
    <n v="1314"/>
    <n v="43142"/>
    <n v="16"/>
    <n v="3.7086829539659728E-2"/>
    <n v="1"/>
    <n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n v="51"/>
    <s v="51-65"/>
    <n v="2290"/>
    <n v="0"/>
    <n v="1"/>
    <n v="0"/>
    <n v="0"/>
    <n v="0"/>
    <n v="0"/>
    <n v="0"/>
    <n v="1"/>
    <n v="0"/>
    <n v="12"/>
    <d v="2016-07-08T00:00:00"/>
    <n v="7"/>
    <x v="1"/>
    <n v="1"/>
  </r>
  <r>
    <n v="1325"/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n v="46"/>
    <s v="36-50"/>
    <n v="2601"/>
    <n v="0"/>
    <n v="1"/>
    <n v="0"/>
    <n v="0"/>
    <n v="0"/>
    <n v="0"/>
    <n v="0"/>
    <n v="0"/>
    <n v="1"/>
    <n v="9"/>
    <d v="2015-09-01T00:00:00"/>
    <n v="9"/>
    <x v="5"/>
    <n v="1"/>
  </r>
  <r>
    <n v="1825"/>
    <n v="33279"/>
    <n v="16"/>
    <n v="4.8078367739415248E-2"/>
    <n v="0"/>
    <n v="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n v="54"/>
    <s v="51-65"/>
    <n v="2176"/>
    <n v="0"/>
    <n v="0"/>
    <n v="1"/>
    <n v="0"/>
    <n v="0"/>
    <n v="0"/>
    <n v="1"/>
    <n v="0"/>
    <n v="0"/>
    <n v="16"/>
    <d v="2016-10-30T00:00:00"/>
    <n v="10"/>
    <x v="10"/>
    <n v="1"/>
  </r>
  <r>
    <n v="1839"/>
    <n v="30261"/>
    <n v="16"/>
    <n v="5.287333531608341E-2"/>
    <n v="1"/>
    <n v="2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n v="48"/>
    <s v="36-50"/>
    <n v="2801"/>
    <n v="0"/>
    <n v="0"/>
    <n v="0"/>
    <n v="1"/>
    <n v="0"/>
    <n v="0"/>
    <n v="1"/>
    <n v="0"/>
    <n v="0"/>
    <n v="10"/>
    <d v="2015-02-13T00:00:00"/>
    <n v="2"/>
    <x v="3"/>
    <n v="1"/>
  </r>
  <r>
    <n v="1959"/>
    <n v="15253"/>
    <n v="16"/>
    <n v="0.10489739723333115"/>
    <n v="1"/>
    <n v="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n v="28"/>
    <s v="24-35"/>
    <n v="2403"/>
    <n v="0"/>
    <n v="0"/>
    <n v="1"/>
    <n v="0"/>
    <n v="0"/>
    <n v="0"/>
    <n v="0"/>
    <n v="0"/>
    <n v="0"/>
    <n v="3"/>
    <d v="2016-03-17T00:00:00"/>
    <n v="3"/>
    <x v="2"/>
    <n v="1"/>
  </r>
  <r>
    <n v="1993"/>
    <n v="34596"/>
    <n v="16"/>
    <n v="4.6248121170077462E-2"/>
    <n v="1"/>
    <n v="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n v="46"/>
    <s v="36-50"/>
    <n v="2601"/>
    <n v="0"/>
    <n v="1"/>
    <n v="0"/>
    <n v="0"/>
    <n v="0"/>
    <n v="0"/>
    <n v="0"/>
    <n v="0"/>
    <n v="1"/>
    <n v="9"/>
    <d v="2015-09-01T00:00:00"/>
    <n v="9"/>
    <x v="5"/>
    <n v="1"/>
  </r>
  <r>
    <n v="215"/>
    <n v="15033"/>
    <n v="15"/>
    <n v="9.9780482937537412E-2"/>
    <n v="0"/>
    <n v="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n v="69"/>
    <s v="66+"/>
    <n v="2233"/>
    <n v="0"/>
    <n v="0"/>
    <n v="1"/>
    <n v="0"/>
    <n v="0"/>
    <n v="0"/>
    <n v="1"/>
    <n v="0"/>
    <n v="0"/>
    <n v="11"/>
    <d v="2016-09-03T00:00:00"/>
    <n v="9"/>
    <x v="5"/>
    <n v="1"/>
  </r>
  <r>
    <n v="232"/>
    <n v="29938"/>
    <n v="15"/>
    <n v="5.0103547331151042E-2"/>
    <n v="1"/>
    <n v="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n v="35"/>
    <s v="24-35"/>
    <n v="2404"/>
    <n v="0"/>
    <n v="0"/>
    <n v="1"/>
    <n v="0"/>
    <n v="0"/>
    <n v="0"/>
    <n v="1"/>
    <n v="0"/>
    <n v="0"/>
    <n v="4"/>
    <d v="2016-03-16T00:00:00"/>
    <n v="3"/>
    <x v="2"/>
    <n v="1"/>
  </r>
  <r>
    <n v="240"/>
    <n v="40737"/>
    <n v="15"/>
    <n v="3.6821562707121287E-2"/>
    <n v="2"/>
    <n v="1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n v="63"/>
    <s v="51-65"/>
    <n v="2362"/>
    <n v="0"/>
    <n v="0"/>
    <n v="1"/>
    <n v="0"/>
    <n v="0"/>
    <n v="0"/>
    <n v="0"/>
    <n v="0"/>
    <n v="1"/>
    <n v="13"/>
    <d v="2016-04-27T00:00:00"/>
    <n v="4"/>
    <x v="9"/>
    <n v="1"/>
  </r>
  <r>
    <n v="416"/>
    <n v="23295"/>
    <n v="15"/>
    <n v="6.4391500321957507E-2"/>
    <n v="0"/>
    <n v="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n v="61"/>
    <s v="51-65"/>
    <n v="2510"/>
    <n v="1"/>
    <n v="0"/>
    <n v="0"/>
    <n v="0"/>
    <n v="0"/>
    <n v="0"/>
    <n v="1"/>
    <n v="0"/>
    <n v="0"/>
    <n v="10"/>
    <d v="2015-12-01T00:00:00"/>
    <n v="12"/>
    <x v="0"/>
    <n v="1"/>
  </r>
  <r>
    <n v="598"/>
    <n v="46102"/>
    <n v="15"/>
    <n v="3.2536549390481978E-2"/>
    <n v="2"/>
    <n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n v="58"/>
    <s v="51-65"/>
    <n v="2270"/>
    <n v="1"/>
    <n v="0"/>
    <n v="0"/>
    <n v="0"/>
    <n v="0"/>
    <n v="0"/>
    <n v="1"/>
    <n v="0"/>
    <n v="0"/>
    <n v="14"/>
    <d v="2016-07-28T00:00:00"/>
    <n v="7"/>
    <x v="1"/>
    <n v="1"/>
  </r>
  <r>
    <n v="676"/>
    <n v="18988"/>
    <n v="15"/>
    <n v="7.8997261428270488E-2"/>
    <n v="1"/>
    <n v="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n v="36"/>
    <s v="36-50"/>
    <n v="2196"/>
    <n v="0"/>
    <n v="1"/>
    <n v="0"/>
    <n v="0"/>
    <n v="0"/>
    <n v="0"/>
    <n v="0"/>
    <n v="0"/>
    <n v="1"/>
    <n v="14"/>
    <d v="2016-10-10T00:00:00"/>
    <n v="10"/>
    <x v="10"/>
    <n v="1"/>
  </r>
  <r>
    <n v="829"/>
    <n v="36627"/>
    <n v="15"/>
    <n v="4.0953395036448521E-2"/>
    <n v="2"/>
    <n v="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n v="45"/>
    <s v="36-50"/>
    <n v="2500"/>
    <n v="1"/>
    <n v="0"/>
    <n v="0"/>
    <n v="0"/>
    <n v="0"/>
    <n v="0"/>
    <n v="1"/>
    <n v="0"/>
    <n v="0"/>
    <n v="14"/>
    <d v="2015-12-11T00:00:00"/>
    <n v="12"/>
    <x v="0"/>
    <n v="1"/>
  </r>
  <r>
    <n v="1018"/>
    <n v="40479"/>
    <n v="15"/>
    <n v="3.7056251389609426E-2"/>
    <n v="1"/>
    <n v="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n v="38"/>
    <s v="36-50"/>
    <n v="2475"/>
    <n v="0"/>
    <n v="0"/>
    <n v="0"/>
    <n v="1"/>
    <n v="0"/>
    <n v="0"/>
    <n v="1"/>
    <n v="0"/>
    <n v="0"/>
    <n v="15"/>
    <d v="2016-01-05T00:00:00"/>
    <n v="1"/>
    <x v="4"/>
    <n v="1"/>
  </r>
  <r>
    <n v="1021"/>
    <n v="24163"/>
    <n v="15"/>
    <n v="6.2078384306584446E-2"/>
    <n v="1"/>
    <n v="1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n v="50"/>
    <s v="36-50"/>
    <n v="2419"/>
    <n v="0"/>
    <n v="0"/>
    <n v="1"/>
    <n v="0"/>
    <n v="0"/>
    <n v="0"/>
    <n v="1"/>
    <n v="0"/>
    <n v="0"/>
    <n v="13"/>
    <d v="2016-03-01T00:00:00"/>
    <n v="3"/>
    <x v="2"/>
    <n v="1"/>
  </r>
  <r>
    <n v="1438"/>
    <n v="31859"/>
    <n v="15"/>
    <n v="4.7082457076493299E-2"/>
    <n v="1"/>
    <n v="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n v="44"/>
    <s v="36-50"/>
    <n v="2539"/>
    <n v="1"/>
    <n v="0"/>
    <n v="0"/>
    <n v="0"/>
    <n v="0"/>
    <n v="0"/>
    <n v="1"/>
    <n v="0"/>
    <n v="0"/>
    <n v="10"/>
    <d v="2015-11-02T00:00:00"/>
    <n v="11"/>
    <x v="7"/>
    <n v="1"/>
  </r>
  <r>
    <n v="2008"/>
    <n v="27190"/>
    <n v="15"/>
    <n v="5.5167340934166975E-2"/>
    <n v="1"/>
    <n v="0"/>
    <n v="13"/>
    <n v="1"/>
    <n v="6"/>
    <n v="7"/>
    <n v="0"/>
    <n v="1"/>
    <n v="3"/>
    <n v="1"/>
    <n v="1"/>
    <n v="0"/>
    <n v="2"/>
    <n v="8"/>
    <n v="0"/>
    <n v="0"/>
    <n v="1"/>
    <n v="0"/>
    <n v="0"/>
    <n v="0"/>
    <n v="1"/>
    <n v="47"/>
    <s v="36-50"/>
    <n v="2477"/>
    <n v="0"/>
    <n v="0"/>
    <n v="0"/>
    <n v="1"/>
    <n v="0"/>
    <n v="0"/>
    <n v="0"/>
    <n v="0"/>
    <n v="0"/>
    <n v="12"/>
    <d v="2016-01-03T00:00:00"/>
    <n v="1"/>
    <x v="4"/>
    <n v="1"/>
  </r>
  <r>
    <n v="1209"/>
    <n v="15759"/>
    <n v="14"/>
    <n v="8.8838124246462341E-2"/>
    <n v="0"/>
    <n v="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n v="64"/>
    <s v="51-65"/>
    <n v="2456"/>
    <n v="0"/>
    <n v="1"/>
    <n v="0"/>
    <n v="0"/>
    <n v="0"/>
    <n v="0"/>
    <n v="1"/>
    <n v="0"/>
    <n v="0"/>
    <n v="11"/>
    <d v="2016-01-24T00:00:00"/>
    <n v="1"/>
    <x v="4"/>
    <n v="1"/>
  </r>
  <r>
    <n v="1301"/>
    <n v="39996"/>
    <n v="14"/>
    <n v="3.5003500350035001E-2"/>
    <n v="1"/>
    <n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n v="46"/>
    <s v="36-50"/>
    <n v="2197"/>
    <n v="1"/>
    <n v="0"/>
    <n v="0"/>
    <n v="0"/>
    <n v="0"/>
    <n v="0"/>
    <n v="1"/>
    <n v="0"/>
    <n v="0"/>
    <n v="13"/>
    <d v="2016-10-09T00:00:00"/>
    <n v="10"/>
    <x v="10"/>
    <n v="1"/>
  </r>
  <r>
    <n v="1455"/>
    <n v="34633"/>
    <n v="14"/>
    <n v="4.0423873184534984E-2"/>
    <n v="2"/>
    <n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n v="64"/>
    <s v="51-65"/>
    <n v="2316"/>
    <n v="0"/>
    <n v="0"/>
    <n v="0"/>
    <n v="1"/>
    <n v="0"/>
    <n v="0"/>
    <n v="1"/>
    <n v="0"/>
    <n v="0"/>
    <n v="13"/>
    <d v="2016-06-12T00:00:00"/>
    <n v="6"/>
    <x v="8"/>
    <n v="1"/>
  </r>
  <r>
    <n v="1486"/>
    <n v="28359"/>
    <n v="14"/>
    <n v="4.9367043971931313E-2"/>
    <n v="1"/>
    <n v="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n v="37"/>
    <s v="36-50"/>
    <n v="2404"/>
    <n v="0"/>
    <n v="0"/>
    <n v="0"/>
    <n v="1"/>
    <n v="0"/>
    <n v="0"/>
    <n v="1"/>
    <n v="0"/>
    <n v="0"/>
    <n v="12"/>
    <d v="2016-03-16T00:00:00"/>
    <n v="3"/>
    <x v="2"/>
    <n v="1"/>
  </r>
  <r>
    <n v="1500"/>
    <n v="22775"/>
    <n v="14"/>
    <n v="6.1470911086717893E-2"/>
    <n v="1"/>
    <n v="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n v="42"/>
    <s v="36-50"/>
    <n v="2534"/>
    <n v="0"/>
    <n v="0"/>
    <n v="0"/>
    <n v="1"/>
    <n v="0"/>
    <n v="0"/>
    <n v="1"/>
    <n v="0"/>
    <n v="0"/>
    <n v="13"/>
    <d v="2015-11-07T00:00:00"/>
    <n v="11"/>
    <x v="7"/>
    <n v="1"/>
  </r>
  <r>
    <n v="1551"/>
    <n v="18169"/>
    <n v="14"/>
    <n v="7.705432329792504E-2"/>
    <n v="1"/>
    <n v="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n v="35"/>
    <s v="24-35"/>
    <n v="2654"/>
    <n v="0"/>
    <n v="1"/>
    <n v="0"/>
    <n v="0"/>
    <n v="0"/>
    <n v="0"/>
    <n v="0"/>
    <n v="0"/>
    <n v="1"/>
    <n v="7"/>
    <d v="2015-07-10T00:00:00"/>
    <n v="7"/>
    <x v="1"/>
    <n v="1"/>
  </r>
  <r>
    <n v="1764"/>
    <n v="34242"/>
    <n v="14"/>
    <n v="4.0885462297762978E-2"/>
    <n v="0"/>
    <n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n v="61"/>
    <s v="51-65"/>
    <n v="2257"/>
    <n v="0"/>
    <n v="1"/>
    <n v="0"/>
    <n v="0"/>
    <n v="0"/>
    <n v="0"/>
    <n v="0"/>
    <n v="1"/>
    <n v="0"/>
    <n v="13"/>
    <d v="2016-08-10T00:00:00"/>
    <n v="8"/>
    <x v="11"/>
    <n v="1"/>
  </r>
  <r>
    <n v="2021"/>
    <n v="37406"/>
    <n v="14"/>
    <n v="3.7427150724482702E-2"/>
    <n v="1"/>
    <n v="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n v="40"/>
    <s v="36-50"/>
    <n v="2421"/>
    <n v="0"/>
    <n v="1"/>
    <n v="0"/>
    <n v="0"/>
    <n v="0"/>
    <n v="0"/>
    <n v="1"/>
    <n v="0"/>
    <n v="0"/>
    <n v="11"/>
    <d v="2016-02-28T00:00:00"/>
    <n v="2"/>
    <x v="3"/>
    <n v="1"/>
  </r>
  <r>
    <n v="357"/>
    <n v="36143"/>
    <n v="13"/>
    <n v="3.5968237279694545E-2"/>
    <n v="1"/>
    <n v="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n v="39"/>
    <s v="36-50"/>
    <n v="2250"/>
    <n v="0"/>
    <n v="0"/>
    <n v="1"/>
    <n v="0"/>
    <n v="0"/>
    <n v="0"/>
    <n v="0"/>
    <n v="1"/>
    <n v="0"/>
    <n v="7"/>
    <d v="2016-08-17T00:00:00"/>
    <n v="8"/>
    <x v="11"/>
    <n v="1"/>
  </r>
  <r>
    <n v="414"/>
    <n v="18100"/>
    <n v="13"/>
    <n v="7.18232044198895E-2"/>
    <n v="0"/>
    <n v="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n v="74"/>
    <s v="66+"/>
    <n v="2486"/>
    <n v="0"/>
    <n v="1"/>
    <n v="0"/>
    <n v="0"/>
    <n v="0"/>
    <n v="0"/>
    <n v="1"/>
    <n v="0"/>
    <n v="0"/>
    <n v="12"/>
    <d v="2015-12-25T00:00:00"/>
    <n v="12"/>
    <x v="0"/>
    <n v="1"/>
  </r>
  <r>
    <n v="947"/>
    <n v="36736"/>
    <n v="13"/>
    <n v="3.5387630662020907E-2"/>
    <n v="1"/>
    <n v="1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n v="57"/>
    <s v="51-65"/>
    <n v="2574"/>
    <n v="0"/>
    <n v="0"/>
    <n v="1"/>
    <n v="0"/>
    <n v="0"/>
    <n v="0"/>
    <n v="0"/>
    <n v="0"/>
    <n v="1"/>
    <n v="9"/>
    <d v="2015-09-28T00:00:00"/>
    <n v="9"/>
    <x v="5"/>
    <n v="1"/>
  </r>
  <r>
    <n v="1060"/>
    <n v="16581"/>
    <n v="13"/>
    <n v="7.8402991375670944E-2"/>
    <n v="0"/>
    <n v="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n v="35"/>
    <s v="24-35"/>
    <n v="2692"/>
    <n v="0"/>
    <n v="0"/>
    <n v="1"/>
    <n v="0"/>
    <n v="0"/>
    <n v="0"/>
    <n v="0"/>
    <n v="0"/>
    <n v="0"/>
    <n v="2"/>
    <d v="2015-06-02T00:00:00"/>
    <n v="6"/>
    <x v="8"/>
    <n v="1"/>
  </r>
  <r>
    <n v="1082"/>
    <n v="7500"/>
    <n v="13"/>
    <n v="0.17333333333333334"/>
    <n v="0"/>
    <n v="1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n v="41"/>
    <s v="36-50"/>
    <n v="2828"/>
    <n v="0"/>
    <n v="1"/>
    <n v="0"/>
    <n v="0"/>
    <n v="0"/>
    <n v="0"/>
    <n v="1"/>
    <n v="0"/>
    <n v="0"/>
    <n v="8"/>
    <d v="2015-01-17T00:00:00"/>
    <n v="1"/>
    <x v="4"/>
    <n v="1"/>
  </r>
  <r>
    <n v="1823"/>
    <n v="28420"/>
    <n v="13"/>
    <n v="4.5742434904996479E-2"/>
    <n v="1"/>
    <n v="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n v="53"/>
    <s v="51-65"/>
    <n v="2346"/>
    <n v="1"/>
    <n v="0"/>
    <n v="0"/>
    <n v="0"/>
    <n v="0"/>
    <n v="0"/>
    <n v="0"/>
    <n v="0"/>
    <n v="1"/>
    <n v="13"/>
    <d v="2016-05-13T00:00:00"/>
    <n v="5"/>
    <x v="6"/>
    <n v="1"/>
  </r>
  <r>
    <n v="69"/>
    <n v="40246"/>
    <n v="12"/>
    <n v="2.9816627739402673E-2"/>
    <n v="1"/>
    <n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n v="43"/>
    <s v="36-50"/>
    <n v="2716"/>
    <n v="1"/>
    <n v="0"/>
    <n v="0"/>
    <n v="0"/>
    <n v="0"/>
    <n v="0"/>
    <n v="1"/>
    <n v="0"/>
    <n v="0"/>
    <n v="11"/>
    <d v="2015-05-09T00:00:00"/>
    <n v="5"/>
    <x v="6"/>
    <n v="1"/>
  </r>
  <r>
    <n v="74"/>
    <n v="26304"/>
    <n v="12"/>
    <n v="4.5620437956204379E-2"/>
    <n v="1"/>
    <n v="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n v="51"/>
    <s v="51-65"/>
    <n v="2530"/>
    <n v="0"/>
    <n v="1"/>
    <n v="0"/>
    <n v="0"/>
    <n v="0"/>
    <n v="0"/>
    <n v="1"/>
    <n v="0"/>
    <n v="0"/>
    <n v="8"/>
    <d v="2015-11-11T00:00:00"/>
    <n v="11"/>
    <x v="7"/>
    <n v="1"/>
  </r>
  <r>
    <n v="324"/>
    <n v="33181"/>
    <n v="12"/>
    <n v="3.616527530815828E-2"/>
    <n v="1"/>
    <n v="0"/>
    <n v="90"/>
    <n v="9"/>
    <n v="0"/>
    <n v="3"/>
    <n v="0"/>
    <n v="0"/>
    <n v="4"/>
    <n v="1"/>
    <n v="1"/>
    <n v="0"/>
    <n v="2"/>
    <n v="6"/>
    <n v="0"/>
    <n v="0"/>
    <n v="1"/>
    <n v="0"/>
    <n v="0"/>
    <n v="0"/>
    <n v="0"/>
    <n v="44"/>
    <s v="36-50"/>
    <n v="2336"/>
    <n v="0"/>
    <n v="1"/>
    <n v="0"/>
    <n v="0"/>
    <n v="0"/>
    <n v="0"/>
    <n v="0"/>
    <n v="1"/>
    <n v="0"/>
    <n v="8"/>
    <d v="2016-05-23T00:00:00"/>
    <n v="5"/>
    <x v="6"/>
    <n v="1"/>
  </r>
  <r>
    <n v="437"/>
    <n v="31880"/>
    <n v="12"/>
    <n v="3.7641154328732745E-2"/>
    <n v="1"/>
    <n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n v="50"/>
    <s v="36-50"/>
    <n v="2765"/>
    <n v="0"/>
    <n v="0"/>
    <n v="0"/>
    <n v="0"/>
    <n v="1"/>
    <n v="0"/>
    <n v="1"/>
    <n v="0"/>
    <n v="0"/>
    <n v="9"/>
    <d v="2015-03-21T00:00:00"/>
    <n v="3"/>
    <x v="2"/>
    <n v="1"/>
  </r>
  <r>
    <n v="665"/>
    <n v="25252"/>
    <n v="12"/>
    <n v="4.7520988436559483E-2"/>
    <n v="1"/>
    <n v="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n v="34"/>
    <s v="24-35"/>
    <n v="2511"/>
    <n v="0"/>
    <n v="1"/>
    <n v="0"/>
    <n v="0"/>
    <n v="0"/>
    <n v="0"/>
    <n v="1"/>
    <n v="0"/>
    <n v="0"/>
    <n v="6"/>
    <d v="2015-11-30T00:00:00"/>
    <n v="11"/>
    <x v="7"/>
    <n v="1"/>
  </r>
  <r>
    <n v="690"/>
    <n v="17487"/>
    <n v="12"/>
    <n v="6.8622405215302801E-2"/>
    <n v="1"/>
    <n v="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n v="31"/>
    <s v="24-35"/>
    <n v="2627"/>
    <n v="0"/>
    <n v="1"/>
    <n v="0"/>
    <n v="0"/>
    <n v="0"/>
    <n v="0"/>
    <n v="0"/>
    <n v="0"/>
    <n v="0"/>
    <n v="6"/>
    <d v="2015-08-06T00:00:00"/>
    <n v="8"/>
    <x v="11"/>
    <n v="1"/>
  </r>
  <r>
    <n v="840"/>
    <n v="26868"/>
    <n v="12"/>
    <n v="4.4662795891022775E-2"/>
    <n v="1"/>
    <n v="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n v="29"/>
    <s v="24-35"/>
    <n v="2219"/>
    <n v="0"/>
    <n v="0"/>
    <n v="1"/>
    <n v="0"/>
    <n v="0"/>
    <n v="0"/>
    <n v="0"/>
    <n v="0"/>
    <n v="0"/>
    <n v="10"/>
    <d v="2016-09-17T00:00:00"/>
    <n v="9"/>
    <x v="5"/>
    <n v="1"/>
  </r>
  <r>
    <n v="1361"/>
    <n v="41145"/>
    <n v="12"/>
    <n v="2.9165147648559972E-2"/>
    <n v="1"/>
    <n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n v="70"/>
    <s v="66+"/>
    <n v="2300"/>
    <n v="0"/>
    <n v="1"/>
    <n v="0"/>
    <n v="0"/>
    <n v="0"/>
    <n v="0"/>
    <n v="0"/>
    <n v="0"/>
    <n v="1"/>
    <n v="11"/>
    <d v="2016-06-28T00:00:00"/>
    <n v="6"/>
    <x v="8"/>
    <n v="1"/>
  </r>
  <r>
    <n v="61"/>
    <n v="32474"/>
    <n v="11"/>
    <n v="3.3873252448112338E-2"/>
    <n v="1"/>
    <n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n v="53"/>
    <s v="51-65"/>
    <n v="2208"/>
    <n v="0"/>
    <n v="0"/>
    <n v="0"/>
    <n v="1"/>
    <n v="0"/>
    <n v="0"/>
    <n v="1"/>
    <n v="0"/>
    <n v="0"/>
    <n v="11"/>
    <d v="2016-09-28T00:00:00"/>
    <n v="9"/>
    <x v="5"/>
    <n v="1"/>
  </r>
  <r>
    <n v="683"/>
    <n v="35946"/>
    <n v="11"/>
    <n v="3.0601457742168808E-2"/>
    <n v="1"/>
    <n v="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n v="71"/>
    <s v="66+"/>
    <n v="2434"/>
    <n v="1"/>
    <n v="0"/>
    <n v="0"/>
    <n v="0"/>
    <n v="0"/>
    <n v="0"/>
    <n v="0"/>
    <n v="0"/>
    <n v="1"/>
    <n v="11"/>
    <d v="2016-02-15T00:00:00"/>
    <n v="2"/>
    <x v="3"/>
    <n v="1"/>
  </r>
  <r>
    <n v="987"/>
    <n v="28764"/>
    <n v="11"/>
    <n v="3.8242247253511337E-2"/>
    <n v="1"/>
    <n v="1"/>
    <n v="16"/>
    <n v="8"/>
    <n v="0"/>
    <n v="3"/>
    <n v="0"/>
    <n v="0"/>
    <n v="1"/>
    <n v="1"/>
    <n v="1"/>
    <n v="0"/>
    <n v="2"/>
    <n v="8"/>
    <n v="0"/>
    <n v="0"/>
    <n v="1"/>
    <n v="0"/>
    <n v="0"/>
    <n v="0"/>
    <n v="0"/>
    <n v="54"/>
    <s v="51-65"/>
    <n v="2183"/>
    <n v="0"/>
    <n v="0"/>
    <n v="0"/>
    <n v="1"/>
    <n v="0"/>
    <n v="0"/>
    <n v="0"/>
    <n v="0"/>
    <n v="1"/>
    <n v="10"/>
    <d v="2016-10-23T00:00:00"/>
    <n v="10"/>
    <x v="10"/>
    <n v="1"/>
  </r>
  <r>
    <n v="1032"/>
    <n v="27590"/>
    <n v="11"/>
    <n v="3.9869517941283072E-2"/>
    <n v="1"/>
    <n v="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n v="38"/>
    <s v="36-50"/>
    <n v="2591"/>
    <n v="0"/>
    <n v="0"/>
    <n v="0"/>
    <n v="1"/>
    <n v="0"/>
    <n v="0"/>
    <n v="0"/>
    <n v="1"/>
    <n v="0"/>
    <n v="10"/>
    <d v="2015-09-11T00:00:00"/>
    <n v="9"/>
    <x v="5"/>
    <n v="1"/>
  </r>
  <r>
    <n v="1063"/>
    <n v="25930"/>
    <n v="11"/>
    <n v="4.2421905129193985E-2"/>
    <n v="1"/>
    <n v="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n v="53"/>
    <s v="51-65"/>
    <n v="2421"/>
    <n v="0"/>
    <n v="0"/>
    <n v="1"/>
    <n v="0"/>
    <n v="0"/>
    <n v="0"/>
    <n v="1"/>
    <n v="0"/>
    <n v="0"/>
    <n v="7"/>
    <d v="2016-02-28T00:00:00"/>
    <n v="2"/>
    <x v="3"/>
    <n v="1"/>
  </r>
  <r>
    <n v="1688"/>
    <n v="22280"/>
    <n v="11"/>
    <n v="4.9371633752244168E-2"/>
    <n v="1"/>
    <n v="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n v="45"/>
    <s v="36-50"/>
    <n v="2565"/>
    <n v="0"/>
    <n v="0"/>
    <n v="0"/>
    <n v="1"/>
    <n v="0"/>
    <n v="0"/>
    <n v="1"/>
    <n v="0"/>
    <n v="0"/>
    <n v="9"/>
    <d v="2015-10-07T00:00:00"/>
    <n v="10"/>
    <x v="10"/>
    <n v="1"/>
  </r>
  <r>
    <n v="2005"/>
    <n v="36807"/>
    <n v="11"/>
    <n v="2.9885619583231451E-2"/>
    <n v="1"/>
    <n v="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n v="66"/>
    <s v="66+"/>
    <n v="2715"/>
    <n v="0"/>
    <n v="0"/>
    <n v="0"/>
    <n v="1"/>
    <n v="0"/>
    <n v="0"/>
    <n v="1"/>
    <n v="0"/>
    <n v="0"/>
    <n v="6"/>
    <d v="2015-05-10T00:00:00"/>
    <n v="5"/>
    <x v="6"/>
    <n v="1"/>
  </r>
  <r>
    <n v="535"/>
    <n v="29298"/>
    <n v="10"/>
    <n v="3.4132022663663046E-2"/>
    <n v="1"/>
    <n v="1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n v="69"/>
    <s v="66+"/>
    <n v="2454"/>
    <n v="0"/>
    <n v="0"/>
    <n v="0"/>
    <n v="1"/>
    <n v="0"/>
    <n v="0"/>
    <n v="0"/>
    <n v="1"/>
    <n v="0"/>
    <n v="9"/>
    <d v="2016-01-26T00:00:00"/>
    <n v="1"/>
    <x v="4"/>
    <n v="1"/>
  </r>
  <r>
    <n v="632"/>
    <n v="26751"/>
    <n v="10"/>
    <n v="3.7381780120369329E-2"/>
    <n v="2"/>
    <n v="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n v="46"/>
    <s v="36-50"/>
    <n v="2197"/>
    <n v="0"/>
    <n v="1"/>
    <n v="0"/>
    <n v="0"/>
    <n v="0"/>
    <n v="0"/>
    <n v="1"/>
    <n v="0"/>
    <n v="0"/>
    <n v="9"/>
    <d v="2016-10-09T00:00:00"/>
    <n v="10"/>
    <x v="10"/>
    <n v="1"/>
  </r>
  <r>
    <n v="809"/>
    <n v="7500"/>
    <n v="10"/>
    <n v="0.13333333333333333"/>
    <n v="0"/>
    <n v="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n v="33"/>
    <s v="24-35"/>
    <n v="2695"/>
    <n v="0"/>
    <n v="1"/>
    <n v="0"/>
    <n v="0"/>
    <n v="0"/>
    <n v="0"/>
    <n v="1"/>
    <n v="0"/>
    <n v="0"/>
    <n v="5"/>
    <d v="2015-05-30T00:00:00"/>
    <n v="5"/>
    <x v="6"/>
    <n v="1"/>
  </r>
  <r>
    <n v="814"/>
    <n v="19485"/>
    <n v="10"/>
    <n v="5.1321529381575574E-2"/>
    <n v="2"/>
    <n v="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n v="34"/>
    <s v="24-35"/>
    <n v="2437"/>
    <n v="0"/>
    <n v="0"/>
    <n v="1"/>
    <n v="0"/>
    <n v="0"/>
    <n v="0"/>
    <n v="0"/>
    <n v="1"/>
    <n v="0"/>
    <n v="10"/>
    <d v="2016-02-12T00:00:00"/>
    <n v="2"/>
    <x v="3"/>
    <n v="1"/>
  </r>
  <r>
    <n v="1211"/>
    <n v="42997"/>
    <n v="10"/>
    <n v="2.3257436565341769E-2"/>
    <n v="1"/>
    <n v="1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n v="43"/>
    <s v="36-50"/>
    <n v="2363"/>
    <n v="0"/>
    <n v="0"/>
    <n v="1"/>
    <n v="0"/>
    <n v="0"/>
    <n v="0"/>
    <n v="0"/>
    <n v="0"/>
    <n v="1"/>
    <n v="5"/>
    <d v="2016-04-26T00:00:00"/>
    <n v="4"/>
    <x v="9"/>
    <n v="1"/>
  </r>
  <r>
    <n v="71"/>
    <n v="26326"/>
    <n v="9"/>
    <n v="3.4186735546607915E-2"/>
    <n v="0"/>
    <n v="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n v="44"/>
    <s v="36-50"/>
    <n v="2457"/>
    <n v="0"/>
    <n v="0"/>
    <n v="0"/>
    <n v="1"/>
    <n v="0"/>
    <n v="1"/>
    <n v="0"/>
    <n v="0"/>
    <n v="0"/>
    <n v="0"/>
    <d v="2016-01-23T00:00:00"/>
    <n v="1"/>
    <x v="4"/>
    <n v="1"/>
  </r>
  <r>
    <n v="163"/>
    <n v="38285"/>
    <n v="9"/>
    <n v="2.3507901266814679E-2"/>
    <n v="2"/>
    <n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n v="61"/>
    <s v="51-65"/>
    <n v="2164"/>
    <n v="0"/>
    <n v="0"/>
    <n v="0"/>
    <n v="1"/>
    <n v="0"/>
    <n v="0"/>
    <n v="1"/>
    <n v="0"/>
    <n v="0"/>
    <n v="8"/>
    <d v="2016-11-11T00:00:00"/>
    <n v="11"/>
    <x v="7"/>
    <n v="1"/>
  </r>
  <r>
    <n v="394"/>
    <n v="18492"/>
    <n v="9"/>
    <n v="4.8669695003244647E-2"/>
    <n v="1"/>
    <n v="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n v="38"/>
    <s v="36-50"/>
    <n v="2183"/>
    <n v="0"/>
    <n v="0"/>
    <n v="0"/>
    <n v="1"/>
    <n v="0"/>
    <n v="0"/>
    <n v="0"/>
    <n v="1"/>
    <n v="0"/>
    <n v="8"/>
    <d v="2016-10-23T00:00:00"/>
    <n v="10"/>
    <x v="10"/>
    <n v="1"/>
  </r>
  <r>
    <n v="1171"/>
    <n v="20427"/>
    <n v="9"/>
    <n v="4.4059333235423701E-2"/>
    <n v="1"/>
    <n v="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n v="47"/>
    <s v="36-50"/>
    <n v="2256"/>
    <n v="0"/>
    <n v="0"/>
    <n v="0"/>
    <n v="1"/>
    <n v="0"/>
    <n v="0"/>
    <n v="0"/>
    <n v="0"/>
    <n v="1"/>
    <n v="8"/>
    <d v="2016-08-11T00:00:00"/>
    <n v="8"/>
    <x v="11"/>
    <n v="1"/>
  </r>
  <r>
    <n v="1543"/>
    <n v="23536"/>
    <n v="9"/>
    <n v="3.8239292997960569E-2"/>
    <n v="1"/>
    <n v="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n v="37"/>
    <s v="36-50"/>
    <n v="2184"/>
    <n v="0"/>
    <n v="1"/>
    <n v="0"/>
    <n v="0"/>
    <n v="0"/>
    <n v="0"/>
    <n v="0"/>
    <n v="0"/>
    <n v="1"/>
    <n v="8"/>
    <d v="2016-10-22T00:00:00"/>
    <n v="10"/>
    <x v="10"/>
    <n v="1"/>
  </r>
  <r>
    <n v="1577"/>
    <n v="17688"/>
    <n v="9"/>
    <n v="5.0881953867028491E-2"/>
    <n v="1"/>
    <n v="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n v="41"/>
    <s v="36-50"/>
    <n v="2691"/>
    <n v="0"/>
    <n v="1"/>
    <n v="0"/>
    <n v="0"/>
    <n v="0"/>
    <n v="0"/>
    <n v="1"/>
    <n v="0"/>
    <n v="0"/>
    <n v="7"/>
    <d v="2015-06-03T00:00:00"/>
    <n v="6"/>
    <x v="8"/>
    <n v="1"/>
  </r>
  <r>
    <n v="147"/>
    <n v="30523"/>
    <n v="8"/>
    <n v="2.6209743472135765E-2"/>
    <n v="2"/>
    <n v="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n v="62"/>
    <s v="51-65"/>
    <n v="2522"/>
    <n v="0"/>
    <n v="0"/>
    <n v="1"/>
    <n v="0"/>
    <n v="0"/>
    <n v="0"/>
    <n v="0"/>
    <n v="1"/>
    <n v="0"/>
    <n v="3"/>
    <d v="2015-11-19T00:00:00"/>
    <n v="11"/>
    <x v="7"/>
    <n v="1"/>
  </r>
  <r>
    <n v="1099"/>
    <n v="14421"/>
    <n v="8"/>
    <n v="5.5474655016989116E-2"/>
    <n v="0"/>
    <n v="0"/>
    <n v="81"/>
    <n v="0"/>
    <n v="0"/>
    <n v="2"/>
    <n v="3"/>
    <n v="3"/>
    <n v="8"/>
    <n v="1"/>
    <n v="1"/>
    <n v="0"/>
    <n v="2"/>
    <n v="5"/>
    <n v="0"/>
    <n v="0"/>
    <n v="1"/>
    <n v="0"/>
    <n v="0"/>
    <n v="0"/>
    <n v="0"/>
    <n v="24"/>
    <s v="24-35"/>
    <n v="2291"/>
    <n v="0"/>
    <n v="1"/>
    <n v="0"/>
    <n v="0"/>
    <n v="0"/>
    <n v="0"/>
    <n v="0"/>
    <n v="0"/>
    <n v="0"/>
    <n v="0"/>
    <d v="2016-07-07T00:00:00"/>
    <n v="7"/>
    <x v="1"/>
    <n v="1"/>
  </r>
  <r>
    <n v="1321"/>
    <n v="34578"/>
    <n v="8"/>
    <n v="2.313609809705593E-2"/>
    <n v="2"/>
    <n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n v="48"/>
    <s v="36-50"/>
    <n v="2238"/>
    <n v="0"/>
    <n v="0"/>
    <n v="0"/>
    <n v="1"/>
    <n v="0"/>
    <n v="0"/>
    <n v="0"/>
    <n v="0"/>
    <n v="1"/>
    <n v="8"/>
    <d v="2016-08-29T00:00:00"/>
    <n v="8"/>
    <x v="11"/>
    <n v="1"/>
  </r>
  <r>
    <n v="1657"/>
    <n v="32583"/>
    <n v="8"/>
    <n v="2.4552680845839857E-2"/>
    <n v="1"/>
    <n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n v="59"/>
    <s v="51-65"/>
    <n v="2173"/>
    <n v="0"/>
    <n v="0"/>
    <n v="0"/>
    <n v="1"/>
    <n v="0"/>
    <n v="0"/>
    <n v="0"/>
    <n v="0"/>
    <n v="1"/>
    <n v="7"/>
    <d v="2016-11-02T00:00:00"/>
    <n v="11"/>
    <x v="7"/>
    <n v="1"/>
  </r>
  <r>
    <n v="1683"/>
    <n v="4023"/>
    <n v="8"/>
    <n v="0.19885657469550086"/>
    <n v="1"/>
    <n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n v="57"/>
    <s v="51-65"/>
    <n v="2165"/>
    <n v="0"/>
    <n v="1"/>
    <n v="0"/>
    <n v="0"/>
    <n v="0"/>
    <n v="0"/>
    <n v="0"/>
    <n v="0"/>
    <n v="1"/>
    <n v="7"/>
    <d v="2016-11-10T00:00:00"/>
    <n v="11"/>
    <x v="7"/>
    <n v="1"/>
  </r>
  <r>
    <n v="1698"/>
    <n v="11448"/>
    <n v="8"/>
    <n v="6.9881201956673661E-2"/>
    <n v="0"/>
    <n v="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n v="45"/>
    <s v="36-50"/>
    <n v="2355"/>
    <n v="1"/>
    <n v="0"/>
    <n v="0"/>
    <n v="0"/>
    <n v="0"/>
    <n v="1"/>
    <n v="0"/>
    <n v="0"/>
    <n v="0"/>
    <n v="2"/>
    <d v="2016-05-04T00:00:00"/>
    <n v="5"/>
    <x v="6"/>
    <n v="1"/>
  </r>
  <r>
    <n v="1923"/>
    <n v="25176"/>
    <n v="8"/>
    <n v="3.1776294884016523E-2"/>
    <n v="1"/>
    <n v="1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n v="44"/>
    <s v="36-50"/>
    <n v="2482"/>
    <n v="0"/>
    <n v="0"/>
    <n v="0"/>
    <n v="1"/>
    <n v="0"/>
    <n v="1"/>
    <n v="0"/>
    <n v="0"/>
    <n v="0"/>
    <n v="3"/>
    <d v="2015-12-29T00:00:00"/>
    <n v="12"/>
    <x v="0"/>
    <n v="1"/>
  </r>
  <r>
    <n v="1168"/>
    <n v="1730"/>
    <n v="7"/>
    <n v="0.40462427745664742"/>
    <n v="0"/>
    <n v="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n v="49"/>
    <s v="36-50"/>
    <n v="2201"/>
    <n v="1"/>
    <n v="0"/>
    <n v="0"/>
    <n v="0"/>
    <n v="0"/>
    <n v="0"/>
    <n v="1"/>
    <n v="0"/>
    <n v="0"/>
    <n v="6"/>
    <d v="2016-10-05T00:00:00"/>
    <n v="10"/>
    <x v="10"/>
    <n v="1"/>
  </r>
  <r>
    <n v="1929"/>
    <n v="33590"/>
    <n v="6"/>
    <n v="1.7862459065197976E-2"/>
    <n v="2"/>
    <n v="1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n v="46"/>
    <s v="36-50"/>
    <n v="2397"/>
    <n v="0"/>
    <n v="0"/>
    <n v="0"/>
    <n v="1"/>
    <n v="0"/>
    <n v="0"/>
    <n v="1"/>
    <n v="0"/>
    <n v="0"/>
    <n v="4"/>
    <d v="2016-03-23T00:00:00"/>
    <n v="3"/>
    <x v="2"/>
    <n v="1"/>
  </r>
  <r>
    <n v="923"/>
    <n v="4861"/>
    <n v="5"/>
    <n v="0.10285949393128986"/>
    <n v="0"/>
    <n v="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n v="55"/>
    <s v="51-65"/>
    <n v="2166"/>
    <n v="1"/>
    <n v="0"/>
    <n v="0"/>
    <n v="0"/>
    <n v="0"/>
    <n v="0"/>
    <n v="1"/>
    <n v="0"/>
    <n v="0"/>
    <n v="4"/>
    <d v="2016-11-09T00:00:00"/>
    <n v="11"/>
    <x v="7"/>
    <n v="1"/>
  </r>
  <r>
    <n v="1409"/>
    <n v="3502"/>
    <n v="4"/>
    <n v="0.11422044545973729"/>
    <n v="1"/>
    <n v="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n v="47"/>
    <s v="36-50"/>
    <n v="2601"/>
    <n v="0"/>
    <n v="0"/>
    <n v="1"/>
    <n v="0"/>
    <n v="0"/>
    <n v="0"/>
    <n v="1"/>
    <n v="0"/>
    <n v="0"/>
    <n v="3"/>
    <d v="2015-09-01T00:00:00"/>
    <n v="9"/>
    <x v="5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2">
  <r>
    <x v="0"/>
    <n v="1"/>
  </r>
  <r>
    <x v="1"/>
    <n v="1"/>
  </r>
  <r>
    <x v="1"/>
    <n v="1"/>
  </r>
  <r>
    <x v="2"/>
    <n v="1"/>
  </r>
  <r>
    <x v="1"/>
    <n v="1"/>
  </r>
  <r>
    <x v="1"/>
    <n v="1"/>
  </r>
  <r>
    <x v="3"/>
    <n v="1"/>
  </r>
  <r>
    <x v="1"/>
    <n v="1"/>
  </r>
  <r>
    <x v="2"/>
    <n v="1"/>
  </r>
  <r>
    <x v="2"/>
    <n v="1"/>
  </r>
  <r>
    <x v="3"/>
    <n v="1"/>
  </r>
  <r>
    <x v="4"/>
    <n v="1"/>
  </r>
  <r>
    <x v="1"/>
    <n v="1"/>
  </r>
  <r>
    <x v="1"/>
    <n v="1"/>
  </r>
  <r>
    <x v="1"/>
    <n v="1"/>
  </r>
  <r>
    <x v="5"/>
    <n v="1"/>
  </r>
  <r>
    <x v="4"/>
    <n v="1"/>
  </r>
  <r>
    <x v="3"/>
    <n v="1"/>
  </r>
  <r>
    <x v="4"/>
    <n v="1"/>
  </r>
  <r>
    <x v="1"/>
    <n v="1"/>
  </r>
  <r>
    <x v="2"/>
    <n v="1"/>
  </r>
  <r>
    <x v="1"/>
    <n v="1"/>
  </r>
  <r>
    <x v="6"/>
    <n v="1"/>
  </r>
  <r>
    <x v="5"/>
    <n v="1"/>
  </r>
  <r>
    <x v="2"/>
    <n v="1"/>
  </r>
  <r>
    <x v="7"/>
    <n v="1"/>
  </r>
  <r>
    <x v="8"/>
    <n v="1"/>
  </r>
  <r>
    <x v="4"/>
    <n v="1"/>
  </r>
  <r>
    <x v="5"/>
    <n v="1"/>
  </r>
  <r>
    <x v="7"/>
    <n v="1"/>
  </r>
  <r>
    <x v="3"/>
    <n v="1"/>
  </r>
  <r>
    <x v="1"/>
    <n v="1"/>
  </r>
  <r>
    <x v="3"/>
    <n v="1"/>
  </r>
  <r>
    <x v="2"/>
    <n v="1"/>
  </r>
  <r>
    <x v="1"/>
    <n v="1"/>
  </r>
  <r>
    <x v="9"/>
    <n v="1"/>
  </r>
  <r>
    <x v="4"/>
    <n v="1"/>
  </r>
  <r>
    <x v="3"/>
    <n v="1"/>
  </r>
  <r>
    <x v="8"/>
    <n v="1"/>
  </r>
  <r>
    <x v="4"/>
    <n v="1"/>
  </r>
  <r>
    <x v="8"/>
    <n v="1"/>
  </r>
  <r>
    <x v="1"/>
    <n v="1"/>
  </r>
  <r>
    <x v="10"/>
    <n v="1"/>
  </r>
  <r>
    <x v="0"/>
    <n v="1"/>
  </r>
  <r>
    <x v="10"/>
    <n v="1"/>
  </r>
  <r>
    <x v="0"/>
    <n v="1"/>
  </r>
  <r>
    <x v="5"/>
    <n v="1"/>
  </r>
  <r>
    <x v="8"/>
    <n v="1"/>
  </r>
  <r>
    <x v="6"/>
    <n v="1"/>
  </r>
  <r>
    <x v="1"/>
    <n v="1"/>
  </r>
  <r>
    <x v="6"/>
    <n v="1"/>
  </r>
  <r>
    <x v="0"/>
    <n v="1"/>
  </r>
  <r>
    <x v="0"/>
    <n v="1"/>
  </r>
  <r>
    <x v="7"/>
    <n v="1"/>
  </r>
  <r>
    <x v="6"/>
    <n v="1"/>
  </r>
  <r>
    <x v="2"/>
    <n v="1"/>
  </r>
  <r>
    <x v="3"/>
    <n v="1"/>
  </r>
  <r>
    <x v="6"/>
    <n v="1"/>
  </r>
  <r>
    <x v="8"/>
    <n v="1"/>
  </r>
  <r>
    <x v="4"/>
    <n v="1"/>
  </r>
  <r>
    <x v="9"/>
    <n v="1"/>
  </r>
  <r>
    <x v="9"/>
    <n v="1"/>
  </r>
  <r>
    <x v="11"/>
    <n v="1"/>
  </r>
  <r>
    <x v="10"/>
    <n v="1"/>
  </r>
  <r>
    <x v="3"/>
    <n v="1"/>
  </r>
  <r>
    <x v="3"/>
    <n v="1"/>
  </r>
  <r>
    <x v="4"/>
    <n v="1"/>
  </r>
  <r>
    <x v="3"/>
    <n v="1"/>
  </r>
  <r>
    <x v="11"/>
    <n v="1"/>
  </r>
  <r>
    <x v="8"/>
    <n v="1"/>
  </r>
  <r>
    <x v="5"/>
    <n v="1"/>
  </r>
  <r>
    <x v="5"/>
    <n v="1"/>
  </r>
  <r>
    <x v="2"/>
    <n v="1"/>
  </r>
  <r>
    <x v="10"/>
    <n v="1"/>
  </r>
  <r>
    <x v="2"/>
    <n v="1"/>
  </r>
  <r>
    <x v="5"/>
    <n v="1"/>
  </r>
  <r>
    <x v="2"/>
    <n v="1"/>
  </r>
  <r>
    <x v="2"/>
    <n v="1"/>
  </r>
  <r>
    <x v="6"/>
    <n v="1"/>
  </r>
  <r>
    <x v="10"/>
    <n v="1"/>
  </r>
  <r>
    <x v="4"/>
    <n v="1"/>
  </r>
  <r>
    <x v="8"/>
    <n v="1"/>
  </r>
  <r>
    <x v="0"/>
    <n v="1"/>
  </r>
  <r>
    <x v="9"/>
    <n v="1"/>
  </r>
  <r>
    <x v="9"/>
    <n v="1"/>
  </r>
  <r>
    <x v="5"/>
    <n v="1"/>
  </r>
  <r>
    <x v="2"/>
    <n v="1"/>
  </r>
  <r>
    <x v="7"/>
    <n v="1"/>
  </r>
  <r>
    <x v="11"/>
    <n v="1"/>
  </r>
  <r>
    <x v="0"/>
    <n v="1"/>
  </r>
  <r>
    <x v="2"/>
    <n v="1"/>
  </r>
  <r>
    <x v="6"/>
    <n v="1"/>
  </r>
  <r>
    <x v="10"/>
    <n v="1"/>
  </r>
  <r>
    <x v="10"/>
    <n v="1"/>
  </r>
  <r>
    <x v="3"/>
    <n v="1"/>
  </r>
  <r>
    <x v="5"/>
    <n v="1"/>
  </r>
  <r>
    <x v="3"/>
    <n v="1"/>
  </r>
  <r>
    <x v="2"/>
    <n v="1"/>
  </r>
  <r>
    <x v="1"/>
    <n v="1"/>
  </r>
  <r>
    <x v="6"/>
    <n v="1"/>
  </r>
  <r>
    <x v="5"/>
    <n v="1"/>
  </r>
  <r>
    <x v="3"/>
    <n v="1"/>
  </r>
  <r>
    <x v="9"/>
    <n v="1"/>
  </r>
  <r>
    <x v="1"/>
    <n v="1"/>
  </r>
  <r>
    <x v="4"/>
    <n v="1"/>
  </r>
  <r>
    <x v="8"/>
    <n v="1"/>
  </r>
  <r>
    <x v="4"/>
    <n v="1"/>
  </r>
  <r>
    <x v="4"/>
    <n v="1"/>
  </r>
  <r>
    <x v="1"/>
    <n v="1"/>
  </r>
  <r>
    <x v="6"/>
    <n v="1"/>
  </r>
  <r>
    <x v="4"/>
    <n v="1"/>
  </r>
  <r>
    <x v="5"/>
    <n v="1"/>
  </r>
  <r>
    <x v="0"/>
    <n v="1"/>
  </r>
  <r>
    <x v="11"/>
    <n v="1"/>
  </r>
  <r>
    <x v="2"/>
    <n v="1"/>
  </r>
  <r>
    <x v="9"/>
    <n v="1"/>
  </r>
  <r>
    <x v="5"/>
    <n v="1"/>
  </r>
  <r>
    <x v="0"/>
    <n v="1"/>
  </r>
  <r>
    <x v="2"/>
    <n v="1"/>
  </r>
  <r>
    <x v="2"/>
    <n v="1"/>
  </r>
  <r>
    <x v="0"/>
    <n v="1"/>
  </r>
  <r>
    <x v="3"/>
    <n v="1"/>
  </r>
  <r>
    <x v="11"/>
    <n v="1"/>
  </r>
  <r>
    <x v="3"/>
    <n v="1"/>
  </r>
  <r>
    <x v="2"/>
    <n v="1"/>
  </r>
  <r>
    <x v="4"/>
    <n v="1"/>
  </r>
  <r>
    <x v="3"/>
    <n v="1"/>
  </r>
  <r>
    <x v="3"/>
    <n v="1"/>
  </r>
  <r>
    <x v="1"/>
    <n v="1"/>
  </r>
  <r>
    <x v="10"/>
    <n v="1"/>
  </r>
  <r>
    <x v="6"/>
    <n v="1"/>
  </r>
  <r>
    <x v="1"/>
    <n v="1"/>
  </r>
  <r>
    <x v="0"/>
    <n v="1"/>
  </r>
  <r>
    <x v="6"/>
    <n v="1"/>
  </r>
  <r>
    <x v="0"/>
    <n v="1"/>
  </r>
  <r>
    <x v="4"/>
    <n v="1"/>
  </r>
  <r>
    <x v="10"/>
    <n v="1"/>
  </r>
  <r>
    <x v="1"/>
    <n v="1"/>
  </r>
  <r>
    <x v="11"/>
    <n v="1"/>
  </r>
  <r>
    <x v="11"/>
    <n v="1"/>
  </r>
  <r>
    <x v="7"/>
    <n v="1"/>
  </r>
  <r>
    <x v="11"/>
    <n v="1"/>
  </r>
  <r>
    <x v="5"/>
    <n v="1"/>
  </r>
  <r>
    <x v="5"/>
    <n v="1"/>
  </r>
  <r>
    <x v="7"/>
    <n v="1"/>
  </r>
  <r>
    <x v="9"/>
    <n v="1"/>
  </r>
  <r>
    <x v="1"/>
    <n v="1"/>
  </r>
  <r>
    <x v="8"/>
    <n v="1"/>
  </r>
  <r>
    <x v="3"/>
    <n v="1"/>
  </r>
  <r>
    <x v="8"/>
    <n v="1"/>
  </r>
  <r>
    <x v="5"/>
    <n v="1"/>
  </r>
  <r>
    <x v="2"/>
    <n v="1"/>
  </r>
  <r>
    <x v="8"/>
    <n v="1"/>
  </r>
  <r>
    <x v="11"/>
    <n v="1"/>
  </r>
  <r>
    <x v="1"/>
    <n v="1"/>
  </r>
  <r>
    <x v="6"/>
    <n v="1"/>
  </r>
  <r>
    <x v="9"/>
    <n v="1"/>
  </r>
  <r>
    <x v="3"/>
    <n v="1"/>
  </r>
  <r>
    <x v="6"/>
    <n v="1"/>
  </r>
  <r>
    <x v="3"/>
    <n v="1"/>
  </r>
  <r>
    <x v="1"/>
    <n v="1"/>
  </r>
  <r>
    <x v="8"/>
    <n v="1"/>
  </r>
  <r>
    <x v="9"/>
    <n v="1"/>
  </r>
  <r>
    <x v="4"/>
    <n v="1"/>
  </r>
  <r>
    <x v="0"/>
    <n v="1"/>
  </r>
  <r>
    <x v="3"/>
    <n v="1"/>
  </r>
  <r>
    <x v="2"/>
    <n v="1"/>
  </r>
  <r>
    <x v="2"/>
    <n v="1"/>
  </r>
  <r>
    <x v="8"/>
    <n v="1"/>
  </r>
  <r>
    <x v="5"/>
    <n v="1"/>
  </r>
  <r>
    <x v="10"/>
    <n v="1"/>
  </r>
  <r>
    <x v="5"/>
    <n v="1"/>
  </r>
  <r>
    <x v="3"/>
    <n v="1"/>
  </r>
  <r>
    <x v="7"/>
    <n v="1"/>
  </r>
  <r>
    <x v="4"/>
    <n v="1"/>
  </r>
  <r>
    <x v="5"/>
    <n v="1"/>
  </r>
  <r>
    <x v="8"/>
    <n v="1"/>
  </r>
  <r>
    <x v="4"/>
    <n v="1"/>
  </r>
  <r>
    <x v="5"/>
    <n v="1"/>
  </r>
  <r>
    <x v="8"/>
    <n v="1"/>
  </r>
  <r>
    <x v="5"/>
    <n v="1"/>
  </r>
  <r>
    <x v="5"/>
    <n v="1"/>
  </r>
  <r>
    <x v="1"/>
    <n v="1"/>
  </r>
  <r>
    <x v="0"/>
    <n v="1"/>
  </r>
  <r>
    <x v="11"/>
    <n v="1"/>
  </r>
  <r>
    <x v="9"/>
    <n v="1"/>
  </r>
  <r>
    <x v="8"/>
    <n v="1"/>
  </r>
  <r>
    <x v="2"/>
    <n v="1"/>
  </r>
  <r>
    <x v="4"/>
    <n v="1"/>
  </r>
  <r>
    <x v="10"/>
    <n v="1"/>
  </r>
  <r>
    <x v="1"/>
    <n v="1"/>
  </r>
  <r>
    <x v="11"/>
    <n v="1"/>
  </r>
  <r>
    <x v="3"/>
    <n v="1"/>
  </r>
  <r>
    <x v="10"/>
    <n v="1"/>
  </r>
  <r>
    <x v="3"/>
    <n v="1"/>
  </r>
  <r>
    <x v="3"/>
    <n v="1"/>
  </r>
  <r>
    <x v="11"/>
    <n v="1"/>
  </r>
  <r>
    <x v="4"/>
    <n v="1"/>
  </r>
  <r>
    <x v="1"/>
    <n v="1"/>
  </r>
  <r>
    <x v="11"/>
    <n v="1"/>
  </r>
  <r>
    <x v="1"/>
    <n v="1"/>
  </r>
  <r>
    <x v="11"/>
    <n v="1"/>
  </r>
  <r>
    <x v="11"/>
    <n v="1"/>
  </r>
  <r>
    <x v="4"/>
    <n v="1"/>
  </r>
  <r>
    <x v="9"/>
    <n v="1"/>
  </r>
  <r>
    <x v="10"/>
    <n v="1"/>
  </r>
  <r>
    <x v="6"/>
    <n v="1"/>
  </r>
  <r>
    <x v="9"/>
    <n v="1"/>
  </r>
  <r>
    <x v="2"/>
    <n v="1"/>
  </r>
  <r>
    <x v="2"/>
    <n v="1"/>
  </r>
  <r>
    <x v="5"/>
    <n v="1"/>
  </r>
  <r>
    <x v="9"/>
    <n v="1"/>
  </r>
  <r>
    <x v="3"/>
    <n v="1"/>
  </r>
  <r>
    <x v="5"/>
    <n v="1"/>
  </r>
  <r>
    <x v="7"/>
    <n v="1"/>
  </r>
  <r>
    <x v="8"/>
    <n v="1"/>
  </r>
  <r>
    <x v="3"/>
    <n v="1"/>
  </r>
  <r>
    <x v="8"/>
    <n v="1"/>
  </r>
  <r>
    <x v="9"/>
    <n v="1"/>
  </r>
  <r>
    <x v="5"/>
    <n v="1"/>
  </r>
  <r>
    <x v="7"/>
    <n v="1"/>
  </r>
  <r>
    <x v="4"/>
    <n v="1"/>
  </r>
  <r>
    <x v="9"/>
    <n v="1"/>
  </r>
  <r>
    <x v="11"/>
    <n v="1"/>
  </r>
  <r>
    <x v="6"/>
    <n v="1"/>
  </r>
  <r>
    <x v="9"/>
    <n v="1"/>
  </r>
  <r>
    <x v="9"/>
    <n v="1"/>
  </r>
  <r>
    <x v="3"/>
    <n v="1"/>
  </r>
  <r>
    <x v="4"/>
    <n v="1"/>
  </r>
  <r>
    <x v="2"/>
    <n v="1"/>
  </r>
  <r>
    <x v="8"/>
    <n v="1"/>
  </r>
  <r>
    <x v="8"/>
    <n v="1"/>
  </r>
  <r>
    <x v="4"/>
    <n v="1"/>
  </r>
  <r>
    <x v="2"/>
    <n v="1"/>
  </r>
  <r>
    <x v="11"/>
    <n v="1"/>
  </r>
  <r>
    <x v="9"/>
    <n v="1"/>
  </r>
  <r>
    <x v="5"/>
    <n v="1"/>
  </r>
  <r>
    <x v="2"/>
    <n v="1"/>
  </r>
  <r>
    <x v="10"/>
    <n v="1"/>
  </r>
  <r>
    <x v="1"/>
    <n v="1"/>
  </r>
  <r>
    <x v="3"/>
    <n v="1"/>
  </r>
  <r>
    <x v="9"/>
    <n v="1"/>
  </r>
  <r>
    <x v="10"/>
    <n v="1"/>
  </r>
  <r>
    <x v="9"/>
    <n v="1"/>
  </r>
  <r>
    <x v="7"/>
    <n v="1"/>
  </r>
  <r>
    <x v="5"/>
    <n v="1"/>
  </r>
  <r>
    <x v="1"/>
    <n v="1"/>
  </r>
  <r>
    <x v="7"/>
    <n v="1"/>
  </r>
  <r>
    <x v="8"/>
    <n v="1"/>
  </r>
  <r>
    <x v="4"/>
    <n v="1"/>
  </r>
  <r>
    <x v="10"/>
    <n v="1"/>
  </r>
  <r>
    <x v="0"/>
    <n v="1"/>
  </r>
  <r>
    <x v="1"/>
    <n v="1"/>
  </r>
  <r>
    <x v="6"/>
    <n v="1"/>
  </r>
  <r>
    <x v="1"/>
    <n v="1"/>
  </r>
  <r>
    <x v="2"/>
    <n v="1"/>
  </r>
  <r>
    <x v="6"/>
    <n v="1"/>
  </r>
  <r>
    <x v="1"/>
    <n v="1"/>
  </r>
  <r>
    <x v="9"/>
    <n v="1"/>
  </r>
  <r>
    <x v="4"/>
    <n v="1"/>
  </r>
  <r>
    <x v="9"/>
    <n v="1"/>
  </r>
  <r>
    <x v="0"/>
    <n v="1"/>
  </r>
  <r>
    <x v="7"/>
    <n v="1"/>
  </r>
  <r>
    <x v="9"/>
    <n v="1"/>
  </r>
  <r>
    <x v="5"/>
    <n v="1"/>
  </r>
  <r>
    <x v="10"/>
    <n v="1"/>
  </r>
  <r>
    <x v="9"/>
    <n v="1"/>
  </r>
  <r>
    <x v="10"/>
    <n v="1"/>
  </r>
  <r>
    <x v="6"/>
    <n v="1"/>
  </r>
  <r>
    <x v="2"/>
    <n v="1"/>
  </r>
  <r>
    <x v="8"/>
    <n v="1"/>
  </r>
  <r>
    <x v="2"/>
    <n v="1"/>
  </r>
  <r>
    <x v="6"/>
    <n v="1"/>
  </r>
  <r>
    <x v="4"/>
    <n v="1"/>
  </r>
  <r>
    <x v="6"/>
    <n v="1"/>
  </r>
  <r>
    <x v="5"/>
    <n v="1"/>
  </r>
  <r>
    <x v="9"/>
    <n v="1"/>
  </r>
  <r>
    <x v="11"/>
    <n v="1"/>
  </r>
  <r>
    <x v="3"/>
    <n v="1"/>
  </r>
  <r>
    <x v="2"/>
    <n v="1"/>
  </r>
  <r>
    <x v="5"/>
    <n v="1"/>
  </r>
  <r>
    <x v="4"/>
    <n v="1"/>
  </r>
  <r>
    <x v="3"/>
    <n v="1"/>
  </r>
  <r>
    <x v="1"/>
    <n v="1"/>
  </r>
  <r>
    <x v="11"/>
    <n v="1"/>
  </r>
  <r>
    <x v="9"/>
    <n v="1"/>
  </r>
  <r>
    <x v="4"/>
    <n v="1"/>
  </r>
  <r>
    <x v="6"/>
    <n v="1"/>
  </r>
  <r>
    <x v="4"/>
    <n v="1"/>
  </r>
  <r>
    <x v="2"/>
    <n v="1"/>
  </r>
  <r>
    <x v="5"/>
    <n v="1"/>
  </r>
  <r>
    <x v="9"/>
    <n v="1"/>
  </r>
  <r>
    <x v="8"/>
    <n v="1"/>
  </r>
  <r>
    <x v="10"/>
    <n v="1"/>
  </r>
  <r>
    <x v="9"/>
    <n v="1"/>
  </r>
  <r>
    <x v="9"/>
    <n v="1"/>
  </r>
  <r>
    <x v="4"/>
    <n v="1"/>
  </r>
  <r>
    <x v="6"/>
    <n v="1"/>
  </r>
  <r>
    <x v="1"/>
    <n v="1"/>
  </r>
  <r>
    <x v="5"/>
    <n v="1"/>
  </r>
  <r>
    <x v="3"/>
    <n v="1"/>
  </r>
  <r>
    <x v="3"/>
    <n v="1"/>
  </r>
  <r>
    <x v="9"/>
    <n v="1"/>
  </r>
  <r>
    <x v="7"/>
    <n v="1"/>
  </r>
  <r>
    <x v="5"/>
    <n v="1"/>
  </r>
  <r>
    <x v="7"/>
    <n v="1"/>
  </r>
  <r>
    <x v="4"/>
    <n v="1"/>
  </r>
  <r>
    <x v="4"/>
    <n v="1"/>
  </r>
  <r>
    <x v="0"/>
    <n v="1"/>
  </r>
  <r>
    <x v="6"/>
    <n v="1"/>
  </r>
  <r>
    <x v="9"/>
    <n v="1"/>
  </r>
  <r>
    <x v="11"/>
    <n v="1"/>
  </r>
  <r>
    <x v="5"/>
    <n v="1"/>
  </r>
  <r>
    <x v="8"/>
    <n v="1"/>
  </r>
  <r>
    <x v="7"/>
    <n v="1"/>
  </r>
  <r>
    <x v="6"/>
    <n v="1"/>
  </r>
  <r>
    <x v="2"/>
    <n v="1"/>
  </r>
  <r>
    <x v="3"/>
    <n v="1"/>
  </r>
  <r>
    <x v="11"/>
    <n v="1"/>
  </r>
  <r>
    <x v="11"/>
    <n v="1"/>
  </r>
  <r>
    <x v="2"/>
    <n v="1"/>
  </r>
  <r>
    <x v="9"/>
    <n v="1"/>
  </r>
  <r>
    <x v="5"/>
    <n v="1"/>
  </r>
  <r>
    <x v="1"/>
    <n v="1"/>
  </r>
  <r>
    <x v="1"/>
    <n v="1"/>
  </r>
  <r>
    <x v="5"/>
    <n v="1"/>
  </r>
  <r>
    <x v="3"/>
    <n v="1"/>
  </r>
  <r>
    <x v="8"/>
    <n v="1"/>
  </r>
  <r>
    <x v="3"/>
    <n v="1"/>
  </r>
  <r>
    <x v="0"/>
    <n v="1"/>
  </r>
  <r>
    <x v="10"/>
    <n v="1"/>
  </r>
  <r>
    <x v="1"/>
    <n v="1"/>
  </r>
  <r>
    <x v="8"/>
    <n v="1"/>
  </r>
  <r>
    <x v="3"/>
    <n v="1"/>
  </r>
  <r>
    <x v="6"/>
    <n v="1"/>
  </r>
  <r>
    <x v="8"/>
    <n v="1"/>
  </r>
  <r>
    <x v="1"/>
    <n v="1"/>
  </r>
  <r>
    <x v="2"/>
    <n v="1"/>
  </r>
  <r>
    <x v="0"/>
    <n v="1"/>
  </r>
  <r>
    <x v="9"/>
    <n v="1"/>
  </r>
  <r>
    <x v="5"/>
    <n v="1"/>
  </r>
  <r>
    <x v="5"/>
    <n v="1"/>
  </r>
  <r>
    <x v="9"/>
    <n v="1"/>
  </r>
  <r>
    <x v="1"/>
    <n v="1"/>
  </r>
  <r>
    <x v="8"/>
    <n v="1"/>
  </r>
  <r>
    <x v="4"/>
    <n v="1"/>
  </r>
  <r>
    <x v="11"/>
    <n v="1"/>
  </r>
  <r>
    <x v="2"/>
    <n v="1"/>
  </r>
  <r>
    <x v="6"/>
    <n v="1"/>
  </r>
  <r>
    <x v="10"/>
    <n v="1"/>
  </r>
  <r>
    <x v="0"/>
    <n v="1"/>
  </r>
  <r>
    <x v="2"/>
    <n v="1"/>
  </r>
  <r>
    <x v="11"/>
    <n v="1"/>
  </r>
  <r>
    <x v="4"/>
    <n v="1"/>
  </r>
  <r>
    <x v="1"/>
    <n v="1"/>
  </r>
  <r>
    <x v="4"/>
    <n v="1"/>
  </r>
  <r>
    <x v="5"/>
    <n v="1"/>
  </r>
  <r>
    <x v="6"/>
    <n v="1"/>
  </r>
  <r>
    <x v="2"/>
    <n v="1"/>
  </r>
  <r>
    <x v="11"/>
    <n v="1"/>
  </r>
  <r>
    <x v="8"/>
    <n v="1"/>
  </r>
  <r>
    <x v="0"/>
    <n v="1"/>
  </r>
  <r>
    <x v="8"/>
    <n v="1"/>
  </r>
  <r>
    <x v="11"/>
    <n v="1"/>
  </r>
  <r>
    <x v="8"/>
    <n v="1"/>
  </r>
  <r>
    <x v="7"/>
    <n v="1"/>
  </r>
  <r>
    <x v="4"/>
    <n v="1"/>
  </r>
  <r>
    <x v="8"/>
    <n v="1"/>
  </r>
  <r>
    <x v="11"/>
    <n v="1"/>
  </r>
  <r>
    <x v="8"/>
    <n v="1"/>
  </r>
  <r>
    <x v="11"/>
    <n v="1"/>
  </r>
  <r>
    <x v="11"/>
    <n v="1"/>
  </r>
  <r>
    <x v="9"/>
    <n v="1"/>
  </r>
  <r>
    <x v="1"/>
    <n v="1"/>
  </r>
  <r>
    <x v="2"/>
    <n v="1"/>
  </r>
  <r>
    <x v="5"/>
    <n v="1"/>
  </r>
  <r>
    <x v="3"/>
    <n v="1"/>
  </r>
  <r>
    <x v="3"/>
    <n v="1"/>
  </r>
  <r>
    <x v="8"/>
    <n v="1"/>
  </r>
  <r>
    <x v="3"/>
    <n v="1"/>
  </r>
  <r>
    <x v="1"/>
    <n v="1"/>
  </r>
  <r>
    <x v="11"/>
    <n v="1"/>
  </r>
  <r>
    <x v="1"/>
    <n v="1"/>
  </r>
  <r>
    <x v="11"/>
    <n v="1"/>
  </r>
  <r>
    <x v="0"/>
    <n v="1"/>
  </r>
  <r>
    <x v="4"/>
    <n v="1"/>
  </r>
  <r>
    <x v="4"/>
    <n v="1"/>
  </r>
  <r>
    <x v="2"/>
    <n v="1"/>
  </r>
  <r>
    <x v="0"/>
    <n v="1"/>
  </r>
  <r>
    <x v="5"/>
    <n v="1"/>
  </r>
  <r>
    <x v="1"/>
    <n v="1"/>
  </r>
  <r>
    <x v="3"/>
    <n v="1"/>
  </r>
  <r>
    <x v="2"/>
    <n v="1"/>
  </r>
  <r>
    <x v="2"/>
    <n v="1"/>
  </r>
  <r>
    <x v="8"/>
    <n v="1"/>
  </r>
  <r>
    <x v="10"/>
    <n v="1"/>
  </r>
  <r>
    <x v="4"/>
    <n v="1"/>
  </r>
  <r>
    <x v="2"/>
    <n v="1"/>
  </r>
  <r>
    <x v="10"/>
    <n v="1"/>
  </r>
  <r>
    <x v="2"/>
    <n v="1"/>
  </r>
  <r>
    <x v="11"/>
    <n v="1"/>
  </r>
  <r>
    <x v="1"/>
    <n v="1"/>
  </r>
  <r>
    <x v="9"/>
    <n v="1"/>
  </r>
  <r>
    <x v="8"/>
    <n v="1"/>
  </r>
  <r>
    <x v="5"/>
    <n v="1"/>
  </r>
  <r>
    <x v="3"/>
    <n v="1"/>
  </r>
  <r>
    <x v="2"/>
    <n v="1"/>
  </r>
  <r>
    <x v="9"/>
    <n v="1"/>
  </r>
  <r>
    <x v="9"/>
    <n v="1"/>
  </r>
  <r>
    <x v="7"/>
    <n v="1"/>
  </r>
  <r>
    <x v="9"/>
    <n v="1"/>
  </r>
  <r>
    <x v="6"/>
    <n v="1"/>
  </r>
  <r>
    <x v="11"/>
    <n v="1"/>
  </r>
  <r>
    <x v="10"/>
    <n v="1"/>
  </r>
  <r>
    <x v="6"/>
    <n v="1"/>
  </r>
  <r>
    <x v="5"/>
    <n v="1"/>
  </r>
  <r>
    <x v="11"/>
    <n v="1"/>
  </r>
  <r>
    <x v="4"/>
    <n v="1"/>
  </r>
  <r>
    <x v="4"/>
    <n v="1"/>
  </r>
  <r>
    <x v="2"/>
    <n v="1"/>
  </r>
  <r>
    <x v="2"/>
    <n v="1"/>
  </r>
  <r>
    <x v="11"/>
    <n v="1"/>
  </r>
  <r>
    <x v="2"/>
    <n v="1"/>
  </r>
  <r>
    <x v="0"/>
    <n v="1"/>
  </r>
  <r>
    <x v="9"/>
    <n v="1"/>
  </r>
  <r>
    <x v="3"/>
    <n v="1"/>
  </r>
  <r>
    <x v="7"/>
    <n v="1"/>
  </r>
  <r>
    <x v="4"/>
    <n v="1"/>
  </r>
  <r>
    <x v="5"/>
    <n v="1"/>
  </r>
  <r>
    <x v="1"/>
    <n v="1"/>
  </r>
  <r>
    <x v="5"/>
    <n v="1"/>
  </r>
  <r>
    <x v="6"/>
    <n v="1"/>
  </r>
  <r>
    <x v="9"/>
    <n v="1"/>
  </r>
  <r>
    <x v="11"/>
    <n v="1"/>
  </r>
  <r>
    <x v="10"/>
    <n v="1"/>
  </r>
  <r>
    <x v="7"/>
    <n v="1"/>
  </r>
  <r>
    <x v="4"/>
    <n v="1"/>
  </r>
  <r>
    <x v="3"/>
    <n v="1"/>
  </r>
  <r>
    <x v="10"/>
    <n v="1"/>
  </r>
  <r>
    <x v="8"/>
    <n v="1"/>
  </r>
  <r>
    <x v="9"/>
    <n v="1"/>
  </r>
  <r>
    <x v="5"/>
    <n v="1"/>
  </r>
  <r>
    <x v="5"/>
    <n v="1"/>
  </r>
  <r>
    <x v="10"/>
    <n v="1"/>
  </r>
  <r>
    <x v="8"/>
    <n v="1"/>
  </r>
  <r>
    <x v="0"/>
    <n v="1"/>
  </r>
  <r>
    <x v="10"/>
    <n v="1"/>
  </r>
  <r>
    <x v="0"/>
    <n v="1"/>
  </r>
  <r>
    <x v="9"/>
    <n v="1"/>
  </r>
  <r>
    <x v="8"/>
    <n v="1"/>
  </r>
  <r>
    <x v="11"/>
    <n v="1"/>
  </r>
  <r>
    <x v="1"/>
    <n v="1"/>
  </r>
  <r>
    <x v="4"/>
    <n v="1"/>
  </r>
  <r>
    <x v="7"/>
    <n v="1"/>
  </r>
  <r>
    <x v="5"/>
    <n v="1"/>
  </r>
  <r>
    <x v="2"/>
    <n v="1"/>
  </r>
  <r>
    <x v="4"/>
    <n v="1"/>
  </r>
  <r>
    <x v="2"/>
    <n v="1"/>
  </r>
  <r>
    <x v="5"/>
    <n v="1"/>
  </r>
  <r>
    <x v="10"/>
    <n v="1"/>
  </r>
  <r>
    <x v="4"/>
    <n v="1"/>
  </r>
  <r>
    <x v="8"/>
    <n v="1"/>
  </r>
  <r>
    <x v="8"/>
    <n v="1"/>
  </r>
  <r>
    <x v="9"/>
    <n v="1"/>
  </r>
  <r>
    <x v="4"/>
    <n v="1"/>
  </r>
  <r>
    <x v="9"/>
    <n v="1"/>
  </r>
  <r>
    <x v="3"/>
    <n v="1"/>
  </r>
  <r>
    <x v="3"/>
    <n v="1"/>
  </r>
  <r>
    <x v="8"/>
    <n v="1"/>
  </r>
  <r>
    <x v="0"/>
    <n v="1"/>
  </r>
  <r>
    <x v="9"/>
    <n v="1"/>
  </r>
  <r>
    <x v="11"/>
    <n v="1"/>
  </r>
  <r>
    <x v="9"/>
    <n v="1"/>
  </r>
  <r>
    <x v="11"/>
    <n v="1"/>
  </r>
  <r>
    <x v="4"/>
    <n v="1"/>
  </r>
  <r>
    <x v="6"/>
    <n v="1"/>
  </r>
  <r>
    <x v="6"/>
    <n v="1"/>
  </r>
  <r>
    <x v="8"/>
    <n v="1"/>
  </r>
  <r>
    <x v="9"/>
    <n v="1"/>
  </r>
  <r>
    <x v="9"/>
    <n v="1"/>
  </r>
  <r>
    <x v="4"/>
    <n v="1"/>
  </r>
  <r>
    <x v="8"/>
    <n v="1"/>
  </r>
  <r>
    <x v="7"/>
    <n v="1"/>
  </r>
  <r>
    <x v="2"/>
    <n v="1"/>
  </r>
  <r>
    <x v="10"/>
    <n v="1"/>
  </r>
  <r>
    <x v="2"/>
    <n v="1"/>
  </r>
  <r>
    <x v="2"/>
    <n v="1"/>
  </r>
  <r>
    <x v="8"/>
    <n v="1"/>
  </r>
  <r>
    <x v="6"/>
    <n v="1"/>
  </r>
  <r>
    <x v="4"/>
    <n v="1"/>
  </r>
  <r>
    <x v="3"/>
    <n v="1"/>
  </r>
  <r>
    <x v="1"/>
    <n v="1"/>
  </r>
  <r>
    <x v="3"/>
    <n v="1"/>
  </r>
  <r>
    <x v="10"/>
    <n v="1"/>
  </r>
  <r>
    <x v="10"/>
    <n v="1"/>
  </r>
  <r>
    <x v="6"/>
    <n v="1"/>
  </r>
  <r>
    <x v="7"/>
    <n v="1"/>
  </r>
  <r>
    <x v="6"/>
    <n v="1"/>
  </r>
  <r>
    <x v="6"/>
    <n v="1"/>
  </r>
  <r>
    <x v="11"/>
    <n v="1"/>
  </r>
  <r>
    <x v="2"/>
    <n v="1"/>
  </r>
  <r>
    <x v="1"/>
    <n v="1"/>
  </r>
  <r>
    <x v="3"/>
    <n v="1"/>
  </r>
  <r>
    <x v="0"/>
    <n v="1"/>
  </r>
  <r>
    <x v="1"/>
    <n v="1"/>
  </r>
  <r>
    <x v="11"/>
    <n v="1"/>
  </r>
  <r>
    <x v="4"/>
    <n v="1"/>
  </r>
  <r>
    <x v="0"/>
    <n v="1"/>
  </r>
  <r>
    <x v="9"/>
    <n v="1"/>
  </r>
  <r>
    <x v="2"/>
    <n v="1"/>
  </r>
  <r>
    <x v="11"/>
    <n v="1"/>
  </r>
  <r>
    <x v="6"/>
    <n v="1"/>
  </r>
  <r>
    <x v="9"/>
    <n v="1"/>
  </r>
  <r>
    <x v="6"/>
    <n v="1"/>
  </r>
  <r>
    <x v="4"/>
    <n v="1"/>
  </r>
  <r>
    <x v="6"/>
    <n v="1"/>
  </r>
  <r>
    <x v="1"/>
    <n v="1"/>
  </r>
  <r>
    <x v="9"/>
    <n v="1"/>
  </r>
  <r>
    <x v="0"/>
    <n v="1"/>
  </r>
  <r>
    <x v="9"/>
    <n v="1"/>
  </r>
  <r>
    <x v="10"/>
    <n v="1"/>
  </r>
  <r>
    <x v="6"/>
    <n v="1"/>
  </r>
  <r>
    <x v="11"/>
    <n v="1"/>
  </r>
  <r>
    <x v="2"/>
    <n v="1"/>
  </r>
  <r>
    <x v="9"/>
    <n v="1"/>
  </r>
  <r>
    <x v="10"/>
    <n v="1"/>
  </r>
  <r>
    <x v="4"/>
    <n v="1"/>
  </r>
  <r>
    <x v="4"/>
    <n v="1"/>
  </r>
  <r>
    <x v="4"/>
    <n v="1"/>
  </r>
  <r>
    <x v="8"/>
    <n v="1"/>
  </r>
  <r>
    <x v="3"/>
    <n v="1"/>
  </r>
  <r>
    <x v="3"/>
    <n v="1"/>
  </r>
  <r>
    <x v="3"/>
    <n v="1"/>
  </r>
  <r>
    <x v="4"/>
    <n v="1"/>
  </r>
  <r>
    <x v="2"/>
    <n v="1"/>
  </r>
  <r>
    <x v="5"/>
    <n v="1"/>
  </r>
  <r>
    <x v="7"/>
    <n v="1"/>
  </r>
  <r>
    <x v="6"/>
    <n v="1"/>
  </r>
  <r>
    <x v="1"/>
    <n v="1"/>
  </r>
  <r>
    <x v="8"/>
    <n v="1"/>
  </r>
  <r>
    <x v="8"/>
    <n v="1"/>
  </r>
  <r>
    <x v="4"/>
    <n v="1"/>
  </r>
  <r>
    <x v="9"/>
    <n v="1"/>
  </r>
  <r>
    <x v="1"/>
    <n v="1"/>
  </r>
  <r>
    <x v="11"/>
    <n v="1"/>
  </r>
  <r>
    <x v="6"/>
    <n v="1"/>
  </r>
  <r>
    <x v="6"/>
    <n v="1"/>
  </r>
  <r>
    <x v="0"/>
    <n v="1"/>
  </r>
  <r>
    <x v="1"/>
    <n v="1"/>
  </r>
  <r>
    <x v="10"/>
    <n v="1"/>
  </r>
  <r>
    <x v="11"/>
    <n v="1"/>
  </r>
  <r>
    <x v="2"/>
    <n v="1"/>
  </r>
  <r>
    <x v="2"/>
    <n v="1"/>
  </r>
  <r>
    <x v="1"/>
    <n v="1"/>
  </r>
  <r>
    <x v="0"/>
    <n v="1"/>
  </r>
  <r>
    <x v="11"/>
    <n v="1"/>
  </r>
  <r>
    <x v="6"/>
    <n v="1"/>
  </r>
  <r>
    <x v="11"/>
    <n v="1"/>
  </r>
  <r>
    <x v="2"/>
    <n v="1"/>
  </r>
  <r>
    <x v="0"/>
    <n v="1"/>
  </r>
  <r>
    <x v="4"/>
    <n v="1"/>
  </r>
  <r>
    <x v="9"/>
    <n v="1"/>
  </r>
  <r>
    <x v="0"/>
    <n v="1"/>
  </r>
  <r>
    <x v="6"/>
    <n v="1"/>
  </r>
  <r>
    <x v="7"/>
    <n v="1"/>
  </r>
  <r>
    <x v="7"/>
    <n v="1"/>
  </r>
  <r>
    <x v="6"/>
    <n v="1"/>
  </r>
  <r>
    <x v="7"/>
    <n v="1"/>
  </r>
  <r>
    <x v="2"/>
    <n v="1"/>
  </r>
  <r>
    <x v="11"/>
    <n v="1"/>
  </r>
  <r>
    <x v="1"/>
    <n v="1"/>
  </r>
  <r>
    <x v="1"/>
    <n v="1"/>
  </r>
  <r>
    <x v="10"/>
    <n v="1"/>
  </r>
  <r>
    <x v="3"/>
    <n v="1"/>
  </r>
  <r>
    <x v="4"/>
    <n v="1"/>
  </r>
  <r>
    <x v="11"/>
    <n v="1"/>
  </r>
  <r>
    <x v="6"/>
    <n v="1"/>
  </r>
  <r>
    <x v="2"/>
    <n v="1"/>
  </r>
  <r>
    <x v="4"/>
    <n v="1"/>
  </r>
  <r>
    <x v="2"/>
    <n v="1"/>
  </r>
  <r>
    <x v="1"/>
    <n v="1"/>
  </r>
  <r>
    <x v="4"/>
    <n v="1"/>
  </r>
  <r>
    <x v="8"/>
    <n v="1"/>
  </r>
  <r>
    <x v="6"/>
    <n v="1"/>
  </r>
  <r>
    <x v="10"/>
    <n v="1"/>
  </r>
  <r>
    <x v="11"/>
    <n v="1"/>
  </r>
  <r>
    <x v="1"/>
    <n v="1"/>
  </r>
  <r>
    <x v="11"/>
    <n v="1"/>
  </r>
  <r>
    <x v="6"/>
    <n v="1"/>
  </r>
  <r>
    <x v="3"/>
    <n v="1"/>
  </r>
  <r>
    <x v="8"/>
    <n v="1"/>
  </r>
  <r>
    <x v="10"/>
    <n v="1"/>
  </r>
  <r>
    <x v="4"/>
    <n v="1"/>
  </r>
  <r>
    <x v="8"/>
    <n v="1"/>
  </r>
  <r>
    <x v="11"/>
    <n v="1"/>
  </r>
  <r>
    <x v="8"/>
    <n v="1"/>
  </r>
  <r>
    <x v="7"/>
    <n v="1"/>
  </r>
  <r>
    <x v="5"/>
    <n v="1"/>
  </r>
  <r>
    <x v="8"/>
    <n v="1"/>
  </r>
  <r>
    <x v="8"/>
    <n v="1"/>
  </r>
  <r>
    <x v="4"/>
    <n v="1"/>
  </r>
  <r>
    <x v="8"/>
    <n v="1"/>
  </r>
  <r>
    <x v="1"/>
    <n v="1"/>
  </r>
  <r>
    <x v="11"/>
    <n v="1"/>
  </r>
  <r>
    <x v="1"/>
    <n v="1"/>
  </r>
  <r>
    <x v="4"/>
    <n v="1"/>
  </r>
  <r>
    <x v="1"/>
    <n v="1"/>
  </r>
  <r>
    <x v="11"/>
    <n v="1"/>
  </r>
  <r>
    <x v="3"/>
    <n v="1"/>
  </r>
  <r>
    <x v="3"/>
    <n v="1"/>
  </r>
  <r>
    <x v="8"/>
    <n v="1"/>
  </r>
  <r>
    <x v="2"/>
    <n v="1"/>
  </r>
  <r>
    <x v="8"/>
    <n v="1"/>
  </r>
  <r>
    <x v="4"/>
    <n v="1"/>
  </r>
  <r>
    <x v="10"/>
    <n v="1"/>
  </r>
  <r>
    <x v="2"/>
    <n v="1"/>
  </r>
  <r>
    <x v="10"/>
    <n v="1"/>
  </r>
  <r>
    <x v="5"/>
    <n v="1"/>
  </r>
  <r>
    <x v="5"/>
    <n v="1"/>
  </r>
  <r>
    <x v="10"/>
    <n v="1"/>
  </r>
  <r>
    <x v="10"/>
    <n v="1"/>
  </r>
  <r>
    <x v="10"/>
    <n v="1"/>
  </r>
  <r>
    <x v="4"/>
    <n v="1"/>
  </r>
  <r>
    <x v="4"/>
    <n v="1"/>
  </r>
  <r>
    <x v="9"/>
    <n v="1"/>
  </r>
  <r>
    <x v="2"/>
    <n v="1"/>
  </r>
  <r>
    <x v="8"/>
    <n v="1"/>
  </r>
  <r>
    <x v="6"/>
    <n v="1"/>
  </r>
  <r>
    <x v="6"/>
    <n v="1"/>
  </r>
  <r>
    <x v="5"/>
    <n v="1"/>
  </r>
  <r>
    <x v="10"/>
    <n v="1"/>
  </r>
  <r>
    <x v="10"/>
    <n v="1"/>
  </r>
  <r>
    <x v="8"/>
    <n v="1"/>
  </r>
  <r>
    <x v="0"/>
    <n v="1"/>
  </r>
  <r>
    <x v="7"/>
    <n v="1"/>
  </r>
  <r>
    <x v="8"/>
    <n v="1"/>
  </r>
  <r>
    <x v="5"/>
    <n v="1"/>
  </r>
  <r>
    <x v="8"/>
    <n v="1"/>
  </r>
  <r>
    <x v="11"/>
    <n v="1"/>
  </r>
  <r>
    <x v="9"/>
    <n v="1"/>
  </r>
  <r>
    <x v="4"/>
    <n v="1"/>
  </r>
  <r>
    <x v="8"/>
    <n v="1"/>
  </r>
  <r>
    <x v="3"/>
    <n v="1"/>
  </r>
  <r>
    <x v="3"/>
    <n v="1"/>
  </r>
  <r>
    <x v="5"/>
    <n v="1"/>
  </r>
  <r>
    <x v="3"/>
    <n v="1"/>
  </r>
  <r>
    <x v="11"/>
    <n v="1"/>
  </r>
  <r>
    <x v="7"/>
    <n v="1"/>
  </r>
  <r>
    <x v="0"/>
    <n v="1"/>
  </r>
  <r>
    <x v="8"/>
    <n v="1"/>
  </r>
  <r>
    <x v="6"/>
    <n v="1"/>
  </r>
  <r>
    <x v="8"/>
    <n v="1"/>
  </r>
  <r>
    <x v="10"/>
    <n v="1"/>
  </r>
  <r>
    <x v="4"/>
    <n v="1"/>
  </r>
  <r>
    <x v="2"/>
    <n v="1"/>
  </r>
  <r>
    <x v="4"/>
    <n v="1"/>
  </r>
  <r>
    <x v="8"/>
    <n v="1"/>
  </r>
  <r>
    <x v="8"/>
    <n v="1"/>
  </r>
  <r>
    <x v="2"/>
    <n v="1"/>
  </r>
  <r>
    <x v="3"/>
    <n v="1"/>
  </r>
  <r>
    <x v="8"/>
    <n v="1"/>
  </r>
  <r>
    <x v="7"/>
    <n v="1"/>
  </r>
  <r>
    <x v="11"/>
    <n v="1"/>
  </r>
  <r>
    <x v="5"/>
    <n v="1"/>
  </r>
  <r>
    <x v="9"/>
    <n v="1"/>
  </r>
  <r>
    <x v="8"/>
    <n v="1"/>
  </r>
  <r>
    <x v="9"/>
    <n v="1"/>
  </r>
  <r>
    <x v="2"/>
    <n v="1"/>
  </r>
  <r>
    <x v="0"/>
    <n v="1"/>
  </r>
  <r>
    <x v="0"/>
    <n v="1"/>
  </r>
  <r>
    <x v="8"/>
    <n v="1"/>
  </r>
  <r>
    <x v="9"/>
    <n v="1"/>
  </r>
  <r>
    <x v="4"/>
    <n v="1"/>
  </r>
  <r>
    <x v="0"/>
    <n v="1"/>
  </r>
  <r>
    <x v="8"/>
    <n v="1"/>
  </r>
  <r>
    <x v="2"/>
    <n v="1"/>
  </r>
  <r>
    <x v="5"/>
    <n v="1"/>
  </r>
  <r>
    <x v="2"/>
    <n v="1"/>
  </r>
  <r>
    <x v="4"/>
    <n v="1"/>
  </r>
  <r>
    <x v="3"/>
    <n v="1"/>
  </r>
  <r>
    <x v="4"/>
    <n v="1"/>
  </r>
  <r>
    <x v="4"/>
    <n v="1"/>
  </r>
  <r>
    <x v="7"/>
    <n v="1"/>
  </r>
  <r>
    <x v="10"/>
    <n v="1"/>
  </r>
  <r>
    <x v="9"/>
    <n v="1"/>
  </r>
  <r>
    <x v="9"/>
    <n v="1"/>
  </r>
  <r>
    <x v="7"/>
    <n v="1"/>
  </r>
  <r>
    <x v="6"/>
    <n v="1"/>
  </r>
  <r>
    <x v="8"/>
    <n v="1"/>
  </r>
  <r>
    <x v="10"/>
    <n v="1"/>
  </r>
  <r>
    <x v="3"/>
    <n v="1"/>
  </r>
  <r>
    <x v="1"/>
    <n v="1"/>
  </r>
  <r>
    <x v="4"/>
    <n v="1"/>
  </r>
  <r>
    <x v="10"/>
    <n v="1"/>
  </r>
  <r>
    <x v="7"/>
    <n v="1"/>
  </r>
  <r>
    <x v="2"/>
    <n v="1"/>
  </r>
  <r>
    <x v="3"/>
    <n v="1"/>
  </r>
  <r>
    <x v="7"/>
    <n v="1"/>
  </r>
  <r>
    <x v="1"/>
    <n v="1"/>
  </r>
  <r>
    <x v="11"/>
    <n v="1"/>
  </r>
  <r>
    <x v="9"/>
    <n v="1"/>
  </r>
  <r>
    <x v="6"/>
    <n v="1"/>
  </r>
  <r>
    <x v="7"/>
    <n v="1"/>
  </r>
  <r>
    <x v="8"/>
    <n v="1"/>
  </r>
  <r>
    <x v="1"/>
    <n v="1"/>
  </r>
  <r>
    <x v="1"/>
    <n v="1"/>
  </r>
  <r>
    <x v="3"/>
    <n v="1"/>
  </r>
  <r>
    <x v="4"/>
    <n v="1"/>
  </r>
  <r>
    <x v="0"/>
    <n v="1"/>
  </r>
  <r>
    <x v="6"/>
    <n v="1"/>
  </r>
  <r>
    <x v="1"/>
    <n v="1"/>
  </r>
  <r>
    <x v="2"/>
    <n v="1"/>
  </r>
  <r>
    <x v="7"/>
    <n v="1"/>
  </r>
  <r>
    <x v="5"/>
    <n v="1"/>
  </r>
  <r>
    <x v="2"/>
    <n v="1"/>
  </r>
  <r>
    <x v="11"/>
    <n v="1"/>
  </r>
  <r>
    <x v="9"/>
    <n v="1"/>
  </r>
  <r>
    <x v="1"/>
    <n v="1"/>
  </r>
  <r>
    <x v="9"/>
    <n v="1"/>
  </r>
  <r>
    <x v="1"/>
    <n v="1"/>
  </r>
  <r>
    <x v="6"/>
    <n v="1"/>
  </r>
  <r>
    <x v="2"/>
    <n v="1"/>
  </r>
  <r>
    <x v="10"/>
    <n v="1"/>
  </r>
  <r>
    <x v="1"/>
    <n v="1"/>
  </r>
  <r>
    <x v="4"/>
    <n v="1"/>
  </r>
  <r>
    <x v="1"/>
    <n v="1"/>
  </r>
  <r>
    <x v="4"/>
    <n v="1"/>
  </r>
  <r>
    <x v="1"/>
    <n v="1"/>
  </r>
  <r>
    <x v="6"/>
    <n v="1"/>
  </r>
  <r>
    <x v="5"/>
    <n v="1"/>
  </r>
  <r>
    <x v="2"/>
    <n v="1"/>
  </r>
  <r>
    <x v="3"/>
    <n v="1"/>
  </r>
  <r>
    <x v="11"/>
    <n v="1"/>
  </r>
  <r>
    <x v="10"/>
    <n v="1"/>
  </r>
  <r>
    <x v="6"/>
    <n v="1"/>
  </r>
  <r>
    <x v="10"/>
    <n v="1"/>
  </r>
  <r>
    <x v="6"/>
    <n v="1"/>
  </r>
  <r>
    <x v="1"/>
    <n v="1"/>
  </r>
  <r>
    <x v="8"/>
    <n v="1"/>
  </r>
  <r>
    <x v="0"/>
    <n v="1"/>
  </r>
  <r>
    <x v="6"/>
    <n v="1"/>
  </r>
  <r>
    <x v="11"/>
    <n v="1"/>
  </r>
  <r>
    <x v="6"/>
    <n v="1"/>
  </r>
  <r>
    <x v="7"/>
    <n v="1"/>
  </r>
  <r>
    <x v="5"/>
    <n v="1"/>
  </r>
  <r>
    <x v="7"/>
    <n v="1"/>
  </r>
  <r>
    <x v="1"/>
    <n v="1"/>
  </r>
  <r>
    <x v="0"/>
    <n v="1"/>
  </r>
  <r>
    <x v="3"/>
    <n v="1"/>
  </r>
  <r>
    <x v="9"/>
    <n v="1"/>
  </r>
  <r>
    <x v="6"/>
    <n v="1"/>
  </r>
  <r>
    <x v="6"/>
    <n v="1"/>
  </r>
  <r>
    <x v="7"/>
    <n v="1"/>
  </r>
  <r>
    <x v="9"/>
    <n v="1"/>
  </r>
  <r>
    <x v="1"/>
    <n v="1"/>
  </r>
  <r>
    <x v="5"/>
    <n v="1"/>
  </r>
  <r>
    <x v="3"/>
    <n v="1"/>
  </r>
  <r>
    <x v="6"/>
    <n v="1"/>
  </r>
  <r>
    <x v="5"/>
    <n v="1"/>
  </r>
  <r>
    <x v="11"/>
    <n v="1"/>
  </r>
  <r>
    <x v="8"/>
    <n v="1"/>
  </r>
  <r>
    <x v="2"/>
    <n v="1"/>
  </r>
  <r>
    <x v="5"/>
    <n v="1"/>
  </r>
  <r>
    <x v="11"/>
    <n v="1"/>
  </r>
  <r>
    <x v="7"/>
    <n v="1"/>
  </r>
  <r>
    <x v="11"/>
    <n v="1"/>
  </r>
  <r>
    <x v="6"/>
    <n v="1"/>
  </r>
  <r>
    <x v="11"/>
    <n v="1"/>
  </r>
  <r>
    <x v="6"/>
    <n v="1"/>
  </r>
  <r>
    <x v="4"/>
    <n v="1"/>
  </r>
  <r>
    <x v="6"/>
    <n v="1"/>
  </r>
  <r>
    <x v="10"/>
    <n v="1"/>
  </r>
  <r>
    <x v="2"/>
    <n v="1"/>
  </r>
  <r>
    <x v="7"/>
    <n v="1"/>
  </r>
  <r>
    <x v="8"/>
    <n v="1"/>
  </r>
  <r>
    <x v="6"/>
    <n v="1"/>
  </r>
  <r>
    <x v="1"/>
    <n v="1"/>
  </r>
  <r>
    <x v="4"/>
    <n v="1"/>
  </r>
  <r>
    <x v="10"/>
    <n v="1"/>
  </r>
  <r>
    <x v="4"/>
    <n v="1"/>
  </r>
  <r>
    <x v="2"/>
    <n v="1"/>
  </r>
  <r>
    <x v="11"/>
    <n v="1"/>
  </r>
  <r>
    <x v="4"/>
    <n v="1"/>
  </r>
  <r>
    <x v="10"/>
    <n v="1"/>
  </r>
  <r>
    <x v="4"/>
    <n v="1"/>
  </r>
  <r>
    <x v="0"/>
    <n v="1"/>
  </r>
  <r>
    <x v="5"/>
    <n v="1"/>
  </r>
  <r>
    <x v="10"/>
    <n v="1"/>
  </r>
  <r>
    <x v="8"/>
    <n v="1"/>
  </r>
  <r>
    <x v="10"/>
    <n v="1"/>
  </r>
  <r>
    <x v="3"/>
    <n v="1"/>
  </r>
  <r>
    <x v="11"/>
    <n v="1"/>
  </r>
  <r>
    <x v="7"/>
    <n v="1"/>
  </r>
  <r>
    <x v="4"/>
    <n v="1"/>
  </r>
  <r>
    <x v="3"/>
    <n v="1"/>
  </r>
  <r>
    <x v="3"/>
    <n v="1"/>
  </r>
  <r>
    <x v="8"/>
    <n v="1"/>
  </r>
  <r>
    <x v="11"/>
    <n v="1"/>
  </r>
  <r>
    <x v="10"/>
    <n v="1"/>
  </r>
  <r>
    <x v="3"/>
    <n v="1"/>
  </r>
  <r>
    <x v="3"/>
    <n v="1"/>
  </r>
  <r>
    <x v="9"/>
    <n v="1"/>
  </r>
  <r>
    <x v="1"/>
    <n v="1"/>
  </r>
  <r>
    <x v="1"/>
    <n v="1"/>
  </r>
  <r>
    <x v="11"/>
    <n v="1"/>
  </r>
  <r>
    <x v="8"/>
    <n v="1"/>
  </r>
  <r>
    <x v="0"/>
    <n v="1"/>
  </r>
  <r>
    <x v="5"/>
    <n v="1"/>
  </r>
  <r>
    <x v="2"/>
    <n v="1"/>
  </r>
  <r>
    <x v="9"/>
    <n v="1"/>
  </r>
  <r>
    <x v="4"/>
    <n v="1"/>
  </r>
  <r>
    <x v="1"/>
    <n v="1"/>
  </r>
  <r>
    <x v="0"/>
    <n v="1"/>
  </r>
  <r>
    <x v="6"/>
    <n v="1"/>
  </r>
  <r>
    <x v="7"/>
    <n v="1"/>
  </r>
  <r>
    <x v="4"/>
    <n v="1"/>
  </r>
  <r>
    <x v="10"/>
    <n v="1"/>
  </r>
  <r>
    <x v="1"/>
    <n v="1"/>
  </r>
  <r>
    <x v="7"/>
    <n v="1"/>
  </r>
  <r>
    <x v="7"/>
    <n v="1"/>
  </r>
  <r>
    <x v="5"/>
    <n v="1"/>
  </r>
  <r>
    <x v="8"/>
    <n v="1"/>
  </r>
  <r>
    <x v="10"/>
    <n v="1"/>
  </r>
  <r>
    <x v="1"/>
    <n v="1"/>
  </r>
  <r>
    <x v="4"/>
    <n v="1"/>
  </r>
  <r>
    <x v="8"/>
    <n v="1"/>
  </r>
  <r>
    <x v="8"/>
    <n v="1"/>
  </r>
  <r>
    <x v="9"/>
    <n v="1"/>
  </r>
  <r>
    <x v="3"/>
    <n v="1"/>
  </r>
  <r>
    <x v="5"/>
    <n v="1"/>
  </r>
  <r>
    <x v="5"/>
    <n v="1"/>
  </r>
  <r>
    <x v="11"/>
    <n v="1"/>
  </r>
  <r>
    <x v="11"/>
    <n v="1"/>
  </r>
  <r>
    <x v="7"/>
    <n v="1"/>
  </r>
  <r>
    <x v="6"/>
    <n v="1"/>
  </r>
  <r>
    <x v="1"/>
    <n v="1"/>
  </r>
  <r>
    <x v="1"/>
    <n v="1"/>
  </r>
  <r>
    <x v="2"/>
    <n v="1"/>
  </r>
  <r>
    <x v="5"/>
    <n v="1"/>
  </r>
  <r>
    <x v="1"/>
    <n v="1"/>
  </r>
  <r>
    <x v="4"/>
    <n v="1"/>
  </r>
  <r>
    <x v="5"/>
    <n v="1"/>
  </r>
  <r>
    <x v="4"/>
    <n v="1"/>
  </r>
  <r>
    <x v="5"/>
    <n v="1"/>
  </r>
  <r>
    <x v="10"/>
    <n v="1"/>
  </r>
  <r>
    <x v="9"/>
    <n v="1"/>
  </r>
  <r>
    <x v="0"/>
    <n v="1"/>
  </r>
  <r>
    <x v="3"/>
    <n v="1"/>
  </r>
  <r>
    <x v="11"/>
    <n v="1"/>
  </r>
  <r>
    <x v="3"/>
    <n v="1"/>
  </r>
  <r>
    <x v="5"/>
    <n v="1"/>
  </r>
  <r>
    <x v="11"/>
    <n v="1"/>
  </r>
  <r>
    <x v="0"/>
    <n v="1"/>
  </r>
  <r>
    <x v="9"/>
    <n v="1"/>
  </r>
  <r>
    <x v="3"/>
    <n v="1"/>
  </r>
  <r>
    <x v="10"/>
    <n v="1"/>
  </r>
  <r>
    <x v="8"/>
    <n v="1"/>
  </r>
  <r>
    <x v="7"/>
    <n v="1"/>
  </r>
  <r>
    <x v="11"/>
    <n v="1"/>
  </r>
  <r>
    <x v="7"/>
    <n v="1"/>
  </r>
  <r>
    <x v="0"/>
    <n v="1"/>
  </r>
  <r>
    <x v="0"/>
    <n v="1"/>
  </r>
  <r>
    <x v="0"/>
    <n v="1"/>
  </r>
  <r>
    <x v="10"/>
    <n v="1"/>
  </r>
  <r>
    <x v="4"/>
    <n v="1"/>
  </r>
  <r>
    <x v="1"/>
    <n v="1"/>
  </r>
  <r>
    <x v="5"/>
    <n v="1"/>
  </r>
  <r>
    <x v="7"/>
    <n v="1"/>
  </r>
  <r>
    <x v="2"/>
    <n v="1"/>
  </r>
  <r>
    <x v="8"/>
    <n v="1"/>
  </r>
  <r>
    <x v="9"/>
    <n v="1"/>
  </r>
  <r>
    <x v="0"/>
    <n v="1"/>
  </r>
  <r>
    <x v="2"/>
    <n v="1"/>
  </r>
  <r>
    <x v="5"/>
    <n v="1"/>
  </r>
  <r>
    <x v="4"/>
    <n v="1"/>
  </r>
  <r>
    <x v="10"/>
    <n v="1"/>
  </r>
  <r>
    <x v="2"/>
    <n v="1"/>
  </r>
  <r>
    <x v="4"/>
    <n v="1"/>
  </r>
  <r>
    <x v="3"/>
    <n v="1"/>
  </r>
  <r>
    <x v="3"/>
    <n v="1"/>
  </r>
  <r>
    <x v="7"/>
    <n v="1"/>
  </r>
  <r>
    <x v="2"/>
    <n v="1"/>
  </r>
  <r>
    <x v="5"/>
    <n v="1"/>
  </r>
  <r>
    <x v="6"/>
    <n v="1"/>
  </r>
  <r>
    <x v="8"/>
    <n v="1"/>
  </r>
  <r>
    <x v="7"/>
    <n v="1"/>
  </r>
  <r>
    <x v="3"/>
    <n v="1"/>
  </r>
  <r>
    <x v="8"/>
    <n v="1"/>
  </r>
  <r>
    <x v="6"/>
    <n v="1"/>
  </r>
  <r>
    <x v="1"/>
    <n v="1"/>
  </r>
  <r>
    <x v="1"/>
    <n v="1"/>
  </r>
  <r>
    <x v="9"/>
    <n v="1"/>
  </r>
  <r>
    <x v="4"/>
    <n v="1"/>
  </r>
  <r>
    <x v="1"/>
    <n v="1"/>
  </r>
  <r>
    <x v="3"/>
    <n v="1"/>
  </r>
  <r>
    <x v="6"/>
    <n v="1"/>
  </r>
  <r>
    <x v="8"/>
    <n v="1"/>
  </r>
  <r>
    <x v="9"/>
    <n v="1"/>
  </r>
  <r>
    <x v="9"/>
    <n v="1"/>
  </r>
  <r>
    <x v="1"/>
    <n v="1"/>
  </r>
  <r>
    <x v="1"/>
    <n v="1"/>
  </r>
  <r>
    <x v="5"/>
    <n v="1"/>
  </r>
  <r>
    <x v="6"/>
    <n v="1"/>
  </r>
  <r>
    <x v="4"/>
    <n v="1"/>
  </r>
  <r>
    <x v="3"/>
    <n v="1"/>
  </r>
  <r>
    <x v="10"/>
    <n v="1"/>
  </r>
  <r>
    <x v="10"/>
    <n v="1"/>
  </r>
  <r>
    <x v="5"/>
    <n v="1"/>
  </r>
  <r>
    <x v="10"/>
    <n v="1"/>
  </r>
  <r>
    <x v="2"/>
    <n v="1"/>
  </r>
  <r>
    <x v="6"/>
    <n v="1"/>
  </r>
  <r>
    <x v="4"/>
    <n v="1"/>
  </r>
  <r>
    <x v="2"/>
    <n v="1"/>
  </r>
  <r>
    <x v="0"/>
    <n v="1"/>
  </r>
  <r>
    <x v="2"/>
    <n v="1"/>
  </r>
  <r>
    <x v="0"/>
    <n v="1"/>
  </r>
  <r>
    <x v="2"/>
    <n v="1"/>
  </r>
  <r>
    <x v="4"/>
    <n v="1"/>
  </r>
  <r>
    <x v="10"/>
    <n v="1"/>
  </r>
  <r>
    <x v="8"/>
    <n v="1"/>
  </r>
  <r>
    <x v="1"/>
    <n v="1"/>
  </r>
  <r>
    <x v="3"/>
    <n v="1"/>
  </r>
  <r>
    <x v="0"/>
    <n v="1"/>
  </r>
  <r>
    <x v="3"/>
    <n v="1"/>
  </r>
  <r>
    <x v="6"/>
    <n v="1"/>
  </r>
  <r>
    <x v="11"/>
    <n v="1"/>
  </r>
  <r>
    <x v="0"/>
    <n v="1"/>
  </r>
  <r>
    <x v="9"/>
    <n v="1"/>
  </r>
  <r>
    <x v="8"/>
    <n v="1"/>
  </r>
  <r>
    <x v="10"/>
    <n v="1"/>
  </r>
  <r>
    <x v="3"/>
    <n v="1"/>
  </r>
  <r>
    <x v="2"/>
    <n v="1"/>
  </r>
  <r>
    <x v="7"/>
    <n v="1"/>
  </r>
  <r>
    <x v="0"/>
    <n v="1"/>
  </r>
  <r>
    <x v="0"/>
    <n v="1"/>
  </r>
  <r>
    <x v="10"/>
    <n v="1"/>
  </r>
  <r>
    <x v="1"/>
    <n v="1"/>
  </r>
  <r>
    <x v="5"/>
    <n v="1"/>
  </r>
  <r>
    <x v="0"/>
    <n v="1"/>
  </r>
  <r>
    <x v="0"/>
    <n v="1"/>
  </r>
  <r>
    <x v="0"/>
    <n v="1"/>
  </r>
  <r>
    <x v="0"/>
    <n v="1"/>
  </r>
  <r>
    <x v="9"/>
    <n v="1"/>
  </r>
  <r>
    <x v="2"/>
    <n v="1"/>
  </r>
  <r>
    <x v="11"/>
    <n v="1"/>
  </r>
  <r>
    <x v="5"/>
    <n v="1"/>
  </r>
  <r>
    <x v="0"/>
    <n v="1"/>
  </r>
  <r>
    <x v="11"/>
    <n v="1"/>
  </r>
  <r>
    <x v="6"/>
    <n v="1"/>
  </r>
  <r>
    <x v="10"/>
    <n v="1"/>
  </r>
  <r>
    <x v="9"/>
    <n v="1"/>
  </r>
  <r>
    <x v="11"/>
    <n v="1"/>
  </r>
  <r>
    <x v="8"/>
    <n v="1"/>
  </r>
  <r>
    <x v="1"/>
    <n v="1"/>
  </r>
  <r>
    <x v="8"/>
    <n v="1"/>
  </r>
  <r>
    <x v="7"/>
    <n v="1"/>
  </r>
  <r>
    <x v="0"/>
    <n v="1"/>
  </r>
  <r>
    <x v="2"/>
    <n v="1"/>
  </r>
  <r>
    <x v="6"/>
    <n v="1"/>
  </r>
  <r>
    <x v="4"/>
    <n v="1"/>
  </r>
  <r>
    <x v="1"/>
    <n v="1"/>
  </r>
  <r>
    <x v="1"/>
    <n v="1"/>
  </r>
  <r>
    <x v="3"/>
    <n v="1"/>
  </r>
  <r>
    <x v="2"/>
    <n v="1"/>
  </r>
  <r>
    <x v="10"/>
    <n v="1"/>
  </r>
  <r>
    <x v="11"/>
    <n v="1"/>
  </r>
  <r>
    <x v="4"/>
    <n v="1"/>
  </r>
  <r>
    <x v="11"/>
    <n v="1"/>
  </r>
  <r>
    <x v="3"/>
    <n v="1"/>
  </r>
  <r>
    <x v="8"/>
    <n v="1"/>
  </r>
  <r>
    <x v="2"/>
    <n v="1"/>
  </r>
  <r>
    <x v="9"/>
    <n v="1"/>
  </r>
  <r>
    <x v="11"/>
    <n v="1"/>
  </r>
  <r>
    <x v="11"/>
    <n v="1"/>
  </r>
  <r>
    <x v="4"/>
    <n v="1"/>
  </r>
  <r>
    <x v="4"/>
    <n v="1"/>
  </r>
  <r>
    <x v="2"/>
    <n v="1"/>
  </r>
  <r>
    <x v="2"/>
    <n v="1"/>
  </r>
  <r>
    <x v="1"/>
    <n v="1"/>
  </r>
  <r>
    <x v="6"/>
    <n v="1"/>
  </r>
  <r>
    <x v="1"/>
    <n v="1"/>
  </r>
  <r>
    <x v="1"/>
    <n v="1"/>
  </r>
  <r>
    <x v="6"/>
    <n v="1"/>
  </r>
  <r>
    <x v="4"/>
    <n v="1"/>
  </r>
  <r>
    <x v="5"/>
    <n v="1"/>
  </r>
  <r>
    <x v="2"/>
    <n v="1"/>
  </r>
  <r>
    <x v="3"/>
    <n v="1"/>
  </r>
  <r>
    <x v="1"/>
    <n v="1"/>
  </r>
  <r>
    <x v="8"/>
    <n v="1"/>
  </r>
  <r>
    <x v="9"/>
    <n v="1"/>
  </r>
  <r>
    <x v="2"/>
    <n v="1"/>
  </r>
  <r>
    <x v="4"/>
    <n v="1"/>
  </r>
  <r>
    <x v="10"/>
    <n v="1"/>
  </r>
  <r>
    <x v="4"/>
    <n v="1"/>
  </r>
  <r>
    <x v="4"/>
    <n v="1"/>
  </r>
  <r>
    <x v="2"/>
    <n v="1"/>
  </r>
  <r>
    <x v="2"/>
    <n v="1"/>
  </r>
  <r>
    <x v="1"/>
    <n v="1"/>
  </r>
  <r>
    <x v="0"/>
    <n v="1"/>
  </r>
  <r>
    <x v="4"/>
    <n v="1"/>
  </r>
  <r>
    <x v="0"/>
    <n v="1"/>
  </r>
  <r>
    <x v="7"/>
    <n v="1"/>
  </r>
  <r>
    <x v="6"/>
    <n v="1"/>
  </r>
  <r>
    <x v="3"/>
    <n v="1"/>
  </r>
  <r>
    <x v="3"/>
    <n v="1"/>
  </r>
  <r>
    <x v="11"/>
    <n v="1"/>
  </r>
  <r>
    <x v="5"/>
    <n v="1"/>
  </r>
  <r>
    <x v="6"/>
    <n v="1"/>
  </r>
  <r>
    <x v="3"/>
    <n v="1"/>
  </r>
  <r>
    <x v="9"/>
    <n v="1"/>
  </r>
  <r>
    <x v="4"/>
    <n v="1"/>
  </r>
  <r>
    <x v="2"/>
    <n v="1"/>
  </r>
  <r>
    <x v="6"/>
    <n v="1"/>
  </r>
  <r>
    <x v="5"/>
    <n v="1"/>
  </r>
  <r>
    <x v="0"/>
    <n v="1"/>
  </r>
  <r>
    <x v="2"/>
    <n v="1"/>
  </r>
  <r>
    <x v="9"/>
    <n v="1"/>
  </r>
  <r>
    <x v="2"/>
    <n v="1"/>
  </r>
  <r>
    <x v="2"/>
    <n v="1"/>
  </r>
  <r>
    <x v="7"/>
    <n v="1"/>
  </r>
  <r>
    <x v="9"/>
    <n v="1"/>
  </r>
  <r>
    <x v="6"/>
    <n v="1"/>
  </r>
  <r>
    <x v="10"/>
    <n v="1"/>
  </r>
  <r>
    <x v="4"/>
    <n v="1"/>
  </r>
  <r>
    <x v="11"/>
    <n v="1"/>
  </r>
  <r>
    <x v="9"/>
    <n v="1"/>
  </r>
  <r>
    <x v="9"/>
    <n v="1"/>
  </r>
  <r>
    <x v="10"/>
    <n v="1"/>
  </r>
  <r>
    <x v="6"/>
    <n v="1"/>
  </r>
  <r>
    <x v="10"/>
    <n v="1"/>
  </r>
  <r>
    <x v="9"/>
    <n v="1"/>
  </r>
  <r>
    <x v="1"/>
    <n v="1"/>
  </r>
  <r>
    <x v="2"/>
    <n v="1"/>
  </r>
  <r>
    <x v="9"/>
    <n v="1"/>
  </r>
  <r>
    <x v="9"/>
    <n v="1"/>
  </r>
  <r>
    <x v="10"/>
    <n v="1"/>
  </r>
  <r>
    <x v="9"/>
    <n v="1"/>
  </r>
  <r>
    <x v="5"/>
    <n v="1"/>
  </r>
  <r>
    <x v="2"/>
    <n v="1"/>
  </r>
  <r>
    <x v="4"/>
    <n v="1"/>
  </r>
  <r>
    <x v="10"/>
    <n v="1"/>
  </r>
  <r>
    <x v="0"/>
    <n v="1"/>
  </r>
  <r>
    <x v="8"/>
    <n v="1"/>
  </r>
  <r>
    <x v="10"/>
    <n v="1"/>
  </r>
  <r>
    <x v="10"/>
    <n v="1"/>
  </r>
  <r>
    <x v="11"/>
    <n v="1"/>
  </r>
  <r>
    <x v="9"/>
    <n v="1"/>
  </r>
  <r>
    <x v="5"/>
    <n v="1"/>
  </r>
  <r>
    <x v="2"/>
    <n v="1"/>
  </r>
  <r>
    <x v="7"/>
    <n v="1"/>
  </r>
  <r>
    <x v="1"/>
    <n v="1"/>
  </r>
  <r>
    <x v="8"/>
    <n v="1"/>
  </r>
  <r>
    <x v="5"/>
    <n v="1"/>
  </r>
  <r>
    <x v="9"/>
    <n v="1"/>
  </r>
  <r>
    <x v="6"/>
    <n v="1"/>
  </r>
  <r>
    <x v="9"/>
    <n v="1"/>
  </r>
  <r>
    <x v="4"/>
    <n v="1"/>
  </r>
  <r>
    <x v="4"/>
    <n v="1"/>
  </r>
  <r>
    <x v="1"/>
    <n v="1"/>
  </r>
  <r>
    <x v="7"/>
    <n v="1"/>
  </r>
  <r>
    <x v="4"/>
    <n v="1"/>
  </r>
  <r>
    <x v="10"/>
    <n v="1"/>
  </r>
  <r>
    <x v="4"/>
    <n v="1"/>
  </r>
  <r>
    <x v="4"/>
    <n v="1"/>
  </r>
  <r>
    <x v="8"/>
    <n v="1"/>
  </r>
  <r>
    <x v="9"/>
    <n v="1"/>
  </r>
  <r>
    <x v="9"/>
    <n v="1"/>
  </r>
  <r>
    <x v="8"/>
    <n v="1"/>
  </r>
  <r>
    <x v="7"/>
    <n v="1"/>
  </r>
  <r>
    <x v="10"/>
    <n v="1"/>
  </r>
  <r>
    <x v="2"/>
    <n v="1"/>
  </r>
  <r>
    <x v="2"/>
    <n v="1"/>
  </r>
  <r>
    <x v="2"/>
    <n v="1"/>
  </r>
  <r>
    <x v="2"/>
    <n v="1"/>
  </r>
  <r>
    <x v="4"/>
    <n v="1"/>
  </r>
  <r>
    <x v="4"/>
    <n v="1"/>
  </r>
  <r>
    <x v="6"/>
    <n v="1"/>
  </r>
  <r>
    <x v="7"/>
    <n v="1"/>
  </r>
  <r>
    <x v="3"/>
    <n v="1"/>
  </r>
  <r>
    <x v="10"/>
    <n v="1"/>
  </r>
  <r>
    <x v="3"/>
    <n v="1"/>
  </r>
  <r>
    <x v="10"/>
    <n v="1"/>
  </r>
  <r>
    <x v="3"/>
    <n v="1"/>
  </r>
  <r>
    <x v="6"/>
    <n v="1"/>
  </r>
  <r>
    <x v="4"/>
    <n v="1"/>
  </r>
  <r>
    <x v="3"/>
    <n v="1"/>
  </r>
  <r>
    <x v="8"/>
    <n v="1"/>
  </r>
  <r>
    <x v="0"/>
    <n v="1"/>
  </r>
  <r>
    <x v="7"/>
    <n v="1"/>
  </r>
  <r>
    <x v="10"/>
    <n v="1"/>
  </r>
  <r>
    <x v="4"/>
    <n v="1"/>
  </r>
  <r>
    <x v="3"/>
    <n v="1"/>
  </r>
  <r>
    <x v="6"/>
    <n v="1"/>
  </r>
  <r>
    <x v="4"/>
    <n v="1"/>
  </r>
  <r>
    <x v="0"/>
    <n v="1"/>
  </r>
  <r>
    <x v="3"/>
    <n v="1"/>
  </r>
  <r>
    <x v="10"/>
    <n v="1"/>
  </r>
  <r>
    <x v="9"/>
    <n v="1"/>
  </r>
  <r>
    <x v="6"/>
    <n v="1"/>
  </r>
  <r>
    <x v="2"/>
    <n v="1"/>
  </r>
  <r>
    <x v="1"/>
    <n v="1"/>
  </r>
  <r>
    <x v="11"/>
    <n v="1"/>
  </r>
  <r>
    <x v="0"/>
    <n v="1"/>
  </r>
  <r>
    <x v="8"/>
    <n v="1"/>
  </r>
  <r>
    <x v="0"/>
    <n v="1"/>
  </r>
  <r>
    <x v="3"/>
    <n v="1"/>
  </r>
  <r>
    <x v="10"/>
    <n v="1"/>
  </r>
  <r>
    <x v="2"/>
    <n v="1"/>
  </r>
  <r>
    <x v="4"/>
    <n v="1"/>
  </r>
  <r>
    <x v="2"/>
    <n v="1"/>
  </r>
  <r>
    <x v="7"/>
    <n v="1"/>
  </r>
  <r>
    <x v="1"/>
    <n v="1"/>
  </r>
  <r>
    <x v="10"/>
    <n v="1"/>
  </r>
  <r>
    <x v="10"/>
    <n v="1"/>
  </r>
  <r>
    <x v="2"/>
    <n v="1"/>
  </r>
  <r>
    <x v="4"/>
    <n v="1"/>
  </r>
  <r>
    <x v="2"/>
    <n v="1"/>
  </r>
  <r>
    <x v="1"/>
    <n v="1"/>
  </r>
  <r>
    <x v="2"/>
    <n v="1"/>
  </r>
  <r>
    <x v="4"/>
    <n v="1"/>
  </r>
  <r>
    <x v="0"/>
    <n v="1"/>
  </r>
  <r>
    <x v="11"/>
    <n v="1"/>
  </r>
  <r>
    <x v="7"/>
    <n v="1"/>
  </r>
  <r>
    <x v="4"/>
    <n v="1"/>
  </r>
  <r>
    <x v="8"/>
    <n v="1"/>
  </r>
  <r>
    <x v="0"/>
    <n v="1"/>
  </r>
  <r>
    <x v="11"/>
    <n v="1"/>
  </r>
  <r>
    <x v="3"/>
    <n v="1"/>
  </r>
  <r>
    <x v="2"/>
    <n v="1"/>
  </r>
  <r>
    <x v="11"/>
    <n v="1"/>
  </r>
  <r>
    <x v="3"/>
    <n v="1"/>
  </r>
  <r>
    <x v="4"/>
    <n v="1"/>
  </r>
  <r>
    <x v="8"/>
    <n v="1"/>
  </r>
  <r>
    <x v="0"/>
    <n v="1"/>
  </r>
  <r>
    <x v="1"/>
    <n v="1"/>
  </r>
  <r>
    <x v="2"/>
    <n v="1"/>
  </r>
  <r>
    <x v="9"/>
    <n v="1"/>
  </r>
  <r>
    <x v="11"/>
    <n v="1"/>
  </r>
  <r>
    <x v="1"/>
    <n v="1"/>
  </r>
  <r>
    <x v="5"/>
    <n v="1"/>
  </r>
  <r>
    <x v="0"/>
    <n v="1"/>
  </r>
  <r>
    <x v="11"/>
    <n v="1"/>
  </r>
  <r>
    <x v="4"/>
    <n v="1"/>
  </r>
  <r>
    <x v="5"/>
    <n v="1"/>
  </r>
  <r>
    <x v="0"/>
    <n v="1"/>
  </r>
  <r>
    <x v="4"/>
    <n v="1"/>
  </r>
  <r>
    <x v="10"/>
    <n v="1"/>
  </r>
  <r>
    <x v="10"/>
    <n v="1"/>
  </r>
  <r>
    <x v="4"/>
    <n v="1"/>
  </r>
  <r>
    <x v="11"/>
    <n v="1"/>
  </r>
  <r>
    <x v="6"/>
    <n v="1"/>
  </r>
  <r>
    <x v="1"/>
    <n v="1"/>
  </r>
  <r>
    <x v="1"/>
    <n v="1"/>
  </r>
  <r>
    <x v="4"/>
    <n v="1"/>
  </r>
  <r>
    <x v="7"/>
    <n v="1"/>
  </r>
  <r>
    <x v="5"/>
    <n v="1"/>
  </r>
  <r>
    <x v="2"/>
    <n v="1"/>
  </r>
  <r>
    <x v="11"/>
    <n v="1"/>
  </r>
  <r>
    <x v="9"/>
    <n v="1"/>
  </r>
  <r>
    <x v="2"/>
    <n v="1"/>
  </r>
  <r>
    <x v="8"/>
    <n v="1"/>
  </r>
  <r>
    <x v="5"/>
    <n v="1"/>
  </r>
  <r>
    <x v="2"/>
    <n v="1"/>
  </r>
  <r>
    <x v="2"/>
    <n v="1"/>
  </r>
  <r>
    <x v="8"/>
    <n v="1"/>
  </r>
  <r>
    <x v="3"/>
    <n v="1"/>
  </r>
  <r>
    <x v="5"/>
    <n v="1"/>
  </r>
  <r>
    <x v="2"/>
    <n v="1"/>
  </r>
  <r>
    <x v="10"/>
    <n v="1"/>
  </r>
  <r>
    <x v="4"/>
    <n v="1"/>
  </r>
  <r>
    <x v="11"/>
    <n v="1"/>
  </r>
  <r>
    <x v="11"/>
    <n v="1"/>
  </r>
  <r>
    <x v="10"/>
    <n v="1"/>
  </r>
  <r>
    <x v="8"/>
    <n v="1"/>
  </r>
  <r>
    <x v="6"/>
    <n v="1"/>
  </r>
  <r>
    <x v="9"/>
    <n v="1"/>
  </r>
  <r>
    <x v="10"/>
    <n v="1"/>
  </r>
  <r>
    <x v="2"/>
    <n v="1"/>
  </r>
  <r>
    <x v="6"/>
    <n v="1"/>
  </r>
  <r>
    <x v="2"/>
    <n v="1"/>
  </r>
  <r>
    <x v="7"/>
    <n v="1"/>
  </r>
  <r>
    <x v="2"/>
    <n v="1"/>
  </r>
  <r>
    <x v="4"/>
    <n v="1"/>
  </r>
  <r>
    <x v="2"/>
    <n v="1"/>
  </r>
  <r>
    <x v="11"/>
    <n v="1"/>
  </r>
  <r>
    <x v="8"/>
    <n v="1"/>
  </r>
  <r>
    <x v="2"/>
    <n v="1"/>
  </r>
  <r>
    <x v="7"/>
    <n v="1"/>
  </r>
  <r>
    <x v="10"/>
    <n v="1"/>
  </r>
  <r>
    <x v="6"/>
    <n v="1"/>
  </r>
  <r>
    <x v="0"/>
    <n v="1"/>
  </r>
  <r>
    <x v="8"/>
    <n v="1"/>
  </r>
  <r>
    <x v="1"/>
    <n v="1"/>
  </r>
  <r>
    <x v="3"/>
    <n v="1"/>
  </r>
  <r>
    <x v="5"/>
    <n v="1"/>
  </r>
  <r>
    <x v="10"/>
    <n v="1"/>
  </r>
  <r>
    <x v="11"/>
    <n v="1"/>
  </r>
  <r>
    <x v="5"/>
    <n v="1"/>
  </r>
  <r>
    <x v="5"/>
    <n v="1"/>
  </r>
  <r>
    <x v="1"/>
    <n v="1"/>
  </r>
  <r>
    <x v="11"/>
    <n v="1"/>
  </r>
  <r>
    <x v="11"/>
    <n v="1"/>
  </r>
  <r>
    <x v="5"/>
    <n v="1"/>
  </r>
  <r>
    <x v="4"/>
    <n v="1"/>
  </r>
  <r>
    <x v="6"/>
    <n v="1"/>
  </r>
  <r>
    <x v="3"/>
    <n v="1"/>
  </r>
  <r>
    <x v="0"/>
    <n v="1"/>
  </r>
  <r>
    <x v="6"/>
    <n v="1"/>
  </r>
  <r>
    <x v="1"/>
    <n v="1"/>
  </r>
  <r>
    <x v="4"/>
    <n v="1"/>
  </r>
  <r>
    <x v="4"/>
    <n v="1"/>
  </r>
  <r>
    <x v="2"/>
    <n v="1"/>
  </r>
  <r>
    <x v="6"/>
    <n v="1"/>
  </r>
  <r>
    <x v="1"/>
    <n v="1"/>
  </r>
  <r>
    <x v="2"/>
    <n v="1"/>
  </r>
  <r>
    <x v="2"/>
    <n v="1"/>
  </r>
  <r>
    <x v="3"/>
    <n v="1"/>
  </r>
  <r>
    <x v="2"/>
    <n v="1"/>
  </r>
  <r>
    <x v="9"/>
    <n v="1"/>
  </r>
  <r>
    <x v="1"/>
    <n v="1"/>
  </r>
  <r>
    <x v="4"/>
    <n v="1"/>
  </r>
  <r>
    <x v="3"/>
    <n v="1"/>
  </r>
  <r>
    <x v="11"/>
    <n v="1"/>
  </r>
  <r>
    <x v="4"/>
    <n v="1"/>
  </r>
  <r>
    <x v="6"/>
    <n v="1"/>
  </r>
  <r>
    <x v="3"/>
    <n v="1"/>
  </r>
  <r>
    <x v="1"/>
    <n v="1"/>
  </r>
  <r>
    <x v="7"/>
    <n v="1"/>
  </r>
  <r>
    <x v="3"/>
    <n v="1"/>
  </r>
  <r>
    <x v="8"/>
    <n v="1"/>
  </r>
  <r>
    <x v="11"/>
    <n v="1"/>
  </r>
  <r>
    <x v="1"/>
    <n v="1"/>
  </r>
  <r>
    <x v="6"/>
    <n v="1"/>
  </r>
  <r>
    <x v="11"/>
    <n v="1"/>
  </r>
  <r>
    <x v="4"/>
    <n v="1"/>
  </r>
  <r>
    <x v="3"/>
    <n v="1"/>
  </r>
  <r>
    <x v="5"/>
    <n v="1"/>
  </r>
  <r>
    <x v="4"/>
    <n v="1"/>
  </r>
  <r>
    <x v="2"/>
    <n v="1"/>
  </r>
  <r>
    <x v="1"/>
    <n v="1"/>
  </r>
  <r>
    <x v="9"/>
    <n v="1"/>
  </r>
  <r>
    <x v="5"/>
    <n v="1"/>
  </r>
  <r>
    <x v="0"/>
    <n v="1"/>
  </r>
  <r>
    <x v="2"/>
    <n v="1"/>
  </r>
  <r>
    <x v="7"/>
    <n v="1"/>
  </r>
  <r>
    <x v="10"/>
    <n v="1"/>
  </r>
  <r>
    <x v="11"/>
    <n v="1"/>
  </r>
  <r>
    <x v="6"/>
    <n v="1"/>
  </r>
  <r>
    <x v="1"/>
    <n v="1"/>
  </r>
  <r>
    <x v="11"/>
    <n v="1"/>
  </r>
  <r>
    <x v="3"/>
    <n v="1"/>
  </r>
  <r>
    <x v="0"/>
    <n v="1"/>
  </r>
  <r>
    <x v="1"/>
    <n v="1"/>
  </r>
  <r>
    <x v="7"/>
    <n v="1"/>
  </r>
  <r>
    <x v="6"/>
    <n v="1"/>
  </r>
  <r>
    <x v="2"/>
    <n v="1"/>
  </r>
  <r>
    <x v="5"/>
    <n v="1"/>
  </r>
  <r>
    <x v="1"/>
    <n v="1"/>
  </r>
  <r>
    <x v="5"/>
    <n v="1"/>
  </r>
  <r>
    <x v="4"/>
    <n v="1"/>
  </r>
  <r>
    <x v="2"/>
    <n v="1"/>
  </r>
  <r>
    <x v="0"/>
    <n v="1"/>
  </r>
  <r>
    <x v="2"/>
    <n v="1"/>
  </r>
  <r>
    <x v="2"/>
    <n v="1"/>
  </r>
  <r>
    <x v="5"/>
    <n v="1"/>
  </r>
  <r>
    <x v="5"/>
    <n v="1"/>
  </r>
  <r>
    <x v="0"/>
    <n v="1"/>
  </r>
  <r>
    <x v="9"/>
    <n v="1"/>
  </r>
  <r>
    <x v="5"/>
    <n v="1"/>
  </r>
  <r>
    <x v="4"/>
    <n v="1"/>
  </r>
  <r>
    <x v="4"/>
    <n v="1"/>
  </r>
  <r>
    <x v="6"/>
    <n v="1"/>
  </r>
  <r>
    <x v="9"/>
    <n v="1"/>
  </r>
  <r>
    <x v="11"/>
    <n v="1"/>
  </r>
  <r>
    <x v="4"/>
    <n v="1"/>
  </r>
  <r>
    <x v="9"/>
    <n v="1"/>
  </r>
  <r>
    <x v="10"/>
    <n v="1"/>
  </r>
  <r>
    <x v="9"/>
    <n v="1"/>
  </r>
  <r>
    <x v="6"/>
    <n v="1"/>
  </r>
  <r>
    <x v="8"/>
    <n v="1"/>
  </r>
  <r>
    <x v="11"/>
    <n v="1"/>
  </r>
  <r>
    <x v="5"/>
    <n v="1"/>
  </r>
  <r>
    <x v="4"/>
    <n v="1"/>
  </r>
  <r>
    <x v="1"/>
    <n v="1"/>
  </r>
  <r>
    <x v="5"/>
    <n v="1"/>
  </r>
  <r>
    <x v="10"/>
    <n v="1"/>
  </r>
  <r>
    <x v="5"/>
    <n v="1"/>
  </r>
  <r>
    <x v="9"/>
    <n v="1"/>
  </r>
  <r>
    <x v="8"/>
    <n v="1"/>
  </r>
  <r>
    <x v="8"/>
    <n v="1"/>
  </r>
  <r>
    <x v="5"/>
    <n v="1"/>
  </r>
  <r>
    <x v="4"/>
    <n v="1"/>
  </r>
  <r>
    <x v="3"/>
    <n v="1"/>
  </r>
  <r>
    <x v="5"/>
    <n v="1"/>
  </r>
  <r>
    <x v="0"/>
    <n v="1"/>
  </r>
  <r>
    <x v="1"/>
    <n v="1"/>
  </r>
  <r>
    <x v="10"/>
    <n v="1"/>
  </r>
  <r>
    <x v="7"/>
    <n v="1"/>
  </r>
  <r>
    <x v="10"/>
    <n v="1"/>
  </r>
  <r>
    <x v="6"/>
    <n v="1"/>
  </r>
  <r>
    <x v="7"/>
    <n v="1"/>
  </r>
  <r>
    <x v="1"/>
    <n v="1"/>
  </r>
  <r>
    <x v="2"/>
    <n v="1"/>
  </r>
  <r>
    <x v="9"/>
    <n v="1"/>
  </r>
  <r>
    <x v="5"/>
    <n v="1"/>
  </r>
  <r>
    <x v="3"/>
    <n v="1"/>
  </r>
  <r>
    <x v="1"/>
    <n v="1"/>
  </r>
  <r>
    <x v="6"/>
    <n v="1"/>
  </r>
  <r>
    <x v="8"/>
    <n v="1"/>
  </r>
  <r>
    <x v="9"/>
    <n v="1"/>
  </r>
  <r>
    <x v="2"/>
    <n v="1"/>
  </r>
  <r>
    <x v="5"/>
    <n v="1"/>
  </r>
  <r>
    <x v="10"/>
    <n v="1"/>
  </r>
  <r>
    <x v="2"/>
    <n v="1"/>
  </r>
  <r>
    <x v="4"/>
    <n v="1"/>
  </r>
  <r>
    <x v="3"/>
    <n v="1"/>
  </r>
  <r>
    <x v="4"/>
    <n v="1"/>
  </r>
  <r>
    <x v="7"/>
    <n v="1"/>
  </r>
  <r>
    <x v="1"/>
    <n v="1"/>
  </r>
  <r>
    <x v="0"/>
    <n v="1"/>
  </r>
  <r>
    <x v="4"/>
    <n v="1"/>
  </r>
  <r>
    <x v="6"/>
    <n v="1"/>
  </r>
  <r>
    <x v="6"/>
    <n v="1"/>
  </r>
  <r>
    <x v="5"/>
    <n v="1"/>
  </r>
  <r>
    <x v="11"/>
    <n v="1"/>
  </r>
  <r>
    <x v="0"/>
    <n v="1"/>
  </r>
  <r>
    <x v="4"/>
    <n v="1"/>
  </r>
  <r>
    <x v="8"/>
    <n v="1"/>
  </r>
  <r>
    <x v="5"/>
    <n v="1"/>
  </r>
  <r>
    <x v="2"/>
    <n v="1"/>
  </r>
  <r>
    <x v="6"/>
    <n v="1"/>
  </r>
  <r>
    <x v="11"/>
    <n v="1"/>
  </r>
  <r>
    <x v="4"/>
    <n v="1"/>
  </r>
  <r>
    <x v="2"/>
    <n v="1"/>
  </r>
  <r>
    <x v="5"/>
    <n v="1"/>
  </r>
  <r>
    <x v="3"/>
    <n v="1"/>
  </r>
  <r>
    <x v="4"/>
    <n v="1"/>
  </r>
  <r>
    <x v="4"/>
    <n v="1"/>
  </r>
  <r>
    <x v="4"/>
    <n v="1"/>
  </r>
  <r>
    <x v="6"/>
    <n v="1"/>
  </r>
  <r>
    <x v="8"/>
    <n v="1"/>
  </r>
  <r>
    <x v="3"/>
    <n v="1"/>
  </r>
  <r>
    <x v="4"/>
    <n v="1"/>
  </r>
  <r>
    <x v="5"/>
    <n v="1"/>
  </r>
  <r>
    <x v="4"/>
    <n v="1"/>
  </r>
  <r>
    <x v="6"/>
    <n v="1"/>
  </r>
  <r>
    <x v="2"/>
    <n v="1"/>
  </r>
  <r>
    <x v="4"/>
    <n v="1"/>
  </r>
  <r>
    <x v="7"/>
    <n v="1"/>
  </r>
  <r>
    <x v="1"/>
    <n v="1"/>
  </r>
  <r>
    <x v="5"/>
    <n v="1"/>
  </r>
  <r>
    <x v="6"/>
    <n v="1"/>
  </r>
  <r>
    <x v="5"/>
    <n v="1"/>
  </r>
  <r>
    <x v="3"/>
    <n v="1"/>
  </r>
  <r>
    <x v="9"/>
    <n v="1"/>
  </r>
  <r>
    <x v="10"/>
    <n v="1"/>
  </r>
  <r>
    <x v="3"/>
    <n v="1"/>
  </r>
  <r>
    <x v="9"/>
    <n v="1"/>
  </r>
  <r>
    <x v="11"/>
    <n v="1"/>
  </r>
  <r>
    <x v="8"/>
    <n v="1"/>
  </r>
  <r>
    <x v="8"/>
    <n v="1"/>
  </r>
  <r>
    <x v="5"/>
    <n v="1"/>
  </r>
  <r>
    <x v="8"/>
    <n v="1"/>
  </r>
  <r>
    <x v="6"/>
    <n v="1"/>
  </r>
  <r>
    <x v="7"/>
    <n v="1"/>
  </r>
  <r>
    <x v="8"/>
    <n v="1"/>
  </r>
  <r>
    <x v="0"/>
    <n v="1"/>
  </r>
  <r>
    <x v="9"/>
    <n v="1"/>
  </r>
  <r>
    <x v="9"/>
    <n v="1"/>
  </r>
  <r>
    <x v="7"/>
    <n v="1"/>
  </r>
  <r>
    <x v="8"/>
    <n v="1"/>
  </r>
  <r>
    <x v="3"/>
    <n v="1"/>
  </r>
  <r>
    <x v="11"/>
    <n v="1"/>
  </r>
  <r>
    <x v="2"/>
    <n v="1"/>
  </r>
  <r>
    <x v="4"/>
    <n v="1"/>
  </r>
  <r>
    <x v="8"/>
    <n v="1"/>
  </r>
  <r>
    <x v="4"/>
    <n v="1"/>
  </r>
  <r>
    <x v="2"/>
    <n v="1"/>
  </r>
  <r>
    <x v="7"/>
    <n v="1"/>
  </r>
  <r>
    <x v="10"/>
    <n v="1"/>
  </r>
  <r>
    <x v="1"/>
    <n v="1"/>
  </r>
  <r>
    <x v="4"/>
    <n v="1"/>
  </r>
  <r>
    <x v="3"/>
    <n v="1"/>
  </r>
  <r>
    <x v="3"/>
    <n v="1"/>
  </r>
  <r>
    <x v="4"/>
    <n v="1"/>
  </r>
  <r>
    <x v="1"/>
    <n v="1"/>
  </r>
  <r>
    <x v="11"/>
    <n v="1"/>
  </r>
  <r>
    <x v="2"/>
    <n v="1"/>
  </r>
  <r>
    <x v="9"/>
    <n v="1"/>
  </r>
  <r>
    <x v="7"/>
    <n v="1"/>
  </r>
  <r>
    <x v="3"/>
    <n v="1"/>
  </r>
  <r>
    <x v="8"/>
    <n v="1"/>
  </r>
  <r>
    <x v="8"/>
    <n v="1"/>
  </r>
  <r>
    <x v="0"/>
    <n v="1"/>
  </r>
  <r>
    <x v="4"/>
    <n v="1"/>
  </r>
  <r>
    <x v="8"/>
    <n v="1"/>
  </r>
  <r>
    <x v="1"/>
    <n v="1"/>
  </r>
  <r>
    <x v="0"/>
    <n v="1"/>
  </r>
  <r>
    <x v="9"/>
    <n v="1"/>
  </r>
  <r>
    <x v="5"/>
    <n v="1"/>
  </r>
  <r>
    <x v="2"/>
    <n v="1"/>
  </r>
  <r>
    <x v="11"/>
    <n v="1"/>
  </r>
  <r>
    <x v="8"/>
    <n v="1"/>
  </r>
  <r>
    <x v="11"/>
    <n v="1"/>
  </r>
  <r>
    <x v="11"/>
    <n v="1"/>
  </r>
  <r>
    <x v="11"/>
    <n v="1"/>
  </r>
  <r>
    <x v="1"/>
    <n v="1"/>
  </r>
  <r>
    <x v="7"/>
    <n v="1"/>
  </r>
  <r>
    <x v="11"/>
    <n v="1"/>
  </r>
  <r>
    <x v="5"/>
    <n v="1"/>
  </r>
  <r>
    <x v="1"/>
    <n v="1"/>
  </r>
  <r>
    <x v="7"/>
    <n v="1"/>
  </r>
  <r>
    <x v="11"/>
    <n v="1"/>
  </r>
  <r>
    <x v="6"/>
    <n v="1"/>
  </r>
  <r>
    <x v="5"/>
    <n v="1"/>
  </r>
  <r>
    <x v="1"/>
    <n v="1"/>
  </r>
  <r>
    <x v="10"/>
    <n v="1"/>
  </r>
  <r>
    <x v="0"/>
    <n v="1"/>
  </r>
  <r>
    <x v="11"/>
    <n v="1"/>
  </r>
  <r>
    <x v="5"/>
    <n v="1"/>
  </r>
  <r>
    <x v="8"/>
    <n v="1"/>
  </r>
  <r>
    <x v="2"/>
    <n v="1"/>
  </r>
  <r>
    <x v="4"/>
    <n v="1"/>
  </r>
  <r>
    <x v="9"/>
    <n v="1"/>
  </r>
  <r>
    <x v="11"/>
    <n v="1"/>
  </r>
  <r>
    <x v="4"/>
    <n v="1"/>
  </r>
  <r>
    <x v="3"/>
    <n v="1"/>
  </r>
  <r>
    <x v="7"/>
    <n v="1"/>
  </r>
  <r>
    <x v="5"/>
    <n v="1"/>
  </r>
  <r>
    <x v="1"/>
    <n v="1"/>
  </r>
  <r>
    <x v="11"/>
    <n v="1"/>
  </r>
  <r>
    <x v="7"/>
    <n v="1"/>
  </r>
  <r>
    <x v="5"/>
    <n v="1"/>
  </r>
  <r>
    <x v="8"/>
    <n v="1"/>
  </r>
  <r>
    <x v="4"/>
    <n v="1"/>
  </r>
  <r>
    <x v="9"/>
    <n v="1"/>
  </r>
  <r>
    <x v="11"/>
    <n v="1"/>
  </r>
  <r>
    <x v="10"/>
    <n v="1"/>
  </r>
  <r>
    <x v="8"/>
    <n v="1"/>
  </r>
  <r>
    <x v="4"/>
    <n v="1"/>
  </r>
  <r>
    <x v="9"/>
    <n v="1"/>
  </r>
  <r>
    <x v="5"/>
    <n v="1"/>
  </r>
  <r>
    <x v="2"/>
    <n v="1"/>
  </r>
  <r>
    <x v="8"/>
    <n v="1"/>
  </r>
  <r>
    <x v="7"/>
    <n v="1"/>
  </r>
  <r>
    <x v="0"/>
    <n v="1"/>
  </r>
  <r>
    <x v="4"/>
    <n v="1"/>
  </r>
  <r>
    <x v="3"/>
    <n v="1"/>
  </r>
  <r>
    <x v="11"/>
    <n v="1"/>
  </r>
  <r>
    <x v="1"/>
    <n v="1"/>
  </r>
  <r>
    <x v="1"/>
    <n v="1"/>
  </r>
  <r>
    <x v="6"/>
    <n v="1"/>
  </r>
  <r>
    <x v="7"/>
    <n v="1"/>
  </r>
  <r>
    <x v="8"/>
    <n v="1"/>
  </r>
  <r>
    <x v="2"/>
    <n v="1"/>
  </r>
  <r>
    <x v="11"/>
    <n v="1"/>
  </r>
  <r>
    <x v="7"/>
    <n v="1"/>
  </r>
  <r>
    <x v="1"/>
    <n v="1"/>
  </r>
  <r>
    <x v="0"/>
    <n v="1"/>
  </r>
  <r>
    <x v="4"/>
    <n v="1"/>
  </r>
  <r>
    <x v="11"/>
    <n v="1"/>
  </r>
  <r>
    <x v="2"/>
    <n v="1"/>
  </r>
  <r>
    <x v="8"/>
    <n v="1"/>
  </r>
  <r>
    <x v="6"/>
    <n v="1"/>
  </r>
  <r>
    <x v="7"/>
    <n v="1"/>
  </r>
  <r>
    <x v="5"/>
    <n v="1"/>
  </r>
  <r>
    <x v="1"/>
    <n v="1"/>
  </r>
  <r>
    <x v="1"/>
    <n v="1"/>
  </r>
  <r>
    <x v="5"/>
    <n v="1"/>
  </r>
  <r>
    <x v="6"/>
    <n v="1"/>
  </r>
  <r>
    <x v="4"/>
    <n v="1"/>
  </r>
  <r>
    <x v="0"/>
    <n v="1"/>
  </r>
  <r>
    <x v="3"/>
    <n v="1"/>
  </r>
  <r>
    <x v="5"/>
    <n v="1"/>
  </r>
  <r>
    <x v="0"/>
    <n v="1"/>
  </r>
  <r>
    <x v="3"/>
    <n v="1"/>
  </r>
  <r>
    <x v="0"/>
    <n v="1"/>
  </r>
  <r>
    <x v="11"/>
    <n v="1"/>
  </r>
  <r>
    <x v="11"/>
    <n v="1"/>
  </r>
  <r>
    <x v="5"/>
    <n v="1"/>
  </r>
  <r>
    <x v="11"/>
    <n v="1"/>
  </r>
  <r>
    <x v="10"/>
    <n v="1"/>
  </r>
  <r>
    <x v="7"/>
    <n v="1"/>
  </r>
  <r>
    <x v="6"/>
    <n v="1"/>
  </r>
  <r>
    <x v="11"/>
    <n v="1"/>
  </r>
  <r>
    <x v="2"/>
    <n v="1"/>
  </r>
  <r>
    <x v="3"/>
    <n v="1"/>
  </r>
  <r>
    <x v="0"/>
    <n v="1"/>
  </r>
  <r>
    <x v="11"/>
    <n v="1"/>
  </r>
  <r>
    <x v="9"/>
    <n v="1"/>
  </r>
  <r>
    <x v="9"/>
    <n v="1"/>
  </r>
  <r>
    <x v="4"/>
    <n v="1"/>
  </r>
  <r>
    <x v="1"/>
    <n v="1"/>
  </r>
  <r>
    <x v="0"/>
    <n v="1"/>
  </r>
  <r>
    <x v="5"/>
    <n v="1"/>
  </r>
  <r>
    <x v="4"/>
    <n v="1"/>
  </r>
  <r>
    <x v="3"/>
    <n v="1"/>
  </r>
  <r>
    <x v="11"/>
    <n v="1"/>
  </r>
  <r>
    <x v="2"/>
    <n v="1"/>
  </r>
  <r>
    <x v="8"/>
    <n v="1"/>
  </r>
  <r>
    <x v="4"/>
    <n v="1"/>
  </r>
  <r>
    <x v="7"/>
    <n v="1"/>
  </r>
  <r>
    <x v="11"/>
    <n v="1"/>
  </r>
  <r>
    <x v="2"/>
    <n v="1"/>
  </r>
  <r>
    <x v="8"/>
    <n v="1"/>
  </r>
  <r>
    <x v="8"/>
    <n v="1"/>
  </r>
  <r>
    <x v="2"/>
    <n v="1"/>
  </r>
  <r>
    <x v="11"/>
    <n v="1"/>
  </r>
  <r>
    <x v="5"/>
    <n v="1"/>
  </r>
  <r>
    <x v="7"/>
    <n v="1"/>
  </r>
  <r>
    <x v="7"/>
    <n v="1"/>
  </r>
  <r>
    <x v="2"/>
    <n v="1"/>
  </r>
  <r>
    <x v="1"/>
    <n v="1"/>
  </r>
  <r>
    <x v="4"/>
    <n v="1"/>
  </r>
  <r>
    <x v="1"/>
    <n v="1"/>
  </r>
  <r>
    <x v="8"/>
    <n v="1"/>
  </r>
  <r>
    <x v="3"/>
    <n v="1"/>
  </r>
  <r>
    <x v="6"/>
    <n v="1"/>
  </r>
  <r>
    <x v="9"/>
    <n v="1"/>
  </r>
  <r>
    <x v="1"/>
    <n v="1"/>
  </r>
  <r>
    <x v="8"/>
    <n v="1"/>
  </r>
  <r>
    <x v="11"/>
    <n v="1"/>
  </r>
  <r>
    <x v="8"/>
    <n v="1"/>
  </r>
  <r>
    <x v="11"/>
    <n v="1"/>
  </r>
  <r>
    <x v="0"/>
    <n v="1"/>
  </r>
  <r>
    <x v="5"/>
    <n v="1"/>
  </r>
  <r>
    <x v="2"/>
    <n v="1"/>
  </r>
  <r>
    <x v="8"/>
    <n v="1"/>
  </r>
  <r>
    <x v="5"/>
    <n v="1"/>
  </r>
  <r>
    <x v="3"/>
    <n v="1"/>
  </r>
  <r>
    <x v="9"/>
    <n v="1"/>
  </r>
  <r>
    <x v="0"/>
    <n v="1"/>
  </r>
  <r>
    <x v="11"/>
    <n v="1"/>
  </r>
  <r>
    <x v="6"/>
    <n v="1"/>
  </r>
  <r>
    <x v="6"/>
    <n v="1"/>
  </r>
  <r>
    <x v="9"/>
    <n v="1"/>
  </r>
  <r>
    <x v="7"/>
    <n v="1"/>
  </r>
  <r>
    <x v="6"/>
    <n v="1"/>
  </r>
  <r>
    <x v="5"/>
    <n v="1"/>
  </r>
  <r>
    <x v="8"/>
    <n v="1"/>
  </r>
  <r>
    <x v="7"/>
    <n v="1"/>
  </r>
  <r>
    <x v="8"/>
    <n v="1"/>
  </r>
  <r>
    <x v="2"/>
    <n v="1"/>
  </r>
  <r>
    <x v="5"/>
    <n v="1"/>
  </r>
  <r>
    <x v="6"/>
    <n v="1"/>
  </r>
  <r>
    <x v="11"/>
    <n v="1"/>
  </r>
  <r>
    <x v="8"/>
    <n v="1"/>
  </r>
  <r>
    <x v="7"/>
    <n v="1"/>
  </r>
  <r>
    <x v="3"/>
    <n v="1"/>
  </r>
  <r>
    <x v="1"/>
    <n v="1"/>
  </r>
  <r>
    <x v="6"/>
    <n v="1"/>
  </r>
  <r>
    <x v="8"/>
    <n v="1"/>
  </r>
  <r>
    <x v="5"/>
    <n v="1"/>
  </r>
  <r>
    <x v="11"/>
    <n v="1"/>
  </r>
  <r>
    <x v="11"/>
    <n v="1"/>
  </r>
  <r>
    <x v="7"/>
    <n v="1"/>
  </r>
  <r>
    <x v="9"/>
    <n v="1"/>
  </r>
  <r>
    <x v="6"/>
    <n v="1"/>
  </r>
  <r>
    <x v="9"/>
    <n v="1"/>
  </r>
  <r>
    <x v="5"/>
    <n v="1"/>
  </r>
  <r>
    <x v="8"/>
    <n v="1"/>
  </r>
  <r>
    <x v="4"/>
    <n v="1"/>
  </r>
  <r>
    <x v="11"/>
    <n v="1"/>
  </r>
  <r>
    <x v="2"/>
    <n v="1"/>
  </r>
  <r>
    <x v="1"/>
    <n v="1"/>
  </r>
  <r>
    <x v="2"/>
    <n v="1"/>
  </r>
  <r>
    <x v="6"/>
    <n v="1"/>
  </r>
  <r>
    <x v="8"/>
    <n v="1"/>
  </r>
  <r>
    <x v="5"/>
    <n v="1"/>
  </r>
  <r>
    <x v="9"/>
    <n v="1"/>
  </r>
  <r>
    <x v="10"/>
    <n v="1"/>
  </r>
  <r>
    <x v="5"/>
    <n v="1"/>
  </r>
  <r>
    <x v="11"/>
    <n v="1"/>
  </r>
  <r>
    <x v="1"/>
    <n v="1"/>
  </r>
  <r>
    <x v="7"/>
    <n v="1"/>
  </r>
  <r>
    <x v="0"/>
    <n v="1"/>
  </r>
  <r>
    <x v="2"/>
    <n v="1"/>
  </r>
  <r>
    <x v="1"/>
    <n v="1"/>
  </r>
  <r>
    <x v="4"/>
    <n v="1"/>
  </r>
  <r>
    <x v="7"/>
    <n v="1"/>
  </r>
  <r>
    <x v="9"/>
    <n v="1"/>
  </r>
  <r>
    <x v="9"/>
    <n v="1"/>
  </r>
  <r>
    <x v="1"/>
    <n v="1"/>
  </r>
  <r>
    <x v="3"/>
    <n v="1"/>
  </r>
  <r>
    <x v="6"/>
    <n v="1"/>
  </r>
  <r>
    <x v="2"/>
    <n v="1"/>
  </r>
  <r>
    <x v="10"/>
    <n v="1"/>
  </r>
  <r>
    <x v="11"/>
    <n v="1"/>
  </r>
  <r>
    <x v="11"/>
    <n v="1"/>
  </r>
  <r>
    <x v="8"/>
    <n v="1"/>
  </r>
  <r>
    <x v="4"/>
    <n v="1"/>
  </r>
  <r>
    <x v="10"/>
    <n v="1"/>
  </r>
  <r>
    <x v="9"/>
    <n v="1"/>
  </r>
  <r>
    <x v="4"/>
    <n v="1"/>
  </r>
  <r>
    <x v="5"/>
    <n v="1"/>
  </r>
  <r>
    <x v="11"/>
    <n v="1"/>
  </r>
  <r>
    <x v="5"/>
    <n v="1"/>
  </r>
  <r>
    <x v="4"/>
    <n v="1"/>
  </r>
  <r>
    <x v="11"/>
    <n v="1"/>
  </r>
  <r>
    <x v="10"/>
    <n v="1"/>
  </r>
  <r>
    <x v="3"/>
    <n v="1"/>
  </r>
  <r>
    <x v="0"/>
    <n v="1"/>
  </r>
  <r>
    <x v="10"/>
    <n v="1"/>
  </r>
  <r>
    <x v="4"/>
    <n v="1"/>
  </r>
  <r>
    <x v="10"/>
    <n v="1"/>
  </r>
  <r>
    <x v="11"/>
    <n v="1"/>
  </r>
  <r>
    <x v="9"/>
    <n v="1"/>
  </r>
  <r>
    <x v="10"/>
    <n v="1"/>
  </r>
  <r>
    <x v="4"/>
    <n v="1"/>
  </r>
  <r>
    <x v="7"/>
    <n v="1"/>
  </r>
  <r>
    <x v="10"/>
    <n v="1"/>
  </r>
  <r>
    <x v="1"/>
    <n v="1"/>
  </r>
  <r>
    <x v="9"/>
    <n v="1"/>
  </r>
  <r>
    <x v="3"/>
    <n v="1"/>
  </r>
  <r>
    <x v="2"/>
    <n v="1"/>
  </r>
  <r>
    <x v="10"/>
    <n v="1"/>
  </r>
  <r>
    <x v="10"/>
    <n v="1"/>
  </r>
  <r>
    <x v="9"/>
    <n v="1"/>
  </r>
  <r>
    <x v="10"/>
    <n v="1"/>
  </r>
  <r>
    <x v="1"/>
    <n v="1"/>
  </r>
  <r>
    <x v="4"/>
    <n v="1"/>
  </r>
  <r>
    <x v="0"/>
    <n v="1"/>
  </r>
  <r>
    <x v="1"/>
    <n v="1"/>
  </r>
  <r>
    <x v="2"/>
    <n v="1"/>
  </r>
  <r>
    <x v="8"/>
    <n v="1"/>
  </r>
  <r>
    <x v="6"/>
    <n v="1"/>
  </r>
  <r>
    <x v="1"/>
    <n v="1"/>
  </r>
  <r>
    <x v="5"/>
    <n v="1"/>
  </r>
  <r>
    <x v="10"/>
    <n v="1"/>
  </r>
  <r>
    <x v="11"/>
    <n v="1"/>
  </r>
  <r>
    <x v="8"/>
    <n v="1"/>
  </r>
  <r>
    <x v="4"/>
    <n v="1"/>
  </r>
  <r>
    <x v="4"/>
    <n v="1"/>
  </r>
  <r>
    <x v="7"/>
    <n v="1"/>
  </r>
  <r>
    <x v="11"/>
    <n v="1"/>
  </r>
  <r>
    <x v="9"/>
    <n v="1"/>
  </r>
  <r>
    <x v="3"/>
    <n v="1"/>
  </r>
  <r>
    <x v="5"/>
    <n v="1"/>
  </r>
  <r>
    <x v="0"/>
    <n v="1"/>
  </r>
  <r>
    <x v="6"/>
    <n v="1"/>
  </r>
  <r>
    <x v="9"/>
    <n v="1"/>
  </r>
  <r>
    <x v="11"/>
    <n v="1"/>
  </r>
  <r>
    <x v="6"/>
    <n v="1"/>
  </r>
  <r>
    <x v="1"/>
    <n v="1"/>
  </r>
  <r>
    <x v="1"/>
    <n v="1"/>
  </r>
  <r>
    <x v="10"/>
    <n v="1"/>
  </r>
  <r>
    <x v="8"/>
    <n v="1"/>
  </r>
  <r>
    <x v="5"/>
    <n v="1"/>
  </r>
  <r>
    <x v="10"/>
    <n v="1"/>
  </r>
  <r>
    <x v="8"/>
    <n v="1"/>
  </r>
  <r>
    <x v="3"/>
    <n v="1"/>
  </r>
  <r>
    <x v="2"/>
    <n v="1"/>
  </r>
  <r>
    <x v="11"/>
    <n v="1"/>
  </r>
  <r>
    <x v="6"/>
    <n v="1"/>
  </r>
  <r>
    <x v="8"/>
    <n v="1"/>
  </r>
  <r>
    <x v="8"/>
    <n v="1"/>
  </r>
  <r>
    <x v="7"/>
    <n v="1"/>
  </r>
  <r>
    <x v="7"/>
    <n v="1"/>
  </r>
  <r>
    <x v="6"/>
    <n v="1"/>
  </r>
  <r>
    <x v="0"/>
    <n v="1"/>
  </r>
  <r>
    <x v="9"/>
    <n v="1"/>
  </r>
  <r>
    <x v="7"/>
    <n v="1"/>
  </r>
  <r>
    <x v="2"/>
    <n v="1"/>
  </r>
  <r>
    <x v="2"/>
    <n v="1"/>
  </r>
  <r>
    <x v="8"/>
    <n v="1"/>
  </r>
  <r>
    <x v="11"/>
    <n v="1"/>
  </r>
  <r>
    <x v="5"/>
    <n v="1"/>
  </r>
  <r>
    <x v="7"/>
    <n v="1"/>
  </r>
  <r>
    <x v="11"/>
    <n v="1"/>
  </r>
  <r>
    <x v="9"/>
    <n v="1"/>
  </r>
  <r>
    <x v="6"/>
    <n v="1"/>
  </r>
  <r>
    <x v="5"/>
    <n v="1"/>
  </r>
  <r>
    <x v="5"/>
    <n v="1"/>
  </r>
  <r>
    <x v="10"/>
    <n v="1"/>
  </r>
  <r>
    <x v="4"/>
    <n v="1"/>
  </r>
  <r>
    <x v="8"/>
    <n v="1"/>
  </r>
  <r>
    <x v="11"/>
    <n v="1"/>
  </r>
  <r>
    <x v="9"/>
    <n v="1"/>
  </r>
  <r>
    <x v="7"/>
    <n v="1"/>
  </r>
  <r>
    <x v="9"/>
    <n v="1"/>
  </r>
  <r>
    <x v="7"/>
    <n v="1"/>
  </r>
  <r>
    <x v="10"/>
    <n v="1"/>
  </r>
  <r>
    <x v="7"/>
    <n v="1"/>
  </r>
  <r>
    <x v="6"/>
    <n v="1"/>
  </r>
  <r>
    <x v="3"/>
    <n v="1"/>
  </r>
  <r>
    <x v="8"/>
    <n v="1"/>
  </r>
  <r>
    <x v="1"/>
    <n v="1"/>
  </r>
  <r>
    <x v="1"/>
    <n v="1"/>
  </r>
  <r>
    <x v="7"/>
    <n v="1"/>
  </r>
  <r>
    <x v="11"/>
    <n v="1"/>
  </r>
  <r>
    <x v="2"/>
    <n v="1"/>
  </r>
  <r>
    <x v="10"/>
    <n v="1"/>
  </r>
  <r>
    <x v="6"/>
    <n v="1"/>
  </r>
  <r>
    <x v="1"/>
    <n v="1"/>
  </r>
  <r>
    <x v="1"/>
    <n v="1"/>
  </r>
  <r>
    <x v="0"/>
    <n v="1"/>
  </r>
  <r>
    <x v="9"/>
    <n v="1"/>
  </r>
  <r>
    <x v="5"/>
    <n v="1"/>
  </r>
  <r>
    <x v="8"/>
    <n v="1"/>
  </r>
  <r>
    <x v="7"/>
    <n v="1"/>
  </r>
  <r>
    <x v="3"/>
    <n v="1"/>
  </r>
  <r>
    <x v="0"/>
    <n v="1"/>
  </r>
  <r>
    <x v="2"/>
    <n v="1"/>
  </r>
  <r>
    <x v="10"/>
    <n v="1"/>
  </r>
  <r>
    <x v="11"/>
    <n v="1"/>
  </r>
  <r>
    <x v="9"/>
    <n v="1"/>
  </r>
  <r>
    <x v="5"/>
    <n v="1"/>
  </r>
  <r>
    <x v="1"/>
    <n v="1"/>
  </r>
  <r>
    <x v="1"/>
    <n v="1"/>
  </r>
  <r>
    <x v="7"/>
    <n v="1"/>
  </r>
  <r>
    <x v="1"/>
    <n v="1"/>
  </r>
  <r>
    <x v="1"/>
    <n v="1"/>
  </r>
  <r>
    <x v="11"/>
    <n v="1"/>
  </r>
  <r>
    <x v="3"/>
    <n v="1"/>
  </r>
  <r>
    <x v="1"/>
    <n v="1"/>
  </r>
  <r>
    <x v="5"/>
    <n v="1"/>
  </r>
  <r>
    <x v="11"/>
    <n v="1"/>
  </r>
  <r>
    <x v="0"/>
    <n v="1"/>
  </r>
  <r>
    <x v="1"/>
    <n v="1"/>
  </r>
  <r>
    <x v="6"/>
    <n v="1"/>
  </r>
  <r>
    <x v="6"/>
    <n v="1"/>
  </r>
  <r>
    <x v="8"/>
    <n v="1"/>
  </r>
  <r>
    <x v="2"/>
    <n v="1"/>
  </r>
  <r>
    <x v="0"/>
    <n v="1"/>
  </r>
  <r>
    <x v="7"/>
    <n v="1"/>
  </r>
  <r>
    <x v="3"/>
    <n v="1"/>
  </r>
  <r>
    <x v="7"/>
    <n v="1"/>
  </r>
  <r>
    <x v="1"/>
    <n v="1"/>
  </r>
  <r>
    <x v="2"/>
    <n v="1"/>
  </r>
  <r>
    <x v="1"/>
    <n v="1"/>
  </r>
  <r>
    <x v="2"/>
    <n v="1"/>
  </r>
  <r>
    <x v="2"/>
    <n v="1"/>
  </r>
  <r>
    <x v="4"/>
    <n v="1"/>
  </r>
  <r>
    <x v="1"/>
    <n v="1"/>
  </r>
  <r>
    <x v="10"/>
    <n v="1"/>
  </r>
  <r>
    <x v="8"/>
    <n v="1"/>
  </r>
  <r>
    <x v="6"/>
    <n v="1"/>
  </r>
  <r>
    <x v="11"/>
    <n v="1"/>
  </r>
  <r>
    <x v="9"/>
    <n v="1"/>
  </r>
  <r>
    <x v="2"/>
    <n v="1"/>
  </r>
  <r>
    <x v="6"/>
    <n v="1"/>
  </r>
  <r>
    <x v="0"/>
    <n v="1"/>
  </r>
  <r>
    <x v="0"/>
    <n v="1"/>
  </r>
  <r>
    <x v="2"/>
    <n v="1"/>
  </r>
  <r>
    <x v="2"/>
    <n v="1"/>
  </r>
  <r>
    <x v="1"/>
    <n v="1"/>
  </r>
  <r>
    <x v="7"/>
    <n v="1"/>
  </r>
  <r>
    <x v="5"/>
    <n v="1"/>
  </r>
  <r>
    <x v="5"/>
    <n v="1"/>
  </r>
  <r>
    <x v="11"/>
    <n v="1"/>
  </r>
  <r>
    <x v="4"/>
    <n v="1"/>
  </r>
  <r>
    <x v="3"/>
    <n v="1"/>
  </r>
  <r>
    <x v="1"/>
    <n v="1"/>
  </r>
  <r>
    <x v="0"/>
    <n v="1"/>
  </r>
  <r>
    <x v="10"/>
    <n v="1"/>
  </r>
  <r>
    <x v="5"/>
    <n v="1"/>
  </r>
  <r>
    <x v="2"/>
    <n v="1"/>
  </r>
  <r>
    <x v="8"/>
    <n v="1"/>
  </r>
  <r>
    <x v="6"/>
    <n v="1"/>
  </r>
  <r>
    <x v="1"/>
    <n v="1"/>
  </r>
  <r>
    <x v="4"/>
    <n v="1"/>
  </r>
  <r>
    <x v="5"/>
    <n v="1"/>
  </r>
  <r>
    <x v="2"/>
    <n v="1"/>
  </r>
  <r>
    <x v="2"/>
    <n v="1"/>
  </r>
  <r>
    <x v="11"/>
    <n v="1"/>
  </r>
  <r>
    <x v="7"/>
    <n v="1"/>
  </r>
  <r>
    <x v="4"/>
    <n v="1"/>
  </r>
  <r>
    <x v="8"/>
    <n v="1"/>
  </r>
  <r>
    <x v="11"/>
    <n v="1"/>
  </r>
  <r>
    <x v="6"/>
    <n v="1"/>
  </r>
  <r>
    <x v="7"/>
    <n v="1"/>
  </r>
  <r>
    <x v="11"/>
    <n v="1"/>
  </r>
  <r>
    <x v="10"/>
    <n v="1"/>
  </r>
  <r>
    <x v="2"/>
    <n v="1"/>
  </r>
  <r>
    <x v="9"/>
    <n v="1"/>
  </r>
  <r>
    <x v="2"/>
    <n v="1"/>
  </r>
  <r>
    <x v="5"/>
    <n v="1"/>
  </r>
  <r>
    <x v="11"/>
    <n v="1"/>
  </r>
  <r>
    <x v="5"/>
    <n v="1"/>
  </r>
  <r>
    <x v="3"/>
    <n v="1"/>
  </r>
  <r>
    <x v="6"/>
    <n v="1"/>
  </r>
  <r>
    <x v="6"/>
    <n v="1"/>
  </r>
  <r>
    <x v="5"/>
    <n v="1"/>
  </r>
  <r>
    <x v="6"/>
    <n v="1"/>
  </r>
  <r>
    <x v="5"/>
    <n v="1"/>
  </r>
  <r>
    <x v="8"/>
    <n v="1"/>
  </r>
  <r>
    <x v="3"/>
    <n v="1"/>
  </r>
  <r>
    <x v="11"/>
    <n v="1"/>
  </r>
  <r>
    <x v="5"/>
    <n v="1"/>
  </r>
  <r>
    <x v="1"/>
    <n v="1"/>
  </r>
  <r>
    <x v="5"/>
    <n v="1"/>
  </r>
  <r>
    <x v="7"/>
    <n v="1"/>
  </r>
  <r>
    <x v="6"/>
    <n v="1"/>
  </r>
  <r>
    <x v="9"/>
    <n v="1"/>
  </r>
  <r>
    <x v="4"/>
    <n v="1"/>
  </r>
  <r>
    <x v="3"/>
    <n v="1"/>
  </r>
  <r>
    <x v="11"/>
    <n v="1"/>
  </r>
  <r>
    <x v="1"/>
    <n v="1"/>
  </r>
  <r>
    <x v="11"/>
    <n v="1"/>
  </r>
  <r>
    <x v="9"/>
    <n v="1"/>
  </r>
  <r>
    <x v="7"/>
    <n v="1"/>
  </r>
  <r>
    <x v="8"/>
    <n v="1"/>
  </r>
  <r>
    <x v="5"/>
    <n v="1"/>
  </r>
  <r>
    <x v="4"/>
    <n v="1"/>
  </r>
  <r>
    <x v="5"/>
    <n v="1"/>
  </r>
  <r>
    <x v="4"/>
    <n v="1"/>
  </r>
  <r>
    <x v="5"/>
    <n v="1"/>
  </r>
  <r>
    <x v="0"/>
    <n v="1"/>
  </r>
  <r>
    <x v="1"/>
    <n v="1"/>
  </r>
  <r>
    <x v="5"/>
    <n v="1"/>
  </r>
  <r>
    <x v="5"/>
    <n v="1"/>
  </r>
  <r>
    <x v="10"/>
    <n v="1"/>
  </r>
  <r>
    <x v="2"/>
    <n v="1"/>
  </r>
  <r>
    <x v="10"/>
    <n v="1"/>
  </r>
  <r>
    <x v="10"/>
    <n v="1"/>
  </r>
  <r>
    <x v="11"/>
    <n v="1"/>
  </r>
  <r>
    <x v="10"/>
    <n v="1"/>
  </r>
  <r>
    <x v="2"/>
    <n v="1"/>
  </r>
  <r>
    <x v="5"/>
    <n v="1"/>
  </r>
  <r>
    <x v="1"/>
    <n v="1"/>
  </r>
  <r>
    <x v="3"/>
    <n v="1"/>
  </r>
  <r>
    <x v="10"/>
    <n v="1"/>
  </r>
  <r>
    <x v="4"/>
    <n v="1"/>
  </r>
  <r>
    <x v="9"/>
    <n v="1"/>
  </r>
  <r>
    <x v="5"/>
    <n v="1"/>
  </r>
  <r>
    <x v="8"/>
    <n v="1"/>
  </r>
  <r>
    <x v="1"/>
    <n v="1"/>
  </r>
  <r>
    <x v="11"/>
    <n v="1"/>
  </r>
  <r>
    <x v="1"/>
    <n v="1"/>
  </r>
  <r>
    <x v="11"/>
    <n v="1"/>
  </r>
  <r>
    <x v="8"/>
    <n v="1"/>
  </r>
  <r>
    <x v="0"/>
    <n v="1"/>
  </r>
  <r>
    <x v="10"/>
    <n v="1"/>
  </r>
  <r>
    <x v="10"/>
    <n v="1"/>
  </r>
  <r>
    <x v="5"/>
    <n v="1"/>
  </r>
  <r>
    <x v="7"/>
    <n v="1"/>
  </r>
  <r>
    <x v="0"/>
    <n v="1"/>
  </r>
  <r>
    <x v="8"/>
    <n v="1"/>
  </r>
  <r>
    <x v="0"/>
    <n v="1"/>
  </r>
  <r>
    <x v="7"/>
    <n v="1"/>
  </r>
  <r>
    <x v="6"/>
    <n v="1"/>
  </r>
  <r>
    <x v="2"/>
    <n v="1"/>
  </r>
  <r>
    <x v="5"/>
    <n v="1"/>
  </r>
  <r>
    <x v="8"/>
    <n v="1"/>
  </r>
  <r>
    <x v="5"/>
    <n v="1"/>
  </r>
  <r>
    <x v="6"/>
    <n v="1"/>
  </r>
  <r>
    <x v="1"/>
    <n v="1"/>
  </r>
  <r>
    <x v="6"/>
    <n v="1"/>
  </r>
  <r>
    <x v="5"/>
    <n v="1"/>
  </r>
  <r>
    <x v="4"/>
    <n v="1"/>
  </r>
  <r>
    <x v="1"/>
    <n v="1"/>
  </r>
  <r>
    <x v="7"/>
    <n v="1"/>
  </r>
  <r>
    <x v="0"/>
    <n v="1"/>
  </r>
  <r>
    <x v="11"/>
    <n v="1"/>
  </r>
  <r>
    <x v="6"/>
    <n v="1"/>
  </r>
  <r>
    <x v="4"/>
    <n v="1"/>
  </r>
  <r>
    <x v="9"/>
    <n v="1"/>
  </r>
  <r>
    <x v="7"/>
    <n v="1"/>
  </r>
  <r>
    <x v="6"/>
    <n v="1"/>
  </r>
  <r>
    <x v="9"/>
    <n v="1"/>
  </r>
  <r>
    <x v="0"/>
    <n v="1"/>
  </r>
  <r>
    <x v="6"/>
    <n v="1"/>
  </r>
  <r>
    <x v="11"/>
    <n v="1"/>
  </r>
  <r>
    <x v="6"/>
    <n v="1"/>
  </r>
  <r>
    <x v="1"/>
    <n v="1"/>
  </r>
  <r>
    <x v="5"/>
    <n v="1"/>
  </r>
  <r>
    <x v="1"/>
    <n v="1"/>
  </r>
  <r>
    <x v="7"/>
    <n v="1"/>
  </r>
  <r>
    <x v="1"/>
    <n v="1"/>
  </r>
  <r>
    <x v="9"/>
    <n v="1"/>
  </r>
  <r>
    <x v="2"/>
    <n v="1"/>
  </r>
  <r>
    <x v="9"/>
    <n v="1"/>
  </r>
  <r>
    <x v="0"/>
    <n v="1"/>
  </r>
  <r>
    <x v="9"/>
    <n v="1"/>
  </r>
  <r>
    <x v="11"/>
    <n v="1"/>
  </r>
  <r>
    <x v="0"/>
    <n v="1"/>
  </r>
  <r>
    <x v="4"/>
    <n v="1"/>
  </r>
  <r>
    <x v="5"/>
    <n v="1"/>
  </r>
  <r>
    <x v="6"/>
    <n v="1"/>
  </r>
  <r>
    <x v="10"/>
    <n v="1"/>
  </r>
  <r>
    <x v="8"/>
    <n v="1"/>
  </r>
  <r>
    <x v="3"/>
    <n v="1"/>
  </r>
  <r>
    <x v="9"/>
    <n v="1"/>
  </r>
  <r>
    <x v="5"/>
    <n v="1"/>
  </r>
  <r>
    <x v="10"/>
    <n v="1"/>
  </r>
  <r>
    <x v="8"/>
    <n v="1"/>
  </r>
  <r>
    <x v="2"/>
    <n v="1"/>
  </r>
  <r>
    <x v="6"/>
    <n v="1"/>
  </r>
  <r>
    <x v="3"/>
    <n v="1"/>
  </r>
  <r>
    <x v="10"/>
    <n v="1"/>
  </r>
  <r>
    <x v="8"/>
    <n v="1"/>
  </r>
  <r>
    <x v="5"/>
    <n v="1"/>
  </r>
  <r>
    <x v="9"/>
    <n v="1"/>
  </r>
  <r>
    <x v="8"/>
    <n v="1"/>
  </r>
  <r>
    <x v="2"/>
    <n v="1"/>
  </r>
  <r>
    <x v="11"/>
    <n v="1"/>
  </r>
  <r>
    <x v="11"/>
    <n v="1"/>
  </r>
  <r>
    <x v="0"/>
    <n v="1"/>
  </r>
  <r>
    <x v="11"/>
    <n v="1"/>
  </r>
  <r>
    <x v="3"/>
    <n v="1"/>
  </r>
  <r>
    <x v="4"/>
    <n v="1"/>
  </r>
  <r>
    <x v="7"/>
    <n v="1"/>
  </r>
  <r>
    <x v="6"/>
    <n v="1"/>
  </r>
  <r>
    <x v="4"/>
    <n v="1"/>
  </r>
  <r>
    <x v="8"/>
    <n v="1"/>
  </r>
  <r>
    <x v="11"/>
    <n v="1"/>
  </r>
  <r>
    <x v="2"/>
    <n v="1"/>
  </r>
  <r>
    <x v="10"/>
    <n v="1"/>
  </r>
  <r>
    <x v="4"/>
    <n v="1"/>
  </r>
  <r>
    <x v="4"/>
    <n v="1"/>
  </r>
  <r>
    <x v="4"/>
    <n v="1"/>
  </r>
  <r>
    <x v="4"/>
    <n v="1"/>
  </r>
  <r>
    <x v="11"/>
    <n v="1"/>
  </r>
  <r>
    <x v="8"/>
    <n v="1"/>
  </r>
  <r>
    <x v="3"/>
    <n v="1"/>
  </r>
  <r>
    <x v="6"/>
    <n v="1"/>
  </r>
  <r>
    <x v="3"/>
    <n v="1"/>
  </r>
  <r>
    <x v="5"/>
    <n v="1"/>
  </r>
  <r>
    <x v="7"/>
    <n v="1"/>
  </r>
  <r>
    <x v="2"/>
    <n v="1"/>
  </r>
  <r>
    <x v="3"/>
    <n v="1"/>
  </r>
  <r>
    <x v="2"/>
    <n v="1"/>
  </r>
  <r>
    <x v="9"/>
    <n v="1"/>
  </r>
  <r>
    <x v="1"/>
    <n v="1"/>
  </r>
  <r>
    <x v="1"/>
    <n v="1"/>
  </r>
  <r>
    <x v="7"/>
    <n v="1"/>
  </r>
  <r>
    <x v="10"/>
    <n v="1"/>
  </r>
  <r>
    <x v="3"/>
    <n v="1"/>
  </r>
  <r>
    <x v="5"/>
    <n v="1"/>
  </r>
  <r>
    <x v="11"/>
    <n v="1"/>
  </r>
  <r>
    <x v="11"/>
    <n v="1"/>
  </r>
  <r>
    <x v="2"/>
    <n v="1"/>
  </r>
  <r>
    <x v="10"/>
    <n v="1"/>
  </r>
  <r>
    <x v="11"/>
    <n v="1"/>
  </r>
  <r>
    <x v="2"/>
    <n v="1"/>
  </r>
  <r>
    <x v="5"/>
    <n v="1"/>
  </r>
  <r>
    <x v="0"/>
    <n v="1"/>
  </r>
  <r>
    <x v="5"/>
    <n v="1"/>
  </r>
  <r>
    <x v="10"/>
    <n v="1"/>
  </r>
  <r>
    <x v="6"/>
    <n v="1"/>
  </r>
  <r>
    <x v="9"/>
    <n v="1"/>
  </r>
  <r>
    <x v="10"/>
    <n v="1"/>
  </r>
  <r>
    <x v="9"/>
    <n v="1"/>
  </r>
  <r>
    <x v="1"/>
    <n v="1"/>
  </r>
  <r>
    <x v="5"/>
    <n v="1"/>
  </r>
  <r>
    <x v="1"/>
    <n v="1"/>
  </r>
  <r>
    <x v="7"/>
    <n v="1"/>
  </r>
  <r>
    <x v="9"/>
    <n v="1"/>
  </r>
  <r>
    <x v="0"/>
    <n v="1"/>
  </r>
  <r>
    <x v="8"/>
    <n v="1"/>
  </r>
  <r>
    <x v="2"/>
    <n v="1"/>
  </r>
  <r>
    <x v="5"/>
    <n v="1"/>
  </r>
  <r>
    <x v="3"/>
    <n v="1"/>
  </r>
  <r>
    <x v="1"/>
    <n v="1"/>
  </r>
  <r>
    <x v="5"/>
    <n v="1"/>
  </r>
  <r>
    <x v="10"/>
    <n v="1"/>
  </r>
  <r>
    <x v="3"/>
    <n v="1"/>
  </r>
  <r>
    <x v="2"/>
    <n v="1"/>
  </r>
  <r>
    <x v="5"/>
    <n v="1"/>
  </r>
  <r>
    <x v="5"/>
    <n v="1"/>
  </r>
  <r>
    <x v="2"/>
    <n v="1"/>
  </r>
  <r>
    <x v="9"/>
    <n v="1"/>
  </r>
  <r>
    <x v="0"/>
    <n v="1"/>
  </r>
  <r>
    <x v="1"/>
    <n v="1"/>
  </r>
  <r>
    <x v="10"/>
    <n v="1"/>
  </r>
  <r>
    <x v="0"/>
    <n v="1"/>
  </r>
  <r>
    <x v="4"/>
    <n v="1"/>
  </r>
  <r>
    <x v="2"/>
    <n v="1"/>
  </r>
  <r>
    <x v="7"/>
    <n v="1"/>
  </r>
  <r>
    <x v="4"/>
    <n v="1"/>
  </r>
  <r>
    <x v="4"/>
    <n v="1"/>
  </r>
  <r>
    <x v="10"/>
    <n v="1"/>
  </r>
  <r>
    <x v="8"/>
    <n v="1"/>
  </r>
  <r>
    <x v="2"/>
    <n v="1"/>
  </r>
  <r>
    <x v="7"/>
    <n v="1"/>
  </r>
  <r>
    <x v="1"/>
    <n v="1"/>
  </r>
  <r>
    <x v="11"/>
    <n v="1"/>
  </r>
  <r>
    <x v="3"/>
    <n v="1"/>
  </r>
  <r>
    <x v="11"/>
    <n v="1"/>
  </r>
  <r>
    <x v="0"/>
    <n v="1"/>
  </r>
  <r>
    <x v="5"/>
    <n v="1"/>
  </r>
  <r>
    <x v="8"/>
    <n v="1"/>
  </r>
  <r>
    <x v="4"/>
    <n v="1"/>
  </r>
  <r>
    <x v="6"/>
    <n v="1"/>
  </r>
  <r>
    <x v="6"/>
    <n v="1"/>
  </r>
  <r>
    <x v="7"/>
    <n v="1"/>
  </r>
  <r>
    <x v="6"/>
    <n v="1"/>
  </r>
  <r>
    <x v="2"/>
    <n v="1"/>
  </r>
  <r>
    <x v="7"/>
    <n v="1"/>
  </r>
  <r>
    <x v="11"/>
    <n v="1"/>
  </r>
  <r>
    <x v="5"/>
    <n v="1"/>
  </r>
  <r>
    <x v="8"/>
    <n v="1"/>
  </r>
  <r>
    <x v="5"/>
    <n v="1"/>
  </r>
  <r>
    <x v="3"/>
    <n v="1"/>
  </r>
  <r>
    <x v="10"/>
    <n v="1"/>
  </r>
  <r>
    <x v="5"/>
    <n v="1"/>
  </r>
  <r>
    <x v="3"/>
    <n v="1"/>
  </r>
  <r>
    <x v="10"/>
    <n v="1"/>
  </r>
  <r>
    <x v="6"/>
    <n v="1"/>
  </r>
  <r>
    <x v="4"/>
    <n v="1"/>
  </r>
  <r>
    <x v="10"/>
    <n v="1"/>
  </r>
  <r>
    <x v="6"/>
    <n v="1"/>
  </r>
  <r>
    <x v="3"/>
    <n v="1"/>
  </r>
  <r>
    <x v="9"/>
    <n v="1"/>
  </r>
  <r>
    <x v="4"/>
    <n v="1"/>
  </r>
  <r>
    <x v="7"/>
    <n v="1"/>
  </r>
  <r>
    <x v="10"/>
    <n v="1"/>
  </r>
  <r>
    <x v="11"/>
    <n v="1"/>
  </r>
  <r>
    <x v="10"/>
    <n v="1"/>
  </r>
  <r>
    <x v="8"/>
    <n v="1"/>
  </r>
  <r>
    <x v="7"/>
    <n v="1"/>
  </r>
  <r>
    <x v="1"/>
    <n v="1"/>
  </r>
  <r>
    <x v="11"/>
    <n v="1"/>
  </r>
  <r>
    <x v="7"/>
    <n v="1"/>
  </r>
  <r>
    <x v="7"/>
    <n v="1"/>
  </r>
  <r>
    <x v="6"/>
    <n v="1"/>
  </r>
  <r>
    <x v="0"/>
    <n v="1"/>
  </r>
  <r>
    <x v="10"/>
    <n v="1"/>
  </r>
  <r>
    <x v="2"/>
    <n v="1"/>
  </r>
  <r>
    <x v="7"/>
    <n v="1"/>
  </r>
  <r>
    <x v="5"/>
    <n v="1"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  <r>
    <x v="1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6">
  <r>
    <x v="0"/>
    <n v="87679"/>
    <x v="0"/>
    <n v="2.841045176153925"/>
    <x v="0"/>
    <x v="0"/>
    <n v="62"/>
    <x v="0"/>
    <x v="0"/>
    <x v="0"/>
    <n v="97"/>
    <n v="148"/>
    <n v="33"/>
    <n v="1"/>
    <n v="7"/>
    <n v="11"/>
    <n v="10"/>
    <n v="4"/>
    <n v="1"/>
    <n v="0"/>
    <n v="1"/>
    <n v="0"/>
    <n v="1"/>
    <n v="0"/>
    <x v="0"/>
    <n v="32"/>
    <x v="0"/>
    <n v="2496"/>
    <x v="0"/>
    <x v="0"/>
    <n v="0"/>
    <x v="0"/>
    <n v="0"/>
    <n v="0"/>
    <n v="1"/>
    <n v="0"/>
    <n v="0"/>
    <n v="2458"/>
    <d v="2015-12-15T00:00:00"/>
    <n v="12"/>
    <s v="December"/>
    <n v="1"/>
  </r>
  <r>
    <x v="1"/>
    <n v="90638"/>
    <x v="1"/>
    <n v="2.679891436262936"/>
    <x v="0"/>
    <x v="0"/>
    <n v="29"/>
    <x v="1"/>
    <x v="1"/>
    <x v="1"/>
    <n v="94"/>
    <n v="144"/>
    <n v="96"/>
    <n v="1"/>
    <n v="3"/>
    <n v="4"/>
    <n v="10"/>
    <n v="1"/>
    <n v="0"/>
    <n v="0"/>
    <n v="0"/>
    <n v="0"/>
    <n v="1"/>
    <n v="0"/>
    <x v="0"/>
    <n v="29"/>
    <x v="0"/>
    <n v="2295"/>
    <x v="0"/>
    <x v="0"/>
    <n v="1"/>
    <x v="1"/>
    <n v="0"/>
    <n v="0"/>
    <n v="0"/>
    <n v="1"/>
    <n v="0"/>
    <n v="2333"/>
    <d v="2016-07-03T00:00:00"/>
    <n v="7"/>
    <s v="July"/>
    <n v="1"/>
  </r>
  <r>
    <x v="2"/>
    <n v="90638"/>
    <x v="1"/>
    <n v="2.679891436262936"/>
    <x v="0"/>
    <x v="0"/>
    <n v="29"/>
    <x v="1"/>
    <x v="1"/>
    <x v="1"/>
    <n v="94"/>
    <n v="144"/>
    <n v="96"/>
    <n v="1"/>
    <n v="3"/>
    <n v="4"/>
    <n v="10"/>
    <n v="1"/>
    <n v="0"/>
    <n v="0"/>
    <n v="0"/>
    <n v="0"/>
    <n v="1"/>
    <n v="0"/>
    <x v="1"/>
    <n v="29"/>
    <x v="0"/>
    <n v="2295"/>
    <x v="0"/>
    <x v="0"/>
    <n v="1"/>
    <x v="1"/>
    <n v="0"/>
    <n v="0"/>
    <n v="0"/>
    <n v="1"/>
    <n v="0"/>
    <n v="2333"/>
    <d v="2016-07-03T00:00:00"/>
    <n v="7"/>
    <s v="July"/>
    <n v="1"/>
  </r>
  <r>
    <x v="3"/>
    <n v="75759"/>
    <x v="2"/>
    <n v="3.0412228250108897"/>
    <x v="0"/>
    <x v="0"/>
    <n v="46"/>
    <x v="2"/>
    <x v="2"/>
    <x v="2"/>
    <n v="89"/>
    <n v="91"/>
    <n v="182"/>
    <n v="1"/>
    <n v="9"/>
    <n v="7"/>
    <n v="9"/>
    <n v="5"/>
    <n v="1"/>
    <n v="0"/>
    <n v="1"/>
    <n v="0"/>
    <n v="1"/>
    <n v="0"/>
    <x v="0"/>
    <n v="51"/>
    <x v="1"/>
    <n v="2406"/>
    <x v="0"/>
    <x v="1"/>
    <n v="0"/>
    <x v="1"/>
    <n v="0"/>
    <n v="0"/>
    <n v="1"/>
    <n v="0"/>
    <n v="0"/>
    <n v="2122"/>
    <d v="2016-03-14T00:00:00"/>
    <n v="3"/>
    <s v="March"/>
    <n v="1"/>
  </r>
  <r>
    <x v="4"/>
    <n v="93790"/>
    <x v="2"/>
    <n v="2.4565518712016208"/>
    <x v="0"/>
    <x v="0"/>
    <n v="16"/>
    <x v="3"/>
    <x v="3"/>
    <x v="3"/>
    <n v="89"/>
    <n v="114"/>
    <n v="45"/>
    <n v="0"/>
    <n v="6"/>
    <n v="7"/>
    <n v="12"/>
    <n v="2"/>
    <n v="1"/>
    <n v="0"/>
    <n v="0"/>
    <n v="1"/>
    <n v="1"/>
    <n v="0"/>
    <x v="0"/>
    <n v="50"/>
    <x v="2"/>
    <n v="2296"/>
    <x v="0"/>
    <x v="0"/>
    <n v="1"/>
    <x v="1"/>
    <n v="0"/>
    <n v="0"/>
    <n v="1"/>
    <n v="0"/>
    <n v="0"/>
    <n v="2259"/>
    <d v="2016-07-02T00:00:00"/>
    <n v="7"/>
    <s v="July"/>
    <n v="1"/>
  </r>
  <r>
    <x v="5"/>
    <n v="69098"/>
    <x v="3"/>
    <n v="3.2736113925149786"/>
    <x v="0"/>
    <x v="0"/>
    <n v="82"/>
    <x v="4"/>
    <x v="2"/>
    <x v="4"/>
    <n v="145"/>
    <n v="0"/>
    <n v="178"/>
    <n v="1"/>
    <n v="7"/>
    <n v="8"/>
    <n v="9"/>
    <n v="5"/>
    <n v="0"/>
    <n v="0"/>
    <n v="0"/>
    <n v="0"/>
    <n v="0"/>
    <n v="0"/>
    <x v="1"/>
    <n v="71"/>
    <x v="3"/>
    <n v="2657"/>
    <x v="0"/>
    <x v="1"/>
    <n v="0"/>
    <x v="1"/>
    <n v="0"/>
    <n v="0"/>
    <n v="0"/>
    <n v="0"/>
    <n v="1"/>
    <n v="2084"/>
    <d v="2015-07-07T00:00:00"/>
    <n v="7"/>
    <s v="July"/>
    <n v="1"/>
  </r>
  <r>
    <x v="6"/>
    <n v="90226"/>
    <x v="4"/>
    <n v="2.4870879790747678"/>
    <x v="0"/>
    <x v="0"/>
    <n v="26"/>
    <x v="5"/>
    <x v="4"/>
    <x v="5"/>
    <n v="253"/>
    <n v="151"/>
    <n v="108"/>
    <n v="1"/>
    <n v="4"/>
    <n v="7"/>
    <n v="12"/>
    <n v="2"/>
    <n v="1"/>
    <n v="0"/>
    <n v="0"/>
    <n v="0"/>
    <n v="0"/>
    <n v="0"/>
    <x v="1"/>
    <n v="64"/>
    <x v="1"/>
    <n v="2800"/>
    <x v="0"/>
    <x v="1"/>
    <n v="0"/>
    <x v="1"/>
    <n v="0"/>
    <n v="0"/>
    <n v="0"/>
    <n v="1"/>
    <n v="0"/>
    <n v="2136"/>
    <d v="2015-02-14T00:00:00"/>
    <n v="2"/>
    <s v="February"/>
    <n v="1"/>
  </r>
  <r>
    <x v="7"/>
    <n v="80360"/>
    <x v="5"/>
    <n v="2.7227476356396219"/>
    <x v="0"/>
    <x v="0"/>
    <n v="56"/>
    <x v="6"/>
    <x v="5"/>
    <x v="6"/>
    <n v="112"/>
    <n v="43"/>
    <n v="43"/>
    <n v="2"/>
    <n v="4"/>
    <n v="4"/>
    <n v="5"/>
    <n v="2"/>
    <n v="1"/>
    <n v="0"/>
    <n v="0"/>
    <n v="1"/>
    <n v="1"/>
    <n v="0"/>
    <x v="1"/>
    <n v="71"/>
    <x v="3"/>
    <n v="2642"/>
    <x v="0"/>
    <x v="1"/>
    <n v="0"/>
    <x v="1"/>
    <n v="0"/>
    <n v="0"/>
    <n v="0"/>
    <n v="0"/>
    <n v="1"/>
    <n v="2145"/>
    <d v="2015-07-22T00:00:00"/>
    <n v="7"/>
    <s v="July"/>
    <n v="1"/>
  </r>
  <r>
    <x v="8"/>
    <n v="91712"/>
    <x v="6"/>
    <n v="2.3650122121423589"/>
    <x v="0"/>
    <x v="0"/>
    <n v="47"/>
    <x v="7"/>
    <x v="6"/>
    <x v="7"/>
    <n v="94"/>
    <n v="29"/>
    <n v="48"/>
    <n v="0"/>
    <n v="9"/>
    <n v="7"/>
    <n v="11"/>
    <n v="3"/>
    <n v="0"/>
    <n v="0"/>
    <n v="0"/>
    <n v="0"/>
    <n v="1"/>
    <n v="0"/>
    <x v="0"/>
    <n v="73"/>
    <x v="3"/>
    <n v="2414"/>
    <x v="0"/>
    <x v="0"/>
    <n v="1"/>
    <x v="1"/>
    <n v="0"/>
    <n v="0"/>
    <n v="0"/>
    <n v="1"/>
    <n v="0"/>
    <n v="2121"/>
    <d v="2016-03-06T00:00:00"/>
    <n v="3"/>
    <s v="March"/>
    <n v="1"/>
  </r>
  <r>
    <x v="9"/>
    <n v="75825"/>
    <x v="7"/>
    <n v="2.8460270359380151"/>
    <x v="0"/>
    <x v="0"/>
    <n v="40"/>
    <x v="8"/>
    <x v="7"/>
    <x v="8"/>
    <n v="137"/>
    <n v="105"/>
    <n v="51"/>
    <n v="0"/>
    <n v="5"/>
    <n v="8"/>
    <n v="9"/>
    <n v="4"/>
    <n v="0"/>
    <n v="0"/>
    <n v="1"/>
    <n v="0"/>
    <n v="0"/>
    <n v="0"/>
    <x v="0"/>
    <n v="44"/>
    <x v="2"/>
    <n v="2784"/>
    <x v="0"/>
    <x v="0"/>
    <n v="1"/>
    <x v="1"/>
    <n v="0"/>
    <n v="0"/>
    <n v="1"/>
    <n v="0"/>
    <n v="0"/>
    <n v="2107"/>
    <d v="2015-03-02T00:00:00"/>
    <n v="3"/>
    <s v="March"/>
    <n v="1"/>
  </r>
  <r>
    <x v="10"/>
    <n v="82657"/>
    <x v="8"/>
    <n v="2.6095793459719081"/>
    <x v="0"/>
    <x v="0"/>
    <n v="71"/>
    <x v="9"/>
    <x v="8"/>
    <x v="9"/>
    <n v="246"/>
    <n v="105"/>
    <n v="126"/>
    <n v="1"/>
    <n v="7"/>
    <n v="5"/>
    <n v="10"/>
    <n v="4"/>
    <n v="1"/>
    <n v="0"/>
    <n v="0"/>
    <n v="1"/>
    <n v="0"/>
    <n v="0"/>
    <x v="1"/>
    <n v="74"/>
    <x v="3"/>
    <n v="2434"/>
    <x v="0"/>
    <x v="0"/>
    <n v="0"/>
    <x v="0"/>
    <n v="0"/>
    <n v="0"/>
    <n v="1"/>
    <n v="0"/>
    <n v="0"/>
    <n v="2031"/>
    <d v="2016-02-15T00:00:00"/>
    <n v="2"/>
    <s v="February"/>
    <n v="1"/>
  </r>
  <r>
    <x v="11"/>
    <n v="76653"/>
    <x v="9"/>
    <n v="2.808761561843633"/>
    <x v="0"/>
    <x v="0"/>
    <n v="91"/>
    <x v="10"/>
    <x v="9"/>
    <x v="10"/>
    <n v="219"/>
    <n v="189"/>
    <n v="126"/>
    <n v="1"/>
    <n v="4"/>
    <n v="7"/>
    <n v="11"/>
    <n v="2"/>
    <n v="1"/>
    <n v="0"/>
    <n v="0"/>
    <n v="0"/>
    <n v="1"/>
    <n v="0"/>
    <x v="1"/>
    <n v="51"/>
    <x v="1"/>
    <n v="2476"/>
    <x v="0"/>
    <x v="0"/>
    <n v="0"/>
    <x v="0"/>
    <n v="0"/>
    <n v="0"/>
    <n v="1"/>
    <n v="0"/>
    <n v="0"/>
    <n v="2027"/>
    <d v="2016-01-04T00:00:00"/>
    <n v="1"/>
    <s v="January"/>
    <n v="1"/>
  </r>
  <r>
    <x v="12"/>
    <n v="83151"/>
    <x v="10"/>
    <n v="2.5688205794277881"/>
    <x v="0"/>
    <x v="0"/>
    <n v="80"/>
    <x v="11"/>
    <x v="10"/>
    <x v="11"/>
    <n v="137"/>
    <n v="42"/>
    <n v="210"/>
    <n v="1"/>
    <n v="5"/>
    <n v="7"/>
    <n v="10"/>
    <n v="2"/>
    <n v="1"/>
    <n v="0"/>
    <n v="1"/>
    <n v="0"/>
    <n v="1"/>
    <n v="0"/>
    <x v="0"/>
    <n v="48"/>
    <x v="2"/>
    <n v="2663"/>
    <x v="0"/>
    <x v="1"/>
    <n v="0"/>
    <x v="1"/>
    <n v="0"/>
    <n v="0"/>
    <n v="0"/>
    <n v="1"/>
    <n v="0"/>
    <n v="1926"/>
    <d v="2015-07-01T00:00:00"/>
    <n v="7"/>
    <s v="July"/>
    <n v="1"/>
  </r>
  <r>
    <x v="13"/>
    <n v="94384"/>
    <x v="11"/>
    <n v="2.2567384302424141"/>
    <x v="0"/>
    <x v="0"/>
    <n v="62"/>
    <x v="12"/>
    <x v="6"/>
    <x v="12"/>
    <n v="160"/>
    <n v="45"/>
    <n v="172"/>
    <n v="0"/>
    <n v="5"/>
    <n v="8"/>
    <n v="5"/>
    <n v="2"/>
    <n v="1"/>
    <n v="0"/>
    <n v="0"/>
    <n v="1"/>
    <n v="1"/>
    <n v="0"/>
    <x v="0"/>
    <n v="67"/>
    <x v="3"/>
    <n v="2641"/>
    <x v="0"/>
    <x v="0"/>
    <n v="0"/>
    <x v="0"/>
    <n v="0"/>
    <n v="0"/>
    <n v="1"/>
    <n v="0"/>
    <n v="0"/>
    <n v="1958"/>
    <d v="2015-07-23T00:00:00"/>
    <n v="7"/>
    <s v="July"/>
    <n v="1"/>
  </r>
  <r>
    <x v="14"/>
    <n v="77632"/>
    <x v="12"/>
    <n v="2.7115107172300084"/>
    <x v="0"/>
    <x v="0"/>
    <n v="73"/>
    <x v="13"/>
    <x v="7"/>
    <x v="13"/>
    <n v="0"/>
    <n v="42"/>
    <n v="147"/>
    <n v="1"/>
    <n v="4"/>
    <n v="2"/>
    <n v="6"/>
    <n v="2"/>
    <n v="0"/>
    <n v="0"/>
    <n v="0"/>
    <n v="1"/>
    <n v="1"/>
    <n v="0"/>
    <x v="0"/>
    <n v="73"/>
    <x v="3"/>
    <n v="2635"/>
    <x v="0"/>
    <x v="0"/>
    <n v="0"/>
    <x v="0"/>
    <n v="0"/>
    <n v="0"/>
    <n v="0"/>
    <n v="1"/>
    <n v="0"/>
    <n v="1958"/>
    <d v="2015-07-29T00:00:00"/>
    <n v="7"/>
    <s v="July"/>
    <n v="1"/>
  </r>
  <r>
    <x v="15"/>
    <n v="93027"/>
    <x v="13"/>
    <n v="2.255259225816161"/>
    <x v="0"/>
    <x v="0"/>
    <n v="77"/>
    <x v="14"/>
    <x v="11"/>
    <x v="14"/>
    <n v="55"/>
    <n v="0"/>
    <n v="21"/>
    <n v="0"/>
    <n v="7"/>
    <n v="10"/>
    <n v="5"/>
    <n v="2"/>
    <n v="0"/>
    <n v="0"/>
    <n v="0"/>
    <n v="0"/>
    <n v="1"/>
    <n v="0"/>
    <x v="1"/>
    <n v="79"/>
    <x v="3"/>
    <n v="2601"/>
    <x v="0"/>
    <x v="1"/>
    <n v="0"/>
    <x v="1"/>
    <n v="0"/>
    <n v="0"/>
    <n v="0"/>
    <n v="0"/>
    <n v="1"/>
    <n v="2077"/>
    <d v="2015-09-01T00:00:00"/>
    <n v="9"/>
    <s v="September"/>
    <n v="1"/>
  </r>
  <r>
    <x v="16"/>
    <n v="72335"/>
    <x v="14"/>
    <n v="2.8920992603857054"/>
    <x v="0"/>
    <x v="0"/>
    <n v="2"/>
    <x v="14"/>
    <x v="7"/>
    <x v="15"/>
    <n v="28"/>
    <n v="21"/>
    <n v="0"/>
    <n v="1"/>
    <n v="10"/>
    <n v="4"/>
    <n v="8"/>
    <n v="8"/>
    <n v="0"/>
    <n v="0"/>
    <n v="0"/>
    <n v="0"/>
    <n v="0"/>
    <n v="0"/>
    <x v="0"/>
    <n v="44"/>
    <x v="2"/>
    <n v="2844"/>
    <x v="0"/>
    <x v="0"/>
    <n v="0"/>
    <x v="0"/>
    <n v="0"/>
    <n v="0"/>
    <n v="0"/>
    <n v="0"/>
    <n v="1"/>
    <n v="2092"/>
    <d v="2015-01-01T00:00:00"/>
    <n v="1"/>
    <s v="January"/>
    <n v="1"/>
  </r>
  <r>
    <x v="17"/>
    <n v="78618"/>
    <x v="14"/>
    <n v="2.6609682261059806"/>
    <x v="0"/>
    <x v="0"/>
    <n v="87"/>
    <x v="10"/>
    <x v="12"/>
    <x v="16"/>
    <n v="212"/>
    <n v="163"/>
    <n v="61"/>
    <n v="1"/>
    <n v="4"/>
    <n v="7"/>
    <n v="10"/>
    <n v="2"/>
    <n v="0"/>
    <n v="0"/>
    <n v="0"/>
    <n v="1"/>
    <n v="0"/>
    <n v="0"/>
    <x v="1"/>
    <n v="63"/>
    <x v="1"/>
    <n v="2798"/>
    <x v="0"/>
    <x v="1"/>
    <n v="0"/>
    <x v="1"/>
    <n v="0"/>
    <n v="0"/>
    <n v="1"/>
    <n v="0"/>
    <n v="0"/>
    <n v="2031"/>
    <d v="2015-02-16T00:00:00"/>
    <n v="2"/>
    <s v="February"/>
    <n v="1"/>
  </r>
  <r>
    <x v="18"/>
    <n v="86857"/>
    <x v="15"/>
    <n v="2.387832874725123"/>
    <x v="0"/>
    <x v="0"/>
    <n v="96"/>
    <x v="15"/>
    <x v="13"/>
    <x v="17"/>
    <n v="133"/>
    <n v="102"/>
    <n v="40"/>
    <n v="1"/>
    <n v="5"/>
    <n v="6"/>
    <n v="10"/>
    <n v="2"/>
    <n v="0"/>
    <n v="0"/>
    <n v="0"/>
    <n v="0"/>
    <n v="0"/>
    <n v="0"/>
    <x v="0"/>
    <n v="48"/>
    <x v="2"/>
    <n v="2814"/>
    <x v="0"/>
    <x v="0"/>
    <n v="1"/>
    <x v="1"/>
    <n v="0"/>
    <n v="0"/>
    <n v="0"/>
    <n v="0"/>
    <n v="1"/>
    <n v="2034"/>
    <d v="2015-01-31T00:00:00"/>
    <n v="1"/>
    <s v="January"/>
    <n v="1"/>
  </r>
  <r>
    <x v="19"/>
    <n v="82326"/>
    <x v="15"/>
    <n v="2.5192527269635354"/>
    <x v="0"/>
    <x v="0"/>
    <n v="30"/>
    <x v="16"/>
    <x v="14"/>
    <x v="18"/>
    <n v="159"/>
    <n v="81"/>
    <n v="183"/>
    <n v="1"/>
    <n v="5"/>
    <n v="10"/>
    <n v="6"/>
    <n v="2"/>
    <n v="1"/>
    <n v="0"/>
    <n v="0"/>
    <n v="1"/>
    <n v="1"/>
    <n v="0"/>
    <x v="0"/>
    <n v="43"/>
    <x v="2"/>
    <n v="2270"/>
    <x v="0"/>
    <x v="0"/>
    <n v="0"/>
    <x v="0"/>
    <n v="0"/>
    <n v="1"/>
    <n v="0"/>
    <n v="0"/>
    <n v="0"/>
    <n v="1891"/>
    <d v="2016-07-28T00:00:00"/>
    <n v="7"/>
    <s v="July"/>
    <n v="1"/>
  </r>
  <r>
    <x v="20"/>
    <n v="73455"/>
    <x v="16"/>
    <n v="2.8153291130624192"/>
    <x v="0"/>
    <x v="0"/>
    <n v="98"/>
    <x v="17"/>
    <x v="15"/>
    <x v="19"/>
    <n v="186"/>
    <n v="163"/>
    <n v="20"/>
    <n v="1"/>
    <n v="6"/>
    <n v="5"/>
    <n v="10"/>
    <n v="3"/>
    <n v="0"/>
    <n v="0"/>
    <n v="0"/>
    <n v="1"/>
    <n v="0"/>
    <n v="0"/>
    <x v="1"/>
    <n v="52"/>
    <x v="1"/>
    <n v="2403"/>
    <x v="0"/>
    <x v="0"/>
    <n v="0"/>
    <x v="1"/>
    <n v="1"/>
    <n v="0"/>
    <n v="1"/>
    <n v="0"/>
    <n v="0"/>
    <n v="2048"/>
    <d v="2016-03-17T00:00:00"/>
    <n v="3"/>
    <s v="March"/>
    <n v="1"/>
  </r>
  <r>
    <x v="21"/>
    <n v="94642"/>
    <x v="16"/>
    <n v="2.1850763931446928"/>
    <x v="0"/>
    <x v="0"/>
    <n v="35"/>
    <x v="18"/>
    <x v="16"/>
    <x v="20"/>
    <n v="106"/>
    <n v="143"/>
    <n v="143"/>
    <n v="0"/>
    <n v="5"/>
    <n v="7"/>
    <n v="9"/>
    <n v="1"/>
    <n v="1"/>
    <n v="0"/>
    <n v="0"/>
    <n v="0"/>
    <n v="1"/>
    <n v="0"/>
    <x v="1"/>
    <n v="69"/>
    <x v="3"/>
    <n v="2296"/>
    <x v="0"/>
    <x v="1"/>
    <n v="0"/>
    <x v="1"/>
    <n v="0"/>
    <n v="0"/>
    <n v="1"/>
    <n v="0"/>
    <n v="0"/>
    <n v="1925"/>
    <d v="2016-07-02T00:00:00"/>
    <n v="7"/>
    <s v="July"/>
    <n v="1"/>
  </r>
  <r>
    <x v="22"/>
    <n v="92163"/>
    <x v="17"/>
    <n v="2.2416805008517517"/>
    <x v="0"/>
    <x v="0"/>
    <n v="25"/>
    <x v="19"/>
    <x v="17"/>
    <x v="20"/>
    <n v="106"/>
    <n v="163"/>
    <n v="20"/>
    <n v="0"/>
    <n v="5"/>
    <n v="11"/>
    <n v="5"/>
    <n v="2"/>
    <n v="1"/>
    <n v="0"/>
    <n v="0"/>
    <n v="0"/>
    <n v="1"/>
    <n v="0"/>
    <x v="0"/>
    <n v="45"/>
    <x v="2"/>
    <n v="2723"/>
    <x v="0"/>
    <x v="1"/>
    <n v="0"/>
    <x v="1"/>
    <n v="0"/>
    <n v="0"/>
    <n v="0"/>
    <n v="1"/>
    <n v="0"/>
    <n v="2046"/>
    <d v="2015-05-02T00:00:00"/>
    <n v="5"/>
    <s v="May"/>
    <n v="1"/>
  </r>
  <r>
    <x v="23"/>
    <n v="81169"/>
    <x v="18"/>
    <n v="2.5403787160122708"/>
    <x v="0"/>
    <x v="0"/>
    <n v="47"/>
    <x v="20"/>
    <x v="18"/>
    <x v="21"/>
    <n v="80"/>
    <n v="61"/>
    <n v="27"/>
    <n v="1"/>
    <n v="5"/>
    <n v="7"/>
    <n v="9"/>
    <n v="2"/>
    <n v="0"/>
    <n v="0"/>
    <n v="0"/>
    <n v="0"/>
    <n v="0"/>
    <n v="0"/>
    <x v="1"/>
    <n v="45"/>
    <x v="2"/>
    <n v="2600"/>
    <x v="0"/>
    <x v="0"/>
    <n v="1"/>
    <x v="1"/>
    <n v="0"/>
    <n v="0"/>
    <n v="0"/>
    <n v="1"/>
    <n v="0"/>
    <n v="2035"/>
    <d v="2015-09-02T00:00:00"/>
    <n v="9"/>
    <s v="September"/>
    <n v="1"/>
  </r>
  <r>
    <x v="24"/>
    <n v="92859"/>
    <x v="19"/>
    <n v="2.2151864655014593"/>
    <x v="0"/>
    <x v="0"/>
    <n v="46"/>
    <x v="21"/>
    <x v="15"/>
    <x v="22"/>
    <n v="52"/>
    <n v="61"/>
    <n v="20"/>
    <n v="1"/>
    <n v="5"/>
    <n v="4"/>
    <n v="12"/>
    <n v="2"/>
    <n v="0"/>
    <n v="0"/>
    <n v="0"/>
    <n v="0"/>
    <n v="0"/>
    <n v="0"/>
    <x v="1"/>
    <n v="28"/>
    <x v="0"/>
    <n v="2777"/>
    <x v="0"/>
    <x v="0"/>
    <n v="1"/>
    <x v="1"/>
    <n v="0"/>
    <n v="0"/>
    <n v="0"/>
    <n v="1"/>
    <n v="0"/>
    <n v="2037"/>
    <d v="2015-03-09T00:00:00"/>
    <n v="3"/>
    <s v="March"/>
    <n v="1"/>
  </r>
  <r>
    <x v="25"/>
    <n v="83512"/>
    <x v="20"/>
    <n v="2.461921640003832"/>
    <x v="0"/>
    <x v="0"/>
    <n v="31"/>
    <x v="22"/>
    <x v="15"/>
    <x v="23"/>
    <n v="80"/>
    <n v="20"/>
    <n v="101"/>
    <n v="1"/>
    <n v="4"/>
    <n v="7"/>
    <n v="10"/>
    <n v="1"/>
    <n v="1"/>
    <n v="1"/>
    <n v="1"/>
    <n v="0"/>
    <n v="1"/>
    <n v="0"/>
    <x v="0"/>
    <n v="34"/>
    <x v="0"/>
    <n v="2171"/>
    <x v="0"/>
    <x v="1"/>
    <n v="0"/>
    <x v="1"/>
    <n v="0"/>
    <n v="0"/>
    <n v="1"/>
    <n v="0"/>
    <n v="0"/>
    <n v="1955"/>
    <d v="2016-11-04T00:00:00"/>
    <n v="11"/>
    <s v="November"/>
    <n v="1"/>
  </r>
  <r>
    <x v="26"/>
    <n v="80141"/>
    <x v="21"/>
    <n v="2.5592393406620833"/>
    <x v="0"/>
    <x v="0"/>
    <n v="20"/>
    <x v="23"/>
    <x v="13"/>
    <x v="24"/>
    <n v="52"/>
    <n v="40"/>
    <n v="40"/>
    <n v="1"/>
    <n v="7"/>
    <n v="4"/>
    <n v="10"/>
    <n v="6"/>
    <n v="0"/>
    <n v="0"/>
    <n v="0"/>
    <n v="0"/>
    <n v="1"/>
    <n v="0"/>
    <x v="0"/>
    <n v="34"/>
    <x v="0"/>
    <n v="2693"/>
    <x v="0"/>
    <x v="1"/>
    <n v="0"/>
    <x v="1"/>
    <n v="0"/>
    <n v="0"/>
    <n v="0"/>
    <n v="1"/>
    <n v="0"/>
    <n v="2011"/>
    <d v="2015-06-01T00:00:00"/>
    <n v="6"/>
    <s v="June"/>
    <n v="1"/>
  </r>
  <r>
    <x v="27"/>
    <n v="77568"/>
    <x v="22"/>
    <n v="2.6247937293729371"/>
    <x v="0"/>
    <x v="1"/>
    <n v="30"/>
    <x v="24"/>
    <x v="19"/>
    <x v="25"/>
    <n v="232"/>
    <n v="178"/>
    <n v="158"/>
    <n v="1"/>
    <n v="10"/>
    <n v="2"/>
    <n v="8"/>
    <n v="5"/>
    <n v="1"/>
    <n v="0"/>
    <n v="0"/>
    <n v="1"/>
    <n v="1"/>
    <n v="0"/>
    <x v="1"/>
    <n v="41"/>
    <x v="2"/>
    <n v="2832"/>
    <x v="0"/>
    <x v="0"/>
    <n v="0"/>
    <x v="0"/>
    <n v="0"/>
    <n v="0"/>
    <n v="1"/>
    <n v="0"/>
    <n v="0"/>
    <n v="1878"/>
    <d v="2015-01-13T00:00:00"/>
    <n v="1"/>
    <s v="January"/>
    <n v="1"/>
  </r>
  <r>
    <x v="28"/>
    <n v="92491"/>
    <x v="23"/>
    <n v="2.1753467904985349"/>
    <x v="0"/>
    <x v="0"/>
    <n v="71"/>
    <x v="25"/>
    <x v="20"/>
    <x v="26"/>
    <n v="29"/>
    <n v="25"/>
    <n v="22"/>
    <n v="1"/>
    <n v="7"/>
    <n v="5"/>
    <n v="12"/>
    <n v="3"/>
    <n v="1"/>
    <n v="0"/>
    <n v="0"/>
    <n v="1"/>
    <n v="1"/>
    <n v="0"/>
    <x v="0"/>
    <n v="37"/>
    <x v="2"/>
    <n v="2583"/>
    <x v="0"/>
    <x v="1"/>
    <n v="0"/>
    <x v="1"/>
    <n v="0"/>
    <n v="0"/>
    <n v="0"/>
    <n v="0"/>
    <n v="1"/>
    <n v="1990"/>
    <d v="2015-09-19T00:00:00"/>
    <n v="9"/>
    <s v="September"/>
    <n v="1"/>
  </r>
  <r>
    <x v="29"/>
    <n v="88347"/>
    <x v="24"/>
    <n v="2.2615368942918264"/>
    <x v="0"/>
    <x v="0"/>
    <n v="32"/>
    <x v="26"/>
    <x v="21"/>
    <x v="27"/>
    <n v="77"/>
    <n v="138"/>
    <n v="118"/>
    <n v="1"/>
    <n v="4"/>
    <n v="7"/>
    <n v="9"/>
    <n v="1"/>
    <n v="1"/>
    <n v="0"/>
    <n v="0"/>
    <n v="0"/>
    <n v="0"/>
    <n v="0"/>
    <x v="1"/>
    <n v="59"/>
    <x v="1"/>
    <n v="2520"/>
    <x v="0"/>
    <x v="0"/>
    <n v="0"/>
    <x v="0"/>
    <n v="0"/>
    <n v="0"/>
    <n v="1"/>
    <n v="0"/>
    <n v="0"/>
    <n v="1880"/>
    <d v="2015-11-21T00:00:00"/>
    <n v="11"/>
    <s v="November"/>
    <n v="1"/>
  </r>
  <r>
    <x v="30"/>
    <n v="89572"/>
    <x v="25"/>
    <n v="2.2272585182869649"/>
    <x v="0"/>
    <x v="0"/>
    <n v="44"/>
    <x v="27"/>
    <x v="6"/>
    <x v="28"/>
    <n v="197"/>
    <n v="194"/>
    <n v="64"/>
    <n v="1"/>
    <n v="7"/>
    <n v="7"/>
    <n v="9"/>
    <n v="4"/>
    <n v="1"/>
    <n v="0"/>
    <n v="0"/>
    <n v="1"/>
    <n v="0"/>
    <n v="0"/>
    <x v="0"/>
    <n v="54"/>
    <x v="1"/>
    <n v="2811"/>
    <x v="0"/>
    <x v="0"/>
    <n v="1"/>
    <x v="1"/>
    <n v="0"/>
    <n v="1"/>
    <n v="0"/>
    <n v="0"/>
    <n v="0"/>
    <n v="1931"/>
    <d v="2015-02-03T00:00:00"/>
    <n v="2"/>
    <s v="February"/>
    <n v="1"/>
  </r>
  <r>
    <x v="31"/>
    <n v="74918"/>
    <x v="26"/>
    <n v="2.6535679009049895"/>
    <x v="0"/>
    <x v="0"/>
    <n v="78"/>
    <x v="28"/>
    <x v="22"/>
    <x v="29"/>
    <n v="25"/>
    <n v="19"/>
    <n v="59"/>
    <n v="1"/>
    <n v="5"/>
    <n v="9"/>
    <n v="6"/>
    <n v="3"/>
    <n v="0"/>
    <n v="0"/>
    <n v="0"/>
    <n v="0"/>
    <n v="1"/>
    <n v="0"/>
    <x v="1"/>
    <n v="51"/>
    <x v="1"/>
    <n v="2633"/>
    <x v="0"/>
    <x v="0"/>
    <n v="0"/>
    <x v="0"/>
    <n v="0"/>
    <n v="0"/>
    <n v="1"/>
    <n v="0"/>
    <n v="0"/>
    <n v="1929"/>
    <d v="2015-07-31T00:00:00"/>
    <n v="7"/>
    <s v="July"/>
    <n v="1"/>
  </r>
  <r>
    <x v="32"/>
    <n v="82332"/>
    <x v="27"/>
    <n v="2.4133994072778506"/>
    <x v="0"/>
    <x v="0"/>
    <n v="89"/>
    <x v="29"/>
    <x v="22"/>
    <x v="30"/>
    <n v="51"/>
    <n v="79"/>
    <n v="19"/>
    <n v="1"/>
    <n v="5"/>
    <n v="3"/>
    <n v="12"/>
    <n v="2"/>
    <n v="0"/>
    <n v="0"/>
    <n v="0"/>
    <n v="0"/>
    <n v="1"/>
    <n v="0"/>
    <x v="0"/>
    <n v="59"/>
    <x v="1"/>
    <n v="2809"/>
    <x v="0"/>
    <x v="0"/>
    <n v="1"/>
    <x v="1"/>
    <n v="0"/>
    <n v="0"/>
    <n v="1"/>
    <n v="0"/>
    <n v="0"/>
    <n v="1968"/>
    <d v="2015-02-05T00:00:00"/>
    <n v="2"/>
    <s v="February"/>
    <n v="1"/>
  </r>
  <r>
    <x v="33"/>
    <n v="72903"/>
    <x v="28"/>
    <n v="2.7077075017488994"/>
    <x v="0"/>
    <x v="0"/>
    <n v="74"/>
    <x v="30"/>
    <x v="23"/>
    <x v="31"/>
    <n v="0"/>
    <n v="19"/>
    <n v="39"/>
    <n v="1"/>
    <n v="7"/>
    <n v="5"/>
    <n v="8"/>
    <n v="4"/>
    <n v="1"/>
    <n v="0"/>
    <n v="0"/>
    <n v="1"/>
    <n v="1"/>
    <n v="0"/>
    <x v="0"/>
    <n v="35"/>
    <x v="0"/>
    <n v="2402"/>
    <x v="0"/>
    <x v="0"/>
    <n v="1"/>
    <x v="1"/>
    <n v="0"/>
    <n v="0"/>
    <n v="1"/>
    <n v="0"/>
    <n v="0"/>
    <n v="1935"/>
    <d v="2016-03-18T00:00:00"/>
    <n v="3"/>
    <s v="March"/>
    <n v="1"/>
  </r>
  <r>
    <x v="34"/>
    <n v="98777"/>
    <x v="29"/>
    <n v="1.9943914069064661"/>
    <x v="0"/>
    <x v="0"/>
    <n v="23"/>
    <x v="31"/>
    <x v="24"/>
    <x v="32"/>
    <n v="125"/>
    <n v="115"/>
    <n v="38"/>
    <n v="0"/>
    <n v="4"/>
    <n v="6"/>
    <n v="9"/>
    <n v="1"/>
    <n v="0"/>
    <n v="0"/>
    <n v="0"/>
    <n v="1"/>
    <n v="0"/>
    <n v="0"/>
    <x v="1"/>
    <n v="60"/>
    <x v="1"/>
    <n v="2291"/>
    <x v="0"/>
    <x v="0"/>
    <n v="1"/>
    <x v="1"/>
    <n v="0"/>
    <n v="0"/>
    <n v="0"/>
    <n v="1"/>
    <n v="0"/>
    <n v="1932"/>
    <d v="2016-07-07T00:00:00"/>
    <n v="7"/>
    <s v="July"/>
    <n v="1"/>
  </r>
  <r>
    <x v="35"/>
    <n v="95529"/>
    <x v="30"/>
    <n v="2.058013796857499"/>
    <x v="0"/>
    <x v="0"/>
    <n v="29"/>
    <x v="32"/>
    <x v="25"/>
    <x v="33"/>
    <n v="250"/>
    <n v="27"/>
    <n v="24"/>
    <n v="1"/>
    <n v="7"/>
    <n v="3"/>
    <n v="7"/>
    <n v="3"/>
    <n v="0"/>
    <n v="0"/>
    <n v="0"/>
    <n v="0"/>
    <n v="1"/>
    <n v="0"/>
    <x v="0"/>
    <n v="26"/>
    <x v="0"/>
    <n v="2732"/>
    <x v="0"/>
    <x v="0"/>
    <n v="1"/>
    <x v="1"/>
    <n v="0"/>
    <n v="0"/>
    <n v="1"/>
    <n v="0"/>
    <n v="0"/>
    <n v="1942"/>
    <d v="2015-04-23T00:00:00"/>
    <n v="4"/>
    <s v="April"/>
    <n v="1"/>
  </r>
  <r>
    <x v="36"/>
    <n v="68743"/>
    <x v="31"/>
    <n v="2.8497447012786759"/>
    <x v="0"/>
    <x v="0"/>
    <n v="81"/>
    <x v="33"/>
    <x v="26"/>
    <x v="34"/>
    <n v="175"/>
    <n v="134"/>
    <n v="115"/>
    <n v="1"/>
    <n v="11"/>
    <n v="5"/>
    <n v="13"/>
    <n v="7"/>
    <n v="0"/>
    <n v="0"/>
    <n v="0"/>
    <n v="0"/>
    <n v="0"/>
    <n v="0"/>
    <x v="1"/>
    <n v="53"/>
    <x v="1"/>
    <n v="2827"/>
    <x v="1"/>
    <x v="0"/>
    <n v="0"/>
    <x v="1"/>
    <n v="0"/>
    <n v="0"/>
    <n v="1"/>
    <n v="0"/>
    <n v="0"/>
    <n v="1844"/>
    <d v="2015-01-18T00:00:00"/>
    <n v="1"/>
    <s v="January"/>
    <n v="1"/>
  </r>
  <r>
    <x v="37"/>
    <n v="78952"/>
    <x v="32"/>
    <n v="2.4799878407133447"/>
    <x v="0"/>
    <x v="1"/>
    <n v="11"/>
    <x v="34"/>
    <x v="24"/>
    <x v="35"/>
    <n v="99"/>
    <n v="76"/>
    <n v="134"/>
    <n v="2"/>
    <n v="2"/>
    <n v="5"/>
    <n v="12"/>
    <n v="6"/>
    <n v="0"/>
    <n v="0"/>
    <n v="0"/>
    <n v="0"/>
    <n v="0"/>
    <n v="0"/>
    <x v="1"/>
    <n v="62"/>
    <x v="1"/>
    <n v="2802"/>
    <x v="0"/>
    <x v="0"/>
    <n v="0"/>
    <x v="0"/>
    <n v="0"/>
    <n v="0"/>
    <n v="0"/>
    <n v="0"/>
    <n v="1"/>
    <n v="1824"/>
    <d v="2015-02-12T00:00:00"/>
    <n v="2"/>
    <s v="February"/>
    <n v="1"/>
  </r>
  <r>
    <x v="38"/>
    <n v="75345"/>
    <x v="33"/>
    <n v="2.5934036764217931"/>
    <x v="0"/>
    <x v="0"/>
    <n v="16"/>
    <x v="35"/>
    <x v="27"/>
    <x v="11"/>
    <n v="99"/>
    <n v="38"/>
    <n v="133"/>
    <n v="1"/>
    <n v="5"/>
    <n v="8"/>
    <n v="6"/>
    <n v="3"/>
    <n v="1"/>
    <n v="0"/>
    <n v="0"/>
    <n v="0"/>
    <n v="0"/>
    <n v="0"/>
    <x v="0"/>
    <n v="50"/>
    <x v="2"/>
    <n v="2671"/>
    <x v="0"/>
    <x v="0"/>
    <n v="1"/>
    <x v="1"/>
    <n v="0"/>
    <n v="0"/>
    <n v="0"/>
    <n v="1"/>
    <n v="0"/>
    <n v="1821"/>
    <d v="2015-06-23T00:00:00"/>
    <n v="6"/>
    <s v="June"/>
    <n v="1"/>
  </r>
  <r>
    <x v="39"/>
    <n v="67546"/>
    <x v="33"/>
    <n v="2.8928433956118793"/>
    <x v="0"/>
    <x v="0"/>
    <n v="90"/>
    <x v="36"/>
    <x v="26"/>
    <x v="36"/>
    <n v="150"/>
    <n v="38"/>
    <n v="172"/>
    <n v="1"/>
    <n v="4"/>
    <n v="10"/>
    <n v="5"/>
    <n v="3"/>
    <n v="0"/>
    <n v="0"/>
    <n v="0"/>
    <n v="0"/>
    <n v="0"/>
    <n v="0"/>
    <x v="1"/>
    <n v="32"/>
    <x v="0"/>
    <n v="2826"/>
    <x v="0"/>
    <x v="1"/>
    <n v="0"/>
    <x v="1"/>
    <n v="0"/>
    <n v="0"/>
    <n v="0"/>
    <n v="0"/>
    <n v="1"/>
    <n v="1782"/>
    <d v="2015-01-19T00:00:00"/>
    <n v="1"/>
    <s v="January"/>
    <n v="1"/>
  </r>
  <r>
    <x v="40"/>
    <n v="91700"/>
    <x v="34"/>
    <n v="2.1254089422028355"/>
    <x v="0"/>
    <x v="0"/>
    <n v="58"/>
    <x v="37"/>
    <x v="0"/>
    <x v="37"/>
    <n v="125"/>
    <n v="115"/>
    <n v="19"/>
    <n v="1"/>
    <n v="8"/>
    <n v="6"/>
    <n v="5"/>
    <n v="3"/>
    <n v="0"/>
    <n v="0"/>
    <n v="0"/>
    <n v="0"/>
    <n v="0"/>
    <n v="0"/>
    <x v="0"/>
    <n v="49"/>
    <x v="2"/>
    <n v="2687"/>
    <x v="0"/>
    <x v="0"/>
    <n v="1"/>
    <x v="1"/>
    <n v="0"/>
    <n v="0"/>
    <n v="1"/>
    <n v="0"/>
    <n v="0"/>
    <n v="1930"/>
    <d v="2015-06-07T00:00:00"/>
    <n v="6"/>
    <s v="June"/>
    <n v="1"/>
  </r>
  <r>
    <x v="41"/>
    <n v="72309"/>
    <x v="35"/>
    <n v="2.6704836189132748"/>
    <x v="0"/>
    <x v="0"/>
    <n v="64"/>
    <x v="38"/>
    <x v="19"/>
    <x v="38"/>
    <n v="50"/>
    <n v="38"/>
    <n v="0"/>
    <n v="1"/>
    <n v="5"/>
    <n v="6"/>
    <n v="8"/>
    <n v="3"/>
    <n v="1"/>
    <n v="0"/>
    <n v="0"/>
    <n v="0"/>
    <n v="0"/>
    <n v="0"/>
    <x v="0"/>
    <n v="44"/>
    <x v="2"/>
    <n v="2634"/>
    <x v="0"/>
    <x v="0"/>
    <n v="1"/>
    <x v="1"/>
    <n v="0"/>
    <n v="0"/>
    <n v="0"/>
    <n v="1"/>
    <n v="0"/>
    <n v="1931"/>
    <d v="2015-07-30T00:00:00"/>
    <n v="7"/>
    <s v="July"/>
    <n v="1"/>
  </r>
  <r>
    <x v="42"/>
    <n v="87771"/>
    <x v="36"/>
    <n v="2.1920679951236739"/>
    <x v="0"/>
    <x v="1"/>
    <n v="61"/>
    <x v="39"/>
    <x v="28"/>
    <x v="39"/>
    <n v="50"/>
    <n v="57"/>
    <n v="33"/>
    <n v="1"/>
    <n v="5"/>
    <n v="10"/>
    <n v="4"/>
    <n v="6"/>
    <n v="1"/>
    <n v="1"/>
    <n v="0"/>
    <n v="1"/>
    <n v="1"/>
    <n v="0"/>
    <x v="0"/>
    <n v="61"/>
    <x v="1"/>
    <n v="2562"/>
    <x v="0"/>
    <x v="0"/>
    <n v="0"/>
    <x v="0"/>
    <n v="0"/>
    <n v="0"/>
    <n v="1"/>
    <n v="0"/>
    <n v="0"/>
    <n v="1891"/>
    <d v="2015-10-10T00:00:00"/>
    <n v="10"/>
    <s v="October"/>
    <n v="1"/>
  </r>
  <r>
    <x v="43"/>
    <n v="96876"/>
    <x v="37"/>
    <n v="1.9819150253932862"/>
    <x v="0"/>
    <x v="0"/>
    <n v="79"/>
    <x v="40"/>
    <x v="29"/>
    <x v="40"/>
    <n v="40"/>
    <n v="194"/>
    <n v="21"/>
    <n v="1"/>
    <n v="7"/>
    <n v="7"/>
    <n v="9"/>
    <n v="2"/>
    <n v="1"/>
    <n v="0"/>
    <n v="0"/>
    <n v="1"/>
    <n v="1"/>
    <n v="0"/>
    <x v="0"/>
    <n v="43"/>
    <x v="2"/>
    <n v="2486"/>
    <x v="0"/>
    <x v="0"/>
    <n v="0"/>
    <x v="0"/>
    <n v="0"/>
    <n v="0"/>
    <n v="1"/>
    <n v="0"/>
    <n v="0"/>
    <n v="1899"/>
    <d v="2015-12-25T00:00:00"/>
    <n v="12"/>
    <s v="December"/>
    <n v="1"/>
  </r>
  <r>
    <x v="44"/>
    <n v="85844"/>
    <x v="37"/>
    <n v="2.2366152555798893"/>
    <x v="0"/>
    <x v="0"/>
    <n v="62"/>
    <x v="16"/>
    <x v="24"/>
    <x v="41"/>
    <n v="25"/>
    <n v="95"/>
    <n v="38"/>
    <n v="1"/>
    <n v="6"/>
    <n v="6"/>
    <n v="7"/>
    <n v="2"/>
    <n v="0"/>
    <n v="0"/>
    <n v="0"/>
    <n v="0"/>
    <n v="1"/>
    <n v="0"/>
    <x v="1"/>
    <n v="47"/>
    <x v="2"/>
    <n v="2190"/>
    <x v="0"/>
    <x v="1"/>
    <n v="0"/>
    <x v="1"/>
    <n v="0"/>
    <n v="0"/>
    <n v="0"/>
    <n v="0"/>
    <n v="1"/>
    <n v="1882"/>
    <d v="2016-10-16T00:00:00"/>
    <n v="10"/>
    <s v="October"/>
    <n v="1"/>
  </r>
  <r>
    <x v="45"/>
    <n v="84169"/>
    <x v="38"/>
    <n v="2.2799367938314581"/>
    <x v="0"/>
    <x v="0"/>
    <n v="9"/>
    <x v="41"/>
    <x v="24"/>
    <x v="42"/>
    <n v="0"/>
    <n v="19"/>
    <n v="0"/>
    <n v="1"/>
    <n v="7"/>
    <n v="6"/>
    <n v="6"/>
    <n v="3"/>
    <n v="0"/>
    <n v="0"/>
    <n v="0"/>
    <n v="1"/>
    <n v="1"/>
    <n v="0"/>
    <x v="0"/>
    <n v="38"/>
    <x v="2"/>
    <n v="2485"/>
    <x v="0"/>
    <x v="1"/>
    <n v="0"/>
    <x v="1"/>
    <n v="0"/>
    <n v="0"/>
    <n v="0"/>
    <n v="0"/>
    <n v="1"/>
    <n v="1919"/>
    <d v="2015-12-26T00:00:00"/>
    <n v="12"/>
    <s v="December"/>
    <n v="1"/>
  </r>
  <r>
    <x v="46"/>
    <n v="88420"/>
    <x v="39"/>
    <n v="2.1669305586971275"/>
    <x v="0"/>
    <x v="0"/>
    <n v="87"/>
    <x v="42"/>
    <x v="30"/>
    <x v="43"/>
    <n v="99"/>
    <n v="95"/>
    <n v="153"/>
    <n v="1"/>
    <n v="4"/>
    <n v="7"/>
    <n v="8"/>
    <n v="1"/>
    <n v="1"/>
    <n v="0"/>
    <n v="1"/>
    <n v="0"/>
    <n v="1"/>
    <n v="0"/>
    <x v="1"/>
    <n v="31"/>
    <x v="0"/>
    <n v="2217"/>
    <x v="0"/>
    <x v="0"/>
    <n v="0"/>
    <x v="0"/>
    <n v="0"/>
    <n v="0"/>
    <n v="0"/>
    <n v="1"/>
    <n v="0"/>
    <n v="1763"/>
    <d v="2016-09-19T00:00:00"/>
    <n v="9"/>
    <s v="September"/>
    <n v="1"/>
  </r>
  <r>
    <x v="47"/>
    <n v="79174"/>
    <x v="40"/>
    <n v="2.417460277363781"/>
    <x v="0"/>
    <x v="0"/>
    <n v="2"/>
    <x v="43"/>
    <x v="31"/>
    <x v="44"/>
    <n v="193"/>
    <n v="92"/>
    <n v="129"/>
    <n v="1"/>
    <n v="5"/>
    <n v="6"/>
    <n v="7"/>
    <n v="2"/>
    <n v="1"/>
    <n v="0"/>
    <n v="0"/>
    <n v="0"/>
    <n v="1"/>
    <n v="0"/>
    <x v="0"/>
    <n v="45"/>
    <x v="2"/>
    <n v="2693"/>
    <x v="0"/>
    <x v="1"/>
    <n v="0"/>
    <x v="1"/>
    <n v="0"/>
    <n v="0"/>
    <n v="0"/>
    <n v="0"/>
    <n v="1"/>
    <n v="1785"/>
    <d v="2015-06-01T00:00:00"/>
    <n v="6"/>
    <s v="June"/>
    <n v="1"/>
  </r>
  <r>
    <x v="48"/>
    <n v="72968"/>
    <x v="41"/>
    <n v="2.6079925446771188"/>
    <x v="0"/>
    <x v="0"/>
    <n v="8"/>
    <x v="44"/>
    <x v="31"/>
    <x v="45"/>
    <n v="145"/>
    <n v="37"/>
    <n v="55"/>
    <n v="1"/>
    <n v="5"/>
    <n v="5"/>
    <n v="8"/>
    <n v="3"/>
    <n v="1"/>
    <n v="0"/>
    <n v="0"/>
    <n v="0"/>
    <n v="0"/>
    <n v="0"/>
    <x v="0"/>
    <n v="57"/>
    <x v="1"/>
    <n v="2354"/>
    <x v="1"/>
    <x v="0"/>
    <n v="0"/>
    <x v="1"/>
    <n v="0"/>
    <n v="0"/>
    <n v="0"/>
    <n v="0"/>
    <n v="1"/>
    <n v="1848"/>
    <d v="2016-05-05T00:00:00"/>
    <n v="5"/>
    <s v="May"/>
    <n v="1"/>
  </r>
  <r>
    <x v="49"/>
    <n v="80184"/>
    <x v="42"/>
    <n v="2.372044298114337"/>
    <x v="0"/>
    <x v="0"/>
    <n v="19"/>
    <x v="45"/>
    <x v="26"/>
    <x v="46"/>
    <n v="25"/>
    <n v="38"/>
    <n v="0"/>
    <n v="1"/>
    <n v="6"/>
    <n v="3"/>
    <n v="10"/>
    <n v="3"/>
    <n v="1"/>
    <n v="0"/>
    <n v="0"/>
    <n v="0"/>
    <n v="1"/>
    <n v="0"/>
    <x v="1"/>
    <n v="76"/>
    <x v="3"/>
    <n v="2279"/>
    <x v="0"/>
    <x v="1"/>
    <n v="0"/>
    <x v="1"/>
    <n v="0"/>
    <n v="0"/>
    <n v="0"/>
    <n v="1"/>
    <n v="0"/>
    <n v="1902"/>
    <d v="2016-07-19T00:00:00"/>
    <n v="7"/>
    <s v="July"/>
    <n v="1"/>
  </r>
  <r>
    <x v="50"/>
    <n v="80695"/>
    <x v="43"/>
    <n v="2.3545448912572029"/>
    <x v="0"/>
    <x v="0"/>
    <n v="85"/>
    <x v="46"/>
    <x v="32"/>
    <x v="47"/>
    <n v="193"/>
    <n v="37"/>
    <n v="18"/>
    <n v="1"/>
    <n v="5"/>
    <n v="8"/>
    <n v="5"/>
    <n v="2"/>
    <n v="0"/>
    <n v="0"/>
    <n v="0"/>
    <n v="0"/>
    <n v="0"/>
    <n v="0"/>
    <x v="1"/>
    <n v="57"/>
    <x v="1"/>
    <n v="2341"/>
    <x v="0"/>
    <x v="0"/>
    <n v="1"/>
    <x v="1"/>
    <n v="0"/>
    <n v="0"/>
    <n v="1"/>
    <n v="0"/>
    <n v="0"/>
    <n v="1882"/>
    <d v="2016-05-18T00:00:00"/>
    <n v="5"/>
    <s v="May"/>
    <n v="1"/>
  </r>
  <r>
    <x v="51"/>
    <n v="82576"/>
    <x v="44"/>
    <n v="2.2912226312730093"/>
    <x v="0"/>
    <x v="0"/>
    <n v="66"/>
    <x v="47"/>
    <x v="33"/>
    <x v="48"/>
    <n v="168"/>
    <n v="18"/>
    <n v="18"/>
    <n v="1"/>
    <n v="2"/>
    <n v="4"/>
    <n v="12"/>
    <n v="1"/>
    <n v="0"/>
    <n v="0"/>
    <n v="0"/>
    <n v="0"/>
    <n v="1"/>
    <n v="0"/>
    <x v="1"/>
    <n v="61"/>
    <x v="1"/>
    <n v="2856"/>
    <x v="0"/>
    <x v="0"/>
    <n v="0"/>
    <x v="0"/>
    <n v="0"/>
    <n v="0"/>
    <n v="0"/>
    <n v="1"/>
    <n v="0"/>
    <n v="1874"/>
    <d v="2014-12-20T00:00:00"/>
    <n v="12"/>
    <s v="December"/>
    <n v="1"/>
  </r>
  <r>
    <x v="52"/>
    <n v="78687"/>
    <x v="45"/>
    <n v="2.4006506792735776"/>
    <x v="0"/>
    <x v="0"/>
    <n v="13"/>
    <x v="19"/>
    <x v="34"/>
    <x v="49"/>
    <n v="145"/>
    <n v="55"/>
    <n v="241"/>
    <n v="1"/>
    <n v="4"/>
    <n v="6"/>
    <n v="8"/>
    <n v="2"/>
    <n v="0"/>
    <n v="0"/>
    <n v="0"/>
    <n v="0"/>
    <n v="1"/>
    <n v="0"/>
    <x v="0"/>
    <n v="37"/>
    <x v="2"/>
    <n v="2848"/>
    <x v="0"/>
    <x v="0"/>
    <n v="0"/>
    <x v="0"/>
    <n v="0"/>
    <n v="0"/>
    <n v="1"/>
    <n v="0"/>
    <n v="0"/>
    <n v="1648"/>
    <d v="2014-12-28T00:00:00"/>
    <n v="12"/>
    <s v="December"/>
    <n v="1"/>
  </r>
  <r>
    <x v="53"/>
    <n v="82072"/>
    <x v="45"/>
    <n v="2.3016375865094063"/>
    <x v="0"/>
    <x v="0"/>
    <n v="67"/>
    <x v="48"/>
    <x v="33"/>
    <x v="50"/>
    <n v="168"/>
    <n v="92"/>
    <n v="129"/>
    <n v="1"/>
    <n v="3"/>
    <n v="2"/>
    <n v="13"/>
    <n v="1"/>
    <n v="0"/>
    <n v="0"/>
    <n v="0"/>
    <n v="0"/>
    <n v="0"/>
    <n v="0"/>
    <x v="1"/>
    <n v="50"/>
    <x v="2"/>
    <n v="2521"/>
    <x v="0"/>
    <x v="0"/>
    <n v="0"/>
    <x v="0"/>
    <n v="0"/>
    <n v="0"/>
    <n v="0"/>
    <n v="0"/>
    <n v="1"/>
    <n v="1760"/>
    <d v="2015-11-20T00:00:00"/>
    <n v="11"/>
    <s v="November"/>
    <n v="1"/>
  </r>
  <r>
    <x v="54"/>
    <n v="74116"/>
    <x v="46"/>
    <n v="2.54465972259701"/>
    <x v="0"/>
    <x v="0"/>
    <n v="53"/>
    <x v="49"/>
    <x v="35"/>
    <x v="51"/>
    <n v="145"/>
    <n v="55"/>
    <n v="166"/>
    <n v="1"/>
    <n v="4"/>
    <n v="4"/>
    <n v="10"/>
    <n v="2"/>
    <n v="0"/>
    <n v="0"/>
    <n v="0"/>
    <n v="1"/>
    <n v="0"/>
    <n v="0"/>
    <x v="1"/>
    <n v="38"/>
    <x v="2"/>
    <n v="2340"/>
    <x v="0"/>
    <x v="0"/>
    <n v="1"/>
    <x v="1"/>
    <n v="0"/>
    <n v="1"/>
    <n v="0"/>
    <n v="0"/>
    <n v="0"/>
    <n v="1720"/>
    <d v="2016-05-19T00:00:00"/>
    <n v="5"/>
    <s v="May"/>
    <n v="1"/>
  </r>
  <r>
    <x v="55"/>
    <n v="75702"/>
    <x v="47"/>
    <n v="2.4887057145121663"/>
    <x v="0"/>
    <x v="1"/>
    <n v="87"/>
    <x v="50"/>
    <x v="19"/>
    <x v="52"/>
    <n v="145"/>
    <n v="37"/>
    <n v="37"/>
    <n v="1"/>
    <n v="10"/>
    <n v="5"/>
    <n v="13"/>
    <n v="6"/>
    <n v="0"/>
    <n v="0"/>
    <n v="0"/>
    <n v="0"/>
    <n v="1"/>
    <n v="0"/>
    <x v="1"/>
    <n v="46"/>
    <x v="2"/>
    <n v="2782"/>
    <x v="0"/>
    <x v="0"/>
    <n v="0"/>
    <x v="0"/>
    <n v="0"/>
    <n v="0"/>
    <n v="1"/>
    <n v="0"/>
    <n v="0"/>
    <n v="1847"/>
    <d v="2015-03-04T00:00:00"/>
    <n v="3"/>
    <s v="March"/>
    <n v="1"/>
  </r>
  <r>
    <x v="56"/>
    <n v="95169"/>
    <x v="48"/>
    <n v="1.9764839390978155"/>
    <x v="0"/>
    <x v="0"/>
    <n v="1"/>
    <x v="14"/>
    <x v="36"/>
    <x v="53"/>
    <n v="106"/>
    <n v="20"/>
    <n v="20"/>
    <n v="1"/>
    <n v="4"/>
    <n v="3"/>
    <n v="4"/>
    <n v="1"/>
    <n v="1"/>
    <n v="0"/>
    <n v="0"/>
    <n v="0"/>
    <n v="1"/>
    <n v="0"/>
    <x v="0"/>
    <n v="33"/>
    <x v="0"/>
    <n v="2422"/>
    <x v="0"/>
    <x v="0"/>
    <n v="1"/>
    <x v="1"/>
    <n v="0"/>
    <n v="0"/>
    <n v="0"/>
    <n v="0"/>
    <n v="1"/>
    <n v="1861"/>
    <d v="2016-02-27T00:00:00"/>
    <n v="2"/>
    <s v="February"/>
    <n v="1"/>
  </r>
  <r>
    <x v="57"/>
    <n v="90273"/>
    <x v="49"/>
    <n v="2.0825717545667031"/>
    <x v="0"/>
    <x v="0"/>
    <n v="32"/>
    <x v="51"/>
    <x v="32"/>
    <x v="54"/>
    <n v="120"/>
    <n v="74"/>
    <n v="111"/>
    <n v="1"/>
    <n v="5"/>
    <n v="6"/>
    <n v="7"/>
    <n v="2"/>
    <n v="1"/>
    <n v="0"/>
    <n v="0"/>
    <n v="1"/>
    <n v="1"/>
    <n v="0"/>
    <x v="0"/>
    <n v="29"/>
    <x v="0"/>
    <n v="2356"/>
    <x v="0"/>
    <x v="0"/>
    <n v="1"/>
    <x v="1"/>
    <n v="0"/>
    <n v="0"/>
    <n v="1"/>
    <n v="0"/>
    <n v="0"/>
    <n v="1769"/>
    <d v="2016-05-03T00:00:00"/>
    <n v="5"/>
    <s v="May"/>
    <n v="1"/>
  </r>
  <r>
    <x v="58"/>
    <n v="81205"/>
    <x v="50"/>
    <n v="2.3138969275290928"/>
    <x v="0"/>
    <x v="0"/>
    <n v="43"/>
    <x v="52"/>
    <x v="37"/>
    <x v="55"/>
    <n v="97"/>
    <n v="55"/>
    <n v="130"/>
    <n v="1"/>
    <n v="5"/>
    <n v="6"/>
    <n v="7"/>
    <n v="2"/>
    <n v="0"/>
    <n v="1"/>
    <n v="1"/>
    <n v="0"/>
    <n v="1"/>
    <n v="0"/>
    <x v="0"/>
    <n v="50"/>
    <x v="2"/>
    <n v="2326"/>
    <x v="0"/>
    <x v="0"/>
    <n v="0"/>
    <x v="0"/>
    <n v="0"/>
    <n v="0"/>
    <n v="1"/>
    <n v="0"/>
    <n v="0"/>
    <n v="1749"/>
    <d v="2016-06-02T00:00:00"/>
    <n v="6"/>
    <s v="June"/>
    <n v="1"/>
  </r>
  <r>
    <x v="59"/>
    <n v="75251"/>
    <x v="51"/>
    <n v="2.4876745823975761"/>
    <x v="0"/>
    <x v="0"/>
    <n v="34"/>
    <x v="53"/>
    <x v="35"/>
    <x v="56"/>
    <n v="97"/>
    <n v="18"/>
    <n v="18"/>
    <n v="1"/>
    <n v="7"/>
    <n v="6"/>
    <n v="5"/>
    <n v="5"/>
    <n v="0"/>
    <n v="0"/>
    <n v="0"/>
    <n v="0"/>
    <n v="0"/>
    <n v="0"/>
    <x v="0"/>
    <n v="48"/>
    <x v="2"/>
    <n v="2830"/>
    <x v="0"/>
    <x v="1"/>
    <n v="0"/>
    <x v="1"/>
    <n v="0"/>
    <n v="0"/>
    <n v="0"/>
    <n v="1"/>
    <n v="0"/>
    <n v="1854"/>
    <d v="2015-01-15T00:00:00"/>
    <n v="1"/>
    <s v="January"/>
    <n v="1"/>
  </r>
  <r>
    <x v="60"/>
    <n v="85606"/>
    <x v="51"/>
    <n v="2.1867626100974231"/>
    <x v="0"/>
    <x v="1"/>
    <n v="89"/>
    <x v="54"/>
    <x v="11"/>
    <x v="57"/>
    <n v="219"/>
    <n v="30"/>
    <n v="84"/>
    <n v="2"/>
    <n v="6"/>
    <n v="7"/>
    <n v="9"/>
    <n v="3"/>
    <n v="1"/>
    <n v="0"/>
    <n v="0"/>
    <n v="0"/>
    <n v="0"/>
    <n v="0"/>
    <x v="1"/>
    <n v="44"/>
    <x v="2"/>
    <n v="2753"/>
    <x v="0"/>
    <x v="0"/>
    <n v="0"/>
    <x v="0"/>
    <n v="0"/>
    <n v="0"/>
    <n v="1"/>
    <n v="0"/>
    <n v="0"/>
    <n v="1788"/>
    <d v="2015-04-02T00:00:00"/>
    <n v="4"/>
    <s v="April"/>
    <n v="1"/>
  </r>
  <r>
    <x v="61"/>
    <n v="82170"/>
    <x v="52"/>
    <n v="2.2769867348180601"/>
    <x v="0"/>
    <x v="0"/>
    <n v="13"/>
    <x v="55"/>
    <x v="38"/>
    <x v="58"/>
    <n v="49"/>
    <n v="55"/>
    <n v="37"/>
    <n v="1"/>
    <n v="5"/>
    <n v="6"/>
    <n v="7"/>
    <n v="2"/>
    <n v="0"/>
    <n v="0"/>
    <n v="0"/>
    <n v="0"/>
    <n v="0"/>
    <n v="0"/>
    <x v="1"/>
    <n v="42"/>
    <x v="2"/>
    <n v="2375"/>
    <x v="0"/>
    <x v="1"/>
    <n v="0"/>
    <x v="1"/>
    <n v="0"/>
    <n v="0"/>
    <n v="0"/>
    <n v="0"/>
    <n v="1"/>
    <n v="1834"/>
    <d v="2016-04-14T00:00:00"/>
    <n v="4"/>
    <s v="April"/>
    <n v="1"/>
  </r>
  <r>
    <x v="62"/>
    <n v="89120"/>
    <x v="53"/>
    <n v="2.0971723518850989"/>
    <x v="0"/>
    <x v="0"/>
    <n v="78"/>
    <x v="56"/>
    <x v="39"/>
    <x v="59"/>
    <n v="72"/>
    <n v="129"/>
    <n v="55"/>
    <n v="1"/>
    <n v="5"/>
    <n v="6"/>
    <n v="7"/>
    <n v="1"/>
    <n v="0"/>
    <n v="0"/>
    <n v="0"/>
    <n v="0"/>
    <n v="1"/>
    <n v="0"/>
    <x v="1"/>
    <n v="61"/>
    <x v="1"/>
    <n v="2263"/>
    <x v="0"/>
    <x v="0"/>
    <n v="0"/>
    <x v="0"/>
    <n v="0"/>
    <n v="0"/>
    <n v="0"/>
    <n v="1"/>
    <n v="0"/>
    <n v="1814"/>
    <d v="2016-08-04T00:00:00"/>
    <n v="8"/>
    <s v="August"/>
    <n v="1"/>
  </r>
  <r>
    <x v="63"/>
    <n v="87188"/>
    <x v="54"/>
    <n v="2.1424966738542"/>
    <x v="0"/>
    <x v="0"/>
    <n v="73"/>
    <x v="57"/>
    <x v="35"/>
    <x v="60"/>
    <n v="49"/>
    <n v="74"/>
    <n v="55"/>
    <n v="1"/>
    <n v="10"/>
    <n v="2"/>
    <n v="6"/>
    <n v="3"/>
    <n v="0"/>
    <n v="0"/>
    <n v="0"/>
    <n v="0"/>
    <n v="0"/>
    <n v="0"/>
    <x v="0"/>
    <n v="37"/>
    <x v="2"/>
    <n v="2550"/>
    <x v="0"/>
    <x v="0"/>
    <n v="1"/>
    <x v="1"/>
    <n v="0"/>
    <n v="0"/>
    <n v="0"/>
    <n v="0"/>
    <n v="1"/>
    <n v="1813"/>
    <d v="2015-10-22T00:00:00"/>
    <n v="10"/>
    <s v="October"/>
    <n v="1"/>
  </r>
  <r>
    <x v="64"/>
    <n v="81929"/>
    <x v="54"/>
    <n v="2.2800229466977506"/>
    <x v="1"/>
    <x v="0"/>
    <n v="60"/>
    <x v="58"/>
    <x v="33"/>
    <x v="61"/>
    <n v="49"/>
    <n v="0"/>
    <n v="185"/>
    <n v="2"/>
    <n v="4"/>
    <n v="4"/>
    <n v="10"/>
    <n v="6"/>
    <n v="0"/>
    <n v="0"/>
    <n v="1"/>
    <n v="0"/>
    <n v="1"/>
    <n v="0"/>
    <x v="0"/>
    <n v="44"/>
    <x v="2"/>
    <n v="2797"/>
    <x v="0"/>
    <x v="1"/>
    <n v="0"/>
    <x v="1"/>
    <n v="0"/>
    <n v="0"/>
    <n v="0"/>
    <n v="1"/>
    <n v="0"/>
    <n v="1683"/>
    <d v="2015-02-17T00:00:00"/>
    <n v="2"/>
    <s v="February"/>
    <n v="1"/>
  </r>
  <r>
    <x v="65"/>
    <n v="83829"/>
    <x v="55"/>
    <n v="2.1889799472736167"/>
    <x v="0"/>
    <x v="0"/>
    <n v="78"/>
    <x v="59"/>
    <x v="40"/>
    <x v="62"/>
    <n v="186"/>
    <n v="161"/>
    <n v="27"/>
    <n v="0"/>
    <n v="4"/>
    <n v="7"/>
    <n v="6"/>
    <n v="1"/>
    <n v="1"/>
    <n v="0"/>
    <n v="1"/>
    <n v="0"/>
    <n v="1"/>
    <n v="0"/>
    <x v="0"/>
    <n v="45"/>
    <x v="2"/>
    <n v="2423"/>
    <x v="1"/>
    <x v="0"/>
    <n v="0"/>
    <x v="1"/>
    <n v="0"/>
    <n v="0"/>
    <n v="1"/>
    <n v="0"/>
    <n v="0"/>
    <n v="1808"/>
    <d v="2016-02-26T00:00:00"/>
    <n v="2"/>
    <s v="February"/>
    <n v="1"/>
  </r>
  <r>
    <x v="66"/>
    <n v="80427"/>
    <x v="56"/>
    <n v="2.2492446566451565"/>
    <x v="0"/>
    <x v="1"/>
    <n v="56"/>
    <x v="60"/>
    <x v="41"/>
    <x v="53"/>
    <n v="69"/>
    <n v="71"/>
    <n v="26"/>
    <n v="1"/>
    <n v="11"/>
    <n v="8"/>
    <n v="8"/>
    <n v="5"/>
    <n v="0"/>
    <n v="0"/>
    <n v="0"/>
    <n v="0"/>
    <n v="0"/>
    <n v="0"/>
    <x v="1"/>
    <n v="45"/>
    <x v="2"/>
    <n v="2814"/>
    <x v="0"/>
    <x v="1"/>
    <n v="0"/>
    <x v="1"/>
    <n v="0"/>
    <n v="0"/>
    <n v="0"/>
    <n v="0"/>
    <n v="1"/>
    <n v="1783"/>
    <d v="2015-01-31T00:00:00"/>
    <n v="1"/>
    <s v="January"/>
    <n v="1"/>
  </r>
  <r>
    <x v="67"/>
    <n v="70971"/>
    <x v="57"/>
    <n v="2.5475194093362079"/>
    <x v="0"/>
    <x v="1"/>
    <n v="28"/>
    <x v="61"/>
    <x v="42"/>
    <x v="63"/>
    <n v="93"/>
    <n v="125"/>
    <n v="17"/>
    <n v="7"/>
    <n v="11"/>
    <n v="11"/>
    <n v="5"/>
    <n v="7"/>
    <n v="0"/>
    <n v="0"/>
    <n v="0"/>
    <n v="0"/>
    <n v="0"/>
    <n v="0"/>
    <x v="0"/>
    <n v="60"/>
    <x v="1"/>
    <n v="2805"/>
    <x v="0"/>
    <x v="0"/>
    <n v="0"/>
    <x v="0"/>
    <n v="0"/>
    <n v="0"/>
    <n v="1"/>
    <n v="0"/>
    <n v="0"/>
    <n v="1791"/>
    <d v="2015-02-09T00:00:00"/>
    <n v="2"/>
    <s v="February"/>
    <n v="1"/>
  </r>
  <r>
    <x v="68"/>
    <n v="82333"/>
    <x v="58"/>
    <n v="2.1923165680832715"/>
    <x v="0"/>
    <x v="0"/>
    <n v="60"/>
    <x v="62"/>
    <x v="19"/>
    <x v="64"/>
    <n v="46"/>
    <n v="89"/>
    <n v="17"/>
    <n v="1"/>
    <n v="4"/>
    <n v="3"/>
    <n v="10"/>
    <n v="2"/>
    <n v="0"/>
    <n v="0"/>
    <n v="0"/>
    <n v="0"/>
    <n v="1"/>
    <n v="0"/>
    <x v="0"/>
    <n v="34"/>
    <x v="0"/>
    <n v="2615"/>
    <x v="0"/>
    <x v="1"/>
    <n v="0"/>
    <x v="1"/>
    <n v="0"/>
    <n v="0"/>
    <n v="0"/>
    <n v="0"/>
    <n v="1"/>
    <n v="1788"/>
    <d v="2015-08-18T00:00:00"/>
    <n v="8"/>
    <s v="August"/>
    <n v="1"/>
  </r>
  <r>
    <x v="69"/>
    <n v="76998"/>
    <x v="59"/>
    <n v="2.3416192628379959"/>
    <x v="0"/>
    <x v="1"/>
    <n v="85"/>
    <x v="63"/>
    <x v="43"/>
    <x v="65"/>
    <n v="69"/>
    <n v="35"/>
    <n v="107"/>
    <n v="2"/>
    <n v="11"/>
    <n v="8"/>
    <n v="8"/>
    <n v="6"/>
    <n v="0"/>
    <n v="0"/>
    <n v="0"/>
    <n v="0"/>
    <n v="1"/>
    <n v="0"/>
    <x v="1"/>
    <n v="65"/>
    <x v="1"/>
    <n v="2693"/>
    <x v="0"/>
    <x v="1"/>
    <n v="0"/>
    <x v="1"/>
    <n v="0"/>
    <n v="0"/>
    <n v="1"/>
    <n v="0"/>
    <n v="0"/>
    <n v="1696"/>
    <d v="2015-06-01T00:00:00"/>
    <n v="6"/>
    <s v="June"/>
    <n v="1"/>
  </r>
  <r>
    <x v="70"/>
    <n v="78642"/>
    <x v="60"/>
    <n v="2.2875816993464051"/>
    <x v="0"/>
    <x v="1"/>
    <n v="83"/>
    <x v="64"/>
    <x v="19"/>
    <x v="66"/>
    <n v="46"/>
    <n v="35"/>
    <n v="17"/>
    <n v="1"/>
    <n v="4"/>
    <n v="9"/>
    <n v="4"/>
    <n v="6"/>
    <n v="0"/>
    <n v="0"/>
    <n v="0"/>
    <n v="0"/>
    <n v="0"/>
    <n v="0"/>
    <x v="1"/>
    <n v="49"/>
    <x v="2"/>
    <n v="2593"/>
    <x v="0"/>
    <x v="0"/>
    <n v="0"/>
    <x v="0"/>
    <n v="0"/>
    <n v="0"/>
    <n v="0"/>
    <n v="0"/>
    <n v="1"/>
    <n v="1782"/>
    <d v="2015-09-09T00:00:00"/>
    <n v="9"/>
    <s v="September"/>
    <n v="1"/>
  </r>
  <r>
    <x v="71"/>
    <n v="81574"/>
    <x v="61"/>
    <n v="2.2041336700419252"/>
    <x v="0"/>
    <x v="0"/>
    <n v="89"/>
    <x v="65"/>
    <x v="19"/>
    <x v="67"/>
    <n v="46"/>
    <n v="35"/>
    <n v="0"/>
    <n v="1"/>
    <n v="4"/>
    <n v="5"/>
    <n v="8"/>
    <n v="1"/>
    <n v="0"/>
    <n v="0"/>
    <n v="0"/>
    <n v="1"/>
    <n v="1"/>
    <n v="0"/>
    <x v="1"/>
    <n v="73"/>
    <x v="3"/>
    <n v="2221"/>
    <x v="0"/>
    <x v="0"/>
    <n v="0"/>
    <x v="0"/>
    <n v="0"/>
    <n v="0"/>
    <n v="0"/>
    <n v="0"/>
    <n v="1"/>
    <n v="1798"/>
    <d v="2016-09-15T00:00:00"/>
    <n v="9"/>
    <s v="September"/>
    <n v="1"/>
  </r>
  <r>
    <x v="72"/>
    <n v="70643"/>
    <x v="62"/>
    <n v="2.5409453165918774"/>
    <x v="0"/>
    <x v="0"/>
    <n v="66"/>
    <x v="66"/>
    <x v="44"/>
    <x v="68"/>
    <n v="23"/>
    <n v="143"/>
    <n v="33"/>
    <n v="1"/>
    <n v="5"/>
    <n v="8"/>
    <n v="4"/>
    <n v="6"/>
    <n v="0"/>
    <n v="0"/>
    <n v="0"/>
    <n v="0"/>
    <n v="0"/>
    <n v="0"/>
    <x v="0"/>
    <n v="36"/>
    <x v="2"/>
    <n v="2781"/>
    <x v="0"/>
    <x v="1"/>
    <n v="0"/>
    <x v="1"/>
    <n v="0"/>
    <n v="0"/>
    <n v="0"/>
    <n v="0"/>
    <n v="1"/>
    <n v="1762"/>
    <d v="2015-03-05T00:00:00"/>
    <n v="3"/>
    <s v="March"/>
    <n v="1"/>
  </r>
  <r>
    <x v="73"/>
    <n v="67536"/>
    <x v="63"/>
    <n v="2.6563610518834397"/>
    <x v="0"/>
    <x v="1"/>
    <n v="45"/>
    <x v="67"/>
    <x v="19"/>
    <x v="69"/>
    <n v="23"/>
    <n v="71"/>
    <n v="35"/>
    <n v="3"/>
    <n v="11"/>
    <n v="5"/>
    <n v="11"/>
    <n v="8"/>
    <n v="1"/>
    <n v="0"/>
    <n v="0"/>
    <n v="0"/>
    <n v="0"/>
    <n v="0"/>
    <x v="1"/>
    <n v="50"/>
    <x v="2"/>
    <n v="2562"/>
    <x v="0"/>
    <x v="1"/>
    <n v="0"/>
    <x v="1"/>
    <n v="0"/>
    <n v="0"/>
    <n v="0"/>
    <n v="0"/>
    <n v="1"/>
    <n v="1759"/>
    <d v="2015-10-10T00:00:00"/>
    <n v="10"/>
    <s v="October"/>
    <n v="1"/>
  </r>
  <r>
    <x v="74"/>
    <n v="78427"/>
    <x v="64"/>
    <n v="2.2849273847016973"/>
    <x v="0"/>
    <x v="0"/>
    <n v="36"/>
    <x v="28"/>
    <x v="24"/>
    <x v="70"/>
    <n v="180"/>
    <n v="26"/>
    <n v="138"/>
    <n v="3"/>
    <n v="3"/>
    <n v="7"/>
    <n v="10"/>
    <n v="3"/>
    <n v="1"/>
    <n v="0"/>
    <n v="0"/>
    <n v="0"/>
    <n v="0"/>
    <n v="0"/>
    <x v="0"/>
    <n v="72"/>
    <x v="3"/>
    <n v="2772"/>
    <x v="0"/>
    <x v="0"/>
    <n v="0"/>
    <x v="1"/>
    <n v="1"/>
    <n v="0"/>
    <n v="0"/>
    <n v="1"/>
    <n v="0"/>
    <n v="1654"/>
    <d v="2015-03-14T00:00:00"/>
    <n v="3"/>
    <s v="March"/>
    <n v="1"/>
  </r>
  <r>
    <x v="75"/>
    <n v="76412"/>
    <x v="65"/>
    <n v="2.3438726901533791"/>
    <x v="0"/>
    <x v="0"/>
    <n v="15"/>
    <x v="68"/>
    <x v="45"/>
    <x v="71"/>
    <n v="23"/>
    <n v="71"/>
    <n v="17"/>
    <n v="1"/>
    <n v="5"/>
    <n v="4"/>
    <n v="8"/>
    <n v="3"/>
    <n v="1"/>
    <n v="0"/>
    <n v="0"/>
    <n v="0"/>
    <n v="1"/>
    <n v="0"/>
    <x v="0"/>
    <n v="40"/>
    <x v="2"/>
    <n v="2579"/>
    <x v="0"/>
    <x v="0"/>
    <n v="1"/>
    <x v="1"/>
    <n v="0"/>
    <n v="0"/>
    <n v="0"/>
    <n v="0"/>
    <n v="1"/>
    <n v="1774"/>
    <d v="2015-09-23T00:00:00"/>
    <n v="9"/>
    <s v="September"/>
    <n v="1"/>
  </r>
  <r>
    <x v="76"/>
    <n v="82347"/>
    <x v="66"/>
    <n v="2.1737282475378579"/>
    <x v="0"/>
    <x v="0"/>
    <n v="38"/>
    <x v="69"/>
    <x v="46"/>
    <x v="72"/>
    <n v="202"/>
    <n v="133"/>
    <n v="63"/>
    <n v="1"/>
    <n v="7"/>
    <n v="7"/>
    <n v="10"/>
    <n v="3"/>
    <n v="1"/>
    <n v="0"/>
    <n v="1"/>
    <n v="0"/>
    <n v="0"/>
    <n v="0"/>
    <x v="0"/>
    <n v="63"/>
    <x v="1"/>
    <n v="2759"/>
    <x v="0"/>
    <x v="1"/>
    <n v="0"/>
    <x v="1"/>
    <n v="0"/>
    <n v="1"/>
    <n v="0"/>
    <n v="0"/>
    <n v="0"/>
    <n v="1727"/>
    <d v="2015-03-27T00:00:00"/>
    <n v="3"/>
    <s v="March"/>
    <n v="1"/>
  </r>
  <r>
    <x v="77"/>
    <n v="82347"/>
    <x v="66"/>
    <n v="2.1737282475378579"/>
    <x v="0"/>
    <x v="0"/>
    <n v="38"/>
    <x v="69"/>
    <x v="46"/>
    <x v="72"/>
    <n v="202"/>
    <n v="133"/>
    <n v="63"/>
    <n v="1"/>
    <n v="7"/>
    <n v="7"/>
    <n v="10"/>
    <n v="3"/>
    <n v="1"/>
    <n v="0"/>
    <n v="1"/>
    <n v="0"/>
    <n v="0"/>
    <n v="0"/>
    <x v="1"/>
    <n v="63"/>
    <x v="1"/>
    <n v="2759"/>
    <x v="0"/>
    <x v="1"/>
    <n v="0"/>
    <x v="1"/>
    <n v="0"/>
    <n v="1"/>
    <n v="0"/>
    <n v="0"/>
    <n v="0"/>
    <n v="1727"/>
    <d v="2015-03-27T00:00:00"/>
    <n v="3"/>
    <s v="March"/>
    <n v="1"/>
  </r>
  <r>
    <x v="78"/>
    <n v="81380"/>
    <x v="66"/>
    <n v="2.1995576308675351"/>
    <x v="0"/>
    <x v="0"/>
    <n v="51"/>
    <x v="70"/>
    <x v="3"/>
    <x v="73"/>
    <n v="224"/>
    <n v="68"/>
    <n v="103"/>
    <n v="1"/>
    <n v="4"/>
    <n v="2"/>
    <n v="10"/>
    <n v="2"/>
    <n v="0"/>
    <n v="0"/>
    <n v="0"/>
    <n v="0"/>
    <n v="0"/>
    <n v="0"/>
    <x v="1"/>
    <n v="53"/>
    <x v="1"/>
    <n v="2713"/>
    <x v="1"/>
    <x v="0"/>
    <n v="0"/>
    <x v="1"/>
    <n v="0"/>
    <n v="0"/>
    <n v="0"/>
    <n v="1"/>
    <n v="0"/>
    <n v="1687"/>
    <d v="2015-05-12T00:00:00"/>
    <n v="5"/>
    <s v="May"/>
    <n v="1"/>
  </r>
  <r>
    <x v="79"/>
    <n v="71964"/>
    <x v="67"/>
    <n v="2.4790172864209881"/>
    <x v="0"/>
    <x v="0"/>
    <n v="81"/>
    <x v="71"/>
    <x v="47"/>
    <x v="74"/>
    <n v="180"/>
    <n v="34"/>
    <n v="86"/>
    <n v="1"/>
    <n v="5"/>
    <n v="6"/>
    <n v="5"/>
    <n v="3"/>
    <n v="0"/>
    <n v="0"/>
    <n v="0"/>
    <n v="0"/>
    <n v="0"/>
    <n v="0"/>
    <x v="1"/>
    <n v="62"/>
    <x v="1"/>
    <n v="2564"/>
    <x v="1"/>
    <x v="0"/>
    <n v="0"/>
    <x v="1"/>
    <n v="0"/>
    <n v="0"/>
    <n v="1"/>
    <n v="0"/>
    <n v="0"/>
    <n v="1698"/>
    <d v="2015-10-08T00:00:00"/>
    <n v="10"/>
    <s v="October"/>
    <n v="1"/>
  </r>
  <r>
    <x v="80"/>
    <n v="74985"/>
    <x v="68"/>
    <n v="2.3778088951123557"/>
    <x v="0"/>
    <x v="0"/>
    <n v="8"/>
    <x v="71"/>
    <x v="47"/>
    <x v="75"/>
    <n v="247"/>
    <n v="0"/>
    <n v="86"/>
    <n v="1"/>
    <n v="3"/>
    <n v="6"/>
    <n v="7"/>
    <n v="2"/>
    <n v="0"/>
    <n v="0"/>
    <n v="0"/>
    <n v="0"/>
    <n v="0"/>
    <n v="0"/>
    <x v="1"/>
    <n v="43"/>
    <x v="2"/>
    <n v="2815"/>
    <x v="0"/>
    <x v="1"/>
    <n v="0"/>
    <x v="1"/>
    <n v="0"/>
    <n v="0"/>
    <n v="1"/>
    <n v="0"/>
    <n v="0"/>
    <n v="1697"/>
    <d v="2015-01-30T00:00:00"/>
    <n v="1"/>
    <s v="January"/>
    <n v="1"/>
  </r>
  <r>
    <x v="81"/>
    <n v="92344"/>
    <x v="69"/>
    <n v="1.9275751537728494"/>
    <x v="0"/>
    <x v="0"/>
    <n v="9"/>
    <x v="72"/>
    <x v="6"/>
    <x v="76"/>
    <n v="51"/>
    <n v="19"/>
    <n v="119"/>
    <n v="0"/>
    <n v="5"/>
    <n v="10"/>
    <n v="5"/>
    <n v="1"/>
    <n v="0"/>
    <n v="0"/>
    <n v="1"/>
    <n v="0"/>
    <n v="1"/>
    <n v="0"/>
    <x v="1"/>
    <n v="72"/>
    <x v="3"/>
    <n v="2324"/>
    <x v="0"/>
    <x v="1"/>
    <n v="0"/>
    <x v="1"/>
    <n v="0"/>
    <n v="0"/>
    <n v="1"/>
    <n v="0"/>
    <n v="0"/>
    <n v="1661"/>
    <d v="2016-06-04T00:00:00"/>
    <n v="6"/>
    <s v="June"/>
    <n v="1"/>
  </r>
  <r>
    <x v="82"/>
    <n v="61839"/>
    <x v="70"/>
    <n v="2.8703568945164055"/>
    <x v="0"/>
    <x v="0"/>
    <n v="20"/>
    <x v="31"/>
    <x v="48"/>
    <x v="77"/>
    <n v="224"/>
    <n v="17"/>
    <n v="120"/>
    <n v="1"/>
    <n v="4"/>
    <n v="8"/>
    <n v="4"/>
    <n v="8"/>
    <n v="0"/>
    <n v="0"/>
    <n v="0"/>
    <n v="0"/>
    <n v="0"/>
    <n v="0"/>
    <x v="1"/>
    <n v="56"/>
    <x v="1"/>
    <n v="2845"/>
    <x v="0"/>
    <x v="0"/>
    <n v="1"/>
    <x v="1"/>
    <n v="0"/>
    <n v="0"/>
    <n v="1"/>
    <n v="0"/>
    <n v="0"/>
    <n v="1655"/>
    <d v="2014-12-31T00:00:00"/>
    <n v="12"/>
    <s v="December"/>
    <n v="1"/>
  </r>
  <r>
    <x v="83"/>
    <n v="82384"/>
    <x v="71"/>
    <n v="2.1448339483394836"/>
    <x v="0"/>
    <x v="0"/>
    <n v="55"/>
    <x v="73"/>
    <x v="47"/>
    <x v="78"/>
    <n v="180"/>
    <n v="120"/>
    <n v="190"/>
    <n v="1"/>
    <n v="3"/>
    <n v="10"/>
    <n v="13"/>
    <n v="1"/>
    <n v="0"/>
    <n v="0"/>
    <n v="0"/>
    <n v="0"/>
    <n v="1"/>
    <n v="0"/>
    <x v="0"/>
    <n v="65"/>
    <x v="1"/>
    <n v="2746"/>
    <x v="0"/>
    <x v="0"/>
    <n v="0"/>
    <x v="0"/>
    <n v="0"/>
    <n v="0"/>
    <n v="0"/>
    <n v="1"/>
    <n v="0"/>
    <n v="1577"/>
    <d v="2015-04-09T00:00:00"/>
    <n v="4"/>
    <s v="April"/>
    <n v="1"/>
  </r>
  <r>
    <x v="84"/>
    <n v="73450"/>
    <x v="71"/>
    <n v="2.4057181756296799"/>
    <x v="0"/>
    <x v="0"/>
    <n v="85"/>
    <x v="74"/>
    <x v="47"/>
    <x v="79"/>
    <n v="90"/>
    <n v="69"/>
    <n v="37"/>
    <n v="1"/>
    <n v="7"/>
    <n v="8"/>
    <n v="11"/>
    <n v="3"/>
    <n v="1"/>
    <n v="0"/>
    <n v="1"/>
    <n v="0"/>
    <n v="0"/>
    <n v="0"/>
    <x v="1"/>
    <n v="38"/>
    <x v="2"/>
    <n v="2365"/>
    <x v="0"/>
    <x v="0"/>
    <n v="0"/>
    <x v="0"/>
    <n v="0"/>
    <n v="0"/>
    <n v="0"/>
    <n v="1"/>
    <n v="0"/>
    <n v="1730"/>
    <d v="2016-04-24T00:00:00"/>
    <n v="4"/>
    <s v="April"/>
    <n v="1"/>
  </r>
  <r>
    <x v="85"/>
    <n v="92910"/>
    <x v="72"/>
    <n v="1.8964589387579378"/>
    <x v="0"/>
    <x v="0"/>
    <n v="42"/>
    <x v="75"/>
    <x v="49"/>
    <x v="80"/>
    <n v="179"/>
    <n v="103"/>
    <n v="33"/>
    <n v="1"/>
    <n v="6"/>
    <n v="7"/>
    <n v="13"/>
    <n v="1"/>
    <n v="1"/>
    <n v="0"/>
    <n v="0"/>
    <n v="1"/>
    <n v="1"/>
    <n v="0"/>
    <x v="1"/>
    <n v="34"/>
    <x v="0"/>
    <n v="2225"/>
    <x v="0"/>
    <x v="1"/>
    <n v="0"/>
    <x v="1"/>
    <n v="0"/>
    <n v="0"/>
    <n v="1"/>
    <n v="0"/>
    <n v="0"/>
    <n v="1729"/>
    <d v="2016-09-11T00:00:00"/>
    <n v="9"/>
    <s v="September"/>
    <n v="1"/>
  </r>
  <r>
    <x v="86"/>
    <n v="63159"/>
    <x v="73"/>
    <n v="2.7866179008534018"/>
    <x v="0"/>
    <x v="0"/>
    <n v="74"/>
    <x v="76"/>
    <x v="50"/>
    <x v="81"/>
    <n v="89"/>
    <n v="86"/>
    <n v="37"/>
    <n v="1"/>
    <n v="3"/>
    <n v="5"/>
    <n v="8"/>
    <n v="3"/>
    <n v="0"/>
    <n v="0"/>
    <n v="1"/>
    <n v="0"/>
    <n v="0"/>
    <n v="0"/>
    <x v="1"/>
    <n v="46"/>
    <x v="2"/>
    <n v="2760"/>
    <x v="0"/>
    <x v="0"/>
    <n v="1"/>
    <x v="1"/>
    <n v="0"/>
    <n v="0"/>
    <n v="0"/>
    <n v="0"/>
    <n v="1"/>
    <n v="1723"/>
    <d v="2015-03-26T00:00:00"/>
    <n v="3"/>
    <s v="March"/>
    <n v="1"/>
  </r>
  <r>
    <x v="87"/>
    <n v="72066"/>
    <x v="74"/>
    <n v="2.4394305220214805"/>
    <x v="0"/>
    <x v="0"/>
    <n v="55"/>
    <x v="77"/>
    <x v="50"/>
    <x v="82"/>
    <n v="134"/>
    <n v="51"/>
    <n v="34"/>
    <n v="1"/>
    <n v="4"/>
    <n v="6"/>
    <n v="6"/>
    <n v="2"/>
    <n v="1"/>
    <n v="0"/>
    <n v="0"/>
    <n v="0"/>
    <n v="1"/>
    <n v="0"/>
    <x v="0"/>
    <n v="39"/>
    <x v="2"/>
    <n v="2165"/>
    <x v="0"/>
    <x v="0"/>
    <n v="1"/>
    <x v="1"/>
    <n v="0"/>
    <n v="0"/>
    <n v="1"/>
    <n v="0"/>
    <n v="0"/>
    <n v="1724"/>
    <d v="2016-11-10T00:00:00"/>
    <n v="11"/>
    <s v="November"/>
    <n v="1"/>
  </r>
  <r>
    <x v="88"/>
    <n v="85683"/>
    <x v="75"/>
    <n v="2.0284070352345274"/>
    <x v="0"/>
    <x v="0"/>
    <n v="6"/>
    <x v="78"/>
    <x v="42"/>
    <x v="83"/>
    <n v="45"/>
    <n v="69"/>
    <n v="51"/>
    <n v="1"/>
    <n v="2"/>
    <n v="4"/>
    <n v="10"/>
    <n v="1"/>
    <n v="1"/>
    <n v="1"/>
    <n v="0"/>
    <n v="1"/>
    <n v="1"/>
    <n v="0"/>
    <x v="0"/>
    <n v="66"/>
    <x v="3"/>
    <n v="2259"/>
    <x v="1"/>
    <x v="0"/>
    <n v="0"/>
    <x v="1"/>
    <n v="0"/>
    <n v="0"/>
    <n v="1"/>
    <n v="0"/>
    <n v="0"/>
    <n v="1687"/>
    <d v="2016-08-08T00:00:00"/>
    <n v="8"/>
    <s v="August"/>
    <n v="1"/>
  </r>
  <r>
    <x v="89"/>
    <n v="79930"/>
    <x v="76"/>
    <n v="2.1719004128612536"/>
    <x v="0"/>
    <x v="0"/>
    <n v="72"/>
    <x v="79"/>
    <x v="5"/>
    <x v="84"/>
    <n v="67"/>
    <n v="51"/>
    <n v="17"/>
    <n v="1"/>
    <n v="3"/>
    <n v="5"/>
    <n v="8"/>
    <n v="2"/>
    <n v="0"/>
    <n v="0"/>
    <n v="0"/>
    <n v="0"/>
    <n v="0"/>
    <n v="0"/>
    <x v="1"/>
    <n v="48"/>
    <x v="2"/>
    <n v="2849"/>
    <x v="0"/>
    <x v="1"/>
    <n v="0"/>
    <x v="1"/>
    <n v="0"/>
    <n v="0"/>
    <n v="0"/>
    <n v="0"/>
    <n v="1"/>
    <n v="1719"/>
    <d v="2014-12-27T00:00:00"/>
    <n v="12"/>
    <s v="December"/>
    <n v="1"/>
  </r>
  <r>
    <x v="90"/>
    <n v="68126"/>
    <x v="77"/>
    <n v="2.5452837389542906"/>
    <x v="0"/>
    <x v="0"/>
    <n v="40"/>
    <x v="80"/>
    <x v="42"/>
    <x v="83"/>
    <n v="23"/>
    <n v="51"/>
    <n v="86"/>
    <n v="1"/>
    <n v="7"/>
    <n v="4"/>
    <n v="5"/>
    <n v="9"/>
    <n v="0"/>
    <n v="0"/>
    <n v="0"/>
    <n v="1"/>
    <n v="0"/>
    <n v="0"/>
    <x v="0"/>
    <n v="29"/>
    <x v="0"/>
    <n v="2755"/>
    <x v="0"/>
    <x v="0"/>
    <n v="1"/>
    <x v="1"/>
    <n v="0"/>
    <n v="0"/>
    <n v="0"/>
    <n v="0"/>
    <n v="1"/>
    <n v="1648"/>
    <d v="2015-03-31T00:00:00"/>
    <n v="3"/>
    <s v="March"/>
    <n v="1"/>
  </r>
  <r>
    <x v="91"/>
    <n v="2447"/>
    <x v="78"/>
    <n v="70.657948508377601"/>
    <x v="1"/>
    <x v="0"/>
    <n v="42"/>
    <x v="81"/>
    <x v="51"/>
    <x v="85"/>
    <n v="1"/>
    <n v="1"/>
    <n v="1"/>
    <n v="15"/>
    <n v="0"/>
    <n v="28"/>
    <n v="0"/>
    <n v="1"/>
    <n v="0"/>
    <n v="0"/>
    <n v="0"/>
    <n v="0"/>
    <n v="0"/>
    <n v="0"/>
    <x v="1"/>
    <n v="41"/>
    <x v="2"/>
    <n v="2698"/>
    <x v="0"/>
    <x v="1"/>
    <n v="0"/>
    <x v="1"/>
    <n v="0"/>
    <n v="0"/>
    <n v="1"/>
    <n v="0"/>
    <n v="0"/>
    <n v="1728"/>
    <d v="2015-05-27T00:00:00"/>
    <n v="5"/>
    <s v="May"/>
    <n v="1"/>
  </r>
  <r>
    <x v="92"/>
    <n v="90687"/>
    <x v="79"/>
    <n v="1.9054550266300572"/>
    <x v="0"/>
    <x v="0"/>
    <n v="98"/>
    <x v="82"/>
    <x v="42"/>
    <x v="9"/>
    <n v="23"/>
    <n v="34"/>
    <n v="51"/>
    <n v="1"/>
    <n v="6"/>
    <n v="2"/>
    <n v="8"/>
    <n v="2"/>
    <n v="0"/>
    <n v="0"/>
    <n v="0"/>
    <n v="0"/>
    <n v="1"/>
    <n v="0"/>
    <x v="0"/>
    <n v="37"/>
    <x v="2"/>
    <n v="2562"/>
    <x v="1"/>
    <x v="0"/>
    <n v="0"/>
    <x v="1"/>
    <n v="0"/>
    <n v="0"/>
    <n v="0"/>
    <n v="0"/>
    <n v="1"/>
    <n v="1677"/>
    <d v="2015-10-10T00:00:00"/>
    <n v="10"/>
    <s v="October"/>
    <n v="1"/>
  </r>
  <r>
    <x v="93"/>
    <n v="83033"/>
    <x v="79"/>
    <n v="2.0811002854286849"/>
    <x v="1"/>
    <x v="0"/>
    <n v="82"/>
    <x v="83"/>
    <x v="52"/>
    <x v="86"/>
    <n v="237"/>
    <n v="149"/>
    <n v="33"/>
    <n v="1"/>
    <n v="11"/>
    <n v="4"/>
    <n v="10"/>
    <n v="5"/>
    <n v="1"/>
    <n v="0"/>
    <n v="0"/>
    <n v="0"/>
    <n v="0"/>
    <n v="0"/>
    <x v="1"/>
    <n v="34"/>
    <x v="0"/>
    <n v="2201"/>
    <x v="0"/>
    <x v="0"/>
    <n v="0"/>
    <x v="0"/>
    <n v="0"/>
    <n v="0"/>
    <n v="1"/>
    <n v="0"/>
    <n v="0"/>
    <n v="1695"/>
    <d v="2016-10-05T00:00:00"/>
    <n v="10"/>
    <s v="October"/>
    <n v="1"/>
  </r>
  <r>
    <x v="94"/>
    <n v="70123"/>
    <x v="80"/>
    <n v="2.4628153387618896"/>
    <x v="0"/>
    <x v="0"/>
    <n v="27"/>
    <x v="84"/>
    <x v="19"/>
    <x v="25"/>
    <n v="23"/>
    <n v="0"/>
    <n v="0"/>
    <n v="1"/>
    <n v="5"/>
    <n v="7"/>
    <n v="4"/>
    <n v="3"/>
    <n v="0"/>
    <n v="1"/>
    <n v="0"/>
    <n v="1"/>
    <n v="0"/>
    <n v="0"/>
    <x v="1"/>
    <n v="37"/>
    <x v="2"/>
    <n v="2433"/>
    <x v="0"/>
    <x v="0"/>
    <n v="0"/>
    <x v="0"/>
    <n v="0"/>
    <n v="0"/>
    <n v="0"/>
    <n v="0"/>
    <n v="1"/>
    <n v="1727"/>
    <d v="2016-02-16T00:00:00"/>
    <n v="2"/>
    <s v="February"/>
    <n v="1"/>
  </r>
  <r>
    <x v="95"/>
    <n v="75261"/>
    <x v="81"/>
    <n v="2.2933524667490466"/>
    <x v="0"/>
    <x v="0"/>
    <n v="17"/>
    <x v="85"/>
    <x v="42"/>
    <x v="87"/>
    <n v="23"/>
    <n v="34"/>
    <n v="17"/>
    <n v="1"/>
    <n v="5"/>
    <n v="6"/>
    <n v="5"/>
    <n v="2"/>
    <n v="0"/>
    <n v="0"/>
    <n v="0"/>
    <n v="1"/>
    <n v="1"/>
    <n v="0"/>
    <x v="0"/>
    <n v="65"/>
    <x v="1"/>
    <n v="2591"/>
    <x v="0"/>
    <x v="0"/>
    <n v="0"/>
    <x v="0"/>
    <n v="0"/>
    <n v="0"/>
    <n v="0"/>
    <n v="0"/>
    <n v="1"/>
    <n v="1709"/>
    <d v="2015-09-11T00:00:00"/>
    <n v="9"/>
    <s v="September"/>
    <n v="1"/>
  </r>
  <r>
    <x v="96"/>
    <n v="83145"/>
    <x v="82"/>
    <n v="2.0674724878224788"/>
    <x v="0"/>
    <x v="0"/>
    <n v="14"/>
    <x v="86"/>
    <x v="53"/>
    <x v="3"/>
    <n v="39"/>
    <n v="137"/>
    <n v="114"/>
    <n v="1"/>
    <n v="5"/>
    <n v="9"/>
    <n v="11"/>
    <n v="2"/>
    <n v="0"/>
    <n v="0"/>
    <n v="0"/>
    <n v="0"/>
    <n v="1"/>
    <n v="0"/>
    <x v="0"/>
    <n v="46"/>
    <x v="2"/>
    <n v="2804"/>
    <x v="0"/>
    <x v="0"/>
    <n v="0"/>
    <x v="0"/>
    <n v="0"/>
    <n v="0"/>
    <n v="1"/>
    <n v="0"/>
    <n v="0"/>
    <n v="1605"/>
    <d v="2015-02-10T00:00:00"/>
    <n v="2"/>
    <s v="February"/>
    <n v="1"/>
  </r>
  <r>
    <x v="97"/>
    <n v="82497"/>
    <x v="83"/>
    <n v="2.0800756391141495"/>
    <x v="0"/>
    <x v="0"/>
    <n v="32"/>
    <x v="86"/>
    <x v="32"/>
    <x v="88"/>
    <n v="216"/>
    <n v="21"/>
    <n v="203"/>
    <n v="1"/>
    <n v="2"/>
    <n v="7"/>
    <n v="9"/>
    <n v="4"/>
    <n v="0"/>
    <n v="0"/>
    <n v="0"/>
    <n v="0"/>
    <n v="1"/>
    <n v="0"/>
    <x v="1"/>
    <n v="40"/>
    <x v="2"/>
    <n v="2765"/>
    <x v="0"/>
    <x v="1"/>
    <n v="0"/>
    <x v="1"/>
    <n v="0"/>
    <n v="0"/>
    <n v="1"/>
    <n v="0"/>
    <n v="0"/>
    <n v="1513"/>
    <d v="2015-03-21T00:00:00"/>
    <n v="3"/>
    <s v="March"/>
    <n v="1"/>
  </r>
  <r>
    <x v="98"/>
    <n v="80952"/>
    <x v="84"/>
    <n v="2.1160687815001484"/>
    <x v="0"/>
    <x v="0"/>
    <n v="20"/>
    <x v="87"/>
    <x v="21"/>
    <x v="73"/>
    <n v="41"/>
    <n v="27"/>
    <n v="44"/>
    <n v="1"/>
    <n v="8"/>
    <n v="5"/>
    <n v="11"/>
    <n v="8"/>
    <n v="1"/>
    <n v="0"/>
    <n v="0"/>
    <n v="1"/>
    <n v="1"/>
    <n v="0"/>
    <x v="0"/>
    <n v="51"/>
    <x v="1"/>
    <n v="2645"/>
    <x v="0"/>
    <x v="1"/>
    <n v="0"/>
    <x v="1"/>
    <n v="0"/>
    <n v="0"/>
    <n v="1"/>
    <n v="0"/>
    <n v="0"/>
    <n v="1669"/>
    <d v="2015-07-19T00:00:00"/>
    <n v="7"/>
    <s v="July"/>
    <n v="1"/>
  </r>
  <r>
    <x v="99"/>
    <n v="78579"/>
    <x v="84"/>
    <n v="2.1799717481769938"/>
    <x v="0"/>
    <x v="0"/>
    <n v="35"/>
    <x v="88"/>
    <x v="54"/>
    <x v="89"/>
    <n v="216"/>
    <n v="66"/>
    <n v="99"/>
    <n v="1"/>
    <n v="5"/>
    <n v="6"/>
    <n v="4"/>
    <n v="3"/>
    <n v="0"/>
    <n v="0"/>
    <n v="0"/>
    <n v="0"/>
    <n v="0"/>
    <n v="0"/>
    <x v="0"/>
    <n v="50"/>
    <x v="2"/>
    <n v="2713"/>
    <x v="1"/>
    <x v="0"/>
    <n v="0"/>
    <x v="1"/>
    <n v="0"/>
    <n v="0"/>
    <n v="0"/>
    <n v="1"/>
    <n v="0"/>
    <n v="1614"/>
    <d v="2015-05-12T00:00:00"/>
    <n v="5"/>
    <s v="May"/>
    <n v="1"/>
  </r>
  <r>
    <x v="100"/>
    <n v="79607"/>
    <x v="85"/>
    <n v="2.1442837941387065"/>
    <x v="0"/>
    <x v="0"/>
    <n v="37"/>
    <x v="89"/>
    <x v="55"/>
    <x v="90"/>
    <n v="173"/>
    <n v="0"/>
    <n v="216"/>
    <n v="1"/>
    <n v="3"/>
    <n v="6"/>
    <n v="6"/>
    <n v="1"/>
    <n v="0"/>
    <n v="0"/>
    <n v="0"/>
    <n v="0"/>
    <n v="0"/>
    <n v="0"/>
    <x v="0"/>
    <n v="36"/>
    <x v="2"/>
    <n v="2593"/>
    <x v="0"/>
    <x v="0"/>
    <n v="1"/>
    <x v="1"/>
    <n v="0"/>
    <n v="0"/>
    <n v="1"/>
    <n v="0"/>
    <n v="0"/>
    <n v="1491"/>
    <d v="2015-09-09T00:00:00"/>
    <n v="9"/>
    <s v="September"/>
    <n v="1"/>
  </r>
  <r>
    <x v="101"/>
    <n v="77598"/>
    <x v="86"/>
    <n v="2.1933554988530632"/>
    <x v="0"/>
    <x v="0"/>
    <n v="53"/>
    <x v="90"/>
    <x v="56"/>
    <x v="91"/>
    <n v="129"/>
    <n v="66"/>
    <n v="33"/>
    <n v="1"/>
    <n v="7"/>
    <n v="5"/>
    <n v="13"/>
    <n v="3"/>
    <n v="0"/>
    <n v="0"/>
    <n v="0"/>
    <n v="0"/>
    <n v="1"/>
    <n v="0"/>
    <x v="1"/>
    <n v="77"/>
    <x v="3"/>
    <n v="2430"/>
    <x v="0"/>
    <x v="0"/>
    <n v="1"/>
    <x v="1"/>
    <n v="0"/>
    <n v="0"/>
    <n v="0"/>
    <n v="1"/>
    <n v="0"/>
    <n v="1669"/>
    <d v="2016-02-19T00:00:00"/>
    <n v="2"/>
    <s v="February"/>
    <n v="1"/>
  </r>
  <r>
    <x v="102"/>
    <n v="72025"/>
    <x v="87"/>
    <n v="2.3589031586254774"/>
    <x v="0"/>
    <x v="0"/>
    <n v="27"/>
    <x v="91"/>
    <x v="56"/>
    <x v="89"/>
    <n v="151"/>
    <n v="133"/>
    <n v="233"/>
    <n v="1"/>
    <n v="4"/>
    <n v="3"/>
    <n v="8"/>
    <n v="3"/>
    <n v="0"/>
    <n v="0"/>
    <n v="0"/>
    <n v="0"/>
    <n v="0"/>
    <n v="0"/>
    <x v="1"/>
    <n v="58"/>
    <x v="1"/>
    <n v="2748"/>
    <x v="0"/>
    <x v="0"/>
    <n v="0"/>
    <x v="0"/>
    <n v="0"/>
    <n v="0"/>
    <n v="1"/>
    <n v="0"/>
    <n v="0"/>
    <n v="1466"/>
    <d v="2015-04-07T00:00:00"/>
    <n v="4"/>
    <s v="April"/>
    <n v="1"/>
  </r>
  <r>
    <x v="103"/>
    <n v="72190"/>
    <x v="88"/>
    <n v="2.3521263332871589"/>
    <x v="0"/>
    <x v="0"/>
    <n v="79"/>
    <x v="92"/>
    <x v="57"/>
    <x v="92"/>
    <n v="172"/>
    <n v="166"/>
    <n v="249"/>
    <n v="1"/>
    <n v="5"/>
    <n v="6"/>
    <n v="4"/>
    <n v="3"/>
    <n v="0"/>
    <n v="0"/>
    <n v="0"/>
    <n v="0"/>
    <n v="0"/>
    <n v="0"/>
    <x v="1"/>
    <n v="55"/>
    <x v="1"/>
    <n v="2660"/>
    <x v="0"/>
    <x v="1"/>
    <n v="0"/>
    <x v="1"/>
    <n v="0"/>
    <n v="0"/>
    <n v="1"/>
    <n v="0"/>
    <n v="0"/>
    <n v="1449"/>
    <d v="2015-07-04T00:00:00"/>
    <n v="7"/>
    <s v="July"/>
    <n v="1"/>
  </r>
  <r>
    <x v="104"/>
    <n v="92955"/>
    <x v="89"/>
    <n v="1.8223871765908235"/>
    <x v="0"/>
    <x v="0"/>
    <n v="35"/>
    <x v="93"/>
    <x v="36"/>
    <x v="56"/>
    <n v="31"/>
    <n v="24"/>
    <n v="84"/>
    <n v="1"/>
    <n v="6"/>
    <n v="7"/>
    <n v="9"/>
    <n v="2"/>
    <n v="1"/>
    <n v="0"/>
    <n v="0"/>
    <n v="0"/>
    <n v="1"/>
    <n v="0"/>
    <x v="0"/>
    <n v="47"/>
    <x v="2"/>
    <n v="2473"/>
    <x v="0"/>
    <x v="1"/>
    <n v="0"/>
    <x v="1"/>
    <n v="0"/>
    <n v="0"/>
    <n v="1"/>
    <n v="0"/>
    <n v="0"/>
    <n v="1610"/>
    <d v="2016-01-07T00:00:00"/>
    <n v="1"/>
    <s v="January"/>
    <n v="1"/>
  </r>
  <r>
    <x v="105"/>
    <n v="90765"/>
    <x v="90"/>
    <n v="1.8630529389081694"/>
    <x v="0"/>
    <x v="0"/>
    <n v="25"/>
    <x v="94"/>
    <x v="52"/>
    <x v="93"/>
    <n v="151"/>
    <n v="82"/>
    <n v="33"/>
    <n v="0"/>
    <n v="4"/>
    <n v="6"/>
    <n v="5"/>
    <n v="1"/>
    <n v="1"/>
    <n v="0"/>
    <n v="0"/>
    <n v="0"/>
    <n v="1"/>
    <n v="0"/>
    <x v="1"/>
    <n v="50"/>
    <x v="2"/>
    <n v="2315"/>
    <x v="0"/>
    <x v="1"/>
    <n v="0"/>
    <x v="1"/>
    <n v="0"/>
    <n v="0"/>
    <n v="1"/>
    <n v="0"/>
    <n v="0"/>
    <n v="1658"/>
    <d v="2016-06-13T00:00:00"/>
    <n v="6"/>
    <s v="June"/>
    <n v="1"/>
  </r>
  <r>
    <x v="106"/>
    <n v="74485"/>
    <x v="91"/>
    <n v="2.2622004430422233"/>
    <x v="0"/>
    <x v="0"/>
    <n v="58"/>
    <x v="95"/>
    <x v="58"/>
    <x v="0"/>
    <n v="173"/>
    <n v="49"/>
    <n v="49"/>
    <n v="1"/>
    <n v="6"/>
    <n v="7"/>
    <n v="12"/>
    <n v="3"/>
    <n v="0"/>
    <n v="0"/>
    <n v="0"/>
    <n v="0"/>
    <n v="0"/>
    <n v="0"/>
    <x v="1"/>
    <n v="73"/>
    <x v="3"/>
    <n v="2468"/>
    <x v="0"/>
    <x v="0"/>
    <n v="0"/>
    <x v="0"/>
    <n v="0"/>
    <n v="0"/>
    <n v="1"/>
    <n v="0"/>
    <n v="0"/>
    <n v="1636"/>
    <d v="2016-01-12T00:00:00"/>
    <n v="1"/>
    <s v="January"/>
    <n v="1"/>
  </r>
  <r>
    <x v="107"/>
    <n v="77870"/>
    <x v="92"/>
    <n v="2.1600102735328113"/>
    <x v="0"/>
    <x v="1"/>
    <n v="93"/>
    <x v="96"/>
    <x v="59"/>
    <x v="94"/>
    <n v="65"/>
    <n v="50"/>
    <n v="133"/>
    <n v="3"/>
    <n v="5"/>
    <n v="5"/>
    <n v="5"/>
    <n v="8"/>
    <n v="1"/>
    <n v="0"/>
    <n v="0"/>
    <n v="1"/>
    <n v="0"/>
    <n v="0"/>
    <x v="0"/>
    <n v="53"/>
    <x v="1"/>
    <n v="2835"/>
    <x v="0"/>
    <x v="1"/>
    <n v="0"/>
    <x v="1"/>
    <n v="0"/>
    <n v="0"/>
    <n v="1"/>
    <n v="0"/>
    <n v="0"/>
    <n v="1549"/>
    <d v="2015-01-10T00:00:00"/>
    <n v="1"/>
    <s v="January"/>
    <n v="1"/>
  </r>
  <r>
    <x v="108"/>
    <n v="76005"/>
    <x v="92"/>
    <n v="2.2130123018222485"/>
    <x v="0"/>
    <x v="0"/>
    <n v="72"/>
    <x v="97"/>
    <x v="18"/>
    <x v="95"/>
    <n v="240"/>
    <n v="50"/>
    <n v="40"/>
    <n v="1"/>
    <n v="3"/>
    <n v="5"/>
    <n v="13"/>
    <n v="6"/>
    <n v="1"/>
    <n v="0"/>
    <n v="0"/>
    <n v="0"/>
    <n v="0"/>
    <n v="0"/>
    <x v="1"/>
    <n v="65"/>
    <x v="1"/>
    <n v="2651"/>
    <x v="0"/>
    <x v="0"/>
    <n v="0"/>
    <x v="0"/>
    <n v="0"/>
    <n v="0"/>
    <n v="1"/>
    <n v="0"/>
    <n v="0"/>
    <n v="1642"/>
    <d v="2015-07-13T00:00:00"/>
    <n v="7"/>
    <s v="July"/>
    <n v="1"/>
  </r>
  <r>
    <x v="109"/>
    <n v="90300"/>
    <x v="93"/>
    <n v="1.8615725359911406"/>
    <x v="0"/>
    <x v="0"/>
    <n v="7"/>
    <x v="98"/>
    <x v="26"/>
    <x v="96"/>
    <n v="33"/>
    <n v="134"/>
    <n v="57"/>
    <n v="0"/>
    <n v="5"/>
    <n v="6"/>
    <n v="8"/>
    <n v="1"/>
    <n v="0"/>
    <n v="0"/>
    <n v="0"/>
    <n v="0"/>
    <n v="1"/>
    <n v="0"/>
    <x v="1"/>
    <n v="41"/>
    <x v="2"/>
    <n v="2336"/>
    <x v="0"/>
    <x v="0"/>
    <n v="0"/>
    <x v="0"/>
    <n v="0"/>
    <n v="0"/>
    <n v="1"/>
    <n v="0"/>
    <n v="0"/>
    <n v="1624"/>
    <d v="2016-05-23T00:00:00"/>
    <n v="5"/>
    <s v="May"/>
    <n v="1"/>
  </r>
  <r>
    <x v="110"/>
    <n v="74214"/>
    <x v="94"/>
    <n v="2.2610289163769641"/>
    <x v="0"/>
    <x v="0"/>
    <n v="3"/>
    <x v="99"/>
    <x v="60"/>
    <x v="97"/>
    <n v="86"/>
    <n v="99"/>
    <n v="33"/>
    <n v="1"/>
    <n v="8"/>
    <n v="2"/>
    <n v="5"/>
    <n v="5"/>
    <n v="0"/>
    <n v="0"/>
    <n v="0"/>
    <n v="0"/>
    <n v="0"/>
    <n v="0"/>
    <x v="1"/>
    <n v="30"/>
    <x v="0"/>
    <n v="2831"/>
    <x v="0"/>
    <x v="1"/>
    <n v="0"/>
    <x v="1"/>
    <n v="0"/>
    <n v="0"/>
    <n v="0"/>
    <n v="0"/>
    <n v="1"/>
    <n v="1645"/>
    <d v="2015-01-14T00:00:00"/>
    <n v="1"/>
    <s v="January"/>
    <n v="1"/>
  </r>
  <r>
    <x v="111"/>
    <n v="72025"/>
    <x v="95"/>
    <n v="2.3283582089552239"/>
    <x v="0"/>
    <x v="0"/>
    <n v="46"/>
    <x v="100"/>
    <x v="19"/>
    <x v="98"/>
    <n v="43"/>
    <n v="50"/>
    <n v="0"/>
    <n v="1"/>
    <n v="4"/>
    <n v="8"/>
    <n v="13"/>
    <n v="2"/>
    <n v="1"/>
    <n v="0"/>
    <n v="0"/>
    <n v="1"/>
    <n v="1"/>
    <n v="0"/>
    <x v="0"/>
    <n v="71"/>
    <x v="3"/>
    <n v="2220"/>
    <x v="0"/>
    <x v="1"/>
    <n v="0"/>
    <x v="1"/>
    <n v="0"/>
    <n v="0"/>
    <n v="1"/>
    <n v="0"/>
    <n v="0"/>
    <n v="1677"/>
    <d v="2016-09-16T00:00:00"/>
    <n v="9"/>
    <s v="September"/>
    <n v="1"/>
  </r>
  <r>
    <x v="112"/>
    <n v="64176"/>
    <x v="95"/>
    <n v="2.613126402393418"/>
    <x v="0"/>
    <x v="1"/>
    <n v="52"/>
    <x v="101"/>
    <x v="56"/>
    <x v="99"/>
    <n v="64"/>
    <n v="116"/>
    <n v="149"/>
    <n v="8"/>
    <n v="8"/>
    <n v="9"/>
    <n v="8"/>
    <n v="6"/>
    <n v="0"/>
    <n v="0"/>
    <n v="0"/>
    <n v="0"/>
    <n v="0"/>
    <n v="0"/>
    <x v="1"/>
    <n v="55"/>
    <x v="1"/>
    <n v="2854"/>
    <x v="1"/>
    <x v="0"/>
    <n v="0"/>
    <x v="1"/>
    <n v="0"/>
    <n v="1"/>
    <n v="0"/>
    <n v="0"/>
    <n v="0"/>
    <n v="1528"/>
    <d v="2014-12-22T00:00:00"/>
    <n v="12"/>
    <s v="December"/>
    <n v="1"/>
  </r>
  <r>
    <x v="113"/>
    <n v="94472"/>
    <x v="96"/>
    <n v="1.7730121094080786"/>
    <x v="0"/>
    <x v="1"/>
    <n v="75"/>
    <x v="96"/>
    <x v="56"/>
    <x v="100"/>
    <n v="108"/>
    <n v="100"/>
    <n v="16"/>
    <n v="1"/>
    <n v="5"/>
    <n v="5"/>
    <n v="5"/>
    <n v="5"/>
    <n v="0"/>
    <n v="0"/>
    <n v="0"/>
    <n v="1"/>
    <n v="1"/>
    <n v="0"/>
    <x v="1"/>
    <n v="62"/>
    <x v="1"/>
    <n v="2246"/>
    <x v="0"/>
    <x v="0"/>
    <n v="1"/>
    <x v="1"/>
    <n v="0"/>
    <n v="0"/>
    <n v="1"/>
    <n v="0"/>
    <n v="0"/>
    <n v="1659"/>
    <d v="2016-08-21T00:00:00"/>
    <n v="8"/>
    <s v="August"/>
    <n v="1"/>
  </r>
  <r>
    <x v="114"/>
    <n v="70356"/>
    <x v="97"/>
    <n v="2.377906646199329"/>
    <x v="0"/>
    <x v="0"/>
    <n v="20"/>
    <x v="102"/>
    <x v="61"/>
    <x v="99"/>
    <n v="43"/>
    <n v="16"/>
    <n v="33"/>
    <n v="2"/>
    <n v="10"/>
    <n v="6"/>
    <n v="9"/>
    <n v="6"/>
    <n v="0"/>
    <n v="0"/>
    <n v="0"/>
    <n v="0"/>
    <n v="0"/>
    <n v="0"/>
    <x v="1"/>
    <n v="75"/>
    <x v="3"/>
    <n v="2760"/>
    <x v="0"/>
    <x v="1"/>
    <n v="0"/>
    <x v="1"/>
    <n v="0"/>
    <n v="0"/>
    <n v="0"/>
    <n v="0"/>
    <n v="1"/>
    <n v="1640"/>
    <d v="2015-03-26T00:00:00"/>
    <n v="3"/>
    <s v="March"/>
    <n v="1"/>
  </r>
  <r>
    <x v="115"/>
    <n v="84618"/>
    <x v="98"/>
    <n v="1.9759389255241202"/>
    <x v="0"/>
    <x v="0"/>
    <n v="96"/>
    <x v="103"/>
    <x v="62"/>
    <x v="101"/>
    <n v="21"/>
    <n v="66"/>
    <n v="0"/>
    <n v="1"/>
    <n v="6"/>
    <n v="9"/>
    <n v="10"/>
    <n v="2"/>
    <n v="0"/>
    <n v="0"/>
    <n v="0"/>
    <n v="0"/>
    <n v="1"/>
    <n v="0"/>
    <x v="1"/>
    <n v="55"/>
    <x v="1"/>
    <n v="2378"/>
    <x v="0"/>
    <x v="1"/>
    <n v="0"/>
    <x v="1"/>
    <n v="0"/>
    <n v="0"/>
    <n v="0"/>
    <n v="0"/>
    <n v="1"/>
    <n v="1672"/>
    <d v="2016-04-11T00:00:00"/>
    <n v="4"/>
    <s v="April"/>
    <n v="1"/>
  </r>
  <r>
    <x v="116"/>
    <n v="84865"/>
    <x v="98"/>
    <n v="1.9701879455605962"/>
    <x v="0"/>
    <x v="0"/>
    <n v="1"/>
    <x v="104"/>
    <x v="61"/>
    <x v="102"/>
    <n v="43"/>
    <n v="16"/>
    <n v="16"/>
    <n v="1"/>
    <n v="2"/>
    <n v="4"/>
    <n v="9"/>
    <n v="4"/>
    <n v="1"/>
    <n v="1"/>
    <n v="0"/>
    <n v="1"/>
    <n v="1"/>
    <n v="0"/>
    <x v="0"/>
    <n v="59"/>
    <x v="1"/>
    <n v="2575"/>
    <x v="0"/>
    <x v="0"/>
    <n v="1"/>
    <x v="1"/>
    <n v="0"/>
    <n v="0"/>
    <n v="0"/>
    <n v="0"/>
    <n v="1"/>
    <n v="1656"/>
    <d v="2015-09-27T00:00:00"/>
    <n v="9"/>
    <s v="September"/>
    <n v="1"/>
  </r>
  <r>
    <x v="117"/>
    <n v="78789"/>
    <x v="99"/>
    <n v="2.1208544339945932"/>
    <x v="0"/>
    <x v="0"/>
    <n v="12"/>
    <x v="105"/>
    <x v="59"/>
    <x v="103"/>
    <n v="21"/>
    <n v="83"/>
    <n v="83"/>
    <n v="1"/>
    <n v="4"/>
    <n v="6"/>
    <n v="5"/>
    <n v="2"/>
    <n v="0"/>
    <n v="0"/>
    <n v="0"/>
    <n v="0"/>
    <n v="0"/>
    <n v="0"/>
    <x v="0"/>
    <n v="40"/>
    <x v="2"/>
    <n v="2849"/>
    <x v="1"/>
    <x v="0"/>
    <n v="0"/>
    <x v="1"/>
    <n v="0"/>
    <n v="0"/>
    <n v="0"/>
    <n v="1"/>
    <n v="0"/>
    <n v="1588"/>
    <d v="2014-12-27T00:00:00"/>
    <n v="12"/>
    <s v="December"/>
    <n v="1"/>
  </r>
  <r>
    <x v="118"/>
    <n v="86979"/>
    <x v="100"/>
    <n v="1.9165545706434886"/>
    <x v="0"/>
    <x v="0"/>
    <n v="67"/>
    <x v="106"/>
    <x v="62"/>
    <x v="23"/>
    <n v="65"/>
    <n v="83"/>
    <n v="35"/>
    <n v="1"/>
    <n v="5"/>
    <n v="5"/>
    <n v="5"/>
    <n v="2"/>
    <n v="0"/>
    <n v="0"/>
    <n v="1"/>
    <n v="0"/>
    <n v="0"/>
    <n v="0"/>
    <x v="0"/>
    <n v="49"/>
    <x v="2"/>
    <n v="2393"/>
    <x v="1"/>
    <x v="0"/>
    <n v="0"/>
    <x v="1"/>
    <n v="0"/>
    <n v="0"/>
    <n v="0"/>
    <n v="0"/>
    <n v="1"/>
    <n v="1632"/>
    <d v="2016-03-27T00:00:00"/>
    <n v="3"/>
    <s v="March"/>
    <n v="1"/>
  </r>
  <r>
    <x v="119"/>
    <n v="77610"/>
    <x v="101"/>
    <n v="2.1440536013400333"/>
    <x v="0"/>
    <x v="1"/>
    <n v="70"/>
    <x v="107"/>
    <x v="56"/>
    <x v="104"/>
    <n v="21"/>
    <n v="33"/>
    <n v="16"/>
    <n v="2"/>
    <n v="4"/>
    <n v="7"/>
    <n v="4"/>
    <n v="7"/>
    <n v="0"/>
    <n v="0"/>
    <n v="0"/>
    <n v="0"/>
    <n v="0"/>
    <n v="0"/>
    <x v="1"/>
    <n v="68"/>
    <x v="3"/>
    <n v="2767"/>
    <x v="0"/>
    <x v="1"/>
    <n v="0"/>
    <x v="1"/>
    <n v="0"/>
    <n v="0"/>
    <n v="0"/>
    <n v="0"/>
    <n v="1"/>
    <n v="1648"/>
    <d v="2015-03-19T00:00:00"/>
    <n v="3"/>
    <s v="March"/>
    <n v="1"/>
  </r>
  <r>
    <x v="120"/>
    <n v="79143"/>
    <x v="102"/>
    <n v="2.0987326737677368"/>
    <x v="0"/>
    <x v="0"/>
    <n v="2"/>
    <x v="108"/>
    <x v="31"/>
    <x v="4"/>
    <n v="27"/>
    <n v="167"/>
    <n v="32"/>
    <n v="1"/>
    <n v="6"/>
    <n v="9"/>
    <n v="13"/>
    <n v="3"/>
    <n v="0"/>
    <n v="0"/>
    <n v="0"/>
    <n v="0"/>
    <n v="0"/>
    <n v="0"/>
    <x v="1"/>
    <n v="56"/>
    <x v="1"/>
    <n v="2846"/>
    <x v="0"/>
    <x v="1"/>
    <n v="0"/>
    <x v="1"/>
    <n v="0"/>
    <n v="0"/>
    <n v="0"/>
    <n v="1"/>
    <n v="0"/>
    <n v="1629"/>
    <d v="2014-12-30T00:00:00"/>
    <n v="12"/>
    <s v="December"/>
    <n v="1"/>
  </r>
  <r>
    <x v="121"/>
    <n v="70503"/>
    <x v="102"/>
    <n v="2.3559281165340482"/>
    <x v="0"/>
    <x v="0"/>
    <n v="73"/>
    <x v="109"/>
    <x v="56"/>
    <x v="105"/>
    <n v="0"/>
    <n v="33"/>
    <n v="66"/>
    <n v="1"/>
    <n v="2"/>
    <n v="4"/>
    <n v="9"/>
    <n v="6"/>
    <n v="0"/>
    <n v="0"/>
    <n v="0"/>
    <n v="1"/>
    <n v="1"/>
    <n v="0"/>
    <x v="1"/>
    <n v="67"/>
    <x v="3"/>
    <n v="2796"/>
    <x v="0"/>
    <x v="1"/>
    <n v="0"/>
    <x v="1"/>
    <n v="0"/>
    <n v="0"/>
    <n v="1"/>
    <n v="0"/>
    <n v="0"/>
    <n v="1595"/>
    <d v="2015-02-18T00:00:00"/>
    <n v="2"/>
    <s v="February"/>
    <n v="1"/>
  </r>
  <r>
    <x v="122"/>
    <n v="79908"/>
    <x v="102"/>
    <n v="2.0786404365019773"/>
    <x v="0"/>
    <x v="0"/>
    <n v="30"/>
    <x v="46"/>
    <x v="32"/>
    <x v="106"/>
    <n v="29"/>
    <n v="185"/>
    <n v="111"/>
    <n v="1"/>
    <n v="5"/>
    <n v="6"/>
    <n v="7"/>
    <n v="2"/>
    <n v="0"/>
    <n v="0"/>
    <n v="0"/>
    <n v="0"/>
    <n v="1"/>
    <n v="0"/>
    <x v="1"/>
    <n v="38"/>
    <x v="2"/>
    <n v="2609"/>
    <x v="0"/>
    <x v="1"/>
    <n v="0"/>
    <x v="1"/>
    <n v="0"/>
    <n v="0"/>
    <n v="1"/>
    <n v="0"/>
    <n v="0"/>
    <n v="1550"/>
    <d v="2015-08-24T00:00:00"/>
    <n v="8"/>
    <s v="August"/>
    <n v="1"/>
  </r>
  <r>
    <x v="123"/>
    <n v="69209"/>
    <x v="103"/>
    <n v="2.3898625901255617"/>
    <x v="0"/>
    <x v="0"/>
    <n v="4"/>
    <x v="110"/>
    <x v="63"/>
    <x v="107"/>
    <n v="229"/>
    <n v="48"/>
    <n v="128"/>
    <n v="2"/>
    <n v="5"/>
    <n v="3"/>
    <n v="6"/>
    <n v="4"/>
    <n v="1"/>
    <n v="0"/>
    <n v="0"/>
    <n v="0"/>
    <n v="0"/>
    <n v="0"/>
    <x v="1"/>
    <n v="48"/>
    <x v="2"/>
    <n v="2809"/>
    <x v="0"/>
    <x v="1"/>
    <n v="0"/>
    <x v="1"/>
    <n v="0"/>
    <n v="0"/>
    <n v="1"/>
    <n v="0"/>
    <n v="0"/>
    <n v="1526"/>
    <d v="2015-02-05T00:00:00"/>
    <n v="2"/>
    <s v="February"/>
    <n v="1"/>
  </r>
  <r>
    <x v="124"/>
    <n v="91249"/>
    <x v="104"/>
    <n v="1.8071430919790903"/>
    <x v="0"/>
    <x v="0"/>
    <n v="84"/>
    <x v="111"/>
    <x v="64"/>
    <x v="108"/>
    <n v="71"/>
    <n v="108"/>
    <n v="27"/>
    <n v="0"/>
    <n v="7"/>
    <n v="9"/>
    <n v="6"/>
    <n v="4"/>
    <n v="1"/>
    <n v="1"/>
    <n v="0"/>
    <n v="1"/>
    <n v="1"/>
    <n v="0"/>
    <x v="0"/>
    <n v="64"/>
    <x v="1"/>
    <n v="2776"/>
    <x v="0"/>
    <x v="0"/>
    <n v="1"/>
    <x v="1"/>
    <n v="0"/>
    <n v="0"/>
    <n v="1"/>
    <n v="0"/>
    <n v="0"/>
    <n v="1622"/>
    <d v="2015-03-10T00:00:00"/>
    <n v="3"/>
    <s v="March"/>
    <n v="1"/>
  </r>
  <r>
    <x v="125"/>
    <n v="64509"/>
    <x v="105"/>
    <n v="2.5500317785115256"/>
    <x v="0"/>
    <x v="0"/>
    <n v="19"/>
    <x v="112"/>
    <x v="34"/>
    <x v="109"/>
    <n v="24"/>
    <n v="25"/>
    <n v="77"/>
    <n v="1"/>
    <n v="6"/>
    <n v="3"/>
    <n v="9"/>
    <n v="4"/>
    <n v="0"/>
    <n v="0"/>
    <n v="1"/>
    <n v="0"/>
    <n v="0"/>
    <n v="0"/>
    <x v="0"/>
    <n v="30"/>
    <x v="0"/>
    <n v="2475"/>
    <x v="0"/>
    <x v="0"/>
    <n v="1"/>
    <x v="1"/>
    <n v="0"/>
    <n v="0"/>
    <n v="1"/>
    <n v="0"/>
    <n v="0"/>
    <n v="1568"/>
    <d v="2016-01-05T00:00:00"/>
    <n v="1"/>
    <s v="January"/>
    <n v="1"/>
  </r>
  <r>
    <x v="126"/>
    <n v="80812"/>
    <x v="106"/>
    <n v="2.034351333960303"/>
    <x v="0"/>
    <x v="0"/>
    <n v="95"/>
    <x v="113"/>
    <x v="2"/>
    <x v="94"/>
    <n v="210"/>
    <n v="143"/>
    <n v="33"/>
    <n v="1"/>
    <n v="4"/>
    <n v="8"/>
    <n v="5"/>
    <n v="2"/>
    <n v="1"/>
    <n v="0"/>
    <n v="1"/>
    <n v="0"/>
    <n v="1"/>
    <n v="0"/>
    <x v="1"/>
    <n v="67"/>
    <x v="3"/>
    <n v="2444"/>
    <x v="0"/>
    <x v="0"/>
    <n v="0"/>
    <x v="0"/>
    <n v="0"/>
    <n v="0"/>
    <n v="1"/>
    <n v="0"/>
    <n v="0"/>
    <n v="1611"/>
    <d v="2016-02-05T00:00:00"/>
    <n v="2"/>
    <s v="February"/>
    <n v="1"/>
  </r>
  <r>
    <x v="127"/>
    <n v="79800"/>
    <x v="107"/>
    <n v="2.0588972431077694"/>
    <x v="0"/>
    <x v="0"/>
    <n v="65"/>
    <x v="22"/>
    <x v="36"/>
    <x v="110"/>
    <n v="32"/>
    <n v="0"/>
    <n v="224"/>
    <n v="1"/>
    <n v="5"/>
    <n v="11"/>
    <n v="5"/>
    <n v="3"/>
    <n v="1"/>
    <n v="0"/>
    <n v="1"/>
    <n v="0"/>
    <n v="1"/>
    <n v="0"/>
    <x v="0"/>
    <n v="65"/>
    <x v="1"/>
    <n v="2803"/>
    <x v="0"/>
    <x v="0"/>
    <n v="0"/>
    <x v="1"/>
    <n v="1"/>
    <n v="0"/>
    <n v="1"/>
    <n v="0"/>
    <n v="0"/>
    <n v="1419"/>
    <d v="2015-02-11T00:00:00"/>
    <n v="2"/>
    <s v="February"/>
    <n v="1"/>
  </r>
  <r>
    <x v="128"/>
    <n v="78569"/>
    <x v="108"/>
    <n v="2.0886100115821762"/>
    <x v="0"/>
    <x v="0"/>
    <n v="14"/>
    <x v="114"/>
    <x v="65"/>
    <x v="111"/>
    <n v="207"/>
    <n v="175"/>
    <n v="95"/>
    <n v="1"/>
    <n v="4"/>
    <n v="6"/>
    <n v="4"/>
    <n v="1"/>
    <n v="0"/>
    <n v="0"/>
    <n v="0"/>
    <n v="0"/>
    <n v="1"/>
    <n v="0"/>
    <x v="0"/>
    <n v="74"/>
    <x v="3"/>
    <n v="2289"/>
    <x v="0"/>
    <x v="1"/>
    <n v="0"/>
    <x v="1"/>
    <n v="0"/>
    <n v="0"/>
    <n v="1"/>
    <n v="0"/>
    <n v="0"/>
    <n v="1546"/>
    <d v="2016-07-09T00:00:00"/>
    <n v="7"/>
    <s v="July"/>
    <n v="1"/>
  </r>
  <r>
    <x v="129"/>
    <n v="74637"/>
    <x v="109"/>
    <n v="2.1892626981255945"/>
    <x v="0"/>
    <x v="0"/>
    <n v="73"/>
    <x v="38"/>
    <x v="66"/>
    <x v="112"/>
    <n v="146"/>
    <n v="0"/>
    <n v="16"/>
    <n v="1"/>
    <n v="6"/>
    <n v="9"/>
    <n v="9"/>
    <n v="3"/>
    <n v="1"/>
    <n v="0"/>
    <n v="0"/>
    <n v="0"/>
    <n v="0"/>
    <n v="0"/>
    <x v="1"/>
    <n v="66"/>
    <x v="3"/>
    <n v="2566"/>
    <x v="0"/>
    <x v="0"/>
    <n v="1"/>
    <x v="1"/>
    <n v="0"/>
    <n v="0"/>
    <n v="0"/>
    <n v="0"/>
    <n v="1"/>
    <n v="1618"/>
    <d v="2015-10-06T00:00:00"/>
    <n v="10"/>
    <s v="October"/>
    <n v="1"/>
  </r>
  <r>
    <x v="130"/>
    <n v="75794"/>
    <x v="109"/>
    <n v="2.1558434704594029"/>
    <x v="0"/>
    <x v="0"/>
    <n v="33"/>
    <x v="115"/>
    <x v="67"/>
    <x v="113"/>
    <n v="63"/>
    <n v="32"/>
    <n v="48"/>
    <n v="1"/>
    <n v="7"/>
    <n v="5"/>
    <n v="12"/>
    <n v="3"/>
    <n v="1"/>
    <n v="0"/>
    <n v="0"/>
    <n v="0"/>
    <n v="0"/>
    <n v="0"/>
    <x v="1"/>
    <n v="33"/>
    <x v="0"/>
    <n v="2346"/>
    <x v="0"/>
    <x v="1"/>
    <n v="0"/>
    <x v="1"/>
    <n v="0"/>
    <n v="0"/>
    <n v="1"/>
    <n v="0"/>
    <n v="0"/>
    <n v="1586"/>
    <d v="2016-05-13T00:00:00"/>
    <n v="5"/>
    <s v="May"/>
    <n v="1"/>
  </r>
  <r>
    <x v="131"/>
    <n v="89616"/>
    <x v="110"/>
    <n v="1.8177557579003749"/>
    <x v="0"/>
    <x v="0"/>
    <n v="36"/>
    <x v="116"/>
    <x v="68"/>
    <x v="114"/>
    <n v="145"/>
    <n v="111"/>
    <n v="15"/>
    <n v="1"/>
    <n v="7"/>
    <n v="5"/>
    <n v="12"/>
    <n v="2"/>
    <n v="0"/>
    <n v="0"/>
    <n v="0"/>
    <n v="0"/>
    <n v="0"/>
    <n v="0"/>
    <x v="0"/>
    <n v="37"/>
    <x v="2"/>
    <n v="2648"/>
    <x v="0"/>
    <x v="0"/>
    <n v="1"/>
    <x v="1"/>
    <n v="0"/>
    <n v="0"/>
    <n v="0"/>
    <n v="1"/>
    <n v="0"/>
    <n v="1614"/>
    <d v="2015-07-16T00:00:00"/>
    <n v="7"/>
    <s v="July"/>
    <n v="1"/>
  </r>
  <r>
    <x v="132"/>
    <n v="86358"/>
    <x v="111"/>
    <n v="1.8840176937863313"/>
    <x v="1"/>
    <x v="1"/>
    <n v="78"/>
    <x v="42"/>
    <x v="68"/>
    <x v="115"/>
    <n v="82"/>
    <n v="47"/>
    <n v="95"/>
    <n v="4"/>
    <n v="5"/>
    <n v="3"/>
    <n v="6"/>
    <n v="8"/>
    <n v="0"/>
    <n v="0"/>
    <n v="0"/>
    <n v="0"/>
    <n v="0"/>
    <n v="0"/>
    <x v="1"/>
    <n v="54"/>
    <x v="1"/>
    <n v="2849"/>
    <x v="0"/>
    <x v="0"/>
    <n v="1"/>
    <x v="1"/>
    <n v="0"/>
    <n v="0"/>
    <n v="1"/>
    <n v="0"/>
    <n v="0"/>
    <n v="1532"/>
    <d v="2014-12-27T00:00:00"/>
    <n v="12"/>
    <s v="December"/>
    <n v="1"/>
  </r>
  <r>
    <x v="133"/>
    <n v="68462"/>
    <x v="112"/>
    <n v="2.3691975110280157"/>
    <x v="0"/>
    <x v="0"/>
    <n v="6"/>
    <x v="117"/>
    <x v="66"/>
    <x v="116"/>
    <n v="84"/>
    <n v="128"/>
    <n v="48"/>
    <n v="1"/>
    <n v="3"/>
    <n v="3"/>
    <n v="8"/>
    <n v="1"/>
    <n v="0"/>
    <n v="0"/>
    <n v="0"/>
    <n v="0"/>
    <n v="0"/>
    <n v="0"/>
    <x v="1"/>
    <n v="51"/>
    <x v="1"/>
    <n v="2723"/>
    <x v="0"/>
    <x v="1"/>
    <n v="0"/>
    <x v="1"/>
    <n v="0"/>
    <n v="0"/>
    <n v="0"/>
    <n v="0"/>
    <n v="1"/>
    <n v="1574"/>
    <d v="2015-05-02T00:00:00"/>
    <n v="5"/>
    <s v="May"/>
    <n v="1"/>
  </r>
  <r>
    <x v="134"/>
    <n v="68281"/>
    <x v="113"/>
    <n v="2.3637615149163018"/>
    <x v="0"/>
    <x v="0"/>
    <n v="31"/>
    <x v="118"/>
    <x v="69"/>
    <x v="100"/>
    <n v="42"/>
    <n v="48"/>
    <n v="41"/>
    <n v="1"/>
    <n v="2"/>
    <n v="9"/>
    <n v="13"/>
    <n v="5"/>
    <n v="0"/>
    <n v="0"/>
    <n v="0"/>
    <n v="0"/>
    <n v="0"/>
    <n v="0"/>
    <x v="0"/>
    <n v="62"/>
    <x v="1"/>
    <n v="2850"/>
    <x v="0"/>
    <x v="0"/>
    <n v="1"/>
    <x v="1"/>
    <n v="0"/>
    <n v="0"/>
    <n v="1"/>
    <n v="0"/>
    <n v="0"/>
    <n v="1573"/>
    <d v="2014-12-26T00:00:00"/>
    <n v="12"/>
    <s v="December"/>
    <n v="1"/>
  </r>
  <r>
    <x v="135"/>
    <n v="64497"/>
    <x v="114"/>
    <n v="2.4993410546226955"/>
    <x v="0"/>
    <x v="1"/>
    <n v="17"/>
    <x v="34"/>
    <x v="70"/>
    <x v="117"/>
    <n v="42"/>
    <n v="32"/>
    <n v="192"/>
    <n v="5"/>
    <n v="11"/>
    <n v="4"/>
    <n v="9"/>
    <n v="8"/>
    <n v="0"/>
    <n v="0"/>
    <n v="1"/>
    <n v="0"/>
    <n v="0"/>
    <n v="0"/>
    <x v="0"/>
    <n v="66"/>
    <x v="3"/>
    <n v="2816"/>
    <x v="1"/>
    <x v="0"/>
    <n v="0"/>
    <x v="1"/>
    <n v="0"/>
    <n v="0"/>
    <n v="1"/>
    <n v="0"/>
    <n v="0"/>
    <n v="1420"/>
    <d v="2015-01-29T00:00:00"/>
    <n v="1"/>
    <s v="January"/>
    <n v="1"/>
  </r>
  <r>
    <x v="136"/>
    <n v="80134"/>
    <x v="115"/>
    <n v="2.0091346993785408"/>
    <x v="1"/>
    <x v="0"/>
    <n v="40"/>
    <x v="66"/>
    <x v="61"/>
    <x v="118"/>
    <n v="104"/>
    <n v="0"/>
    <n v="80"/>
    <n v="2"/>
    <n v="5"/>
    <n v="3"/>
    <n v="6"/>
    <n v="6"/>
    <n v="1"/>
    <n v="0"/>
    <n v="0"/>
    <n v="1"/>
    <n v="1"/>
    <n v="0"/>
    <x v="0"/>
    <n v="48"/>
    <x v="2"/>
    <n v="2564"/>
    <x v="0"/>
    <x v="1"/>
    <n v="0"/>
    <x v="1"/>
    <n v="0"/>
    <n v="0"/>
    <n v="1"/>
    <n v="0"/>
    <n v="0"/>
    <n v="1530"/>
    <d v="2015-10-08T00:00:00"/>
    <n v="10"/>
    <s v="October"/>
    <n v="1"/>
  </r>
  <r>
    <x v="137"/>
    <n v="74004"/>
    <x v="115"/>
    <n v="2.1755580779417327"/>
    <x v="0"/>
    <x v="0"/>
    <n v="5"/>
    <x v="119"/>
    <x v="70"/>
    <x v="119"/>
    <n v="42"/>
    <n v="176"/>
    <n v="48"/>
    <n v="1"/>
    <n v="4"/>
    <n v="6"/>
    <n v="4"/>
    <n v="3"/>
    <n v="1"/>
    <n v="0"/>
    <n v="0"/>
    <n v="0"/>
    <n v="1"/>
    <n v="0"/>
    <x v="0"/>
    <n v="33"/>
    <x v="0"/>
    <n v="2284"/>
    <x v="0"/>
    <x v="0"/>
    <n v="1"/>
    <x v="1"/>
    <n v="0"/>
    <n v="0"/>
    <n v="0"/>
    <n v="0"/>
    <n v="1"/>
    <n v="1562"/>
    <d v="2016-07-14T00:00:00"/>
    <n v="7"/>
    <s v="July"/>
    <n v="1"/>
  </r>
  <r>
    <x v="138"/>
    <n v="82571"/>
    <x v="116"/>
    <n v="1.9462038730304829"/>
    <x v="0"/>
    <x v="0"/>
    <n v="28"/>
    <x v="120"/>
    <x v="71"/>
    <x v="120"/>
    <n v="62"/>
    <n v="95"/>
    <n v="79"/>
    <n v="0"/>
    <n v="6"/>
    <n v="5"/>
    <n v="13"/>
    <n v="2"/>
    <n v="0"/>
    <n v="0"/>
    <n v="0"/>
    <n v="0"/>
    <n v="1"/>
    <n v="0"/>
    <x v="1"/>
    <n v="58"/>
    <x v="1"/>
    <n v="2247"/>
    <x v="0"/>
    <x v="0"/>
    <n v="0"/>
    <x v="1"/>
    <n v="1"/>
    <n v="0"/>
    <n v="0"/>
    <n v="0"/>
    <n v="1"/>
    <n v="1528"/>
    <d v="2016-08-20T00:00:00"/>
    <n v="8"/>
    <s v="August"/>
    <n v="1"/>
  </r>
  <r>
    <x v="139"/>
    <n v="76995"/>
    <x v="117"/>
    <n v="2.0858497305019807"/>
    <x v="0"/>
    <x v="1"/>
    <n v="91"/>
    <x v="121"/>
    <x v="72"/>
    <x v="121"/>
    <n v="0"/>
    <n v="16"/>
    <n v="176"/>
    <n v="2"/>
    <n v="11"/>
    <n v="4"/>
    <n v="9"/>
    <n v="5"/>
    <n v="1"/>
    <n v="0"/>
    <n v="0"/>
    <n v="0"/>
    <n v="0"/>
    <n v="0"/>
    <x v="1"/>
    <n v="71"/>
    <x v="3"/>
    <n v="2617"/>
    <x v="0"/>
    <x v="1"/>
    <n v="0"/>
    <x v="1"/>
    <n v="0"/>
    <n v="0"/>
    <n v="0"/>
    <n v="1"/>
    <n v="0"/>
    <n v="1430"/>
    <d v="2015-08-16T00:00:00"/>
    <n v="8"/>
    <s v="August"/>
    <n v="1"/>
  </r>
  <r>
    <x v="140"/>
    <n v="71670"/>
    <x v="117"/>
    <n v="2.2408260080926468"/>
    <x v="0"/>
    <x v="0"/>
    <n v="8"/>
    <x v="122"/>
    <x v="61"/>
    <x v="122"/>
    <n v="0"/>
    <n v="0"/>
    <n v="160"/>
    <n v="1"/>
    <n v="5"/>
    <n v="3"/>
    <n v="6"/>
    <n v="6"/>
    <n v="0"/>
    <n v="1"/>
    <n v="0"/>
    <n v="1"/>
    <n v="1"/>
    <n v="0"/>
    <x v="0"/>
    <n v="58"/>
    <x v="1"/>
    <n v="2514"/>
    <x v="0"/>
    <x v="0"/>
    <n v="0"/>
    <x v="1"/>
    <n v="1"/>
    <n v="0"/>
    <n v="0"/>
    <n v="0"/>
    <n v="1"/>
    <n v="1446"/>
    <d v="2015-11-27T00:00:00"/>
    <n v="11"/>
    <s v="November"/>
    <n v="1"/>
  </r>
  <r>
    <x v="141"/>
    <n v="90933"/>
    <x v="117"/>
    <n v="1.7661355063618269"/>
    <x v="0"/>
    <x v="0"/>
    <n v="90"/>
    <x v="123"/>
    <x v="71"/>
    <x v="62"/>
    <n v="62"/>
    <n v="63"/>
    <n v="79"/>
    <n v="1"/>
    <n v="4"/>
    <n v="6"/>
    <n v="4"/>
    <n v="1"/>
    <n v="0"/>
    <n v="0"/>
    <n v="0"/>
    <n v="0"/>
    <n v="1"/>
    <n v="0"/>
    <x v="1"/>
    <n v="66"/>
    <x v="3"/>
    <n v="2249"/>
    <x v="0"/>
    <x v="0"/>
    <n v="1"/>
    <x v="1"/>
    <n v="0"/>
    <n v="0"/>
    <n v="0"/>
    <n v="0"/>
    <n v="1"/>
    <n v="1527"/>
    <d v="2016-08-18T00:00:00"/>
    <n v="8"/>
    <s v="August"/>
    <n v="1"/>
  </r>
  <r>
    <x v="142"/>
    <n v="90247"/>
    <x v="118"/>
    <n v="1.7784524693341608"/>
    <x v="0"/>
    <x v="0"/>
    <n v="27"/>
    <x v="23"/>
    <x v="63"/>
    <x v="123"/>
    <n v="21"/>
    <n v="16"/>
    <n v="16"/>
    <n v="1"/>
    <n v="3"/>
    <n v="4"/>
    <n v="7"/>
    <n v="1"/>
    <n v="1"/>
    <n v="0"/>
    <n v="0"/>
    <n v="1"/>
    <n v="1"/>
    <n v="0"/>
    <x v="0"/>
    <n v="32"/>
    <x v="0"/>
    <n v="2220"/>
    <x v="0"/>
    <x v="0"/>
    <n v="1"/>
    <x v="1"/>
    <n v="0"/>
    <n v="0"/>
    <n v="0"/>
    <n v="1"/>
    <n v="0"/>
    <n v="1589"/>
    <d v="2016-09-16T00:00:00"/>
    <n v="9"/>
    <s v="September"/>
    <n v="1"/>
  </r>
  <r>
    <x v="143"/>
    <n v="93404"/>
    <x v="119"/>
    <n v="1.7140593550597405"/>
    <x v="1"/>
    <x v="2"/>
    <n v="97"/>
    <x v="124"/>
    <x v="73"/>
    <x v="39"/>
    <n v="20"/>
    <n v="0"/>
    <n v="15"/>
    <n v="3"/>
    <n v="3"/>
    <n v="4"/>
    <n v="7"/>
    <n v="5"/>
    <n v="0"/>
    <n v="0"/>
    <n v="0"/>
    <n v="1"/>
    <n v="1"/>
    <n v="0"/>
    <x v="1"/>
    <n v="66"/>
    <x v="3"/>
    <n v="2577"/>
    <x v="0"/>
    <x v="1"/>
    <n v="0"/>
    <x v="1"/>
    <n v="0"/>
    <n v="0"/>
    <n v="1"/>
    <n v="0"/>
    <n v="0"/>
    <n v="1586"/>
    <d v="2015-09-25T00:00:00"/>
    <n v="9"/>
    <s v="September"/>
    <n v="1"/>
  </r>
  <r>
    <x v="144"/>
    <n v="79419"/>
    <x v="120"/>
    <n v="2.0146312595222806"/>
    <x v="0"/>
    <x v="0"/>
    <n v="96"/>
    <x v="125"/>
    <x v="74"/>
    <x v="49"/>
    <n v="20"/>
    <n v="15"/>
    <n v="31"/>
    <n v="1"/>
    <n v="4"/>
    <n v="6"/>
    <n v="4"/>
    <n v="2"/>
    <n v="0"/>
    <n v="0"/>
    <n v="0"/>
    <n v="0"/>
    <n v="0"/>
    <n v="0"/>
    <x v="1"/>
    <n v="50"/>
    <x v="2"/>
    <n v="2166"/>
    <x v="0"/>
    <x v="0"/>
    <n v="0"/>
    <x v="0"/>
    <n v="0"/>
    <n v="0"/>
    <n v="0"/>
    <n v="1"/>
    <n v="0"/>
    <n v="1569"/>
    <d v="2016-11-09T00:00:00"/>
    <n v="11"/>
    <s v="November"/>
    <n v="1"/>
  </r>
  <r>
    <x v="145"/>
    <n v="83790"/>
    <x v="121"/>
    <n v="1.9083422842821338"/>
    <x v="0"/>
    <x v="0"/>
    <n v="81"/>
    <x v="126"/>
    <x v="61"/>
    <x v="100"/>
    <n v="42"/>
    <n v="48"/>
    <n v="16"/>
    <n v="1"/>
    <n v="8"/>
    <n v="10"/>
    <n v="6"/>
    <n v="3"/>
    <n v="0"/>
    <n v="0"/>
    <n v="0"/>
    <n v="1"/>
    <n v="1"/>
    <n v="0"/>
    <x v="1"/>
    <n v="72"/>
    <x v="3"/>
    <n v="2385"/>
    <x v="0"/>
    <x v="1"/>
    <n v="0"/>
    <x v="1"/>
    <n v="0"/>
    <n v="0"/>
    <n v="0"/>
    <n v="1"/>
    <n v="0"/>
    <n v="1583"/>
    <d v="2016-04-04T00:00:00"/>
    <n v="4"/>
    <s v="April"/>
    <n v="1"/>
  </r>
  <r>
    <x v="146"/>
    <n v="73705"/>
    <x v="122"/>
    <n v="2.1545349704904688"/>
    <x v="0"/>
    <x v="2"/>
    <n v="86"/>
    <x v="127"/>
    <x v="75"/>
    <x v="124"/>
    <n v="258"/>
    <n v="107"/>
    <n v="107"/>
    <n v="2"/>
    <n v="9"/>
    <n v="6"/>
    <n v="8"/>
    <n v="5"/>
    <n v="0"/>
    <n v="0"/>
    <n v="0"/>
    <n v="0"/>
    <n v="0"/>
    <n v="0"/>
    <x v="1"/>
    <n v="69"/>
    <x v="3"/>
    <n v="2275"/>
    <x v="0"/>
    <x v="0"/>
    <n v="0"/>
    <x v="1"/>
    <n v="1"/>
    <n v="0"/>
    <n v="0"/>
    <n v="1"/>
    <n v="0"/>
    <n v="1481"/>
    <d v="2016-07-23T00:00:00"/>
    <n v="7"/>
    <s v="July"/>
    <n v="1"/>
  </r>
  <r>
    <x v="147"/>
    <n v="61416"/>
    <x v="123"/>
    <n v="2.5840171942164907"/>
    <x v="0"/>
    <x v="0"/>
    <n v="25"/>
    <x v="128"/>
    <x v="76"/>
    <x v="125"/>
    <n v="201"/>
    <n v="61"/>
    <n v="78"/>
    <n v="1"/>
    <n v="10"/>
    <n v="3"/>
    <n v="10"/>
    <n v="6"/>
    <n v="0"/>
    <n v="0"/>
    <n v="1"/>
    <n v="0"/>
    <n v="0"/>
    <n v="0"/>
    <x v="1"/>
    <n v="38"/>
    <x v="2"/>
    <n v="2665"/>
    <x v="0"/>
    <x v="0"/>
    <n v="0"/>
    <x v="0"/>
    <n v="0"/>
    <n v="0"/>
    <n v="1"/>
    <n v="0"/>
    <n v="0"/>
    <n v="1509"/>
    <d v="2015-06-29T00:00:00"/>
    <n v="6"/>
    <s v="June"/>
    <n v="1"/>
  </r>
  <r>
    <x v="148"/>
    <n v="71128"/>
    <x v="124"/>
    <n v="2.2269710943650884"/>
    <x v="1"/>
    <x v="0"/>
    <n v="80"/>
    <x v="129"/>
    <x v="77"/>
    <x v="69"/>
    <n v="20"/>
    <n v="0"/>
    <n v="31"/>
    <n v="3"/>
    <n v="2"/>
    <n v="10"/>
    <n v="12"/>
    <n v="7"/>
    <n v="0"/>
    <n v="0"/>
    <n v="0"/>
    <n v="0"/>
    <n v="0"/>
    <n v="0"/>
    <x v="1"/>
    <n v="47"/>
    <x v="2"/>
    <n v="2790"/>
    <x v="1"/>
    <x v="0"/>
    <n v="0"/>
    <x v="1"/>
    <n v="0"/>
    <n v="0"/>
    <n v="1"/>
    <n v="0"/>
    <n v="0"/>
    <n v="1553"/>
    <d v="2015-02-24T00:00:00"/>
    <n v="2"/>
    <s v="February"/>
    <n v="1"/>
  </r>
  <r>
    <x v="149"/>
    <n v="78331"/>
    <x v="125"/>
    <n v="2.0132514585540844"/>
    <x v="0"/>
    <x v="1"/>
    <n v="97"/>
    <x v="130"/>
    <x v="23"/>
    <x v="126"/>
    <n v="160"/>
    <n v="169"/>
    <n v="61"/>
    <n v="2"/>
    <n v="10"/>
    <n v="6"/>
    <n v="7"/>
    <n v="4"/>
    <n v="0"/>
    <n v="0"/>
    <n v="0"/>
    <n v="0"/>
    <n v="0"/>
    <n v="0"/>
    <x v="1"/>
    <n v="62"/>
    <x v="1"/>
    <n v="2316"/>
    <x v="1"/>
    <x v="0"/>
    <n v="0"/>
    <x v="1"/>
    <n v="0"/>
    <n v="0"/>
    <n v="1"/>
    <n v="0"/>
    <n v="0"/>
    <n v="1516"/>
    <d v="2016-06-12T00:00:00"/>
    <n v="6"/>
    <s v="June"/>
    <n v="1"/>
  </r>
  <r>
    <x v="150"/>
    <n v="90369"/>
    <x v="126"/>
    <n v="1.7384280007524704"/>
    <x v="0"/>
    <x v="0"/>
    <n v="2"/>
    <x v="131"/>
    <x v="47"/>
    <x v="127"/>
    <n v="224"/>
    <n v="23"/>
    <n v="17"/>
    <n v="1"/>
    <n v="4"/>
    <n v="6"/>
    <n v="6"/>
    <n v="1"/>
    <n v="0"/>
    <n v="0"/>
    <n v="0"/>
    <n v="0"/>
    <n v="0"/>
    <n v="0"/>
    <x v="0"/>
    <n v="64"/>
    <x v="1"/>
    <n v="2221"/>
    <x v="0"/>
    <x v="1"/>
    <n v="0"/>
    <x v="1"/>
    <n v="0"/>
    <n v="0"/>
    <n v="1"/>
    <n v="0"/>
    <n v="0"/>
    <n v="1554"/>
    <d v="2016-09-15T00:00:00"/>
    <n v="9"/>
    <s v="September"/>
    <n v="1"/>
  </r>
  <r>
    <x v="151"/>
    <n v="80398"/>
    <x v="126"/>
    <n v="1.9540287071817708"/>
    <x v="0"/>
    <x v="0"/>
    <n v="92"/>
    <x v="132"/>
    <x v="47"/>
    <x v="128"/>
    <n v="207"/>
    <n v="35"/>
    <n v="26"/>
    <n v="1"/>
    <n v="5"/>
    <n v="8"/>
    <n v="12"/>
    <n v="3"/>
    <n v="0"/>
    <n v="0"/>
    <n v="0"/>
    <n v="0"/>
    <n v="1"/>
    <n v="0"/>
    <x v="1"/>
    <n v="54"/>
    <x v="1"/>
    <n v="2755"/>
    <x v="0"/>
    <x v="1"/>
    <n v="0"/>
    <x v="1"/>
    <n v="0"/>
    <n v="0"/>
    <n v="1"/>
    <n v="0"/>
    <n v="0"/>
    <n v="1545"/>
    <d v="2015-03-31T00:00:00"/>
    <n v="3"/>
    <s v="March"/>
    <n v="1"/>
  </r>
  <r>
    <x v="152"/>
    <n v="88325"/>
    <x v="127"/>
    <n v="1.7775261817152561"/>
    <x v="0"/>
    <x v="0"/>
    <n v="42"/>
    <x v="133"/>
    <x v="41"/>
    <x v="129"/>
    <n v="93"/>
    <n v="27"/>
    <n v="53"/>
    <n v="1"/>
    <n v="6"/>
    <n v="2"/>
    <n v="9"/>
    <n v="2"/>
    <n v="0"/>
    <n v="0"/>
    <n v="0"/>
    <n v="0"/>
    <n v="0"/>
    <n v="0"/>
    <x v="1"/>
    <n v="39"/>
    <x v="2"/>
    <n v="2303"/>
    <x v="0"/>
    <x v="0"/>
    <n v="0"/>
    <x v="0"/>
    <n v="0"/>
    <n v="0"/>
    <n v="1"/>
    <n v="0"/>
    <n v="0"/>
    <n v="1517"/>
    <d v="2016-06-25T00:00:00"/>
    <n v="6"/>
    <s v="June"/>
    <n v="1"/>
  </r>
  <r>
    <x v="153"/>
    <n v="74068"/>
    <x v="128"/>
    <n v="2.1142733704163743"/>
    <x v="0"/>
    <x v="0"/>
    <n v="14"/>
    <x v="134"/>
    <x v="78"/>
    <x v="130"/>
    <n v="140"/>
    <n v="76"/>
    <n v="15"/>
    <n v="1"/>
    <n v="4"/>
    <n v="10"/>
    <n v="9"/>
    <n v="2"/>
    <n v="0"/>
    <n v="0"/>
    <n v="0"/>
    <n v="0"/>
    <n v="0"/>
    <n v="0"/>
    <x v="1"/>
    <n v="44"/>
    <x v="2"/>
    <n v="2626"/>
    <x v="0"/>
    <x v="1"/>
    <n v="0"/>
    <x v="1"/>
    <n v="0"/>
    <n v="0"/>
    <n v="1"/>
    <n v="0"/>
    <n v="0"/>
    <n v="1551"/>
    <d v="2015-08-07T00:00:00"/>
    <n v="8"/>
    <s v="August"/>
    <n v="1"/>
  </r>
  <r>
    <x v="154"/>
    <n v="73926"/>
    <x v="129"/>
    <n v="2.1169818467115764"/>
    <x v="0"/>
    <x v="0"/>
    <n v="54"/>
    <x v="135"/>
    <x v="75"/>
    <x v="92"/>
    <n v="159"/>
    <n v="91"/>
    <n v="15"/>
    <n v="1"/>
    <n v="6"/>
    <n v="5"/>
    <n v="12"/>
    <n v="3"/>
    <n v="0"/>
    <n v="0"/>
    <n v="0"/>
    <n v="0"/>
    <n v="0"/>
    <n v="0"/>
    <x v="1"/>
    <n v="47"/>
    <x v="2"/>
    <n v="2643"/>
    <x v="0"/>
    <x v="0"/>
    <n v="0"/>
    <x v="0"/>
    <n v="0"/>
    <n v="0"/>
    <n v="1"/>
    <n v="0"/>
    <n v="0"/>
    <n v="1550"/>
    <d v="2015-07-21T00:00:00"/>
    <n v="7"/>
    <s v="July"/>
    <n v="1"/>
  </r>
  <r>
    <x v="155"/>
    <n v="81975"/>
    <x v="130"/>
    <n v="1.9042390972857579"/>
    <x v="0"/>
    <x v="1"/>
    <n v="2"/>
    <x v="97"/>
    <x v="79"/>
    <x v="131"/>
    <n v="180"/>
    <n v="138"/>
    <n v="27"/>
    <n v="1"/>
    <n v="6"/>
    <n v="3"/>
    <n v="4"/>
    <n v="7"/>
    <n v="0"/>
    <n v="0"/>
    <n v="0"/>
    <n v="0"/>
    <n v="1"/>
    <n v="0"/>
    <x v="1"/>
    <n v="58"/>
    <x v="1"/>
    <n v="2699"/>
    <x v="1"/>
    <x v="0"/>
    <n v="0"/>
    <x v="1"/>
    <n v="0"/>
    <n v="1"/>
    <n v="0"/>
    <n v="0"/>
    <n v="0"/>
    <n v="1534"/>
    <d v="2015-05-26T00:00:00"/>
    <n v="5"/>
    <s v="May"/>
    <n v="1"/>
  </r>
  <r>
    <x v="156"/>
    <n v="69084"/>
    <x v="131"/>
    <n v="2.2523304962075157"/>
    <x v="1"/>
    <x v="0"/>
    <n v="43"/>
    <x v="136"/>
    <x v="44"/>
    <x v="132"/>
    <n v="39"/>
    <n v="30"/>
    <n v="30"/>
    <n v="2"/>
    <n v="7"/>
    <n v="3"/>
    <n v="13"/>
    <n v="8"/>
    <n v="0"/>
    <n v="0"/>
    <n v="0"/>
    <n v="0"/>
    <n v="0"/>
    <n v="0"/>
    <x v="1"/>
    <n v="50"/>
    <x v="2"/>
    <n v="2381"/>
    <x v="0"/>
    <x v="1"/>
    <n v="0"/>
    <x v="1"/>
    <n v="0"/>
    <n v="0"/>
    <n v="0"/>
    <n v="0"/>
    <n v="1"/>
    <n v="1526"/>
    <d v="2016-04-08T00:00:00"/>
    <n v="4"/>
    <s v="April"/>
    <n v="1"/>
  </r>
  <r>
    <x v="157"/>
    <n v="84906"/>
    <x v="132"/>
    <n v="1.8314371186959697"/>
    <x v="0"/>
    <x v="0"/>
    <n v="98"/>
    <x v="137"/>
    <x v="73"/>
    <x v="133"/>
    <n v="99"/>
    <n v="30"/>
    <n v="76"/>
    <n v="1"/>
    <n v="5"/>
    <n v="6"/>
    <n v="12"/>
    <n v="2"/>
    <n v="0"/>
    <n v="1"/>
    <n v="0"/>
    <n v="1"/>
    <n v="1"/>
    <n v="0"/>
    <x v="1"/>
    <n v="48"/>
    <x v="2"/>
    <n v="2427"/>
    <x v="0"/>
    <x v="0"/>
    <n v="0"/>
    <x v="0"/>
    <n v="0"/>
    <n v="0"/>
    <n v="1"/>
    <n v="0"/>
    <n v="0"/>
    <n v="1479"/>
    <d v="2016-02-22T00:00:00"/>
    <n v="2"/>
    <s v="February"/>
    <n v="1"/>
  </r>
  <r>
    <x v="158"/>
    <n v="85620"/>
    <x v="133"/>
    <n v="1.8149964961457603"/>
    <x v="0"/>
    <x v="0"/>
    <n v="68"/>
    <x v="138"/>
    <x v="80"/>
    <x v="56"/>
    <n v="60"/>
    <n v="107"/>
    <n v="46"/>
    <n v="1"/>
    <n v="3"/>
    <n v="6"/>
    <n v="4"/>
    <n v="1"/>
    <n v="0"/>
    <n v="0"/>
    <n v="0"/>
    <n v="0"/>
    <n v="0"/>
    <n v="0"/>
    <x v="0"/>
    <n v="56"/>
    <x v="1"/>
    <n v="2332"/>
    <x v="0"/>
    <x v="0"/>
    <n v="0"/>
    <x v="1"/>
    <n v="1"/>
    <n v="0"/>
    <n v="1"/>
    <n v="0"/>
    <n v="0"/>
    <n v="1508"/>
    <d v="2016-05-27T00:00:00"/>
    <n v="5"/>
    <s v="May"/>
    <n v="1"/>
  </r>
  <r>
    <x v="159"/>
    <n v="68682"/>
    <x v="134"/>
    <n v="2.2611455694359512"/>
    <x v="0"/>
    <x v="0"/>
    <n v="56"/>
    <x v="139"/>
    <x v="19"/>
    <x v="134"/>
    <n v="99"/>
    <n v="30"/>
    <n v="45"/>
    <n v="1"/>
    <n v="4"/>
    <n v="9"/>
    <n v="10"/>
    <n v="2"/>
    <n v="0"/>
    <n v="0"/>
    <n v="0"/>
    <n v="0"/>
    <n v="0"/>
    <n v="0"/>
    <x v="1"/>
    <n v="29"/>
    <x v="0"/>
    <n v="2425"/>
    <x v="0"/>
    <x v="0"/>
    <n v="0"/>
    <x v="0"/>
    <n v="0"/>
    <n v="0"/>
    <n v="0"/>
    <n v="0"/>
    <n v="1"/>
    <n v="1508"/>
    <d v="2016-02-24T00:00:00"/>
    <n v="2"/>
    <s v="February"/>
    <n v="1"/>
  </r>
  <r>
    <x v="160"/>
    <n v="83003"/>
    <x v="135"/>
    <n v="1.8698119345083912"/>
    <x v="0"/>
    <x v="0"/>
    <n v="18"/>
    <x v="140"/>
    <x v="15"/>
    <x v="135"/>
    <n v="40"/>
    <n v="25"/>
    <n v="122"/>
    <n v="1"/>
    <n v="7"/>
    <n v="6"/>
    <n v="8"/>
    <n v="3"/>
    <n v="0"/>
    <n v="0"/>
    <n v="0"/>
    <n v="0"/>
    <n v="1"/>
    <n v="0"/>
    <x v="0"/>
    <n v="55"/>
    <x v="1"/>
    <n v="2642"/>
    <x v="0"/>
    <x v="0"/>
    <n v="0"/>
    <x v="0"/>
    <n v="0"/>
    <n v="0"/>
    <n v="1"/>
    <n v="0"/>
    <n v="0"/>
    <n v="1430"/>
    <d v="2015-07-22T00:00:00"/>
    <n v="7"/>
    <s v="July"/>
    <n v="1"/>
  </r>
  <r>
    <x v="161"/>
    <n v="62847"/>
    <x v="136"/>
    <n v="2.4678982290324121"/>
    <x v="0"/>
    <x v="0"/>
    <n v="45"/>
    <x v="141"/>
    <x v="8"/>
    <x v="136"/>
    <n v="80"/>
    <n v="76"/>
    <n v="61"/>
    <n v="1"/>
    <n v="3"/>
    <n v="6"/>
    <n v="4"/>
    <n v="2"/>
    <n v="0"/>
    <n v="0"/>
    <n v="0"/>
    <n v="0"/>
    <n v="0"/>
    <n v="0"/>
    <x v="1"/>
    <n v="75"/>
    <x v="3"/>
    <n v="2689"/>
    <x v="0"/>
    <x v="0"/>
    <n v="0"/>
    <x v="0"/>
    <n v="0"/>
    <n v="0"/>
    <n v="0"/>
    <n v="1"/>
    <n v="0"/>
    <n v="1490"/>
    <d v="2015-06-05T00:00:00"/>
    <n v="6"/>
    <s v="June"/>
    <n v="1"/>
  </r>
  <r>
    <x v="162"/>
    <n v="73538"/>
    <x v="136"/>
    <n v="2.1091136555250345"/>
    <x v="0"/>
    <x v="1"/>
    <n v="92"/>
    <x v="142"/>
    <x v="79"/>
    <x v="137"/>
    <n v="99"/>
    <n v="137"/>
    <n v="107"/>
    <n v="3"/>
    <n v="10"/>
    <n v="4"/>
    <n v="9"/>
    <n v="7"/>
    <n v="0"/>
    <n v="0"/>
    <n v="0"/>
    <n v="0"/>
    <n v="0"/>
    <n v="0"/>
    <x v="1"/>
    <n v="55"/>
    <x v="1"/>
    <n v="2740"/>
    <x v="0"/>
    <x v="1"/>
    <n v="0"/>
    <x v="1"/>
    <n v="0"/>
    <n v="0"/>
    <n v="1"/>
    <n v="0"/>
    <n v="0"/>
    <n v="1444"/>
    <d v="2015-04-15T00:00:00"/>
    <n v="4"/>
    <s v="April"/>
    <n v="1"/>
  </r>
  <r>
    <x v="163"/>
    <n v="86610"/>
    <x v="137"/>
    <n v="1.7896316822537812"/>
    <x v="0"/>
    <x v="0"/>
    <n v="66"/>
    <x v="143"/>
    <x v="44"/>
    <x v="36"/>
    <n v="33"/>
    <n v="196"/>
    <n v="53"/>
    <n v="1"/>
    <n v="5"/>
    <n v="6"/>
    <n v="6"/>
    <n v="2"/>
    <n v="0"/>
    <n v="0"/>
    <n v="0"/>
    <n v="0"/>
    <n v="0"/>
    <n v="0"/>
    <x v="1"/>
    <n v="69"/>
    <x v="3"/>
    <n v="2456"/>
    <x v="0"/>
    <x v="0"/>
    <n v="0"/>
    <x v="0"/>
    <n v="0"/>
    <n v="0"/>
    <n v="1"/>
    <n v="0"/>
    <n v="0"/>
    <n v="1497"/>
    <d v="2016-01-24T00:00:00"/>
    <n v="1"/>
    <s v="January"/>
    <n v="1"/>
  </r>
  <r>
    <x v="164"/>
    <n v="70300"/>
    <x v="137"/>
    <n v="2.2048364153627311"/>
    <x v="1"/>
    <x v="0"/>
    <n v="89"/>
    <x v="144"/>
    <x v="15"/>
    <x v="138"/>
    <n v="60"/>
    <n v="46"/>
    <n v="46"/>
    <n v="3"/>
    <n v="5"/>
    <n v="5"/>
    <n v="13"/>
    <n v="8"/>
    <n v="0"/>
    <n v="0"/>
    <n v="0"/>
    <n v="0"/>
    <n v="0"/>
    <n v="0"/>
    <x v="1"/>
    <n v="45"/>
    <x v="2"/>
    <n v="2508"/>
    <x v="1"/>
    <x v="0"/>
    <n v="0"/>
    <x v="1"/>
    <n v="0"/>
    <n v="0"/>
    <n v="1"/>
    <n v="0"/>
    <n v="0"/>
    <n v="1504"/>
    <d v="2015-12-03T00:00:00"/>
    <n v="12"/>
    <s v="December"/>
    <n v="1"/>
  </r>
  <r>
    <x v="165"/>
    <n v="80067"/>
    <x v="138"/>
    <n v="1.9346297475863965"/>
    <x v="0"/>
    <x v="0"/>
    <n v="82"/>
    <x v="133"/>
    <x v="42"/>
    <x v="139"/>
    <n v="27"/>
    <n v="173"/>
    <n v="51"/>
    <n v="1"/>
    <n v="4"/>
    <n v="6"/>
    <n v="6"/>
    <n v="2"/>
    <n v="0"/>
    <n v="0"/>
    <n v="0"/>
    <n v="0"/>
    <n v="1"/>
    <n v="0"/>
    <x v="1"/>
    <n v="66"/>
    <x v="3"/>
    <n v="2442"/>
    <x v="0"/>
    <x v="1"/>
    <n v="0"/>
    <x v="1"/>
    <n v="0"/>
    <n v="0"/>
    <n v="1"/>
    <n v="0"/>
    <n v="0"/>
    <n v="1498"/>
    <d v="2016-02-07T00:00:00"/>
    <n v="2"/>
    <s v="February"/>
    <n v="1"/>
  </r>
  <r>
    <x v="166"/>
    <n v="80573"/>
    <x v="138"/>
    <n v="1.9224802353145594"/>
    <x v="0"/>
    <x v="0"/>
    <n v="85"/>
    <x v="145"/>
    <x v="23"/>
    <x v="62"/>
    <n v="60"/>
    <n v="92"/>
    <n v="15"/>
    <n v="1"/>
    <n v="4"/>
    <n v="6"/>
    <n v="13"/>
    <n v="2"/>
    <n v="0"/>
    <n v="0"/>
    <n v="0"/>
    <n v="0"/>
    <n v="0"/>
    <n v="0"/>
    <x v="1"/>
    <n v="49"/>
    <x v="2"/>
    <n v="2782"/>
    <x v="0"/>
    <x v="0"/>
    <n v="0"/>
    <x v="0"/>
    <n v="0"/>
    <n v="0"/>
    <n v="0"/>
    <n v="1"/>
    <n v="0"/>
    <n v="1534"/>
    <d v="2015-03-04T00:00:00"/>
    <n v="3"/>
    <s v="March"/>
    <n v="1"/>
  </r>
  <r>
    <x v="167"/>
    <n v="60896"/>
    <x v="139"/>
    <n v="2.542038885969522"/>
    <x v="0"/>
    <x v="1"/>
    <n v="90"/>
    <x v="146"/>
    <x v="78"/>
    <x v="140"/>
    <n v="60"/>
    <n v="46"/>
    <n v="153"/>
    <n v="3"/>
    <n v="9"/>
    <n v="10"/>
    <n v="4"/>
    <n v="6"/>
    <n v="0"/>
    <n v="0"/>
    <n v="0"/>
    <n v="0"/>
    <n v="0"/>
    <n v="0"/>
    <x v="0"/>
    <n v="56"/>
    <x v="1"/>
    <n v="2785"/>
    <x v="0"/>
    <x v="1"/>
    <n v="0"/>
    <x v="1"/>
    <n v="0"/>
    <n v="0"/>
    <n v="0"/>
    <n v="0"/>
    <n v="1"/>
    <n v="1395"/>
    <d v="2015-03-01T00:00:00"/>
    <n v="3"/>
    <s v="March"/>
    <n v="1"/>
  </r>
  <r>
    <x v="168"/>
    <n v="64260"/>
    <x v="140"/>
    <n v="2.4027388733271087"/>
    <x v="0"/>
    <x v="0"/>
    <n v="1"/>
    <x v="147"/>
    <x v="81"/>
    <x v="141"/>
    <n v="20"/>
    <n v="0"/>
    <n v="30"/>
    <n v="1"/>
    <n v="4"/>
    <n v="5"/>
    <n v="4"/>
    <n v="3"/>
    <n v="0"/>
    <n v="0"/>
    <n v="0"/>
    <n v="0"/>
    <n v="0"/>
    <n v="0"/>
    <x v="0"/>
    <n v="59"/>
    <x v="1"/>
    <n v="2693"/>
    <x v="0"/>
    <x v="0"/>
    <n v="0"/>
    <x v="0"/>
    <n v="0"/>
    <n v="0"/>
    <n v="1"/>
    <n v="0"/>
    <n v="0"/>
    <n v="1514"/>
    <d v="2015-06-01T00:00:00"/>
    <n v="6"/>
    <s v="June"/>
    <n v="1"/>
  </r>
  <r>
    <x v="169"/>
    <n v="78353"/>
    <x v="141"/>
    <n v="1.9680165405281227"/>
    <x v="0"/>
    <x v="1"/>
    <n v="51"/>
    <x v="148"/>
    <x v="82"/>
    <x v="142"/>
    <n v="39"/>
    <n v="153"/>
    <n v="34"/>
    <n v="1"/>
    <n v="10"/>
    <n v="2"/>
    <n v="11"/>
    <n v="8"/>
    <n v="0"/>
    <n v="0"/>
    <n v="0"/>
    <n v="0"/>
    <n v="0"/>
    <n v="0"/>
    <x v="1"/>
    <n v="61"/>
    <x v="1"/>
    <n v="2598"/>
    <x v="1"/>
    <x v="0"/>
    <n v="0"/>
    <x v="1"/>
    <n v="0"/>
    <n v="1"/>
    <n v="0"/>
    <n v="0"/>
    <n v="0"/>
    <n v="1508"/>
    <d v="2015-09-04T00:00:00"/>
    <n v="9"/>
    <s v="September"/>
    <n v="1"/>
  </r>
  <r>
    <x v="170"/>
    <n v="80739"/>
    <x v="142"/>
    <n v="1.9086191307794251"/>
    <x v="0"/>
    <x v="0"/>
    <n v="92"/>
    <x v="149"/>
    <x v="39"/>
    <x v="143"/>
    <n v="39"/>
    <n v="0"/>
    <n v="92"/>
    <n v="1"/>
    <n v="3"/>
    <n v="11"/>
    <n v="9"/>
    <n v="1"/>
    <n v="0"/>
    <n v="0"/>
    <n v="0"/>
    <n v="0"/>
    <n v="0"/>
    <n v="0"/>
    <x v="1"/>
    <n v="62"/>
    <x v="1"/>
    <n v="2561"/>
    <x v="0"/>
    <x v="1"/>
    <n v="0"/>
    <x v="1"/>
    <n v="0"/>
    <n v="0"/>
    <n v="0"/>
    <n v="1"/>
    <n v="0"/>
    <n v="1449"/>
    <d v="2015-10-11T00:00:00"/>
    <n v="10"/>
    <s v="October"/>
    <n v="1"/>
  </r>
  <r>
    <x v="171"/>
    <n v="84117"/>
    <x v="143"/>
    <n v="1.8307833137177978"/>
    <x v="0"/>
    <x v="0"/>
    <n v="60"/>
    <x v="150"/>
    <x v="79"/>
    <x v="144"/>
    <n v="59"/>
    <n v="45"/>
    <n v="26"/>
    <n v="1"/>
    <n v="7"/>
    <n v="10"/>
    <n v="6"/>
    <n v="2"/>
    <n v="0"/>
    <n v="0"/>
    <n v="0"/>
    <n v="0"/>
    <n v="1"/>
    <n v="0"/>
    <x v="1"/>
    <n v="64"/>
    <x v="1"/>
    <n v="2208"/>
    <x v="0"/>
    <x v="1"/>
    <n v="0"/>
    <x v="1"/>
    <n v="0"/>
    <n v="0"/>
    <n v="0"/>
    <n v="0"/>
    <n v="1"/>
    <n v="1514"/>
    <d v="2016-09-28T00:00:00"/>
    <n v="9"/>
    <s v="September"/>
    <n v="1"/>
  </r>
  <r>
    <x v="172"/>
    <n v="64140"/>
    <x v="144"/>
    <n v="2.3932023698160276"/>
    <x v="0"/>
    <x v="2"/>
    <n v="71"/>
    <x v="151"/>
    <x v="19"/>
    <x v="145"/>
    <n v="0"/>
    <n v="15"/>
    <n v="215"/>
    <n v="5"/>
    <n v="2"/>
    <n v="5"/>
    <n v="6"/>
    <n v="5"/>
    <n v="0"/>
    <n v="1"/>
    <n v="1"/>
    <n v="0"/>
    <n v="1"/>
    <n v="0"/>
    <x v="0"/>
    <n v="56"/>
    <x v="1"/>
    <n v="2438"/>
    <x v="1"/>
    <x v="0"/>
    <n v="0"/>
    <x v="1"/>
    <n v="0"/>
    <n v="0"/>
    <n v="0"/>
    <n v="0"/>
    <n v="1"/>
    <n v="1320"/>
    <d v="2016-02-11T00:00:00"/>
    <n v="2"/>
    <s v="February"/>
    <n v="1"/>
  </r>
  <r>
    <x v="173"/>
    <n v="81741"/>
    <x v="145"/>
    <n v="1.8766592040713963"/>
    <x v="0"/>
    <x v="0"/>
    <n v="75"/>
    <x v="152"/>
    <x v="30"/>
    <x v="146"/>
    <n v="58"/>
    <n v="134"/>
    <n v="38"/>
    <n v="0"/>
    <n v="6"/>
    <n v="6"/>
    <n v="7"/>
    <n v="2"/>
    <n v="0"/>
    <n v="0"/>
    <n v="0"/>
    <n v="0"/>
    <n v="0"/>
    <n v="0"/>
    <x v="1"/>
    <n v="40"/>
    <x v="2"/>
    <n v="2537"/>
    <x v="0"/>
    <x v="0"/>
    <n v="1"/>
    <x v="1"/>
    <n v="0"/>
    <n v="0"/>
    <n v="1"/>
    <n v="0"/>
    <n v="0"/>
    <n v="1496"/>
    <d v="2015-11-04T00:00:00"/>
    <n v="11"/>
    <s v="November"/>
    <n v="1"/>
  </r>
  <r>
    <x v="174"/>
    <n v="58138"/>
    <x v="146"/>
    <n v="2.6299494306649693"/>
    <x v="0"/>
    <x v="0"/>
    <n v="58"/>
    <x v="153"/>
    <x v="83"/>
    <x v="147"/>
    <n v="172"/>
    <n v="88"/>
    <n v="88"/>
    <n v="3"/>
    <n v="8"/>
    <n v="10"/>
    <n v="4"/>
    <n v="7"/>
    <n v="0"/>
    <n v="0"/>
    <n v="0"/>
    <n v="0"/>
    <n v="0"/>
    <n v="0"/>
    <x v="0"/>
    <n v="63"/>
    <x v="1"/>
    <n v="2822"/>
    <x v="0"/>
    <x v="0"/>
    <n v="1"/>
    <x v="1"/>
    <n v="0"/>
    <n v="0"/>
    <n v="1"/>
    <n v="0"/>
    <n v="0"/>
    <n v="1441"/>
    <d v="2015-01-23T00:00:00"/>
    <n v="1"/>
    <s v="January"/>
    <n v="1"/>
  </r>
  <r>
    <x v="175"/>
    <n v="96843"/>
    <x v="147"/>
    <n v="1.5767789101948515"/>
    <x v="0"/>
    <x v="0"/>
    <n v="60"/>
    <x v="154"/>
    <x v="41"/>
    <x v="90"/>
    <n v="40"/>
    <n v="17"/>
    <n v="17"/>
    <n v="1"/>
    <n v="6"/>
    <n v="11"/>
    <n v="10"/>
    <n v="2"/>
    <n v="0"/>
    <n v="0"/>
    <n v="0"/>
    <n v="0"/>
    <n v="1"/>
    <n v="0"/>
    <x v="0"/>
    <n v="30"/>
    <x v="0"/>
    <n v="2591"/>
    <x v="0"/>
    <x v="0"/>
    <n v="1"/>
    <x v="1"/>
    <n v="0"/>
    <n v="0"/>
    <n v="1"/>
    <n v="0"/>
    <n v="0"/>
    <n v="1510"/>
    <d v="2015-09-11T00:00:00"/>
    <n v="9"/>
    <s v="September"/>
    <n v="1"/>
  </r>
  <r>
    <x v="176"/>
    <n v="105471"/>
    <x v="148"/>
    <n v="1.4383100567928624"/>
    <x v="0"/>
    <x v="0"/>
    <n v="36"/>
    <x v="155"/>
    <x v="84"/>
    <x v="148"/>
    <n v="202"/>
    <n v="21"/>
    <n v="207"/>
    <n v="0"/>
    <n v="9"/>
    <n v="8"/>
    <n v="13"/>
    <n v="3"/>
    <n v="1"/>
    <n v="0"/>
    <n v="0"/>
    <n v="0"/>
    <n v="1"/>
    <n v="0"/>
    <x v="0"/>
    <n v="50"/>
    <x v="2"/>
    <n v="2683"/>
    <x v="0"/>
    <x v="0"/>
    <n v="0"/>
    <x v="0"/>
    <n v="0"/>
    <n v="0"/>
    <n v="1"/>
    <n v="0"/>
    <n v="0"/>
    <n v="1310"/>
    <d v="2015-06-11T00:00:00"/>
    <n v="6"/>
    <s v="June"/>
    <n v="1"/>
  </r>
  <r>
    <x v="177"/>
    <n v="76467"/>
    <x v="148"/>
    <n v="1.9838623196934626"/>
    <x v="1"/>
    <x v="0"/>
    <n v="44"/>
    <x v="156"/>
    <x v="40"/>
    <x v="149"/>
    <n v="210"/>
    <n v="44"/>
    <n v="58"/>
    <n v="2"/>
    <n v="2"/>
    <n v="5"/>
    <n v="5"/>
    <n v="6"/>
    <n v="0"/>
    <n v="0"/>
    <n v="0"/>
    <n v="0"/>
    <n v="0"/>
    <n v="0"/>
    <x v="0"/>
    <n v="50"/>
    <x v="2"/>
    <n v="2840"/>
    <x v="0"/>
    <x v="0"/>
    <n v="1"/>
    <x v="1"/>
    <n v="0"/>
    <n v="0"/>
    <n v="1"/>
    <n v="0"/>
    <n v="0"/>
    <n v="1459"/>
    <d v="2015-01-05T00:00:00"/>
    <n v="1"/>
    <s v="January"/>
    <n v="1"/>
  </r>
  <r>
    <x v="178"/>
    <n v="83917"/>
    <x v="149"/>
    <n v="1.797013715933601"/>
    <x v="0"/>
    <x v="0"/>
    <n v="12"/>
    <x v="157"/>
    <x v="2"/>
    <x v="150"/>
    <n v="42"/>
    <n v="198"/>
    <n v="79"/>
    <n v="1"/>
    <n v="6"/>
    <n v="7"/>
    <n v="7"/>
    <n v="3"/>
    <n v="0"/>
    <n v="0"/>
    <n v="0"/>
    <n v="0"/>
    <n v="0"/>
    <n v="0"/>
    <x v="0"/>
    <n v="47"/>
    <x v="2"/>
    <n v="2596"/>
    <x v="0"/>
    <x v="0"/>
    <n v="1"/>
    <x v="1"/>
    <n v="0"/>
    <n v="0"/>
    <n v="1"/>
    <n v="0"/>
    <n v="0"/>
    <n v="1429"/>
    <d v="2015-09-06T00:00:00"/>
    <n v="9"/>
    <s v="September"/>
    <n v="1"/>
  </r>
  <r>
    <x v="179"/>
    <n v="70116"/>
    <x v="150"/>
    <n v="2.1492954532489019"/>
    <x v="0"/>
    <x v="0"/>
    <n v="73"/>
    <x v="158"/>
    <x v="20"/>
    <x v="151"/>
    <n v="95"/>
    <n v="58"/>
    <n v="29"/>
    <n v="1"/>
    <n v="2"/>
    <n v="8"/>
    <n v="12"/>
    <n v="1"/>
    <n v="0"/>
    <n v="0"/>
    <n v="0"/>
    <n v="0"/>
    <n v="0"/>
    <n v="0"/>
    <x v="1"/>
    <n v="48"/>
    <x v="2"/>
    <n v="2678"/>
    <x v="0"/>
    <x v="1"/>
    <n v="0"/>
    <x v="1"/>
    <n v="0"/>
    <n v="0"/>
    <n v="0"/>
    <n v="0"/>
    <n v="1"/>
    <n v="1478"/>
    <d v="2015-06-16T00:00:00"/>
    <n v="6"/>
    <s v="June"/>
    <n v="1"/>
  </r>
  <r>
    <x v="180"/>
    <n v="81843"/>
    <x v="151"/>
    <n v="1.8388866488276334"/>
    <x v="0"/>
    <x v="0"/>
    <n v="13"/>
    <x v="159"/>
    <x v="5"/>
    <x v="130"/>
    <n v="34"/>
    <n v="69"/>
    <n v="138"/>
    <n v="1"/>
    <n v="5"/>
    <n v="9"/>
    <n v="12"/>
    <n v="3"/>
    <n v="0"/>
    <n v="0"/>
    <n v="0"/>
    <n v="0"/>
    <n v="0"/>
    <n v="0"/>
    <x v="1"/>
    <n v="60"/>
    <x v="1"/>
    <n v="2592"/>
    <x v="0"/>
    <x v="1"/>
    <n v="0"/>
    <x v="1"/>
    <n v="0"/>
    <n v="0"/>
    <n v="0"/>
    <n v="1"/>
    <n v="0"/>
    <n v="1367"/>
    <d v="2015-09-10T00:00:00"/>
    <n v="9"/>
    <s v="September"/>
    <n v="1"/>
  </r>
  <r>
    <x v="181"/>
    <n v="83528"/>
    <x v="152"/>
    <n v="1.799396609520161"/>
    <x v="0"/>
    <x v="0"/>
    <n v="7"/>
    <x v="160"/>
    <x v="85"/>
    <x v="152"/>
    <n v="134"/>
    <n v="44"/>
    <n v="147"/>
    <n v="1"/>
    <n v="4"/>
    <n v="10"/>
    <n v="8"/>
    <n v="1"/>
    <n v="1"/>
    <n v="0"/>
    <n v="1"/>
    <n v="0"/>
    <n v="0"/>
    <n v="0"/>
    <x v="0"/>
    <n v="28"/>
    <x v="0"/>
    <n v="2218"/>
    <x v="0"/>
    <x v="0"/>
    <n v="1"/>
    <x v="1"/>
    <n v="0"/>
    <n v="0"/>
    <n v="1"/>
    <n v="0"/>
    <n v="0"/>
    <n v="1356"/>
    <d v="2016-09-18T00:00:00"/>
    <n v="9"/>
    <s v="September"/>
    <n v="1"/>
  </r>
  <r>
    <x v="182"/>
    <n v="77766"/>
    <x v="153"/>
    <n v="1.9314353316359334"/>
    <x v="0"/>
    <x v="1"/>
    <n v="97"/>
    <x v="161"/>
    <x v="22"/>
    <x v="153"/>
    <n v="115"/>
    <n v="59"/>
    <n v="27"/>
    <n v="2"/>
    <n v="11"/>
    <n v="10"/>
    <n v="11"/>
    <n v="6"/>
    <n v="0"/>
    <n v="0"/>
    <n v="1"/>
    <n v="0"/>
    <n v="0"/>
    <n v="0"/>
    <x v="0"/>
    <n v="53"/>
    <x v="1"/>
    <n v="2651"/>
    <x v="0"/>
    <x v="1"/>
    <n v="0"/>
    <x v="1"/>
    <n v="0"/>
    <n v="0"/>
    <n v="0"/>
    <n v="0"/>
    <n v="1"/>
    <n v="1475"/>
    <d v="2015-07-13T00:00:00"/>
    <n v="7"/>
    <s v="July"/>
    <n v="1"/>
  </r>
  <r>
    <x v="183"/>
    <n v="68655"/>
    <x v="154"/>
    <n v="2.1848372296263929"/>
    <x v="0"/>
    <x v="0"/>
    <n v="95"/>
    <x v="162"/>
    <x v="24"/>
    <x v="154"/>
    <n v="75"/>
    <n v="118"/>
    <n v="38"/>
    <n v="1"/>
    <n v="4"/>
    <n v="5"/>
    <n v="11"/>
    <n v="3"/>
    <n v="0"/>
    <n v="0"/>
    <n v="0"/>
    <n v="0"/>
    <n v="0"/>
    <n v="0"/>
    <x v="1"/>
    <n v="32"/>
    <x v="0"/>
    <n v="2847"/>
    <x v="0"/>
    <x v="0"/>
    <n v="1"/>
    <x v="1"/>
    <n v="0"/>
    <n v="0"/>
    <n v="1"/>
    <n v="0"/>
    <n v="0"/>
    <n v="1462"/>
    <d v="2014-12-29T00:00:00"/>
    <n v="12"/>
    <s v="December"/>
    <n v="1"/>
  </r>
  <r>
    <x v="184"/>
    <n v="48192"/>
    <x v="155"/>
    <n v="3.1063247011952191"/>
    <x v="0"/>
    <x v="0"/>
    <n v="76"/>
    <x v="163"/>
    <x v="29"/>
    <x v="155"/>
    <n v="153"/>
    <n v="58"/>
    <n v="29"/>
    <n v="3"/>
    <n v="2"/>
    <n v="8"/>
    <n v="12"/>
    <n v="8"/>
    <n v="1"/>
    <n v="1"/>
    <n v="0"/>
    <n v="1"/>
    <n v="0"/>
    <n v="0"/>
    <x v="0"/>
    <n v="62"/>
    <x v="1"/>
    <n v="2608"/>
    <x v="0"/>
    <x v="1"/>
    <n v="0"/>
    <x v="1"/>
    <n v="0"/>
    <n v="0"/>
    <n v="1"/>
    <n v="0"/>
    <n v="0"/>
    <n v="1468"/>
    <d v="2015-08-25T00:00:00"/>
    <n v="8"/>
    <s v="August"/>
    <n v="1"/>
  </r>
  <r>
    <x v="185"/>
    <n v="64857"/>
    <x v="155"/>
    <n v="2.3081548637772329"/>
    <x v="0"/>
    <x v="0"/>
    <n v="78"/>
    <x v="69"/>
    <x v="86"/>
    <x v="156"/>
    <n v="210"/>
    <n v="0"/>
    <n v="43"/>
    <n v="1"/>
    <n v="7"/>
    <n v="5"/>
    <n v="10"/>
    <n v="4"/>
    <n v="0"/>
    <n v="0"/>
    <n v="0"/>
    <n v="0"/>
    <n v="0"/>
    <n v="0"/>
    <x v="1"/>
    <n v="64"/>
    <x v="1"/>
    <n v="2742"/>
    <x v="0"/>
    <x v="0"/>
    <n v="1"/>
    <x v="1"/>
    <n v="0"/>
    <n v="0"/>
    <n v="0"/>
    <n v="1"/>
    <n v="0"/>
    <n v="1454"/>
    <d v="2015-04-13T00:00:00"/>
    <n v="4"/>
    <s v="April"/>
    <n v="1"/>
  </r>
  <r>
    <x v="186"/>
    <n v="70893"/>
    <x v="156"/>
    <n v="2.1074012949092293"/>
    <x v="0"/>
    <x v="0"/>
    <n v="42"/>
    <x v="164"/>
    <x v="20"/>
    <x v="157"/>
    <n v="77"/>
    <n v="44"/>
    <n v="14"/>
    <n v="1"/>
    <n v="6"/>
    <n v="6"/>
    <n v="10"/>
    <n v="3"/>
    <n v="0"/>
    <n v="0"/>
    <n v="0"/>
    <n v="0"/>
    <n v="0"/>
    <n v="0"/>
    <x v="1"/>
    <n v="44"/>
    <x v="2"/>
    <n v="2667"/>
    <x v="0"/>
    <x v="0"/>
    <n v="1"/>
    <x v="1"/>
    <n v="0"/>
    <n v="0"/>
    <n v="0"/>
    <n v="1"/>
    <n v="0"/>
    <n v="1480"/>
    <d v="2015-06-27T00:00:00"/>
    <n v="6"/>
    <s v="June"/>
    <n v="1"/>
  </r>
  <r>
    <x v="187"/>
    <n v="75437"/>
    <x v="157"/>
    <n v="1.9791349072736191"/>
    <x v="0"/>
    <x v="0"/>
    <n v="25"/>
    <x v="165"/>
    <x v="19"/>
    <x v="158"/>
    <n v="95"/>
    <n v="58"/>
    <n v="0"/>
    <n v="1"/>
    <n v="8"/>
    <n v="4"/>
    <n v="10"/>
    <n v="6"/>
    <n v="1"/>
    <n v="0"/>
    <n v="0"/>
    <n v="0"/>
    <n v="0"/>
    <n v="0"/>
    <x v="1"/>
    <n v="42"/>
    <x v="2"/>
    <n v="2391"/>
    <x v="0"/>
    <x v="0"/>
    <n v="0"/>
    <x v="0"/>
    <n v="0"/>
    <n v="0"/>
    <n v="1"/>
    <n v="0"/>
    <n v="0"/>
    <n v="1493"/>
    <d v="2016-03-29T00:00:00"/>
    <n v="3"/>
    <s v="March"/>
    <n v="1"/>
  </r>
  <r>
    <x v="188"/>
    <n v="69969"/>
    <x v="158"/>
    <n v="2.1323729080021154"/>
    <x v="0"/>
    <x v="0"/>
    <n v="64"/>
    <x v="166"/>
    <x v="25"/>
    <x v="159"/>
    <n v="38"/>
    <n v="29"/>
    <n v="44"/>
    <n v="1"/>
    <n v="4"/>
    <n v="2"/>
    <n v="6"/>
    <n v="3"/>
    <n v="1"/>
    <n v="0"/>
    <n v="0"/>
    <n v="0"/>
    <n v="1"/>
    <n v="0"/>
    <x v="0"/>
    <n v="55"/>
    <x v="1"/>
    <n v="2465"/>
    <x v="0"/>
    <x v="1"/>
    <n v="0"/>
    <x v="1"/>
    <n v="0"/>
    <n v="0"/>
    <n v="0"/>
    <n v="0"/>
    <n v="1"/>
    <n v="1448"/>
    <d v="2016-01-15T00:00:00"/>
    <n v="1"/>
    <s v="January"/>
    <n v="1"/>
  </r>
  <r>
    <x v="189"/>
    <n v="74859"/>
    <x v="158"/>
    <n v="1.9930803243430983"/>
    <x v="0"/>
    <x v="0"/>
    <n v="63"/>
    <x v="167"/>
    <x v="87"/>
    <x v="160"/>
    <n v="133"/>
    <n v="102"/>
    <n v="73"/>
    <n v="1"/>
    <n v="6"/>
    <n v="5"/>
    <n v="11"/>
    <n v="3"/>
    <n v="1"/>
    <n v="0"/>
    <n v="0"/>
    <n v="0"/>
    <n v="0"/>
    <n v="0"/>
    <x v="1"/>
    <n v="71"/>
    <x v="3"/>
    <n v="2550"/>
    <x v="0"/>
    <x v="0"/>
    <n v="0"/>
    <x v="1"/>
    <n v="1"/>
    <n v="1"/>
    <n v="0"/>
    <n v="0"/>
    <n v="0"/>
    <n v="1419"/>
    <d v="2015-10-22T00:00:00"/>
    <n v="10"/>
    <s v="October"/>
    <n v="1"/>
  </r>
  <r>
    <x v="190"/>
    <n v="70044"/>
    <x v="159"/>
    <n v="2.1272343098623723"/>
    <x v="0"/>
    <x v="1"/>
    <n v="46"/>
    <x v="50"/>
    <x v="19"/>
    <x v="161"/>
    <n v="153"/>
    <n v="14"/>
    <n v="14"/>
    <n v="4"/>
    <n v="7"/>
    <n v="10"/>
    <n v="5"/>
    <n v="5"/>
    <n v="0"/>
    <n v="0"/>
    <n v="0"/>
    <n v="0"/>
    <n v="0"/>
    <n v="0"/>
    <x v="1"/>
    <n v="66"/>
    <x v="3"/>
    <n v="2655"/>
    <x v="1"/>
    <x v="0"/>
    <n v="0"/>
    <x v="1"/>
    <n v="0"/>
    <n v="0"/>
    <n v="1"/>
    <n v="0"/>
    <n v="0"/>
    <n v="1476"/>
    <d v="2015-07-09T00:00:00"/>
    <n v="7"/>
    <s v="July"/>
    <n v="1"/>
  </r>
  <r>
    <x v="191"/>
    <n v="74854"/>
    <x v="160"/>
    <n v="1.9892056536724825"/>
    <x v="1"/>
    <x v="2"/>
    <n v="90"/>
    <x v="140"/>
    <x v="22"/>
    <x v="162"/>
    <n v="58"/>
    <n v="29"/>
    <n v="73"/>
    <n v="7"/>
    <n v="2"/>
    <n v="5"/>
    <n v="5"/>
    <n v="5"/>
    <n v="0"/>
    <n v="0"/>
    <n v="0"/>
    <n v="0"/>
    <n v="0"/>
    <n v="0"/>
    <x v="1"/>
    <n v="50"/>
    <x v="2"/>
    <n v="2606"/>
    <x v="0"/>
    <x v="0"/>
    <n v="0"/>
    <x v="0"/>
    <n v="0"/>
    <n v="0"/>
    <n v="1"/>
    <n v="0"/>
    <n v="0"/>
    <n v="1416"/>
    <d v="2015-08-27T00:00:00"/>
    <n v="8"/>
    <s v="August"/>
    <n v="1"/>
  </r>
  <r>
    <x v="192"/>
    <n v="69267"/>
    <x v="160"/>
    <n v="2.1496527928162039"/>
    <x v="0"/>
    <x v="0"/>
    <n v="31"/>
    <x v="87"/>
    <x v="20"/>
    <x v="163"/>
    <n v="95"/>
    <n v="73"/>
    <n v="146"/>
    <n v="2"/>
    <n v="3"/>
    <n v="4"/>
    <n v="5"/>
    <n v="7"/>
    <n v="0"/>
    <n v="0"/>
    <n v="0"/>
    <n v="0"/>
    <n v="0"/>
    <n v="0"/>
    <x v="0"/>
    <n v="67"/>
    <x v="3"/>
    <n v="2804"/>
    <x v="0"/>
    <x v="0"/>
    <n v="1"/>
    <x v="1"/>
    <n v="0"/>
    <n v="0"/>
    <n v="1"/>
    <n v="0"/>
    <n v="0"/>
    <n v="1343"/>
    <d v="2015-02-10T00:00:00"/>
    <n v="2"/>
    <s v="February"/>
    <n v="1"/>
  </r>
  <r>
    <x v="193"/>
    <n v="81051"/>
    <x v="161"/>
    <n v="1.8346473208226919"/>
    <x v="0"/>
    <x v="0"/>
    <n v="43"/>
    <x v="74"/>
    <x v="25"/>
    <x v="99"/>
    <n v="38"/>
    <n v="29"/>
    <n v="14"/>
    <n v="1"/>
    <n v="5"/>
    <n v="5"/>
    <n v="12"/>
    <n v="2"/>
    <n v="0"/>
    <n v="0"/>
    <n v="0"/>
    <n v="1"/>
    <n v="1"/>
    <n v="0"/>
    <x v="1"/>
    <n v="55"/>
    <x v="1"/>
    <n v="2196"/>
    <x v="0"/>
    <x v="1"/>
    <n v="0"/>
    <x v="1"/>
    <n v="0"/>
    <n v="0"/>
    <n v="0"/>
    <n v="0"/>
    <n v="1"/>
    <n v="1473"/>
    <d v="2016-10-10T00:00:00"/>
    <n v="10"/>
    <s v="October"/>
    <n v="1"/>
  </r>
  <r>
    <x v="194"/>
    <n v="57333"/>
    <x v="162"/>
    <n v="2.5918755341600823"/>
    <x v="0"/>
    <x v="1"/>
    <n v="55"/>
    <x v="168"/>
    <x v="86"/>
    <x v="164"/>
    <n v="76"/>
    <n v="58"/>
    <n v="176"/>
    <n v="11"/>
    <n v="8"/>
    <n v="5"/>
    <n v="9"/>
    <n v="6"/>
    <n v="0"/>
    <n v="0"/>
    <n v="0"/>
    <n v="0"/>
    <n v="0"/>
    <n v="0"/>
    <x v="0"/>
    <n v="66"/>
    <x v="3"/>
    <n v="2804"/>
    <x v="1"/>
    <x v="0"/>
    <n v="0"/>
    <x v="1"/>
    <n v="0"/>
    <n v="0"/>
    <n v="0"/>
    <n v="0"/>
    <n v="1"/>
    <n v="1310"/>
    <d v="2015-02-10T00:00:00"/>
    <n v="2"/>
    <s v="February"/>
    <n v="1"/>
  </r>
  <r>
    <x v="195"/>
    <n v="70440"/>
    <x v="163"/>
    <n v="2.1067575241340148"/>
    <x v="0"/>
    <x v="0"/>
    <n v="49"/>
    <x v="169"/>
    <x v="85"/>
    <x v="163"/>
    <n v="76"/>
    <n v="102"/>
    <n v="88"/>
    <n v="1"/>
    <n v="5"/>
    <n v="10"/>
    <n v="7"/>
    <n v="3"/>
    <n v="1"/>
    <n v="0"/>
    <n v="0"/>
    <n v="0"/>
    <n v="0"/>
    <n v="0"/>
    <x v="1"/>
    <n v="42"/>
    <x v="2"/>
    <n v="2423"/>
    <x v="0"/>
    <x v="0"/>
    <n v="0"/>
    <x v="0"/>
    <n v="0"/>
    <n v="0"/>
    <n v="1"/>
    <n v="0"/>
    <n v="0"/>
    <n v="1396"/>
    <d v="2016-02-26T00:00:00"/>
    <n v="2"/>
    <s v="February"/>
    <n v="1"/>
  </r>
  <r>
    <x v="196"/>
    <n v="62981"/>
    <x v="164"/>
    <n v="2.3530906146298092"/>
    <x v="0"/>
    <x v="0"/>
    <n v="21"/>
    <x v="170"/>
    <x v="86"/>
    <x v="165"/>
    <n v="38"/>
    <n v="44"/>
    <n v="0"/>
    <n v="1"/>
    <n v="4"/>
    <n v="5"/>
    <n v="13"/>
    <n v="3"/>
    <n v="0"/>
    <n v="0"/>
    <n v="0"/>
    <n v="1"/>
    <n v="0"/>
    <n v="0"/>
    <x v="1"/>
    <n v="53"/>
    <x v="1"/>
    <n v="2628"/>
    <x v="0"/>
    <x v="0"/>
    <n v="0"/>
    <x v="0"/>
    <n v="0"/>
    <n v="0"/>
    <n v="0"/>
    <n v="0"/>
    <n v="1"/>
    <n v="1482"/>
    <d v="2015-08-05T00:00:00"/>
    <n v="8"/>
    <s v="August"/>
    <n v="1"/>
  </r>
  <r>
    <x v="197"/>
    <n v="82014"/>
    <x v="165"/>
    <n v="1.8045699514717"/>
    <x v="0"/>
    <x v="0"/>
    <n v="48"/>
    <x v="171"/>
    <x v="31"/>
    <x v="153"/>
    <n v="35"/>
    <n v="163"/>
    <n v="31"/>
    <n v="1"/>
    <n v="3"/>
    <n v="6"/>
    <n v="12"/>
    <n v="6"/>
    <n v="0"/>
    <n v="0"/>
    <n v="0"/>
    <n v="0"/>
    <n v="0"/>
    <n v="0"/>
    <x v="0"/>
    <n v="59"/>
    <x v="1"/>
    <n v="2837"/>
    <x v="0"/>
    <x v="0"/>
    <n v="1"/>
    <x v="1"/>
    <n v="0"/>
    <n v="0"/>
    <n v="1"/>
    <n v="0"/>
    <n v="0"/>
    <n v="1449"/>
    <d v="2015-01-08T00:00:00"/>
    <n v="1"/>
    <s v="January"/>
    <n v="1"/>
  </r>
  <r>
    <x v="198"/>
    <n v="73454"/>
    <x v="166"/>
    <n v="2.0094208620361043"/>
    <x v="0"/>
    <x v="0"/>
    <n v="95"/>
    <x v="82"/>
    <x v="87"/>
    <x v="166"/>
    <n v="56"/>
    <n v="14"/>
    <n v="175"/>
    <n v="1"/>
    <n v="2"/>
    <n v="4"/>
    <n v="6"/>
    <n v="5"/>
    <n v="0"/>
    <n v="0"/>
    <n v="1"/>
    <n v="0"/>
    <n v="0"/>
    <n v="0"/>
    <x v="1"/>
    <n v="33"/>
    <x v="0"/>
    <n v="2279"/>
    <x v="0"/>
    <x v="0"/>
    <n v="1"/>
    <x v="1"/>
    <n v="0"/>
    <n v="0"/>
    <n v="0"/>
    <n v="1"/>
    <n v="0"/>
    <n v="1301"/>
    <d v="2016-07-19T00:00:00"/>
    <n v="7"/>
    <s v="July"/>
    <n v="1"/>
  </r>
  <r>
    <x v="199"/>
    <n v="79823"/>
    <x v="167"/>
    <n v="1.8478383423324105"/>
    <x v="0"/>
    <x v="1"/>
    <n v="6"/>
    <x v="172"/>
    <x v="87"/>
    <x v="167"/>
    <n v="114"/>
    <n v="73"/>
    <n v="43"/>
    <n v="1"/>
    <n v="6"/>
    <n v="9"/>
    <n v="7"/>
    <n v="2"/>
    <n v="0"/>
    <n v="0"/>
    <n v="0"/>
    <n v="1"/>
    <n v="0"/>
    <n v="0"/>
    <x v="1"/>
    <n v="61"/>
    <x v="1"/>
    <n v="2249"/>
    <x v="0"/>
    <x v="1"/>
    <n v="0"/>
    <x v="1"/>
    <n v="0"/>
    <n v="0"/>
    <n v="1"/>
    <n v="0"/>
    <n v="0"/>
    <n v="1432"/>
    <d v="2016-08-18T00:00:00"/>
    <n v="8"/>
    <s v="August"/>
    <n v="1"/>
  </r>
  <r>
    <x v="200"/>
    <n v="72828"/>
    <x v="168"/>
    <n v="2.0225737353765036"/>
    <x v="0"/>
    <x v="1"/>
    <n v="17"/>
    <x v="173"/>
    <x v="19"/>
    <x v="168"/>
    <n v="19"/>
    <n v="14"/>
    <n v="205"/>
    <n v="6"/>
    <n v="6"/>
    <n v="3"/>
    <n v="13"/>
    <n v="7"/>
    <n v="0"/>
    <n v="0"/>
    <n v="0"/>
    <n v="0"/>
    <n v="0"/>
    <n v="0"/>
    <x v="1"/>
    <n v="58"/>
    <x v="1"/>
    <n v="2659"/>
    <x v="0"/>
    <x v="1"/>
    <n v="0"/>
    <x v="1"/>
    <n v="0"/>
    <n v="0"/>
    <n v="0"/>
    <n v="1"/>
    <n v="0"/>
    <n v="1268"/>
    <d v="2015-07-05T00:00:00"/>
    <n v="7"/>
    <s v="July"/>
    <n v="1"/>
  </r>
  <r>
    <x v="201"/>
    <n v="66465"/>
    <x v="169"/>
    <n v="2.2131949146167154"/>
    <x v="0"/>
    <x v="1"/>
    <n v="1"/>
    <x v="13"/>
    <x v="19"/>
    <x v="155"/>
    <n v="38"/>
    <n v="29"/>
    <n v="14"/>
    <n v="3"/>
    <n v="11"/>
    <n v="9"/>
    <n v="12"/>
    <n v="6"/>
    <n v="1"/>
    <n v="0"/>
    <n v="0"/>
    <n v="0"/>
    <n v="0"/>
    <n v="0"/>
    <x v="1"/>
    <n v="65"/>
    <x v="1"/>
    <n v="2615"/>
    <x v="0"/>
    <x v="1"/>
    <n v="0"/>
    <x v="1"/>
    <n v="0"/>
    <n v="0"/>
    <n v="0"/>
    <n v="0"/>
    <n v="1"/>
    <n v="1457"/>
    <d v="2015-08-18T00:00:00"/>
    <n v="8"/>
    <s v="August"/>
    <n v="1"/>
  </r>
  <r>
    <x v="202"/>
    <n v="76542"/>
    <x v="170"/>
    <n v="1.9192077552193567"/>
    <x v="0"/>
    <x v="0"/>
    <n v="91"/>
    <x v="174"/>
    <x v="87"/>
    <x v="88"/>
    <n v="0"/>
    <n v="29"/>
    <n v="14"/>
    <n v="1"/>
    <n v="4"/>
    <n v="8"/>
    <n v="10"/>
    <n v="2"/>
    <n v="0"/>
    <n v="0"/>
    <n v="0"/>
    <n v="0"/>
    <n v="0"/>
    <n v="0"/>
    <x v="1"/>
    <n v="64"/>
    <x v="1"/>
    <n v="2615"/>
    <x v="0"/>
    <x v="0"/>
    <n v="0"/>
    <x v="0"/>
    <n v="0"/>
    <n v="0"/>
    <n v="0"/>
    <n v="0"/>
    <n v="1"/>
    <n v="1455"/>
    <d v="2015-08-18T00:00:00"/>
    <n v="8"/>
    <s v="August"/>
    <n v="1"/>
  </r>
  <r>
    <x v="203"/>
    <n v="77520"/>
    <x v="171"/>
    <n v="1.8937048503611971"/>
    <x v="0"/>
    <x v="1"/>
    <n v="30"/>
    <x v="175"/>
    <x v="20"/>
    <x v="25"/>
    <n v="0"/>
    <n v="88"/>
    <n v="58"/>
    <n v="1"/>
    <n v="8"/>
    <n v="7"/>
    <n v="7"/>
    <n v="4"/>
    <n v="1"/>
    <n v="0"/>
    <n v="1"/>
    <n v="0"/>
    <n v="1"/>
    <n v="0"/>
    <x v="0"/>
    <n v="61"/>
    <x v="1"/>
    <n v="2464"/>
    <x v="0"/>
    <x v="1"/>
    <n v="0"/>
    <x v="1"/>
    <n v="0"/>
    <n v="0"/>
    <n v="0"/>
    <n v="1"/>
    <n v="0"/>
    <n v="1410"/>
    <d v="2016-01-16T00:00:00"/>
    <n v="1"/>
    <s v="January"/>
    <n v="1"/>
  </r>
  <r>
    <x v="204"/>
    <n v="91820"/>
    <x v="172"/>
    <n v="1.5976911348290133"/>
    <x v="0"/>
    <x v="0"/>
    <n v="72"/>
    <x v="176"/>
    <x v="87"/>
    <x v="169"/>
    <n v="76"/>
    <n v="161"/>
    <n v="30"/>
    <n v="0"/>
    <n v="5"/>
    <n v="5"/>
    <n v="12"/>
    <n v="1"/>
    <n v="0"/>
    <n v="0"/>
    <n v="0"/>
    <n v="0"/>
    <n v="0"/>
    <n v="0"/>
    <x v="1"/>
    <n v="34"/>
    <x v="0"/>
    <n v="2377"/>
    <x v="0"/>
    <x v="0"/>
    <n v="0"/>
    <x v="0"/>
    <n v="0"/>
    <n v="0"/>
    <n v="0"/>
    <n v="0"/>
    <n v="1"/>
    <n v="1437"/>
    <d v="2016-04-12T00:00:00"/>
    <n v="4"/>
    <s v="April"/>
    <n v="1"/>
  </r>
  <r>
    <x v="205"/>
    <n v="69930"/>
    <x v="173"/>
    <n v="2.0963820963820963"/>
    <x v="0"/>
    <x v="0"/>
    <n v="21"/>
    <x v="177"/>
    <x v="88"/>
    <x v="170"/>
    <n v="219"/>
    <n v="70"/>
    <n v="196"/>
    <n v="1"/>
    <n v="4"/>
    <n v="5"/>
    <n v="12"/>
    <n v="3"/>
    <n v="0"/>
    <n v="0"/>
    <n v="0"/>
    <n v="0"/>
    <n v="0"/>
    <n v="0"/>
    <x v="1"/>
    <n v="49"/>
    <x v="2"/>
    <n v="2558"/>
    <x v="0"/>
    <x v="0"/>
    <n v="0"/>
    <x v="0"/>
    <n v="0"/>
    <n v="0"/>
    <n v="1"/>
    <n v="0"/>
    <n v="0"/>
    <n v="1270"/>
    <d v="2015-10-14T00:00:00"/>
    <n v="10"/>
    <s v="October"/>
    <n v="1"/>
  </r>
  <r>
    <x v="206"/>
    <n v="57036"/>
    <x v="173"/>
    <n v="2.5703064731047056"/>
    <x v="0"/>
    <x v="1"/>
    <n v="33"/>
    <x v="178"/>
    <x v="29"/>
    <x v="171"/>
    <n v="19"/>
    <n v="14"/>
    <n v="47"/>
    <n v="4"/>
    <n v="6"/>
    <n v="3"/>
    <n v="13"/>
    <n v="9"/>
    <n v="0"/>
    <n v="0"/>
    <n v="1"/>
    <n v="0"/>
    <n v="0"/>
    <n v="0"/>
    <x v="1"/>
    <n v="45"/>
    <x v="2"/>
    <n v="2724"/>
    <x v="0"/>
    <x v="1"/>
    <n v="0"/>
    <x v="1"/>
    <n v="0"/>
    <n v="1"/>
    <n v="0"/>
    <n v="0"/>
    <n v="0"/>
    <n v="1419"/>
    <d v="2015-05-01T00:00:00"/>
    <n v="5"/>
    <s v="May"/>
    <n v="1"/>
  </r>
  <r>
    <x v="207"/>
    <n v="73892"/>
    <x v="174"/>
    <n v="1.981269961565528"/>
    <x v="0"/>
    <x v="0"/>
    <n v="40"/>
    <x v="179"/>
    <x v="13"/>
    <x v="172"/>
    <n v="0"/>
    <n v="58"/>
    <n v="43"/>
    <n v="1"/>
    <n v="3"/>
    <n v="11"/>
    <n v="8"/>
    <n v="1"/>
    <n v="0"/>
    <n v="0"/>
    <n v="0"/>
    <n v="0"/>
    <n v="0"/>
    <n v="0"/>
    <x v="0"/>
    <n v="67"/>
    <x v="3"/>
    <n v="2387"/>
    <x v="0"/>
    <x v="0"/>
    <n v="1"/>
    <x v="1"/>
    <n v="0"/>
    <n v="0"/>
    <n v="1"/>
    <n v="0"/>
    <n v="0"/>
    <n v="1421"/>
    <d v="2016-04-02T00:00:00"/>
    <n v="4"/>
    <s v="April"/>
    <n v="1"/>
  </r>
  <r>
    <x v="208"/>
    <n v="65176"/>
    <x v="175"/>
    <n v="2.2416226831962685"/>
    <x v="0"/>
    <x v="1"/>
    <n v="57"/>
    <x v="38"/>
    <x v="89"/>
    <x v="173"/>
    <n v="220"/>
    <n v="70"/>
    <n v="70"/>
    <n v="4"/>
    <n v="9"/>
    <n v="6"/>
    <n v="6"/>
    <n v="6"/>
    <n v="0"/>
    <n v="0"/>
    <n v="0"/>
    <n v="0"/>
    <n v="0"/>
    <n v="0"/>
    <x v="1"/>
    <n v="51"/>
    <x v="1"/>
    <n v="2767"/>
    <x v="0"/>
    <x v="0"/>
    <n v="0"/>
    <x v="0"/>
    <n v="0"/>
    <n v="0"/>
    <n v="0"/>
    <n v="1"/>
    <n v="0"/>
    <n v="1391"/>
    <d v="2015-03-19T00:00:00"/>
    <n v="3"/>
    <s v="March"/>
    <n v="1"/>
  </r>
  <r>
    <x v="209"/>
    <n v="69109"/>
    <x v="176"/>
    <n v="2.1126047258678318"/>
    <x v="0"/>
    <x v="0"/>
    <n v="10"/>
    <x v="180"/>
    <x v="90"/>
    <x v="174"/>
    <n v="124"/>
    <n v="29"/>
    <n v="95"/>
    <n v="1"/>
    <n v="6"/>
    <n v="6"/>
    <n v="7"/>
    <n v="4"/>
    <n v="0"/>
    <n v="0"/>
    <n v="0"/>
    <n v="0"/>
    <n v="1"/>
    <n v="0"/>
    <x v="0"/>
    <n v="38"/>
    <x v="2"/>
    <n v="2756"/>
    <x v="0"/>
    <x v="1"/>
    <n v="0"/>
    <x v="1"/>
    <n v="0"/>
    <n v="0"/>
    <n v="1"/>
    <n v="0"/>
    <n v="0"/>
    <n v="1365"/>
    <d v="2015-03-30T00:00:00"/>
    <n v="3"/>
    <s v="March"/>
    <n v="1"/>
  </r>
  <r>
    <x v="210"/>
    <n v="79946"/>
    <x v="177"/>
    <n v="1.8137242638781177"/>
    <x v="0"/>
    <x v="0"/>
    <n v="19"/>
    <x v="181"/>
    <x v="17"/>
    <x v="175"/>
    <n v="166"/>
    <n v="141"/>
    <n v="28"/>
    <n v="1"/>
    <n v="5"/>
    <n v="11"/>
    <n v="5"/>
    <n v="3"/>
    <n v="0"/>
    <n v="0"/>
    <n v="0"/>
    <n v="0"/>
    <n v="0"/>
    <n v="0"/>
    <x v="1"/>
    <n v="54"/>
    <x v="1"/>
    <n v="2207"/>
    <x v="0"/>
    <x v="0"/>
    <n v="0"/>
    <x v="1"/>
    <n v="1"/>
    <n v="0"/>
    <n v="1"/>
    <n v="0"/>
    <n v="0"/>
    <n v="1422"/>
    <d v="2016-09-29T00:00:00"/>
    <n v="9"/>
    <s v="September"/>
    <n v="1"/>
  </r>
  <r>
    <x v="211"/>
    <n v="73687"/>
    <x v="178"/>
    <n v="1.96235428230217"/>
    <x v="0"/>
    <x v="0"/>
    <n v="8"/>
    <x v="182"/>
    <x v="30"/>
    <x v="176"/>
    <n v="218"/>
    <n v="13"/>
    <n v="181"/>
    <n v="1"/>
    <n v="3"/>
    <n v="9"/>
    <n v="9"/>
    <n v="2"/>
    <n v="1"/>
    <n v="0"/>
    <n v="0"/>
    <n v="0"/>
    <n v="0"/>
    <n v="0"/>
    <x v="0"/>
    <n v="30"/>
    <x v="0"/>
    <n v="2372"/>
    <x v="0"/>
    <x v="1"/>
    <n v="0"/>
    <x v="1"/>
    <n v="0"/>
    <n v="0"/>
    <n v="1"/>
    <n v="0"/>
    <n v="0"/>
    <n v="1265"/>
    <d v="2016-04-17T00:00:00"/>
    <n v="4"/>
    <s v="April"/>
    <n v="1"/>
  </r>
  <r>
    <x v="212"/>
    <n v="81702"/>
    <x v="178"/>
    <n v="1.7698465153851803"/>
    <x v="0"/>
    <x v="0"/>
    <n v="98"/>
    <x v="183"/>
    <x v="59"/>
    <x v="177"/>
    <n v="28"/>
    <n v="31"/>
    <n v="187"/>
    <n v="1"/>
    <n v="7"/>
    <n v="7"/>
    <n v="12"/>
    <n v="3"/>
    <n v="0"/>
    <n v="0"/>
    <n v="0"/>
    <n v="0"/>
    <n v="0"/>
    <n v="0"/>
    <x v="1"/>
    <n v="40"/>
    <x v="2"/>
    <n v="2803"/>
    <x v="1"/>
    <x v="0"/>
    <n v="0"/>
    <x v="1"/>
    <n v="0"/>
    <n v="0"/>
    <n v="1"/>
    <n v="0"/>
    <n v="0"/>
    <n v="1259"/>
    <d v="2015-02-11T00:00:00"/>
    <n v="2"/>
    <s v="February"/>
    <n v="1"/>
  </r>
  <r>
    <x v="213"/>
    <n v="79529"/>
    <x v="179"/>
    <n v="1.811917665254184"/>
    <x v="0"/>
    <x v="0"/>
    <n v="1"/>
    <x v="184"/>
    <x v="11"/>
    <x v="136"/>
    <n v="73"/>
    <n v="197"/>
    <n v="197"/>
    <n v="1"/>
    <n v="4"/>
    <n v="8"/>
    <n v="9"/>
    <n v="2"/>
    <n v="0"/>
    <n v="0"/>
    <n v="0"/>
    <n v="0"/>
    <n v="0"/>
    <n v="0"/>
    <x v="1"/>
    <n v="34"/>
    <x v="0"/>
    <n v="2222"/>
    <x v="0"/>
    <x v="1"/>
    <n v="0"/>
    <x v="1"/>
    <n v="0"/>
    <n v="0"/>
    <n v="1"/>
    <n v="0"/>
    <n v="0"/>
    <n v="1244"/>
    <d v="2016-09-14T00:00:00"/>
    <n v="9"/>
    <s v="September"/>
    <n v="1"/>
  </r>
  <r>
    <x v="214"/>
    <n v="74538"/>
    <x v="180"/>
    <n v="1.9225093241031421"/>
    <x v="0"/>
    <x v="0"/>
    <n v="21"/>
    <x v="185"/>
    <x v="88"/>
    <x v="178"/>
    <n v="110"/>
    <n v="112"/>
    <n v="28"/>
    <n v="1"/>
    <n v="8"/>
    <n v="8"/>
    <n v="5"/>
    <n v="3"/>
    <n v="0"/>
    <n v="0"/>
    <n v="0"/>
    <n v="0"/>
    <n v="1"/>
    <n v="0"/>
    <x v="0"/>
    <n v="49"/>
    <x v="2"/>
    <n v="2524"/>
    <x v="0"/>
    <x v="0"/>
    <n v="0"/>
    <x v="0"/>
    <n v="0"/>
    <n v="0"/>
    <n v="1"/>
    <n v="0"/>
    <n v="0"/>
    <n v="1405"/>
    <d v="2015-11-17T00:00:00"/>
    <n v="11"/>
    <s v="November"/>
    <n v="1"/>
  </r>
  <r>
    <x v="215"/>
    <n v="63207"/>
    <x v="181"/>
    <n v="2.2655718512190104"/>
    <x v="0"/>
    <x v="0"/>
    <n v="68"/>
    <x v="186"/>
    <x v="81"/>
    <x v="175"/>
    <n v="91"/>
    <n v="169"/>
    <n v="70"/>
    <n v="1"/>
    <n v="2"/>
    <n v="3"/>
    <n v="6"/>
    <n v="7"/>
    <n v="1"/>
    <n v="0"/>
    <n v="0"/>
    <n v="0"/>
    <n v="0"/>
    <n v="0"/>
    <x v="1"/>
    <n v="28"/>
    <x v="0"/>
    <n v="2684"/>
    <x v="0"/>
    <x v="0"/>
    <n v="0"/>
    <x v="0"/>
    <n v="0"/>
    <n v="0"/>
    <n v="1"/>
    <n v="0"/>
    <n v="0"/>
    <n v="1362"/>
    <d v="2015-06-10T00:00:00"/>
    <n v="6"/>
    <s v="June"/>
    <n v="1"/>
  </r>
  <r>
    <x v="216"/>
    <n v="89694"/>
    <x v="182"/>
    <n v="1.5943095413294088"/>
    <x v="1"/>
    <x v="1"/>
    <n v="22"/>
    <x v="187"/>
    <x v="89"/>
    <x v="179"/>
    <n v="37"/>
    <n v="28"/>
    <n v="42"/>
    <n v="3"/>
    <n v="4"/>
    <n v="3"/>
    <n v="4"/>
    <n v="5"/>
    <n v="1"/>
    <n v="0"/>
    <n v="0"/>
    <n v="1"/>
    <n v="1"/>
    <n v="0"/>
    <x v="1"/>
    <n v="47"/>
    <x v="2"/>
    <n v="2422"/>
    <x v="1"/>
    <x v="0"/>
    <n v="0"/>
    <x v="1"/>
    <n v="0"/>
    <n v="0"/>
    <n v="1"/>
    <n v="0"/>
    <n v="0"/>
    <n v="1388"/>
    <d v="2016-02-27T00:00:00"/>
    <n v="2"/>
    <s v="February"/>
    <n v="1"/>
  </r>
  <r>
    <x v="217"/>
    <n v="67419"/>
    <x v="183"/>
    <n v="2.1195805336774498"/>
    <x v="0"/>
    <x v="1"/>
    <n v="29"/>
    <x v="188"/>
    <x v="91"/>
    <x v="123"/>
    <n v="91"/>
    <n v="56"/>
    <n v="42"/>
    <n v="4"/>
    <n v="9"/>
    <n v="4"/>
    <n v="8"/>
    <n v="5"/>
    <n v="0"/>
    <n v="0"/>
    <n v="0"/>
    <n v="0"/>
    <n v="0"/>
    <n v="0"/>
    <x v="1"/>
    <n v="50"/>
    <x v="2"/>
    <n v="2688"/>
    <x v="0"/>
    <x v="0"/>
    <n v="0"/>
    <x v="0"/>
    <n v="0"/>
    <n v="0"/>
    <n v="1"/>
    <n v="0"/>
    <n v="0"/>
    <n v="1387"/>
    <d v="2015-06-06T00:00:00"/>
    <n v="6"/>
    <s v="June"/>
    <n v="1"/>
  </r>
  <r>
    <x v="218"/>
    <n v="71706"/>
    <x v="183"/>
    <n v="1.9928597327978133"/>
    <x v="0"/>
    <x v="1"/>
    <n v="16"/>
    <x v="189"/>
    <x v="92"/>
    <x v="180"/>
    <n v="91"/>
    <n v="98"/>
    <n v="14"/>
    <n v="4"/>
    <n v="9"/>
    <n v="5"/>
    <n v="7"/>
    <n v="5"/>
    <n v="0"/>
    <n v="0"/>
    <n v="0"/>
    <n v="0"/>
    <n v="0"/>
    <n v="0"/>
    <x v="1"/>
    <n v="61"/>
    <x v="1"/>
    <n v="2752"/>
    <x v="0"/>
    <x v="0"/>
    <n v="0"/>
    <x v="0"/>
    <n v="0"/>
    <n v="0"/>
    <n v="1"/>
    <n v="0"/>
    <n v="0"/>
    <n v="1415"/>
    <d v="2015-04-03T00:00:00"/>
    <n v="4"/>
    <s v="April"/>
    <n v="1"/>
  </r>
  <r>
    <x v="219"/>
    <n v="80995"/>
    <x v="184"/>
    <n v="1.760602506327551"/>
    <x v="0"/>
    <x v="1"/>
    <n v="83"/>
    <x v="190"/>
    <x v="89"/>
    <x v="181"/>
    <n v="73"/>
    <n v="56"/>
    <n v="56"/>
    <n v="1"/>
    <n v="8"/>
    <n v="9"/>
    <n v="4"/>
    <n v="4"/>
    <n v="0"/>
    <n v="0"/>
    <n v="0"/>
    <n v="0"/>
    <n v="0"/>
    <n v="0"/>
    <x v="1"/>
    <n v="62"/>
    <x v="1"/>
    <n v="2573"/>
    <x v="0"/>
    <x v="0"/>
    <n v="0"/>
    <x v="1"/>
    <n v="1"/>
    <n v="0"/>
    <n v="0"/>
    <n v="0"/>
    <n v="1"/>
    <n v="1370"/>
    <d v="2015-09-29T00:00:00"/>
    <n v="9"/>
    <s v="September"/>
    <n v="1"/>
  </r>
  <r>
    <x v="220"/>
    <n v="78420"/>
    <x v="185"/>
    <n v="1.8171384850803367"/>
    <x v="0"/>
    <x v="0"/>
    <n v="75"/>
    <x v="191"/>
    <x v="89"/>
    <x v="182"/>
    <n v="91"/>
    <n v="28"/>
    <n v="28"/>
    <n v="1"/>
    <n v="3"/>
    <n v="10"/>
    <n v="8"/>
    <n v="1"/>
    <n v="0"/>
    <n v="0"/>
    <n v="0"/>
    <n v="0"/>
    <n v="0"/>
    <n v="0"/>
    <x v="1"/>
    <n v="54"/>
    <x v="1"/>
    <n v="2524"/>
    <x v="0"/>
    <x v="0"/>
    <n v="1"/>
    <x v="1"/>
    <n v="0"/>
    <n v="0"/>
    <n v="0"/>
    <n v="0"/>
    <n v="1"/>
    <n v="1397"/>
    <d v="2015-11-17T00:00:00"/>
    <n v="11"/>
    <s v="November"/>
    <n v="1"/>
  </r>
  <r>
    <x v="221"/>
    <n v="68142"/>
    <x v="186"/>
    <n v="2.0868187021220392"/>
    <x v="0"/>
    <x v="1"/>
    <n v="96"/>
    <x v="59"/>
    <x v="93"/>
    <x v="183"/>
    <n v="91"/>
    <n v="112"/>
    <n v="37"/>
    <n v="3"/>
    <n v="10"/>
    <n v="4"/>
    <n v="7"/>
    <n v="6"/>
    <n v="0"/>
    <n v="0"/>
    <n v="0"/>
    <n v="0"/>
    <n v="0"/>
    <n v="0"/>
    <x v="1"/>
    <n v="56"/>
    <x v="1"/>
    <n v="2828"/>
    <x v="0"/>
    <x v="0"/>
    <n v="0"/>
    <x v="0"/>
    <n v="0"/>
    <n v="0"/>
    <n v="1"/>
    <n v="0"/>
    <n v="0"/>
    <n v="1385"/>
    <d v="2015-01-17T00:00:00"/>
    <n v="1"/>
    <s v="January"/>
    <n v="1"/>
  </r>
  <r>
    <x v="222"/>
    <n v="67369"/>
    <x v="187"/>
    <n v="2.106310023898232"/>
    <x v="0"/>
    <x v="1"/>
    <n v="81"/>
    <x v="192"/>
    <x v="19"/>
    <x v="184"/>
    <n v="37"/>
    <n v="14"/>
    <n v="42"/>
    <n v="4"/>
    <n v="7"/>
    <n v="4"/>
    <n v="10"/>
    <n v="4"/>
    <n v="0"/>
    <n v="0"/>
    <n v="0"/>
    <n v="1"/>
    <n v="1"/>
    <n v="0"/>
    <x v="0"/>
    <n v="51"/>
    <x v="1"/>
    <n v="2748"/>
    <x v="0"/>
    <x v="0"/>
    <n v="0"/>
    <x v="1"/>
    <n v="1"/>
    <n v="0"/>
    <n v="0"/>
    <n v="1"/>
    <n v="0"/>
    <n v="1377"/>
    <d v="2015-04-07T00:00:00"/>
    <n v="4"/>
    <s v="April"/>
    <n v="1"/>
  </r>
  <r>
    <x v="223"/>
    <n v="72217"/>
    <x v="187"/>
    <n v="1.9649113089715717"/>
    <x v="0"/>
    <x v="0"/>
    <n v="93"/>
    <x v="88"/>
    <x v="11"/>
    <x v="185"/>
    <n v="55"/>
    <n v="56"/>
    <n v="154"/>
    <n v="1"/>
    <n v="3"/>
    <n v="10"/>
    <n v="8"/>
    <n v="2"/>
    <n v="0"/>
    <n v="0"/>
    <n v="0"/>
    <n v="0"/>
    <n v="0"/>
    <n v="0"/>
    <x v="1"/>
    <n v="58"/>
    <x v="1"/>
    <n v="2604"/>
    <x v="0"/>
    <x v="0"/>
    <n v="1"/>
    <x v="1"/>
    <n v="0"/>
    <n v="0"/>
    <n v="0"/>
    <n v="1"/>
    <n v="0"/>
    <n v="1265"/>
    <d v="2015-08-29T00:00:00"/>
    <n v="8"/>
    <s v="August"/>
    <n v="1"/>
  </r>
  <r>
    <x v="224"/>
    <n v="83443"/>
    <x v="188"/>
    <n v="1.6933715230756325"/>
    <x v="0"/>
    <x v="0"/>
    <n v="89"/>
    <x v="193"/>
    <x v="11"/>
    <x v="186"/>
    <n v="55"/>
    <n v="56"/>
    <n v="84"/>
    <n v="1"/>
    <n v="6"/>
    <n v="10"/>
    <n v="5"/>
    <n v="2"/>
    <n v="0"/>
    <n v="0"/>
    <n v="0"/>
    <n v="0"/>
    <n v="0"/>
    <n v="0"/>
    <x v="1"/>
    <n v="48"/>
    <x v="2"/>
    <n v="2339"/>
    <x v="0"/>
    <x v="0"/>
    <n v="0"/>
    <x v="0"/>
    <n v="0"/>
    <n v="0"/>
    <n v="0"/>
    <n v="0"/>
    <n v="1"/>
    <n v="1329"/>
    <d v="2016-05-20T00:00:00"/>
    <n v="5"/>
    <s v="May"/>
    <n v="1"/>
  </r>
  <r>
    <x v="225"/>
    <n v="75693"/>
    <x v="189"/>
    <n v="1.8654300926109415"/>
    <x v="0"/>
    <x v="0"/>
    <n v="10"/>
    <x v="194"/>
    <x v="30"/>
    <x v="187"/>
    <n v="72"/>
    <n v="97"/>
    <n v="30"/>
    <n v="1"/>
    <n v="11"/>
    <n v="4"/>
    <n v="6"/>
    <n v="4"/>
    <n v="1"/>
    <n v="0"/>
    <n v="0"/>
    <n v="1"/>
    <n v="1"/>
    <n v="0"/>
    <x v="0"/>
    <n v="52"/>
    <x v="1"/>
    <n v="2729"/>
    <x v="1"/>
    <x v="0"/>
    <n v="0"/>
    <x v="1"/>
    <n v="0"/>
    <n v="0"/>
    <n v="1"/>
    <n v="0"/>
    <n v="0"/>
    <n v="1382"/>
    <d v="2015-04-26T00:00:00"/>
    <n v="4"/>
    <s v="April"/>
    <n v="1"/>
  </r>
  <r>
    <x v="226"/>
    <n v="86429"/>
    <x v="189"/>
    <n v="1.633710907218642"/>
    <x v="0"/>
    <x v="0"/>
    <n v="10"/>
    <x v="195"/>
    <x v="89"/>
    <x v="188"/>
    <n v="29"/>
    <n v="18"/>
    <n v="37"/>
    <n v="0"/>
    <n v="7"/>
    <n v="4"/>
    <n v="7"/>
    <n v="2"/>
    <n v="1"/>
    <n v="0"/>
    <n v="0"/>
    <n v="0"/>
    <n v="0"/>
    <n v="0"/>
    <x v="0"/>
    <n v="59"/>
    <x v="1"/>
    <n v="2379"/>
    <x v="0"/>
    <x v="0"/>
    <n v="1"/>
    <x v="1"/>
    <n v="0"/>
    <n v="0"/>
    <n v="1"/>
    <n v="0"/>
    <n v="0"/>
    <n v="1375"/>
    <d v="2016-04-10T00:00:00"/>
    <n v="4"/>
    <s v="April"/>
    <n v="1"/>
  </r>
  <r>
    <x v="227"/>
    <n v="63120"/>
    <x v="190"/>
    <n v="2.2306717363751583"/>
    <x v="0"/>
    <x v="1"/>
    <n v="53"/>
    <x v="76"/>
    <x v="94"/>
    <x v="189"/>
    <n v="54"/>
    <n v="41"/>
    <n v="69"/>
    <n v="5"/>
    <n v="8"/>
    <n v="4"/>
    <n v="9"/>
    <n v="7"/>
    <n v="0"/>
    <n v="0"/>
    <n v="0"/>
    <n v="0"/>
    <n v="0"/>
    <n v="0"/>
    <x v="0"/>
    <n v="70"/>
    <x v="3"/>
    <n v="2798"/>
    <x v="1"/>
    <x v="0"/>
    <n v="0"/>
    <x v="1"/>
    <n v="0"/>
    <n v="0"/>
    <n v="0"/>
    <n v="1"/>
    <n v="0"/>
    <n v="1339"/>
    <d v="2015-02-16T00:00:00"/>
    <n v="2"/>
    <s v="February"/>
    <n v="1"/>
  </r>
  <r>
    <x v="228"/>
    <n v="71819"/>
    <x v="191"/>
    <n v="1.9576992160848801"/>
    <x v="0"/>
    <x v="1"/>
    <n v="70"/>
    <x v="196"/>
    <x v="89"/>
    <x v="190"/>
    <n v="0"/>
    <n v="14"/>
    <n v="168"/>
    <n v="3"/>
    <n v="3"/>
    <n v="3"/>
    <n v="5"/>
    <n v="6"/>
    <n v="0"/>
    <n v="0"/>
    <n v="0"/>
    <n v="1"/>
    <n v="1"/>
    <n v="0"/>
    <x v="1"/>
    <n v="49"/>
    <x v="2"/>
    <n v="2464"/>
    <x v="0"/>
    <x v="0"/>
    <n v="0"/>
    <x v="0"/>
    <n v="0"/>
    <n v="0"/>
    <n v="1"/>
    <n v="0"/>
    <n v="0"/>
    <n v="1238"/>
    <d v="2016-01-16T00:00:00"/>
    <n v="1"/>
    <s v="January"/>
    <n v="1"/>
  </r>
  <r>
    <x v="229"/>
    <n v="80617"/>
    <x v="192"/>
    <n v="1.7403277224406764"/>
    <x v="0"/>
    <x v="0"/>
    <n v="42"/>
    <x v="98"/>
    <x v="47"/>
    <x v="191"/>
    <n v="72"/>
    <n v="55"/>
    <n v="32"/>
    <n v="1"/>
    <n v="4"/>
    <n v="6"/>
    <n v="8"/>
    <n v="2"/>
    <n v="0"/>
    <n v="0"/>
    <n v="0"/>
    <n v="0"/>
    <n v="0"/>
    <n v="0"/>
    <x v="1"/>
    <n v="25"/>
    <x v="0"/>
    <n v="2784"/>
    <x v="0"/>
    <x v="0"/>
    <n v="1"/>
    <x v="1"/>
    <n v="0"/>
    <n v="1"/>
    <n v="0"/>
    <n v="0"/>
    <n v="0"/>
    <n v="1371"/>
    <d v="2015-03-02T00:00:00"/>
    <n v="3"/>
    <s v="March"/>
    <n v="1"/>
  </r>
  <r>
    <x v="230"/>
    <n v="80589"/>
    <x v="193"/>
    <n v="1.7396915211753465"/>
    <x v="0"/>
    <x v="0"/>
    <n v="25"/>
    <x v="197"/>
    <x v="38"/>
    <x v="124"/>
    <n v="242"/>
    <n v="40"/>
    <n v="26"/>
    <n v="1"/>
    <n v="5"/>
    <n v="10"/>
    <n v="5"/>
    <n v="1"/>
    <n v="1"/>
    <n v="0"/>
    <n v="0"/>
    <n v="0"/>
    <n v="0"/>
    <n v="0"/>
    <x v="0"/>
    <n v="76"/>
    <x v="3"/>
    <n v="2317"/>
    <x v="0"/>
    <x v="1"/>
    <n v="0"/>
    <x v="1"/>
    <n v="0"/>
    <n v="0"/>
    <n v="1"/>
    <n v="0"/>
    <n v="0"/>
    <n v="1376"/>
    <d v="2016-06-11T00:00:00"/>
    <n v="6"/>
    <s v="June"/>
    <n v="1"/>
  </r>
  <r>
    <x v="231"/>
    <n v="73356"/>
    <x v="194"/>
    <n v="1.9085010087791046"/>
    <x v="0"/>
    <x v="0"/>
    <n v="56"/>
    <x v="26"/>
    <x v="86"/>
    <x v="66"/>
    <n v="0"/>
    <n v="14"/>
    <n v="112"/>
    <n v="1"/>
    <n v="5"/>
    <n v="11"/>
    <n v="5"/>
    <n v="2"/>
    <n v="1"/>
    <n v="0"/>
    <n v="1"/>
    <n v="0"/>
    <n v="1"/>
    <n v="0"/>
    <x v="0"/>
    <n v="36"/>
    <x v="2"/>
    <n v="2302"/>
    <x v="0"/>
    <x v="1"/>
    <n v="0"/>
    <x v="1"/>
    <n v="0"/>
    <n v="0"/>
    <n v="0"/>
    <n v="0"/>
    <n v="1"/>
    <n v="1288"/>
    <d v="2016-06-26T00:00:00"/>
    <n v="6"/>
    <s v="June"/>
    <n v="1"/>
  </r>
  <r>
    <x v="232"/>
    <n v="72258"/>
    <x v="195"/>
    <n v="1.9250463616485372"/>
    <x v="0"/>
    <x v="1"/>
    <n v="28"/>
    <x v="198"/>
    <x v="19"/>
    <x v="192"/>
    <n v="227"/>
    <n v="120"/>
    <n v="134"/>
    <n v="2"/>
    <n v="6"/>
    <n v="9"/>
    <n v="5"/>
    <n v="2"/>
    <n v="0"/>
    <n v="0"/>
    <n v="0"/>
    <n v="0"/>
    <n v="0"/>
    <n v="0"/>
    <x v="1"/>
    <n v="49"/>
    <x v="2"/>
    <n v="2449"/>
    <x v="0"/>
    <x v="0"/>
    <n v="1"/>
    <x v="1"/>
    <n v="0"/>
    <n v="0"/>
    <n v="1"/>
    <n v="0"/>
    <n v="0"/>
    <n v="1257"/>
    <d v="2016-01-31T00:00:00"/>
    <n v="1"/>
    <s v="January"/>
    <n v="1"/>
  </r>
  <r>
    <x v="233"/>
    <n v="78285"/>
    <x v="196"/>
    <n v="1.7717314939004918"/>
    <x v="0"/>
    <x v="0"/>
    <n v="13"/>
    <x v="199"/>
    <x v="44"/>
    <x v="193"/>
    <n v="175"/>
    <n v="67"/>
    <n v="40"/>
    <n v="1"/>
    <n v="6"/>
    <n v="4"/>
    <n v="10"/>
    <n v="3"/>
    <n v="0"/>
    <n v="0"/>
    <n v="0"/>
    <n v="0"/>
    <n v="0"/>
    <n v="0"/>
    <x v="1"/>
    <n v="32"/>
    <x v="0"/>
    <n v="2403"/>
    <x v="0"/>
    <x v="1"/>
    <n v="0"/>
    <x v="1"/>
    <n v="0"/>
    <n v="0"/>
    <n v="0"/>
    <n v="1"/>
    <n v="0"/>
    <n v="1347"/>
    <d v="2016-03-17T00:00:00"/>
    <n v="3"/>
    <s v="March"/>
    <n v="1"/>
  </r>
  <r>
    <x v="234"/>
    <n v="72504"/>
    <x v="197"/>
    <n v="1.9088602008165068"/>
    <x v="0"/>
    <x v="1"/>
    <n v="43"/>
    <x v="191"/>
    <x v="95"/>
    <x v="194"/>
    <n v="123"/>
    <n v="161"/>
    <n v="94"/>
    <n v="2"/>
    <n v="5"/>
    <n v="9"/>
    <n v="6"/>
    <n v="2"/>
    <n v="0"/>
    <n v="0"/>
    <n v="0"/>
    <n v="0"/>
    <n v="0"/>
    <n v="0"/>
    <x v="1"/>
    <n v="48"/>
    <x v="2"/>
    <n v="2608"/>
    <x v="0"/>
    <x v="0"/>
    <n v="1"/>
    <x v="1"/>
    <n v="0"/>
    <n v="0"/>
    <n v="1"/>
    <n v="0"/>
    <n v="0"/>
    <n v="1290"/>
    <d v="2015-08-25T00:00:00"/>
    <n v="8"/>
    <s v="August"/>
    <n v="1"/>
  </r>
  <r>
    <x v="235"/>
    <n v="63684"/>
    <x v="197"/>
    <n v="2.1732303247283462"/>
    <x v="0"/>
    <x v="1"/>
    <n v="61"/>
    <x v="200"/>
    <x v="72"/>
    <x v="137"/>
    <n v="208"/>
    <n v="93"/>
    <n v="80"/>
    <n v="3"/>
    <n v="8"/>
    <n v="4"/>
    <n v="8"/>
    <n v="5"/>
    <n v="0"/>
    <n v="0"/>
    <n v="0"/>
    <n v="0"/>
    <n v="0"/>
    <n v="0"/>
    <x v="1"/>
    <n v="50"/>
    <x v="2"/>
    <n v="2739"/>
    <x v="0"/>
    <x v="1"/>
    <n v="0"/>
    <x v="1"/>
    <n v="0"/>
    <n v="0"/>
    <n v="1"/>
    <n v="0"/>
    <n v="0"/>
    <n v="1304"/>
    <d v="2015-04-16T00:00:00"/>
    <n v="4"/>
    <s v="April"/>
    <n v="1"/>
  </r>
  <r>
    <x v="236"/>
    <n v="83844"/>
    <x v="198"/>
    <n v="1.6494919135537427"/>
    <x v="0"/>
    <x v="0"/>
    <n v="57"/>
    <x v="17"/>
    <x v="71"/>
    <x v="195"/>
    <n v="75"/>
    <n v="31"/>
    <n v="191"/>
    <n v="1"/>
    <n v="4"/>
    <n v="4"/>
    <n v="11"/>
    <n v="1"/>
    <n v="0"/>
    <n v="0"/>
    <n v="0"/>
    <n v="0"/>
    <n v="1"/>
    <n v="0"/>
    <x v="1"/>
    <n v="68"/>
    <x v="3"/>
    <n v="2572"/>
    <x v="0"/>
    <x v="0"/>
    <n v="0"/>
    <x v="0"/>
    <n v="0"/>
    <n v="0"/>
    <n v="1"/>
    <n v="0"/>
    <n v="0"/>
    <n v="1192"/>
    <d v="2015-09-30T00:00:00"/>
    <n v="9"/>
    <s v="September"/>
    <n v="1"/>
  </r>
  <r>
    <x v="237"/>
    <n v="67384"/>
    <x v="198"/>
    <n v="2.0524160037991215"/>
    <x v="0"/>
    <x v="1"/>
    <n v="32"/>
    <x v="42"/>
    <x v="96"/>
    <x v="196"/>
    <n v="158"/>
    <n v="53"/>
    <n v="107"/>
    <n v="2"/>
    <n v="7"/>
    <n v="8"/>
    <n v="5"/>
    <n v="5"/>
    <n v="0"/>
    <n v="0"/>
    <n v="0"/>
    <n v="1"/>
    <n v="0"/>
    <n v="0"/>
    <x v="1"/>
    <n v="50"/>
    <x v="2"/>
    <n v="2755"/>
    <x v="0"/>
    <x v="0"/>
    <n v="1"/>
    <x v="1"/>
    <n v="0"/>
    <n v="0"/>
    <n v="1"/>
    <n v="0"/>
    <n v="0"/>
    <n v="1276"/>
    <d v="2015-03-31T00:00:00"/>
    <n v="3"/>
    <s v="March"/>
    <n v="1"/>
  </r>
  <r>
    <x v="238"/>
    <n v="82582"/>
    <x v="199"/>
    <n v="1.6662226635344264"/>
    <x v="0"/>
    <x v="0"/>
    <n v="54"/>
    <x v="201"/>
    <x v="1"/>
    <x v="197"/>
    <n v="156"/>
    <n v="40"/>
    <n v="241"/>
    <n v="1"/>
    <n v="4"/>
    <n v="9"/>
    <n v="7"/>
    <n v="1"/>
    <n v="1"/>
    <n v="0"/>
    <n v="1"/>
    <n v="0"/>
    <n v="0"/>
    <n v="0"/>
    <x v="0"/>
    <n v="43"/>
    <x v="2"/>
    <n v="2181"/>
    <x v="1"/>
    <x v="0"/>
    <n v="0"/>
    <x v="1"/>
    <n v="0"/>
    <n v="0"/>
    <n v="1"/>
    <n v="0"/>
    <n v="0"/>
    <n v="1135"/>
    <d v="2016-10-25T00:00:00"/>
    <n v="10"/>
    <s v="October"/>
    <n v="1"/>
  </r>
  <r>
    <x v="239"/>
    <n v="72643"/>
    <x v="199"/>
    <n v="1.8941948983384498"/>
    <x v="0"/>
    <x v="0"/>
    <n v="60"/>
    <x v="202"/>
    <x v="72"/>
    <x v="198"/>
    <n v="123"/>
    <n v="94"/>
    <n v="53"/>
    <n v="1"/>
    <n v="3"/>
    <n v="10"/>
    <n v="7"/>
    <n v="2"/>
    <n v="1"/>
    <n v="0"/>
    <n v="0"/>
    <n v="0"/>
    <n v="0"/>
    <n v="0"/>
    <x v="0"/>
    <n v="71"/>
    <x v="3"/>
    <n v="2646"/>
    <x v="0"/>
    <x v="0"/>
    <n v="0"/>
    <x v="1"/>
    <n v="1"/>
    <n v="0"/>
    <n v="1"/>
    <n v="0"/>
    <n v="0"/>
    <n v="1323"/>
    <d v="2015-07-18T00:00:00"/>
    <n v="7"/>
    <s v="July"/>
    <n v="1"/>
  </r>
  <r>
    <x v="240"/>
    <n v="76445"/>
    <x v="200"/>
    <n v="1.798678788671594"/>
    <x v="1"/>
    <x v="0"/>
    <n v="2"/>
    <x v="203"/>
    <x v="44"/>
    <x v="199"/>
    <n v="140"/>
    <n v="80"/>
    <n v="35"/>
    <n v="1"/>
    <n v="2"/>
    <n v="5"/>
    <n v="13"/>
    <n v="6"/>
    <n v="0"/>
    <n v="0"/>
    <n v="0"/>
    <n v="0"/>
    <n v="0"/>
    <n v="0"/>
    <x v="1"/>
    <n v="49"/>
    <x v="2"/>
    <n v="2798"/>
    <x v="0"/>
    <x v="1"/>
    <n v="0"/>
    <x v="1"/>
    <n v="0"/>
    <n v="0"/>
    <n v="1"/>
    <n v="0"/>
    <n v="0"/>
    <n v="1340"/>
    <d v="2015-02-16T00:00:00"/>
    <n v="2"/>
    <s v="February"/>
    <n v="1"/>
  </r>
  <r>
    <x v="241"/>
    <n v="69016"/>
    <x v="201"/>
    <n v="1.9879448243885476"/>
    <x v="0"/>
    <x v="1"/>
    <n v="61"/>
    <x v="204"/>
    <x v="45"/>
    <x v="200"/>
    <n v="123"/>
    <n v="107"/>
    <n v="161"/>
    <n v="4"/>
    <n v="8"/>
    <n v="9"/>
    <n v="13"/>
    <n v="5"/>
    <n v="0"/>
    <n v="0"/>
    <n v="0"/>
    <n v="0"/>
    <n v="0"/>
    <n v="0"/>
    <x v="1"/>
    <n v="50"/>
    <x v="2"/>
    <n v="2743"/>
    <x v="0"/>
    <x v="1"/>
    <n v="0"/>
    <x v="1"/>
    <n v="0"/>
    <n v="0"/>
    <n v="1"/>
    <n v="0"/>
    <n v="0"/>
    <n v="1211"/>
    <d v="2015-04-12T00:00:00"/>
    <n v="4"/>
    <s v="April"/>
    <n v="1"/>
  </r>
  <r>
    <x v="242"/>
    <n v="82584"/>
    <x v="202"/>
    <n v="1.6552843165746391"/>
    <x v="0"/>
    <x v="0"/>
    <n v="26"/>
    <x v="126"/>
    <x v="3"/>
    <x v="201"/>
    <n v="29"/>
    <n v="91"/>
    <n v="68"/>
    <n v="1"/>
    <n v="3"/>
    <n v="4"/>
    <n v="8"/>
    <n v="1"/>
    <n v="0"/>
    <n v="0"/>
    <n v="0"/>
    <n v="1"/>
    <n v="1"/>
    <n v="0"/>
    <x v="0"/>
    <n v="46"/>
    <x v="2"/>
    <n v="2549"/>
    <x v="0"/>
    <x v="1"/>
    <n v="0"/>
    <x v="1"/>
    <n v="0"/>
    <n v="0"/>
    <n v="0"/>
    <n v="1"/>
    <n v="0"/>
    <n v="1299"/>
    <d v="2015-10-23T00:00:00"/>
    <n v="10"/>
    <s v="October"/>
    <n v="1"/>
  </r>
  <r>
    <x v="243"/>
    <n v="76618"/>
    <x v="203"/>
    <n v="1.7802605131953326"/>
    <x v="0"/>
    <x v="0"/>
    <n v="64"/>
    <x v="205"/>
    <x v="96"/>
    <x v="202"/>
    <n v="121"/>
    <n v="160"/>
    <n v="147"/>
    <n v="1"/>
    <n v="3"/>
    <n v="2"/>
    <n v="5"/>
    <n v="1"/>
    <n v="0"/>
    <n v="0"/>
    <n v="0"/>
    <n v="0"/>
    <n v="0"/>
    <n v="0"/>
    <x v="1"/>
    <n v="45"/>
    <x v="2"/>
    <n v="2728"/>
    <x v="0"/>
    <x v="1"/>
    <n v="0"/>
    <x v="1"/>
    <n v="0"/>
    <n v="0"/>
    <n v="0"/>
    <n v="0"/>
    <n v="1"/>
    <n v="1217"/>
    <d v="2015-04-27T00:00:00"/>
    <n v="4"/>
    <s v="April"/>
    <n v="1"/>
  </r>
  <r>
    <x v="244"/>
    <n v="69520"/>
    <x v="204"/>
    <n v="1.9591484464902187"/>
    <x v="0"/>
    <x v="0"/>
    <n v="95"/>
    <x v="135"/>
    <x v="1"/>
    <x v="133"/>
    <n v="121"/>
    <n v="80"/>
    <n v="93"/>
    <n v="1"/>
    <n v="9"/>
    <n v="6"/>
    <n v="5"/>
    <n v="5"/>
    <n v="0"/>
    <n v="0"/>
    <n v="0"/>
    <n v="0"/>
    <n v="0"/>
    <n v="0"/>
    <x v="1"/>
    <n v="37"/>
    <x v="2"/>
    <n v="2516"/>
    <x v="0"/>
    <x v="1"/>
    <n v="0"/>
    <x v="1"/>
    <n v="0"/>
    <n v="0"/>
    <n v="1"/>
    <n v="0"/>
    <n v="0"/>
    <n v="1269"/>
    <d v="2015-11-25T00:00:00"/>
    <n v="11"/>
    <s v="November"/>
    <n v="1"/>
  </r>
  <r>
    <x v="245"/>
    <n v="75507"/>
    <x v="205"/>
    <n v="1.8011575085753639"/>
    <x v="0"/>
    <x v="0"/>
    <n v="56"/>
    <x v="206"/>
    <x v="38"/>
    <x v="203"/>
    <n v="104"/>
    <n v="80"/>
    <n v="80"/>
    <n v="1"/>
    <n v="8"/>
    <n v="6"/>
    <n v="6"/>
    <n v="3"/>
    <n v="0"/>
    <n v="0"/>
    <n v="0"/>
    <n v="0"/>
    <n v="0"/>
    <n v="0"/>
    <x v="1"/>
    <n v="41"/>
    <x v="2"/>
    <n v="2217"/>
    <x v="0"/>
    <x v="0"/>
    <n v="0"/>
    <x v="0"/>
    <n v="0"/>
    <n v="0"/>
    <n v="1"/>
    <n v="0"/>
    <n v="0"/>
    <n v="1280"/>
    <d v="2016-09-19T00:00:00"/>
    <n v="9"/>
    <s v="September"/>
    <n v="1"/>
  </r>
  <r>
    <x v="246"/>
    <n v="91065"/>
    <x v="205"/>
    <n v="1.4934387525393948"/>
    <x v="0"/>
    <x v="0"/>
    <n v="33"/>
    <x v="207"/>
    <x v="97"/>
    <x v="204"/>
    <n v="179"/>
    <n v="137"/>
    <n v="114"/>
    <n v="1"/>
    <n v="7"/>
    <n v="9"/>
    <n v="9"/>
    <n v="3"/>
    <n v="1"/>
    <n v="0"/>
    <n v="0"/>
    <n v="0"/>
    <n v="1"/>
    <n v="0"/>
    <x v="0"/>
    <n v="39"/>
    <x v="2"/>
    <n v="2651"/>
    <x v="0"/>
    <x v="0"/>
    <n v="1"/>
    <x v="1"/>
    <n v="0"/>
    <n v="0"/>
    <n v="1"/>
    <n v="0"/>
    <n v="0"/>
    <n v="1246"/>
    <d v="2015-07-13T00:00:00"/>
    <n v="7"/>
    <s v="July"/>
    <n v="1"/>
  </r>
  <r>
    <x v="247"/>
    <n v="75777"/>
    <x v="206"/>
    <n v="1.7921005054304076"/>
    <x v="0"/>
    <x v="0"/>
    <n v="12"/>
    <x v="208"/>
    <x v="95"/>
    <x v="205"/>
    <n v="69"/>
    <n v="13"/>
    <n v="80"/>
    <n v="1"/>
    <n v="3"/>
    <n v="6"/>
    <n v="11"/>
    <n v="1"/>
    <n v="0"/>
    <n v="0"/>
    <n v="0"/>
    <n v="1"/>
    <n v="1"/>
    <n v="0"/>
    <x v="0"/>
    <n v="38"/>
    <x v="2"/>
    <n v="2519"/>
    <x v="0"/>
    <x v="0"/>
    <n v="1"/>
    <x v="1"/>
    <n v="0"/>
    <n v="0"/>
    <n v="0"/>
    <n v="1"/>
    <n v="0"/>
    <n v="1278"/>
    <d v="2015-11-22T00:00:00"/>
    <n v="11"/>
    <s v="November"/>
    <n v="1"/>
  </r>
  <r>
    <x v="248"/>
    <n v="85738"/>
    <x v="206"/>
    <n v="1.5838951223494833"/>
    <x v="0"/>
    <x v="0"/>
    <n v="41"/>
    <x v="209"/>
    <x v="95"/>
    <x v="206"/>
    <n v="17"/>
    <n v="26"/>
    <n v="13"/>
    <n v="1"/>
    <n v="3"/>
    <n v="6"/>
    <n v="11"/>
    <n v="1"/>
    <n v="0"/>
    <n v="0"/>
    <n v="0"/>
    <n v="1"/>
    <n v="1"/>
    <n v="0"/>
    <x v="1"/>
    <n v="42"/>
    <x v="2"/>
    <n v="2316"/>
    <x v="0"/>
    <x v="0"/>
    <n v="0"/>
    <x v="0"/>
    <n v="0"/>
    <n v="0"/>
    <n v="0"/>
    <n v="1"/>
    <n v="0"/>
    <n v="1345"/>
    <d v="2016-06-12T00:00:00"/>
    <n v="6"/>
    <s v="June"/>
    <n v="1"/>
  </r>
  <r>
    <x v="249"/>
    <n v="49667"/>
    <x v="207"/>
    <n v="2.7321964282118913"/>
    <x v="0"/>
    <x v="0"/>
    <n v="35"/>
    <x v="136"/>
    <x v="95"/>
    <x v="207"/>
    <n v="17"/>
    <n v="13"/>
    <n v="39"/>
    <n v="2"/>
    <n v="5"/>
    <n v="10"/>
    <n v="5"/>
    <n v="8"/>
    <n v="0"/>
    <n v="0"/>
    <n v="1"/>
    <n v="0"/>
    <n v="0"/>
    <n v="0"/>
    <x v="0"/>
    <n v="65"/>
    <x v="1"/>
    <n v="2837"/>
    <x v="0"/>
    <x v="0"/>
    <n v="1"/>
    <x v="1"/>
    <n v="0"/>
    <n v="0"/>
    <n v="0"/>
    <n v="0"/>
    <n v="1"/>
    <n v="1318"/>
    <d v="2015-01-08T00:00:00"/>
    <n v="1"/>
    <s v="January"/>
    <n v="1"/>
  </r>
  <r>
    <x v="250"/>
    <n v="79410"/>
    <x v="207"/>
    <n v="1.7088527893212442"/>
    <x v="0"/>
    <x v="0"/>
    <n v="19"/>
    <x v="210"/>
    <x v="72"/>
    <x v="208"/>
    <n v="123"/>
    <n v="13"/>
    <n v="13"/>
    <n v="1"/>
    <n v="3"/>
    <n v="2"/>
    <n v="5"/>
    <n v="1"/>
    <n v="0"/>
    <n v="0"/>
    <n v="0"/>
    <n v="0"/>
    <n v="0"/>
    <n v="0"/>
    <x v="1"/>
    <n v="59"/>
    <x v="1"/>
    <n v="2190"/>
    <x v="0"/>
    <x v="1"/>
    <n v="0"/>
    <x v="1"/>
    <n v="0"/>
    <n v="0"/>
    <n v="1"/>
    <n v="0"/>
    <n v="0"/>
    <n v="1344"/>
    <d v="2016-10-16T00:00:00"/>
    <n v="10"/>
    <s v="October"/>
    <n v="1"/>
  </r>
  <r>
    <x v="251"/>
    <n v="73803"/>
    <x v="208"/>
    <n v="1.8346137690879774"/>
    <x v="0"/>
    <x v="1"/>
    <n v="61"/>
    <x v="91"/>
    <x v="72"/>
    <x v="200"/>
    <n v="52"/>
    <n v="26"/>
    <n v="174"/>
    <n v="2"/>
    <n v="9"/>
    <n v="5"/>
    <n v="6"/>
    <n v="6"/>
    <n v="0"/>
    <n v="0"/>
    <n v="1"/>
    <n v="0"/>
    <n v="0"/>
    <n v="0"/>
    <x v="0"/>
    <n v="63"/>
    <x v="1"/>
    <n v="2856"/>
    <x v="0"/>
    <x v="1"/>
    <n v="0"/>
    <x v="1"/>
    <n v="0"/>
    <n v="0"/>
    <n v="1"/>
    <n v="0"/>
    <n v="0"/>
    <n v="1180"/>
    <d v="2014-12-20T00:00:00"/>
    <n v="12"/>
    <s v="December"/>
    <n v="1"/>
  </r>
  <r>
    <x v="252"/>
    <n v="80134"/>
    <x v="209"/>
    <n v="1.6871739835775077"/>
    <x v="0"/>
    <x v="0"/>
    <n v="11"/>
    <x v="9"/>
    <x v="95"/>
    <x v="209"/>
    <n v="52"/>
    <n v="26"/>
    <n v="26"/>
    <n v="1"/>
    <n v="2"/>
    <n v="7"/>
    <n v="11"/>
    <n v="5"/>
    <n v="1"/>
    <n v="1"/>
    <n v="0"/>
    <n v="1"/>
    <n v="1"/>
    <n v="0"/>
    <x v="1"/>
    <n v="26"/>
    <x v="0"/>
    <n v="2294"/>
    <x v="0"/>
    <x v="0"/>
    <n v="0"/>
    <x v="0"/>
    <n v="0"/>
    <n v="0"/>
    <n v="1"/>
    <n v="0"/>
    <n v="0"/>
    <n v="1326"/>
    <d v="2016-07-04T00:00:00"/>
    <n v="7"/>
    <s v="July"/>
    <n v="1"/>
  </r>
  <r>
    <x v="253"/>
    <n v="71952"/>
    <x v="210"/>
    <n v="1.8762508338892596"/>
    <x v="1"/>
    <x v="0"/>
    <n v="93"/>
    <x v="211"/>
    <x v="72"/>
    <x v="210"/>
    <n v="52"/>
    <n v="107"/>
    <n v="93"/>
    <n v="2"/>
    <n v="8"/>
    <n v="4"/>
    <n v="8"/>
    <n v="4"/>
    <n v="0"/>
    <n v="0"/>
    <n v="1"/>
    <n v="0"/>
    <n v="1"/>
    <n v="0"/>
    <x v="1"/>
    <n v="34"/>
    <x v="0"/>
    <n v="2694"/>
    <x v="0"/>
    <x v="1"/>
    <n v="0"/>
    <x v="1"/>
    <n v="0"/>
    <n v="0"/>
    <n v="1"/>
    <n v="0"/>
    <n v="0"/>
    <n v="1257"/>
    <d v="2015-05-31T00:00:00"/>
    <n v="5"/>
    <s v="May"/>
    <n v="1"/>
  </r>
  <r>
    <x v="254"/>
    <n v="82427"/>
    <x v="211"/>
    <n v="1.6365996578790931"/>
    <x v="0"/>
    <x v="0"/>
    <n v="35"/>
    <x v="212"/>
    <x v="10"/>
    <x v="211"/>
    <n v="104"/>
    <n v="107"/>
    <n v="107"/>
    <n v="1"/>
    <n v="3"/>
    <n v="5"/>
    <n v="12"/>
    <n v="1"/>
    <n v="0"/>
    <n v="0"/>
    <n v="0"/>
    <n v="0"/>
    <n v="1"/>
    <n v="0"/>
    <x v="1"/>
    <n v="54"/>
    <x v="1"/>
    <n v="2268"/>
    <x v="0"/>
    <x v="0"/>
    <n v="0"/>
    <x v="0"/>
    <n v="0"/>
    <n v="0"/>
    <n v="1"/>
    <n v="0"/>
    <n v="0"/>
    <n v="1242"/>
    <d v="2016-07-30T00:00:00"/>
    <n v="7"/>
    <s v="July"/>
    <n v="1"/>
  </r>
  <r>
    <x v="255"/>
    <n v="72159"/>
    <x v="212"/>
    <n v="1.8680968416968085"/>
    <x v="0"/>
    <x v="0"/>
    <n v="62"/>
    <x v="213"/>
    <x v="45"/>
    <x v="212"/>
    <n v="34"/>
    <n v="40"/>
    <n v="53"/>
    <n v="1"/>
    <n v="4"/>
    <n v="6"/>
    <n v="10"/>
    <n v="2"/>
    <n v="0"/>
    <n v="0"/>
    <n v="0"/>
    <n v="0"/>
    <n v="0"/>
    <n v="0"/>
    <x v="1"/>
    <n v="42"/>
    <x v="2"/>
    <n v="2767"/>
    <x v="0"/>
    <x v="1"/>
    <n v="0"/>
    <x v="1"/>
    <n v="0"/>
    <n v="0"/>
    <n v="0"/>
    <n v="0"/>
    <n v="1"/>
    <n v="1295"/>
    <d v="2015-03-19T00:00:00"/>
    <n v="3"/>
    <s v="March"/>
    <n v="1"/>
  </r>
  <r>
    <x v="256"/>
    <n v="81246"/>
    <x v="213"/>
    <n v="1.6517736257784998"/>
    <x v="0"/>
    <x v="0"/>
    <n v="87"/>
    <x v="214"/>
    <x v="98"/>
    <x v="130"/>
    <n v="61"/>
    <n v="156"/>
    <n v="37"/>
    <n v="1"/>
    <n v="4"/>
    <n v="5"/>
    <n v="7"/>
    <n v="1"/>
    <n v="1"/>
    <n v="0"/>
    <n v="1"/>
    <n v="0"/>
    <n v="0"/>
    <n v="0"/>
    <x v="1"/>
    <n v="56"/>
    <x v="1"/>
    <n v="2341"/>
    <x v="0"/>
    <x v="0"/>
    <n v="1"/>
    <x v="1"/>
    <n v="0"/>
    <n v="0"/>
    <n v="1"/>
    <n v="0"/>
    <n v="0"/>
    <n v="1305"/>
    <d v="2016-05-18T00:00:00"/>
    <n v="5"/>
    <s v="May"/>
    <n v="1"/>
  </r>
  <r>
    <x v="257"/>
    <n v="69372"/>
    <x v="214"/>
    <n v="1.9301735570547194"/>
    <x v="0"/>
    <x v="0"/>
    <n v="10"/>
    <x v="137"/>
    <x v="95"/>
    <x v="213"/>
    <n v="34"/>
    <n v="13"/>
    <n v="42"/>
    <n v="1"/>
    <n v="10"/>
    <n v="4"/>
    <n v="6"/>
    <n v="4"/>
    <n v="0"/>
    <n v="0"/>
    <n v="0"/>
    <n v="1"/>
    <n v="1"/>
    <n v="0"/>
    <x v="0"/>
    <n v="71"/>
    <x v="3"/>
    <n v="2654"/>
    <x v="0"/>
    <x v="0"/>
    <n v="0"/>
    <x v="0"/>
    <n v="0"/>
    <n v="0"/>
    <n v="1"/>
    <n v="0"/>
    <n v="0"/>
    <n v="1297"/>
    <d v="2015-07-10T00:00:00"/>
    <n v="7"/>
    <s v="July"/>
    <n v="1"/>
  </r>
  <r>
    <x v="258"/>
    <n v="68397"/>
    <x v="215"/>
    <n v="1.9533020454113486"/>
    <x v="0"/>
    <x v="1"/>
    <n v="6"/>
    <x v="215"/>
    <x v="72"/>
    <x v="214"/>
    <n v="17"/>
    <n v="13"/>
    <n v="80"/>
    <n v="1"/>
    <n v="6"/>
    <n v="9"/>
    <n v="5"/>
    <n v="3"/>
    <n v="0"/>
    <n v="0"/>
    <n v="0"/>
    <n v="0"/>
    <n v="0"/>
    <n v="0"/>
    <x v="1"/>
    <n v="44"/>
    <x v="2"/>
    <n v="2383"/>
    <x v="0"/>
    <x v="1"/>
    <n v="0"/>
    <x v="1"/>
    <n v="0"/>
    <n v="0"/>
    <n v="0"/>
    <n v="0"/>
    <n v="1"/>
    <n v="1256"/>
    <d v="2016-04-06T00:00:00"/>
    <n v="4"/>
    <s v="April"/>
    <n v="1"/>
  </r>
  <r>
    <x v="259"/>
    <n v="55951"/>
    <x v="216"/>
    <n v="2.3842290575682292"/>
    <x v="0"/>
    <x v="1"/>
    <n v="62"/>
    <x v="216"/>
    <x v="19"/>
    <x v="215"/>
    <n v="0"/>
    <n v="13"/>
    <n v="40"/>
    <n v="3"/>
    <n v="3"/>
    <n v="6"/>
    <n v="11"/>
    <n v="8"/>
    <n v="0"/>
    <n v="1"/>
    <n v="0"/>
    <n v="1"/>
    <n v="0"/>
    <n v="0"/>
    <x v="1"/>
    <n v="68"/>
    <x v="3"/>
    <n v="2834"/>
    <x v="0"/>
    <x v="0"/>
    <n v="0"/>
    <x v="0"/>
    <n v="0"/>
    <n v="0"/>
    <n v="0"/>
    <n v="1"/>
    <n v="0"/>
    <n v="1294"/>
    <d v="2015-01-11T00:00:00"/>
    <n v="1"/>
    <s v="January"/>
    <n v="1"/>
  </r>
  <r>
    <x v="260"/>
    <n v="80395"/>
    <x v="217"/>
    <n v="1.6568194539461409"/>
    <x v="0"/>
    <x v="0"/>
    <n v="62"/>
    <x v="217"/>
    <x v="90"/>
    <x v="136"/>
    <n v="80"/>
    <n v="76"/>
    <n v="48"/>
    <n v="1"/>
    <n v="6"/>
    <n v="5"/>
    <n v="12"/>
    <n v="2"/>
    <n v="1"/>
    <n v="0"/>
    <n v="0"/>
    <n v="0"/>
    <n v="0"/>
    <n v="0"/>
    <x v="1"/>
    <n v="65"/>
    <x v="1"/>
    <n v="2377"/>
    <x v="0"/>
    <x v="1"/>
    <n v="0"/>
    <x v="1"/>
    <n v="0"/>
    <n v="0"/>
    <n v="1"/>
    <n v="0"/>
    <n v="0"/>
    <n v="1284"/>
    <d v="2016-04-12T00:00:00"/>
    <n v="4"/>
    <s v="April"/>
    <n v="1"/>
  </r>
  <r>
    <x v="261"/>
    <n v="90842"/>
    <x v="218"/>
    <n v="1.4651813038022061"/>
    <x v="0"/>
    <x v="0"/>
    <n v="57"/>
    <x v="218"/>
    <x v="99"/>
    <x v="216"/>
    <n v="182"/>
    <n v="187"/>
    <n v="93"/>
    <n v="1"/>
    <n v="4"/>
    <n v="9"/>
    <n v="13"/>
    <n v="1"/>
    <n v="0"/>
    <n v="0"/>
    <n v="0"/>
    <n v="0"/>
    <n v="0"/>
    <n v="0"/>
    <x v="1"/>
    <n v="72"/>
    <x v="3"/>
    <n v="2494"/>
    <x v="0"/>
    <x v="0"/>
    <n v="1"/>
    <x v="1"/>
    <n v="0"/>
    <n v="0"/>
    <n v="1"/>
    <n v="0"/>
    <n v="0"/>
    <n v="1238"/>
    <d v="2015-12-17T00:00:00"/>
    <n v="12"/>
    <s v="December"/>
    <n v="1"/>
  </r>
  <r>
    <x v="262"/>
    <n v="85485"/>
    <x v="219"/>
    <n v="1.5546587120547464"/>
    <x v="0"/>
    <x v="0"/>
    <n v="73"/>
    <x v="219"/>
    <x v="95"/>
    <x v="217"/>
    <n v="44"/>
    <n v="18"/>
    <n v="54"/>
    <n v="1"/>
    <n v="6"/>
    <n v="6"/>
    <n v="6"/>
    <n v="2"/>
    <n v="0"/>
    <n v="0"/>
    <n v="0"/>
    <n v="0"/>
    <n v="0"/>
    <n v="0"/>
    <x v="1"/>
    <n v="62"/>
    <x v="1"/>
    <n v="2167"/>
    <x v="0"/>
    <x v="0"/>
    <n v="1"/>
    <x v="1"/>
    <n v="0"/>
    <n v="1"/>
    <n v="0"/>
    <n v="0"/>
    <n v="0"/>
    <n v="1275"/>
    <d v="2016-11-08T00:00:00"/>
    <n v="11"/>
    <s v="November"/>
    <n v="1"/>
  </r>
  <r>
    <x v="263"/>
    <n v="76045"/>
    <x v="220"/>
    <n v="1.7397593530146624"/>
    <x v="0"/>
    <x v="0"/>
    <n v="78"/>
    <x v="215"/>
    <x v="45"/>
    <x v="218"/>
    <n v="17"/>
    <n v="93"/>
    <n v="0"/>
    <n v="1"/>
    <n v="4"/>
    <n v="5"/>
    <n v="11"/>
    <n v="2"/>
    <n v="1"/>
    <n v="0"/>
    <n v="0"/>
    <n v="0"/>
    <n v="0"/>
    <n v="0"/>
    <x v="1"/>
    <n v="60"/>
    <x v="1"/>
    <n v="2385"/>
    <x v="0"/>
    <x v="0"/>
    <n v="1"/>
    <x v="1"/>
    <n v="0"/>
    <n v="0"/>
    <n v="0"/>
    <n v="0"/>
    <n v="1"/>
    <n v="1323"/>
    <d v="2016-04-04T00:00:00"/>
    <n v="4"/>
    <s v="April"/>
    <n v="1"/>
  </r>
  <r>
    <x v="264"/>
    <n v="76140"/>
    <x v="221"/>
    <n v="1.7362752823745731"/>
    <x v="0"/>
    <x v="0"/>
    <n v="57"/>
    <x v="220"/>
    <x v="54"/>
    <x v="15"/>
    <n v="17"/>
    <n v="0"/>
    <n v="26"/>
    <n v="1"/>
    <n v="5"/>
    <n v="9"/>
    <n v="6"/>
    <n v="2"/>
    <n v="0"/>
    <n v="0"/>
    <n v="0"/>
    <n v="0"/>
    <n v="0"/>
    <n v="0"/>
    <x v="1"/>
    <n v="72"/>
    <x v="3"/>
    <n v="2206"/>
    <x v="0"/>
    <x v="0"/>
    <n v="0"/>
    <x v="0"/>
    <n v="0"/>
    <n v="0"/>
    <n v="0"/>
    <n v="0"/>
    <n v="1"/>
    <n v="1296"/>
    <d v="2016-09-30T00:00:00"/>
    <n v="9"/>
    <s v="September"/>
    <n v="1"/>
  </r>
  <r>
    <x v="265"/>
    <n v="77845"/>
    <x v="222"/>
    <n v="1.6956773074699725"/>
    <x v="0"/>
    <x v="0"/>
    <n v="40"/>
    <x v="215"/>
    <x v="96"/>
    <x v="219"/>
    <n v="0"/>
    <n v="40"/>
    <n v="26"/>
    <n v="1"/>
    <n v="3"/>
    <n v="5"/>
    <n v="12"/>
    <n v="1"/>
    <n v="1"/>
    <n v="0"/>
    <n v="0"/>
    <n v="0"/>
    <n v="1"/>
    <n v="0"/>
    <x v="1"/>
    <n v="31"/>
    <x v="0"/>
    <n v="2203"/>
    <x v="0"/>
    <x v="0"/>
    <n v="0"/>
    <x v="0"/>
    <n v="0"/>
    <n v="0"/>
    <n v="0"/>
    <n v="0"/>
    <n v="1"/>
    <n v="1294"/>
    <d v="2016-10-03T00:00:00"/>
    <n v="10"/>
    <s v="October"/>
    <n v="1"/>
  </r>
  <r>
    <x v="266"/>
    <n v="65819"/>
    <x v="222"/>
    <n v="2.0054999316306841"/>
    <x v="0"/>
    <x v="0"/>
    <n v="99"/>
    <x v="221"/>
    <x v="28"/>
    <x v="220"/>
    <n v="149"/>
    <n v="165"/>
    <n v="63"/>
    <n v="1"/>
    <n v="5"/>
    <n v="4"/>
    <n v="10"/>
    <n v="3"/>
    <n v="0"/>
    <n v="0"/>
    <n v="0"/>
    <n v="0"/>
    <n v="0"/>
    <n v="0"/>
    <x v="1"/>
    <n v="42"/>
    <x v="2"/>
    <n v="2736"/>
    <x v="0"/>
    <x v="1"/>
    <n v="0"/>
    <x v="1"/>
    <n v="0"/>
    <n v="0"/>
    <n v="1"/>
    <n v="0"/>
    <n v="0"/>
    <n v="1257"/>
    <d v="2015-04-19T00:00:00"/>
    <n v="4"/>
    <s v="April"/>
    <n v="1"/>
  </r>
  <r>
    <x v="267"/>
    <n v="79530"/>
    <x v="223"/>
    <n v="1.658493650194895"/>
    <x v="0"/>
    <x v="0"/>
    <n v="64"/>
    <x v="222"/>
    <x v="19"/>
    <x v="0"/>
    <n v="129"/>
    <n v="42"/>
    <n v="29"/>
    <n v="1"/>
    <n v="4"/>
    <n v="10"/>
    <n v="11"/>
    <n v="2"/>
    <n v="0"/>
    <n v="0"/>
    <n v="0"/>
    <n v="0"/>
    <n v="0"/>
    <n v="0"/>
    <x v="1"/>
    <n v="60"/>
    <x v="1"/>
    <n v="2567"/>
    <x v="0"/>
    <x v="1"/>
    <n v="0"/>
    <x v="1"/>
    <n v="0"/>
    <n v="0"/>
    <n v="1"/>
    <n v="0"/>
    <n v="0"/>
    <n v="1290"/>
    <d v="2015-10-05T00:00:00"/>
    <n v="10"/>
    <s v="October"/>
    <n v="1"/>
  </r>
  <r>
    <x v="268"/>
    <n v="75027"/>
    <x v="224"/>
    <n v="1.7500366534714169"/>
    <x v="0"/>
    <x v="1"/>
    <n v="74"/>
    <x v="223"/>
    <x v="66"/>
    <x v="221"/>
    <n v="133"/>
    <n v="12"/>
    <n v="77"/>
    <n v="2"/>
    <n v="9"/>
    <n v="4"/>
    <n v="6"/>
    <n v="5"/>
    <n v="0"/>
    <n v="0"/>
    <n v="0"/>
    <n v="0"/>
    <n v="0"/>
    <n v="0"/>
    <x v="1"/>
    <n v="67"/>
    <x v="3"/>
    <n v="2695"/>
    <x v="0"/>
    <x v="1"/>
    <n v="0"/>
    <x v="1"/>
    <n v="0"/>
    <n v="0"/>
    <n v="1"/>
    <n v="0"/>
    <n v="0"/>
    <n v="1236"/>
    <d v="2015-05-30T00:00:00"/>
    <n v="5"/>
    <s v="May"/>
    <n v="1"/>
  </r>
  <r>
    <x v="269"/>
    <n v="69882"/>
    <x v="224"/>
    <n v="1.878881543172777"/>
    <x v="0"/>
    <x v="0"/>
    <n v="94"/>
    <x v="131"/>
    <x v="74"/>
    <x v="222"/>
    <n v="132"/>
    <n v="127"/>
    <n v="165"/>
    <n v="1"/>
    <n v="3"/>
    <n v="7"/>
    <n v="9"/>
    <n v="1"/>
    <n v="0"/>
    <n v="0"/>
    <n v="0"/>
    <n v="0"/>
    <n v="0"/>
    <n v="0"/>
    <x v="1"/>
    <n v="55"/>
    <x v="1"/>
    <n v="2390"/>
    <x v="0"/>
    <x v="0"/>
    <n v="1"/>
    <x v="1"/>
    <n v="0"/>
    <n v="0"/>
    <n v="0"/>
    <n v="1"/>
    <n v="0"/>
    <n v="1148"/>
    <d v="2016-03-30T00:00:00"/>
    <n v="3"/>
    <s v="March"/>
    <n v="1"/>
  </r>
  <r>
    <x v="270"/>
    <n v="72905"/>
    <x v="225"/>
    <n v="1.7996022220698169"/>
    <x v="0"/>
    <x v="0"/>
    <n v="52"/>
    <x v="224"/>
    <x v="97"/>
    <x v="48"/>
    <n v="181"/>
    <n v="165"/>
    <n v="203"/>
    <n v="1"/>
    <n v="3"/>
    <n v="7"/>
    <n v="9"/>
    <n v="1"/>
    <n v="1"/>
    <n v="0"/>
    <n v="0"/>
    <n v="0"/>
    <n v="0"/>
    <n v="0"/>
    <x v="1"/>
    <n v="62"/>
    <x v="1"/>
    <n v="2318"/>
    <x v="0"/>
    <x v="1"/>
    <n v="0"/>
    <x v="1"/>
    <n v="0"/>
    <n v="0"/>
    <n v="1"/>
    <n v="0"/>
    <n v="0"/>
    <n v="1109"/>
    <d v="2016-06-10T00:00:00"/>
    <n v="6"/>
    <s v="June"/>
    <n v="1"/>
  </r>
  <r>
    <x v="271"/>
    <n v="64590"/>
    <x v="226"/>
    <n v="2.0250812819321875"/>
    <x v="0"/>
    <x v="0"/>
    <n v="98"/>
    <x v="225"/>
    <x v="23"/>
    <x v="223"/>
    <n v="36"/>
    <n v="46"/>
    <n v="30"/>
    <n v="1"/>
    <n v="9"/>
    <n v="4"/>
    <n v="10"/>
    <n v="6"/>
    <n v="0"/>
    <n v="0"/>
    <n v="0"/>
    <n v="0"/>
    <n v="0"/>
    <n v="0"/>
    <x v="1"/>
    <n v="52"/>
    <x v="1"/>
    <n v="2782"/>
    <x v="0"/>
    <x v="1"/>
    <n v="0"/>
    <x v="1"/>
    <n v="0"/>
    <n v="0"/>
    <n v="1"/>
    <n v="0"/>
    <n v="0"/>
    <n v="1278"/>
    <d v="2015-03-04T00:00:00"/>
    <n v="3"/>
    <s v="March"/>
    <n v="1"/>
  </r>
  <r>
    <x v="272"/>
    <n v="78939"/>
    <x v="227"/>
    <n v="1.6493748337323757"/>
    <x v="0"/>
    <x v="0"/>
    <n v="57"/>
    <x v="174"/>
    <x v="100"/>
    <x v="224"/>
    <n v="150"/>
    <n v="0"/>
    <n v="205"/>
    <n v="1"/>
    <n v="8"/>
    <n v="5"/>
    <n v="6"/>
    <n v="3"/>
    <n v="0"/>
    <n v="0"/>
    <n v="0"/>
    <n v="0"/>
    <n v="0"/>
    <n v="0"/>
    <x v="1"/>
    <n v="69"/>
    <x v="3"/>
    <n v="2358"/>
    <x v="0"/>
    <x v="1"/>
    <n v="0"/>
    <x v="1"/>
    <n v="0"/>
    <n v="0"/>
    <n v="0"/>
    <n v="0"/>
    <n v="1"/>
    <n v="1097"/>
    <d v="2016-05-01T00:00:00"/>
    <n v="5"/>
    <s v="May"/>
    <n v="1"/>
  </r>
  <r>
    <x v="273"/>
    <n v="79456"/>
    <x v="227"/>
    <n v="1.6386427708417237"/>
    <x v="0"/>
    <x v="0"/>
    <n v="12"/>
    <x v="226"/>
    <x v="11"/>
    <x v="225"/>
    <n v="64"/>
    <n v="83"/>
    <n v="99"/>
    <n v="1"/>
    <n v="5"/>
    <n v="6"/>
    <n v="4"/>
    <n v="3"/>
    <n v="0"/>
    <n v="0"/>
    <n v="0"/>
    <n v="0"/>
    <n v="0"/>
    <n v="0"/>
    <x v="0"/>
    <n v="64"/>
    <x v="1"/>
    <n v="2835"/>
    <x v="0"/>
    <x v="1"/>
    <n v="0"/>
    <x v="1"/>
    <n v="0"/>
    <n v="0"/>
    <n v="1"/>
    <n v="0"/>
    <n v="0"/>
    <n v="1203"/>
    <d v="2015-01-10T00:00:00"/>
    <n v="1"/>
    <s v="January"/>
    <n v="1"/>
  </r>
  <r>
    <x v="274"/>
    <n v="78041"/>
    <x v="227"/>
    <n v="1.6683538140208352"/>
    <x v="0"/>
    <x v="0"/>
    <n v="93"/>
    <x v="212"/>
    <x v="53"/>
    <x v="198"/>
    <n v="72"/>
    <n v="160"/>
    <n v="17"/>
    <n v="1"/>
    <n v="4"/>
    <n v="4"/>
    <n v="9"/>
    <n v="2"/>
    <n v="0"/>
    <n v="0"/>
    <n v="0"/>
    <n v="0"/>
    <n v="0"/>
    <n v="0"/>
    <x v="1"/>
    <n v="49"/>
    <x v="2"/>
    <n v="2719"/>
    <x v="0"/>
    <x v="1"/>
    <n v="0"/>
    <x v="1"/>
    <n v="0"/>
    <n v="1"/>
    <n v="0"/>
    <n v="0"/>
    <n v="0"/>
    <n v="1285"/>
    <d v="2015-05-06T00:00:00"/>
    <n v="5"/>
    <s v="May"/>
    <n v="1"/>
  </r>
  <r>
    <x v="275"/>
    <n v="85696"/>
    <x v="228"/>
    <n v="1.5181572068707991"/>
    <x v="0"/>
    <x v="0"/>
    <n v="88"/>
    <x v="227"/>
    <x v="79"/>
    <x v="226"/>
    <n v="116"/>
    <n v="0"/>
    <n v="12"/>
    <n v="1"/>
    <n v="4"/>
    <n v="6"/>
    <n v="9"/>
    <n v="1"/>
    <n v="0"/>
    <n v="0"/>
    <n v="0"/>
    <n v="0"/>
    <n v="0"/>
    <n v="0"/>
    <x v="0"/>
    <n v="58"/>
    <x v="1"/>
    <n v="2581"/>
    <x v="1"/>
    <x v="0"/>
    <n v="0"/>
    <x v="1"/>
    <n v="0"/>
    <n v="0"/>
    <n v="0"/>
    <n v="0"/>
    <n v="1"/>
    <n v="1289"/>
    <d v="2015-09-21T00:00:00"/>
    <n v="9"/>
    <s v="September"/>
    <n v="1"/>
  </r>
  <r>
    <x v="276"/>
    <n v="76068"/>
    <x v="229"/>
    <n v="1.7089972130199296"/>
    <x v="0"/>
    <x v="1"/>
    <n v="67"/>
    <x v="228"/>
    <x v="101"/>
    <x v="122"/>
    <n v="33"/>
    <n v="12"/>
    <n v="76"/>
    <n v="1"/>
    <n v="2"/>
    <n v="3"/>
    <n v="4"/>
    <n v="6"/>
    <n v="0"/>
    <n v="1"/>
    <n v="0"/>
    <n v="1"/>
    <n v="0"/>
    <n v="0"/>
    <x v="1"/>
    <n v="45"/>
    <x v="2"/>
    <n v="2736"/>
    <x v="0"/>
    <x v="1"/>
    <n v="0"/>
    <x v="1"/>
    <n v="0"/>
    <n v="0"/>
    <n v="1"/>
    <n v="0"/>
    <n v="0"/>
    <n v="1224"/>
    <d v="2015-04-19T00:00:00"/>
    <n v="4"/>
    <s v="April"/>
    <n v="1"/>
  </r>
  <r>
    <x v="277"/>
    <n v="61456"/>
    <x v="230"/>
    <n v="2.1137073678729497"/>
    <x v="0"/>
    <x v="1"/>
    <n v="47"/>
    <x v="183"/>
    <x v="79"/>
    <x v="34"/>
    <n v="84"/>
    <n v="192"/>
    <n v="89"/>
    <n v="4"/>
    <n v="6"/>
    <n v="10"/>
    <n v="13"/>
    <n v="4"/>
    <n v="0"/>
    <n v="0"/>
    <n v="0"/>
    <n v="0"/>
    <n v="0"/>
    <n v="0"/>
    <x v="1"/>
    <n v="45"/>
    <x v="2"/>
    <n v="2618"/>
    <x v="0"/>
    <x v="1"/>
    <n v="0"/>
    <x v="1"/>
    <n v="0"/>
    <n v="0"/>
    <n v="1"/>
    <n v="0"/>
    <n v="0"/>
    <n v="1210"/>
    <d v="2015-08-15T00:00:00"/>
    <n v="8"/>
    <s v="August"/>
    <n v="1"/>
  </r>
  <r>
    <x v="278"/>
    <n v="83257"/>
    <x v="231"/>
    <n v="1.5590280697118561"/>
    <x v="0"/>
    <x v="0"/>
    <n v="56"/>
    <x v="229"/>
    <x v="64"/>
    <x v="165"/>
    <n v="38"/>
    <n v="107"/>
    <n v="67"/>
    <n v="1"/>
    <n v="5"/>
    <n v="10"/>
    <n v="12"/>
    <n v="6"/>
    <n v="0"/>
    <n v="0"/>
    <n v="1"/>
    <n v="0"/>
    <n v="1"/>
    <n v="1"/>
    <x v="0"/>
    <n v="25"/>
    <x v="0"/>
    <n v="2808"/>
    <x v="0"/>
    <x v="0"/>
    <n v="1"/>
    <x v="1"/>
    <n v="0"/>
    <n v="1"/>
    <n v="0"/>
    <n v="0"/>
    <n v="0"/>
    <n v="1231"/>
    <d v="2015-02-06T00:00:00"/>
    <n v="2"/>
    <s v="February"/>
    <n v="1"/>
  </r>
  <r>
    <x v="279"/>
    <n v="81795"/>
    <x v="232"/>
    <n v="1.5820037899627117"/>
    <x v="0"/>
    <x v="0"/>
    <n v="74"/>
    <x v="230"/>
    <x v="102"/>
    <x v="227"/>
    <n v="27"/>
    <n v="118"/>
    <n v="88"/>
    <n v="1"/>
    <n v="4"/>
    <n v="11"/>
    <n v="7"/>
    <n v="2"/>
    <n v="0"/>
    <n v="0"/>
    <n v="0"/>
    <n v="0"/>
    <n v="0"/>
    <n v="0"/>
    <x v="1"/>
    <n v="68"/>
    <x v="3"/>
    <n v="2770"/>
    <x v="0"/>
    <x v="1"/>
    <n v="0"/>
    <x v="1"/>
    <n v="0"/>
    <n v="0"/>
    <n v="1"/>
    <n v="0"/>
    <n v="0"/>
    <n v="1206"/>
    <d v="2015-03-16T00:00:00"/>
    <n v="3"/>
    <s v="March"/>
    <n v="1"/>
  </r>
  <r>
    <x v="280"/>
    <n v="80011"/>
    <x v="233"/>
    <n v="1.6160277961780256"/>
    <x v="0"/>
    <x v="1"/>
    <n v="3"/>
    <x v="231"/>
    <x v="79"/>
    <x v="82"/>
    <n v="82"/>
    <n v="178"/>
    <n v="102"/>
    <n v="2"/>
    <n v="8"/>
    <n v="6"/>
    <n v="5"/>
    <n v="4"/>
    <n v="0"/>
    <n v="0"/>
    <n v="0"/>
    <n v="0"/>
    <n v="0"/>
    <n v="0"/>
    <x v="1"/>
    <n v="40"/>
    <x v="2"/>
    <n v="2585"/>
    <x v="0"/>
    <x v="1"/>
    <n v="0"/>
    <x v="1"/>
    <n v="0"/>
    <n v="0"/>
    <n v="1"/>
    <n v="0"/>
    <n v="0"/>
    <n v="1191"/>
    <d v="2015-09-17T00:00:00"/>
    <n v="9"/>
    <s v="September"/>
    <n v="1"/>
  </r>
  <r>
    <x v="281"/>
    <n v="64355"/>
    <x v="234"/>
    <n v="2.0076140160049722"/>
    <x v="1"/>
    <x v="0"/>
    <n v="66"/>
    <x v="232"/>
    <x v="19"/>
    <x v="190"/>
    <n v="67"/>
    <n v="38"/>
    <n v="153"/>
    <n v="2"/>
    <n v="4"/>
    <n v="3"/>
    <n v="12"/>
    <n v="8"/>
    <n v="0"/>
    <n v="0"/>
    <n v="0"/>
    <n v="0"/>
    <n v="0"/>
    <n v="0"/>
    <x v="1"/>
    <n v="35"/>
    <x v="0"/>
    <n v="2833"/>
    <x v="0"/>
    <x v="1"/>
    <n v="0"/>
    <x v="1"/>
    <n v="0"/>
    <n v="0"/>
    <n v="0"/>
    <n v="0"/>
    <n v="1"/>
    <n v="1139"/>
    <d v="2015-01-12T00:00:00"/>
    <n v="1"/>
    <s v="January"/>
    <n v="1"/>
  </r>
  <r>
    <x v="282"/>
    <n v="83273"/>
    <x v="235"/>
    <n v="1.549121564012345"/>
    <x v="1"/>
    <x v="2"/>
    <n v="98"/>
    <x v="233"/>
    <x v="43"/>
    <x v="228"/>
    <n v="16"/>
    <n v="102"/>
    <n v="102"/>
    <n v="10"/>
    <n v="4"/>
    <n v="6"/>
    <n v="9"/>
    <n v="7"/>
    <n v="0"/>
    <n v="0"/>
    <n v="0"/>
    <n v="0"/>
    <n v="0"/>
    <n v="0"/>
    <x v="1"/>
    <n v="50"/>
    <x v="2"/>
    <n v="2801"/>
    <x v="0"/>
    <x v="0"/>
    <n v="1"/>
    <x v="1"/>
    <n v="0"/>
    <n v="0"/>
    <n v="1"/>
    <n v="0"/>
    <n v="0"/>
    <n v="1188"/>
    <d v="2015-02-13T00:00:00"/>
    <n v="2"/>
    <s v="February"/>
    <n v="1"/>
  </r>
  <r>
    <x v="283"/>
    <n v="66582"/>
    <x v="236"/>
    <n v="1.9344567600853084"/>
    <x v="0"/>
    <x v="0"/>
    <n v="83"/>
    <x v="234"/>
    <x v="90"/>
    <x v="229"/>
    <n v="16"/>
    <n v="38"/>
    <n v="0"/>
    <n v="1"/>
    <n v="2"/>
    <n v="8"/>
    <n v="9"/>
    <n v="1"/>
    <n v="0"/>
    <n v="0"/>
    <n v="0"/>
    <n v="0"/>
    <n v="0"/>
    <n v="0"/>
    <x v="1"/>
    <n v="51"/>
    <x v="1"/>
    <n v="2277"/>
    <x v="0"/>
    <x v="0"/>
    <n v="1"/>
    <x v="1"/>
    <n v="0"/>
    <n v="0"/>
    <n v="0"/>
    <n v="0"/>
    <n v="1"/>
    <n v="1288"/>
    <d v="2016-07-21T00:00:00"/>
    <n v="7"/>
    <s v="July"/>
    <n v="1"/>
  </r>
  <r>
    <x v="284"/>
    <n v="70924"/>
    <x v="237"/>
    <n v="1.8146184648355987"/>
    <x v="0"/>
    <x v="0"/>
    <n v="41"/>
    <x v="153"/>
    <x v="97"/>
    <x v="230"/>
    <n v="132"/>
    <n v="152"/>
    <n v="76"/>
    <n v="1"/>
    <n v="6"/>
    <n v="6"/>
    <n v="7"/>
    <n v="3"/>
    <n v="0"/>
    <n v="0"/>
    <n v="0"/>
    <n v="0"/>
    <n v="1"/>
    <n v="0"/>
    <x v="1"/>
    <n v="55"/>
    <x v="1"/>
    <n v="2242"/>
    <x v="0"/>
    <x v="1"/>
    <n v="0"/>
    <x v="1"/>
    <n v="0"/>
    <n v="1"/>
    <n v="0"/>
    <n v="0"/>
    <n v="0"/>
    <n v="1211"/>
    <d v="2016-08-25T00:00:00"/>
    <n v="8"/>
    <s v="August"/>
    <n v="1"/>
  </r>
  <r>
    <x v="285"/>
    <n v="70713"/>
    <x v="237"/>
    <n v="1.8200330915107548"/>
    <x v="0"/>
    <x v="1"/>
    <n v="23"/>
    <x v="10"/>
    <x v="97"/>
    <x v="189"/>
    <n v="82"/>
    <n v="76"/>
    <n v="190"/>
    <n v="6"/>
    <n v="5"/>
    <n v="6"/>
    <n v="8"/>
    <n v="3"/>
    <n v="0"/>
    <n v="0"/>
    <n v="0"/>
    <n v="0"/>
    <n v="0"/>
    <n v="0"/>
    <x v="1"/>
    <n v="54"/>
    <x v="1"/>
    <n v="2732"/>
    <x v="0"/>
    <x v="0"/>
    <n v="0"/>
    <x v="0"/>
    <n v="0"/>
    <n v="0"/>
    <n v="1"/>
    <n v="0"/>
    <n v="0"/>
    <n v="1097"/>
    <d v="2015-04-23T00:00:00"/>
    <n v="4"/>
    <s v="April"/>
    <n v="1"/>
  </r>
  <r>
    <x v="286"/>
    <n v="82733"/>
    <x v="238"/>
    <n v="1.5531891748153699"/>
    <x v="0"/>
    <x v="0"/>
    <n v="28"/>
    <x v="208"/>
    <x v="59"/>
    <x v="229"/>
    <n v="65"/>
    <n v="38"/>
    <n v="38"/>
    <n v="1"/>
    <n v="8"/>
    <n v="4"/>
    <n v="7"/>
    <n v="4"/>
    <n v="0"/>
    <n v="0"/>
    <n v="0"/>
    <n v="0"/>
    <n v="0"/>
    <n v="0"/>
    <x v="0"/>
    <n v="36"/>
    <x v="2"/>
    <n v="2451"/>
    <x v="0"/>
    <x v="0"/>
    <n v="1"/>
    <x v="1"/>
    <n v="0"/>
    <n v="0"/>
    <n v="0"/>
    <n v="0"/>
    <n v="1"/>
    <n v="1247"/>
    <d v="2016-01-29T00:00:00"/>
    <n v="1"/>
    <s v="January"/>
    <n v="1"/>
  </r>
  <r>
    <x v="287"/>
    <n v="62859"/>
    <x v="239"/>
    <n v="2.0394851970282697"/>
    <x v="0"/>
    <x v="1"/>
    <n v="37"/>
    <x v="235"/>
    <x v="43"/>
    <x v="231"/>
    <n v="16"/>
    <n v="12"/>
    <n v="25"/>
    <n v="4"/>
    <n v="9"/>
    <n v="4"/>
    <n v="6"/>
    <n v="6"/>
    <n v="0"/>
    <n v="0"/>
    <n v="0"/>
    <n v="0"/>
    <n v="0"/>
    <n v="0"/>
    <x v="1"/>
    <n v="61"/>
    <x v="1"/>
    <n v="2705"/>
    <x v="1"/>
    <x v="0"/>
    <n v="0"/>
    <x v="1"/>
    <n v="0"/>
    <n v="0"/>
    <n v="0"/>
    <n v="0"/>
    <n v="1"/>
    <n v="1257"/>
    <d v="2015-05-20T00:00:00"/>
    <n v="5"/>
    <s v="May"/>
    <n v="1"/>
  </r>
  <r>
    <x v="288"/>
    <n v="82122"/>
    <x v="239"/>
    <n v="1.5610920338033658"/>
    <x v="0"/>
    <x v="0"/>
    <n v="89"/>
    <x v="236"/>
    <x v="2"/>
    <x v="232"/>
    <n v="151"/>
    <n v="25"/>
    <n v="100"/>
    <n v="1"/>
    <n v="3"/>
    <n v="9"/>
    <n v="13"/>
    <n v="1"/>
    <n v="0"/>
    <n v="0"/>
    <n v="0"/>
    <n v="0"/>
    <n v="1"/>
    <n v="0"/>
    <x v="1"/>
    <n v="58"/>
    <x v="1"/>
    <n v="2477"/>
    <x v="0"/>
    <x v="0"/>
    <n v="0"/>
    <x v="0"/>
    <n v="0"/>
    <n v="1"/>
    <n v="0"/>
    <n v="0"/>
    <n v="0"/>
    <n v="1182"/>
    <d v="2016-01-03T00:00:00"/>
    <n v="1"/>
    <s v="January"/>
    <n v="1"/>
  </r>
  <r>
    <x v="289"/>
    <n v="72550"/>
    <x v="240"/>
    <n v="1.7656788421778085"/>
    <x v="1"/>
    <x v="1"/>
    <n v="39"/>
    <x v="237"/>
    <x v="59"/>
    <x v="233"/>
    <n v="50"/>
    <n v="38"/>
    <n v="38"/>
    <n v="9"/>
    <n v="5"/>
    <n v="2"/>
    <n v="12"/>
    <n v="8"/>
    <n v="0"/>
    <n v="0"/>
    <n v="0"/>
    <n v="0"/>
    <n v="0"/>
    <n v="0"/>
    <x v="1"/>
    <n v="66"/>
    <x v="3"/>
    <n v="2757"/>
    <x v="0"/>
    <x v="1"/>
    <n v="0"/>
    <x v="1"/>
    <n v="0"/>
    <n v="0"/>
    <n v="0"/>
    <n v="0"/>
    <n v="1"/>
    <n v="1243"/>
    <d v="2015-03-29T00:00:00"/>
    <n v="3"/>
    <s v="March"/>
    <n v="1"/>
  </r>
  <r>
    <x v="290"/>
    <n v="74165"/>
    <x v="240"/>
    <n v="1.7272298253893346"/>
    <x v="0"/>
    <x v="0"/>
    <n v="9"/>
    <x v="61"/>
    <x v="101"/>
    <x v="234"/>
    <n v="16"/>
    <n v="12"/>
    <n v="12"/>
    <n v="1"/>
    <n v="5"/>
    <n v="4"/>
    <n v="10"/>
    <n v="2"/>
    <n v="0"/>
    <n v="0"/>
    <n v="0"/>
    <n v="0"/>
    <n v="0"/>
    <n v="0"/>
    <x v="1"/>
    <n v="45"/>
    <x v="2"/>
    <n v="2583"/>
    <x v="1"/>
    <x v="0"/>
    <n v="0"/>
    <x v="1"/>
    <n v="0"/>
    <n v="0"/>
    <n v="0"/>
    <n v="0"/>
    <n v="1"/>
    <n v="1269"/>
    <d v="2015-09-19T00:00:00"/>
    <n v="9"/>
    <s v="September"/>
    <n v="1"/>
  </r>
  <r>
    <x v="291"/>
    <n v="77863"/>
    <x v="241"/>
    <n v="1.6426287196742997"/>
    <x v="0"/>
    <x v="0"/>
    <n v="20"/>
    <x v="238"/>
    <x v="28"/>
    <x v="235"/>
    <n v="16"/>
    <n v="25"/>
    <n v="12"/>
    <n v="1"/>
    <n v="4"/>
    <n v="5"/>
    <n v="10"/>
    <n v="2"/>
    <n v="0"/>
    <n v="0"/>
    <n v="0"/>
    <n v="0"/>
    <n v="0"/>
    <n v="0"/>
    <x v="1"/>
    <n v="62"/>
    <x v="1"/>
    <n v="2373"/>
    <x v="0"/>
    <x v="0"/>
    <n v="0"/>
    <x v="0"/>
    <n v="0"/>
    <n v="0"/>
    <n v="0"/>
    <n v="0"/>
    <n v="1"/>
    <n v="1267"/>
    <d v="2016-04-16T00:00:00"/>
    <n v="4"/>
    <s v="April"/>
    <n v="1"/>
  </r>
  <r>
    <x v="292"/>
    <n v="68487"/>
    <x v="242"/>
    <n v="1.8645874399521076"/>
    <x v="0"/>
    <x v="0"/>
    <n v="48"/>
    <x v="239"/>
    <x v="101"/>
    <x v="236"/>
    <n v="33"/>
    <n v="89"/>
    <n v="89"/>
    <n v="1"/>
    <n v="9"/>
    <n v="7"/>
    <n v="13"/>
    <n v="4"/>
    <n v="0"/>
    <n v="0"/>
    <n v="0"/>
    <n v="0"/>
    <n v="0"/>
    <n v="0"/>
    <x v="1"/>
    <n v="32"/>
    <x v="0"/>
    <n v="2691"/>
    <x v="0"/>
    <x v="1"/>
    <n v="0"/>
    <x v="1"/>
    <n v="0"/>
    <n v="0"/>
    <n v="1"/>
    <n v="0"/>
    <n v="0"/>
    <n v="1188"/>
    <d v="2015-06-03T00:00:00"/>
    <n v="6"/>
    <s v="June"/>
    <n v="1"/>
  </r>
  <r>
    <x v="293"/>
    <n v="70638"/>
    <x v="243"/>
    <n v="1.7993148163877799"/>
    <x v="0"/>
    <x v="0"/>
    <n v="69"/>
    <x v="240"/>
    <x v="101"/>
    <x v="237"/>
    <n v="16"/>
    <n v="12"/>
    <n v="63"/>
    <n v="1"/>
    <n v="4"/>
    <n v="5"/>
    <n v="10"/>
    <n v="3"/>
    <n v="0"/>
    <n v="0"/>
    <n v="0"/>
    <n v="1"/>
    <n v="0"/>
    <n v="0"/>
    <x v="1"/>
    <n v="65"/>
    <x v="1"/>
    <n v="2552"/>
    <x v="1"/>
    <x v="0"/>
    <n v="0"/>
    <x v="1"/>
    <n v="0"/>
    <n v="0"/>
    <n v="0"/>
    <n v="1"/>
    <n v="0"/>
    <n v="1208"/>
    <d v="2015-10-20T00:00:00"/>
    <n v="10"/>
    <s v="October"/>
    <n v="1"/>
  </r>
  <r>
    <x v="294"/>
    <n v="63810"/>
    <x v="244"/>
    <n v="1.9902836545995926"/>
    <x v="0"/>
    <x v="1"/>
    <n v="45"/>
    <x v="241"/>
    <x v="101"/>
    <x v="180"/>
    <n v="16"/>
    <n v="12"/>
    <n v="101"/>
    <n v="4"/>
    <n v="4"/>
    <n v="3"/>
    <n v="12"/>
    <n v="8"/>
    <n v="0"/>
    <n v="0"/>
    <n v="0"/>
    <n v="1"/>
    <n v="0"/>
    <n v="0"/>
    <x v="1"/>
    <n v="54"/>
    <x v="1"/>
    <n v="2754"/>
    <x v="0"/>
    <x v="0"/>
    <n v="1"/>
    <x v="1"/>
    <n v="0"/>
    <n v="0"/>
    <n v="1"/>
    <n v="0"/>
    <n v="0"/>
    <n v="1169"/>
    <d v="2015-04-01T00:00:00"/>
    <n v="4"/>
    <s v="April"/>
    <n v="1"/>
  </r>
  <r>
    <x v="295"/>
    <n v="82800"/>
    <x v="244"/>
    <n v="1.5338164251207729"/>
    <x v="0"/>
    <x v="0"/>
    <n v="23"/>
    <x v="242"/>
    <x v="2"/>
    <x v="238"/>
    <n v="59"/>
    <n v="68"/>
    <n v="45"/>
    <n v="1"/>
    <n v="7"/>
    <n v="6"/>
    <n v="12"/>
    <n v="3"/>
    <n v="1"/>
    <n v="0"/>
    <n v="0"/>
    <n v="0"/>
    <n v="1"/>
    <n v="0"/>
    <x v="0"/>
    <n v="74"/>
    <x v="3"/>
    <n v="2741"/>
    <x v="0"/>
    <x v="0"/>
    <n v="1"/>
    <x v="1"/>
    <n v="0"/>
    <n v="0"/>
    <n v="0"/>
    <n v="0"/>
    <n v="1"/>
    <n v="1225"/>
    <d v="2015-04-14T00:00:00"/>
    <n v="4"/>
    <s v="April"/>
    <n v="1"/>
  </r>
  <r>
    <x v="296"/>
    <n v="65220"/>
    <x v="244"/>
    <n v="1.9472554431156086"/>
    <x v="0"/>
    <x v="0"/>
    <n v="3"/>
    <x v="243"/>
    <x v="9"/>
    <x v="239"/>
    <n v="0"/>
    <n v="25"/>
    <n v="12"/>
    <n v="4"/>
    <n v="8"/>
    <n v="4"/>
    <n v="7"/>
    <n v="6"/>
    <n v="0"/>
    <n v="0"/>
    <n v="0"/>
    <n v="0"/>
    <n v="0"/>
    <n v="0"/>
    <x v="0"/>
    <n v="55"/>
    <x v="1"/>
    <n v="2823"/>
    <x v="0"/>
    <x v="0"/>
    <n v="0"/>
    <x v="0"/>
    <n v="0"/>
    <n v="0"/>
    <n v="0"/>
    <n v="0"/>
    <n v="1"/>
    <n v="1258"/>
    <d v="2015-01-22T00:00:00"/>
    <n v="1"/>
    <s v="January"/>
    <n v="1"/>
  </r>
  <r>
    <x v="297"/>
    <n v="60000"/>
    <x v="245"/>
    <n v="2.1083333333333334"/>
    <x v="0"/>
    <x v="1"/>
    <n v="57"/>
    <x v="244"/>
    <x v="19"/>
    <x v="240"/>
    <n v="0"/>
    <n v="0"/>
    <n v="12"/>
    <n v="5"/>
    <n v="11"/>
    <n v="3"/>
    <n v="5"/>
    <n v="6"/>
    <n v="0"/>
    <n v="0"/>
    <n v="0"/>
    <n v="0"/>
    <n v="0"/>
    <n v="0"/>
    <x v="1"/>
    <n v="44"/>
    <x v="2"/>
    <n v="2713"/>
    <x v="0"/>
    <x v="0"/>
    <n v="1"/>
    <x v="1"/>
    <n v="0"/>
    <n v="0"/>
    <n v="0"/>
    <n v="0"/>
    <n v="1"/>
    <n v="1253"/>
    <d v="2015-05-12T00:00:00"/>
    <n v="5"/>
    <s v="May"/>
    <n v="1"/>
  </r>
  <r>
    <x v="298"/>
    <n v="78394"/>
    <x v="246"/>
    <n v="1.6098170778375895"/>
    <x v="0"/>
    <x v="0"/>
    <n v="13"/>
    <x v="245"/>
    <x v="64"/>
    <x v="241"/>
    <n v="216"/>
    <n v="24"/>
    <n v="166"/>
    <n v="1"/>
    <n v="4"/>
    <n v="6"/>
    <n v="5"/>
    <n v="2"/>
    <n v="0"/>
    <n v="0"/>
    <n v="0"/>
    <n v="0"/>
    <n v="0"/>
    <n v="0"/>
    <x v="0"/>
    <n v="34"/>
    <x v="0"/>
    <n v="2658"/>
    <x v="0"/>
    <x v="0"/>
    <n v="0"/>
    <x v="0"/>
    <n v="0"/>
    <n v="0"/>
    <n v="1"/>
    <n v="0"/>
    <n v="0"/>
    <n v="1096"/>
    <d v="2015-07-06T00:00:00"/>
    <n v="7"/>
    <s v="July"/>
    <n v="1"/>
  </r>
  <r>
    <x v="299"/>
    <n v="86111"/>
    <x v="247"/>
    <n v="1.4620664026663259"/>
    <x v="0"/>
    <x v="0"/>
    <n v="73"/>
    <x v="246"/>
    <x v="89"/>
    <x v="242"/>
    <n v="36"/>
    <n v="40"/>
    <n v="126"/>
    <n v="1"/>
    <n v="5"/>
    <n v="7"/>
    <n v="10"/>
    <n v="2"/>
    <n v="0"/>
    <n v="0"/>
    <n v="0"/>
    <n v="0"/>
    <n v="0"/>
    <n v="0"/>
    <x v="1"/>
    <n v="58"/>
    <x v="1"/>
    <n v="2595"/>
    <x v="0"/>
    <x v="1"/>
    <n v="0"/>
    <x v="1"/>
    <n v="0"/>
    <n v="0"/>
    <n v="1"/>
    <n v="0"/>
    <n v="0"/>
    <n v="1133"/>
    <d v="2015-09-07T00:00:00"/>
    <n v="9"/>
    <s v="September"/>
    <n v="1"/>
  </r>
  <r>
    <x v="300"/>
    <n v="80144"/>
    <x v="247"/>
    <n v="1.5709223397883809"/>
    <x v="0"/>
    <x v="0"/>
    <n v="47"/>
    <x v="247"/>
    <x v="102"/>
    <x v="48"/>
    <n v="250"/>
    <n v="192"/>
    <n v="108"/>
    <n v="1"/>
    <n v="3"/>
    <n v="7"/>
    <n v="8"/>
    <n v="1"/>
    <n v="0"/>
    <n v="0"/>
    <n v="0"/>
    <n v="0"/>
    <n v="0"/>
    <n v="0"/>
    <x v="1"/>
    <n v="45"/>
    <x v="2"/>
    <n v="2431"/>
    <x v="0"/>
    <x v="0"/>
    <n v="0"/>
    <x v="0"/>
    <n v="0"/>
    <n v="0"/>
    <n v="1"/>
    <n v="0"/>
    <n v="0"/>
    <n v="1151"/>
    <d v="2016-02-18T00:00:00"/>
    <n v="2"/>
    <s v="February"/>
    <n v="1"/>
  </r>
  <r>
    <x v="301"/>
    <n v="66664"/>
    <x v="248"/>
    <n v="1.8855754230169206"/>
    <x v="0"/>
    <x v="0"/>
    <n v="78"/>
    <x v="214"/>
    <x v="103"/>
    <x v="69"/>
    <n v="220"/>
    <n v="96"/>
    <n v="32"/>
    <n v="1"/>
    <n v="5"/>
    <n v="7"/>
    <n v="6"/>
    <n v="3"/>
    <n v="0"/>
    <n v="0"/>
    <n v="0"/>
    <n v="0"/>
    <n v="0"/>
    <n v="0"/>
    <x v="1"/>
    <n v="38"/>
    <x v="2"/>
    <n v="2801"/>
    <x v="0"/>
    <x v="0"/>
    <n v="0"/>
    <x v="0"/>
    <n v="0"/>
    <n v="1"/>
    <n v="0"/>
    <n v="0"/>
    <n v="0"/>
    <n v="1225"/>
    <d v="2015-02-13T00:00:00"/>
    <n v="2"/>
    <s v="February"/>
    <n v="1"/>
  </r>
  <r>
    <x v="302"/>
    <n v="63972"/>
    <x v="248"/>
    <n v="1.9649221534421308"/>
    <x v="0"/>
    <x v="1"/>
    <n v="93"/>
    <x v="248"/>
    <x v="9"/>
    <x v="230"/>
    <n v="0"/>
    <n v="12"/>
    <n v="12"/>
    <n v="4"/>
    <n v="5"/>
    <n v="4"/>
    <n v="10"/>
    <n v="4"/>
    <n v="0"/>
    <n v="0"/>
    <n v="0"/>
    <n v="1"/>
    <n v="0"/>
    <n v="0"/>
    <x v="1"/>
    <n v="56"/>
    <x v="1"/>
    <n v="2733"/>
    <x v="0"/>
    <x v="0"/>
    <n v="1"/>
    <x v="1"/>
    <n v="0"/>
    <n v="0"/>
    <n v="0"/>
    <n v="1"/>
    <n v="0"/>
    <n v="1245"/>
    <d v="2015-04-22T00:00:00"/>
    <n v="4"/>
    <s v="April"/>
    <n v="1"/>
  </r>
  <r>
    <x v="303"/>
    <n v="80124"/>
    <x v="249"/>
    <n v="1.5650741350906097"/>
    <x v="0"/>
    <x v="0"/>
    <n v="47"/>
    <x v="249"/>
    <x v="91"/>
    <x v="243"/>
    <n v="205"/>
    <n v="84"/>
    <n v="241"/>
    <n v="1"/>
    <n v="3"/>
    <n v="7"/>
    <n v="8"/>
    <n v="1"/>
    <n v="0"/>
    <n v="0"/>
    <n v="1"/>
    <n v="0"/>
    <n v="0"/>
    <n v="0"/>
    <x v="1"/>
    <n v="57"/>
    <x v="1"/>
    <n v="2162"/>
    <x v="0"/>
    <x v="1"/>
    <n v="0"/>
    <x v="1"/>
    <n v="0"/>
    <n v="0"/>
    <n v="1"/>
    <n v="0"/>
    <n v="0"/>
    <n v="1013"/>
    <d v="2016-11-13T00:00:00"/>
    <n v="11"/>
    <s v="November"/>
    <n v="1"/>
  </r>
  <r>
    <x v="304"/>
    <n v="87171"/>
    <x v="249"/>
    <n v="1.4385518119558109"/>
    <x v="0"/>
    <x v="0"/>
    <n v="27"/>
    <x v="61"/>
    <x v="20"/>
    <x v="244"/>
    <n v="58"/>
    <n v="44"/>
    <n v="44"/>
    <n v="1"/>
    <n v="6"/>
    <n v="7"/>
    <n v="11"/>
    <n v="2"/>
    <n v="0"/>
    <n v="0"/>
    <n v="1"/>
    <n v="0"/>
    <n v="1"/>
    <n v="0"/>
    <x v="1"/>
    <n v="39"/>
    <x v="2"/>
    <n v="2583"/>
    <x v="0"/>
    <x v="1"/>
    <n v="0"/>
    <x v="1"/>
    <n v="0"/>
    <n v="0"/>
    <n v="0"/>
    <n v="0"/>
    <n v="1"/>
    <n v="1210"/>
    <d v="2015-09-19T00:00:00"/>
    <n v="9"/>
    <s v="September"/>
    <n v="1"/>
  </r>
  <r>
    <x v="305"/>
    <n v="70617"/>
    <x v="250"/>
    <n v="1.7743602815186146"/>
    <x v="0"/>
    <x v="0"/>
    <n v="45"/>
    <x v="250"/>
    <x v="15"/>
    <x v="245"/>
    <n v="40"/>
    <n v="46"/>
    <n v="27"/>
    <n v="1"/>
    <n v="3"/>
    <n v="3"/>
    <n v="7"/>
    <n v="2"/>
    <n v="0"/>
    <n v="0"/>
    <n v="0"/>
    <n v="0"/>
    <n v="0"/>
    <n v="0"/>
    <x v="1"/>
    <n v="50"/>
    <x v="2"/>
    <n v="2530"/>
    <x v="0"/>
    <x v="1"/>
    <n v="0"/>
    <x v="1"/>
    <n v="0"/>
    <n v="0"/>
    <n v="1"/>
    <n v="0"/>
    <n v="0"/>
    <n v="1226"/>
    <d v="2015-11-11T00:00:00"/>
    <n v="11"/>
    <s v="November"/>
    <n v="1"/>
  </r>
  <r>
    <x v="306"/>
    <n v="67430"/>
    <x v="251"/>
    <n v="1.8433931484502446"/>
    <x v="0"/>
    <x v="0"/>
    <n v="6"/>
    <x v="251"/>
    <x v="104"/>
    <x v="246"/>
    <n v="127"/>
    <n v="133"/>
    <n v="121"/>
    <n v="1"/>
    <n v="11"/>
    <n v="5"/>
    <n v="12"/>
    <n v="6"/>
    <n v="0"/>
    <n v="0"/>
    <n v="0"/>
    <n v="0"/>
    <n v="0"/>
    <n v="0"/>
    <x v="1"/>
    <n v="33"/>
    <x v="0"/>
    <n v="2821"/>
    <x v="0"/>
    <x v="0"/>
    <n v="0"/>
    <x v="0"/>
    <n v="0"/>
    <n v="0"/>
    <n v="1"/>
    <n v="0"/>
    <n v="0"/>
    <n v="1122"/>
    <d v="2015-01-24T00:00:00"/>
    <n v="1"/>
    <s v="January"/>
    <n v="1"/>
  </r>
  <r>
    <x v="307"/>
    <n v="66991"/>
    <x v="252"/>
    <n v="1.8524876475944529"/>
    <x v="0"/>
    <x v="0"/>
    <n v="1"/>
    <x v="110"/>
    <x v="105"/>
    <x v="247"/>
    <n v="189"/>
    <n v="60"/>
    <n v="12"/>
    <n v="3"/>
    <n v="4"/>
    <n v="8"/>
    <n v="6"/>
    <n v="3"/>
    <n v="0"/>
    <n v="0"/>
    <n v="0"/>
    <n v="0"/>
    <n v="0"/>
    <n v="0"/>
    <x v="1"/>
    <n v="66"/>
    <x v="3"/>
    <n v="2815"/>
    <x v="0"/>
    <x v="1"/>
    <n v="0"/>
    <x v="1"/>
    <n v="0"/>
    <n v="0"/>
    <n v="0"/>
    <n v="1"/>
    <n v="0"/>
    <n v="1229"/>
    <d v="2015-01-30T00:00:00"/>
    <n v="1"/>
    <s v="January"/>
    <n v="1"/>
  </r>
  <r>
    <x v="308"/>
    <n v="62882"/>
    <x v="252"/>
    <n v="1.973537737349321"/>
    <x v="0"/>
    <x v="1"/>
    <n v="26"/>
    <x v="252"/>
    <x v="55"/>
    <x v="248"/>
    <n v="78"/>
    <n v="24"/>
    <n v="97"/>
    <n v="2"/>
    <n v="7"/>
    <n v="5"/>
    <n v="6"/>
    <n v="4"/>
    <n v="0"/>
    <n v="0"/>
    <n v="0"/>
    <n v="0"/>
    <n v="0"/>
    <n v="0"/>
    <x v="1"/>
    <n v="51"/>
    <x v="1"/>
    <n v="2848"/>
    <x v="0"/>
    <x v="0"/>
    <n v="0"/>
    <x v="0"/>
    <n v="0"/>
    <n v="0"/>
    <n v="1"/>
    <n v="0"/>
    <n v="0"/>
    <n v="1144"/>
    <d v="2014-12-28T00:00:00"/>
    <n v="12"/>
    <s v="December"/>
    <n v="1"/>
  </r>
  <r>
    <x v="309"/>
    <n v="90000"/>
    <x v="253"/>
    <n v="1.3755555555555556"/>
    <x v="0"/>
    <x v="0"/>
    <n v="91"/>
    <x v="253"/>
    <x v="106"/>
    <x v="249"/>
    <n v="94"/>
    <n v="192"/>
    <n v="241"/>
    <n v="1"/>
    <n v="4"/>
    <n v="8"/>
    <n v="5"/>
    <n v="1"/>
    <n v="1"/>
    <n v="0"/>
    <n v="1"/>
    <n v="0"/>
    <n v="1"/>
    <n v="0"/>
    <x v="1"/>
    <n v="36"/>
    <x v="2"/>
    <n v="2347"/>
    <x v="0"/>
    <x v="1"/>
    <n v="0"/>
    <x v="1"/>
    <n v="0"/>
    <n v="0"/>
    <n v="1"/>
    <n v="0"/>
    <n v="0"/>
    <n v="997"/>
    <d v="2016-05-12T00:00:00"/>
    <n v="5"/>
    <s v="May"/>
    <n v="1"/>
  </r>
  <r>
    <x v="310"/>
    <n v="78499"/>
    <x v="254"/>
    <n v="1.5758162524363368"/>
    <x v="0"/>
    <x v="0"/>
    <n v="12"/>
    <x v="254"/>
    <x v="107"/>
    <x v="250"/>
    <n v="47"/>
    <n v="36"/>
    <n v="97"/>
    <n v="1"/>
    <n v="11"/>
    <n v="3"/>
    <n v="4"/>
    <n v="4"/>
    <n v="0"/>
    <n v="0"/>
    <n v="0"/>
    <n v="0"/>
    <n v="1"/>
    <n v="0"/>
    <x v="0"/>
    <n v="63"/>
    <x v="1"/>
    <n v="2377"/>
    <x v="0"/>
    <x v="0"/>
    <n v="1"/>
    <x v="1"/>
    <n v="0"/>
    <n v="0"/>
    <n v="1"/>
    <n v="0"/>
    <n v="0"/>
    <n v="1140"/>
    <d v="2016-04-12T00:00:00"/>
    <n v="4"/>
    <s v="April"/>
    <n v="1"/>
  </r>
  <r>
    <x v="311"/>
    <n v="88194"/>
    <x v="255"/>
    <n v="1.4014558813524729"/>
    <x v="0"/>
    <x v="1"/>
    <n v="19"/>
    <x v="255"/>
    <x v="86"/>
    <x v="199"/>
    <n v="201"/>
    <n v="24"/>
    <n v="38"/>
    <n v="1"/>
    <n v="11"/>
    <n v="10"/>
    <n v="10"/>
    <n v="5"/>
    <n v="1"/>
    <n v="0"/>
    <n v="1"/>
    <n v="0"/>
    <n v="0"/>
    <n v="0"/>
    <x v="0"/>
    <n v="41"/>
    <x v="2"/>
    <n v="2261"/>
    <x v="0"/>
    <x v="0"/>
    <n v="1"/>
    <x v="1"/>
    <n v="0"/>
    <n v="1"/>
    <n v="0"/>
    <n v="0"/>
    <n v="0"/>
    <n v="1198"/>
    <d v="2016-08-06T00:00:00"/>
    <n v="8"/>
    <s v="August"/>
    <n v="1"/>
  </r>
  <r>
    <x v="312"/>
    <n v="92556"/>
    <x v="256"/>
    <n v="1.3343273261592981"/>
    <x v="0"/>
    <x v="0"/>
    <n v="32"/>
    <x v="256"/>
    <x v="17"/>
    <x v="123"/>
    <n v="184"/>
    <n v="23"/>
    <n v="28"/>
    <n v="0"/>
    <n v="3"/>
    <n v="5"/>
    <n v="13"/>
    <n v="0"/>
    <n v="0"/>
    <n v="0"/>
    <n v="0"/>
    <n v="0"/>
    <n v="0"/>
    <n v="0"/>
    <x v="1"/>
    <n v="60"/>
    <x v="1"/>
    <n v="2229"/>
    <x v="0"/>
    <x v="0"/>
    <n v="0"/>
    <x v="0"/>
    <n v="0"/>
    <n v="1"/>
    <n v="0"/>
    <n v="0"/>
    <n v="0"/>
    <n v="1207"/>
    <d v="2016-09-07T00:00:00"/>
    <n v="9"/>
    <s v="September"/>
    <n v="1"/>
  </r>
  <r>
    <x v="313"/>
    <n v="64325"/>
    <x v="257"/>
    <n v="1.9183832102603964"/>
    <x v="0"/>
    <x v="1"/>
    <n v="41"/>
    <x v="257"/>
    <x v="108"/>
    <x v="251"/>
    <n v="78"/>
    <n v="12"/>
    <n v="73"/>
    <n v="5"/>
    <n v="10"/>
    <n v="3"/>
    <n v="5"/>
    <n v="7"/>
    <n v="0"/>
    <n v="0"/>
    <n v="0"/>
    <n v="0"/>
    <n v="0"/>
    <n v="0"/>
    <x v="1"/>
    <n v="59"/>
    <x v="1"/>
    <n v="2666"/>
    <x v="1"/>
    <x v="0"/>
    <n v="0"/>
    <x v="1"/>
    <n v="0"/>
    <n v="0"/>
    <n v="0"/>
    <n v="0"/>
    <n v="1"/>
    <n v="1161"/>
    <d v="2015-06-28T00:00:00"/>
    <n v="6"/>
    <s v="June"/>
    <n v="1"/>
  </r>
  <r>
    <x v="314"/>
    <n v="61787"/>
    <x v="257"/>
    <n v="1.9971838736303753"/>
    <x v="0"/>
    <x v="0"/>
    <n v="71"/>
    <x v="258"/>
    <x v="87"/>
    <x v="133"/>
    <n v="78"/>
    <n v="48"/>
    <n v="85"/>
    <n v="1"/>
    <n v="8"/>
    <n v="4"/>
    <n v="6"/>
    <n v="5"/>
    <n v="0"/>
    <n v="0"/>
    <n v="0"/>
    <n v="0"/>
    <n v="0"/>
    <n v="0"/>
    <x v="1"/>
    <n v="33"/>
    <x v="0"/>
    <n v="2517"/>
    <x v="1"/>
    <x v="0"/>
    <n v="0"/>
    <x v="1"/>
    <n v="0"/>
    <n v="0"/>
    <n v="0"/>
    <n v="1"/>
    <n v="0"/>
    <n v="1149"/>
    <d v="2015-11-24T00:00:00"/>
    <n v="11"/>
    <s v="November"/>
    <n v="1"/>
  </r>
  <r>
    <x v="315"/>
    <n v="68092"/>
    <x v="258"/>
    <n v="1.8107854079774424"/>
    <x v="0"/>
    <x v="0"/>
    <n v="7"/>
    <x v="259"/>
    <x v="108"/>
    <x v="252"/>
    <n v="78"/>
    <n v="36"/>
    <n v="48"/>
    <n v="2"/>
    <n v="2"/>
    <n v="6"/>
    <n v="10"/>
    <n v="5"/>
    <n v="0"/>
    <n v="0"/>
    <n v="0"/>
    <n v="0"/>
    <n v="0"/>
    <n v="0"/>
    <x v="1"/>
    <n v="42"/>
    <x v="2"/>
    <n v="2354"/>
    <x v="0"/>
    <x v="0"/>
    <n v="1"/>
    <x v="1"/>
    <n v="0"/>
    <n v="0"/>
    <n v="0"/>
    <n v="1"/>
    <n v="0"/>
    <n v="1185"/>
    <d v="2016-05-05T00:00:00"/>
    <n v="5"/>
    <s v="May"/>
    <n v="1"/>
  </r>
  <r>
    <x v="316"/>
    <n v="71626"/>
    <x v="258"/>
    <n v="1.7214419344930612"/>
    <x v="0"/>
    <x v="0"/>
    <n v="94"/>
    <x v="260"/>
    <x v="107"/>
    <x v="206"/>
    <n v="94"/>
    <n v="145"/>
    <n v="72"/>
    <n v="1"/>
    <n v="5"/>
    <n v="5"/>
    <n v="8"/>
    <n v="3"/>
    <n v="0"/>
    <n v="0"/>
    <n v="0"/>
    <n v="1"/>
    <n v="0"/>
    <n v="0"/>
    <x v="1"/>
    <n v="41"/>
    <x v="2"/>
    <n v="2764"/>
    <x v="0"/>
    <x v="1"/>
    <n v="0"/>
    <x v="1"/>
    <n v="0"/>
    <n v="0"/>
    <n v="1"/>
    <n v="0"/>
    <n v="0"/>
    <n v="1161"/>
    <d v="2015-03-22T00:00:00"/>
    <n v="3"/>
    <s v="March"/>
    <n v="1"/>
  </r>
  <r>
    <x v="317"/>
    <n v="71434"/>
    <x v="259"/>
    <n v="1.7246689251616878"/>
    <x v="0"/>
    <x v="1"/>
    <n v="4"/>
    <x v="261"/>
    <x v="105"/>
    <x v="240"/>
    <n v="172"/>
    <n v="96"/>
    <n v="168"/>
    <n v="3"/>
    <n v="7"/>
    <n v="4"/>
    <n v="7"/>
    <n v="4"/>
    <n v="1"/>
    <n v="0"/>
    <n v="0"/>
    <n v="1"/>
    <n v="0"/>
    <n v="0"/>
    <x v="1"/>
    <n v="58"/>
    <x v="1"/>
    <n v="2443"/>
    <x v="0"/>
    <x v="1"/>
    <n v="0"/>
    <x v="1"/>
    <n v="0"/>
    <n v="0"/>
    <n v="1"/>
    <n v="0"/>
    <n v="0"/>
    <n v="1064"/>
    <d v="2016-02-06T00:00:00"/>
    <n v="2"/>
    <s v="February"/>
    <n v="1"/>
  </r>
  <r>
    <x v="318"/>
    <n v="75865"/>
    <x v="260"/>
    <n v="1.6213009951888222"/>
    <x v="0"/>
    <x v="0"/>
    <n v="73"/>
    <x v="249"/>
    <x v="19"/>
    <x v="253"/>
    <n v="156"/>
    <n v="0"/>
    <n v="12"/>
    <n v="1"/>
    <n v="3"/>
    <n v="5"/>
    <n v="10"/>
    <n v="1"/>
    <n v="0"/>
    <n v="0"/>
    <n v="0"/>
    <n v="0"/>
    <n v="0"/>
    <n v="0"/>
    <x v="1"/>
    <n v="77"/>
    <x v="3"/>
    <n v="2249"/>
    <x v="0"/>
    <x v="1"/>
    <n v="0"/>
    <x v="1"/>
    <n v="0"/>
    <n v="0"/>
    <n v="0"/>
    <n v="0"/>
    <n v="1"/>
    <n v="1218"/>
    <d v="2016-08-18T00:00:00"/>
    <n v="8"/>
    <s v="August"/>
    <n v="1"/>
  </r>
  <r>
    <x v="319"/>
    <n v="71466"/>
    <x v="260"/>
    <n v="1.7210981445722442"/>
    <x v="0"/>
    <x v="0"/>
    <n v="86"/>
    <x v="262"/>
    <x v="101"/>
    <x v="147"/>
    <n v="78"/>
    <n v="182"/>
    <n v="0"/>
    <n v="1"/>
    <n v="4"/>
    <n v="4"/>
    <n v="10"/>
    <n v="1"/>
    <n v="0"/>
    <n v="0"/>
    <n v="0"/>
    <n v="0"/>
    <n v="0"/>
    <n v="0"/>
    <x v="1"/>
    <n v="46"/>
    <x v="2"/>
    <n v="2244"/>
    <x v="0"/>
    <x v="0"/>
    <n v="1"/>
    <x v="1"/>
    <n v="0"/>
    <n v="0"/>
    <n v="0"/>
    <n v="0"/>
    <n v="1"/>
    <n v="1230"/>
    <d v="2016-08-23T00:00:00"/>
    <n v="8"/>
    <s v="August"/>
    <n v="1"/>
  </r>
  <r>
    <x v="320"/>
    <n v="75114"/>
    <x v="261"/>
    <n v="1.6361796735628511"/>
    <x v="0"/>
    <x v="0"/>
    <n v="40"/>
    <x v="263"/>
    <x v="101"/>
    <x v="254"/>
    <n v="63"/>
    <n v="60"/>
    <n v="24"/>
    <n v="1"/>
    <n v="3"/>
    <n v="10"/>
    <n v="5"/>
    <n v="2"/>
    <n v="0"/>
    <n v="0"/>
    <n v="0"/>
    <n v="0"/>
    <n v="0"/>
    <n v="0"/>
    <x v="1"/>
    <n v="28"/>
    <x v="0"/>
    <n v="2393"/>
    <x v="0"/>
    <x v="0"/>
    <n v="0"/>
    <x v="0"/>
    <n v="0"/>
    <n v="0"/>
    <n v="1"/>
    <n v="0"/>
    <n v="0"/>
    <n v="1205"/>
    <d v="2016-03-27T00:00:00"/>
    <n v="3"/>
    <s v="March"/>
    <n v="1"/>
  </r>
  <r>
    <x v="321"/>
    <n v="64849"/>
    <x v="262"/>
    <n v="1.8936298169593979"/>
    <x v="0"/>
    <x v="0"/>
    <n v="42"/>
    <x v="264"/>
    <x v="70"/>
    <x v="232"/>
    <n v="94"/>
    <n v="84"/>
    <n v="108"/>
    <n v="1"/>
    <n v="9"/>
    <n v="3"/>
    <n v="6"/>
    <n v="5"/>
    <n v="0"/>
    <n v="0"/>
    <n v="0"/>
    <n v="0"/>
    <n v="0"/>
    <n v="0"/>
    <x v="0"/>
    <n v="63"/>
    <x v="1"/>
    <n v="2752"/>
    <x v="0"/>
    <x v="0"/>
    <n v="1"/>
    <x v="1"/>
    <n v="0"/>
    <n v="0"/>
    <n v="1"/>
    <n v="0"/>
    <n v="0"/>
    <n v="1120"/>
    <d v="2015-04-03T00:00:00"/>
    <n v="4"/>
    <s v="April"/>
    <n v="1"/>
  </r>
  <r>
    <x v="322"/>
    <n v="80872"/>
    <x v="262"/>
    <n v="1.5184489069146305"/>
    <x v="0"/>
    <x v="0"/>
    <n v="60"/>
    <x v="249"/>
    <x v="107"/>
    <x v="255"/>
    <n v="94"/>
    <n v="12"/>
    <n v="108"/>
    <n v="1"/>
    <n v="4"/>
    <n v="4"/>
    <n v="10"/>
    <n v="1"/>
    <n v="0"/>
    <n v="0"/>
    <n v="0"/>
    <n v="0"/>
    <n v="0"/>
    <n v="0"/>
    <x v="1"/>
    <n v="69"/>
    <x v="3"/>
    <n v="2207"/>
    <x v="0"/>
    <x v="0"/>
    <n v="1"/>
    <x v="1"/>
    <n v="0"/>
    <n v="0"/>
    <n v="1"/>
    <n v="0"/>
    <n v="0"/>
    <n v="1120"/>
    <d v="2016-09-29T00:00:00"/>
    <n v="9"/>
    <s v="September"/>
    <n v="1"/>
  </r>
  <r>
    <x v="323"/>
    <n v="78128"/>
    <x v="262"/>
    <n v="1.5717796436616833"/>
    <x v="0"/>
    <x v="1"/>
    <n v="89"/>
    <x v="265"/>
    <x v="6"/>
    <x v="256"/>
    <n v="16"/>
    <n v="24"/>
    <n v="36"/>
    <n v="2"/>
    <n v="8"/>
    <n v="4"/>
    <n v="6"/>
    <n v="3"/>
    <n v="0"/>
    <n v="0"/>
    <n v="0"/>
    <n v="1"/>
    <n v="1"/>
    <n v="0"/>
    <x v="1"/>
    <n v="46"/>
    <x v="2"/>
    <n v="2289"/>
    <x v="0"/>
    <x v="1"/>
    <n v="0"/>
    <x v="1"/>
    <n v="0"/>
    <n v="0"/>
    <n v="0"/>
    <n v="0"/>
    <n v="1"/>
    <n v="1192"/>
    <d v="2016-07-09T00:00:00"/>
    <n v="7"/>
    <s v="July"/>
    <n v="1"/>
  </r>
  <r>
    <x v="324"/>
    <n v="66303"/>
    <x v="263"/>
    <n v="1.849086768321192"/>
    <x v="0"/>
    <x v="1"/>
    <n v="56"/>
    <x v="266"/>
    <x v="101"/>
    <x v="257"/>
    <n v="16"/>
    <n v="12"/>
    <n v="60"/>
    <n v="4"/>
    <n v="3"/>
    <n v="4"/>
    <n v="11"/>
    <n v="8"/>
    <n v="0"/>
    <n v="0"/>
    <n v="0"/>
    <n v="1"/>
    <n v="0"/>
    <n v="0"/>
    <x v="1"/>
    <n v="49"/>
    <x v="2"/>
    <n v="2647"/>
    <x v="0"/>
    <x v="1"/>
    <n v="0"/>
    <x v="1"/>
    <n v="0"/>
    <n v="0"/>
    <n v="1"/>
    <n v="0"/>
    <n v="0"/>
    <n v="1166"/>
    <d v="2015-07-17T00:00:00"/>
    <n v="7"/>
    <s v="July"/>
    <n v="1"/>
  </r>
  <r>
    <x v="325"/>
    <n v="79593"/>
    <x v="264"/>
    <n v="1.5340545022803513"/>
    <x v="0"/>
    <x v="0"/>
    <n v="70"/>
    <x v="267"/>
    <x v="108"/>
    <x v="258"/>
    <n v="110"/>
    <n v="133"/>
    <n v="145"/>
    <n v="1"/>
    <n v="5"/>
    <n v="6"/>
    <n v="7"/>
    <n v="2"/>
    <n v="0"/>
    <n v="0"/>
    <n v="0"/>
    <n v="0"/>
    <n v="1"/>
    <n v="0"/>
    <x v="1"/>
    <n v="47"/>
    <x v="2"/>
    <n v="2207"/>
    <x v="0"/>
    <x v="1"/>
    <n v="0"/>
    <x v="1"/>
    <n v="0"/>
    <n v="0"/>
    <n v="1"/>
    <n v="0"/>
    <n v="0"/>
    <n v="1076"/>
    <d v="2016-09-29T00:00:00"/>
    <n v="9"/>
    <s v="September"/>
    <n v="1"/>
  </r>
  <r>
    <x v="326"/>
    <n v="66426"/>
    <x v="265"/>
    <n v="1.8366302351488875"/>
    <x v="0"/>
    <x v="1"/>
    <n v="14"/>
    <x v="268"/>
    <x v="6"/>
    <x v="259"/>
    <n v="32"/>
    <n v="24"/>
    <n v="157"/>
    <n v="2"/>
    <n v="3"/>
    <n v="5"/>
    <n v="10"/>
    <n v="6"/>
    <n v="0"/>
    <n v="0"/>
    <n v="0"/>
    <n v="0"/>
    <n v="0"/>
    <n v="0"/>
    <x v="1"/>
    <n v="59"/>
    <x v="1"/>
    <n v="2429"/>
    <x v="0"/>
    <x v="0"/>
    <n v="0"/>
    <x v="0"/>
    <n v="0"/>
    <n v="0"/>
    <n v="0"/>
    <n v="0"/>
    <n v="1"/>
    <n v="1063"/>
    <d v="2016-02-20T00:00:00"/>
    <n v="2"/>
    <s v="February"/>
    <n v="1"/>
  </r>
  <r>
    <x v="327"/>
    <n v="56981"/>
    <x v="266"/>
    <n v="2.1357996525157508"/>
    <x v="0"/>
    <x v="0"/>
    <n v="91"/>
    <x v="40"/>
    <x v="70"/>
    <x v="240"/>
    <n v="32"/>
    <n v="12"/>
    <n v="24"/>
    <n v="1"/>
    <n v="2"/>
    <n v="3"/>
    <n v="13"/>
    <n v="6"/>
    <n v="0"/>
    <n v="0"/>
    <n v="0"/>
    <n v="1"/>
    <n v="0"/>
    <n v="0"/>
    <x v="1"/>
    <n v="39"/>
    <x v="2"/>
    <n v="2314"/>
    <x v="1"/>
    <x v="0"/>
    <n v="0"/>
    <x v="1"/>
    <n v="0"/>
    <n v="0"/>
    <n v="1"/>
    <n v="0"/>
    <n v="0"/>
    <n v="1193"/>
    <d v="2016-06-14T00:00:00"/>
    <n v="6"/>
    <s v="June"/>
    <n v="1"/>
  </r>
  <r>
    <x v="328"/>
    <n v="51563"/>
    <x v="267"/>
    <n v="2.3544014118650969"/>
    <x v="0"/>
    <x v="0"/>
    <n v="60"/>
    <x v="269"/>
    <x v="19"/>
    <x v="260"/>
    <n v="0"/>
    <n v="0"/>
    <n v="36"/>
    <n v="1"/>
    <n v="4"/>
    <n v="4"/>
    <n v="10"/>
    <n v="8"/>
    <n v="0"/>
    <n v="0"/>
    <n v="0"/>
    <n v="1"/>
    <n v="1"/>
    <n v="0"/>
    <x v="1"/>
    <n v="33"/>
    <x v="0"/>
    <n v="2795"/>
    <x v="0"/>
    <x v="1"/>
    <n v="0"/>
    <x v="1"/>
    <n v="0"/>
    <n v="0"/>
    <n v="0"/>
    <n v="0"/>
    <n v="1"/>
    <n v="1178"/>
    <d v="2015-02-19T00:00:00"/>
    <n v="2"/>
    <s v="February"/>
    <n v="1"/>
  </r>
  <r>
    <x v="329"/>
    <n v="62220"/>
    <x v="267"/>
    <n v="1.9511411121825779"/>
    <x v="0"/>
    <x v="1"/>
    <n v="55"/>
    <x v="270"/>
    <x v="101"/>
    <x v="261"/>
    <n v="16"/>
    <n v="12"/>
    <n v="12"/>
    <n v="5"/>
    <n v="7"/>
    <n v="6"/>
    <n v="5"/>
    <n v="6"/>
    <n v="0"/>
    <n v="0"/>
    <n v="0"/>
    <n v="0"/>
    <n v="0"/>
    <n v="0"/>
    <x v="0"/>
    <n v="48"/>
    <x v="2"/>
    <n v="2846"/>
    <x v="0"/>
    <x v="0"/>
    <n v="0"/>
    <x v="0"/>
    <n v="0"/>
    <n v="0"/>
    <n v="0"/>
    <n v="0"/>
    <n v="1"/>
    <n v="1202"/>
    <d v="2014-12-30T00:00:00"/>
    <n v="12"/>
    <s v="December"/>
    <n v="1"/>
  </r>
  <r>
    <x v="330"/>
    <n v="84574"/>
    <x v="268"/>
    <n v="1.4330645351999431"/>
    <x v="0"/>
    <x v="0"/>
    <n v="72"/>
    <x v="271"/>
    <x v="18"/>
    <x v="262"/>
    <n v="38"/>
    <n v="54"/>
    <n v="163"/>
    <n v="1"/>
    <n v="9"/>
    <n v="11"/>
    <n v="11"/>
    <n v="5"/>
    <n v="0"/>
    <n v="0"/>
    <n v="0"/>
    <n v="0"/>
    <n v="0"/>
    <n v="0"/>
    <x v="1"/>
    <n v="68"/>
    <x v="3"/>
    <n v="2549"/>
    <x v="0"/>
    <x v="0"/>
    <n v="1"/>
    <x v="1"/>
    <n v="0"/>
    <n v="0"/>
    <n v="1"/>
    <n v="0"/>
    <n v="0"/>
    <n v="1049"/>
    <d v="2015-10-23T00:00:00"/>
    <n v="10"/>
    <s v="October"/>
    <n v="1"/>
  </r>
  <r>
    <x v="331"/>
    <n v="71022"/>
    <x v="269"/>
    <n v="1.7051054602799132"/>
    <x v="0"/>
    <x v="1"/>
    <n v="30"/>
    <x v="272"/>
    <x v="101"/>
    <x v="61"/>
    <n v="0"/>
    <n v="12"/>
    <n v="242"/>
    <n v="3"/>
    <n v="5"/>
    <n v="2"/>
    <n v="11"/>
    <n v="8"/>
    <n v="0"/>
    <n v="0"/>
    <n v="1"/>
    <n v="0"/>
    <n v="0"/>
    <n v="0"/>
    <x v="1"/>
    <n v="42"/>
    <x v="2"/>
    <n v="2297"/>
    <x v="1"/>
    <x v="0"/>
    <n v="0"/>
    <x v="1"/>
    <n v="0"/>
    <n v="0"/>
    <n v="1"/>
    <n v="0"/>
    <n v="0"/>
    <n v="969"/>
    <d v="2016-07-01T00:00:00"/>
    <n v="7"/>
    <s v="July"/>
    <n v="1"/>
  </r>
  <r>
    <x v="332"/>
    <n v="54959"/>
    <x v="270"/>
    <n v="2.1980021470550772"/>
    <x v="0"/>
    <x v="1"/>
    <n v="55"/>
    <x v="273"/>
    <x v="19"/>
    <x v="263"/>
    <n v="0"/>
    <n v="0"/>
    <n v="24"/>
    <n v="3"/>
    <n v="9"/>
    <n v="5"/>
    <n v="4"/>
    <n v="7"/>
    <n v="0"/>
    <n v="0"/>
    <n v="0"/>
    <n v="1"/>
    <n v="0"/>
    <n v="0"/>
    <x v="0"/>
    <n v="59"/>
    <x v="1"/>
    <n v="2685"/>
    <x v="1"/>
    <x v="0"/>
    <n v="0"/>
    <x v="1"/>
    <n v="0"/>
    <n v="0"/>
    <n v="0"/>
    <n v="0"/>
    <n v="1"/>
    <n v="1184"/>
    <d v="2015-06-09T00:00:00"/>
    <n v="6"/>
    <s v="June"/>
    <n v="1"/>
  </r>
  <r>
    <x v="333"/>
    <n v="58656"/>
    <x v="270"/>
    <n v="2.059465357337698"/>
    <x v="0"/>
    <x v="1"/>
    <n v="25"/>
    <x v="21"/>
    <x v="101"/>
    <x v="264"/>
    <n v="16"/>
    <n v="24"/>
    <n v="12"/>
    <n v="4"/>
    <n v="7"/>
    <n v="8"/>
    <n v="13"/>
    <n v="6"/>
    <n v="0"/>
    <n v="0"/>
    <n v="0"/>
    <n v="0"/>
    <n v="1"/>
    <n v="0"/>
    <x v="1"/>
    <n v="64"/>
    <x v="1"/>
    <n v="2806"/>
    <x v="0"/>
    <x v="0"/>
    <n v="0"/>
    <x v="0"/>
    <n v="0"/>
    <n v="0"/>
    <n v="0"/>
    <n v="1"/>
    <n v="0"/>
    <n v="1196"/>
    <d v="2015-02-08T00:00:00"/>
    <n v="2"/>
    <s v="February"/>
    <n v="1"/>
  </r>
  <r>
    <x v="334"/>
    <n v="83837"/>
    <x v="271"/>
    <n v="1.4396984624926941"/>
    <x v="0"/>
    <x v="0"/>
    <n v="79"/>
    <x v="274"/>
    <x v="54"/>
    <x v="108"/>
    <n v="86"/>
    <n v="89"/>
    <n v="111"/>
    <n v="1"/>
    <n v="9"/>
    <n v="10"/>
    <n v="5"/>
    <n v="4"/>
    <n v="1"/>
    <n v="0"/>
    <n v="0"/>
    <n v="1"/>
    <n v="0"/>
    <n v="0"/>
    <x v="0"/>
    <n v="72"/>
    <x v="3"/>
    <n v="2719"/>
    <x v="0"/>
    <x v="1"/>
    <n v="0"/>
    <x v="1"/>
    <n v="0"/>
    <n v="0"/>
    <n v="0"/>
    <n v="0"/>
    <n v="1"/>
    <n v="1096"/>
    <d v="2015-05-06T00:00:00"/>
    <n v="5"/>
    <s v="May"/>
    <n v="1"/>
  </r>
  <r>
    <x v="335"/>
    <n v="61996"/>
    <x v="272"/>
    <n v="1.9452867926963029"/>
    <x v="0"/>
    <x v="1"/>
    <n v="27"/>
    <x v="26"/>
    <x v="101"/>
    <x v="265"/>
    <n v="0"/>
    <n v="0"/>
    <n v="24"/>
    <n v="3"/>
    <n v="6"/>
    <n v="4"/>
    <n v="8"/>
    <n v="5"/>
    <n v="1"/>
    <n v="1"/>
    <n v="0"/>
    <n v="1"/>
    <n v="0"/>
    <n v="0"/>
    <x v="0"/>
    <n v="43"/>
    <x v="2"/>
    <n v="2673"/>
    <x v="0"/>
    <x v="1"/>
    <n v="0"/>
    <x v="1"/>
    <n v="0"/>
    <n v="0"/>
    <n v="0"/>
    <n v="0"/>
    <n v="1"/>
    <n v="1182"/>
    <d v="2015-06-21T00:00:00"/>
    <n v="6"/>
    <s v="June"/>
    <n v="1"/>
  </r>
  <r>
    <x v="336"/>
    <n v="64504"/>
    <x v="272"/>
    <n v="1.8696514944809624"/>
    <x v="1"/>
    <x v="2"/>
    <n v="81"/>
    <x v="275"/>
    <x v="105"/>
    <x v="223"/>
    <n v="16"/>
    <n v="0"/>
    <n v="108"/>
    <n v="7"/>
    <n v="11"/>
    <n v="3"/>
    <n v="4"/>
    <n v="7"/>
    <n v="0"/>
    <n v="0"/>
    <n v="0"/>
    <n v="0"/>
    <n v="0"/>
    <n v="0"/>
    <x v="0"/>
    <n v="67"/>
    <x v="3"/>
    <n v="2641"/>
    <x v="0"/>
    <x v="0"/>
    <n v="0"/>
    <x v="0"/>
    <n v="0"/>
    <n v="0"/>
    <n v="0"/>
    <n v="0"/>
    <n v="1"/>
    <n v="1098"/>
    <d v="2015-07-23T00:00:00"/>
    <n v="7"/>
    <s v="July"/>
    <n v="1"/>
  </r>
  <r>
    <x v="337"/>
    <n v="81300"/>
    <x v="273"/>
    <n v="1.4821648216482164"/>
    <x v="0"/>
    <x v="1"/>
    <n v="17"/>
    <x v="161"/>
    <x v="101"/>
    <x v="266"/>
    <n v="32"/>
    <n v="12"/>
    <n v="36"/>
    <n v="3"/>
    <n v="10"/>
    <n v="3"/>
    <n v="5"/>
    <n v="5"/>
    <n v="1"/>
    <n v="0"/>
    <n v="0"/>
    <n v="0"/>
    <n v="0"/>
    <n v="0"/>
    <x v="0"/>
    <n v="57"/>
    <x v="1"/>
    <n v="2766"/>
    <x v="0"/>
    <x v="1"/>
    <n v="0"/>
    <x v="1"/>
    <n v="0"/>
    <n v="0"/>
    <n v="0"/>
    <n v="0"/>
    <n v="1"/>
    <n v="1169"/>
    <d v="2015-03-20T00:00:00"/>
    <n v="3"/>
    <s v="March"/>
    <n v="1"/>
  </r>
  <r>
    <x v="338"/>
    <n v="74290"/>
    <x v="273"/>
    <n v="1.6220218064342442"/>
    <x v="0"/>
    <x v="1"/>
    <n v="70"/>
    <x v="276"/>
    <x v="19"/>
    <x v="267"/>
    <n v="0"/>
    <n v="12"/>
    <n v="12"/>
    <n v="4"/>
    <n v="10"/>
    <n v="8"/>
    <n v="10"/>
    <n v="6"/>
    <n v="1"/>
    <n v="0"/>
    <n v="0"/>
    <n v="1"/>
    <n v="0"/>
    <n v="0"/>
    <x v="1"/>
    <n v="49"/>
    <x v="2"/>
    <n v="2480"/>
    <x v="1"/>
    <x v="0"/>
    <n v="0"/>
    <x v="1"/>
    <n v="0"/>
    <n v="0"/>
    <n v="0"/>
    <n v="1"/>
    <n v="0"/>
    <n v="1193"/>
    <d v="2015-12-31T00:00:00"/>
    <n v="12"/>
    <s v="December"/>
    <n v="1"/>
  </r>
  <r>
    <x v="339"/>
    <n v="75922"/>
    <x v="274"/>
    <n v="1.5845209557177102"/>
    <x v="0"/>
    <x v="0"/>
    <n v="60"/>
    <x v="277"/>
    <x v="23"/>
    <x v="198"/>
    <n v="224"/>
    <n v="23"/>
    <n v="92"/>
    <n v="1"/>
    <n v="4"/>
    <n v="4"/>
    <n v="9"/>
    <n v="1"/>
    <n v="0"/>
    <n v="0"/>
    <n v="0"/>
    <n v="0"/>
    <n v="0"/>
    <n v="0"/>
    <x v="1"/>
    <n v="52"/>
    <x v="1"/>
    <n v="2361"/>
    <x v="0"/>
    <x v="0"/>
    <n v="1"/>
    <x v="1"/>
    <n v="0"/>
    <n v="0"/>
    <n v="1"/>
    <n v="0"/>
    <n v="0"/>
    <n v="1111"/>
    <d v="2016-04-28T00:00:00"/>
    <n v="4"/>
    <s v="April"/>
    <n v="1"/>
  </r>
  <r>
    <x v="340"/>
    <n v="75032"/>
    <x v="274"/>
    <n v="1.6033159185414223"/>
    <x v="0"/>
    <x v="1"/>
    <n v="74"/>
    <x v="278"/>
    <x v="101"/>
    <x v="268"/>
    <n v="47"/>
    <n v="12"/>
    <n v="12"/>
    <n v="2"/>
    <n v="5"/>
    <n v="4"/>
    <n v="9"/>
    <n v="3"/>
    <n v="0"/>
    <n v="0"/>
    <n v="0"/>
    <n v="0"/>
    <n v="0"/>
    <n v="0"/>
    <x v="1"/>
    <n v="61"/>
    <x v="1"/>
    <n v="2586"/>
    <x v="0"/>
    <x v="1"/>
    <n v="0"/>
    <x v="1"/>
    <n v="0"/>
    <n v="0"/>
    <n v="0"/>
    <n v="0"/>
    <n v="1"/>
    <n v="1191"/>
    <d v="2015-09-16T00:00:00"/>
    <n v="9"/>
    <s v="September"/>
    <n v="1"/>
  </r>
  <r>
    <x v="341"/>
    <n v="79689"/>
    <x v="275"/>
    <n v="1.4983247374167075"/>
    <x v="0"/>
    <x v="0"/>
    <n v="65"/>
    <x v="279"/>
    <x v="95"/>
    <x v="269"/>
    <n v="180"/>
    <n v="37"/>
    <n v="121"/>
    <n v="1"/>
    <n v="4"/>
    <n v="9"/>
    <n v="13"/>
    <n v="2"/>
    <n v="0"/>
    <n v="0"/>
    <n v="0"/>
    <n v="0"/>
    <n v="0"/>
    <n v="0"/>
    <x v="1"/>
    <n v="44"/>
    <x v="2"/>
    <n v="2572"/>
    <x v="0"/>
    <x v="0"/>
    <n v="1"/>
    <x v="1"/>
    <n v="0"/>
    <n v="1"/>
    <n v="0"/>
    <n v="0"/>
    <n v="0"/>
    <n v="1073"/>
    <d v="2015-09-30T00:00:00"/>
    <n v="9"/>
    <s v="September"/>
    <n v="1"/>
  </r>
  <r>
    <x v="342"/>
    <n v="72228"/>
    <x v="275"/>
    <n v="1.6530985213490612"/>
    <x v="0"/>
    <x v="0"/>
    <n v="87"/>
    <x v="280"/>
    <x v="89"/>
    <x v="270"/>
    <n v="30"/>
    <n v="14"/>
    <n v="56"/>
    <n v="1"/>
    <n v="6"/>
    <n v="7"/>
    <n v="8"/>
    <n v="3"/>
    <n v="0"/>
    <n v="0"/>
    <n v="0"/>
    <n v="0"/>
    <n v="0"/>
    <n v="0"/>
    <x v="1"/>
    <n v="68"/>
    <x v="3"/>
    <n v="2738"/>
    <x v="0"/>
    <x v="0"/>
    <n v="1"/>
    <x v="1"/>
    <n v="0"/>
    <n v="0"/>
    <n v="1"/>
    <n v="0"/>
    <n v="0"/>
    <n v="1138"/>
    <d v="2015-04-17T00:00:00"/>
    <n v="4"/>
    <s v="April"/>
    <n v="1"/>
  </r>
  <r>
    <x v="343"/>
    <n v="72071"/>
    <x v="276"/>
    <n v="1.6483745195709787"/>
    <x v="0"/>
    <x v="1"/>
    <n v="4"/>
    <x v="281"/>
    <x v="94"/>
    <x v="271"/>
    <n v="150"/>
    <n v="138"/>
    <n v="150"/>
    <n v="3"/>
    <n v="5"/>
    <n v="4"/>
    <n v="8"/>
    <n v="2"/>
    <n v="0"/>
    <n v="0"/>
    <n v="0"/>
    <n v="0"/>
    <n v="0"/>
    <n v="0"/>
    <x v="1"/>
    <n v="66"/>
    <x v="3"/>
    <n v="2659"/>
    <x v="1"/>
    <x v="0"/>
    <n v="0"/>
    <x v="1"/>
    <n v="0"/>
    <n v="0"/>
    <n v="1"/>
    <n v="0"/>
    <n v="0"/>
    <n v="1038"/>
    <d v="2015-07-05T00:00:00"/>
    <n v="7"/>
    <s v="July"/>
    <n v="1"/>
  </r>
  <r>
    <x v="344"/>
    <n v="70321"/>
    <x v="277"/>
    <n v="1.6851296198859516"/>
    <x v="0"/>
    <x v="0"/>
    <n v="6"/>
    <x v="282"/>
    <x v="109"/>
    <x v="272"/>
    <n v="82"/>
    <n v="26"/>
    <n v="191"/>
    <n v="1"/>
    <n v="6"/>
    <n v="5"/>
    <n v="13"/>
    <n v="4"/>
    <n v="0"/>
    <n v="0"/>
    <n v="0"/>
    <n v="0"/>
    <n v="0"/>
    <n v="0"/>
    <x v="0"/>
    <n v="73"/>
    <x v="3"/>
    <n v="2688"/>
    <x v="0"/>
    <x v="0"/>
    <n v="0"/>
    <x v="0"/>
    <n v="0"/>
    <n v="0"/>
    <n v="1"/>
    <n v="0"/>
    <n v="0"/>
    <n v="994"/>
    <d v="2015-06-06T00:00:00"/>
    <n v="6"/>
    <s v="June"/>
    <n v="1"/>
  </r>
  <r>
    <x v="345"/>
    <n v="80763"/>
    <x v="278"/>
    <n v="1.4660178547106968"/>
    <x v="0"/>
    <x v="0"/>
    <n v="17"/>
    <x v="149"/>
    <x v="8"/>
    <x v="204"/>
    <n v="192"/>
    <n v="42"/>
    <n v="231"/>
    <n v="1"/>
    <n v="5"/>
    <n v="11"/>
    <n v="6"/>
    <n v="3"/>
    <n v="1"/>
    <n v="0"/>
    <n v="0"/>
    <n v="0"/>
    <n v="1"/>
    <n v="0"/>
    <x v="0"/>
    <n v="70"/>
    <x v="3"/>
    <n v="2477"/>
    <x v="0"/>
    <x v="1"/>
    <n v="0"/>
    <x v="1"/>
    <n v="0"/>
    <n v="0"/>
    <n v="1"/>
    <n v="0"/>
    <n v="0"/>
    <n v="953"/>
    <d v="2016-01-03T00:00:00"/>
    <n v="1"/>
    <s v="January"/>
    <n v="1"/>
  </r>
  <r>
    <x v="346"/>
    <n v="85072"/>
    <x v="279"/>
    <n v="1.3894113221741584"/>
    <x v="0"/>
    <x v="0"/>
    <n v="94"/>
    <x v="283"/>
    <x v="39"/>
    <x v="193"/>
    <n v="194"/>
    <n v="11"/>
    <n v="241"/>
    <n v="1"/>
    <n v="3"/>
    <n v="4"/>
    <n v="10"/>
    <n v="0"/>
    <n v="0"/>
    <n v="0"/>
    <n v="0"/>
    <n v="0"/>
    <n v="0"/>
    <n v="0"/>
    <x v="1"/>
    <n v="43"/>
    <x v="2"/>
    <n v="2240"/>
    <x v="0"/>
    <x v="0"/>
    <n v="1"/>
    <x v="1"/>
    <n v="0"/>
    <n v="0"/>
    <n v="1"/>
    <n v="0"/>
    <n v="0"/>
    <n v="941"/>
    <d v="2016-08-27T00:00:00"/>
    <n v="8"/>
    <s v="August"/>
    <n v="1"/>
  </r>
  <r>
    <x v="347"/>
    <n v="102160"/>
    <x v="279"/>
    <n v="1.1570086139389193"/>
    <x v="0"/>
    <x v="0"/>
    <n v="54"/>
    <x v="284"/>
    <x v="25"/>
    <x v="273"/>
    <n v="76"/>
    <n v="176"/>
    <n v="58"/>
    <n v="0"/>
    <n v="7"/>
    <n v="9"/>
    <n v="10"/>
    <n v="4"/>
    <n v="1"/>
    <n v="0"/>
    <n v="0"/>
    <n v="1"/>
    <n v="1"/>
    <n v="0"/>
    <x v="0"/>
    <n v="43"/>
    <x v="2"/>
    <n v="2763"/>
    <x v="0"/>
    <x v="0"/>
    <n v="0"/>
    <x v="0"/>
    <n v="0"/>
    <n v="0"/>
    <n v="0"/>
    <n v="0"/>
    <n v="1"/>
    <n v="1124"/>
    <d v="2015-03-23T00:00:00"/>
    <n v="3"/>
    <s v="March"/>
    <n v="1"/>
  </r>
  <r>
    <x v="348"/>
    <n v="81044"/>
    <x v="279"/>
    <n v="1.4584670055772173"/>
    <x v="0"/>
    <x v="0"/>
    <n v="0"/>
    <x v="89"/>
    <x v="95"/>
    <x v="274"/>
    <n v="73"/>
    <n v="98"/>
    <n v="26"/>
    <n v="1"/>
    <n v="5"/>
    <n v="6"/>
    <n v="10"/>
    <n v="1"/>
    <n v="0"/>
    <n v="0"/>
    <n v="0"/>
    <n v="0"/>
    <n v="0"/>
    <n v="0"/>
    <x v="1"/>
    <n v="73"/>
    <x v="3"/>
    <n v="2343"/>
    <x v="0"/>
    <x v="1"/>
    <n v="0"/>
    <x v="1"/>
    <n v="0"/>
    <n v="1"/>
    <n v="0"/>
    <n v="0"/>
    <n v="0"/>
    <n v="1156"/>
    <d v="2016-05-16T00:00:00"/>
    <n v="5"/>
    <s v="May"/>
    <n v="1"/>
  </r>
  <r>
    <x v="349"/>
    <n v="66973"/>
    <x v="280"/>
    <n v="1.7619040508861781"/>
    <x v="0"/>
    <x v="0"/>
    <n v="98"/>
    <x v="285"/>
    <x v="2"/>
    <x v="78"/>
    <n v="147"/>
    <n v="113"/>
    <n v="102"/>
    <n v="1"/>
    <n v="8"/>
    <n v="7"/>
    <n v="12"/>
    <n v="3"/>
    <n v="0"/>
    <n v="0"/>
    <n v="0"/>
    <n v="0"/>
    <n v="0"/>
    <n v="0"/>
    <x v="1"/>
    <n v="31"/>
    <x v="0"/>
    <n v="2567"/>
    <x v="0"/>
    <x v="0"/>
    <n v="0"/>
    <x v="0"/>
    <n v="0"/>
    <n v="0"/>
    <n v="0"/>
    <n v="0"/>
    <n v="1"/>
    <n v="1078"/>
    <d v="2015-10-05T00:00:00"/>
    <n v="10"/>
    <s v="October"/>
    <n v="1"/>
  </r>
  <r>
    <x v="350"/>
    <n v="72282"/>
    <x v="281"/>
    <n v="1.6297280097396309"/>
    <x v="0"/>
    <x v="0"/>
    <n v="70"/>
    <x v="286"/>
    <x v="64"/>
    <x v="275"/>
    <n v="90"/>
    <n v="139"/>
    <n v="153"/>
    <n v="1"/>
    <n v="5"/>
    <n v="7"/>
    <n v="9"/>
    <n v="7"/>
    <n v="0"/>
    <n v="0"/>
    <n v="0"/>
    <n v="0"/>
    <n v="0"/>
    <n v="0"/>
    <x v="0"/>
    <n v="69"/>
    <x v="3"/>
    <n v="2504"/>
    <x v="0"/>
    <x v="0"/>
    <n v="1"/>
    <x v="1"/>
    <n v="0"/>
    <n v="0"/>
    <n v="1"/>
    <n v="0"/>
    <n v="0"/>
    <n v="1025"/>
    <d v="2015-12-07T00:00:00"/>
    <n v="12"/>
    <s v="December"/>
    <n v="1"/>
  </r>
  <r>
    <x v="351"/>
    <n v="68316"/>
    <x v="281"/>
    <n v="1.7243398325428889"/>
    <x v="0"/>
    <x v="1"/>
    <n v="54"/>
    <x v="287"/>
    <x v="72"/>
    <x v="65"/>
    <n v="120"/>
    <n v="11"/>
    <n v="33"/>
    <n v="5"/>
    <n v="10"/>
    <n v="7"/>
    <n v="10"/>
    <n v="6"/>
    <n v="0"/>
    <n v="0"/>
    <n v="0"/>
    <n v="0"/>
    <n v="0"/>
    <n v="0"/>
    <x v="1"/>
    <n v="56"/>
    <x v="1"/>
    <n v="2761"/>
    <x v="0"/>
    <x v="0"/>
    <n v="0"/>
    <x v="0"/>
    <n v="0"/>
    <n v="1"/>
    <n v="0"/>
    <n v="0"/>
    <n v="0"/>
    <n v="1145"/>
    <d v="2015-03-25T00:00:00"/>
    <n v="3"/>
    <s v="March"/>
    <n v="1"/>
  </r>
  <r>
    <x v="352"/>
    <n v="82032"/>
    <x v="282"/>
    <n v="1.4348059293934075"/>
    <x v="0"/>
    <x v="0"/>
    <n v="54"/>
    <x v="288"/>
    <x v="110"/>
    <x v="276"/>
    <n v="149"/>
    <n v="125"/>
    <n v="57"/>
    <n v="0"/>
    <n v="4"/>
    <n v="6"/>
    <n v="7"/>
    <n v="1"/>
    <n v="0"/>
    <n v="0"/>
    <n v="0"/>
    <n v="0"/>
    <n v="0"/>
    <n v="0"/>
    <x v="1"/>
    <n v="72"/>
    <x v="3"/>
    <n v="2244"/>
    <x v="0"/>
    <x v="0"/>
    <n v="0"/>
    <x v="1"/>
    <n v="1"/>
    <n v="0"/>
    <n v="0"/>
    <n v="0"/>
    <n v="1"/>
    <n v="1120"/>
    <d v="2016-08-23T00:00:00"/>
    <n v="8"/>
    <s v="August"/>
    <n v="1"/>
  </r>
  <r>
    <x v="353"/>
    <n v="65308"/>
    <x v="282"/>
    <n v="1.8022294359037179"/>
    <x v="0"/>
    <x v="0"/>
    <n v="60"/>
    <x v="289"/>
    <x v="19"/>
    <x v="277"/>
    <n v="120"/>
    <n v="80"/>
    <n v="34"/>
    <n v="1"/>
    <n v="7"/>
    <n v="8"/>
    <n v="12"/>
    <n v="4"/>
    <n v="1"/>
    <n v="0"/>
    <n v="0"/>
    <n v="0"/>
    <n v="1"/>
    <n v="0"/>
    <x v="1"/>
    <n v="47"/>
    <x v="2"/>
    <n v="2450"/>
    <x v="0"/>
    <x v="1"/>
    <n v="0"/>
    <x v="1"/>
    <n v="0"/>
    <n v="0"/>
    <n v="1"/>
    <n v="0"/>
    <n v="0"/>
    <n v="1143"/>
    <d v="2016-01-30T00:00:00"/>
    <n v="1"/>
    <s v="January"/>
    <n v="1"/>
  </r>
  <r>
    <x v="354"/>
    <n v="68657"/>
    <x v="283"/>
    <n v="1.7099494589044089"/>
    <x v="0"/>
    <x v="0"/>
    <n v="4"/>
    <x v="212"/>
    <x v="50"/>
    <x v="278"/>
    <n v="119"/>
    <n v="68"/>
    <n v="22"/>
    <n v="1"/>
    <n v="3"/>
    <n v="5"/>
    <n v="9"/>
    <n v="7"/>
    <n v="0"/>
    <n v="0"/>
    <n v="0"/>
    <n v="0"/>
    <n v="0"/>
    <n v="0"/>
    <x v="1"/>
    <n v="74"/>
    <x v="3"/>
    <n v="2653"/>
    <x v="0"/>
    <x v="1"/>
    <n v="0"/>
    <x v="1"/>
    <n v="0"/>
    <n v="0"/>
    <n v="0"/>
    <n v="1"/>
    <n v="0"/>
    <n v="1152"/>
    <d v="2015-07-11T00:00:00"/>
    <n v="7"/>
    <s v="July"/>
    <n v="1"/>
  </r>
  <r>
    <x v="355"/>
    <n v="80317"/>
    <x v="283"/>
    <n v="1.4617079821208461"/>
    <x v="0"/>
    <x v="0"/>
    <n v="64"/>
    <x v="229"/>
    <x v="111"/>
    <x v="279"/>
    <n v="149"/>
    <n v="91"/>
    <n v="57"/>
    <n v="1"/>
    <n v="3"/>
    <n v="4"/>
    <n v="10"/>
    <n v="1"/>
    <n v="0"/>
    <n v="0"/>
    <n v="0"/>
    <n v="0"/>
    <n v="0"/>
    <n v="0"/>
    <x v="1"/>
    <n v="65"/>
    <x v="1"/>
    <n v="2472"/>
    <x v="0"/>
    <x v="0"/>
    <n v="1"/>
    <x v="1"/>
    <n v="0"/>
    <n v="0"/>
    <n v="1"/>
    <n v="0"/>
    <n v="0"/>
    <n v="1117"/>
    <d v="2016-01-08T00:00:00"/>
    <n v="1"/>
    <s v="January"/>
    <n v="1"/>
  </r>
  <r>
    <x v="356"/>
    <n v="81168"/>
    <x v="284"/>
    <n v="1.4426867731125568"/>
    <x v="0"/>
    <x v="0"/>
    <n v="84"/>
    <x v="176"/>
    <x v="19"/>
    <x v="45"/>
    <n v="147"/>
    <n v="22"/>
    <n v="22"/>
    <n v="1"/>
    <n v="6"/>
    <n v="4"/>
    <n v="7"/>
    <n v="3"/>
    <n v="1"/>
    <n v="0"/>
    <n v="0"/>
    <n v="0"/>
    <n v="0"/>
    <n v="0"/>
    <x v="1"/>
    <n v="55"/>
    <x v="1"/>
    <n v="2212"/>
    <x v="0"/>
    <x v="1"/>
    <n v="0"/>
    <x v="1"/>
    <n v="0"/>
    <n v="0"/>
    <n v="1"/>
    <n v="0"/>
    <n v="0"/>
    <n v="1149"/>
    <d v="2016-09-24T00:00:00"/>
    <n v="9"/>
    <s v="September"/>
    <n v="1"/>
  </r>
  <r>
    <x v="357"/>
    <n v="80982"/>
    <x v="285"/>
    <n v="1.4435306611345731"/>
    <x v="1"/>
    <x v="1"/>
    <n v="48"/>
    <x v="290"/>
    <x v="49"/>
    <x v="280"/>
    <n v="104"/>
    <n v="22"/>
    <n v="22"/>
    <n v="3"/>
    <n v="11"/>
    <n v="5"/>
    <n v="11"/>
    <n v="5"/>
    <n v="0"/>
    <n v="0"/>
    <n v="0"/>
    <n v="0"/>
    <n v="0"/>
    <n v="1"/>
    <x v="1"/>
    <n v="61"/>
    <x v="1"/>
    <n v="2696"/>
    <x v="0"/>
    <x v="0"/>
    <n v="1"/>
    <x v="1"/>
    <n v="0"/>
    <n v="0"/>
    <n v="1"/>
    <n v="0"/>
    <n v="0"/>
    <n v="1147"/>
    <d v="2015-05-29T00:00:00"/>
    <n v="5"/>
    <s v="May"/>
    <n v="1"/>
  </r>
  <r>
    <x v="358"/>
    <n v="72099"/>
    <x v="286"/>
    <n v="1.6172207658913438"/>
    <x v="0"/>
    <x v="0"/>
    <n v="18"/>
    <x v="260"/>
    <x v="75"/>
    <x v="281"/>
    <n v="119"/>
    <n v="0"/>
    <n v="22"/>
    <n v="1"/>
    <n v="3"/>
    <n v="4"/>
    <n v="10"/>
    <n v="1"/>
    <n v="0"/>
    <n v="0"/>
    <n v="0"/>
    <n v="0"/>
    <n v="0"/>
    <n v="0"/>
    <x v="1"/>
    <n v="46"/>
    <x v="2"/>
    <n v="2769"/>
    <x v="0"/>
    <x v="1"/>
    <n v="0"/>
    <x v="1"/>
    <n v="0"/>
    <n v="0"/>
    <n v="1"/>
    <n v="0"/>
    <n v="0"/>
    <n v="1144"/>
    <d v="2015-03-17T00:00:00"/>
    <n v="3"/>
    <s v="March"/>
    <n v="1"/>
  </r>
  <r>
    <x v="359"/>
    <n v="67432"/>
    <x v="287"/>
    <n v="1.7276663898445841"/>
    <x v="0"/>
    <x v="1"/>
    <n v="69"/>
    <x v="291"/>
    <x v="65"/>
    <x v="282"/>
    <n v="177"/>
    <n v="136"/>
    <n v="170"/>
    <n v="2"/>
    <n v="8"/>
    <n v="5"/>
    <n v="4"/>
    <n v="4"/>
    <n v="0"/>
    <n v="0"/>
    <n v="0"/>
    <n v="0"/>
    <n v="0"/>
    <n v="0"/>
    <x v="1"/>
    <n v="47"/>
    <x v="2"/>
    <n v="2616"/>
    <x v="0"/>
    <x v="1"/>
    <n v="0"/>
    <x v="1"/>
    <n v="0"/>
    <n v="0"/>
    <n v="1"/>
    <n v="0"/>
    <n v="0"/>
    <n v="995"/>
    <d v="2015-08-17T00:00:00"/>
    <n v="8"/>
    <s v="August"/>
    <n v="1"/>
  </r>
  <r>
    <x v="360"/>
    <n v="77027"/>
    <x v="288"/>
    <n v="1.5111584249678685"/>
    <x v="0"/>
    <x v="1"/>
    <n v="23"/>
    <x v="292"/>
    <x v="27"/>
    <x v="283"/>
    <n v="45"/>
    <n v="0"/>
    <n v="11"/>
    <n v="2"/>
    <n v="8"/>
    <n v="3"/>
    <n v="6"/>
    <n v="4"/>
    <n v="0"/>
    <n v="0"/>
    <n v="0"/>
    <n v="0"/>
    <n v="0"/>
    <n v="0"/>
    <x v="1"/>
    <n v="68"/>
    <x v="3"/>
    <n v="2303"/>
    <x v="0"/>
    <x v="1"/>
    <n v="0"/>
    <x v="1"/>
    <n v="0"/>
    <n v="0"/>
    <n v="0"/>
    <n v="1"/>
    <n v="0"/>
    <n v="1153"/>
    <d v="2016-06-25T00:00:00"/>
    <n v="6"/>
    <s v="June"/>
    <n v="1"/>
  </r>
  <r>
    <x v="361"/>
    <n v="67445"/>
    <x v="289"/>
    <n v="1.724368003558455"/>
    <x v="0"/>
    <x v="1"/>
    <n v="63"/>
    <x v="293"/>
    <x v="72"/>
    <x v="240"/>
    <n v="29"/>
    <n v="80"/>
    <n v="11"/>
    <n v="5"/>
    <n v="9"/>
    <n v="6"/>
    <n v="12"/>
    <n v="6"/>
    <n v="0"/>
    <n v="0"/>
    <n v="0"/>
    <n v="0"/>
    <n v="0"/>
    <n v="0"/>
    <x v="1"/>
    <n v="46"/>
    <x v="2"/>
    <n v="2845"/>
    <x v="0"/>
    <x v="1"/>
    <n v="0"/>
    <x v="1"/>
    <n v="0"/>
    <n v="0"/>
    <n v="1"/>
    <n v="0"/>
    <n v="0"/>
    <n v="1152"/>
    <d v="2014-12-31T00:00:00"/>
    <n v="12"/>
    <s v="December"/>
    <n v="1"/>
  </r>
  <r>
    <x v="362"/>
    <n v="74250"/>
    <x v="290"/>
    <n v="1.5595959595959596"/>
    <x v="0"/>
    <x v="0"/>
    <n v="90"/>
    <x v="294"/>
    <x v="111"/>
    <x v="284"/>
    <n v="75"/>
    <n v="0"/>
    <n v="0"/>
    <n v="1"/>
    <n v="2"/>
    <n v="11"/>
    <n v="4"/>
    <n v="1"/>
    <n v="0"/>
    <n v="0"/>
    <n v="0"/>
    <n v="0"/>
    <n v="0"/>
    <n v="0"/>
    <x v="1"/>
    <n v="62"/>
    <x v="1"/>
    <n v="2313"/>
    <x v="0"/>
    <x v="0"/>
    <n v="0"/>
    <x v="0"/>
    <n v="0"/>
    <n v="0"/>
    <n v="0"/>
    <n v="0"/>
    <n v="1"/>
    <n v="1158"/>
    <d v="2016-06-15T00:00:00"/>
    <n v="6"/>
    <s v="June"/>
    <n v="1"/>
  </r>
  <r>
    <x v="363"/>
    <n v="86424"/>
    <x v="290"/>
    <n v="1.339905581782838"/>
    <x v="0"/>
    <x v="0"/>
    <n v="12"/>
    <x v="271"/>
    <x v="3"/>
    <x v="285"/>
    <n v="89"/>
    <n v="45"/>
    <n v="68"/>
    <n v="1"/>
    <n v="6"/>
    <n v="9"/>
    <n v="12"/>
    <n v="1"/>
    <n v="0"/>
    <n v="0"/>
    <n v="0"/>
    <n v="0"/>
    <n v="0"/>
    <n v="0"/>
    <x v="1"/>
    <n v="64"/>
    <x v="1"/>
    <n v="2244"/>
    <x v="0"/>
    <x v="0"/>
    <n v="1"/>
    <x v="1"/>
    <n v="0"/>
    <n v="0"/>
    <n v="0"/>
    <n v="1"/>
    <n v="0"/>
    <n v="1090"/>
    <d v="2016-08-23T00:00:00"/>
    <n v="8"/>
    <s v="August"/>
    <n v="1"/>
  </r>
  <r>
    <x v="364"/>
    <n v="70792"/>
    <x v="290"/>
    <n v="1.6357780540174032"/>
    <x v="0"/>
    <x v="0"/>
    <n v="82"/>
    <x v="295"/>
    <x v="112"/>
    <x v="286"/>
    <n v="104"/>
    <n v="11"/>
    <n v="114"/>
    <n v="2"/>
    <n v="3"/>
    <n v="4"/>
    <n v="10"/>
    <n v="3"/>
    <n v="0"/>
    <n v="0"/>
    <n v="0"/>
    <n v="0"/>
    <n v="0"/>
    <n v="0"/>
    <x v="1"/>
    <n v="69"/>
    <x v="3"/>
    <n v="2667"/>
    <x v="0"/>
    <x v="0"/>
    <n v="0"/>
    <x v="1"/>
    <n v="1"/>
    <n v="0"/>
    <n v="1"/>
    <n v="0"/>
    <n v="0"/>
    <n v="1044"/>
    <d v="2015-06-27T00:00:00"/>
    <n v="6"/>
    <s v="June"/>
    <n v="1"/>
  </r>
  <r>
    <x v="365"/>
    <n v="62187"/>
    <x v="291"/>
    <n v="1.8605174714972583"/>
    <x v="0"/>
    <x v="0"/>
    <n v="49"/>
    <x v="79"/>
    <x v="19"/>
    <x v="287"/>
    <n v="45"/>
    <n v="45"/>
    <n v="126"/>
    <n v="1"/>
    <n v="4"/>
    <n v="8"/>
    <n v="5"/>
    <n v="3"/>
    <n v="0"/>
    <n v="0"/>
    <n v="0"/>
    <n v="0"/>
    <n v="0"/>
    <n v="0"/>
    <x v="1"/>
    <n v="63"/>
    <x v="1"/>
    <n v="2518"/>
    <x v="0"/>
    <x v="1"/>
    <n v="0"/>
    <x v="1"/>
    <n v="0"/>
    <n v="0"/>
    <n v="1"/>
    <n v="0"/>
    <n v="0"/>
    <n v="1031"/>
    <d v="2015-11-23T00:00:00"/>
    <n v="11"/>
    <s v="November"/>
    <n v="1"/>
  </r>
  <r>
    <x v="366"/>
    <n v="63887"/>
    <x v="292"/>
    <n v="1.8047490099707295"/>
    <x v="0"/>
    <x v="1"/>
    <n v="38"/>
    <x v="59"/>
    <x v="109"/>
    <x v="252"/>
    <n v="15"/>
    <n v="11"/>
    <n v="92"/>
    <n v="5"/>
    <n v="9"/>
    <n v="6"/>
    <n v="12"/>
    <n v="6"/>
    <n v="0"/>
    <n v="0"/>
    <n v="0"/>
    <n v="0"/>
    <n v="0"/>
    <n v="0"/>
    <x v="1"/>
    <n v="58"/>
    <x v="1"/>
    <n v="2818"/>
    <x v="1"/>
    <x v="0"/>
    <n v="0"/>
    <x v="1"/>
    <n v="0"/>
    <n v="0"/>
    <n v="1"/>
    <n v="0"/>
    <n v="0"/>
    <n v="1061"/>
    <d v="2015-01-27T00:00:00"/>
    <n v="1"/>
    <s v="January"/>
    <n v="1"/>
  </r>
  <r>
    <x v="367"/>
    <n v="84219"/>
    <x v="292"/>
    <n v="1.3690497393699759"/>
    <x v="0"/>
    <x v="0"/>
    <n v="27"/>
    <x v="296"/>
    <x v="49"/>
    <x v="218"/>
    <n v="45"/>
    <n v="137"/>
    <n v="45"/>
    <n v="1"/>
    <n v="3"/>
    <n v="4"/>
    <n v="10"/>
    <n v="1"/>
    <n v="0"/>
    <n v="0"/>
    <n v="0"/>
    <n v="0"/>
    <n v="0"/>
    <n v="0"/>
    <x v="1"/>
    <n v="32"/>
    <x v="0"/>
    <n v="2306"/>
    <x v="0"/>
    <x v="1"/>
    <n v="0"/>
    <x v="1"/>
    <n v="0"/>
    <n v="0"/>
    <n v="1"/>
    <n v="0"/>
    <n v="0"/>
    <n v="1108"/>
    <d v="2016-06-22T00:00:00"/>
    <n v="6"/>
    <s v="June"/>
    <n v="1"/>
  </r>
  <r>
    <x v="368"/>
    <n v="80950"/>
    <x v="293"/>
    <n v="1.4206300185299567"/>
    <x v="0"/>
    <x v="0"/>
    <n v="44"/>
    <x v="297"/>
    <x v="10"/>
    <x v="288"/>
    <n v="219"/>
    <n v="147"/>
    <n v="63"/>
    <n v="1"/>
    <n v="6"/>
    <n v="7"/>
    <n v="9"/>
    <n v="2"/>
    <n v="1"/>
    <n v="0"/>
    <n v="0"/>
    <n v="0"/>
    <n v="0"/>
    <n v="0"/>
    <x v="1"/>
    <n v="59"/>
    <x v="1"/>
    <n v="2617"/>
    <x v="0"/>
    <x v="1"/>
    <n v="0"/>
    <x v="1"/>
    <n v="0"/>
    <n v="0"/>
    <n v="0"/>
    <n v="1"/>
    <n v="0"/>
    <n v="1087"/>
    <d v="2015-08-16T00:00:00"/>
    <n v="8"/>
    <s v="August"/>
    <n v="1"/>
  </r>
  <r>
    <x v="369"/>
    <n v="63564"/>
    <x v="293"/>
    <n v="1.8092001762003649"/>
    <x v="0"/>
    <x v="0"/>
    <n v="0"/>
    <x v="113"/>
    <x v="72"/>
    <x v="289"/>
    <n v="15"/>
    <n v="34"/>
    <n v="65"/>
    <n v="1"/>
    <n v="10"/>
    <n v="10"/>
    <n v="7"/>
    <n v="6"/>
    <n v="0"/>
    <n v="0"/>
    <n v="1"/>
    <n v="0"/>
    <n v="0"/>
    <n v="0"/>
    <x v="0"/>
    <n v="66"/>
    <x v="3"/>
    <n v="2310"/>
    <x v="0"/>
    <x v="1"/>
    <n v="0"/>
    <x v="1"/>
    <n v="0"/>
    <n v="1"/>
    <n v="0"/>
    <n v="0"/>
    <n v="0"/>
    <n v="1085"/>
    <d v="2016-06-18T00:00:00"/>
    <n v="6"/>
    <s v="June"/>
    <n v="1"/>
  </r>
  <r>
    <x v="370"/>
    <n v="70091"/>
    <x v="293"/>
    <n v="1.6407242013953289"/>
    <x v="1"/>
    <x v="0"/>
    <n v="11"/>
    <x v="298"/>
    <x v="50"/>
    <x v="290"/>
    <n v="15"/>
    <n v="0"/>
    <n v="11"/>
    <n v="2"/>
    <n v="5"/>
    <n v="2"/>
    <n v="10"/>
    <n v="8"/>
    <n v="0"/>
    <n v="0"/>
    <n v="0"/>
    <n v="1"/>
    <n v="0"/>
    <n v="0"/>
    <x v="1"/>
    <n v="51"/>
    <x v="1"/>
    <n v="2614"/>
    <x v="0"/>
    <x v="1"/>
    <n v="0"/>
    <x v="1"/>
    <n v="0"/>
    <n v="0"/>
    <n v="0"/>
    <n v="1"/>
    <n v="0"/>
    <n v="1139"/>
    <d v="2015-08-19T00:00:00"/>
    <n v="8"/>
    <s v="August"/>
    <n v="1"/>
  </r>
  <r>
    <x v="371"/>
    <n v="71691"/>
    <x v="294"/>
    <n v="1.6027116374440307"/>
    <x v="0"/>
    <x v="0"/>
    <n v="0"/>
    <x v="299"/>
    <x v="113"/>
    <x v="291"/>
    <n v="240"/>
    <n v="32"/>
    <n v="43"/>
    <n v="1"/>
    <n v="4"/>
    <n v="7"/>
    <n v="5"/>
    <n v="2"/>
    <n v="0"/>
    <n v="0"/>
    <n v="0"/>
    <n v="0"/>
    <n v="0"/>
    <n v="0"/>
    <x v="0"/>
    <n v="62"/>
    <x v="1"/>
    <n v="2263"/>
    <x v="0"/>
    <x v="0"/>
    <n v="1"/>
    <x v="1"/>
    <n v="0"/>
    <n v="0"/>
    <n v="0"/>
    <n v="0"/>
    <n v="1"/>
    <n v="1106"/>
    <d v="2016-08-04T00:00:00"/>
    <n v="8"/>
    <s v="August"/>
    <n v="1"/>
  </r>
  <r>
    <x v="372"/>
    <n v="55212"/>
    <x v="295"/>
    <n v="2.0792581322900818"/>
    <x v="0"/>
    <x v="1"/>
    <n v="65"/>
    <x v="300"/>
    <x v="19"/>
    <x v="292"/>
    <n v="0"/>
    <n v="0"/>
    <n v="34"/>
    <n v="3"/>
    <n v="4"/>
    <n v="2"/>
    <n v="11"/>
    <n v="8"/>
    <n v="0"/>
    <n v="1"/>
    <n v="0"/>
    <n v="1"/>
    <n v="0"/>
    <n v="0"/>
    <x v="1"/>
    <n v="51"/>
    <x v="1"/>
    <n v="2742"/>
    <x v="0"/>
    <x v="1"/>
    <n v="0"/>
    <x v="1"/>
    <n v="0"/>
    <n v="0"/>
    <n v="0"/>
    <n v="0"/>
    <n v="1"/>
    <n v="1114"/>
    <d v="2015-04-13T00:00:00"/>
    <n v="4"/>
    <s v="April"/>
    <n v="1"/>
  </r>
  <r>
    <x v="373"/>
    <n v="77457"/>
    <x v="296"/>
    <n v="1.4795305782563228"/>
    <x v="0"/>
    <x v="0"/>
    <n v="85"/>
    <x v="253"/>
    <x v="111"/>
    <x v="218"/>
    <n v="15"/>
    <n v="45"/>
    <n v="11"/>
    <n v="1"/>
    <n v="2"/>
    <n v="5"/>
    <n v="10"/>
    <n v="1"/>
    <n v="0"/>
    <n v="0"/>
    <n v="0"/>
    <n v="0"/>
    <n v="1"/>
    <n v="0"/>
    <x v="1"/>
    <n v="73"/>
    <x v="3"/>
    <n v="2275"/>
    <x v="0"/>
    <x v="0"/>
    <n v="1"/>
    <x v="1"/>
    <n v="0"/>
    <n v="0"/>
    <n v="1"/>
    <n v="0"/>
    <n v="0"/>
    <n v="1135"/>
    <d v="2016-07-23T00:00:00"/>
    <n v="7"/>
    <s v="July"/>
    <n v="1"/>
  </r>
  <r>
    <x v="374"/>
    <n v="82716"/>
    <x v="297"/>
    <n v="1.3842545577639151"/>
    <x v="0"/>
    <x v="0"/>
    <n v="8"/>
    <x v="27"/>
    <x v="114"/>
    <x v="293"/>
    <n v="15"/>
    <n v="148"/>
    <n v="22"/>
    <n v="1"/>
    <n v="6"/>
    <n v="8"/>
    <n v="13"/>
    <n v="2"/>
    <n v="0"/>
    <n v="0"/>
    <n v="0"/>
    <n v="0"/>
    <n v="0"/>
    <n v="0"/>
    <x v="1"/>
    <n v="76"/>
    <x v="3"/>
    <n v="2395"/>
    <x v="0"/>
    <x v="0"/>
    <n v="1"/>
    <x v="1"/>
    <n v="0"/>
    <n v="0"/>
    <n v="0"/>
    <n v="0"/>
    <n v="1"/>
    <n v="1123"/>
    <d v="2016-03-25T00:00:00"/>
    <n v="3"/>
    <s v="March"/>
    <n v="1"/>
  </r>
  <r>
    <x v="375"/>
    <n v="70951"/>
    <x v="298"/>
    <n v="1.6123803751885104"/>
    <x v="0"/>
    <x v="0"/>
    <n v="66"/>
    <x v="301"/>
    <x v="115"/>
    <x v="294"/>
    <n v="254"/>
    <n v="87"/>
    <n v="54"/>
    <n v="1"/>
    <n v="3"/>
    <n v="4"/>
    <n v="9"/>
    <n v="1"/>
    <n v="0"/>
    <n v="0"/>
    <n v="0"/>
    <n v="0"/>
    <n v="0"/>
    <n v="0"/>
    <x v="1"/>
    <n v="35"/>
    <x v="0"/>
    <n v="2580"/>
    <x v="0"/>
    <x v="1"/>
    <n v="0"/>
    <x v="1"/>
    <n v="0"/>
    <n v="0"/>
    <n v="1"/>
    <n v="0"/>
    <n v="0"/>
    <n v="1090"/>
    <d v="2015-09-22T00:00:00"/>
    <n v="9"/>
    <s v="September"/>
    <n v="1"/>
  </r>
  <r>
    <x v="376"/>
    <n v="62845"/>
    <x v="298"/>
    <n v="1.8203516588431856"/>
    <x v="1"/>
    <x v="1"/>
    <n v="3"/>
    <x v="302"/>
    <x v="19"/>
    <x v="292"/>
    <n v="0"/>
    <n v="0"/>
    <n v="34"/>
    <n v="11"/>
    <n v="3"/>
    <n v="4"/>
    <n v="10"/>
    <n v="8"/>
    <n v="0"/>
    <n v="0"/>
    <n v="0"/>
    <n v="1"/>
    <n v="0"/>
    <n v="0"/>
    <x v="0"/>
    <n v="71"/>
    <x v="3"/>
    <n v="2795"/>
    <x v="0"/>
    <x v="1"/>
    <n v="0"/>
    <x v="1"/>
    <n v="0"/>
    <n v="0"/>
    <n v="0"/>
    <n v="1"/>
    <n v="0"/>
    <n v="1110"/>
    <d v="2015-02-19T00:00:00"/>
    <n v="2"/>
    <s v="February"/>
    <n v="1"/>
  </r>
  <r>
    <x v="377"/>
    <n v="62845"/>
    <x v="298"/>
    <n v="1.8203516588431856"/>
    <x v="1"/>
    <x v="1"/>
    <n v="3"/>
    <x v="302"/>
    <x v="19"/>
    <x v="292"/>
    <n v="0"/>
    <n v="0"/>
    <n v="34"/>
    <n v="11"/>
    <n v="3"/>
    <n v="4"/>
    <n v="10"/>
    <n v="8"/>
    <n v="0"/>
    <n v="0"/>
    <n v="0"/>
    <n v="1"/>
    <n v="0"/>
    <n v="0"/>
    <x v="1"/>
    <n v="71"/>
    <x v="3"/>
    <n v="2795"/>
    <x v="0"/>
    <x v="1"/>
    <n v="0"/>
    <x v="1"/>
    <n v="0"/>
    <n v="0"/>
    <n v="0"/>
    <n v="1"/>
    <n v="0"/>
    <n v="1110"/>
    <d v="2015-02-19T00:00:00"/>
    <n v="2"/>
    <s v="February"/>
    <n v="1"/>
  </r>
  <r>
    <x v="378"/>
    <n v="65169"/>
    <x v="299"/>
    <n v="1.7539013948349675"/>
    <x v="0"/>
    <x v="0"/>
    <n v="23"/>
    <x v="43"/>
    <x v="19"/>
    <x v="295"/>
    <n v="0"/>
    <n v="0"/>
    <n v="46"/>
    <n v="1"/>
    <n v="10"/>
    <n v="4"/>
    <n v="13"/>
    <n v="6"/>
    <n v="1"/>
    <n v="1"/>
    <n v="1"/>
    <n v="0"/>
    <n v="1"/>
    <n v="0"/>
    <x v="0"/>
    <n v="38"/>
    <x v="2"/>
    <n v="2325"/>
    <x v="0"/>
    <x v="1"/>
    <n v="0"/>
    <x v="1"/>
    <n v="0"/>
    <n v="0"/>
    <n v="1"/>
    <n v="0"/>
    <n v="0"/>
    <n v="1097"/>
    <d v="2016-06-03T00:00:00"/>
    <n v="6"/>
    <s v="June"/>
    <n v="1"/>
  </r>
  <r>
    <x v="379"/>
    <n v="61618"/>
    <x v="300"/>
    <n v="1.8501087344607094"/>
    <x v="0"/>
    <x v="0"/>
    <n v="27"/>
    <x v="303"/>
    <x v="75"/>
    <x v="140"/>
    <n v="0"/>
    <n v="45"/>
    <n v="205"/>
    <n v="2"/>
    <n v="3"/>
    <n v="6"/>
    <n v="8"/>
    <n v="3"/>
    <n v="0"/>
    <n v="0"/>
    <n v="0"/>
    <n v="0"/>
    <n v="0"/>
    <n v="0"/>
    <x v="1"/>
    <n v="29"/>
    <x v="0"/>
    <n v="2797"/>
    <x v="0"/>
    <x v="0"/>
    <n v="1"/>
    <x v="1"/>
    <n v="0"/>
    <n v="1"/>
    <n v="0"/>
    <n v="0"/>
    <n v="0"/>
    <n v="935"/>
    <d v="2015-02-17T00:00:00"/>
    <n v="2"/>
    <s v="February"/>
    <n v="1"/>
  </r>
  <r>
    <x v="380"/>
    <n v="76773"/>
    <x v="300"/>
    <n v="1.4848970341135554"/>
    <x v="0"/>
    <x v="0"/>
    <n v="79"/>
    <x v="304"/>
    <x v="92"/>
    <x v="53"/>
    <n v="86"/>
    <n v="33"/>
    <n v="16"/>
    <n v="1"/>
    <n v="2"/>
    <n v="2"/>
    <n v="11"/>
    <n v="1"/>
    <n v="0"/>
    <n v="0"/>
    <n v="0"/>
    <n v="0"/>
    <n v="0"/>
    <n v="0"/>
    <x v="1"/>
    <n v="66"/>
    <x v="3"/>
    <n v="2648"/>
    <x v="1"/>
    <x v="0"/>
    <n v="0"/>
    <x v="1"/>
    <n v="0"/>
    <n v="0"/>
    <n v="1"/>
    <n v="0"/>
    <n v="0"/>
    <n v="1124"/>
    <d v="2015-07-16T00:00:00"/>
    <n v="7"/>
    <s v="July"/>
    <n v="1"/>
  </r>
  <r>
    <x v="381"/>
    <n v="66334"/>
    <x v="301"/>
    <n v="1.715560647631682"/>
    <x v="0"/>
    <x v="1"/>
    <n v="82"/>
    <x v="272"/>
    <x v="111"/>
    <x v="296"/>
    <n v="0"/>
    <n v="0"/>
    <n v="23"/>
    <n v="2"/>
    <n v="9"/>
    <n v="3"/>
    <n v="5"/>
    <n v="5"/>
    <n v="0"/>
    <n v="0"/>
    <n v="0"/>
    <n v="0"/>
    <n v="0"/>
    <n v="0"/>
    <x v="0"/>
    <n v="64"/>
    <x v="1"/>
    <n v="2611"/>
    <x v="0"/>
    <x v="1"/>
    <n v="0"/>
    <x v="1"/>
    <n v="0"/>
    <n v="0"/>
    <n v="0"/>
    <n v="0"/>
    <n v="1"/>
    <n v="1115"/>
    <d v="2015-08-22T00:00:00"/>
    <n v="8"/>
    <s v="August"/>
    <n v="1"/>
  </r>
  <r>
    <x v="382"/>
    <n v="71107"/>
    <x v="302"/>
    <n v="1.5919670355942452"/>
    <x v="0"/>
    <x v="1"/>
    <n v="61"/>
    <x v="305"/>
    <x v="115"/>
    <x v="240"/>
    <n v="198"/>
    <n v="174"/>
    <n v="195"/>
    <n v="2"/>
    <n v="7"/>
    <n v="6"/>
    <n v="13"/>
    <n v="4"/>
    <n v="0"/>
    <n v="0"/>
    <n v="0"/>
    <n v="0"/>
    <n v="0"/>
    <n v="0"/>
    <x v="1"/>
    <n v="69"/>
    <x v="3"/>
    <n v="2656"/>
    <x v="0"/>
    <x v="1"/>
    <n v="0"/>
    <x v="1"/>
    <n v="0"/>
    <n v="0"/>
    <n v="1"/>
    <n v="0"/>
    <n v="0"/>
    <n v="937"/>
    <d v="2015-07-08T00:00:00"/>
    <n v="7"/>
    <s v="July"/>
    <n v="1"/>
  </r>
  <r>
    <x v="383"/>
    <n v="75433"/>
    <x v="303"/>
    <n v="1.4993437885275676"/>
    <x v="1"/>
    <x v="0"/>
    <n v="28"/>
    <x v="306"/>
    <x v="19"/>
    <x v="297"/>
    <n v="0"/>
    <n v="34"/>
    <n v="57"/>
    <n v="2"/>
    <n v="2"/>
    <n v="5"/>
    <n v="10"/>
    <n v="6"/>
    <n v="1"/>
    <n v="0"/>
    <n v="0"/>
    <n v="1"/>
    <n v="0"/>
    <n v="0"/>
    <x v="1"/>
    <n v="31"/>
    <x v="0"/>
    <n v="2244"/>
    <x v="0"/>
    <x v="1"/>
    <n v="0"/>
    <x v="1"/>
    <n v="0"/>
    <n v="0"/>
    <n v="1"/>
    <n v="0"/>
    <n v="0"/>
    <n v="1074"/>
    <d v="2016-08-23T00:00:00"/>
    <n v="8"/>
    <s v="August"/>
    <n v="1"/>
  </r>
  <r>
    <x v="384"/>
    <n v="75484"/>
    <x v="304"/>
    <n v="1.4903820677229611"/>
    <x v="0"/>
    <x v="1"/>
    <n v="50"/>
    <x v="307"/>
    <x v="104"/>
    <x v="298"/>
    <n v="197"/>
    <n v="194"/>
    <n v="34"/>
    <n v="2"/>
    <n v="7"/>
    <n v="3"/>
    <n v="6"/>
    <n v="4"/>
    <n v="0"/>
    <n v="0"/>
    <n v="0"/>
    <n v="0"/>
    <n v="0"/>
    <n v="0"/>
    <x v="1"/>
    <n v="44"/>
    <x v="2"/>
    <n v="2855"/>
    <x v="0"/>
    <x v="0"/>
    <n v="0"/>
    <x v="0"/>
    <n v="0"/>
    <n v="1"/>
    <n v="0"/>
    <n v="0"/>
    <n v="0"/>
    <n v="1091"/>
    <d v="2014-12-21T00:00:00"/>
    <n v="12"/>
    <s v="December"/>
    <n v="1"/>
  </r>
  <r>
    <x v="385"/>
    <n v="60839"/>
    <x v="305"/>
    <n v="1.84421177205411"/>
    <x v="1"/>
    <x v="1"/>
    <n v="72"/>
    <x v="308"/>
    <x v="36"/>
    <x v="122"/>
    <n v="223"/>
    <n v="150"/>
    <n v="128"/>
    <n v="13"/>
    <n v="2"/>
    <n v="2"/>
    <n v="12"/>
    <n v="8"/>
    <n v="0"/>
    <n v="0"/>
    <n v="0"/>
    <n v="0"/>
    <n v="0"/>
    <n v="0"/>
    <x v="1"/>
    <n v="41"/>
    <x v="2"/>
    <n v="2829"/>
    <x v="0"/>
    <x v="0"/>
    <n v="0"/>
    <x v="0"/>
    <n v="0"/>
    <n v="1"/>
    <n v="0"/>
    <n v="0"/>
    <n v="0"/>
    <n v="994"/>
    <d v="2015-01-16T00:00:00"/>
    <n v="1"/>
    <s v="January"/>
    <n v="1"/>
  </r>
  <r>
    <x v="386"/>
    <n v="75702"/>
    <x v="306"/>
    <n v="1.4768434123272833"/>
    <x v="1"/>
    <x v="1"/>
    <n v="77"/>
    <x v="108"/>
    <x v="89"/>
    <x v="251"/>
    <n v="45"/>
    <n v="42"/>
    <n v="30"/>
    <n v="5"/>
    <n v="4"/>
    <n v="6"/>
    <n v="11"/>
    <n v="8"/>
    <n v="0"/>
    <n v="0"/>
    <n v="0"/>
    <n v="0"/>
    <n v="0"/>
    <n v="0"/>
    <x v="1"/>
    <n v="53"/>
    <x v="1"/>
    <n v="2828"/>
    <x v="0"/>
    <x v="0"/>
    <n v="0"/>
    <x v="0"/>
    <n v="0"/>
    <n v="0"/>
    <n v="1"/>
    <n v="0"/>
    <n v="0"/>
    <n v="1088"/>
    <d v="2015-01-17T00:00:00"/>
    <n v="1"/>
    <s v="January"/>
    <n v="1"/>
  </r>
  <r>
    <x v="387"/>
    <n v="70515"/>
    <x v="306"/>
    <n v="1.5854782670353826"/>
    <x v="0"/>
    <x v="0"/>
    <n v="12"/>
    <x v="309"/>
    <x v="19"/>
    <x v="299"/>
    <n v="182"/>
    <n v="64"/>
    <n v="140"/>
    <n v="1"/>
    <n v="6"/>
    <n v="6"/>
    <n v="4"/>
    <n v="2"/>
    <n v="0"/>
    <n v="0"/>
    <n v="0"/>
    <n v="0"/>
    <n v="0"/>
    <n v="0"/>
    <x v="0"/>
    <n v="27"/>
    <x v="0"/>
    <n v="2410"/>
    <x v="0"/>
    <x v="0"/>
    <n v="1"/>
    <x v="1"/>
    <n v="0"/>
    <n v="0"/>
    <n v="1"/>
    <n v="0"/>
    <n v="0"/>
    <n v="978"/>
    <d v="2016-03-10T00:00:00"/>
    <n v="3"/>
    <s v="March"/>
    <n v="1"/>
  </r>
  <r>
    <x v="388"/>
    <n v="61014"/>
    <x v="306"/>
    <n v="1.8323663421509817"/>
    <x v="0"/>
    <x v="1"/>
    <n v="17"/>
    <x v="310"/>
    <x v="32"/>
    <x v="300"/>
    <n v="182"/>
    <n v="43"/>
    <n v="29"/>
    <n v="4"/>
    <n v="9"/>
    <n v="3"/>
    <n v="4"/>
    <n v="7"/>
    <n v="0"/>
    <n v="0"/>
    <n v="0"/>
    <n v="0"/>
    <n v="0"/>
    <n v="0"/>
    <x v="1"/>
    <n v="40"/>
    <x v="2"/>
    <n v="2846"/>
    <x v="0"/>
    <x v="1"/>
    <n v="0"/>
    <x v="1"/>
    <n v="0"/>
    <n v="0"/>
    <n v="1"/>
    <n v="0"/>
    <n v="0"/>
    <n v="1089"/>
    <d v="2014-12-30T00:00:00"/>
    <n v="12"/>
    <s v="December"/>
    <n v="1"/>
  </r>
  <r>
    <x v="389"/>
    <n v="71853"/>
    <x v="307"/>
    <n v="1.5545627879142137"/>
    <x v="0"/>
    <x v="0"/>
    <n v="29"/>
    <x v="311"/>
    <x v="4"/>
    <x v="87"/>
    <n v="141"/>
    <n v="97"/>
    <n v="32"/>
    <n v="1"/>
    <n v="2"/>
    <n v="8"/>
    <n v="6"/>
    <n v="1"/>
    <n v="0"/>
    <n v="0"/>
    <n v="0"/>
    <n v="0"/>
    <n v="0"/>
    <n v="0"/>
    <x v="1"/>
    <n v="38"/>
    <x v="2"/>
    <n v="2576"/>
    <x v="0"/>
    <x v="0"/>
    <n v="0"/>
    <x v="0"/>
    <n v="0"/>
    <n v="0"/>
    <n v="1"/>
    <n v="0"/>
    <n v="0"/>
    <n v="1085"/>
    <d v="2015-09-26T00:00:00"/>
    <n v="9"/>
    <s v="September"/>
    <n v="1"/>
  </r>
  <r>
    <x v="390"/>
    <n v="77226"/>
    <x v="307"/>
    <n v="1.446404060808536"/>
    <x v="0"/>
    <x v="1"/>
    <n v="29"/>
    <x v="280"/>
    <x v="29"/>
    <x v="301"/>
    <n v="128"/>
    <n v="76"/>
    <n v="21"/>
    <n v="2"/>
    <n v="6"/>
    <n v="8"/>
    <n v="12"/>
    <n v="3"/>
    <n v="0"/>
    <n v="0"/>
    <n v="0"/>
    <n v="0"/>
    <n v="0"/>
    <n v="0"/>
    <x v="1"/>
    <n v="57"/>
    <x v="1"/>
    <n v="2280"/>
    <x v="0"/>
    <x v="0"/>
    <n v="0"/>
    <x v="0"/>
    <n v="0"/>
    <n v="0"/>
    <n v="1"/>
    <n v="0"/>
    <n v="0"/>
    <n v="1096"/>
    <d v="2016-07-18T00:00:00"/>
    <n v="7"/>
    <s v="July"/>
    <n v="1"/>
  </r>
  <r>
    <x v="391"/>
    <n v="72679"/>
    <x v="308"/>
    <n v="1.5327673743447212"/>
    <x v="0"/>
    <x v="1"/>
    <n v="65"/>
    <x v="312"/>
    <x v="46"/>
    <x v="302"/>
    <n v="127"/>
    <n v="54"/>
    <n v="54"/>
    <n v="1"/>
    <n v="4"/>
    <n v="7"/>
    <n v="5"/>
    <n v="1"/>
    <n v="0"/>
    <n v="0"/>
    <n v="0"/>
    <n v="0"/>
    <n v="0"/>
    <n v="0"/>
    <x v="1"/>
    <n v="51"/>
    <x v="1"/>
    <n v="2443"/>
    <x v="0"/>
    <x v="0"/>
    <n v="1"/>
    <x v="1"/>
    <n v="0"/>
    <n v="0"/>
    <n v="1"/>
    <n v="0"/>
    <n v="0"/>
    <n v="1060"/>
    <d v="2016-02-06T00:00:00"/>
    <n v="2"/>
    <s v="February"/>
    <n v="1"/>
  </r>
  <r>
    <x v="392"/>
    <n v="70038"/>
    <x v="308"/>
    <n v="1.5905651217910277"/>
    <x v="0"/>
    <x v="0"/>
    <n v="54"/>
    <x v="71"/>
    <x v="46"/>
    <x v="303"/>
    <n v="71"/>
    <n v="54"/>
    <n v="130"/>
    <n v="1"/>
    <n v="4"/>
    <n v="4"/>
    <n v="8"/>
    <n v="2"/>
    <n v="0"/>
    <n v="0"/>
    <n v="0"/>
    <n v="0"/>
    <n v="0"/>
    <n v="0"/>
    <x v="1"/>
    <n v="38"/>
    <x v="2"/>
    <n v="2406"/>
    <x v="0"/>
    <x v="0"/>
    <n v="0"/>
    <x v="0"/>
    <n v="0"/>
    <n v="0"/>
    <n v="0"/>
    <n v="0"/>
    <n v="1"/>
    <n v="984"/>
    <d v="2016-03-14T00:00:00"/>
    <n v="3"/>
    <s v="March"/>
    <n v="1"/>
  </r>
  <r>
    <x v="393"/>
    <n v="77037"/>
    <x v="309"/>
    <n v="1.4447603099809183"/>
    <x v="0"/>
    <x v="1"/>
    <n v="3"/>
    <x v="313"/>
    <x v="103"/>
    <x v="304"/>
    <n v="168"/>
    <n v="53"/>
    <n v="10"/>
    <n v="1"/>
    <n v="7"/>
    <n v="7"/>
    <n v="12"/>
    <n v="3"/>
    <n v="0"/>
    <n v="0"/>
    <n v="0"/>
    <n v="0"/>
    <n v="0"/>
    <n v="0"/>
    <x v="1"/>
    <n v="60"/>
    <x v="1"/>
    <n v="2418"/>
    <x v="0"/>
    <x v="1"/>
    <n v="0"/>
    <x v="1"/>
    <n v="0"/>
    <n v="0"/>
    <n v="0"/>
    <n v="0"/>
    <n v="1"/>
    <n v="1103"/>
    <d v="2016-03-02T00:00:00"/>
    <n v="3"/>
    <s v="March"/>
    <n v="1"/>
  </r>
  <r>
    <x v="394"/>
    <n v="71855"/>
    <x v="309"/>
    <n v="1.5489527520701412"/>
    <x v="0"/>
    <x v="1"/>
    <n v="59"/>
    <x v="314"/>
    <x v="71"/>
    <x v="305"/>
    <n v="0"/>
    <n v="112"/>
    <n v="28"/>
    <n v="4"/>
    <n v="5"/>
    <n v="5"/>
    <n v="11"/>
    <n v="3"/>
    <n v="0"/>
    <n v="0"/>
    <n v="0"/>
    <n v="0"/>
    <n v="0"/>
    <n v="0"/>
    <x v="1"/>
    <n v="43"/>
    <x v="2"/>
    <n v="2688"/>
    <x v="0"/>
    <x v="1"/>
    <n v="0"/>
    <x v="1"/>
    <n v="0"/>
    <n v="0"/>
    <n v="1"/>
    <n v="0"/>
    <n v="0"/>
    <n v="1085"/>
    <d v="2015-06-06T00:00:00"/>
    <n v="6"/>
    <s v="June"/>
    <n v="1"/>
  </r>
  <r>
    <x v="395"/>
    <n v="85431"/>
    <x v="310"/>
    <n v="1.3016352377942433"/>
    <x v="0"/>
    <x v="0"/>
    <n v="54"/>
    <x v="315"/>
    <x v="45"/>
    <x v="306"/>
    <n v="168"/>
    <n v="53"/>
    <n v="53"/>
    <n v="1"/>
    <n v="2"/>
    <n v="7"/>
    <n v="7"/>
    <n v="0"/>
    <n v="0"/>
    <n v="0"/>
    <n v="0"/>
    <n v="0"/>
    <n v="0"/>
    <n v="0"/>
    <x v="1"/>
    <n v="68"/>
    <x v="3"/>
    <n v="2545"/>
    <x v="0"/>
    <x v="0"/>
    <n v="0"/>
    <x v="0"/>
    <n v="0"/>
    <n v="0"/>
    <n v="0"/>
    <n v="0"/>
    <n v="1"/>
    <n v="1059"/>
    <d v="2015-10-27T00:00:00"/>
    <n v="10"/>
    <s v="October"/>
    <n v="1"/>
  </r>
  <r>
    <x v="396"/>
    <n v="49118"/>
    <x v="311"/>
    <n v="2.2598640009772386"/>
    <x v="0"/>
    <x v="0"/>
    <n v="90"/>
    <x v="316"/>
    <x v="46"/>
    <x v="301"/>
    <n v="99"/>
    <n v="98"/>
    <n v="119"/>
    <n v="2"/>
    <n v="9"/>
    <n v="7"/>
    <n v="10"/>
    <n v="7"/>
    <n v="0"/>
    <n v="1"/>
    <n v="0"/>
    <n v="1"/>
    <n v="0"/>
    <n v="0"/>
    <x v="0"/>
    <n v="49"/>
    <x v="2"/>
    <n v="2839"/>
    <x v="1"/>
    <x v="0"/>
    <n v="0"/>
    <x v="1"/>
    <n v="0"/>
    <n v="1"/>
    <n v="0"/>
    <n v="0"/>
    <n v="0"/>
    <n v="991"/>
    <d v="2015-01-06T00:00:00"/>
    <n v="1"/>
    <s v="January"/>
    <n v="1"/>
  </r>
  <r>
    <x v="397"/>
    <n v="73691"/>
    <x v="312"/>
    <n v="1.500861706314204"/>
    <x v="0"/>
    <x v="1"/>
    <n v="58"/>
    <x v="158"/>
    <x v="36"/>
    <x v="161"/>
    <n v="85"/>
    <n v="43"/>
    <n v="73"/>
    <n v="2"/>
    <n v="6"/>
    <n v="2"/>
    <n v="8"/>
    <n v="2"/>
    <n v="0"/>
    <n v="0"/>
    <n v="1"/>
    <n v="0"/>
    <n v="0"/>
    <n v="0"/>
    <x v="1"/>
    <n v="49"/>
    <x v="2"/>
    <n v="2394"/>
    <x v="0"/>
    <x v="1"/>
    <n v="0"/>
    <x v="1"/>
    <n v="0"/>
    <n v="0"/>
    <n v="1"/>
    <n v="0"/>
    <n v="0"/>
    <n v="1033"/>
    <d v="2016-03-26T00:00:00"/>
    <n v="3"/>
    <s v="March"/>
    <n v="1"/>
  </r>
  <r>
    <x v="398"/>
    <n v="77343"/>
    <x v="313"/>
    <n v="1.4261148390933891"/>
    <x v="0"/>
    <x v="0"/>
    <n v="28"/>
    <x v="317"/>
    <x v="116"/>
    <x v="88"/>
    <n v="98"/>
    <n v="54"/>
    <n v="31"/>
    <n v="1"/>
    <n v="3"/>
    <n v="4"/>
    <n v="9"/>
    <n v="1"/>
    <n v="0"/>
    <n v="0"/>
    <n v="0"/>
    <n v="0"/>
    <n v="0"/>
    <n v="0"/>
    <x v="1"/>
    <n v="55"/>
    <x v="1"/>
    <n v="2179"/>
    <x v="0"/>
    <x v="1"/>
    <n v="0"/>
    <x v="1"/>
    <n v="0"/>
    <n v="0"/>
    <n v="1"/>
    <n v="0"/>
    <n v="0"/>
    <n v="1072"/>
    <d v="2016-10-27T00:00:00"/>
    <n v="10"/>
    <s v="October"/>
    <n v="1"/>
  </r>
  <r>
    <x v="399"/>
    <n v="53653"/>
    <x v="314"/>
    <n v="2.0539392019085607"/>
    <x v="0"/>
    <x v="0"/>
    <n v="29"/>
    <x v="318"/>
    <x v="115"/>
    <x v="301"/>
    <n v="28"/>
    <n v="10"/>
    <n v="108"/>
    <n v="2"/>
    <n v="10"/>
    <n v="4"/>
    <n v="12"/>
    <n v="6"/>
    <n v="0"/>
    <n v="0"/>
    <n v="0"/>
    <n v="0"/>
    <n v="0"/>
    <n v="0"/>
    <x v="1"/>
    <n v="67"/>
    <x v="3"/>
    <n v="2758"/>
    <x v="0"/>
    <x v="0"/>
    <n v="0"/>
    <x v="1"/>
    <n v="1"/>
    <n v="0"/>
    <n v="1"/>
    <n v="0"/>
    <n v="0"/>
    <n v="994"/>
    <d v="2015-03-28T00:00:00"/>
    <n v="3"/>
    <s v="March"/>
    <n v="1"/>
  </r>
  <r>
    <x v="400"/>
    <n v="79632"/>
    <x v="315"/>
    <n v="1.3826100060277275"/>
    <x v="0"/>
    <x v="0"/>
    <n v="42"/>
    <x v="319"/>
    <x v="19"/>
    <x v="307"/>
    <n v="99"/>
    <n v="21"/>
    <n v="12"/>
    <n v="1"/>
    <n v="6"/>
    <n v="4"/>
    <n v="9"/>
    <n v="2"/>
    <n v="0"/>
    <n v="0"/>
    <n v="0"/>
    <n v="0"/>
    <n v="0"/>
    <n v="0"/>
    <x v="1"/>
    <n v="46"/>
    <x v="2"/>
    <n v="2241"/>
    <x v="0"/>
    <x v="0"/>
    <n v="0"/>
    <x v="0"/>
    <n v="0"/>
    <n v="0"/>
    <n v="0"/>
    <n v="0"/>
    <n v="1"/>
    <n v="1089"/>
    <d v="2016-08-26T00:00:00"/>
    <n v="8"/>
    <s v="August"/>
    <n v="1"/>
  </r>
  <r>
    <x v="401"/>
    <n v="71322"/>
    <x v="315"/>
    <n v="1.5437032051821318"/>
    <x v="0"/>
    <x v="1"/>
    <n v="57"/>
    <x v="320"/>
    <x v="29"/>
    <x v="308"/>
    <n v="69"/>
    <n v="10"/>
    <n v="204"/>
    <n v="2"/>
    <n v="8"/>
    <n v="5"/>
    <n v="13"/>
    <n v="4"/>
    <n v="0"/>
    <n v="0"/>
    <n v="0"/>
    <n v="0"/>
    <n v="0"/>
    <n v="0"/>
    <x v="1"/>
    <n v="55"/>
    <x v="1"/>
    <n v="2657"/>
    <x v="0"/>
    <x v="1"/>
    <n v="0"/>
    <x v="1"/>
    <n v="0"/>
    <n v="0"/>
    <n v="0"/>
    <n v="0"/>
    <n v="1"/>
    <n v="897"/>
    <d v="2015-07-07T00:00:00"/>
    <n v="7"/>
    <s v="July"/>
    <n v="1"/>
  </r>
  <r>
    <x v="402"/>
    <n v="71604"/>
    <x v="316"/>
    <n v="1.5348304563990838"/>
    <x v="0"/>
    <x v="0"/>
    <n v="3"/>
    <x v="321"/>
    <x v="45"/>
    <x v="309"/>
    <n v="98"/>
    <n v="75"/>
    <n v="97"/>
    <n v="1"/>
    <n v="8"/>
    <n v="3"/>
    <n v="5"/>
    <n v="4"/>
    <n v="0"/>
    <n v="0"/>
    <n v="1"/>
    <n v="0"/>
    <n v="0"/>
    <n v="0"/>
    <x v="0"/>
    <n v="75"/>
    <x v="3"/>
    <n v="2383"/>
    <x v="0"/>
    <x v="0"/>
    <n v="0"/>
    <x v="0"/>
    <n v="0"/>
    <n v="0"/>
    <n v="0"/>
    <n v="0"/>
    <n v="1"/>
    <n v="1002"/>
    <d v="2016-04-06T00:00:00"/>
    <n v="4"/>
    <s v="April"/>
    <n v="1"/>
  </r>
  <r>
    <x v="403"/>
    <n v="86718"/>
    <x v="317"/>
    <n v="1.2661731128485436"/>
    <x v="0"/>
    <x v="0"/>
    <n v="20"/>
    <x v="295"/>
    <x v="117"/>
    <x v="310"/>
    <n v="50"/>
    <n v="33"/>
    <n v="172"/>
    <n v="1"/>
    <n v="5"/>
    <n v="6"/>
    <n v="5"/>
    <n v="2"/>
    <n v="0"/>
    <n v="0"/>
    <n v="0"/>
    <n v="0"/>
    <n v="0"/>
    <n v="0"/>
    <x v="1"/>
    <n v="66"/>
    <x v="3"/>
    <n v="2687"/>
    <x v="0"/>
    <x v="1"/>
    <n v="0"/>
    <x v="1"/>
    <n v="0"/>
    <n v="0"/>
    <n v="1"/>
    <n v="0"/>
    <n v="0"/>
    <n v="926"/>
    <d v="2015-06-07T00:00:00"/>
    <n v="6"/>
    <s v="June"/>
    <n v="1"/>
  </r>
  <r>
    <x v="404"/>
    <n v="76842"/>
    <x v="317"/>
    <n v="1.4289060669946123"/>
    <x v="0"/>
    <x v="0"/>
    <n v="37"/>
    <x v="303"/>
    <x v="115"/>
    <x v="195"/>
    <n v="84"/>
    <n v="54"/>
    <n v="32"/>
    <n v="1"/>
    <n v="1"/>
    <n v="8"/>
    <n v="7"/>
    <n v="0"/>
    <n v="0"/>
    <n v="0"/>
    <n v="0"/>
    <n v="0"/>
    <n v="0"/>
    <n v="0"/>
    <x v="1"/>
    <n v="70"/>
    <x v="3"/>
    <n v="2216"/>
    <x v="0"/>
    <x v="0"/>
    <n v="0"/>
    <x v="1"/>
    <n v="1"/>
    <n v="0"/>
    <n v="0"/>
    <n v="0"/>
    <n v="1"/>
    <n v="1066"/>
    <d v="2016-09-20T00:00:00"/>
    <n v="9"/>
    <s v="September"/>
    <n v="1"/>
  </r>
  <r>
    <x v="405"/>
    <n v="72906"/>
    <x v="318"/>
    <n v="1.5046772556442543"/>
    <x v="0"/>
    <x v="0"/>
    <n v="79"/>
    <x v="322"/>
    <x v="63"/>
    <x v="311"/>
    <n v="71"/>
    <n v="75"/>
    <n v="54"/>
    <n v="1"/>
    <n v="3"/>
    <n v="4"/>
    <n v="9"/>
    <n v="1"/>
    <n v="0"/>
    <n v="0"/>
    <n v="0"/>
    <n v="0"/>
    <n v="0"/>
    <n v="0"/>
    <x v="1"/>
    <n v="65"/>
    <x v="1"/>
    <n v="2444"/>
    <x v="0"/>
    <x v="0"/>
    <n v="1"/>
    <x v="1"/>
    <n v="0"/>
    <n v="0"/>
    <n v="1"/>
    <n v="0"/>
    <n v="0"/>
    <n v="1043"/>
    <d v="2016-02-05T00:00:00"/>
    <n v="2"/>
    <s v="February"/>
    <n v="1"/>
  </r>
  <r>
    <x v="406"/>
    <n v="63693"/>
    <x v="319"/>
    <n v="1.7207542430094358"/>
    <x v="0"/>
    <x v="1"/>
    <n v="63"/>
    <x v="71"/>
    <x v="29"/>
    <x v="312"/>
    <n v="42"/>
    <n v="87"/>
    <n v="54"/>
    <n v="3"/>
    <n v="11"/>
    <n v="6"/>
    <n v="9"/>
    <n v="6"/>
    <n v="0"/>
    <n v="0"/>
    <n v="0"/>
    <n v="0"/>
    <n v="0"/>
    <n v="0"/>
    <x v="1"/>
    <n v="42"/>
    <x v="2"/>
    <n v="2417"/>
    <x v="1"/>
    <x v="0"/>
    <n v="0"/>
    <x v="1"/>
    <n v="0"/>
    <n v="0"/>
    <n v="1"/>
    <n v="0"/>
    <n v="0"/>
    <n v="1042"/>
    <d v="2016-03-03T00:00:00"/>
    <n v="3"/>
    <s v="March"/>
    <n v="1"/>
  </r>
  <r>
    <x v="407"/>
    <n v="77437"/>
    <x v="319"/>
    <n v="1.4153440861603626"/>
    <x v="0"/>
    <x v="0"/>
    <n v="70"/>
    <x v="323"/>
    <x v="36"/>
    <x v="313"/>
    <n v="29"/>
    <n v="44"/>
    <n v="29"/>
    <n v="1"/>
    <n v="4"/>
    <n v="5"/>
    <n v="13"/>
    <n v="1"/>
    <n v="0"/>
    <n v="0"/>
    <n v="0"/>
    <n v="0"/>
    <n v="1"/>
    <n v="0"/>
    <x v="1"/>
    <n v="57"/>
    <x v="1"/>
    <n v="2374"/>
    <x v="0"/>
    <x v="1"/>
    <n v="0"/>
    <x v="1"/>
    <n v="0"/>
    <n v="0"/>
    <n v="1"/>
    <n v="0"/>
    <n v="0"/>
    <n v="1067"/>
    <d v="2016-04-15T00:00:00"/>
    <n v="4"/>
    <s v="April"/>
    <n v="1"/>
  </r>
  <r>
    <x v="408"/>
    <n v="78093"/>
    <x v="320"/>
    <n v="1.4021743306058161"/>
    <x v="0"/>
    <x v="0"/>
    <n v="53"/>
    <x v="324"/>
    <x v="63"/>
    <x v="314"/>
    <n v="13"/>
    <n v="43"/>
    <n v="10"/>
    <n v="1"/>
    <n v="4"/>
    <n v="7"/>
    <n v="5"/>
    <n v="1"/>
    <n v="0"/>
    <n v="0"/>
    <n v="0"/>
    <n v="0"/>
    <n v="0"/>
    <n v="0"/>
    <x v="1"/>
    <n v="73"/>
    <x v="3"/>
    <n v="2359"/>
    <x v="0"/>
    <x v="0"/>
    <n v="0"/>
    <x v="0"/>
    <n v="0"/>
    <n v="0"/>
    <n v="0"/>
    <n v="1"/>
    <n v="0"/>
    <n v="1085"/>
    <d v="2016-04-30T00:00:00"/>
    <n v="4"/>
    <s v="April"/>
    <n v="1"/>
  </r>
  <r>
    <x v="409"/>
    <n v="61223"/>
    <x v="321"/>
    <n v="1.7869101481469383"/>
    <x v="0"/>
    <x v="1"/>
    <n v="46"/>
    <x v="206"/>
    <x v="29"/>
    <x v="315"/>
    <n v="42"/>
    <n v="118"/>
    <n v="247"/>
    <n v="2"/>
    <n v="9"/>
    <n v="3"/>
    <n v="4"/>
    <n v="5"/>
    <n v="0"/>
    <n v="0"/>
    <n v="0"/>
    <n v="0"/>
    <n v="0"/>
    <n v="0"/>
    <x v="1"/>
    <n v="53"/>
    <x v="1"/>
    <n v="2540"/>
    <x v="0"/>
    <x v="1"/>
    <n v="0"/>
    <x v="1"/>
    <n v="0"/>
    <n v="0"/>
    <n v="1"/>
    <n v="0"/>
    <n v="0"/>
    <n v="847"/>
    <d v="2015-11-01T00:00:00"/>
    <n v="11"/>
    <s v="November"/>
    <n v="1"/>
  </r>
  <r>
    <x v="410"/>
    <n v="69508"/>
    <x v="322"/>
    <n v="1.5710421821948553"/>
    <x v="1"/>
    <x v="0"/>
    <n v="48"/>
    <x v="325"/>
    <x v="63"/>
    <x v="316"/>
    <n v="42"/>
    <n v="32"/>
    <n v="43"/>
    <n v="2"/>
    <n v="11"/>
    <n v="4"/>
    <n v="11"/>
    <n v="6"/>
    <n v="0"/>
    <n v="0"/>
    <n v="0"/>
    <n v="0"/>
    <n v="0"/>
    <n v="0"/>
    <x v="1"/>
    <n v="40"/>
    <x v="2"/>
    <n v="2751"/>
    <x v="0"/>
    <x v="0"/>
    <n v="0"/>
    <x v="0"/>
    <n v="0"/>
    <n v="0"/>
    <n v="1"/>
    <n v="0"/>
    <n v="0"/>
    <n v="1049"/>
    <d v="2015-04-04T00:00:00"/>
    <n v="4"/>
    <s v="April"/>
    <n v="1"/>
  </r>
  <r>
    <x v="411"/>
    <n v="65777"/>
    <x v="322"/>
    <n v="1.6601547653435091"/>
    <x v="0"/>
    <x v="0"/>
    <n v="87"/>
    <x v="226"/>
    <x v="63"/>
    <x v="317"/>
    <n v="28"/>
    <n v="32"/>
    <n v="54"/>
    <n v="1"/>
    <n v="2"/>
    <n v="8"/>
    <n v="6"/>
    <n v="1"/>
    <n v="0"/>
    <n v="0"/>
    <n v="0"/>
    <n v="0"/>
    <n v="0"/>
    <n v="0"/>
    <x v="1"/>
    <n v="53"/>
    <x v="1"/>
    <n v="2351"/>
    <x v="0"/>
    <x v="0"/>
    <n v="0"/>
    <x v="0"/>
    <n v="0"/>
    <n v="0"/>
    <n v="1"/>
    <n v="0"/>
    <n v="0"/>
    <n v="1038"/>
    <d v="2016-05-08T00:00:00"/>
    <n v="5"/>
    <s v="May"/>
    <n v="1"/>
  </r>
  <r>
    <x v="412"/>
    <n v="77972"/>
    <x v="323"/>
    <n v="1.396655209562407"/>
    <x v="0"/>
    <x v="0"/>
    <n v="18"/>
    <x v="326"/>
    <x v="2"/>
    <x v="235"/>
    <n v="33"/>
    <n v="102"/>
    <n v="12"/>
    <n v="1"/>
    <n v="4"/>
    <n v="6"/>
    <n v="9"/>
    <n v="1"/>
    <n v="0"/>
    <n v="0"/>
    <n v="0"/>
    <n v="0"/>
    <n v="0"/>
    <n v="0"/>
    <x v="1"/>
    <n v="66"/>
    <x v="3"/>
    <n v="2262"/>
    <x v="0"/>
    <x v="0"/>
    <n v="0"/>
    <x v="0"/>
    <n v="0"/>
    <n v="0"/>
    <n v="1"/>
    <n v="0"/>
    <n v="0"/>
    <n v="1077"/>
    <d v="2016-08-05T00:00:00"/>
    <n v="8"/>
    <s v="August"/>
    <n v="1"/>
  </r>
  <r>
    <x v="413"/>
    <n v="82025"/>
    <x v="323"/>
    <n v="1.3276440109722645"/>
    <x v="0"/>
    <x v="0"/>
    <n v="76"/>
    <x v="221"/>
    <x v="88"/>
    <x v="318"/>
    <n v="48"/>
    <n v="70"/>
    <n v="98"/>
    <n v="1"/>
    <n v="3"/>
    <n v="2"/>
    <n v="6"/>
    <n v="1"/>
    <n v="0"/>
    <n v="0"/>
    <n v="0"/>
    <n v="0"/>
    <n v="1"/>
    <n v="0"/>
    <x v="0"/>
    <n v="37"/>
    <x v="2"/>
    <n v="2556"/>
    <x v="1"/>
    <x v="0"/>
    <n v="0"/>
    <x v="1"/>
    <n v="0"/>
    <n v="0"/>
    <n v="1"/>
    <n v="0"/>
    <n v="0"/>
    <n v="991"/>
    <d v="2015-10-16T00:00:00"/>
    <n v="10"/>
    <s v="October"/>
    <n v="1"/>
  </r>
  <r>
    <x v="414"/>
    <n v="92533"/>
    <x v="323"/>
    <n v="1.1768774383193024"/>
    <x v="0"/>
    <x v="0"/>
    <n v="84"/>
    <x v="93"/>
    <x v="36"/>
    <x v="216"/>
    <n v="110"/>
    <n v="147"/>
    <n v="42"/>
    <n v="1"/>
    <n v="6"/>
    <n v="5"/>
    <n v="11"/>
    <n v="2"/>
    <n v="1"/>
    <n v="0"/>
    <n v="0"/>
    <n v="0"/>
    <n v="1"/>
    <n v="0"/>
    <x v="1"/>
    <n v="35"/>
    <x v="0"/>
    <n v="2351"/>
    <x v="0"/>
    <x v="1"/>
    <n v="0"/>
    <x v="1"/>
    <n v="0"/>
    <n v="0"/>
    <n v="1"/>
    <n v="0"/>
    <n v="0"/>
    <n v="1047"/>
    <d v="2016-05-08T00:00:00"/>
    <n v="5"/>
    <s v="May"/>
    <n v="1"/>
  </r>
  <r>
    <x v="415"/>
    <n v="83664"/>
    <x v="324"/>
    <n v="1.2992445974373685"/>
    <x v="1"/>
    <x v="1"/>
    <n v="57"/>
    <x v="327"/>
    <x v="36"/>
    <x v="319"/>
    <n v="28"/>
    <n v="21"/>
    <n v="86"/>
    <n v="3"/>
    <n v="2"/>
    <n v="2"/>
    <n v="12"/>
    <n v="5"/>
    <n v="0"/>
    <n v="0"/>
    <n v="0"/>
    <n v="0"/>
    <n v="0"/>
    <n v="0"/>
    <x v="1"/>
    <n v="52"/>
    <x v="1"/>
    <n v="2576"/>
    <x v="1"/>
    <x v="0"/>
    <n v="0"/>
    <x v="1"/>
    <n v="0"/>
    <n v="0"/>
    <n v="0"/>
    <n v="0"/>
    <n v="1"/>
    <n v="1001"/>
    <d v="2015-09-26T00:00:00"/>
    <n v="9"/>
    <s v="September"/>
    <n v="1"/>
  </r>
  <r>
    <x v="416"/>
    <n v="62745"/>
    <x v="325"/>
    <n v="1.7292214519085185"/>
    <x v="0"/>
    <x v="1"/>
    <n v="89"/>
    <x v="328"/>
    <x v="36"/>
    <x v="112"/>
    <n v="28"/>
    <n v="10"/>
    <n v="32"/>
    <n v="3"/>
    <n v="7"/>
    <n v="8"/>
    <n v="11"/>
    <n v="5"/>
    <n v="0"/>
    <n v="0"/>
    <n v="0"/>
    <n v="0"/>
    <n v="0"/>
    <n v="0"/>
    <x v="1"/>
    <n v="55"/>
    <x v="1"/>
    <n v="2622"/>
    <x v="0"/>
    <x v="1"/>
    <n v="0"/>
    <x v="1"/>
    <n v="0"/>
    <n v="0"/>
    <n v="0"/>
    <n v="0"/>
    <n v="1"/>
    <n v="1053"/>
    <d v="2015-08-11T00:00:00"/>
    <n v="8"/>
    <s v="August"/>
    <n v="1"/>
  </r>
  <r>
    <x v="417"/>
    <n v="63943"/>
    <x v="325"/>
    <n v="1.6968237336377712"/>
    <x v="0"/>
    <x v="1"/>
    <n v="50"/>
    <x v="184"/>
    <x v="118"/>
    <x v="320"/>
    <n v="13"/>
    <n v="97"/>
    <n v="21"/>
    <n v="1"/>
    <n v="6"/>
    <n v="4"/>
    <n v="6"/>
    <n v="5"/>
    <n v="0"/>
    <n v="0"/>
    <n v="0"/>
    <n v="0"/>
    <n v="0"/>
    <n v="0"/>
    <x v="1"/>
    <n v="64"/>
    <x v="1"/>
    <n v="2824"/>
    <x v="0"/>
    <x v="1"/>
    <n v="0"/>
    <x v="1"/>
    <n v="0"/>
    <n v="0"/>
    <n v="1"/>
    <n v="0"/>
    <n v="0"/>
    <n v="1064"/>
    <d v="2015-01-21T00:00:00"/>
    <n v="1"/>
    <s v="January"/>
    <n v="1"/>
  </r>
  <r>
    <x v="418"/>
    <n v="66636"/>
    <x v="326"/>
    <n v="1.6267483042199411"/>
    <x v="0"/>
    <x v="0"/>
    <n v="64"/>
    <x v="329"/>
    <x v="115"/>
    <x v="73"/>
    <n v="84"/>
    <n v="10"/>
    <n v="0"/>
    <n v="1"/>
    <n v="3"/>
    <n v="4"/>
    <n v="9"/>
    <n v="1"/>
    <n v="0"/>
    <n v="0"/>
    <n v="0"/>
    <n v="0"/>
    <n v="0"/>
    <n v="0"/>
    <x v="1"/>
    <n v="63"/>
    <x v="1"/>
    <n v="2475"/>
    <x v="0"/>
    <x v="0"/>
    <n v="0"/>
    <x v="0"/>
    <n v="0"/>
    <n v="0"/>
    <n v="0"/>
    <n v="1"/>
    <n v="0"/>
    <n v="1084"/>
    <d v="2016-01-05T00:00:00"/>
    <n v="1"/>
    <s v="January"/>
    <n v="1"/>
  </r>
  <r>
    <x v="419"/>
    <n v="63342"/>
    <x v="327"/>
    <n v="1.7050298380221653"/>
    <x v="0"/>
    <x v="1"/>
    <n v="48"/>
    <x v="35"/>
    <x v="36"/>
    <x v="216"/>
    <n v="13"/>
    <n v="10"/>
    <n v="21"/>
    <n v="3"/>
    <n v="8"/>
    <n v="3"/>
    <n v="5"/>
    <n v="6"/>
    <n v="0"/>
    <n v="0"/>
    <n v="0"/>
    <n v="1"/>
    <n v="0"/>
    <n v="0"/>
    <x v="1"/>
    <n v="59"/>
    <x v="1"/>
    <n v="2780"/>
    <x v="0"/>
    <x v="0"/>
    <n v="0"/>
    <x v="0"/>
    <n v="0"/>
    <n v="0"/>
    <n v="0"/>
    <n v="0"/>
    <n v="1"/>
    <n v="1059"/>
    <d v="2015-03-06T00:00:00"/>
    <n v="3"/>
    <s v="March"/>
    <n v="1"/>
  </r>
  <r>
    <x v="420"/>
    <n v="63342"/>
    <x v="327"/>
    <n v="1.7050298380221653"/>
    <x v="0"/>
    <x v="1"/>
    <n v="48"/>
    <x v="35"/>
    <x v="36"/>
    <x v="216"/>
    <n v="13"/>
    <n v="10"/>
    <n v="21"/>
    <n v="3"/>
    <n v="8"/>
    <n v="3"/>
    <n v="5"/>
    <n v="6"/>
    <n v="0"/>
    <n v="0"/>
    <n v="0"/>
    <n v="1"/>
    <n v="0"/>
    <n v="0"/>
    <x v="0"/>
    <n v="59"/>
    <x v="1"/>
    <n v="2780"/>
    <x v="0"/>
    <x v="0"/>
    <n v="0"/>
    <x v="0"/>
    <n v="0"/>
    <n v="0"/>
    <n v="0"/>
    <n v="0"/>
    <n v="1"/>
    <n v="1059"/>
    <d v="2015-03-06T00:00:00"/>
    <n v="3"/>
    <s v="March"/>
    <n v="1"/>
  </r>
  <r>
    <x v="421"/>
    <n v="64108"/>
    <x v="328"/>
    <n v="1.6815374056280028"/>
    <x v="0"/>
    <x v="1"/>
    <n v="8"/>
    <x v="330"/>
    <x v="115"/>
    <x v="321"/>
    <n v="13"/>
    <n v="21"/>
    <n v="21"/>
    <n v="4"/>
    <n v="6"/>
    <n v="9"/>
    <n v="11"/>
    <n v="5"/>
    <n v="0"/>
    <n v="0"/>
    <n v="0"/>
    <n v="0"/>
    <n v="0"/>
    <n v="0"/>
    <x v="1"/>
    <n v="67"/>
    <x v="3"/>
    <n v="2622"/>
    <x v="0"/>
    <x v="0"/>
    <n v="1"/>
    <x v="1"/>
    <n v="0"/>
    <n v="0"/>
    <n v="0"/>
    <n v="0"/>
    <n v="1"/>
    <n v="1057"/>
    <d v="2015-08-11T00:00:00"/>
    <n v="8"/>
    <s v="August"/>
    <n v="1"/>
  </r>
  <r>
    <x v="422"/>
    <n v="71969"/>
    <x v="329"/>
    <n v="1.4950881629590518"/>
    <x v="0"/>
    <x v="1"/>
    <n v="59"/>
    <x v="31"/>
    <x v="19"/>
    <x v="322"/>
    <n v="0"/>
    <n v="0"/>
    <n v="10"/>
    <n v="3"/>
    <n v="3"/>
    <n v="4"/>
    <n v="9"/>
    <n v="8"/>
    <n v="0"/>
    <n v="0"/>
    <n v="0"/>
    <n v="1"/>
    <n v="0"/>
    <n v="0"/>
    <x v="1"/>
    <n v="49"/>
    <x v="2"/>
    <n v="2780"/>
    <x v="0"/>
    <x v="1"/>
    <n v="0"/>
    <x v="1"/>
    <n v="0"/>
    <n v="0"/>
    <n v="0"/>
    <n v="0"/>
    <n v="1"/>
    <n v="1066"/>
    <d v="2015-03-06T00:00:00"/>
    <n v="3"/>
    <s v="March"/>
    <n v="1"/>
  </r>
  <r>
    <x v="423"/>
    <n v="81217"/>
    <x v="330"/>
    <n v="1.3211519755716168"/>
    <x v="0"/>
    <x v="0"/>
    <n v="77"/>
    <x v="256"/>
    <x v="99"/>
    <x v="323"/>
    <n v="146"/>
    <n v="40"/>
    <n v="84"/>
    <n v="1"/>
    <n v="3"/>
    <n v="7"/>
    <n v="11"/>
    <n v="1"/>
    <n v="0"/>
    <n v="0"/>
    <n v="0"/>
    <n v="0"/>
    <n v="0"/>
    <n v="0"/>
    <x v="1"/>
    <n v="31"/>
    <x v="0"/>
    <n v="2504"/>
    <x v="0"/>
    <x v="0"/>
    <n v="1"/>
    <x v="1"/>
    <n v="0"/>
    <n v="0"/>
    <n v="1"/>
    <n v="0"/>
    <n v="0"/>
    <n v="989"/>
    <d v="2015-12-07T00:00:00"/>
    <n v="12"/>
    <s v="December"/>
    <n v="1"/>
  </r>
  <r>
    <x v="424"/>
    <n v="63033"/>
    <x v="331"/>
    <n v="1.7006964605841384"/>
    <x v="0"/>
    <x v="0"/>
    <n v="82"/>
    <x v="331"/>
    <x v="15"/>
    <x v="219"/>
    <n v="225"/>
    <n v="112"/>
    <n v="30"/>
    <n v="1"/>
    <n v="3"/>
    <n v="4"/>
    <n v="8"/>
    <n v="2"/>
    <n v="0"/>
    <n v="0"/>
    <n v="0"/>
    <n v="0"/>
    <n v="0"/>
    <n v="0"/>
    <x v="1"/>
    <n v="61"/>
    <x v="1"/>
    <n v="2385"/>
    <x v="1"/>
    <x v="0"/>
    <n v="0"/>
    <x v="1"/>
    <n v="0"/>
    <n v="0"/>
    <n v="1"/>
    <n v="0"/>
    <n v="0"/>
    <n v="1042"/>
    <d v="2016-04-04T00:00:00"/>
    <n v="4"/>
    <s v="April"/>
    <n v="1"/>
  </r>
  <r>
    <x v="425"/>
    <n v="87305"/>
    <x v="331"/>
    <n v="1.2278792738102056"/>
    <x v="0"/>
    <x v="0"/>
    <n v="19"/>
    <x v="321"/>
    <x v="90"/>
    <x v="324"/>
    <n v="63"/>
    <n v="138"/>
    <n v="80"/>
    <n v="1"/>
    <n v="5"/>
    <n v="3"/>
    <n v="8"/>
    <n v="2"/>
    <n v="0"/>
    <n v="0"/>
    <n v="0"/>
    <n v="0"/>
    <n v="1"/>
    <n v="0"/>
    <x v="0"/>
    <n v="60"/>
    <x v="1"/>
    <n v="2803"/>
    <x v="1"/>
    <x v="0"/>
    <n v="0"/>
    <x v="1"/>
    <n v="0"/>
    <n v="1"/>
    <n v="0"/>
    <n v="0"/>
    <n v="0"/>
    <n v="992"/>
    <d v="2015-02-11T00:00:00"/>
    <n v="2"/>
    <s v="February"/>
    <n v="1"/>
  </r>
  <r>
    <x v="426"/>
    <n v="65706"/>
    <x v="332"/>
    <n v="1.6284661979119106"/>
    <x v="0"/>
    <x v="0"/>
    <n v="77"/>
    <x v="35"/>
    <x v="115"/>
    <x v="325"/>
    <n v="13"/>
    <n v="0"/>
    <n v="129"/>
    <n v="1"/>
    <n v="11"/>
    <n v="3"/>
    <n v="12"/>
    <n v="7"/>
    <n v="0"/>
    <n v="1"/>
    <n v="0"/>
    <n v="1"/>
    <n v="1"/>
    <n v="0"/>
    <x v="0"/>
    <n v="50"/>
    <x v="2"/>
    <n v="2525"/>
    <x v="1"/>
    <x v="0"/>
    <n v="0"/>
    <x v="1"/>
    <n v="0"/>
    <n v="1"/>
    <n v="0"/>
    <n v="0"/>
    <n v="0"/>
    <n v="941"/>
    <d v="2015-11-16T00:00:00"/>
    <n v="11"/>
    <s v="November"/>
    <n v="1"/>
  </r>
  <r>
    <x v="427"/>
    <n v="75154"/>
    <x v="333"/>
    <n v="1.411767836708625"/>
    <x v="0"/>
    <x v="1"/>
    <n v="79"/>
    <x v="332"/>
    <x v="115"/>
    <x v="326"/>
    <n v="160"/>
    <n v="143"/>
    <n v="82"/>
    <n v="1"/>
    <n v="6"/>
    <n v="3"/>
    <n v="6"/>
    <n v="3"/>
    <n v="0"/>
    <n v="0"/>
    <n v="0"/>
    <n v="0"/>
    <n v="0"/>
    <n v="0"/>
    <x v="0"/>
    <n v="62"/>
    <x v="1"/>
    <n v="2822"/>
    <x v="0"/>
    <x v="0"/>
    <n v="1"/>
    <x v="1"/>
    <n v="0"/>
    <n v="0"/>
    <n v="0"/>
    <n v="1"/>
    <n v="0"/>
    <n v="979"/>
    <d v="2015-01-23T00:00:00"/>
    <n v="1"/>
    <s v="January"/>
    <n v="1"/>
  </r>
  <r>
    <x v="428"/>
    <n v="87195"/>
    <x v="334"/>
    <n v="1.2145191811457079"/>
    <x v="0"/>
    <x v="0"/>
    <n v="35"/>
    <x v="333"/>
    <x v="79"/>
    <x v="327"/>
    <n v="50"/>
    <n v="26"/>
    <n v="38"/>
    <n v="1"/>
    <n v="3"/>
    <n v="11"/>
    <n v="5"/>
    <n v="1"/>
    <n v="0"/>
    <n v="0"/>
    <n v="0"/>
    <n v="0"/>
    <n v="0"/>
    <n v="0"/>
    <x v="0"/>
    <n v="61"/>
    <x v="1"/>
    <n v="2211"/>
    <x v="0"/>
    <x v="1"/>
    <n v="0"/>
    <x v="1"/>
    <n v="0"/>
    <n v="0"/>
    <n v="1"/>
    <n v="0"/>
    <n v="0"/>
    <n v="1021"/>
    <d v="2016-09-25T00:00:00"/>
    <n v="9"/>
    <s v="September"/>
    <n v="1"/>
  </r>
  <r>
    <x v="429"/>
    <n v="81698"/>
    <x v="334"/>
    <n v="1.2962373619917256"/>
    <x v="0"/>
    <x v="0"/>
    <n v="1"/>
    <x v="206"/>
    <x v="112"/>
    <x v="238"/>
    <n v="30"/>
    <n v="160"/>
    <n v="45"/>
    <n v="1"/>
    <n v="8"/>
    <n v="2"/>
    <n v="5"/>
    <n v="5"/>
    <n v="1"/>
    <n v="0"/>
    <n v="0"/>
    <n v="0"/>
    <n v="0"/>
    <n v="0"/>
    <x v="0"/>
    <n v="37"/>
    <x v="2"/>
    <n v="2644"/>
    <x v="0"/>
    <x v="0"/>
    <n v="1"/>
    <x v="1"/>
    <n v="0"/>
    <n v="1"/>
    <n v="0"/>
    <n v="0"/>
    <n v="0"/>
    <n v="1014"/>
    <d v="2015-07-20T00:00:00"/>
    <n v="7"/>
    <s v="July"/>
    <n v="1"/>
  </r>
  <r>
    <x v="430"/>
    <n v="85693"/>
    <x v="335"/>
    <n v="1.2346399355840034"/>
    <x v="0"/>
    <x v="1"/>
    <n v="59"/>
    <x v="334"/>
    <x v="0"/>
    <x v="173"/>
    <n v="185"/>
    <n v="132"/>
    <n v="111"/>
    <n v="2"/>
    <n v="9"/>
    <n v="5"/>
    <n v="11"/>
    <n v="5"/>
    <n v="0"/>
    <n v="0"/>
    <n v="0"/>
    <n v="0"/>
    <n v="0"/>
    <n v="0"/>
    <x v="1"/>
    <n v="41"/>
    <x v="2"/>
    <n v="2594"/>
    <x v="0"/>
    <x v="0"/>
    <n v="0"/>
    <x v="0"/>
    <n v="0"/>
    <n v="0"/>
    <n v="1"/>
    <n v="0"/>
    <n v="0"/>
    <n v="947"/>
    <d v="2015-09-08T00:00:00"/>
    <n v="9"/>
    <s v="September"/>
    <n v="1"/>
  </r>
  <r>
    <x v="431"/>
    <n v="63998"/>
    <x v="336"/>
    <n v="1.6500515641113784"/>
    <x v="0"/>
    <x v="0"/>
    <n v="42"/>
    <x v="335"/>
    <x v="25"/>
    <x v="16"/>
    <n v="0"/>
    <n v="33"/>
    <n v="112"/>
    <n v="1"/>
    <n v="7"/>
    <n v="6"/>
    <n v="11"/>
    <n v="4"/>
    <n v="0"/>
    <n v="0"/>
    <n v="0"/>
    <n v="0"/>
    <n v="0"/>
    <n v="0"/>
    <x v="0"/>
    <n v="68"/>
    <x v="3"/>
    <n v="2350"/>
    <x v="1"/>
    <x v="0"/>
    <n v="0"/>
    <x v="1"/>
    <n v="0"/>
    <n v="1"/>
    <n v="0"/>
    <n v="0"/>
    <n v="0"/>
    <n v="944"/>
    <d v="2016-05-09T00:00:00"/>
    <n v="5"/>
    <s v="May"/>
    <n v="1"/>
  </r>
  <r>
    <x v="432"/>
    <n v="67786"/>
    <x v="337"/>
    <n v="1.5548933408078365"/>
    <x v="0"/>
    <x v="0"/>
    <n v="0"/>
    <x v="336"/>
    <x v="119"/>
    <x v="328"/>
    <n v="80"/>
    <n v="20"/>
    <n v="102"/>
    <n v="1"/>
    <n v="3"/>
    <n v="6"/>
    <n v="6"/>
    <n v="1"/>
    <n v="0"/>
    <n v="0"/>
    <n v="0"/>
    <n v="0"/>
    <n v="0"/>
    <n v="0"/>
    <x v="0"/>
    <n v="61"/>
    <x v="1"/>
    <n v="2363"/>
    <x v="0"/>
    <x v="0"/>
    <n v="0"/>
    <x v="1"/>
    <n v="1"/>
    <n v="0"/>
    <n v="0"/>
    <n v="0"/>
    <n v="1"/>
    <n v="952"/>
    <d v="2016-04-26T00:00:00"/>
    <n v="4"/>
    <s v="April"/>
    <n v="1"/>
  </r>
  <r>
    <x v="433"/>
    <n v="70287"/>
    <x v="338"/>
    <n v="1.4981433266464639"/>
    <x v="0"/>
    <x v="0"/>
    <n v="30"/>
    <x v="337"/>
    <x v="53"/>
    <x v="310"/>
    <n v="121"/>
    <n v="120"/>
    <n v="40"/>
    <n v="1"/>
    <n v="5"/>
    <n v="5"/>
    <n v="10"/>
    <n v="3"/>
    <n v="0"/>
    <n v="0"/>
    <n v="0"/>
    <n v="0"/>
    <n v="0"/>
    <n v="0"/>
    <x v="0"/>
    <n v="54"/>
    <x v="1"/>
    <n v="2612"/>
    <x v="1"/>
    <x v="0"/>
    <n v="0"/>
    <x v="1"/>
    <n v="0"/>
    <n v="0"/>
    <n v="1"/>
    <n v="0"/>
    <n v="0"/>
    <n v="1013"/>
    <d v="2015-08-21T00:00:00"/>
    <n v="8"/>
    <s v="August"/>
    <n v="1"/>
  </r>
  <r>
    <x v="434"/>
    <n v="57136"/>
    <x v="339"/>
    <n v="1.8412209465135816"/>
    <x v="0"/>
    <x v="0"/>
    <n v="18"/>
    <x v="221"/>
    <x v="120"/>
    <x v="329"/>
    <n v="34"/>
    <n v="12"/>
    <n v="127"/>
    <n v="1"/>
    <n v="7"/>
    <n v="5"/>
    <n v="7"/>
    <n v="6"/>
    <n v="0"/>
    <n v="0"/>
    <n v="0"/>
    <n v="0"/>
    <n v="0"/>
    <n v="0"/>
    <x v="0"/>
    <n v="53"/>
    <x v="1"/>
    <n v="2566"/>
    <x v="1"/>
    <x v="0"/>
    <n v="0"/>
    <x v="1"/>
    <n v="0"/>
    <n v="0"/>
    <n v="1"/>
    <n v="0"/>
    <n v="0"/>
    <n v="925"/>
    <d v="2015-10-06T00:00:00"/>
    <n v="10"/>
    <s v="October"/>
    <n v="1"/>
  </r>
  <r>
    <x v="435"/>
    <n v="68695"/>
    <x v="340"/>
    <n v="1.529951233714244"/>
    <x v="0"/>
    <x v="0"/>
    <n v="3"/>
    <x v="338"/>
    <x v="121"/>
    <x v="330"/>
    <n v="106"/>
    <n v="50"/>
    <n v="40"/>
    <n v="1"/>
    <n v="4"/>
    <n v="4"/>
    <n v="7"/>
    <n v="2"/>
    <n v="0"/>
    <n v="0"/>
    <n v="0"/>
    <n v="0"/>
    <n v="0"/>
    <n v="0"/>
    <x v="1"/>
    <n v="51"/>
    <x v="1"/>
    <n v="2163"/>
    <x v="0"/>
    <x v="0"/>
    <n v="0"/>
    <x v="0"/>
    <n v="0"/>
    <n v="0"/>
    <n v="1"/>
    <n v="0"/>
    <n v="0"/>
    <n v="1011"/>
    <d v="2016-11-12T00:00:00"/>
    <n v="11"/>
    <s v="November"/>
    <n v="1"/>
  </r>
  <r>
    <x v="436"/>
    <n v="47111"/>
    <x v="340"/>
    <n v="2.2309014879752076"/>
    <x v="0"/>
    <x v="1"/>
    <n v="35"/>
    <x v="251"/>
    <x v="41"/>
    <x v="331"/>
    <n v="120"/>
    <n v="112"/>
    <n v="41"/>
    <n v="6"/>
    <n v="3"/>
    <n v="2"/>
    <n v="10"/>
    <n v="9"/>
    <n v="0"/>
    <n v="0"/>
    <n v="0"/>
    <n v="0"/>
    <n v="0"/>
    <n v="0"/>
    <x v="1"/>
    <n v="49"/>
    <x v="2"/>
    <n v="2818"/>
    <x v="0"/>
    <x v="0"/>
    <n v="0"/>
    <x v="1"/>
    <n v="1"/>
    <n v="0"/>
    <n v="0"/>
    <n v="0"/>
    <n v="1"/>
    <n v="1010"/>
    <d v="2015-01-27T00:00:00"/>
    <n v="1"/>
    <s v="January"/>
    <n v="1"/>
  </r>
  <r>
    <x v="437"/>
    <n v="75330"/>
    <x v="341"/>
    <n v="1.3912120005309969"/>
    <x v="1"/>
    <x v="1"/>
    <n v="94"/>
    <x v="339"/>
    <x v="119"/>
    <x v="332"/>
    <n v="93"/>
    <n v="61"/>
    <n v="61"/>
    <n v="4"/>
    <n v="10"/>
    <n v="3"/>
    <n v="12"/>
    <n v="6"/>
    <n v="0"/>
    <n v="0"/>
    <n v="0"/>
    <n v="0"/>
    <n v="0"/>
    <n v="0"/>
    <x v="1"/>
    <n v="43"/>
    <x v="2"/>
    <n v="2792"/>
    <x v="0"/>
    <x v="1"/>
    <n v="0"/>
    <x v="1"/>
    <n v="0"/>
    <n v="0"/>
    <n v="1"/>
    <n v="0"/>
    <n v="0"/>
    <n v="987"/>
    <d v="2015-02-22T00:00:00"/>
    <n v="2"/>
    <s v="February"/>
    <n v="1"/>
  </r>
  <r>
    <x v="438"/>
    <n v="84196"/>
    <x v="342"/>
    <n v="1.2435270084089505"/>
    <x v="0"/>
    <x v="1"/>
    <n v="56"/>
    <x v="340"/>
    <x v="9"/>
    <x v="333"/>
    <n v="231"/>
    <n v="31"/>
    <n v="190"/>
    <n v="1"/>
    <n v="8"/>
    <n v="4"/>
    <n v="7"/>
    <n v="3"/>
    <n v="0"/>
    <n v="0"/>
    <n v="0"/>
    <n v="0"/>
    <n v="0"/>
    <n v="0"/>
    <x v="1"/>
    <n v="45"/>
    <x v="2"/>
    <n v="2550"/>
    <x v="0"/>
    <x v="0"/>
    <n v="1"/>
    <x v="1"/>
    <n v="0"/>
    <n v="0"/>
    <n v="1"/>
    <n v="0"/>
    <n v="0"/>
    <n v="857"/>
    <d v="2015-10-22T00:00:00"/>
    <n v="10"/>
    <s v="October"/>
    <n v="1"/>
  </r>
  <r>
    <x v="439"/>
    <n v="81657"/>
    <x v="342"/>
    <n v="1.2821925860612073"/>
    <x v="0"/>
    <x v="0"/>
    <n v="69"/>
    <x v="341"/>
    <x v="96"/>
    <x v="334"/>
    <n v="158"/>
    <n v="60"/>
    <n v="50"/>
    <n v="1"/>
    <n v="3"/>
    <n v="4"/>
    <n v="8"/>
    <n v="1"/>
    <n v="0"/>
    <n v="0"/>
    <n v="0"/>
    <n v="0"/>
    <n v="0"/>
    <n v="0"/>
    <x v="1"/>
    <n v="51"/>
    <x v="1"/>
    <n v="2317"/>
    <x v="0"/>
    <x v="0"/>
    <n v="1"/>
    <x v="1"/>
    <n v="0"/>
    <n v="0"/>
    <n v="1"/>
    <n v="0"/>
    <n v="0"/>
    <n v="997"/>
    <d v="2016-06-11T00:00:00"/>
    <n v="6"/>
    <s v="June"/>
    <n v="1"/>
  </r>
  <r>
    <x v="440"/>
    <n v="70666"/>
    <x v="343"/>
    <n v="1.4802026434211644"/>
    <x v="0"/>
    <x v="0"/>
    <n v="29"/>
    <x v="214"/>
    <x v="96"/>
    <x v="335"/>
    <n v="119"/>
    <n v="122"/>
    <n v="30"/>
    <n v="1"/>
    <n v="7"/>
    <n v="4"/>
    <n v="4"/>
    <n v="4"/>
    <n v="0"/>
    <n v="0"/>
    <n v="0"/>
    <n v="0"/>
    <n v="0"/>
    <n v="0"/>
    <x v="1"/>
    <n v="72"/>
    <x v="3"/>
    <n v="2364"/>
    <x v="0"/>
    <x v="0"/>
    <n v="0"/>
    <x v="0"/>
    <n v="0"/>
    <n v="0"/>
    <n v="1"/>
    <n v="0"/>
    <n v="0"/>
    <n v="1016"/>
    <d v="2016-04-25T00:00:00"/>
    <n v="4"/>
    <s v="April"/>
    <n v="1"/>
  </r>
  <r>
    <x v="441"/>
    <n v="74293"/>
    <x v="343"/>
    <n v="1.4079388367679324"/>
    <x v="0"/>
    <x v="0"/>
    <n v="66"/>
    <x v="342"/>
    <x v="122"/>
    <x v="336"/>
    <n v="93"/>
    <n v="91"/>
    <n v="81"/>
    <n v="1"/>
    <n v="5"/>
    <n v="4"/>
    <n v="6"/>
    <n v="2"/>
    <n v="0"/>
    <n v="0"/>
    <n v="0"/>
    <n v="0"/>
    <n v="0"/>
    <n v="0"/>
    <x v="1"/>
    <n v="27"/>
    <x v="0"/>
    <n v="2215"/>
    <x v="0"/>
    <x v="0"/>
    <n v="1"/>
    <x v="1"/>
    <n v="0"/>
    <n v="0"/>
    <n v="1"/>
    <n v="0"/>
    <n v="0"/>
    <n v="965"/>
    <d v="2016-09-21T00:00:00"/>
    <n v="9"/>
    <s v="September"/>
    <n v="1"/>
  </r>
  <r>
    <x v="442"/>
    <n v="72354"/>
    <x v="343"/>
    <n v="1.4456699007656799"/>
    <x v="0"/>
    <x v="0"/>
    <n v="67"/>
    <x v="343"/>
    <x v="95"/>
    <x v="337"/>
    <n v="220"/>
    <n v="12"/>
    <n v="182"/>
    <n v="1"/>
    <n v="2"/>
    <n v="10"/>
    <n v="6"/>
    <n v="1"/>
    <n v="0"/>
    <n v="0"/>
    <n v="0"/>
    <n v="0"/>
    <n v="0"/>
    <n v="0"/>
    <x v="1"/>
    <n v="27"/>
    <x v="0"/>
    <n v="2597"/>
    <x v="0"/>
    <x v="0"/>
    <n v="1"/>
    <x v="1"/>
    <n v="0"/>
    <n v="0"/>
    <n v="1"/>
    <n v="0"/>
    <n v="0"/>
    <n v="864"/>
    <d v="2015-09-05T00:00:00"/>
    <n v="9"/>
    <s v="September"/>
    <n v="1"/>
  </r>
  <r>
    <x v="443"/>
    <n v="78710"/>
    <x v="344"/>
    <n v="1.3238470334137975"/>
    <x v="0"/>
    <x v="1"/>
    <n v="42"/>
    <x v="53"/>
    <x v="19"/>
    <x v="338"/>
    <n v="119"/>
    <n v="50"/>
    <n v="50"/>
    <n v="3"/>
    <n v="7"/>
    <n v="6"/>
    <n v="12"/>
    <n v="4"/>
    <n v="0"/>
    <n v="0"/>
    <n v="0"/>
    <n v="0"/>
    <n v="0"/>
    <n v="0"/>
    <x v="1"/>
    <n v="43"/>
    <x v="2"/>
    <n v="2196"/>
    <x v="0"/>
    <x v="1"/>
    <n v="0"/>
    <x v="1"/>
    <n v="0"/>
    <n v="0"/>
    <n v="0"/>
    <n v="1"/>
    <n v="0"/>
    <n v="992"/>
    <d v="2016-10-10T00:00:00"/>
    <n v="10"/>
    <s v="October"/>
    <n v="1"/>
  </r>
  <r>
    <x v="444"/>
    <n v="77583"/>
    <x v="345"/>
    <n v="1.341788793936816"/>
    <x v="0"/>
    <x v="0"/>
    <n v="93"/>
    <x v="344"/>
    <x v="109"/>
    <x v="34"/>
    <n v="250"/>
    <n v="12"/>
    <n v="108"/>
    <n v="1"/>
    <n v="4"/>
    <n v="5"/>
    <n v="9"/>
    <n v="2"/>
    <n v="1"/>
    <n v="0"/>
    <n v="0"/>
    <n v="0"/>
    <n v="0"/>
    <n v="0"/>
    <x v="1"/>
    <n v="42"/>
    <x v="2"/>
    <n v="2298"/>
    <x v="0"/>
    <x v="1"/>
    <n v="0"/>
    <x v="1"/>
    <n v="0"/>
    <n v="0"/>
    <n v="1"/>
    <n v="0"/>
    <n v="0"/>
    <n v="933"/>
    <d v="2016-06-30T00:00:00"/>
    <n v="6"/>
    <s v="June"/>
    <n v="1"/>
  </r>
  <r>
    <x v="445"/>
    <n v="59868"/>
    <x v="346"/>
    <n v="1.7371550744972273"/>
    <x v="0"/>
    <x v="1"/>
    <n v="37"/>
    <x v="345"/>
    <x v="47"/>
    <x v="339"/>
    <n v="54"/>
    <n v="10"/>
    <n v="154"/>
    <n v="7"/>
    <n v="11"/>
    <n v="2"/>
    <n v="12"/>
    <n v="6"/>
    <n v="0"/>
    <n v="0"/>
    <n v="0"/>
    <n v="0"/>
    <n v="0"/>
    <n v="0"/>
    <x v="1"/>
    <n v="48"/>
    <x v="2"/>
    <n v="2501"/>
    <x v="0"/>
    <x v="0"/>
    <n v="0"/>
    <x v="0"/>
    <n v="0"/>
    <n v="0"/>
    <n v="1"/>
    <n v="0"/>
    <n v="0"/>
    <n v="886"/>
    <d v="2015-12-10T00:00:00"/>
    <n v="12"/>
    <s v="December"/>
    <n v="1"/>
  </r>
  <r>
    <x v="446"/>
    <n v="65846"/>
    <x v="347"/>
    <n v="1.5779242474865596"/>
    <x v="0"/>
    <x v="0"/>
    <n v="68"/>
    <x v="328"/>
    <x v="121"/>
    <x v="340"/>
    <n v="80"/>
    <n v="40"/>
    <n v="81"/>
    <n v="1"/>
    <n v="6"/>
    <n v="3"/>
    <n v="6"/>
    <n v="4"/>
    <n v="0"/>
    <n v="0"/>
    <n v="0"/>
    <n v="0"/>
    <n v="0"/>
    <n v="0"/>
    <x v="1"/>
    <n v="75"/>
    <x v="3"/>
    <n v="2567"/>
    <x v="0"/>
    <x v="1"/>
    <n v="0"/>
    <x v="1"/>
    <n v="0"/>
    <n v="0"/>
    <n v="0"/>
    <n v="0"/>
    <n v="1"/>
    <n v="958"/>
    <d v="2015-10-05T00:00:00"/>
    <n v="10"/>
    <s v="October"/>
    <n v="1"/>
  </r>
  <r>
    <x v="447"/>
    <n v="59304"/>
    <x v="348"/>
    <n v="1.7503035208417645"/>
    <x v="0"/>
    <x v="1"/>
    <n v="81"/>
    <x v="346"/>
    <x v="15"/>
    <x v="137"/>
    <n v="80"/>
    <n v="51"/>
    <n v="10"/>
    <n v="3"/>
    <n v="7"/>
    <n v="8"/>
    <n v="10"/>
    <n v="5"/>
    <n v="0"/>
    <n v="0"/>
    <n v="0"/>
    <n v="0"/>
    <n v="0"/>
    <n v="0"/>
    <x v="1"/>
    <n v="56"/>
    <x v="1"/>
    <n v="2494"/>
    <x v="0"/>
    <x v="1"/>
    <n v="0"/>
    <x v="1"/>
    <n v="0"/>
    <n v="0"/>
    <n v="0"/>
    <n v="0"/>
    <n v="1"/>
    <n v="1028"/>
    <d v="2015-12-17T00:00:00"/>
    <n v="12"/>
    <s v="December"/>
    <n v="1"/>
  </r>
  <r>
    <x v="448"/>
    <n v="72460"/>
    <x v="349"/>
    <n v="1.4311344189897874"/>
    <x v="0"/>
    <x v="0"/>
    <n v="56"/>
    <x v="347"/>
    <x v="115"/>
    <x v="341"/>
    <n v="80"/>
    <n v="30"/>
    <n v="10"/>
    <n v="1"/>
    <n v="3"/>
    <n v="5"/>
    <n v="7"/>
    <n v="1"/>
    <n v="0"/>
    <n v="0"/>
    <n v="0"/>
    <n v="0"/>
    <n v="0"/>
    <n v="0"/>
    <x v="1"/>
    <n v="51"/>
    <x v="1"/>
    <n v="2386"/>
    <x v="0"/>
    <x v="1"/>
    <n v="0"/>
    <x v="1"/>
    <n v="0"/>
    <n v="0"/>
    <n v="1"/>
    <n v="0"/>
    <n v="0"/>
    <n v="1027"/>
    <d v="2016-04-03T00:00:00"/>
    <n v="4"/>
    <s v="April"/>
    <n v="1"/>
  </r>
  <r>
    <x v="449"/>
    <n v="59235"/>
    <x v="349"/>
    <n v="1.7506541740525028"/>
    <x v="1"/>
    <x v="0"/>
    <n v="4"/>
    <x v="154"/>
    <x v="96"/>
    <x v="342"/>
    <n v="80"/>
    <n v="0"/>
    <n v="91"/>
    <n v="3"/>
    <n v="11"/>
    <n v="2"/>
    <n v="12"/>
    <n v="7"/>
    <n v="0"/>
    <n v="0"/>
    <n v="0"/>
    <n v="0"/>
    <n v="0"/>
    <n v="0"/>
    <x v="1"/>
    <n v="53"/>
    <x v="1"/>
    <n v="2692"/>
    <x v="0"/>
    <x v="0"/>
    <n v="1"/>
    <x v="1"/>
    <n v="0"/>
    <n v="0"/>
    <n v="0"/>
    <n v="1"/>
    <n v="0"/>
    <n v="946"/>
    <d v="2015-06-02T00:00:00"/>
    <n v="6"/>
    <s v="June"/>
    <n v="1"/>
  </r>
  <r>
    <x v="450"/>
    <n v="91172"/>
    <x v="350"/>
    <n v="1.136313780546659"/>
    <x v="0"/>
    <x v="0"/>
    <n v="94"/>
    <x v="348"/>
    <x v="89"/>
    <x v="16"/>
    <n v="0"/>
    <n v="28"/>
    <n v="56"/>
    <n v="0"/>
    <n v="4"/>
    <n v="3"/>
    <n v="7"/>
    <n v="3"/>
    <n v="1"/>
    <n v="1"/>
    <n v="1"/>
    <n v="0"/>
    <n v="1"/>
    <n v="0"/>
    <x v="0"/>
    <n v="30"/>
    <x v="0"/>
    <n v="2618"/>
    <x v="0"/>
    <x v="0"/>
    <n v="1"/>
    <x v="1"/>
    <n v="0"/>
    <n v="0"/>
    <n v="0"/>
    <n v="1"/>
    <n v="0"/>
    <n v="980"/>
    <d v="2015-08-15T00:00:00"/>
    <n v="8"/>
    <s v="August"/>
    <n v="1"/>
  </r>
  <r>
    <x v="451"/>
    <n v="76982"/>
    <x v="351"/>
    <n v="1.3405731209893221"/>
    <x v="0"/>
    <x v="0"/>
    <n v="19"/>
    <x v="195"/>
    <x v="116"/>
    <x v="239"/>
    <n v="65"/>
    <n v="60"/>
    <n v="30"/>
    <n v="1"/>
    <n v="8"/>
    <n v="3"/>
    <n v="4"/>
    <n v="4"/>
    <n v="0"/>
    <n v="0"/>
    <n v="0"/>
    <n v="0"/>
    <n v="1"/>
    <n v="0"/>
    <x v="0"/>
    <n v="53"/>
    <x v="1"/>
    <n v="2293"/>
    <x v="1"/>
    <x v="0"/>
    <n v="0"/>
    <x v="1"/>
    <n v="0"/>
    <n v="0"/>
    <n v="1"/>
    <n v="0"/>
    <n v="0"/>
    <n v="1002"/>
    <d v="2016-07-05T00:00:00"/>
    <n v="7"/>
    <s v="July"/>
    <n v="1"/>
  </r>
  <r>
    <x v="452"/>
    <n v="53374"/>
    <x v="352"/>
    <n v="1.9297785438603066"/>
    <x v="0"/>
    <x v="1"/>
    <n v="34"/>
    <x v="349"/>
    <x v="115"/>
    <x v="343"/>
    <n v="13"/>
    <n v="10"/>
    <n v="34"/>
    <n v="6"/>
    <n v="4"/>
    <n v="2"/>
    <n v="9"/>
    <n v="9"/>
    <n v="0"/>
    <n v="0"/>
    <n v="1"/>
    <n v="0"/>
    <n v="0"/>
    <n v="0"/>
    <x v="0"/>
    <n v="51"/>
    <x v="1"/>
    <n v="2841"/>
    <x v="0"/>
    <x v="0"/>
    <n v="0"/>
    <x v="0"/>
    <n v="0"/>
    <n v="0"/>
    <n v="0"/>
    <n v="0"/>
    <n v="1"/>
    <n v="996"/>
    <d v="2015-01-04T00:00:00"/>
    <n v="1"/>
    <s v="January"/>
    <n v="1"/>
  </r>
  <r>
    <x v="453"/>
    <n v="57513"/>
    <x v="352"/>
    <n v="1.7908994488202667"/>
    <x v="0"/>
    <x v="0"/>
    <n v="59"/>
    <x v="350"/>
    <x v="96"/>
    <x v="173"/>
    <n v="52"/>
    <n v="20"/>
    <n v="30"/>
    <n v="2"/>
    <n v="9"/>
    <n v="3"/>
    <n v="13"/>
    <n v="6"/>
    <n v="0"/>
    <n v="0"/>
    <n v="0"/>
    <n v="0"/>
    <n v="0"/>
    <n v="0"/>
    <x v="1"/>
    <n v="77"/>
    <x v="3"/>
    <n v="2517"/>
    <x v="0"/>
    <x v="0"/>
    <n v="0"/>
    <x v="1"/>
    <n v="1"/>
    <n v="0"/>
    <n v="0"/>
    <n v="0"/>
    <n v="1"/>
    <n v="1000"/>
    <d v="2015-11-24T00:00:00"/>
    <n v="11"/>
    <s v="November"/>
    <n v="1"/>
  </r>
  <r>
    <x v="454"/>
    <n v="85710"/>
    <x v="353"/>
    <n v="1.2005600280014002"/>
    <x v="0"/>
    <x v="0"/>
    <n v="5"/>
    <x v="308"/>
    <x v="18"/>
    <x v="232"/>
    <n v="29"/>
    <n v="30"/>
    <n v="33"/>
    <n v="1"/>
    <n v="6"/>
    <n v="9"/>
    <n v="10"/>
    <n v="2"/>
    <n v="0"/>
    <n v="0"/>
    <n v="0"/>
    <n v="0"/>
    <n v="1"/>
    <n v="0"/>
    <x v="1"/>
    <n v="31"/>
    <x v="0"/>
    <n v="2579"/>
    <x v="0"/>
    <x v="1"/>
    <n v="0"/>
    <x v="1"/>
    <n v="0"/>
    <n v="1"/>
    <n v="0"/>
    <n v="0"/>
    <n v="0"/>
    <n v="996"/>
    <d v="2015-09-23T00:00:00"/>
    <n v="9"/>
    <s v="September"/>
    <n v="1"/>
  </r>
  <r>
    <x v="455"/>
    <n v="69759"/>
    <x v="353"/>
    <n v="1.475078484496624"/>
    <x v="0"/>
    <x v="0"/>
    <n v="38"/>
    <x v="351"/>
    <x v="18"/>
    <x v="159"/>
    <n v="13"/>
    <n v="30"/>
    <n v="0"/>
    <n v="3"/>
    <n v="4"/>
    <n v="6"/>
    <n v="5"/>
    <n v="3"/>
    <n v="0"/>
    <n v="0"/>
    <n v="0"/>
    <n v="0"/>
    <n v="0"/>
    <n v="0"/>
    <x v="0"/>
    <n v="54"/>
    <x v="1"/>
    <n v="2403"/>
    <x v="0"/>
    <x v="0"/>
    <n v="1"/>
    <x v="1"/>
    <n v="0"/>
    <n v="0"/>
    <n v="0"/>
    <n v="0"/>
    <n v="1"/>
    <n v="1029"/>
    <d v="2016-03-17T00:00:00"/>
    <n v="3"/>
    <s v="March"/>
    <n v="1"/>
  </r>
  <r>
    <x v="456"/>
    <n v="44802"/>
    <x v="353"/>
    <n v="2.2967724655149322"/>
    <x v="0"/>
    <x v="0"/>
    <n v="71"/>
    <x v="352"/>
    <x v="115"/>
    <x v="344"/>
    <n v="13"/>
    <n v="10"/>
    <n v="20"/>
    <n v="2"/>
    <n v="9"/>
    <n v="4"/>
    <n v="12"/>
    <n v="8"/>
    <n v="0"/>
    <n v="0"/>
    <n v="0"/>
    <n v="0"/>
    <n v="0"/>
    <n v="0"/>
    <x v="1"/>
    <n v="50"/>
    <x v="2"/>
    <n v="2836"/>
    <x v="0"/>
    <x v="0"/>
    <n v="1"/>
    <x v="1"/>
    <n v="0"/>
    <n v="0"/>
    <n v="0"/>
    <n v="1"/>
    <n v="0"/>
    <n v="1009"/>
    <d v="2015-01-09T00:00:00"/>
    <n v="1"/>
    <s v="January"/>
    <n v="1"/>
  </r>
  <r>
    <x v="457"/>
    <n v="63211"/>
    <x v="354"/>
    <n v="1.6262992200724558"/>
    <x v="0"/>
    <x v="0"/>
    <n v="3"/>
    <x v="353"/>
    <x v="123"/>
    <x v="174"/>
    <n v="205"/>
    <n v="26"/>
    <n v="145"/>
    <n v="2"/>
    <n v="3"/>
    <n v="8"/>
    <n v="7"/>
    <n v="2"/>
    <n v="0"/>
    <n v="0"/>
    <n v="0"/>
    <n v="0"/>
    <n v="0"/>
    <n v="0"/>
    <x v="0"/>
    <n v="38"/>
    <x v="2"/>
    <n v="2763"/>
    <x v="0"/>
    <x v="1"/>
    <n v="0"/>
    <x v="1"/>
    <n v="0"/>
    <n v="0"/>
    <n v="1"/>
    <n v="0"/>
    <n v="0"/>
    <n v="883"/>
    <d v="2015-03-23T00:00:00"/>
    <n v="3"/>
    <s v="March"/>
    <n v="1"/>
  </r>
  <r>
    <x v="458"/>
    <n v="55914"/>
    <x v="354"/>
    <n v="1.8385377544085559"/>
    <x v="0"/>
    <x v="1"/>
    <n v="32"/>
    <x v="354"/>
    <x v="108"/>
    <x v="345"/>
    <n v="119"/>
    <n v="101"/>
    <n v="232"/>
    <n v="4"/>
    <n v="11"/>
    <n v="6"/>
    <n v="8"/>
    <n v="7"/>
    <n v="0"/>
    <n v="0"/>
    <n v="0"/>
    <n v="0"/>
    <n v="0"/>
    <n v="0"/>
    <x v="1"/>
    <n v="45"/>
    <x v="2"/>
    <n v="2585"/>
    <x v="0"/>
    <x v="0"/>
    <n v="0"/>
    <x v="0"/>
    <n v="0"/>
    <n v="0"/>
    <n v="1"/>
    <n v="0"/>
    <n v="0"/>
    <n v="796"/>
    <d v="2015-09-17T00:00:00"/>
    <n v="9"/>
    <s v="September"/>
    <n v="1"/>
  </r>
  <r>
    <x v="459"/>
    <n v="60230"/>
    <x v="355"/>
    <n v="1.7051303337207371"/>
    <x v="0"/>
    <x v="1"/>
    <n v="78"/>
    <x v="355"/>
    <x v="18"/>
    <x v="335"/>
    <n v="39"/>
    <n v="81"/>
    <n v="40"/>
    <n v="2"/>
    <n v="6"/>
    <n v="3"/>
    <n v="6"/>
    <n v="5"/>
    <n v="0"/>
    <n v="0"/>
    <n v="0"/>
    <n v="0"/>
    <n v="0"/>
    <n v="0"/>
    <x v="1"/>
    <n v="64"/>
    <x v="1"/>
    <n v="2564"/>
    <x v="0"/>
    <x v="0"/>
    <n v="1"/>
    <x v="1"/>
    <n v="0"/>
    <n v="0"/>
    <n v="1"/>
    <n v="0"/>
    <n v="0"/>
    <n v="987"/>
    <d v="2015-10-08T00:00:00"/>
    <n v="10"/>
    <s v="October"/>
    <n v="1"/>
  </r>
  <r>
    <x v="460"/>
    <n v="73059"/>
    <x v="356"/>
    <n v="1.4016069204341697"/>
    <x v="0"/>
    <x v="1"/>
    <n v="36"/>
    <x v="176"/>
    <x v="69"/>
    <x v="229"/>
    <n v="0"/>
    <n v="82"/>
    <n v="71"/>
    <n v="1"/>
    <n v="9"/>
    <n v="3"/>
    <n v="13"/>
    <n v="4"/>
    <n v="0"/>
    <n v="0"/>
    <n v="0"/>
    <n v="0"/>
    <n v="0"/>
    <n v="0"/>
    <x v="1"/>
    <n v="73"/>
    <x v="3"/>
    <n v="2461"/>
    <x v="0"/>
    <x v="0"/>
    <n v="0"/>
    <x v="0"/>
    <n v="0"/>
    <n v="0"/>
    <n v="0"/>
    <n v="0"/>
    <n v="1"/>
    <n v="953"/>
    <d v="2016-01-19T00:00:00"/>
    <n v="1"/>
    <s v="January"/>
    <n v="1"/>
  </r>
  <r>
    <x v="461"/>
    <n v="52278"/>
    <x v="356"/>
    <n v="1.9587589425762271"/>
    <x v="0"/>
    <x v="1"/>
    <n v="24"/>
    <x v="356"/>
    <x v="19"/>
    <x v="346"/>
    <n v="0"/>
    <n v="0"/>
    <n v="174"/>
    <n v="6"/>
    <n v="10"/>
    <n v="5"/>
    <n v="10"/>
    <n v="8"/>
    <n v="0"/>
    <n v="0"/>
    <n v="0"/>
    <n v="0"/>
    <n v="0"/>
    <n v="0"/>
    <x v="0"/>
    <n v="57"/>
    <x v="1"/>
    <n v="2679"/>
    <x v="0"/>
    <x v="0"/>
    <n v="0"/>
    <x v="1"/>
    <n v="1"/>
    <n v="0"/>
    <n v="0"/>
    <n v="0"/>
    <n v="1"/>
    <n v="850"/>
    <d v="2015-06-15T00:00:00"/>
    <n v="6"/>
    <s v="June"/>
    <n v="1"/>
  </r>
  <r>
    <x v="462"/>
    <n v="52278"/>
    <x v="356"/>
    <n v="1.9587589425762271"/>
    <x v="0"/>
    <x v="1"/>
    <n v="24"/>
    <x v="356"/>
    <x v="19"/>
    <x v="346"/>
    <n v="0"/>
    <n v="0"/>
    <n v="174"/>
    <n v="6"/>
    <n v="10"/>
    <n v="5"/>
    <n v="10"/>
    <n v="8"/>
    <n v="0"/>
    <n v="0"/>
    <n v="0"/>
    <n v="0"/>
    <n v="0"/>
    <n v="0"/>
    <x v="1"/>
    <n v="57"/>
    <x v="1"/>
    <n v="2679"/>
    <x v="0"/>
    <x v="0"/>
    <n v="0"/>
    <x v="1"/>
    <n v="1"/>
    <n v="0"/>
    <n v="0"/>
    <n v="0"/>
    <n v="1"/>
    <n v="850"/>
    <d v="2015-06-15T00:00:00"/>
    <n v="6"/>
    <s v="June"/>
    <n v="1"/>
  </r>
  <r>
    <x v="463"/>
    <n v="66565"/>
    <x v="357"/>
    <n v="1.5368436866220987"/>
    <x v="0"/>
    <x v="1"/>
    <n v="80"/>
    <x v="357"/>
    <x v="115"/>
    <x v="65"/>
    <n v="65"/>
    <n v="40"/>
    <n v="42"/>
    <n v="4"/>
    <n v="4"/>
    <n v="2"/>
    <n v="9"/>
    <n v="8"/>
    <n v="0"/>
    <n v="0"/>
    <n v="0"/>
    <n v="0"/>
    <n v="0"/>
    <n v="0"/>
    <x v="1"/>
    <n v="58"/>
    <x v="1"/>
    <n v="2730"/>
    <x v="0"/>
    <x v="0"/>
    <n v="1"/>
    <x v="1"/>
    <n v="0"/>
    <n v="0"/>
    <n v="1"/>
    <n v="0"/>
    <n v="0"/>
    <n v="981"/>
    <d v="2015-04-25T00:00:00"/>
    <n v="4"/>
    <s v="April"/>
    <n v="1"/>
  </r>
  <r>
    <x v="464"/>
    <n v="72117"/>
    <x v="357"/>
    <n v="1.4185282249677607"/>
    <x v="0"/>
    <x v="1"/>
    <n v="34"/>
    <x v="158"/>
    <x v="18"/>
    <x v="347"/>
    <n v="65"/>
    <n v="60"/>
    <n v="50"/>
    <n v="1"/>
    <n v="9"/>
    <n v="7"/>
    <n v="9"/>
    <n v="5"/>
    <n v="0"/>
    <n v="0"/>
    <n v="0"/>
    <n v="0"/>
    <n v="0"/>
    <n v="0"/>
    <x v="1"/>
    <n v="43"/>
    <x v="2"/>
    <n v="2472"/>
    <x v="0"/>
    <x v="1"/>
    <n v="0"/>
    <x v="1"/>
    <n v="0"/>
    <n v="0"/>
    <n v="1"/>
    <n v="0"/>
    <n v="0"/>
    <n v="973"/>
    <d v="2016-01-08T00:00:00"/>
    <n v="1"/>
    <s v="January"/>
    <n v="1"/>
  </r>
  <r>
    <x v="465"/>
    <n v="46757"/>
    <x v="358"/>
    <n v="2.1836302585709091"/>
    <x v="0"/>
    <x v="1"/>
    <n v="71"/>
    <x v="86"/>
    <x v="78"/>
    <x v="348"/>
    <n v="0"/>
    <n v="51"/>
    <n v="122"/>
    <n v="6"/>
    <n v="4"/>
    <n v="4"/>
    <n v="7"/>
    <n v="9"/>
    <n v="0"/>
    <n v="0"/>
    <n v="0"/>
    <n v="0"/>
    <n v="0"/>
    <n v="0"/>
    <x v="1"/>
    <n v="57"/>
    <x v="1"/>
    <n v="2749"/>
    <x v="0"/>
    <x v="0"/>
    <n v="1"/>
    <x v="1"/>
    <n v="0"/>
    <n v="0"/>
    <n v="0"/>
    <n v="0"/>
    <n v="1"/>
    <n v="899"/>
    <d v="2015-04-06T00:00:00"/>
    <n v="4"/>
    <s v="April"/>
    <n v="1"/>
  </r>
  <r>
    <x v="466"/>
    <n v="75276"/>
    <x v="359"/>
    <n v="1.3536851054785057"/>
    <x v="0"/>
    <x v="0"/>
    <n v="2"/>
    <x v="358"/>
    <x v="7"/>
    <x v="349"/>
    <n v="137"/>
    <n v="42"/>
    <n v="21"/>
    <n v="1"/>
    <n v="9"/>
    <n v="4"/>
    <n v="9"/>
    <n v="5"/>
    <n v="0"/>
    <n v="0"/>
    <n v="0"/>
    <n v="0"/>
    <n v="0"/>
    <n v="0"/>
    <x v="1"/>
    <n v="55"/>
    <x v="1"/>
    <n v="2799"/>
    <x v="0"/>
    <x v="0"/>
    <n v="0"/>
    <x v="0"/>
    <n v="0"/>
    <n v="0"/>
    <n v="1"/>
    <n v="0"/>
    <n v="0"/>
    <n v="998"/>
    <d v="2015-02-15T00:00:00"/>
    <n v="2"/>
    <s v="February"/>
    <n v="1"/>
  </r>
  <r>
    <x v="467"/>
    <n v="58512"/>
    <x v="359"/>
    <n v="1.7415231063713426"/>
    <x v="0"/>
    <x v="1"/>
    <n v="25"/>
    <x v="359"/>
    <x v="115"/>
    <x v="343"/>
    <n v="13"/>
    <n v="0"/>
    <n v="152"/>
    <n v="5"/>
    <n v="3"/>
    <n v="4"/>
    <n v="8"/>
    <n v="8"/>
    <n v="0"/>
    <n v="0"/>
    <n v="0"/>
    <n v="0"/>
    <n v="0"/>
    <n v="0"/>
    <x v="1"/>
    <n v="56"/>
    <x v="1"/>
    <n v="2442"/>
    <x v="0"/>
    <x v="1"/>
    <n v="0"/>
    <x v="1"/>
    <n v="0"/>
    <n v="0"/>
    <n v="1"/>
    <n v="0"/>
    <n v="0"/>
    <n v="867"/>
    <d v="2016-02-07T00:00:00"/>
    <n v="2"/>
    <s v="February"/>
    <n v="1"/>
  </r>
  <r>
    <x v="468"/>
    <n v="69805"/>
    <x v="360"/>
    <n v="1.4583482558555978"/>
    <x v="0"/>
    <x v="1"/>
    <n v="50"/>
    <x v="360"/>
    <x v="41"/>
    <x v="350"/>
    <n v="13"/>
    <n v="10"/>
    <n v="20"/>
    <n v="2"/>
    <n v="6"/>
    <n v="8"/>
    <n v="11"/>
    <n v="2"/>
    <n v="0"/>
    <n v="0"/>
    <n v="0"/>
    <n v="0"/>
    <n v="0"/>
    <n v="0"/>
    <x v="1"/>
    <n v="68"/>
    <x v="3"/>
    <n v="2318"/>
    <x v="0"/>
    <x v="0"/>
    <n v="0"/>
    <x v="0"/>
    <n v="0"/>
    <n v="0"/>
    <n v="0"/>
    <n v="0"/>
    <n v="1"/>
    <n v="998"/>
    <d v="2016-06-10T00:00:00"/>
    <n v="6"/>
    <s v="June"/>
    <n v="1"/>
  </r>
  <r>
    <x v="469"/>
    <n v="82504"/>
    <x v="361"/>
    <n v="1.2266071948026762"/>
    <x v="0"/>
    <x v="0"/>
    <n v="2"/>
    <x v="361"/>
    <x v="59"/>
    <x v="86"/>
    <n v="134"/>
    <n v="35"/>
    <n v="54"/>
    <n v="1"/>
    <n v="3"/>
    <n v="6"/>
    <n v="7"/>
    <n v="1"/>
    <n v="0"/>
    <n v="0"/>
    <n v="0"/>
    <n v="0"/>
    <n v="0"/>
    <n v="0"/>
    <x v="1"/>
    <n v="60"/>
    <x v="1"/>
    <n v="2496"/>
    <x v="0"/>
    <x v="1"/>
    <n v="0"/>
    <x v="1"/>
    <n v="0"/>
    <n v="1"/>
    <n v="0"/>
    <n v="0"/>
    <n v="0"/>
    <n v="958"/>
    <d v="2015-12-15T00:00:00"/>
    <n v="12"/>
    <s v="December"/>
    <n v="1"/>
  </r>
  <r>
    <x v="470"/>
    <n v="51537"/>
    <x v="362"/>
    <n v="1.9616974212701555"/>
    <x v="0"/>
    <x v="1"/>
    <n v="27"/>
    <x v="362"/>
    <x v="18"/>
    <x v="155"/>
    <n v="0"/>
    <n v="0"/>
    <n v="92"/>
    <n v="3"/>
    <n v="2"/>
    <n v="2"/>
    <n v="11"/>
    <n v="8"/>
    <n v="0"/>
    <n v="0"/>
    <n v="0"/>
    <n v="0"/>
    <n v="0"/>
    <n v="0"/>
    <x v="1"/>
    <n v="68"/>
    <x v="3"/>
    <n v="2726"/>
    <x v="1"/>
    <x v="0"/>
    <n v="0"/>
    <x v="1"/>
    <n v="0"/>
    <n v="0"/>
    <n v="1"/>
    <n v="0"/>
    <n v="0"/>
    <n v="919"/>
    <d v="2015-04-29T00:00:00"/>
    <n v="4"/>
    <s v="April"/>
    <n v="1"/>
  </r>
  <r>
    <x v="471"/>
    <n v="58710"/>
    <x v="362"/>
    <n v="1.7220235053653552"/>
    <x v="0"/>
    <x v="1"/>
    <n v="77"/>
    <x v="363"/>
    <x v="121"/>
    <x v="320"/>
    <n v="0"/>
    <n v="122"/>
    <n v="174"/>
    <n v="6"/>
    <n v="11"/>
    <n v="5"/>
    <n v="9"/>
    <n v="6"/>
    <n v="0"/>
    <n v="0"/>
    <n v="0"/>
    <n v="0"/>
    <n v="0"/>
    <n v="0"/>
    <x v="1"/>
    <n v="50"/>
    <x v="2"/>
    <n v="2614"/>
    <x v="1"/>
    <x v="0"/>
    <n v="0"/>
    <x v="1"/>
    <n v="0"/>
    <n v="0"/>
    <n v="1"/>
    <n v="0"/>
    <n v="0"/>
    <n v="837"/>
    <d v="2015-08-19T00:00:00"/>
    <n v="8"/>
    <s v="August"/>
    <n v="1"/>
  </r>
  <r>
    <x v="472"/>
    <n v="56715"/>
    <x v="362"/>
    <n v="1.7825971965088601"/>
    <x v="0"/>
    <x v="0"/>
    <n v="52"/>
    <x v="364"/>
    <x v="7"/>
    <x v="301"/>
    <n v="237"/>
    <n v="172"/>
    <n v="9"/>
    <n v="1"/>
    <n v="7"/>
    <n v="3"/>
    <n v="4"/>
    <n v="4"/>
    <n v="0"/>
    <n v="0"/>
    <n v="0"/>
    <n v="0"/>
    <n v="0"/>
    <n v="0"/>
    <x v="1"/>
    <n v="46"/>
    <x v="2"/>
    <n v="2730"/>
    <x v="0"/>
    <x v="0"/>
    <n v="0"/>
    <x v="0"/>
    <n v="0"/>
    <n v="0"/>
    <n v="1"/>
    <n v="0"/>
    <n v="0"/>
    <n v="1002"/>
    <d v="2015-04-25T00:00:00"/>
    <n v="4"/>
    <s v="April"/>
    <n v="1"/>
  </r>
  <r>
    <x v="473"/>
    <n v="60474"/>
    <x v="363"/>
    <n v="1.6701392333895559"/>
    <x v="0"/>
    <x v="1"/>
    <n v="25"/>
    <x v="277"/>
    <x v="124"/>
    <x v="351"/>
    <n v="234"/>
    <n v="9"/>
    <n v="170"/>
    <n v="7"/>
    <n v="10"/>
    <n v="2"/>
    <n v="12"/>
    <n v="7"/>
    <n v="0"/>
    <n v="0"/>
    <n v="0"/>
    <n v="0"/>
    <n v="0"/>
    <n v="0"/>
    <x v="1"/>
    <n v="41"/>
    <x v="2"/>
    <n v="2613"/>
    <x v="0"/>
    <x v="0"/>
    <n v="1"/>
    <x v="1"/>
    <n v="0"/>
    <n v="0"/>
    <n v="1"/>
    <n v="0"/>
    <n v="0"/>
    <n v="840"/>
    <d v="2015-08-20T00:00:00"/>
    <n v="8"/>
    <s v="August"/>
    <n v="1"/>
  </r>
  <r>
    <x v="474"/>
    <n v="59184"/>
    <x v="364"/>
    <n v="1.6997837253311705"/>
    <x v="0"/>
    <x v="1"/>
    <n v="6"/>
    <x v="365"/>
    <x v="14"/>
    <x v="352"/>
    <n v="259"/>
    <n v="151"/>
    <n v="66"/>
    <n v="3"/>
    <n v="6"/>
    <n v="6"/>
    <n v="12"/>
    <n v="5"/>
    <n v="0"/>
    <n v="0"/>
    <n v="0"/>
    <n v="0"/>
    <n v="0"/>
    <n v="0"/>
    <x v="1"/>
    <n v="59"/>
    <x v="1"/>
    <n v="2817"/>
    <x v="0"/>
    <x v="0"/>
    <n v="0"/>
    <x v="1"/>
    <n v="1"/>
    <n v="1"/>
    <n v="0"/>
    <n v="0"/>
    <n v="0"/>
    <n v="940"/>
    <d v="2015-01-28T00:00:00"/>
    <n v="1"/>
    <s v="January"/>
    <n v="1"/>
  </r>
  <r>
    <x v="475"/>
    <n v="65487"/>
    <x v="364"/>
    <n v="1.5361827538290043"/>
    <x v="0"/>
    <x v="0"/>
    <n v="48"/>
    <x v="247"/>
    <x v="125"/>
    <x v="94"/>
    <n v="199"/>
    <n v="0"/>
    <n v="163"/>
    <n v="3"/>
    <n v="3"/>
    <n v="5"/>
    <n v="6"/>
    <n v="2"/>
    <n v="0"/>
    <n v="0"/>
    <n v="0"/>
    <n v="0"/>
    <n v="0"/>
    <n v="0"/>
    <x v="1"/>
    <n v="63"/>
    <x v="1"/>
    <n v="2329"/>
    <x v="0"/>
    <x v="0"/>
    <n v="1"/>
    <x v="1"/>
    <n v="0"/>
    <n v="0"/>
    <n v="0"/>
    <n v="1"/>
    <n v="0"/>
    <n v="843"/>
    <d v="2016-05-30T00:00:00"/>
    <n v="5"/>
    <s v="May"/>
    <n v="1"/>
  </r>
  <r>
    <x v="476"/>
    <n v="65487"/>
    <x v="364"/>
    <n v="1.5361827538290043"/>
    <x v="0"/>
    <x v="0"/>
    <n v="48"/>
    <x v="247"/>
    <x v="125"/>
    <x v="94"/>
    <n v="199"/>
    <n v="0"/>
    <n v="163"/>
    <n v="3"/>
    <n v="3"/>
    <n v="5"/>
    <n v="6"/>
    <n v="2"/>
    <n v="0"/>
    <n v="0"/>
    <n v="0"/>
    <n v="0"/>
    <n v="0"/>
    <n v="0"/>
    <x v="1"/>
    <n v="63"/>
    <x v="1"/>
    <n v="2329"/>
    <x v="0"/>
    <x v="0"/>
    <n v="0"/>
    <x v="0"/>
    <n v="0"/>
    <n v="0"/>
    <n v="0"/>
    <n v="1"/>
    <n v="0"/>
    <n v="843"/>
    <d v="2016-05-30T00:00:00"/>
    <n v="5"/>
    <s v="May"/>
    <n v="1"/>
  </r>
  <r>
    <x v="477"/>
    <n v="57072"/>
    <x v="365"/>
    <n v="1.7591813849172975"/>
    <x v="0"/>
    <x v="1"/>
    <n v="79"/>
    <x v="366"/>
    <x v="19"/>
    <x v="263"/>
    <n v="0"/>
    <n v="0"/>
    <n v="30"/>
    <n v="2"/>
    <n v="7"/>
    <n v="5"/>
    <n v="13"/>
    <n v="5"/>
    <n v="0"/>
    <n v="0"/>
    <n v="1"/>
    <n v="0"/>
    <n v="0"/>
    <n v="0"/>
    <x v="1"/>
    <n v="59"/>
    <x v="1"/>
    <n v="2315"/>
    <x v="0"/>
    <x v="1"/>
    <n v="0"/>
    <x v="1"/>
    <n v="0"/>
    <n v="0"/>
    <n v="0"/>
    <n v="0"/>
    <n v="1"/>
    <n v="974"/>
    <d v="2016-06-13T00:00:00"/>
    <n v="6"/>
    <s v="June"/>
    <n v="1"/>
  </r>
  <r>
    <x v="478"/>
    <n v="65104"/>
    <x v="366"/>
    <n v="1.5406119439665766"/>
    <x v="0"/>
    <x v="1"/>
    <n v="4"/>
    <x v="367"/>
    <x v="19"/>
    <x v="353"/>
    <n v="13"/>
    <n v="20"/>
    <n v="50"/>
    <n v="2"/>
    <n v="3"/>
    <n v="5"/>
    <n v="7"/>
    <n v="7"/>
    <n v="0"/>
    <n v="0"/>
    <n v="0"/>
    <n v="0"/>
    <n v="0"/>
    <n v="0"/>
    <x v="1"/>
    <n v="44"/>
    <x v="2"/>
    <n v="2386"/>
    <x v="0"/>
    <x v="0"/>
    <n v="0"/>
    <x v="0"/>
    <n v="0"/>
    <n v="0"/>
    <n v="0"/>
    <n v="1"/>
    <n v="0"/>
    <n v="953"/>
    <d v="2016-04-03T00:00:00"/>
    <n v="4"/>
    <s v="April"/>
    <n v="1"/>
  </r>
  <r>
    <x v="479"/>
    <n v="65104"/>
    <x v="366"/>
    <n v="1.5406119439665766"/>
    <x v="0"/>
    <x v="1"/>
    <n v="4"/>
    <x v="367"/>
    <x v="19"/>
    <x v="353"/>
    <n v="13"/>
    <n v="20"/>
    <n v="50"/>
    <n v="2"/>
    <n v="3"/>
    <n v="5"/>
    <n v="7"/>
    <n v="7"/>
    <n v="0"/>
    <n v="0"/>
    <n v="0"/>
    <n v="0"/>
    <n v="0"/>
    <n v="0"/>
    <x v="0"/>
    <n v="44"/>
    <x v="2"/>
    <n v="2386"/>
    <x v="0"/>
    <x v="0"/>
    <n v="0"/>
    <x v="0"/>
    <n v="0"/>
    <n v="0"/>
    <n v="0"/>
    <n v="1"/>
    <n v="0"/>
    <n v="953"/>
    <d v="2016-04-03T00:00:00"/>
    <n v="4"/>
    <s v="April"/>
    <n v="1"/>
  </r>
  <r>
    <x v="480"/>
    <n v="62000"/>
    <x v="367"/>
    <n v="1.6129032258064515"/>
    <x v="0"/>
    <x v="1"/>
    <n v="25"/>
    <x v="15"/>
    <x v="19"/>
    <x v="343"/>
    <n v="0"/>
    <n v="0"/>
    <n v="20"/>
    <n v="1"/>
    <n v="6"/>
    <n v="6"/>
    <n v="13"/>
    <n v="4"/>
    <n v="1"/>
    <n v="0"/>
    <n v="0"/>
    <n v="0"/>
    <n v="0"/>
    <n v="0"/>
    <x v="1"/>
    <n v="68"/>
    <x v="3"/>
    <n v="2467"/>
    <x v="0"/>
    <x v="0"/>
    <n v="1"/>
    <x v="1"/>
    <n v="0"/>
    <n v="0"/>
    <n v="0"/>
    <n v="0"/>
    <n v="1"/>
    <n v="980"/>
    <d v="2016-01-13T00:00:00"/>
    <n v="1"/>
    <s v="January"/>
    <n v="1"/>
  </r>
  <r>
    <x v="481"/>
    <n v="65492"/>
    <x v="368"/>
    <n v="1.5238502412508399"/>
    <x v="0"/>
    <x v="0"/>
    <n v="73"/>
    <x v="368"/>
    <x v="40"/>
    <x v="354"/>
    <n v="210"/>
    <n v="85"/>
    <n v="47"/>
    <n v="2"/>
    <n v="4"/>
    <n v="7"/>
    <n v="13"/>
    <n v="2"/>
    <n v="0"/>
    <n v="0"/>
    <n v="0"/>
    <n v="0"/>
    <n v="0"/>
    <n v="0"/>
    <x v="1"/>
    <n v="61"/>
    <x v="1"/>
    <n v="2313"/>
    <x v="0"/>
    <x v="1"/>
    <n v="0"/>
    <x v="1"/>
    <n v="0"/>
    <n v="0"/>
    <n v="1"/>
    <n v="0"/>
    <n v="0"/>
    <n v="951"/>
    <d v="2016-06-15T00:00:00"/>
    <n v="6"/>
    <s v="June"/>
    <n v="1"/>
  </r>
  <r>
    <x v="482"/>
    <n v="78416"/>
    <x v="369"/>
    <n v="1.2701489491940421"/>
    <x v="0"/>
    <x v="1"/>
    <n v="99"/>
    <x v="369"/>
    <x v="28"/>
    <x v="189"/>
    <n v="188"/>
    <n v="38"/>
    <n v="183"/>
    <n v="2"/>
    <n v="7"/>
    <n v="7"/>
    <n v="10"/>
    <n v="3"/>
    <n v="0"/>
    <n v="0"/>
    <n v="0"/>
    <n v="0"/>
    <n v="0"/>
    <n v="0"/>
    <x v="1"/>
    <n v="44"/>
    <x v="2"/>
    <n v="2161"/>
    <x v="0"/>
    <x v="0"/>
    <n v="0"/>
    <x v="0"/>
    <n v="0"/>
    <n v="0"/>
    <n v="1"/>
    <n v="0"/>
    <n v="0"/>
    <n v="813"/>
    <d v="2016-11-14T00:00:00"/>
    <n v="11"/>
    <s v="November"/>
    <n v="1"/>
  </r>
  <r>
    <x v="483"/>
    <n v="66951"/>
    <x v="370"/>
    <n v="1.483174261773536"/>
    <x v="0"/>
    <x v="0"/>
    <n v="46"/>
    <x v="370"/>
    <x v="126"/>
    <x v="355"/>
    <n v="173"/>
    <n v="76"/>
    <n v="124"/>
    <n v="1"/>
    <n v="3"/>
    <n v="4"/>
    <n v="7"/>
    <n v="1"/>
    <n v="0"/>
    <n v="0"/>
    <n v="0"/>
    <n v="0"/>
    <n v="0"/>
    <n v="0"/>
    <x v="1"/>
    <n v="32"/>
    <x v="0"/>
    <n v="2398"/>
    <x v="0"/>
    <x v="0"/>
    <n v="1"/>
    <x v="1"/>
    <n v="0"/>
    <n v="0"/>
    <n v="1"/>
    <n v="0"/>
    <n v="0"/>
    <n v="869"/>
    <d v="2016-03-22T00:00:00"/>
    <n v="3"/>
    <s v="March"/>
    <n v="1"/>
  </r>
  <r>
    <x v="484"/>
    <n v="69932"/>
    <x v="371"/>
    <n v="1.4185208488245724"/>
    <x v="0"/>
    <x v="1"/>
    <n v="97"/>
    <x v="262"/>
    <x v="0"/>
    <x v="331"/>
    <n v="150"/>
    <n v="105"/>
    <n v="57"/>
    <n v="2"/>
    <n v="7"/>
    <n v="6"/>
    <n v="11"/>
    <n v="4"/>
    <n v="0"/>
    <n v="0"/>
    <n v="0"/>
    <n v="0"/>
    <n v="0"/>
    <n v="0"/>
    <x v="1"/>
    <n v="56"/>
    <x v="1"/>
    <n v="2541"/>
    <x v="1"/>
    <x v="0"/>
    <n v="0"/>
    <x v="1"/>
    <n v="0"/>
    <n v="0"/>
    <n v="1"/>
    <n v="0"/>
    <n v="0"/>
    <n v="935"/>
    <d v="2015-10-31T00:00:00"/>
    <n v="10"/>
    <s v="October"/>
    <n v="1"/>
  </r>
  <r>
    <x v="485"/>
    <n v="46772"/>
    <x v="372"/>
    <n v="2.1187890190712393"/>
    <x v="0"/>
    <x v="1"/>
    <n v="88"/>
    <x v="267"/>
    <x v="127"/>
    <x v="356"/>
    <n v="197"/>
    <n v="151"/>
    <n v="57"/>
    <n v="6"/>
    <n v="11"/>
    <n v="8"/>
    <n v="5"/>
    <n v="8"/>
    <n v="0"/>
    <n v="0"/>
    <n v="1"/>
    <n v="0"/>
    <n v="0"/>
    <n v="0"/>
    <x v="1"/>
    <n v="45"/>
    <x v="2"/>
    <n v="2758"/>
    <x v="0"/>
    <x v="0"/>
    <n v="0"/>
    <x v="0"/>
    <n v="0"/>
    <n v="1"/>
    <n v="0"/>
    <n v="0"/>
    <n v="0"/>
    <n v="934"/>
    <d v="2015-03-28T00:00:00"/>
    <n v="3"/>
    <s v="March"/>
    <n v="1"/>
  </r>
  <r>
    <x v="486"/>
    <n v="77044"/>
    <x v="373"/>
    <n v="1.2836820518145475"/>
    <x v="0"/>
    <x v="1"/>
    <n v="12"/>
    <x v="371"/>
    <x v="28"/>
    <x v="283"/>
    <n v="50"/>
    <n v="34"/>
    <n v="76"/>
    <n v="2"/>
    <n v="7"/>
    <n v="11"/>
    <n v="11"/>
    <n v="4"/>
    <n v="0"/>
    <n v="0"/>
    <n v="1"/>
    <n v="0"/>
    <n v="0"/>
    <n v="0"/>
    <x v="1"/>
    <n v="48"/>
    <x v="2"/>
    <n v="2404"/>
    <x v="0"/>
    <x v="0"/>
    <n v="0"/>
    <x v="0"/>
    <n v="0"/>
    <n v="0"/>
    <n v="1"/>
    <n v="0"/>
    <n v="0"/>
    <n v="913"/>
    <d v="2016-03-16T00:00:00"/>
    <n v="3"/>
    <s v="March"/>
    <n v="1"/>
  </r>
  <r>
    <x v="487"/>
    <n v="67309"/>
    <x v="374"/>
    <n v="1.4663715104963675"/>
    <x v="1"/>
    <x v="1"/>
    <n v="76"/>
    <x v="372"/>
    <x v="68"/>
    <x v="357"/>
    <n v="149"/>
    <n v="95"/>
    <n v="95"/>
    <n v="15"/>
    <n v="9"/>
    <n v="6"/>
    <n v="9"/>
    <n v="7"/>
    <n v="0"/>
    <n v="0"/>
    <n v="0"/>
    <n v="0"/>
    <n v="0"/>
    <n v="0"/>
    <x v="1"/>
    <n v="53"/>
    <x v="1"/>
    <n v="2681"/>
    <x v="0"/>
    <x v="0"/>
    <n v="0"/>
    <x v="0"/>
    <n v="0"/>
    <n v="1"/>
    <n v="0"/>
    <n v="0"/>
    <n v="0"/>
    <n v="892"/>
    <d v="2015-06-13T00:00:00"/>
    <n v="6"/>
    <s v="June"/>
    <n v="1"/>
  </r>
  <r>
    <x v="488"/>
    <n v="77382"/>
    <x v="374"/>
    <n v="1.2754904241296425"/>
    <x v="0"/>
    <x v="1"/>
    <n v="36"/>
    <x v="373"/>
    <x v="70"/>
    <x v="358"/>
    <n v="112"/>
    <n v="105"/>
    <n v="134"/>
    <n v="2"/>
    <n v="5"/>
    <n v="7"/>
    <n v="12"/>
    <n v="1"/>
    <n v="0"/>
    <n v="0"/>
    <n v="0"/>
    <n v="0"/>
    <n v="1"/>
    <n v="0"/>
    <x v="1"/>
    <n v="52"/>
    <x v="1"/>
    <n v="2332"/>
    <x v="0"/>
    <x v="0"/>
    <n v="0"/>
    <x v="0"/>
    <n v="0"/>
    <n v="0"/>
    <n v="1"/>
    <n v="0"/>
    <n v="0"/>
    <n v="853"/>
    <d v="2016-05-27T00:00:00"/>
    <n v="5"/>
    <s v="May"/>
    <n v="1"/>
  </r>
  <r>
    <x v="489"/>
    <n v="80336"/>
    <x v="375"/>
    <n v="1.2273451503684525"/>
    <x v="0"/>
    <x v="0"/>
    <n v="12"/>
    <x v="374"/>
    <x v="24"/>
    <x v="359"/>
    <n v="160"/>
    <n v="142"/>
    <n v="66"/>
    <n v="1"/>
    <n v="2"/>
    <n v="9"/>
    <n v="13"/>
    <n v="1"/>
    <n v="0"/>
    <n v="0"/>
    <n v="0"/>
    <n v="0"/>
    <n v="0"/>
    <n v="0"/>
    <x v="1"/>
    <n v="50"/>
    <x v="2"/>
    <n v="2452"/>
    <x v="0"/>
    <x v="1"/>
    <n v="0"/>
    <x v="1"/>
    <n v="0"/>
    <n v="0"/>
    <n v="0"/>
    <n v="0"/>
    <n v="1"/>
    <n v="920"/>
    <d v="2016-01-28T00:00:00"/>
    <n v="1"/>
    <s v="January"/>
    <n v="1"/>
  </r>
  <r>
    <x v="490"/>
    <n v="71847"/>
    <x v="376"/>
    <n v="1.3667933247038846"/>
    <x v="0"/>
    <x v="0"/>
    <n v="95"/>
    <x v="375"/>
    <x v="36"/>
    <x v="360"/>
    <n v="55"/>
    <n v="63"/>
    <n v="210"/>
    <n v="0"/>
    <n v="6"/>
    <n v="7"/>
    <n v="9"/>
    <n v="3"/>
    <n v="1"/>
    <n v="0"/>
    <n v="0"/>
    <n v="0"/>
    <n v="0"/>
    <n v="0"/>
    <x v="1"/>
    <n v="42"/>
    <x v="2"/>
    <n v="2805"/>
    <x v="1"/>
    <x v="0"/>
    <n v="0"/>
    <x v="1"/>
    <n v="0"/>
    <n v="0"/>
    <n v="1"/>
    <n v="0"/>
    <n v="0"/>
    <n v="772"/>
    <d v="2015-02-09T00:00:00"/>
    <n v="2"/>
    <s v="February"/>
    <n v="1"/>
  </r>
  <r>
    <x v="491"/>
    <n v="69702"/>
    <x v="376"/>
    <n v="1.4088548391724771"/>
    <x v="0"/>
    <x v="1"/>
    <n v="8"/>
    <x v="376"/>
    <x v="128"/>
    <x v="234"/>
    <n v="50"/>
    <n v="19"/>
    <n v="57"/>
    <n v="2"/>
    <n v="7"/>
    <n v="7"/>
    <n v="10"/>
    <n v="4"/>
    <n v="0"/>
    <n v="0"/>
    <n v="0"/>
    <n v="0"/>
    <n v="0"/>
    <n v="0"/>
    <x v="1"/>
    <n v="69"/>
    <x v="3"/>
    <n v="2654"/>
    <x v="0"/>
    <x v="0"/>
    <n v="0"/>
    <x v="0"/>
    <n v="0"/>
    <n v="0"/>
    <n v="0"/>
    <n v="0"/>
    <n v="1"/>
    <n v="925"/>
    <d v="2015-07-10T00:00:00"/>
    <n v="7"/>
    <s v="July"/>
    <n v="1"/>
  </r>
  <r>
    <x v="492"/>
    <n v="69476"/>
    <x v="377"/>
    <n v="1.4062410040877424"/>
    <x v="0"/>
    <x v="0"/>
    <n v="3"/>
    <x v="377"/>
    <x v="5"/>
    <x v="361"/>
    <n v="63"/>
    <n v="9"/>
    <n v="67"/>
    <n v="1"/>
    <n v="4"/>
    <n v="6"/>
    <n v="4"/>
    <n v="2"/>
    <n v="0"/>
    <n v="0"/>
    <n v="0"/>
    <n v="0"/>
    <n v="0"/>
    <n v="0"/>
    <x v="1"/>
    <n v="51"/>
    <x v="1"/>
    <n v="2431"/>
    <x v="0"/>
    <x v="0"/>
    <n v="0"/>
    <x v="0"/>
    <n v="0"/>
    <n v="0"/>
    <n v="0"/>
    <n v="0"/>
    <n v="1"/>
    <n v="910"/>
    <d v="2016-02-18T00:00:00"/>
    <n v="2"/>
    <s v="February"/>
    <n v="1"/>
  </r>
  <r>
    <x v="493"/>
    <n v="67911"/>
    <x v="378"/>
    <n v="1.437175126268204"/>
    <x v="0"/>
    <x v="1"/>
    <n v="63"/>
    <x v="378"/>
    <x v="19"/>
    <x v="330"/>
    <n v="63"/>
    <n v="28"/>
    <n v="0"/>
    <n v="3"/>
    <n v="6"/>
    <n v="7"/>
    <n v="11"/>
    <n v="3"/>
    <n v="0"/>
    <n v="0"/>
    <n v="0"/>
    <n v="0"/>
    <n v="0"/>
    <n v="0"/>
    <x v="1"/>
    <n v="71"/>
    <x v="3"/>
    <n v="2197"/>
    <x v="0"/>
    <x v="0"/>
    <n v="0"/>
    <x v="0"/>
    <n v="0"/>
    <n v="0"/>
    <n v="0"/>
    <n v="0"/>
    <n v="1"/>
    <n v="976"/>
    <d v="2016-10-09T00:00:00"/>
    <n v="10"/>
    <s v="October"/>
    <n v="1"/>
  </r>
  <r>
    <x v="494"/>
    <n v="64831"/>
    <x v="378"/>
    <n v="1.5054526383982971"/>
    <x v="1"/>
    <x v="1"/>
    <n v="51"/>
    <x v="379"/>
    <x v="5"/>
    <x v="99"/>
    <n v="75"/>
    <n v="86"/>
    <n v="144"/>
    <n v="8"/>
    <n v="6"/>
    <n v="3"/>
    <n v="5"/>
    <n v="6"/>
    <n v="0"/>
    <n v="0"/>
    <n v="0"/>
    <n v="0"/>
    <n v="0"/>
    <n v="0"/>
    <x v="1"/>
    <n v="68"/>
    <x v="3"/>
    <n v="2543"/>
    <x v="0"/>
    <x v="0"/>
    <n v="1"/>
    <x v="1"/>
    <n v="0"/>
    <n v="1"/>
    <n v="0"/>
    <n v="0"/>
    <n v="0"/>
    <n v="832"/>
    <d v="2015-10-29T00:00:00"/>
    <n v="10"/>
    <s v="October"/>
    <n v="1"/>
  </r>
  <r>
    <x v="495"/>
    <n v="73113"/>
    <x v="379"/>
    <n v="1.3308166810279978"/>
    <x v="0"/>
    <x v="0"/>
    <n v="86"/>
    <x v="70"/>
    <x v="24"/>
    <x v="339"/>
    <n v="50"/>
    <n v="9"/>
    <n v="28"/>
    <n v="1"/>
    <n v="3"/>
    <n v="4"/>
    <n v="7"/>
    <n v="2"/>
    <n v="0"/>
    <n v="0"/>
    <n v="0"/>
    <n v="0"/>
    <n v="0"/>
    <n v="0"/>
    <x v="1"/>
    <n v="60"/>
    <x v="1"/>
    <n v="2344"/>
    <x v="0"/>
    <x v="0"/>
    <n v="0"/>
    <x v="0"/>
    <n v="0"/>
    <n v="0"/>
    <n v="0"/>
    <n v="1"/>
    <n v="0"/>
    <n v="945"/>
    <d v="2016-05-15T00:00:00"/>
    <n v="5"/>
    <s v="May"/>
    <n v="1"/>
  </r>
  <r>
    <x v="496"/>
    <n v="84835"/>
    <x v="380"/>
    <n v="1.1457535215418164"/>
    <x v="0"/>
    <x v="0"/>
    <n v="0"/>
    <x v="380"/>
    <x v="127"/>
    <x v="77"/>
    <n v="111"/>
    <n v="189"/>
    <n v="218"/>
    <n v="1"/>
    <n v="4"/>
    <n v="4"/>
    <n v="6"/>
    <n v="1"/>
    <n v="0"/>
    <n v="0"/>
    <n v="0"/>
    <n v="0"/>
    <n v="0"/>
    <n v="0"/>
    <x v="0"/>
    <n v="50"/>
    <x v="2"/>
    <n v="2172"/>
    <x v="1"/>
    <x v="0"/>
    <n v="0"/>
    <x v="1"/>
    <n v="0"/>
    <n v="0"/>
    <n v="1"/>
    <n v="0"/>
    <n v="0"/>
    <n v="754"/>
    <d v="2016-11-03T00:00:00"/>
    <n v="11"/>
    <s v="November"/>
    <n v="1"/>
  </r>
  <r>
    <x v="497"/>
    <n v="64961"/>
    <x v="381"/>
    <n v="1.4947429996459414"/>
    <x v="0"/>
    <x v="1"/>
    <n v="97"/>
    <x v="381"/>
    <x v="97"/>
    <x v="340"/>
    <n v="75"/>
    <n v="124"/>
    <n v="38"/>
    <n v="2"/>
    <n v="6"/>
    <n v="4"/>
    <n v="4"/>
    <n v="3"/>
    <n v="0"/>
    <n v="0"/>
    <n v="0"/>
    <n v="0"/>
    <n v="0"/>
    <n v="0"/>
    <x v="1"/>
    <n v="62"/>
    <x v="1"/>
    <n v="2712"/>
    <x v="0"/>
    <x v="0"/>
    <n v="0"/>
    <x v="0"/>
    <n v="0"/>
    <n v="0"/>
    <n v="1"/>
    <n v="0"/>
    <n v="0"/>
    <n v="933"/>
    <d v="2015-05-13T00:00:00"/>
    <n v="5"/>
    <s v="May"/>
    <n v="1"/>
  </r>
  <r>
    <x v="498"/>
    <n v="79244"/>
    <x v="381"/>
    <n v="1.2253293624753925"/>
    <x v="0"/>
    <x v="0"/>
    <n v="58"/>
    <x v="319"/>
    <x v="13"/>
    <x v="349"/>
    <n v="212"/>
    <n v="61"/>
    <n v="245"/>
    <n v="1"/>
    <n v="4"/>
    <n v="10"/>
    <n v="7"/>
    <n v="1"/>
    <n v="1"/>
    <n v="0"/>
    <n v="0"/>
    <n v="0"/>
    <n v="1"/>
    <n v="0"/>
    <x v="0"/>
    <n v="27"/>
    <x v="0"/>
    <n v="2716"/>
    <x v="0"/>
    <x v="0"/>
    <n v="1"/>
    <x v="1"/>
    <n v="0"/>
    <n v="0"/>
    <n v="1"/>
    <n v="0"/>
    <n v="0"/>
    <n v="726"/>
    <d v="2015-05-09T00:00:00"/>
    <n v="5"/>
    <s v="May"/>
    <n v="1"/>
  </r>
  <r>
    <x v="499"/>
    <n v="78468"/>
    <x v="382"/>
    <n v="1.2361727073456696"/>
    <x v="0"/>
    <x v="0"/>
    <n v="29"/>
    <x v="296"/>
    <x v="2"/>
    <x v="362"/>
    <n v="104"/>
    <n v="22"/>
    <n v="34"/>
    <n v="1"/>
    <n v="10"/>
    <n v="7"/>
    <n v="10"/>
    <n v="4"/>
    <n v="1"/>
    <n v="0"/>
    <n v="0"/>
    <n v="0"/>
    <n v="0"/>
    <n v="0"/>
    <x v="1"/>
    <n v="60"/>
    <x v="1"/>
    <n v="2240"/>
    <x v="0"/>
    <x v="0"/>
    <n v="0"/>
    <x v="0"/>
    <n v="0"/>
    <n v="0"/>
    <n v="1"/>
    <n v="0"/>
    <n v="0"/>
    <n v="936"/>
    <d v="2016-08-27T00:00:00"/>
    <n v="8"/>
    <s v="August"/>
    <n v="1"/>
  </r>
  <r>
    <x v="500"/>
    <n v="63285"/>
    <x v="383"/>
    <n v="1.5311685233467647"/>
    <x v="0"/>
    <x v="0"/>
    <n v="84"/>
    <x v="382"/>
    <x v="129"/>
    <x v="99"/>
    <n v="50"/>
    <n v="38"/>
    <n v="134"/>
    <n v="1"/>
    <n v="6"/>
    <n v="5"/>
    <n v="13"/>
    <n v="3"/>
    <n v="0"/>
    <n v="0"/>
    <n v="0"/>
    <n v="0"/>
    <n v="0"/>
    <n v="0"/>
    <x v="1"/>
    <n v="75"/>
    <x v="3"/>
    <n v="2395"/>
    <x v="0"/>
    <x v="0"/>
    <n v="0"/>
    <x v="1"/>
    <n v="1"/>
    <n v="0"/>
    <n v="1"/>
    <n v="0"/>
    <n v="0"/>
    <n v="835"/>
    <d v="2016-03-25T00:00:00"/>
    <n v="3"/>
    <s v="March"/>
    <n v="1"/>
  </r>
  <r>
    <x v="501"/>
    <n v="101970"/>
    <x v="384"/>
    <n v="0.94831813278415222"/>
    <x v="0"/>
    <x v="0"/>
    <n v="69"/>
    <x v="383"/>
    <x v="64"/>
    <x v="231"/>
    <n v="44"/>
    <n v="72"/>
    <n v="168"/>
    <n v="0"/>
    <n v="6"/>
    <n v="8"/>
    <n v="13"/>
    <n v="2"/>
    <n v="1"/>
    <n v="0"/>
    <n v="0"/>
    <n v="1"/>
    <n v="1"/>
    <n v="0"/>
    <x v="0"/>
    <n v="37"/>
    <x v="2"/>
    <n v="2633"/>
    <x v="0"/>
    <x v="0"/>
    <n v="1"/>
    <x v="1"/>
    <n v="0"/>
    <n v="0"/>
    <n v="1"/>
    <n v="0"/>
    <n v="0"/>
    <n v="799"/>
    <d v="2015-07-31T00:00:00"/>
    <n v="7"/>
    <s v="July"/>
    <n v="1"/>
  </r>
  <r>
    <x v="502"/>
    <n v="70647"/>
    <x v="385"/>
    <n v="1.3659461831358728"/>
    <x v="0"/>
    <x v="1"/>
    <n v="65"/>
    <x v="117"/>
    <x v="130"/>
    <x v="347"/>
    <n v="25"/>
    <n v="123"/>
    <n v="114"/>
    <n v="2"/>
    <n v="4"/>
    <n v="7"/>
    <n v="13"/>
    <n v="2"/>
    <n v="0"/>
    <n v="0"/>
    <n v="0"/>
    <n v="0"/>
    <n v="0"/>
    <n v="0"/>
    <x v="1"/>
    <n v="53"/>
    <x v="1"/>
    <n v="2805"/>
    <x v="1"/>
    <x v="0"/>
    <n v="0"/>
    <x v="1"/>
    <n v="0"/>
    <n v="0"/>
    <n v="1"/>
    <n v="0"/>
    <n v="0"/>
    <n v="851"/>
    <d v="2015-02-09T00:00:00"/>
    <n v="2"/>
    <s v="February"/>
    <n v="1"/>
  </r>
  <r>
    <x v="503"/>
    <n v="71965"/>
    <x v="385"/>
    <n v="1.34092961856458"/>
    <x v="0"/>
    <x v="1"/>
    <n v="21"/>
    <x v="384"/>
    <x v="24"/>
    <x v="363"/>
    <n v="50"/>
    <n v="38"/>
    <n v="248"/>
    <n v="3"/>
    <n v="6"/>
    <n v="3"/>
    <n v="5"/>
    <n v="3"/>
    <n v="0"/>
    <n v="0"/>
    <n v="0"/>
    <n v="0"/>
    <n v="0"/>
    <n v="0"/>
    <x v="1"/>
    <n v="69"/>
    <x v="3"/>
    <n v="2494"/>
    <x v="0"/>
    <x v="1"/>
    <n v="0"/>
    <x v="1"/>
    <n v="0"/>
    <n v="0"/>
    <n v="1"/>
    <n v="0"/>
    <n v="0"/>
    <n v="717"/>
    <d v="2015-12-17T00:00:00"/>
    <n v="12"/>
    <s v="December"/>
    <n v="1"/>
  </r>
  <r>
    <x v="504"/>
    <n v="56796"/>
    <x v="386"/>
    <n v="1.6973026269455596"/>
    <x v="0"/>
    <x v="1"/>
    <n v="24"/>
    <x v="211"/>
    <x v="28"/>
    <x v="65"/>
    <n v="62"/>
    <n v="47"/>
    <n v="37"/>
    <n v="3"/>
    <n v="8"/>
    <n v="9"/>
    <n v="7"/>
    <n v="7"/>
    <n v="0"/>
    <n v="0"/>
    <n v="0"/>
    <n v="0"/>
    <n v="0"/>
    <n v="0"/>
    <x v="1"/>
    <n v="51"/>
    <x v="1"/>
    <n v="2657"/>
    <x v="0"/>
    <x v="1"/>
    <n v="0"/>
    <x v="1"/>
    <n v="0"/>
    <n v="0"/>
    <n v="1"/>
    <n v="0"/>
    <n v="0"/>
    <n v="927"/>
    <d v="2015-07-07T00:00:00"/>
    <n v="7"/>
    <s v="July"/>
    <n v="1"/>
  </r>
  <r>
    <x v="505"/>
    <n v="102692"/>
    <x v="386"/>
    <n v="0.9387294044326725"/>
    <x v="0"/>
    <x v="0"/>
    <n v="5"/>
    <x v="385"/>
    <x v="114"/>
    <x v="364"/>
    <n v="32"/>
    <n v="172"/>
    <n v="148"/>
    <n v="1"/>
    <n v="6"/>
    <n v="9"/>
    <n v="13"/>
    <n v="2"/>
    <n v="1"/>
    <n v="1"/>
    <n v="0"/>
    <n v="1"/>
    <n v="1"/>
    <n v="0"/>
    <x v="0"/>
    <n v="46"/>
    <x v="2"/>
    <n v="2609"/>
    <x v="1"/>
    <x v="0"/>
    <n v="0"/>
    <x v="1"/>
    <n v="0"/>
    <n v="0"/>
    <n v="1"/>
    <n v="0"/>
    <n v="0"/>
    <n v="816"/>
    <d v="2015-08-24T00:00:00"/>
    <n v="8"/>
    <s v="August"/>
    <n v="1"/>
  </r>
  <r>
    <x v="506"/>
    <n v="65991"/>
    <x v="387"/>
    <n v="1.4577745450137141"/>
    <x v="0"/>
    <x v="1"/>
    <n v="21"/>
    <x v="197"/>
    <x v="24"/>
    <x v="345"/>
    <n v="25"/>
    <n v="47"/>
    <n v="9"/>
    <n v="3"/>
    <n v="9"/>
    <n v="5"/>
    <n v="10"/>
    <n v="7"/>
    <n v="0"/>
    <n v="0"/>
    <n v="0"/>
    <n v="0"/>
    <n v="0"/>
    <n v="0"/>
    <x v="1"/>
    <n v="44"/>
    <x v="2"/>
    <n v="2819"/>
    <x v="0"/>
    <x v="1"/>
    <n v="0"/>
    <x v="1"/>
    <n v="0"/>
    <n v="0"/>
    <n v="1"/>
    <n v="0"/>
    <n v="0"/>
    <n v="953"/>
    <d v="2015-01-26T00:00:00"/>
    <n v="1"/>
    <s v="January"/>
    <n v="1"/>
  </r>
  <r>
    <x v="507"/>
    <n v="67433"/>
    <x v="387"/>
    <n v="1.426601218987736"/>
    <x v="0"/>
    <x v="2"/>
    <n v="51"/>
    <x v="386"/>
    <x v="89"/>
    <x v="298"/>
    <n v="12"/>
    <n v="48"/>
    <n v="30"/>
    <n v="4"/>
    <n v="6"/>
    <n v="5"/>
    <n v="13"/>
    <n v="4"/>
    <n v="0"/>
    <n v="0"/>
    <n v="0"/>
    <n v="1"/>
    <n v="0"/>
    <n v="0"/>
    <x v="1"/>
    <n v="68"/>
    <x v="3"/>
    <n v="2507"/>
    <x v="0"/>
    <x v="1"/>
    <n v="0"/>
    <x v="1"/>
    <n v="0"/>
    <n v="0"/>
    <n v="1"/>
    <n v="0"/>
    <n v="0"/>
    <n v="932"/>
    <d v="2015-12-04T00:00:00"/>
    <n v="12"/>
    <s v="December"/>
    <n v="1"/>
  </r>
  <r>
    <x v="508"/>
    <n v="65148"/>
    <x v="387"/>
    <n v="1.4766378092957573"/>
    <x v="0"/>
    <x v="1"/>
    <n v="9"/>
    <x v="387"/>
    <x v="53"/>
    <x v="305"/>
    <n v="33"/>
    <n v="12"/>
    <n v="153"/>
    <n v="2"/>
    <n v="6"/>
    <n v="6"/>
    <n v="7"/>
    <n v="4"/>
    <n v="0"/>
    <n v="0"/>
    <n v="0"/>
    <n v="0"/>
    <n v="0"/>
    <n v="0"/>
    <x v="1"/>
    <n v="62"/>
    <x v="1"/>
    <n v="2749"/>
    <x v="0"/>
    <x v="1"/>
    <n v="0"/>
    <x v="1"/>
    <n v="0"/>
    <n v="0"/>
    <n v="1"/>
    <n v="0"/>
    <n v="0"/>
    <n v="809"/>
    <d v="2015-04-06T00:00:00"/>
    <n v="4"/>
    <s v="April"/>
    <n v="1"/>
  </r>
  <r>
    <x v="509"/>
    <n v="81698"/>
    <x v="388"/>
    <n v="1.1762833851501873"/>
    <x v="0"/>
    <x v="0"/>
    <n v="4"/>
    <x v="388"/>
    <x v="89"/>
    <x v="124"/>
    <n v="111"/>
    <n v="123"/>
    <n v="47"/>
    <n v="1"/>
    <n v="3"/>
    <n v="8"/>
    <n v="13"/>
    <n v="1"/>
    <n v="0"/>
    <n v="0"/>
    <n v="0"/>
    <n v="0"/>
    <n v="0"/>
    <n v="0"/>
    <x v="0"/>
    <n v="71"/>
    <x v="3"/>
    <n v="2394"/>
    <x v="0"/>
    <x v="1"/>
    <n v="0"/>
    <x v="1"/>
    <n v="0"/>
    <n v="0"/>
    <n v="0"/>
    <n v="1"/>
    <n v="0"/>
    <n v="914"/>
    <d v="2016-03-26T00:00:00"/>
    <n v="3"/>
    <s v="March"/>
    <n v="1"/>
  </r>
  <r>
    <x v="510"/>
    <n v="55956"/>
    <x v="388"/>
    <n v="1.7174208306526557"/>
    <x v="0"/>
    <x v="0"/>
    <n v="22"/>
    <x v="215"/>
    <x v="28"/>
    <x v="148"/>
    <n v="50"/>
    <n v="9"/>
    <n v="38"/>
    <n v="2"/>
    <n v="7"/>
    <n v="3"/>
    <n v="4"/>
    <n v="4"/>
    <n v="0"/>
    <n v="0"/>
    <n v="0"/>
    <n v="1"/>
    <n v="0"/>
    <n v="0"/>
    <x v="1"/>
    <n v="76"/>
    <x v="3"/>
    <n v="2242"/>
    <x v="0"/>
    <x v="1"/>
    <n v="0"/>
    <x v="1"/>
    <n v="0"/>
    <n v="0"/>
    <n v="1"/>
    <n v="0"/>
    <n v="0"/>
    <n v="923"/>
    <d v="2016-08-25T00:00:00"/>
    <n v="8"/>
    <s v="August"/>
    <n v="1"/>
  </r>
  <r>
    <x v="511"/>
    <n v="67716"/>
    <x v="389"/>
    <n v="1.4176856282119441"/>
    <x v="0"/>
    <x v="1"/>
    <n v="8"/>
    <x v="160"/>
    <x v="14"/>
    <x v="240"/>
    <n v="62"/>
    <n v="9"/>
    <n v="56"/>
    <n v="4"/>
    <n v="7"/>
    <n v="4"/>
    <n v="13"/>
    <n v="5"/>
    <n v="0"/>
    <n v="0"/>
    <n v="0"/>
    <n v="1"/>
    <n v="0"/>
    <n v="0"/>
    <x v="1"/>
    <n v="60"/>
    <x v="1"/>
    <n v="2694"/>
    <x v="0"/>
    <x v="1"/>
    <n v="0"/>
    <x v="1"/>
    <n v="0"/>
    <n v="0"/>
    <n v="1"/>
    <n v="0"/>
    <n v="0"/>
    <n v="904"/>
    <d v="2015-05-31T00:00:00"/>
    <n v="5"/>
    <s v="May"/>
    <n v="1"/>
  </r>
  <r>
    <x v="512"/>
    <n v="82460"/>
    <x v="390"/>
    <n v="1.1629881154499151"/>
    <x v="0"/>
    <x v="0"/>
    <n v="78"/>
    <x v="389"/>
    <x v="68"/>
    <x v="88"/>
    <n v="52"/>
    <n v="32"/>
    <n v="15"/>
    <n v="1"/>
    <n v="5"/>
    <n v="3"/>
    <n v="6"/>
    <n v="1"/>
    <n v="0"/>
    <n v="0"/>
    <n v="0"/>
    <n v="0"/>
    <n v="0"/>
    <n v="0"/>
    <x v="1"/>
    <n v="70"/>
    <x v="3"/>
    <n v="2368"/>
    <x v="1"/>
    <x v="0"/>
    <n v="0"/>
    <x v="1"/>
    <n v="0"/>
    <n v="0"/>
    <n v="1"/>
    <n v="0"/>
    <n v="0"/>
    <n v="944"/>
    <d v="2016-04-21T00:00:00"/>
    <n v="4"/>
    <s v="April"/>
    <n v="1"/>
  </r>
  <r>
    <x v="513"/>
    <n v="62450"/>
    <x v="391"/>
    <n v="1.5324259407526022"/>
    <x v="0"/>
    <x v="1"/>
    <n v="61"/>
    <x v="372"/>
    <x v="68"/>
    <x v="365"/>
    <n v="62"/>
    <n v="66"/>
    <n v="38"/>
    <n v="2"/>
    <n v="5"/>
    <n v="5"/>
    <n v="4"/>
    <n v="3"/>
    <n v="0"/>
    <n v="0"/>
    <n v="0"/>
    <n v="1"/>
    <n v="0"/>
    <n v="0"/>
    <x v="1"/>
    <n v="61"/>
    <x v="1"/>
    <n v="2333"/>
    <x v="0"/>
    <x v="0"/>
    <n v="1"/>
    <x v="1"/>
    <n v="0"/>
    <n v="0"/>
    <n v="1"/>
    <n v="0"/>
    <n v="0"/>
    <n v="919"/>
    <d v="2016-05-26T00:00:00"/>
    <n v="5"/>
    <s v="May"/>
    <n v="1"/>
  </r>
  <r>
    <x v="514"/>
    <n v="68148"/>
    <x v="391"/>
    <n v="1.4042965310794153"/>
    <x v="0"/>
    <x v="0"/>
    <n v="86"/>
    <x v="390"/>
    <x v="54"/>
    <x v="59"/>
    <n v="37"/>
    <n v="57"/>
    <n v="85"/>
    <n v="1"/>
    <n v="4"/>
    <n v="4"/>
    <n v="6"/>
    <n v="2"/>
    <n v="0"/>
    <n v="0"/>
    <n v="0"/>
    <n v="0"/>
    <n v="0"/>
    <n v="0"/>
    <x v="1"/>
    <n v="63"/>
    <x v="1"/>
    <n v="2461"/>
    <x v="0"/>
    <x v="0"/>
    <n v="0"/>
    <x v="0"/>
    <n v="0"/>
    <n v="0"/>
    <n v="0"/>
    <n v="1"/>
    <n v="0"/>
    <n v="872"/>
    <d v="2016-01-19T00:00:00"/>
    <n v="1"/>
    <s v="January"/>
    <n v="1"/>
  </r>
  <r>
    <x v="515"/>
    <n v="74806"/>
    <x v="392"/>
    <n v="1.277972355158677"/>
    <x v="0"/>
    <x v="1"/>
    <n v="1"/>
    <x v="391"/>
    <x v="128"/>
    <x v="99"/>
    <n v="0"/>
    <n v="28"/>
    <n v="9"/>
    <n v="2"/>
    <n v="5"/>
    <n v="4"/>
    <n v="5"/>
    <n v="4"/>
    <n v="0"/>
    <n v="0"/>
    <n v="0"/>
    <n v="0"/>
    <n v="0"/>
    <n v="0"/>
    <x v="1"/>
    <n v="55"/>
    <x v="1"/>
    <n v="2716"/>
    <x v="0"/>
    <x v="1"/>
    <n v="0"/>
    <x v="1"/>
    <n v="0"/>
    <n v="0"/>
    <n v="0"/>
    <n v="1"/>
    <n v="0"/>
    <n v="947"/>
    <d v="2015-05-09T00:00:00"/>
    <n v="5"/>
    <s v="May"/>
    <n v="1"/>
  </r>
  <r>
    <x v="516"/>
    <n v="55686"/>
    <x v="392"/>
    <n v="1.7167690263261861"/>
    <x v="0"/>
    <x v="1"/>
    <n v="27"/>
    <x v="392"/>
    <x v="19"/>
    <x v="132"/>
    <n v="37"/>
    <n v="47"/>
    <n v="26"/>
    <n v="2"/>
    <n v="6"/>
    <n v="3"/>
    <n v="5"/>
    <n v="4"/>
    <n v="0"/>
    <n v="0"/>
    <n v="1"/>
    <n v="0"/>
    <n v="0"/>
    <n v="0"/>
    <x v="1"/>
    <n v="54"/>
    <x v="1"/>
    <n v="2659"/>
    <x v="1"/>
    <x v="0"/>
    <n v="0"/>
    <x v="1"/>
    <n v="0"/>
    <n v="0"/>
    <n v="1"/>
    <n v="0"/>
    <n v="0"/>
    <n v="930"/>
    <d v="2015-07-05T00:00:00"/>
    <n v="7"/>
    <s v="July"/>
    <n v="1"/>
  </r>
  <r>
    <x v="517"/>
    <n v="66476"/>
    <x v="392"/>
    <n v="1.4381130031891209"/>
    <x v="0"/>
    <x v="1"/>
    <n v="80"/>
    <x v="393"/>
    <x v="89"/>
    <x v="338"/>
    <n v="25"/>
    <n v="9"/>
    <n v="57"/>
    <n v="2"/>
    <n v="6"/>
    <n v="8"/>
    <n v="10"/>
    <n v="4"/>
    <n v="0"/>
    <n v="0"/>
    <n v="0"/>
    <n v="0"/>
    <n v="0"/>
    <n v="0"/>
    <x v="1"/>
    <n v="51"/>
    <x v="1"/>
    <n v="2366"/>
    <x v="0"/>
    <x v="0"/>
    <n v="0"/>
    <x v="0"/>
    <n v="0"/>
    <n v="0"/>
    <n v="0"/>
    <n v="1"/>
    <n v="0"/>
    <n v="899"/>
    <d v="2016-04-23T00:00:00"/>
    <n v="4"/>
    <s v="April"/>
    <n v="1"/>
  </r>
  <r>
    <x v="518"/>
    <n v="65196"/>
    <x v="393"/>
    <n v="1.4648137922571938"/>
    <x v="0"/>
    <x v="2"/>
    <n v="34"/>
    <x v="394"/>
    <x v="24"/>
    <x v="357"/>
    <n v="12"/>
    <n v="0"/>
    <n v="200"/>
    <n v="2"/>
    <n v="7"/>
    <n v="6"/>
    <n v="11"/>
    <n v="5"/>
    <n v="0"/>
    <n v="0"/>
    <n v="1"/>
    <n v="0"/>
    <n v="0"/>
    <n v="0"/>
    <x v="1"/>
    <n v="62"/>
    <x v="1"/>
    <n v="2498"/>
    <x v="0"/>
    <x v="0"/>
    <n v="0"/>
    <x v="0"/>
    <n v="0"/>
    <n v="0"/>
    <n v="1"/>
    <n v="0"/>
    <n v="0"/>
    <n v="755"/>
    <d v="2015-12-13T00:00:00"/>
    <n v="12"/>
    <s v="December"/>
    <n v="1"/>
  </r>
  <r>
    <x v="519"/>
    <n v="75236"/>
    <x v="394"/>
    <n v="1.2680099952150565"/>
    <x v="0"/>
    <x v="1"/>
    <n v="27"/>
    <x v="186"/>
    <x v="54"/>
    <x v="218"/>
    <n v="12"/>
    <n v="38"/>
    <n v="114"/>
    <n v="1"/>
    <n v="8"/>
    <n v="3"/>
    <n v="13"/>
    <n v="4"/>
    <n v="0"/>
    <n v="0"/>
    <n v="0"/>
    <n v="0"/>
    <n v="0"/>
    <n v="0"/>
    <x v="1"/>
    <n v="56"/>
    <x v="1"/>
    <n v="2375"/>
    <x v="0"/>
    <x v="1"/>
    <n v="0"/>
    <x v="1"/>
    <n v="0"/>
    <n v="0"/>
    <n v="1"/>
    <n v="0"/>
    <n v="0"/>
    <n v="840"/>
    <d v="2016-04-14T00:00:00"/>
    <n v="4"/>
    <s v="April"/>
    <n v="1"/>
  </r>
  <r>
    <x v="520"/>
    <n v="65106"/>
    <x v="394"/>
    <n v="1.4653027370749239"/>
    <x v="0"/>
    <x v="1"/>
    <n v="55"/>
    <x v="395"/>
    <x v="24"/>
    <x v="249"/>
    <n v="12"/>
    <n v="0"/>
    <n v="19"/>
    <n v="3"/>
    <n v="8"/>
    <n v="3"/>
    <n v="13"/>
    <n v="6"/>
    <n v="0"/>
    <n v="0"/>
    <n v="0"/>
    <n v="1"/>
    <n v="0"/>
    <n v="0"/>
    <x v="1"/>
    <n v="45"/>
    <x v="2"/>
    <n v="2195"/>
    <x v="0"/>
    <x v="1"/>
    <n v="0"/>
    <x v="1"/>
    <n v="0"/>
    <n v="0"/>
    <n v="1"/>
    <n v="0"/>
    <n v="0"/>
    <n v="935"/>
    <d v="2016-10-11T00:00:00"/>
    <n v="10"/>
    <s v="October"/>
    <n v="1"/>
  </r>
  <r>
    <x v="521"/>
    <n v="58607"/>
    <x v="395"/>
    <n v="1.6260856211715324"/>
    <x v="0"/>
    <x v="1"/>
    <n v="63"/>
    <x v="396"/>
    <x v="19"/>
    <x v="321"/>
    <n v="0"/>
    <n v="0"/>
    <n v="19"/>
    <n v="3"/>
    <n v="2"/>
    <n v="3"/>
    <n v="9"/>
    <n v="8"/>
    <n v="0"/>
    <n v="0"/>
    <n v="0"/>
    <n v="1"/>
    <n v="0"/>
    <n v="0"/>
    <x v="1"/>
    <n v="71"/>
    <x v="3"/>
    <n v="2712"/>
    <x v="0"/>
    <x v="1"/>
    <n v="0"/>
    <x v="1"/>
    <n v="0"/>
    <n v="0"/>
    <n v="0"/>
    <n v="0"/>
    <n v="1"/>
    <n v="934"/>
    <d v="2015-05-13T00:00:00"/>
    <n v="5"/>
    <s v="May"/>
    <n v="1"/>
  </r>
  <r>
    <x v="522"/>
    <n v="75283"/>
    <x v="395"/>
    <n v="1.2658900415764516"/>
    <x v="1"/>
    <x v="2"/>
    <n v="26"/>
    <x v="397"/>
    <x v="128"/>
    <x v="268"/>
    <n v="12"/>
    <n v="19"/>
    <n v="66"/>
    <n v="11"/>
    <n v="6"/>
    <n v="3"/>
    <n v="5"/>
    <n v="4"/>
    <n v="0"/>
    <n v="0"/>
    <n v="0"/>
    <n v="0"/>
    <n v="0"/>
    <n v="0"/>
    <x v="1"/>
    <n v="63"/>
    <x v="1"/>
    <n v="2618"/>
    <x v="0"/>
    <x v="1"/>
    <n v="0"/>
    <x v="1"/>
    <n v="0"/>
    <n v="0"/>
    <n v="0"/>
    <n v="0"/>
    <n v="1"/>
    <n v="887"/>
    <d v="2015-08-15T00:00:00"/>
    <n v="8"/>
    <s v="August"/>
    <n v="1"/>
  </r>
  <r>
    <x v="523"/>
    <n v="52973"/>
    <x v="395"/>
    <n v="1.799029694372605"/>
    <x v="0"/>
    <x v="1"/>
    <n v="92"/>
    <x v="140"/>
    <x v="19"/>
    <x v="322"/>
    <n v="12"/>
    <n v="9"/>
    <n v="199"/>
    <n v="7"/>
    <n v="9"/>
    <n v="6"/>
    <n v="9"/>
    <n v="8"/>
    <n v="0"/>
    <n v="0"/>
    <n v="0"/>
    <n v="0"/>
    <n v="0"/>
    <n v="0"/>
    <x v="1"/>
    <n v="64"/>
    <x v="1"/>
    <n v="2757"/>
    <x v="0"/>
    <x v="1"/>
    <n v="0"/>
    <x v="1"/>
    <n v="0"/>
    <n v="0"/>
    <n v="0"/>
    <n v="1"/>
    <n v="0"/>
    <n v="754"/>
    <d v="2015-03-29T00:00:00"/>
    <n v="3"/>
    <s v="March"/>
    <n v="1"/>
  </r>
  <r>
    <x v="524"/>
    <n v="52614"/>
    <x v="396"/>
    <n v="1.8094043410499108"/>
    <x v="0"/>
    <x v="1"/>
    <n v="63"/>
    <x v="234"/>
    <x v="19"/>
    <x v="366"/>
    <n v="12"/>
    <n v="9"/>
    <n v="38"/>
    <n v="2"/>
    <n v="2"/>
    <n v="4"/>
    <n v="8"/>
    <n v="8"/>
    <n v="0"/>
    <n v="0"/>
    <n v="0"/>
    <n v="0"/>
    <n v="0"/>
    <n v="0"/>
    <x v="1"/>
    <n v="45"/>
    <x v="2"/>
    <n v="2734"/>
    <x v="0"/>
    <x v="0"/>
    <n v="1"/>
    <x v="1"/>
    <n v="0"/>
    <n v="0"/>
    <n v="0"/>
    <n v="0"/>
    <n v="1"/>
    <n v="914"/>
    <d v="2015-04-21T00:00:00"/>
    <n v="4"/>
    <s v="April"/>
    <n v="1"/>
  </r>
  <r>
    <x v="525"/>
    <n v="84953"/>
    <x v="396"/>
    <n v="1.1206196367403152"/>
    <x v="0"/>
    <x v="0"/>
    <n v="73"/>
    <x v="398"/>
    <x v="70"/>
    <x v="367"/>
    <n v="63"/>
    <n v="72"/>
    <n v="72"/>
    <n v="1"/>
    <n v="3"/>
    <n v="10"/>
    <n v="4"/>
    <n v="2"/>
    <n v="1"/>
    <n v="0"/>
    <n v="0"/>
    <n v="1"/>
    <n v="1"/>
    <n v="0"/>
    <x v="0"/>
    <n v="67"/>
    <x v="3"/>
    <n v="2550"/>
    <x v="0"/>
    <x v="0"/>
    <n v="0"/>
    <x v="1"/>
    <n v="1"/>
    <n v="0"/>
    <n v="0"/>
    <n v="1"/>
    <n v="0"/>
    <n v="880"/>
    <d v="2015-10-22T00:00:00"/>
    <n v="10"/>
    <s v="October"/>
    <n v="1"/>
  </r>
  <r>
    <x v="526"/>
    <n v="60491"/>
    <x v="396"/>
    <n v="1.573787836207039"/>
    <x v="0"/>
    <x v="1"/>
    <n v="81"/>
    <x v="399"/>
    <x v="68"/>
    <x v="368"/>
    <n v="12"/>
    <n v="19"/>
    <n v="76"/>
    <n v="4"/>
    <n v="6"/>
    <n v="11"/>
    <n v="7"/>
    <n v="5"/>
    <n v="0"/>
    <n v="0"/>
    <n v="0"/>
    <n v="0"/>
    <n v="0"/>
    <n v="0"/>
    <x v="1"/>
    <n v="49"/>
    <x v="2"/>
    <n v="2455"/>
    <x v="0"/>
    <x v="1"/>
    <n v="0"/>
    <x v="1"/>
    <n v="0"/>
    <n v="0"/>
    <n v="0"/>
    <n v="0"/>
    <n v="1"/>
    <n v="876"/>
    <d v="2016-01-25T00:00:00"/>
    <n v="1"/>
    <s v="January"/>
    <n v="1"/>
  </r>
  <r>
    <x v="527"/>
    <n v="61074"/>
    <x v="397"/>
    <n v="1.5554900612371876"/>
    <x v="0"/>
    <x v="1"/>
    <n v="37"/>
    <x v="234"/>
    <x v="19"/>
    <x v="249"/>
    <n v="0"/>
    <n v="28"/>
    <n v="152"/>
    <n v="7"/>
    <n v="11"/>
    <n v="5"/>
    <n v="8"/>
    <n v="7"/>
    <n v="0"/>
    <n v="0"/>
    <n v="0"/>
    <n v="0"/>
    <n v="0"/>
    <n v="0"/>
    <x v="1"/>
    <n v="62"/>
    <x v="1"/>
    <n v="2840"/>
    <x v="0"/>
    <x v="1"/>
    <n v="0"/>
    <x v="1"/>
    <n v="0"/>
    <n v="0"/>
    <n v="1"/>
    <n v="0"/>
    <n v="0"/>
    <n v="798"/>
    <d v="2015-01-05T00:00:00"/>
    <n v="1"/>
    <s v="January"/>
    <n v="1"/>
  </r>
  <r>
    <x v="528"/>
    <n v="80685"/>
    <x v="397"/>
    <n v="1.1774183553324657"/>
    <x v="0"/>
    <x v="0"/>
    <n v="55"/>
    <x v="400"/>
    <x v="112"/>
    <x v="369"/>
    <n v="34"/>
    <n v="26"/>
    <n v="54"/>
    <n v="1"/>
    <n v="6"/>
    <n v="4"/>
    <n v="10"/>
    <n v="2"/>
    <n v="0"/>
    <n v="0"/>
    <n v="0"/>
    <n v="0"/>
    <n v="0"/>
    <n v="0"/>
    <x v="1"/>
    <n v="26"/>
    <x v="0"/>
    <n v="2835"/>
    <x v="0"/>
    <x v="0"/>
    <n v="0"/>
    <x v="0"/>
    <n v="0"/>
    <n v="0"/>
    <n v="1"/>
    <n v="0"/>
    <n v="0"/>
    <n v="896"/>
    <d v="2015-01-10T00:00:00"/>
    <n v="1"/>
    <s v="January"/>
    <n v="1"/>
  </r>
  <r>
    <x v="529"/>
    <n v="75072"/>
    <x v="398"/>
    <n v="1.2627877237851663"/>
    <x v="0"/>
    <x v="1"/>
    <n v="83"/>
    <x v="401"/>
    <x v="50"/>
    <x v="199"/>
    <n v="0"/>
    <n v="22"/>
    <n v="125"/>
    <n v="2"/>
    <n v="5"/>
    <n v="4"/>
    <n v="8"/>
    <n v="3"/>
    <n v="0"/>
    <n v="0"/>
    <n v="0"/>
    <n v="0"/>
    <n v="0"/>
    <n v="0"/>
    <x v="1"/>
    <n v="58"/>
    <x v="1"/>
    <n v="2681"/>
    <x v="0"/>
    <x v="0"/>
    <n v="0"/>
    <x v="0"/>
    <n v="0"/>
    <n v="0"/>
    <n v="1"/>
    <n v="0"/>
    <n v="0"/>
    <n v="823"/>
    <d v="2015-06-13T00:00:00"/>
    <n v="6"/>
    <s v="June"/>
    <n v="1"/>
  </r>
  <r>
    <x v="530"/>
    <n v="67893"/>
    <x v="398"/>
    <n v="1.3963147894481021"/>
    <x v="0"/>
    <x v="1"/>
    <n v="31"/>
    <x v="261"/>
    <x v="89"/>
    <x v="366"/>
    <n v="49"/>
    <n v="18"/>
    <n v="47"/>
    <n v="2"/>
    <n v="3"/>
    <n v="2"/>
    <n v="9"/>
    <n v="8"/>
    <n v="0"/>
    <n v="0"/>
    <n v="0"/>
    <n v="0"/>
    <n v="0"/>
    <n v="0"/>
    <x v="1"/>
    <n v="45"/>
    <x v="2"/>
    <n v="2795"/>
    <x v="1"/>
    <x v="0"/>
    <n v="0"/>
    <x v="1"/>
    <n v="0"/>
    <n v="1"/>
    <n v="0"/>
    <n v="0"/>
    <n v="0"/>
    <n v="901"/>
    <d v="2015-02-19T00:00:00"/>
    <n v="2"/>
    <s v="February"/>
    <n v="1"/>
  </r>
  <r>
    <x v="531"/>
    <n v="61010"/>
    <x v="399"/>
    <n v="1.548926405507294"/>
    <x v="0"/>
    <x v="1"/>
    <n v="57"/>
    <x v="402"/>
    <x v="19"/>
    <x v="370"/>
    <n v="0"/>
    <n v="0"/>
    <n v="76"/>
    <n v="2"/>
    <n v="8"/>
    <n v="5"/>
    <n v="11"/>
    <n v="5"/>
    <n v="0"/>
    <n v="0"/>
    <n v="0"/>
    <n v="0"/>
    <n v="0"/>
    <n v="0"/>
    <x v="1"/>
    <n v="68"/>
    <x v="3"/>
    <n v="2787"/>
    <x v="0"/>
    <x v="0"/>
    <n v="0"/>
    <x v="0"/>
    <n v="0"/>
    <n v="0"/>
    <n v="0"/>
    <n v="0"/>
    <n v="1"/>
    <n v="869"/>
    <d v="2015-02-27T00:00:00"/>
    <n v="2"/>
    <s v="February"/>
    <n v="1"/>
  </r>
  <r>
    <x v="532"/>
    <n v="70596"/>
    <x v="400"/>
    <n v="1.3343532211456739"/>
    <x v="0"/>
    <x v="0"/>
    <n v="68"/>
    <x v="403"/>
    <x v="20"/>
    <x v="371"/>
    <n v="17"/>
    <n v="0"/>
    <n v="26"/>
    <n v="1"/>
    <n v="3"/>
    <n v="5"/>
    <n v="12"/>
    <n v="2"/>
    <n v="0"/>
    <n v="0"/>
    <n v="0"/>
    <n v="0"/>
    <n v="0"/>
    <n v="0"/>
    <x v="1"/>
    <n v="35"/>
    <x v="0"/>
    <n v="2791"/>
    <x v="0"/>
    <x v="0"/>
    <n v="1"/>
    <x v="1"/>
    <n v="0"/>
    <n v="0"/>
    <n v="1"/>
    <n v="0"/>
    <n v="0"/>
    <n v="916"/>
    <d v="2015-02-23T00:00:00"/>
    <n v="2"/>
    <s v="February"/>
    <n v="1"/>
  </r>
  <r>
    <x v="533"/>
    <n v="94871"/>
    <x v="401"/>
    <n v="0.98449473495588746"/>
    <x v="0"/>
    <x v="2"/>
    <n v="99"/>
    <x v="404"/>
    <x v="6"/>
    <x v="198"/>
    <n v="188"/>
    <n v="0"/>
    <n v="144"/>
    <n v="1"/>
    <n v="8"/>
    <n v="5"/>
    <n v="4"/>
    <n v="7"/>
    <n v="0"/>
    <n v="0"/>
    <n v="0"/>
    <n v="1"/>
    <n v="1"/>
    <n v="0"/>
    <x v="0"/>
    <n v="51"/>
    <x v="1"/>
    <n v="2825"/>
    <x v="0"/>
    <x v="1"/>
    <n v="0"/>
    <x v="1"/>
    <n v="0"/>
    <n v="0"/>
    <n v="0"/>
    <n v="0"/>
    <n v="1"/>
    <n v="790"/>
    <d v="2015-01-20T00:00:00"/>
    <n v="1"/>
    <s v="January"/>
    <n v="1"/>
  </r>
  <r>
    <x v="534"/>
    <n v="71796"/>
    <x v="402"/>
    <n v="1.2925511170538748"/>
    <x v="0"/>
    <x v="0"/>
    <n v="54"/>
    <x v="405"/>
    <x v="36"/>
    <x v="83"/>
    <n v="167"/>
    <n v="75"/>
    <n v="32"/>
    <n v="1"/>
    <n v="9"/>
    <n v="3"/>
    <n v="4"/>
    <n v="4"/>
    <n v="0"/>
    <n v="0"/>
    <n v="0"/>
    <n v="0"/>
    <n v="0"/>
    <n v="0"/>
    <x v="1"/>
    <n v="49"/>
    <x v="2"/>
    <n v="2407"/>
    <x v="0"/>
    <x v="0"/>
    <n v="0"/>
    <x v="0"/>
    <n v="0"/>
    <n v="0"/>
    <n v="1"/>
    <n v="0"/>
    <n v="0"/>
    <n v="896"/>
    <d v="2016-03-13T00:00:00"/>
    <n v="3"/>
    <s v="March"/>
    <n v="1"/>
  </r>
  <r>
    <x v="535"/>
    <n v="62820"/>
    <x v="403"/>
    <n v="1.469277300222859"/>
    <x v="0"/>
    <x v="0"/>
    <n v="51"/>
    <x v="214"/>
    <x v="15"/>
    <x v="153"/>
    <n v="138"/>
    <n v="61"/>
    <n v="53"/>
    <n v="1"/>
    <n v="3"/>
    <n v="4"/>
    <n v="6"/>
    <n v="1"/>
    <n v="0"/>
    <n v="0"/>
    <n v="0"/>
    <n v="0"/>
    <n v="0"/>
    <n v="0"/>
    <x v="1"/>
    <n v="66"/>
    <x v="3"/>
    <n v="2573"/>
    <x v="0"/>
    <x v="1"/>
    <n v="0"/>
    <x v="1"/>
    <n v="0"/>
    <n v="0"/>
    <n v="1"/>
    <n v="0"/>
    <n v="0"/>
    <n v="870"/>
    <d v="2015-09-29T00:00:00"/>
    <n v="9"/>
    <s v="September"/>
    <n v="1"/>
  </r>
  <r>
    <x v="536"/>
    <n v="70053"/>
    <x v="403"/>
    <n v="1.317573836952022"/>
    <x v="0"/>
    <x v="1"/>
    <n v="38"/>
    <x v="406"/>
    <x v="45"/>
    <x v="372"/>
    <n v="81"/>
    <n v="179"/>
    <n v="89"/>
    <n v="3"/>
    <n v="8"/>
    <n v="5"/>
    <n v="10"/>
    <n v="5"/>
    <n v="0"/>
    <n v="0"/>
    <n v="0"/>
    <n v="0"/>
    <n v="0"/>
    <n v="0"/>
    <x v="1"/>
    <n v="55"/>
    <x v="1"/>
    <n v="2520"/>
    <x v="0"/>
    <x v="1"/>
    <n v="0"/>
    <x v="1"/>
    <n v="0"/>
    <n v="0"/>
    <n v="0"/>
    <n v="1"/>
    <n v="0"/>
    <n v="834"/>
    <d v="2015-11-21T00:00:00"/>
    <n v="11"/>
    <s v="November"/>
    <n v="1"/>
  </r>
  <r>
    <x v="537"/>
    <n v="58350"/>
    <x v="404"/>
    <n v="1.5784061696658098"/>
    <x v="0"/>
    <x v="1"/>
    <n v="5"/>
    <x v="256"/>
    <x v="95"/>
    <x v="373"/>
    <n v="116"/>
    <n v="80"/>
    <n v="80"/>
    <n v="4"/>
    <n v="8"/>
    <n v="3"/>
    <n v="12"/>
    <n v="6"/>
    <n v="0"/>
    <n v="0"/>
    <n v="0"/>
    <n v="0"/>
    <n v="0"/>
    <n v="0"/>
    <x v="1"/>
    <n v="49"/>
    <x v="2"/>
    <n v="2700"/>
    <x v="0"/>
    <x v="0"/>
    <n v="1"/>
    <x v="1"/>
    <n v="0"/>
    <n v="0"/>
    <n v="1"/>
    <n v="0"/>
    <n v="0"/>
    <n v="841"/>
    <d v="2015-05-25T00:00:00"/>
    <n v="5"/>
    <s v="May"/>
    <n v="1"/>
  </r>
  <r>
    <x v="538"/>
    <n v="57304"/>
    <x v="405"/>
    <n v="1.6054725673600447"/>
    <x v="0"/>
    <x v="1"/>
    <n v="61"/>
    <x v="407"/>
    <x v="72"/>
    <x v="374"/>
    <n v="138"/>
    <n v="17"/>
    <n v="106"/>
    <n v="2"/>
    <n v="7"/>
    <n v="6"/>
    <n v="10"/>
    <n v="5"/>
    <n v="0"/>
    <n v="0"/>
    <n v="0"/>
    <n v="0"/>
    <n v="0"/>
    <n v="0"/>
    <x v="1"/>
    <n v="69"/>
    <x v="3"/>
    <n v="2634"/>
    <x v="0"/>
    <x v="1"/>
    <n v="0"/>
    <x v="1"/>
    <n v="0"/>
    <n v="0"/>
    <n v="1"/>
    <n v="0"/>
    <n v="0"/>
    <n v="814"/>
    <d v="2015-07-30T00:00:00"/>
    <n v="7"/>
    <s v="July"/>
    <n v="1"/>
  </r>
  <r>
    <x v="539"/>
    <n v="83715"/>
    <x v="406"/>
    <n v="1.0965776742519262"/>
    <x v="0"/>
    <x v="0"/>
    <n v="2"/>
    <x v="408"/>
    <x v="131"/>
    <x v="375"/>
    <n v="150"/>
    <n v="35"/>
    <n v="8"/>
    <n v="1"/>
    <n v="2"/>
    <n v="8"/>
    <n v="13"/>
    <n v="0"/>
    <n v="0"/>
    <n v="0"/>
    <n v="0"/>
    <n v="0"/>
    <n v="0"/>
    <n v="0"/>
    <x v="1"/>
    <n v="58"/>
    <x v="1"/>
    <n v="2305"/>
    <x v="0"/>
    <x v="1"/>
    <n v="0"/>
    <x v="1"/>
    <n v="0"/>
    <n v="0"/>
    <n v="1"/>
    <n v="0"/>
    <n v="0"/>
    <n v="910"/>
    <d v="2016-06-23T00:00:00"/>
    <n v="6"/>
    <s v="June"/>
    <n v="1"/>
  </r>
  <r>
    <x v="540"/>
    <n v="63855"/>
    <x v="407"/>
    <n v="1.436066087228878"/>
    <x v="0"/>
    <x v="0"/>
    <n v="28"/>
    <x v="409"/>
    <x v="53"/>
    <x v="376"/>
    <n v="93"/>
    <n v="116"/>
    <n v="89"/>
    <n v="1"/>
    <n v="7"/>
    <n v="3"/>
    <n v="13"/>
    <n v="4"/>
    <n v="0"/>
    <n v="0"/>
    <n v="0"/>
    <n v="0"/>
    <n v="0"/>
    <n v="0"/>
    <x v="1"/>
    <n v="42"/>
    <x v="2"/>
    <n v="2664"/>
    <x v="0"/>
    <x v="0"/>
    <n v="0"/>
    <x v="0"/>
    <n v="0"/>
    <n v="1"/>
    <n v="0"/>
    <n v="0"/>
    <n v="0"/>
    <n v="828"/>
    <d v="2015-06-30T00:00:00"/>
    <n v="6"/>
    <s v="June"/>
    <n v="1"/>
  </r>
  <r>
    <x v="541"/>
    <n v="52513"/>
    <x v="407"/>
    <n v="1.7462342658008494"/>
    <x v="0"/>
    <x v="0"/>
    <n v="84"/>
    <x v="410"/>
    <x v="42"/>
    <x v="377"/>
    <n v="104"/>
    <n v="188"/>
    <n v="232"/>
    <n v="2"/>
    <n v="9"/>
    <n v="5"/>
    <n v="9"/>
    <n v="7"/>
    <n v="0"/>
    <n v="0"/>
    <n v="0"/>
    <n v="0"/>
    <n v="0"/>
    <n v="0"/>
    <x v="1"/>
    <n v="42"/>
    <x v="2"/>
    <n v="2822"/>
    <x v="0"/>
    <x v="0"/>
    <n v="0"/>
    <x v="0"/>
    <n v="0"/>
    <n v="1"/>
    <n v="0"/>
    <n v="0"/>
    <n v="0"/>
    <n v="685"/>
    <d v="2015-01-23T00:00:00"/>
    <n v="1"/>
    <s v="January"/>
    <n v="1"/>
  </r>
  <r>
    <x v="542"/>
    <n v="65665"/>
    <x v="408"/>
    <n v="1.394959262925455"/>
    <x v="0"/>
    <x v="1"/>
    <n v="77"/>
    <x v="411"/>
    <x v="126"/>
    <x v="279"/>
    <n v="106"/>
    <n v="36"/>
    <n v="29"/>
    <n v="1"/>
    <n v="5"/>
    <n v="10"/>
    <n v="8"/>
    <n v="3"/>
    <n v="0"/>
    <n v="0"/>
    <n v="0"/>
    <n v="0"/>
    <n v="0"/>
    <n v="0"/>
    <x v="1"/>
    <n v="44"/>
    <x v="2"/>
    <n v="2368"/>
    <x v="0"/>
    <x v="1"/>
    <n v="0"/>
    <x v="1"/>
    <n v="0"/>
    <n v="0"/>
    <n v="1"/>
    <n v="0"/>
    <n v="0"/>
    <n v="887"/>
    <d v="2016-04-21T00:00:00"/>
    <n v="4"/>
    <s v="April"/>
    <n v="1"/>
  </r>
  <r>
    <x v="543"/>
    <n v="71163"/>
    <x v="408"/>
    <n v="1.2871857566431995"/>
    <x v="0"/>
    <x v="0"/>
    <n v="30"/>
    <x v="412"/>
    <x v="42"/>
    <x v="378"/>
    <n v="138"/>
    <n v="106"/>
    <n v="44"/>
    <n v="1"/>
    <n v="3"/>
    <n v="8"/>
    <n v="12"/>
    <n v="1"/>
    <n v="0"/>
    <n v="0"/>
    <n v="0"/>
    <n v="0"/>
    <n v="0"/>
    <n v="0"/>
    <x v="1"/>
    <n v="25"/>
    <x v="0"/>
    <n v="2271"/>
    <x v="0"/>
    <x v="0"/>
    <n v="1"/>
    <x v="1"/>
    <n v="0"/>
    <n v="0"/>
    <n v="1"/>
    <n v="0"/>
    <n v="0"/>
    <n v="872"/>
    <d v="2016-07-27T00:00:00"/>
    <n v="7"/>
    <s v="July"/>
    <n v="1"/>
  </r>
  <r>
    <x v="544"/>
    <n v="67131"/>
    <x v="409"/>
    <n v="1.3615170338591709"/>
    <x v="0"/>
    <x v="1"/>
    <n v="72"/>
    <x v="413"/>
    <x v="41"/>
    <x v="161"/>
    <n v="93"/>
    <n v="35"/>
    <n v="62"/>
    <n v="3"/>
    <n v="9"/>
    <n v="2"/>
    <n v="12"/>
    <n v="6"/>
    <n v="0"/>
    <n v="0"/>
    <n v="0"/>
    <n v="0"/>
    <n v="0"/>
    <n v="0"/>
    <x v="1"/>
    <n v="64"/>
    <x v="1"/>
    <n v="2619"/>
    <x v="0"/>
    <x v="1"/>
    <n v="0"/>
    <x v="1"/>
    <n v="0"/>
    <n v="0"/>
    <n v="1"/>
    <n v="0"/>
    <n v="0"/>
    <n v="852"/>
    <d v="2015-08-14T00:00:00"/>
    <n v="8"/>
    <s v="August"/>
    <n v="1"/>
  </r>
  <r>
    <x v="545"/>
    <n v="58330"/>
    <x v="410"/>
    <n v="1.5652322989885137"/>
    <x v="0"/>
    <x v="1"/>
    <n v="87"/>
    <x v="217"/>
    <x v="45"/>
    <x v="379"/>
    <n v="104"/>
    <n v="98"/>
    <n v="151"/>
    <n v="1"/>
    <n v="6"/>
    <n v="4"/>
    <n v="13"/>
    <n v="4"/>
    <n v="0"/>
    <n v="0"/>
    <n v="0"/>
    <n v="0"/>
    <n v="0"/>
    <n v="0"/>
    <x v="1"/>
    <n v="45"/>
    <x v="2"/>
    <n v="2345"/>
    <x v="0"/>
    <x v="0"/>
    <n v="0"/>
    <x v="1"/>
    <n v="1"/>
    <n v="0"/>
    <n v="1"/>
    <n v="0"/>
    <n v="0"/>
    <n v="762"/>
    <d v="2016-05-14T00:00:00"/>
    <n v="5"/>
    <s v="May"/>
    <n v="1"/>
  </r>
  <r>
    <x v="546"/>
    <n v="87000"/>
    <x v="411"/>
    <n v="1.0482758620689656"/>
    <x v="0"/>
    <x v="0"/>
    <n v="61"/>
    <x v="414"/>
    <x v="90"/>
    <x v="380"/>
    <n v="67"/>
    <n v="17"/>
    <n v="49"/>
    <n v="1"/>
    <n v="4"/>
    <n v="6"/>
    <n v="7"/>
    <n v="2"/>
    <n v="0"/>
    <n v="0"/>
    <n v="0"/>
    <n v="0"/>
    <n v="0"/>
    <n v="0"/>
    <x v="1"/>
    <n v="28"/>
    <x v="0"/>
    <n v="2720"/>
    <x v="0"/>
    <x v="1"/>
    <n v="0"/>
    <x v="1"/>
    <n v="0"/>
    <n v="1"/>
    <n v="0"/>
    <n v="0"/>
    <n v="0"/>
    <n v="863"/>
    <d v="2015-05-05T00:00:00"/>
    <n v="5"/>
    <s v="May"/>
    <n v="1"/>
  </r>
  <r>
    <x v="547"/>
    <n v="52203"/>
    <x v="412"/>
    <n v="1.7451104342662298"/>
    <x v="0"/>
    <x v="0"/>
    <n v="36"/>
    <x v="415"/>
    <x v="36"/>
    <x v="381"/>
    <n v="56"/>
    <n v="108"/>
    <n v="28"/>
    <n v="1"/>
    <n v="8"/>
    <n v="7"/>
    <n v="11"/>
    <n v="6"/>
    <n v="0"/>
    <n v="0"/>
    <n v="0"/>
    <n v="0"/>
    <n v="0"/>
    <n v="0"/>
    <x v="1"/>
    <n v="70"/>
    <x v="3"/>
    <n v="2857"/>
    <x v="0"/>
    <x v="0"/>
    <n v="0"/>
    <x v="0"/>
    <n v="0"/>
    <n v="1"/>
    <n v="0"/>
    <n v="0"/>
    <n v="0"/>
    <n v="883"/>
    <d v="2014-12-19T00:00:00"/>
    <n v="12"/>
    <s v="December"/>
    <n v="1"/>
  </r>
  <r>
    <x v="548"/>
    <n v="74881"/>
    <x v="413"/>
    <n v="1.2152615483233398"/>
    <x v="1"/>
    <x v="1"/>
    <n v="48"/>
    <x v="290"/>
    <x v="107"/>
    <x v="382"/>
    <n v="36"/>
    <n v="27"/>
    <n v="54"/>
    <n v="4"/>
    <n v="9"/>
    <n v="2"/>
    <n v="12"/>
    <n v="5"/>
    <n v="0"/>
    <n v="0"/>
    <n v="0"/>
    <n v="0"/>
    <n v="0"/>
    <n v="0"/>
    <x v="1"/>
    <n v="59"/>
    <x v="1"/>
    <n v="2637"/>
    <x v="0"/>
    <x v="0"/>
    <n v="0"/>
    <x v="0"/>
    <n v="0"/>
    <n v="0"/>
    <n v="0"/>
    <n v="1"/>
    <n v="0"/>
    <n v="856"/>
    <d v="2015-07-27T00:00:00"/>
    <n v="7"/>
    <s v="July"/>
    <n v="1"/>
  </r>
  <r>
    <x v="549"/>
    <n v="65488"/>
    <x v="414"/>
    <n v="1.3880405570486196"/>
    <x v="0"/>
    <x v="0"/>
    <n v="46"/>
    <x v="416"/>
    <x v="112"/>
    <x v="252"/>
    <n v="36"/>
    <n v="18"/>
    <n v="54"/>
    <n v="1"/>
    <n v="3"/>
    <n v="4"/>
    <n v="6"/>
    <n v="1"/>
    <n v="0"/>
    <n v="0"/>
    <n v="0"/>
    <n v="0"/>
    <n v="0"/>
    <n v="0"/>
    <x v="1"/>
    <n v="62"/>
    <x v="1"/>
    <n v="2175"/>
    <x v="0"/>
    <x v="0"/>
    <n v="0"/>
    <x v="0"/>
    <n v="0"/>
    <n v="0"/>
    <n v="0"/>
    <n v="0"/>
    <n v="1"/>
    <n v="855"/>
    <d v="2016-10-31T00:00:00"/>
    <n v="10"/>
    <s v="October"/>
    <n v="1"/>
  </r>
  <r>
    <x v="550"/>
    <n v="78075"/>
    <x v="415"/>
    <n v="1.1629843099583734"/>
    <x v="0"/>
    <x v="0"/>
    <n v="72"/>
    <x v="384"/>
    <x v="131"/>
    <x v="298"/>
    <n v="34"/>
    <n v="35"/>
    <n v="80"/>
    <n v="1"/>
    <n v="3"/>
    <n v="5"/>
    <n v="5"/>
    <n v="1"/>
    <n v="0"/>
    <n v="0"/>
    <n v="0"/>
    <n v="0"/>
    <n v="0"/>
    <n v="0"/>
    <x v="1"/>
    <n v="48"/>
    <x v="2"/>
    <n v="2244"/>
    <x v="0"/>
    <x v="1"/>
    <n v="0"/>
    <x v="1"/>
    <n v="0"/>
    <n v="0"/>
    <n v="0"/>
    <n v="0"/>
    <n v="1"/>
    <n v="828"/>
    <d v="2016-08-23T00:00:00"/>
    <n v="8"/>
    <s v="August"/>
    <n v="1"/>
  </r>
  <r>
    <x v="551"/>
    <n v="78931"/>
    <x v="415"/>
    <n v="1.1503718437622734"/>
    <x v="0"/>
    <x v="0"/>
    <n v="19"/>
    <x v="417"/>
    <x v="132"/>
    <x v="250"/>
    <n v="58"/>
    <n v="152"/>
    <n v="35"/>
    <n v="1"/>
    <n v="2"/>
    <n v="8"/>
    <n v="13"/>
    <n v="1"/>
    <n v="0"/>
    <n v="0"/>
    <n v="0"/>
    <n v="0"/>
    <n v="0"/>
    <n v="0"/>
    <x v="1"/>
    <n v="49"/>
    <x v="2"/>
    <n v="2406"/>
    <x v="0"/>
    <x v="1"/>
    <n v="0"/>
    <x v="1"/>
    <n v="0"/>
    <n v="0"/>
    <n v="0"/>
    <n v="0"/>
    <n v="1"/>
    <n v="873"/>
    <d v="2016-03-14T00:00:00"/>
    <n v="3"/>
    <s v="March"/>
    <n v="1"/>
  </r>
  <r>
    <x v="552"/>
    <n v="70886"/>
    <x v="416"/>
    <n v="1.2795192280563157"/>
    <x v="1"/>
    <x v="0"/>
    <n v="65"/>
    <x v="224"/>
    <x v="99"/>
    <x v="301"/>
    <n v="103"/>
    <n v="88"/>
    <n v="53"/>
    <n v="1"/>
    <n v="5"/>
    <n v="4"/>
    <n v="4"/>
    <n v="2"/>
    <n v="0"/>
    <n v="0"/>
    <n v="0"/>
    <n v="0"/>
    <n v="0"/>
    <n v="0"/>
    <x v="1"/>
    <n v="49"/>
    <x v="2"/>
    <n v="2417"/>
    <x v="0"/>
    <x v="1"/>
    <n v="0"/>
    <x v="1"/>
    <n v="0"/>
    <n v="0"/>
    <n v="1"/>
    <n v="0"/>
    <n v="0"/>
    <n v="854"/>
    <d v="2016-03-03T00:00:00"/>
    <n v="3"/>
    <s v="March"/>
    <n v="1"/>
  </r>
  <r>
    <x v="553"/>
    <n v="72298"/>
    <x v="417"/>
    <n v="1.2503803701347203"/>
    <x v="0"/>
    <x v="0"/>
    <n v="52"/>
    <x v="371"/>
    <x v="53"/>
    <x v="383"/>
    <n v="58"/>
    <n v="17"/>
    <n v="35"/>
    <n v="1"/>
    <n v="4"/>
    <n v="3"/>
    <n v="6"/>
    <n v="1"/>
    <n v="0"/>
    <n v="0"/>
    <n v="0"/>
    <n v="1"/>
    <n v="1"/>
    <n v="0"/>
    <x v="1"/>
    <n v="71"/>
    <x v="3"/>
    <n v="2270"/>
    <x v="0"/>
    <x v="0"/>
    <n v="0"/>
    <x v="1"/>
    <n v="1"/>
    <n v="0"/>
    <n v="1"/>
    <n v="0"/>
    <n v="0"/>
    <n v="869"/>
    <d v="2016-07-28T00:00:00"/>
    <n v="7"/>
    <s v="July"/>
    <n v="1"/>
  </r>
  <r>
    <x v="554"/>
    <n v="64950"/>
    <x v="418"/>
    <n v="1.3903002309468822"/>
    <x v="0"/>
    <x v="1"/>
    <n v="29"/>
    <x v="418"/>
    <x v="19"/>
    <x v="267"/>
    <n v="12"/>
    <n v="0"/>
    <n v="63"/>
    <n v="2"/>
    <n v="11"/>
    <n v="2"/>
    <n v="10"/>
    <n v="7"/>
    <n v="0"/>
    <n v="0"/>
    <n v="0"/>
    <n v="1"/>
    <n v="0"/>
    <n v="0"/>
    <x v="1"/>
    <n v="69"/>
    <x v="3"/>
    <n v="2845"/>
    <x v="0"/>
    <x v="0"/>
    <n v="1"/>
    <x v="1"/>
    <n v="0"/>
    <n v="0"/>
    <n v="0"/>
    <n v="0"/>
    <n v="1"/>
    <n v="840"/>
    <d v="2014-12-31T00:00:00"/>
    <n v="12"/>
    <s v="December"/>
    <n v="1"/>
  </r>
  <r>
    <x v="555"/>
    <n v="71391"/>
    <x v="419"/>
    <n v="1.2634645823703268"/>
    <x v="0"/>
    <x v="1"/>
    <n v="50"/>
    <x v="299"/>
    <x v="133"/>
    <x v="384"/>
    <n v="46"/>
    <n v="123"/>
    <n v="141"/>
    <n v="5"/>
    <n v="6"/>
    <n v="5"/>
    <n v="12"/>
    <n v="3"/>
    <n v="0"/>
    <n v="0"/>
    <n v="0"/>
    <n v="0"/>
    <n v="0"/>
    <n v="0"/>
    <x v="1"/>
    <n v="64"/>
    <x v="1"/>
    <n v="2616"/>
    <x v="0"/>
    <x v="1"/>
    <n v="0"/>
    <x v="1"/>
    <n v="0"/>
    <n v="0"/>
    <n v="1"/>
    <n v="0"/>
    <n v="0"/>
    <n v="761"/>
    <d v="2015-08-17T00:00:00"/>
    <n v="8"/>
    <s v="August"/>
    <n v="1"/>
  </r>
  <r>
    <x v="556"/>
    <n v="56775"/>
    <x v="419"/>
    <n v="1.5887274328489651"/>
    <x v="0"/>
    <x v="1"/>
    <n v="62"/>
    <x v="419"/>
    <x v="53"/>
    <x v="385"/>
    <n v="58"/>
    <n v="35"/>
    <n v="35"/>
    <n v="2"/>
    <n v="5"/>
    <n v="8"/>
    <n v="10"/>
    <n v="5"/>
    <n v="0"/>
    <n v="0"/>
    <n v="0"/>
    <n v="0"/>
    <n v="0"/>
    <n v="0"/>
    <x v="1"/>
    <n v="41"/>
    <x v="2"/>
    <n v="2702"/>
    <x v="0"/>
    <x v="1"/>
    <n v="0"/>
    <x v="1"/>
    <n v="0"/>
    <n v="0"/>
    <n v="1"/>
    <n v="0"/>
    <n v="0"/>
    <n v="867"/>
    <d v="2015-05-23T00:00:00"/>
    <n v="5"/>
    <s v="May"/>
    <n v="1"/>
  </r>
  <r>
    <x v="557"/>
    <n v="63206"/>
    <x v="419"/>
    <n v="1.427079707622694"/>
    <x v="0"/>
    <x v="0"/>
    <n v="65"/>
    <x v="360"/>
    <x v="131"/>
    <x v="349"/>
    <n v="11"/>
    <n v="8"/>
    <n v="26"/>
    <n v="1"/>
    <n v="4"/>
    <n v="3"/>
    <n v="6"/>
    <n v="2"/>
    <n v="0"/>
    <n v="0"/>
    <n v="0"/>
    <n v="0"/>
    <n v="1"/>
    <n v="0"/>
    <x v="1"/>
    <n v="46"/>
    <x v="2"/>
    <n v="2260"/>
    <x v="0"/>
    <x v="1"/>
    <n v="0"/>
    <x v="1"/>
    <n v="0"/>
    <n v="0"/>
    <n v="0"/>
    <n v="1"/>
    <n v="0"/>
    <n v="876"/>
    <d v="2016-08-07T00:00:00"/>
    <n v="8"/>
    <s v="August"/>
    <n v="1"/>
  </r>
  <r>
    <x v="558"/>
    <n v="69063"/>
    <x v="419"/>
    <n v="1.3060538928224954"/>
    <x v="0"/>
    <x v="1"/>
    <n v="16"/>
    <x v="420"/>
    <x v="53"/>
    <x v="386"/>
    <n v="69"/>
    <n v="8"/>
    <n v="26"/>
    <n v="1"/>
    <n v="5"/>
    <n v="3"/>
    <n v="5"/>
    <n v="3"/>
    <n v="0"/>
    <n v="0"/>
    <n v="0"/>
    <n v="0"/>
    <n v="0"/>
    <n v="0"/>
    <x v="1"/>
    <n v="54"/>
    <x v="1"/>
    <n v="2758"/>
    <x v="0"/>
    <x v="1"/>
    <n v="0"/>
    <x v="1"/>
    <n v="0"/>
    <n v="0"/>
    <n v="0"/>
    <n v="0"/>
    <n v="1"/>
    <n v="876"/>
    <d v="2015-03-28T00:00:00"/>
    <n v="3"/>
    <s v="March"/>
    <n v="1"/>
  </r>
  <r>
    <x v="559"/>
    <n v="70179"/>
    <x v="420"/>
    <n v="1.2838598441129112"/>
    <x v="0"/>
    <x v="1"/>
    <n v="10"/>
    <x v="421"/>
    <x v="83"/>
    <x v="223"/>
    <n v="69"/>
    <n v="44"/>
    <n v="133"/>
    <n v="3"/>
    <n v="7"/>
    <n v="3"/>
    <n v="13"/>
    <n v="5"/>
    <n v="0"/>
    <n v="0"/>
    <n v="0"/>
    <n v="0"/>
    <n v="0"/>
    <n v="0"/>
    <x v="1"/>
    <n v="44"/>
    <x v="2"/>
    <n v="2502"/>
    <x v="1"/>
    <x v="0"/>
    <n v="0"/>
    <x v="1"/>
    <n v="0"/>
    <n v="0"/>
    <n v="0"/>
    <n v="0"/>
    <n v="1"/>
    <n v="768"/>
    <d v="2015-12-09T00:00:00"/>
    <n v="12"/>
    <s v="December"/>
    <n v="1"/>
  </r>
  <r>
    <x v="560"/>
    <n v="61064"/>
    <x v="421"/>
    <n v="1.4738634874885366"/>
    <x v="0"/>
    <x v="1"/>
    <n v="80"/>
    <x v="271"/>
    <x v="93"/>
    <x v="387"/>
    <n v="0"/>
    <n v="45"/>
    <n v="180"/>
    <n v="5"/>
    <n v="8"/>
    <n v="4"/>
    <n v="11"/>
    <n v="6"/>
    <n v="0"/>
    <n v="0"/>
    <n v="0"/>
    <n v="0"/>
    <n v="0"/>
    <n v="0"/>
    <x v="1"/>
    <n v="44"/>
    <x v="2"/>
    <n v="2826"/>
    <x v="0"/>
    <x v="1"/>
    <n v="0"/>
    <x v="1"/>
    <n v="0"/>
    <n v="0"/>
    <n v="1"/>
    <n v="0"/>
    <n v="0"/>
    <n v="720"/>
    <d v="2015-01-19T00:00:00"/>
    <n v="1"/>
    <s v="January"/>
    <n v="1"/>
  </r>
  <r>
    <x v="561"/>
    <n v="71232"/>
    <x v="421"/>
    <n v="1.263477088948787"/>
    <x v="0"/>
    <x v="1"/>
    <n v="91"/>
    <x v="422"/>
    <x v="42"/>
    <x v="250"/>
    <n v="34"/>
    <n v="26"/>
    <n v="17"/>
    <n v="2"/>
    <n v="11"/>
    <n v="2"/>
    <n v="10"/>
    <n v="7"/>
    <n v="0"/>
    <n v="0"/>
    <n v="0"/>
    <n v="0"/>
    <n v="0"/>
    <n v="0"/>
    <x v="1"/>
    <n v="61"/>
    <x v="1"/>
    <n v="2372"/>
    <x v="0"/>
    <x v="0"/>
    <n v="0"/>
    <x v="0"/>
    <n v="0"/>
    <n v="0"/>
    <n v="1"/>
    <n v="0"/>
    <n v="0"/>
    <n v="883"/>
    <d v="2016-04-17T00:00:00"/>
    <n v="4"/>
    <s v="April"/>
    <n v="1"/>
  </r>
  <r>
    <x v="562"/>
    <n v="56937"/>
    <x v="422"/>
    <n v="1.5771817974252245"/>
    <x v="1"/>
    <x v="0"/>
    <n v="81"/>
    <x v="423"/>
    <x v="131"/>
    <x v="349"/>
    <n v="11"/>
    <n v="8"/>
    <n v="8"/>
    <n v="7"/>
    <n v="8"/>
    <n v="6"/>
    <n v="9"/>
    <n v="6"/>
    <n v="0"/>
    <n v="0"/>
    <n v="0"/>
    <n v="1"/>
    <n v="0"/>
    <n v="0"/>
    <x v="0"/>
    <n v="39"/>
    <x v="2"/>
    <n v="2853"/>
    <x v="0"/>
    <x v="0"/>
    <n v="0"/>
    <x v="0"/>
    <n v="0"/>
    <n v="0"/>
    <n v="0"/>
    <n v="0"/>
    <n v="1"/>
    <n v="890"/>
    <d v="2014-12-23T00:00:00"/>
    <n v="12"/>
    <s v="December"/>
    <n v="1"/>
  </r>
  <r>
    <x v="563"/>
    <n v="55260"/>
    <x v="423"/>
    <n v="1.6232356134636265"/>
    <x v="0"/>
    <x v="1"/>
    <n v="81"/>
    <x v="424"/>
    <x v="131"/>
    <x v="388"/>
    <n v="11"/>
    <n v="0"/>
    <n v="242"/>
    <n v="2"/>
    <n v="8"/>
    <n v="10"/>
    <n v="5"/>
    <n v="6"/>
    <n v="0"/>
    <n v="0"/>
    <n v="0"/>
    <n v="0"/>
    <n v="0"/>
    <n v="0"/>
    <x v="1"/>
    <n v="48"/>
    <x v="2"/>
    <n v="2723"/>
    <x v="0"/>
    <x v="0"/>
    <n v="1"/>
    <x v="1"/>
    <n v="0"/>
    <n v="0"/>
    <n v="0"/>
    <n v="0"/>
    <n v="1"/>
    <n v="655"/>
    <d v="2015-05-02T00:00:00"/>
    <n v="5"/>
    <s v="May"/>
    <n v="1"/>
  </r>
  <r>
    <x v="564"/>
    <n v="79734"/>
    <x v="423"/>
    <n v="1.1249905937241327"/>
    <x v="0"/>
    <x v="0"/>
    <n v="72"/>
    <x v="384"/>
    <x v="131"/>
    <x v="353"/>
    <n v="23"/>
    <n v="62"/>
    <n v="17"/>
    <n v="1"/>
    <n v="4"/>
    <n v="3"/>
    <n v="6"/>
    <n v="1"/>
    <n v="1"/>
    <n v="0"/>
    <n v="0"/>
    <n v="0"/>
    <n v="0"/>
    <n v="0"/>
    <x v="1"/>
    <n v="51"/>
    <x v="1"/>
    <n v="2160"/>
    <x v="0"/>
    <x v="1"/>
    <n v="0"/>
    <x v="1"/>
    <n v="0"/>
    <n v="0"/>
    <n v="0"/>
    <n v="1"/>
    <n v="0"/>
    <n v="880"/>
    <d v="2016-11-15T00:00:00"/>
    <n v="11"/>
    <s v="November"/>
    <n v="1"/>
  </r>
  <r>
    <x v="565"/>
    <n v="76320"/>
    <x v="423"/>
    <n v="1.175314465408805"/>
    <x v="0"/>
    <x v="1"/>
    <n v="49"/>
    <x v="202"/>
    <x v="53"/>
    <x v="389"/>
    <n v="69"/>
    <n v="53"/>
    <n v="35"/>
    <n v="2"/>
    <n v="6"/>
    <n v="3"/>
    <n v="4"/>
    <n v="2"/>
    <n v="0"/>
    <n v="0"/>
    <n v="0"/>
    <n v="0"/>
    <n v="0"/>
    <n v="0"/>
    <x v="1"/>
    <n v="61"/>
    <x v="1"/>
    <n v="2166"/>
    <x v="0"/>
    <x v="0"/>
    <n v="0"/>
    <x v="1"/>
    <n v="1"/>
    <n v="0"/>
    <n v="1"/>
    <n v="0"/>
    <n v="0"/>
    <n v="862"/>
    <d v="2016-11-09T00:00:00"/>
    <n v="11"/>
    <s v="November"/>
    <n v="1"/>
  </r>
  <r>
    <x v="566"/>
    <n v="44953"/>
    <x v="423"/>
    <n v="1.9954174359886994"/>
    <x v="0"/>
    <x v="0"/>
    <n v="31"/>
    <x v="425"/>
    <x v="42"/>
    <x v="249"/>
    <n v="11"/>
    <n v="8"/>
    <n v="124"/>
    <n v="1"/>
    <n v="7"/>
    <n v="3"/>
    <n v="13"/>
    <n v="6"/>
    <n v="0"/>
    <n v="0"/>
    <n v="1"/>
    <n v="0"/>
    <n v="0"/>
    <n v="0"/>
    <x v="1"/>
    <n v="39"/>
    <x v="2"/>
    <n v="2714"/>
    <x v="0"/>
    <x v="0"/>
    <n v="0"/>
    <x v="0"/>
    <n v="0"/>
    <n v="0"/>
    <n v="0"/>
    <n v="0"/>
    <n v="1"/>
    <n v="773"/>
    <d v="2015-05-11T00:00:00"/>
    <n v="5"/>
    <s v="May"/>
    <n v="1"/>
  </r>
  <r>
    <x v="567"/>
    <n v="69283"/>
    <x v="424"/>
    <n v="1.2932465395551578"/>
    <x v="0"/>
    <x v="1"/>
    <n v="41"/>
    <x v="149"/>
    <x v="134"/>
    <x v="390"/>
    <n v="0"/>
    <n v="26"/>
    <n v="8"/>
    <n v="4"/>
    <n v="7"/>
    <n v="3"/>
    <n v="13"/>
    <n v="5"/>
    <n v="0"/>
    <n v="0"/>
    <n v="0"/>
    <n v="0"/>
    <n v="0"/>
    <n v="0"/>
    <x v="1"/>
    <n v="45"/>
    <x v="2"/>
    <n v="2174"/>
    <x v="0"/>
    <x v="1"/>
    <n v="0"/>
    <x v="1"/>
    <n v="0"/>
    <n v="0"/>
    <n v="0"/>
    <n v="0"/>
    <n v="1"/>
    <n v="888"/>
    <d v="2016-11-01T00:00:00"/>
    <n v="11"/>
    <s v="November"/>
    <n v="1"/>
  </r>
  <r>
    <x v="568"/>
    <n v="60161"/>
    <x v="425"/>
    <n v="1.4860125330363525"/>
    <x v="0"/>
    <x v="1"/>
    <n v="17"/>
    <x v="106"/>
    <x v="20"/>
    <x v="391"/>
    <n v="46"/>
    <n v="8"/>
    <n v="177"/>
    <n v="3"/>
    <n v="11"/>
    <n v="4"/>
    <n v="8"/>
    <n v="8"/>
    <n v="0"/>
    <n v="0"/>
    <n v="0"/>
    <n v="0"/>
    <n v="0"/>
    <n v="0"/>
    <x v="1"/>
    <n v="55"/>
    <x v="1"/>
    <n v="2773"/>
    <x v="1"/>
    <x v="0"/>
    <n v="0"/>
    <x v="1"/>
    <n v="0"/>
    <n v="1"/>
    <n v="0"/>
    <n v="0"/>
    <n v="0"/>
    <n v="717"/>
    <d v="2015-03-13T00:00:00"/>
    <n v="3"/>
    <s v="March"/>
    <n v="1"/>
  </r>
  <r>
    <x v="569"/>
    <n v="59666"/>
    <x v="425"/>
    <n v="1.4983407635839507"/>
    <x v="1"/>
    <x v="1"/>
    <n v="87"/>
    <x v="426"/>
    <x v="45"/>
    <x v="392"/>
    <n v="23"/>
    <n v="17"/>
    <n v="133"/>
    <n v="7"/>
    <n v="3"/>
    <n v="2"/>
    <n v="8"/>
    <n v="8"/>
    <n v="0"/>
    <n v="0"/>
    <n v="0"/>
    <n v="1"/>
    <n v="0"/>
    <n v="0"/>
    <x v="1"/>
    <n v="48"/>
    <x v="2"/>
    <n v="2623"/>
    <x v="0"/>
    <x v="1"/>
    <n v="0"/>
    <x v="1"/>
    <n v="0"/>
    <n v="0"/>
    <n v="1"/>
    <n v="0"/>
    <n v="0"/>
    <n v="761"/>
    <d v="2015-08-10T00:00:00"/>
    <n v="8"/>
    <s v="August"/>
    <n v="1"/>
  </r>
  <r>
    <x v="570"/>
    <n v="68117"/>
    <x v="425"/>
    <n v="1.3124477002803998"/>
    <x v="0"/>
    <x v="1"/>
    <n v="80"/>
    <x v="427"/>
    <x v="20"/>
    <x v="237"/>
    <n v="0"/>
    <n v="17"/>
    <n v="36"/>
    <n v="2"/>
    <n v="11"/>
    <n v="8"/>
    <n v="4"/>
    <n v="6"/>
    <n v="0"/>
    <n v="0"/>
    <n v="1"/>
    <n v="0"/>
    <n v="0"/>
    <n v="0"/>
    <x v="0"/>
    <n v="73"/>
    <x v="3"/>
    <n v="2635"/>
    <x v="0"/>
    <x v="0"/>
    <n v="0"/>
    <x v="1"/>
    <n v="1"/>
    <n v="0"/>
    <n v="0"/>
    <n v="0"/>
    <n v="1"/>
    <n v="858"/>
    <d v="2015-07-29T00:00:00"/>
    <n v="7"/>
    <s v="July"/>
    <n v="1"/>
  </r>
  <r>
    <x v="571"/>
    <n v="54693"/>
    <x v="425"/>
    <n v="1.6345784652514947"/>
    <x v="0"/>
    <x v="1"/>
    <n v="72"/>
    <x v="428"/>
    <x v="42"/>
    <x v="366"/>
    <n v="23"/>
    <n v="26"/>
    <n v="35"/>
    <n v="8"/>
    <n v="6"/>
    <n v="4"/>
    <n v="13"/>
    <n v="6"/>
    <n v="0"/>
    <n v="0"/>
    <n v="0"/>
    <n v="0"/>
    <n v="0"/>
    <n v="0"/>
    <x v="1"/>
    <n v="58"/>
    <x v="1"/>
    <n v="2656"/>
    <x v="0"/>
    <x v="1"/>
    <n v="0"/>
    <x v="1"/>
    <n v="0"/>
    <n v="0"/>
    <n v="0"/>
    <n v="0"/>
    <n v="1"/>
    <n v="859"/>
    <d v="2015-07-08T00:00:00"/>
    <n v="7"/>
    <s v="July"/>
    <n v="1"/>
  </r>
  <r>
    <x v="572"/>
    <n v="77142"/>
    <x v="426"/>
    <n v="1.1576054548754244"/>
    <x v="0"/>
    <x v="0"/>
    <n v="54"/>
    <x v="429"/>
    <x v="135"/>
    <x v="316"/>
    <n v="29"/>
    <n v="151"/>
    <n v="97"/>
    <n v="1"/>
    <n v="4"/>
    <n v="4"/>
    <n v="8"/>
    <n v="2"/>
    <n v="0"/>
    <n v="0"/>
    <n v="0"/>
    <n v="0"/>
    <n v="0"/>
    <n v="0"/>
    <x v="1"/>
    <n v="72"/>
    <x v="3"/>
    <n v="2555"/>
    <x v="0"/>
    <x v="1"/>
    <n v="0"/>
    <x v="1"/>
    <n v="0"/>
    <n v="0"/>
    <n v="1"/>
    <n v="0"/>
    <n v="0"/>
    <n v="796"/>
    <d v="2015-10-17T00:00:00"/>
    <n v="10"/>
    <s v="October"/>
    <n v="1"/>
  </r>
  <r>
    <x v="573"/>
    <n v="66835"/>
    <x v="427"/>
    <n v="1.3346300591007705"/>
    <x v="0"/>
    <x v="0"/>
    <n v="21"/>
    <x v="316"/>
    <x v="95"/>
    <x v="393"/>
    <n v="34"/>
    <n v="17"/>
    <n v="141"/>
    <n v="1"/>
    <n v="6"/>
    <n v="4"/>
    <n v="13"/>
    <n v="2"/>
    <n v="0"/>
    <n v="0"/>
    <n v="0"/>
    <n v="0"/>
    <n v="0"/>
    <n v="0"/>
    <x v="1"/>
    <n v="74"/>
    <x v="3"/>
    <n v="2433"/>
    <x v="0"/>
    <x v="1"/>
    <n v="0"/>
    <x v="1"/>
    <n v="0"/>
    <n v="0"/>
    <n v="0"/>
    <n v="1"/>
    <n v="0"/>
    <n v="751"/>
    <d v="2016-02-16T00:00:00"/>
    <n v="2"/>
    <s v="February"/>
    <n v="1"/>
  </r>
  <r>
    <x v="574"/>
    <n v="65073"/>
    <x v="427"/>
    <n v="1.3707682141594824"/>
    <x v="0"/>
    <x v="0"/>
    <n v="65"/>
    <x v="430"/>
    <x v="42"/>
    <x v="394"/>
    <n v="69"/>
    <n v="0"/>
    <n v="8"/>
    <n v="1"/>
    <n v="5"/>
    <n v="3"/>
    <n v="5"/>
    <n v="2"/>
    <n v="0"/>
    <n v="0"/>
    <n v="0"/>
    <n v="0"/>
    <n v="0"/>
    <n v="1"/>
    <x v="1"/>
    <n v="77"/>
    <x v="3"/>
    <n v="2472"/>
    <x v="0"/>
    <x v="1"/>
    <n v="0"/>
    <x v="1"/>
    <n v="0"/>
    <n v="0"/>
    <n v="0"/>
    <n v="1"/>
    <n v="0"/>
    <n v="884"/>
    <d v="2016-01-08T00:00:00"/>
    <n v="1"/>
    <s v="January"/>
    <n v="1"/>
  </r>
  <r>
    <x v="575"/>
    <n v="62568"/>
    <x v="427"/>
    <n v="1.4256488940033243"/>
    <x v="0"/>
    <x v="1"/>
    <n v="99"/>
    <x v="361"/>
    <x v="42"/>
    <x v="243"/>
    <n v="80"/>
    <n v="35"/>
    <n v="61"/>
    <n v="3"/>
    <n v="5"/>
    <n v="3"/>
    <n v="5"/>
    <n v="4"/>
    <n v="1"/>
    <n v="0"/>
    <n v="0"/>
    <n v="0"/>
    <n v="0"/>
    <n v="0"/>
    <x v="1"/>
    <n v="58"/>
    <x v="1"/>
    <n v="2242"/>
    <x v="0"/>
    <x v="0"/>
    <n v="0"/>
    <x v="0"/>
    <n v="0"/>
    <n v="0"/>
    <n v="1"/>
    <n v="0"/>
    <n v="0"/>
    <n v="831"/>
    <d v="2016-08-25T00:00:00"/>
    <n v="8"/>
    <s v="August"/>
    <n v="1"/>
  </r>
  <r>
    <x v="576"/>
    <n v="59462"/>
    <x v="427"/>
    <n v="1.5001177222427768"/>
    <x v="0"/>
    <x v="1"/>
    <n v="29"/>
    <x v="52"/>
    <x v="42"/>
    <x v="344"/>
    <n v="0"/>
    <n v="8"/>
    <n v="196"/>
    <n v="2"/>
    <n v="9"/>
    <n v="2"/>
    <n v="12"/>
    <n v="7"/>
    <n v="0"/>
    <n v="0"/>
    <n v="0"/>
    <n v="0"/>
    <n v="0"/>
    <n v="0"/>
    <x v="1"/>
    <n v="70"/>
    <x v="3"/>
    <n v="2699"/>
    <x v="0"/>
    <x v="1"/>
    <n v="0"/>
    <x v="1"/>
    <n v="0"/>
    <n v="0"/>
    <n v="1"/>
    <n v="0"/>
    <n v="0"/>
    <n v="696"/>
    <d v="2015-05-26T00:00:00"/>
    <n v="5"/>
    <s v="May"/>
    <n v="1"/>
  </r>
  <r>
    <x v="577"/>
    <n v="77298"/>
    <x v="428"/>
    <n v="1.1513881342337446"/>
    <x v="0"/>
    <x v="1"/>
    <n v="46"/>
    <x v="431"/>
    <x v="100"/>
    <x v="239"/>
    <n v="23"/>
    <n v="35"/>
    <n v="79"/>
    <n v="1"/>
    <n v="6"/>
    <n v="6"/>
    <n v="11"/>
    <n v="3"/>
    <n v="0"/>
    <n v="0"/>
    <n v="0"/>
    <n v="0"/>
    <n v="0"/>
    <n v="0"/>
    <x v="1"/>
    <n v="41"/>
    <x v="2"/>
    <n v="2398"/>
    <x v="0"/>
    <x v="0"/>
    <n v="0"/>
    <x v="0"/>
    <n v="0"/>
    <n v="0"/>
    <n v="1"/>
    <n v="0"/>
    <n v="0"/>
    <n v="811"/>
    <d v="2016-03-22T00:00:00"/>
    <n v="3"/>
    <s v="March"/>
    <n v="1"/>
  </r>
  <r>
    <x v="578"/>
    <n v="53103"/>
    <x v="428"/>
    <n v="1.6759881739261435"/>
    <x v="0"/>
    <x v="1"/>
    <n v="70"/>
    <x v="432"/>
    <x v="42"/>
    <x v="249"/>
    <n v="11"/>
    <n v="0"/>
    <n v="195"/>
    <n v="5"/>
    <n v="10"/>
    <n v="6"/>
    <n v="7"/>
    <n v="7"/>
    <n v="0"/>
    <n v="0"/>
    <n v="1"/>
    <n v="0"/>
    <n v="0"/>
    <n v="0"/>
    <x v="1"/>
    <n v="66"/>
    <x v="3"/>
    <n v="2449"/>
    <x v="0"/>
    <x v="0"/>
    <n v="0"/>
    <x v="0"/>
    <n v="0"/>
    <n v="0"/>
    <n v="1"/>
    <n v="0"/>
    <n v="0"/>
    <n v="695"/>
    <d v="2016-01-31T00:00:00"/>
    <n v="1"/>
    <s v="January"/>
    <n v="1"/>
  </r>
  <r>
    <x v="579"/>
    <n v="53858"/>
    <x v="429"/>
    <n v="1.6506368598908241"/>
    <x v="0"/>
    <x v="1"/>
    <n v="50"/>
    <x v="224"/>
    <x v="45"/>
    <x v="395"/>
    <n v="58"/>
    <n v="150"/>
    <n v="26"/>
    <n v="4"/>
    <n v="4"/>
    <n v="3"/>
    <n v="6"/>
    <n v="4"/>
    <n v="0"/>
    <n v="0"/>
    <n v="0"/>
    <n v="0"/>
    <n v="0"/>
    <n v="0"/>
    <x v="1"/>
    <n v="44"/>
    <x v="2"/>
    <n v="2756"/>
    <x v="0"/>
    <x v="1"/>
    <n v="0"/>
    <x v="1"/>
    <n v="0"/>
    <n v="0"/>
    <n v="1"/>
    <n v="0"/>
    <n v="0"/>
    <n v="863"/>
    <d v="2015-03-30T00:00:00"/>
    <n v="3"/>
    <s v="March"/>
    <n v="1"/>
  </r>
  <r>
    <x v="580"/>
    <n v="67023"/>
    <x v="429"/>
    <n v="1.3264103367500708"/>
    <x v="0"/>
    <x v="0"/>
    <n v="93"/>
    <x v="433"/>
    <x v="20"/>
    <x v="396"/>
    <n v="11"/>
    <n v="8"/>
    <n v="17"/>
    <n v="1"/>
    <n v="3"/>
    <n v="7"/>
    <n v="13"/>
    <n v="2"/>
    <n v="0"/>
    <n v="0"/>
    <n v="0"/>
    <n v="0"/>
    <n v="0"/>
    <n v="1"/>
    <x v="1"/>
    <n v="42"/>
    <x v="2"/>
    <n v="2276"/>
    <x v="0"/>
    <x v="1"/>
    <n v="0"/>
    <x v="1"/>
    <n v="0"/>
    <n v="0"/>
    <n v="1"/>
    <n v="0"/>
    <n v="0"/>
    <n v="872"/>
    <d v="2016-07-22T00:00:00"/>
    <n v="7"/>
    <s v="July"/>
    <n v="1"/>
  </r>
  <r>
    <x v="581"/>
    <n v="66731"/>
    <x v="430"/>
    <n v="1.3307158591958759"/>
    <x v="0"/>
    <x v="1"/>
    <n v="33"/>
    <x v="434"/>
    <x v="77"/>
    <x v="264"/>
    <n v="58"/>
    <n v="106"/>
    <n v="141"/>
    <n v="4"/>
    <n v="4"/>
    <n v="3"/>
    <n v="6"/>
    <n v="3"/>
    <n v="0"/>
    <n v="0"/>
    <n v="0"/>
    <n v="0"/>
    <n v="0"/>
    <n v="0"/>
    <x v="1"/>
    <n v="50"/>
    <x v="2"/>
    <n v="2814"/>
    <x v="0"/>
    <x v="0"/>
    <n v="0"/>
    <x v="1"/>
    <n v="1"/>
    <n v="0"/>
    <n v="1"/>
    <n v="0"/>
    <n v="0"/>
    <n v="747"/>
    <d v="2015-01-31T00:00:00"/>
    <n v="1"/>
    <s v="January"/>
    <n v="1"/>
  </r>
  <r>
    <x v="582"/>
    <n v="67381"/>
    <x v="431"/>
    <n v="1.3163948294029475"/>
    <x v="0"/>
    <x v="1"/>
    <n v="67"/>
    <x v="318"/>
    <x v="131"/>
    <x v="388"/>
    <n v="11"/>
    <n v="0"/>
    <n v="70"/>
    <n v="4"/>
    <n v="2"/>
    <n v="2"/>
    <n v="9"/>
    <n v="7"/>
    <n v="0"/>
    <n v="0"/>
    <n v="0"/>
    <n v="1"/>
    <n v="0"/>
    <n v="0"/>
    <x v="1"/>
    <n v="69"/>
    <x v="3"/>
    <n v="2689"/>
    <x v="0"/>
    <x v="1"/>
    <n v="0"/>
    <x v="1"/>
    <n v="0"/>
    <n v="0"/>
    <n v="0"/>
    <n v="1"/>
    <n v="0"/>
    <n v="817"/>
    <d v="2015-06-05T00:00:00"/>
    <n v="6"/>
    <s v="June"/>
    <n v="1"/>
  </r>
  <r>
    <x v="583"/>
    <n v="67046"/>
    <x v="432"/>
    <n v="1.3214807743936998"/>
    <x v="0"/>
    <x v="1"/>
    <n v="92"/>
    <x v="435"/>
    <x v="53"/>
    <x v="249"/>
    <n v="23"/>
    <n v="151"/>
    <n v="107"/>
    <n v="2"/>
    <n v="4"/>
    <n v="5"/>
    <n v="4"/>
    <n v="2"/>
    <n v="0"/>
    <n v="0"/>
    <n v="0"/>
    <n v="0"/>
    <n v="0"/>
    <n v="0"/>
    <x v="1"/>
    <n v="69"/>
    <x v="3"/>
    <n v="2698"/>
    <x v="0"/>
    <x v="0"/>
    <n v="0"/>
    <x v="1"/>
    <n v="1"/>
    <n v="0"/>
    <n v="1"/>
    <n v="0"/>
    <n v="0"/>
    <n v="779"/>
    <d v="2015-05-27T00:00:00"/>
    <n v="5"/>
    <s v="May"/>
    <n v="1"/>
  </r>
  <r>
    <x v="584"/>
    <n v="63404"/>
    <x v="433"/>
    <n v="1.3958109898429121"/>
    <x v="0"/>
    <x v="2"/>
    <n v="97"/>
    <x v="236"/>
    <x v="95"/>
    <x v="184"/>
    <n v="11"/>
    <n v="44"/>
    <n v="17"/>
    <n v="2"/>
    <n v="6"/>
    <n v="3"/>
    <n v="4"/>
    <n v="4"/>
    <n v="1"/>
    <n v="0"/>
    <n v="0"/>
    <n v="0"/>
    <n v="0"/>
    <n v="0"/>
    <x v="1"/>
    <n v="56"/>
    <x v="1"/>
    <n v="2182"/>
    <x v="0"/>
    <x v="0"/>
    <n v="0"/>
    <x v="0"/>
    <n v="0"/>
    <n v="0"/>
    <n v="1"/>
    <n v="0"/>
    <n v="0"/>
    <n v="868"/>
    <d v="2016-10-24T00:00:00"/>
    <n v="10"/>
    <s v="October"/>
    <n v="1"/>
  </r>
  <r>
    <x v="585"/>
    <n v="67605"/>
    <x v="434"/>
    <n v="1.3075955920420088"/>
    <x v="0"/>
    <x v="0"/>
    <n v="84"/>
    <x v="299"/>
    <x v="89"/>
    <x v="209"/>
    <n v="184"/>
    <n v="54"/>
    <n v="54"/>
    <n v="1"/>
    <n v="2"/>
    <n v="8"/>
    <n v="6"/>
    <n v="1"/>
    <n v="0"/>
    <n v="0"/>
    <n v="0"/>
    <n v="0"/>
    <n v="0"/>
    <n v="0"/>
    <x v="1"/>
    <n v="33"/>
    <x v="0"/>
    <n v="2614"/>
    <x v="0"/>
    <x v="0"/>
    <n v="0"/>
    <x v="0"/>
    <n v="0"/>
    <n v="0"/>
    <n v="1"/>
    <n v="0"/>
    <n v="0"/>
    <n v="830"/>
    <d v="2015-08-19T00:00:00"/>
    <n v="8"/>
    <s v="August"/>
    <n v="1"/>
  </r>
  <r>
    <x v="586"/>
    <n v="56242"/>
    <x v="435"/>
    <n v="1.5700010668183919"/>
    <x v="0"/>
    <x v="1"/>
    <n v="72"/>
    <x v="436"/>
    <x v="131"/>
    <x v="397"/>
    <n v="11"/>
    <n v="8"/>
    <n v="88"/>
    <n v="5"/>
    <n v="8"/>
    <n v="4"/>
    <n v="11"/>
    <n v="6"/>
    <n v="0"/>
    <n v="0"/>
    <n v="0"/>
    <n v="0"/>
    <n v="0"/>
    <n v="0"/>
    <x v="1"/>
    <n v="51"/>
    <x v="1"/>
    <n v="2642"/>
    <x v="0"/>
    <x v="1"/>
    <n v="0"/>
    <x v="1"/>
    <n v="0"/>
    <n v="0"/>
    <n v="0"/>
    <n v="0"/>
    <n v="1"/>
    <n v="795"/>
    <d v="2015-07-22T00:00:00"/>
    <n v="7"/>
    <s v="July"/>
    <n v="1"/>
  </r>
  <r>
    <x v="587"/>
    <n v="57912"/>
    <x v="436"/>
    <n v="1.521273656582401"/>
    <x v="0"/>
    <x v="1"/>
    <n v="34"/>
    <x v="437"/>
    <x v="19"/>
    <x v="215"/>
    <n v="0"/>
    <n v="0"/>
    <n v="35"/>
    <n v="5"/>
    <n v="8"/>
    <n v="3"/>
    <n v="12"/>
    <n v="5"/>
    <n v="0"/>
    <n v="0"/>
    <n v="0"/>
    <n v="1"/>
    <n v="0"/>
    <n v="0"/>
    <x v="1"/>
    <n v="55"/>
    <x v="1"/>
    <n v="2263"/>
    <x v="1"/>
    <x v="0"/>
    <n v="0"/>
    <x v="1"/>
    <n v="0"/>
    <n v="0"/>
    <n v="0"/>
    <n v="0"/>
    <n v="1"/>
    <n v="846"/>
    <d v="2016-08-04T00:00:00"/>
    <n v="8"/>
    <s v="August"/>
    <n v="1"/>
  </r>
  <r>
    <x v="588"/>
    <n v="67353"/>
    <x v="437"/>
    <n v="1.303579647528692"/>
    <x v="0"/>
    <x v="1"/>
    <n v="37"/>
    <x v="438"/>
    <x v="42"/>
    <x v="319"/>
    <n v="0"/>
    <n v="8"/>
    <n v="35"/>
    <n v="5"/>
    <n v="5"/>
    <n v="6"/>
    <n v="12"/>
    <n v="2"/>
    <n v="0"/>
    <n v="0"/>
    <n v="0"/>
    <n v="0"/>
    <n v="0"/>
    <n v="0"/>
    <x v="1"/>
    <n v="50"/>
    <x v="2"/>
    <n v="2339"/>
    <x v="0"/>
    <x v="1"/>
    <n v="0"/>
    <x v="1"/>
    <n v="0"/>
    <n v="0"/>
    <n v="0"/>
    <n v="0"/>
    <n v="1"/>
    <n v="843"/>
    <d v="2016-05-20T00:00:00"/>
    <n v="5"/>
    <s v="May"/>
    <n v="1"/>
  </r>
  <r>
    <x v="589"/>
    <n v="78825"/>
    <x v="438"/>
    <n v="1.1125911830003172"/>
    <x v="0"/>
    <x v="0"/>
    <n v="35"/>
    <x v="249"/>
    <x v="37"/>
    <x v="398"/>
    <n v="169"/>
    <n v="37"/>
    <n v="18"/>
    <n v="1"/>
    <n v="5"/>
    <n v="10"/>
    <n v="13"/>
    <n v="3"/>
    <n v="0"/>
    <n v="0"/>
    <n v="0"/>
    <n v="0"/>
    <n v="0"/>
    <n v="0"/>
    <x v="0"/>
    <n v="56"/>
    <x v="1"/>
    <n v="2812"/>
    <x v="1"/>
    <x v="0"/>
    <n v="0"/>
    <x v="1"/>
    <n v="0"/>
    <n v="0"/>
    <n v="0"/>
    <n v="0"/>
    <n v="1"/>
    <n v="859"/>
    <d v="2015-02-02T00:00:00"/>
    <n v="2"/>
    <s v="February"/>
    <n v="1"/>
  </r>
  <r>
    <x v="590"/>
    <n v="75012"/>
    <x v="439"/>
    <n v="1.1678131498960167"/>
    <x v="0"/>
    <x v="0"/>
    <n v="41"/>
    <x v="439"/>
    <x v="14"/>
    <x v="296"/>
    <n v="164"/>
    <n v="58"/>
    <n v="151"/>
    <n v="1"/>
    <n v="3"/>
    <n v="8"/>
    <n v="11"/>
    <n v="1"/>
    <n v="0"/>
    <n v="0"/>
    <n v="0"/>
    <n v="0"/>
    <n v="0"/>
    <n v="0"/>
    <x v="1"/>
    <n v="44"/>
    <x v="2"/>
    <n v="2314"/>
    <x v="1"/>
    <x v="0"/>
    <n v="0"/>
    <x v="1"/>
    <n v="0"/>
    <n v="0"/>
    <n v="0"/>
    <n v="1"/>
    <n v="0"/>
    <n v="725"/>
    <d v="2016-06-14T00:00:00"/>
    <n v="6"/>
    <s v="June"/>
    <n v="1"/>
  </r>
  <r>
    <x v="591"/>
    <n v="72635"/>
    <x v="440"/>
    <n v="1.2032766572588973"/>
    <x v="0"/>
    <x v="0"/>
    <n v="54"/>
    <x v="440"/>
    <x v="2"/>
    <x v="125"/>
    <n v="104"/>
    <n v="35"/>
    <n v="107"/>
    <n v="1"/>
    <n v="6"/>
    <n v="8"/>
    <n v="6"/>
    <n v="3"/>
    <n v="1"/>
    <n v="0"/>
    <n v="0"/>
    <n v="0"/>
    <n v="0"/>
    <n v="0"/>
    <x v="1"/>
    <n v="65"/>
    <x v="1"/>
    <n v="2550"/>
    <x v="0"/>
    <x v="1"/>
    <n v="0"/>
    <x v="1"/>
    <n v="0"/>
    <n v="1"/>
    <n v="0"/>
    <n v="0"/>
    <n v="0"/>
    <n v="767"/>
    <d v="2015-10-22T00:00:00"/>
    <n v="10"/>
    <s v="October"/>
    <n v="1"/>
  </r>
  <r>
    <x v="592"/>
    <n v="52845"/>
    <x v="441"/>
    <n v="1.6501088087803955"/>
    <x v="1"/>
    <x v="0"/>
    <n v="7"/>
    <x v="354"/>
    <x v="90"/>
    <x v="239"/>
    <n v="130"/>
    <n v="41"/>
    <n v="64"/>
    <n v="3"/>
    <n v="8"/>
    <n v="8"/>
    <n v="6"/>
    <n v="6"/>
    <n v="0"/>
    <n v="0"/>
    <n v="1"/>
    <n v="0"/>
    <n v="0"/>
    <n v="0"/>
    <x v="1"/>
    <n v="47"/>
    <x v="2"/>
    <n v="2479"/>
    <x v="0"/>
    <x v="1"/>
    <n v="0"/>
    <x v="1"/>
    <n v="0"/>
    <n v="0"/>
    <n v="1"/>
    <n v="0"/>
    <n v="0"/>
    <n v="808"/>
    <d v="2016-01-01T00:00:00"/>
    <n v="1"/>
    <s v="January"/>
    <n v="1"/>
  </r>
  <r>
    <x v="593"/>
    <n v="81320"/>
    <x v="442"/>
    <n v="1.0710772257747172"/>
    <x v="0"/>
    <x v="0"/>
    <n v="61"/>
    <x v="441"/>
    <x v="56"/>
    <x v="399"/>
    <n v="59"/>
    <n v="103"/>
    <n v="57"/>
    <n v="1"/>
    <n v="4"/>
    <n v="3"/>
    <n v="10"/>
    <n v="2"/>
    <n v="0"/>
    <n v="0"/>
    <n v="0"/>
    <n v="0"/>
    <n v="0"/>
    <n v="0"/>
    <x v="1"/>
    <n v="62"/>
    <x v="1"/>
    <n v="2667"/>
    <x v="0"/>
    <x v="1"/>
    <n v="0"/>
    <x v="1"/>
    <n v="0"/>
    <n v="0"/>
    <n v="1"/>
    <n v="0"/>
    <n v="0"/>
    <n v="814"/>
    <d v="2015-06-27T00:00:00"/>
    <n v="6"/>
    <s v="June"/>
    <n v="1"/>
  </r>
  <r>
    <x v="594"/>
    <n v="69867"/>
    <x v="442"/>
    <n v="1.2466543575650879"/>
    <x v="0"/>
    <x v="0"/>
    <n v="30"/>
    <x v="414"/>
    <x v="19"/>
    <x v="400"/>
    <n v="33"/>
    <n v="130"/>
    <n v="54"/>
    <n v="1"/>
    <n v="3"/>
    <n v="5"/>
    <n v="8"/>
    <n v="1"/>
    <n v="1"/>
    <n v="0"/>
    <n v="0"/>
    <n v="0"/>
    <n v="0"/>
    <n v="0"/>
    <x v="0"/>
    <n v="34"/>
    <x v="0"/>
    <n v="2612"/>
    <x v="0"/>
    <x v="0"/>
    <n v="1"/>
    <x v="1"/>
    <n v="0"/>
    <n v="0"/>
    <n v="0"/>
    <n v="0"/>
    <n v="1"/>
    <n v="817"/>
    <d v="2015-08-21T00:00:00"/>
    <n v="8"/>
    <s v="August"/>
    <n v="1"/>
  </r>
  <r>
    <x v="595"/>
    <n v="76234"/>
    <x v="443"/>
    <n v="1.1359760736679172"/>
    <x v="0"/>
    <x v="1"/>
    <n v="21"/>
    <x v="133"/>
    <x v="59"/>
    <x v="397"/>
    <n v="130"/>
    <n v="0"/>
    <n v="41"/>
    <n v="1"/>
    <n v="8"/>
    <n v="3"/>
    <n v="11"/>
    <n v="3"/>
    <n v="0"/>
    <n v="0"/>
    <n v="0"/>
    <n v="1"/>
    <n v="0"/>
    <n v="0"/>
    <x v="1"/>
    <n v="48"/>
    <x v="2"/>
    <n v="2302"/>
    <x v="0"/>
    <x v="1"/>
    <n v="0"/>
    <x v="1"/>
    <n v="0"/>
    <n v="0"/>
    <n v="0"/>
    <n v="1"/>
    <n v="0"/>
    <n v="825"/>
    <d v="2016-06-26T00:00:00"/>
    <n v="6"/>
    <s v="June"/>
    <n v="1"/>
  </r>
  <r>
    <x v="596"/>
    <n v="72940"/>
    <x v="444"/>
    <n v="1.1859062242939402"/>
    <x v="0"/>
    <x v="0"/>
    <n v="13"/>
    <x v="442"/>
    <x v="37"/>
    <x v="401"/>
    <n v="162"/>
    <n v="149"/>
    <n v="116"/>
    <n v="1"/>
    <n v="3"/>
    <n v="3"/>
    <n v="6"/>
    <n v="1"/>
    <n v="0"/>
    <n v="0"/>
    <n v="0"/>
    <n v="0"/>
    <n v="0"/>
    <n v="0"/>
    <x v="1"/>
    <n v="50"/>
    <x v="2"/>
    <n v="2534"/>
    <x v="0"/>
    <x v="1"/>
    <n v="0"/>
    <x v="1"/>
    <n v="0"/>
    <n v="0"/>
    <n v="1"/>
    <n v="0"/>
    <n v="0"/>
    <n v="749"/>
    <d v="2015-11-07T00:00:00"/>
    <n v="11"/>
    <s v="November"/>
    <n v="1"/>
  </r>
  <r>
    <x v="597"/>
    <n v="72570"/>
    <x v="444"/>
    <n v="1.1919525974920766"/>
    <x v="0"/>
    <x v="0"/>
    <n v="67"/>
    <x v="443"/>
    <x v="60"/>
    <x v="105"/>
    <n v="151"/>
    <n v="141"/>
    <n v="224"/>
    <n v="1"/>
    <n v="4"/>
    <n v="6"/>
    <n v="12"/>
    <n v="1"/>
    <n v="0"/>
    <n v="0"/>
    <n v="0"/>
    <n v="0"/>
    <n v="0"/>
    <n v="0"/>
    <x v="1"/>
    <n v="36"/>
    <x v="2"/>
    <n v="2224"/>
    <x v="0"/>
    <x v="1"/>
    <n v="0"/>
    <x v="1"/>
    <n v="0"/>
    <n v="0"/>
    <n v="1"/>
    <n v="0"/>
    <n v="0"/>
    <n v="641"/>
    <d v="2016-09-12T00:00:00"/>
    <n v="9"/>
    <s v="September"/>
    <n v="1"/>
  </r>
  <r>
    <x v="598"/>
    <n v="82224"/>
    <x v="445"/>
    <n v="1.0483557112278654"/>
    <x v="0"/>
    <x v="0"/>
    <n v="83"/>
    <x v="444"/>
    <x v="95"/>
    <x v="402"/>
    <n v="138"/>
    <n v="31"/>
    <n v="40"/>
    <n v="1"/>
    <n v="6"/>
    <n v="9"/>
    <n v="5"/>
    <n v="3"/>
    <n v="1"/>
    <n v="0"/>
    <n v="0"/>
    <n v="0"/>
    <n v="0"/>
    <n v="0"/>
    <x v="1"/>
    <n v="56"/>
    <x v="1"/>
    <n v="2314"/>
    <x v="0"/>
    <x v="1"/>
    <n v="0"/>
    <x v="1"/>
    <n v="0"/>
    <n v="0"/>
    <n v="1"/>
    <n v="0"/>
    <n v="0"/>
    <n v="822"/>
    <d v="2016-06-14T00:00:00"/>
    <n v="6"/>
    <s v="June"/>
    <n v="1"/>
  </r>
  <r>
    <x v="599"/>
    <n v="48948"/>
    <x v="446"/>
    <n v="1.7569665767753535"/>
    <x v="0"/>
    <x v="0"/>
    <n v="53"/>
    <x v="445"/>
    <x v="131"/>
    <x v="373"/>
    <n v="160"/>
    <n v="49"/>
    <n v="42"/>
    <n v="2"/>
    <n v="7"/>
    <n v="10"/>
    <n v="5"/>
    <n v="6"/>
    <n v="0"/>
    <n v="0"/>
    <n v="1"/>
    <n v="0"/>
    <n v="0"/>
    <n v="0"/>
    <x v="0"/>
    <n v="77"/>
    <x v="3"/>
    <n v="2672"/>
    <x v="1"/>
    <x v="0"/>
    <n v="0"/>
    <x v="1"/>
    <n v="0"/>
    <n v="0"/>
    <n v="0"/>
    <n v="0"/>
    <n v="1"/>
    <n v="818"/>
    <d v="2015-06-22T00:00:00"/>
    <n v="6"/>
    <s v="June"/>
    <n v="1"/>
  </r>
  <r>
    <x v="600"/>
    <n v="61209"/>
    <x v="447"/>
    <n v="1.4017546439249131"/>
    <x v="0"/>
    <x v="0"/>
    <n v="73"/>
    <x v="285"/>
    <x v="19"/>
    <x v="403"/>
    <n v="119"/>
    <n v="49"/>
    <n v="99"/>
    <n v="1"/>
    <n v="5"/>
    <n v="3"/>
    <n v="4"/>
    <n v="2"/>
    <n v="0"/>
    <n v="0"/>
    <n v="0"/>
    <n v="0"/>
    <n v="0"/>
    <n v="0"/>
    <x v="1"/>
    <n v="50"/>
    <x v="2"/>
    <n v="2467"/>
    <x v="0"/>
    <x v="0"/>
    <n v="1"/>
    <x v="1"/>
    <n v="0"/>
    <n v="0"/>
    <n v="1"/>
    <n v="0"/>
    <n v="0"/>
    <n v="759"/>
    <d v="2016-01-13T00:00:00"/>
    <n v="1"/>
    <s v="January"/>
    <n v="1"/>
  </r>
  <r>
    <x v="601"/>
    <n v="75278"/>
    <x v="448"/>
    <n v="1.1371184144105848"/>
    <x v="0"/>
    <x v="0"/>
    <n v="17"/>
    <x v="446"/>
    <x v="88"/>
    <x v="256"/>
    <n v="150"/>
    <n v="74"/>
    <n v="74"/>
    <n v="1"/>
    <n v="6"/>
    <n v="3"/>
    <n v="13"/>
    <n v="3"/>
    <n v="0"/>
    <n v="0"/>
    <n v="0"/>
    <n v="0"/>
    <n v="0"/>
    <n v="0"/>
    <x v="1"/>
    <n v="68"/>
    <x v="3"/>
    <n v="2675"/>
    <x v="0"/>
    <x v="0"/>
    <n v="0"/>
    <x v="0"/>
    <n v="0"/>
    <n v="0"/>
    <n v="1"/>
    <n v="0"/>
    <n v="0"/>
    <n v="782"/>
    <d v="2015-06-19T00:00:00"/>
    <n v="6"/>
    <s v="June"/>
    <n v="1"/>
  </r>
  <r>
    <x v="602"/>
    <n v="62503"/>
    <x v="448"/>
    <n v="1.369534262355407"/>
    <x v="0"/>
    <x v="1"/>
    <n v="40"/>
    <x v="447"/>
    <x v="19"/>
    <x v="404"/>
    <n v="110"/>
    <n v="75"/>
    <n v="117"/>
    <n v="4"/>
    <n v="8"/>
    <n v="3"/>
    <n v="11"/>
    <n v="5"/>
    <n v="0"/>
    <n v="0"/>
    <n v="0"/>
    <n v="0"/>
    <n v="0"/>
    <n v="0"/>
    <x v="1"/>
    <n v="64"/>
    <x v="1"/>
    <n v="2655"/>
    <x v="0"/>
    <x v="1"/>
    <n v="0"/>
    <x v="1"/>
    <n v="0"/>
    <n v="0"/>
    <n v="1"/>
    <n v="0"/>
    <n v="0"/>
    <n v="739"/>
    <d v="2015-07-09T00:00:00"/>
    <n v="7"/>
    <s v="July"/>
    <n v="1"/>
  </r>
  <r>
    <x v="603"/>
    <n v="60152"/>
    <x v="449"/>
    <n v="1.4164117568825643"/>
    <x v="0"/>
    <x v="1"/>
    <n v="6"/>
    <x v="448"/>
    <x v="60"/>
    <x v="271"/>
    <n v="86"/>
    <n v="58"/>
    <n v="91"/>
    <n v="1"/>
    <n v="6"/>
    <n v="4"/>
    <n v="12"/>
    <n v="3"/>
    <n v="0"/>
    <n v="0"/>
    <n v="0"/>
    <n v="0"/>
    <n v="0"/>
    <n v="0"/>
    <x v="1"/>
    <n v="41"/>
    <x v="2"/>
    <n v="2617"/>
    <x v="0"/>
    <x v="0"/>
    <n v="1"/>
    <x v="1"/>
    <n v="0"/>
    <n v="0"/>
    <n v="1"/>
    <n v="0"/>
    <n v="0"/>
    <n v="761"/>
    <d v="2015-08-16T00:00:00"/>
    <n v="8"/>
    <s v="August"/>
    <n v="1"/>
  </r>
  <r>
    <x v="604"/>
    <n v="70379"/>
    <x v="449"/>
    <n v="1.2105883857400646"/>
    <x v="0"/>
    <x v="1"/>
    <n v="84"/>
    <x v="449"/>
    <x v="90"/>
    <x v="366"/>
    <n v="65"/>
    <n v="67"/>
    <n v="8"/>
    <n v="3"/>
    <n v="6"/>
    <n v="3"/>
    <n v="13"/>
    <n v="4"/>
    <n v="0"/>
    <n v="0"/>
    <n v="0"/>
    <n v="0"/>
    <n v="0"/>
    <n v="0"/>
    <x v="1"/>
    <n v="44"/>
    <x v="2"/>
    <n v="2642"/>
    <x v="0"/>
    <x v="0"/>
    <n v="1"/>
    <x v="1"/>
    <n v="0"/>
    <n v="0"/>
    <n v="0"/>
    <n v="1"/>
    <n v="0"/>
    <n v="844"/>
    <d v="2015-07-22T00:00:00"/>
    <n v="7"/>
    <s v="July"/>
    <n v="1"/>
  </r>
  <r>
    <x v="605"/>
    <n v="79205"/>
    <x v="450"/>
    <n v="1.0744271195000317"/>
    <x v="0"/>
    <x v="0"/>
    <n v="73"/>
    <x v="450"/>
    <x v="109"/>
    <x v="405"/>
    <n v="179"/>
    <n v="28"/>
    <n v="44"/>
    <n v="1"/>
    <n v="6"/>
    <n v="5"/>
    <n v="4"/>
    <n v="4"/>
    <n v="1"/>
    <n v="0"/>
    <n v="0"/>
    <n v="0"/>
    <n v="0"/>
    <n v="0"/>
    <x v="0"/>
    <n v="45"/>
    <x v="2"/>
    <n v="2828"/>
    <x v="0"/>
    <x v="1"/>
    <n v="0"/>
    <x v="1"/>
    <n v="0"/>
    <n v="0"/>
    <n v="1"/>
    <n v="0"/>
    <n v="0"/>
    <n v="807"/>
    <d v="2015-01-17T00:00:00"/>
    <n v="1"/>
    <s v="January"/>
    <n v="1"/>
  </r>
  <r>
    <x v="606"/>
    <n v="74268"/>
    <x v="450"/>
    <n v="1.1458501642699412"/>
    <x v="0"/>
    <x v="0"/>
    <n v="83"/>
    <x v="451"/>
    <x v="54"/>
    <x v="406"/>
    <n v="97"/>
    <n v="174"/>
    <n v="41"/>
    <n v="1"/>
    <n v="4"/>
    <n v="3"/>
    <n v="5"/>
    <n v="2"/>
    <n v="0"/>
    <n v="0"/>
    <n v="0"/>
    <n v="0"/>
    <n v="0"/>
    <n v="0"/>
    <x v="1"/>
    <n v="65"/>
    <x v="1"/>
    <n v="2659"/>
    <x v="0"/>
    <x v="1"/>
    <n v="0"/>
    <x v="1"/>
    <n v="0"/>
    <n v="0"/>
    <n v="1"/>
    <n v="0"/>
    <n v="0"/>
    <n v="810"/>
    <d v="2015-07-05T00:00:00"/>
    <n v="7"/>
    <s v="July"/>
    <n v="1"/>
  </r>
  <r>
    <x v="607"/>
    <n v="66294"/>
    <x v="451"/>
    <n v="1.2821673152924851"/>
    <x v="0"/>
    <x v="0"/>
    <n v="68"/>
    <x v="452"/>
    <x v="4"/>
    <x v="407"/>
    <n v="65"/>
    <n v="92"/>
    <n v="117"/>
    <n v="1"/>
    <n v="4"/>
    <n v="3"/>
    <n v="5"/>
    <n v="2"/>
    <n v="0"/>
    <n v="0"/>
    <n v="0"/>
    <n v="0"/>
    <n v="0"/>
    <n v="0"/>
    <x v="1"/>
    <n v="55"/>
    <x v="1"/>
    <n v="2263"/>
    <x v="0"/>
    <x v="0"/>
    <n v="1"/>
    <x v="1"/>
    <n v="0"/>
    <n v="0"/>
    <n v="1"/>
    <n v="0"/>
    <n v="0"/>
    <n v="733"/>
    <d v="2016-08-04T00:00:00"/>
    <n v="8"/>
    <s v="August"/>
    <n v="1"/>
  </r>
  <r>
    <x v="608"/>
    <n v="61346"/>
    <x v="452"/>
    <n v="1.3806931177256871"/>
    <x v="1"/>
    <x v="0"/>
    <n v="34"/>
    <x v="328"/>
    <x v="136"/>
    <x v="223"/>
    <n v="43"/>
    <n v="16"/>
    <n v="142"/>
    <n v="1"/>
    <n v="5"/>
    <n v="7"/>
    <n v="10"/>
    <n v="3"/>
    <n v="0"/>
    <n v="0"/>
    <n v="0"/>
    <n v="0"/>
    <n v="0"/>
    <n v="0"/>
    <x v="1"/>
    <n v="42"/>
    <x v="2"/>
    <n v="2425"/>
    <x v="0"/>
    <x v="0"/>
    <n v="0"/>
    <x v="0"/>
    <n v="0"/>
    <n v="0"/>
    <n v="0"/>
    <n v="1"/>
    <n v="0"/>
    <n v="705"/>
    <d v="2016-02-24T00:00:00"/>
    <n v="2"/>
    <s v="February"/>
    <n v="1"/>
  </r>
  <r>
    <x v="609"/>
    <n v="63381"/>
    <x v="453"/>
    <n v="1.3347848724381124"/>
    <x v="0"/>
    <x v="1"/>
    <n v="78"/>
    <x v="263"/>
    <x v="59"/>
    <x v="366"/>
    <n v="33"/>
    <n v="50"/>
    <n v="159"/>
    <n v="4"/>
    <n v="4"/>
    <n v="5"/>
    <n v="13"/>
    <n v="2"/>
    <n v="0"/>
    <n v="0"/>
    <n v="0"/>
    <n v="0"/>
    <n v="0"/>
    <n v="0"/>
    <x v="1"/>
    <n v="60"/>
    <x v="1"/>
    <n v="2791"/>
    <x v="0"/>
    <x v="0"/>
    <n v="0"/>
    <x v="0"/>
    <n v="0"/>
    <n v="0"/>
    <n v="1"/>
    <n v="0"/>
    <n v="0"/>
    <n v="687"/>
    <d v="2015-02-23T00:00:00"/>
    <n v="2"/>
    <s v="February"/>
    <n v="1"/>
  </r>
  <r>
    <x v="610"/>
    <n v="52413"/>
    <x v="454"/>
    <n v="1.6121954476942744"/>
    <x v="0"/>
    <x v="2"/>
    <n v="56"/>
    <x v="337"/>
    <x v="137"/>
    <x v="408"/>
    <n v="75"/>
    <n v="98"/>
    <n v="65"/>
    <n v="4"/>
    <n v="6"/>
    <n v="4"/>
    <n v="12"/>
    <n v="6"/>
    <n v="0"/>
    <n v="0"/>
    <n v="0"/>
    <n v="0"/>
    <n v="0"/>
    <n v="0"/>
    <x v="1"/>
    <n v="51"/>
    <x v="1"/>
    <n v="2671"/>
    <x v="0"/>
    <x v="1"/>
    <n v="0"/>
    <x v="1"/>
    <n v="0"/>
    <n v="0"/>
    <n v="1"/>
    <n v="0"/>
    <n v="0"/>
    <n v="780"/>
    <d v="2015-06-23T00:00:00"/>
    <n v="6"/>
    <s v="June"/>
    <n v="1"/>
  </r>
  <r>
    <x v="611"/>
    <n v="48240"/>
    <x v="455"/>
    <n v="1.7433665008291874"/>
    <x v="0"/>
    <x v="0"/>
    <n v="73"/>
    <x v="390"/>
    <x v="75"/>
    <x v="409"/>
    <n v="64"/>
    <n v="49"/>
    <n v="41"/>
    <n v="3"/>
    <n v="6"/>
    <n v="3"/>
    <n v="13"/>
    <n v="5"/>
    <n v="0"/>
    <n v="0"/>
    <n v="0"/>
    <n v="0"/>
    <n v="0"/>
    <n v="0"/>
    <x v="0"/>
    <n v="51"/>
    <x v="1"/>
    <n v="2756"/>
    <x v="0"/>
    <x v="0"/>
    <n v="1"/>
    <x v="1"/>
    <n v="0"/>
    <n v="0"/>
    <n v="0"/>
    <n v="0"/>
    <n v="1"/>
    <n v="800"/>
    <d v="2015-03-30T00:00:00"/>
    <n v="3"/>
    <s v="March"/>
    <n v="1"/>
  </r>
  <r>
    <x v="612"/>
    <n v="54233"/>
    <x v="456"/>
    <n v="1.5470285619456787"/>
    <x v="0"/>
    <x v="1"/>
    <n v="46"/>
    <x v="264"/>
    <x v="131"/>
    <x v="410"/>
    <n v="21"/>
    <n v="0"/>
    <n v="142"/>
    <n v="4"/>
    <n v="11"/>
    <n v="6"/>
    <n v="5"/>
    <n v="8"/>
    <n v="0"/>
    <n v="0"/>
    <n v="0"/>
    <n v="0"/>
    <n v="0"/>
    <n v="0"/>
    <x v="1"/>
    <n v="43"/>
    <x v="2"/>
    <n v="2669"/>
    <x v="0"/>
    <x v="1"/>
    <n v="0"/>
    <x v="1"/>
    <n v="0"/>
    <n v="0"/>
    <n v="1"/>
    <n v="0"/>
    <n v="0"/>
    <n v="697"/>
    <d v="2015-06-25T00:00:00"/>
    <n v="6"/>
    <s v="June"/>
    <n v="1"/>
  </r>
  <r>
    <x v="613"/>
    <n v="68352"/>
    <x v="457"/>
    <n v="1.2260065543071161"/>
    <x v="0"/>
    <x v="1"/>
    <n v="47"/>
    <x v="419"/>
    <x v="61"/>
    <x v="411"/>
    <n v="43"/>
    <n v="33"/>
    <n v="33"/>
    <n v="3"/>
    <n v="8"/>
    <n v="5"/>
    <n v="9"/>
    <n v="6"/>
    <n v="0"/>
    <n v="0"/>
    <n v="0"/>
    <n v="0"/>
    <n v="0"/>
    <n v="0"/>
    <x v="1"/>
    <n v="46"/>
    <x v="2"/>
    <n v="2464"/>
    <x v="0"/>
    <x v="0"/>
    <n v="1"/>
    <x v="1"/>
    <n v="0"/>
    <n v="0"/>
    <n v="0"/>
    <n v="0"/>
    <n v="1"/>
    <n v="805"/>
    <d v="2016-01-16T00:00:00"/>
    <n v="1"/>
    <s v="January"/>
    <n v="1"/>
  </r>
  <r>
    <x v="614"/>
    <n v="62772"/>
    <x v="457"/>
    <n v="1.3349901229847703"/>
    <x v="0"/>
    <x v="1"/>
    <n v="74"/>
    <x v="453"/>
    <x v="138"/>
    <x v="412"/>
    <n v="43"/>
    <n v="8"/>
    <n v="108"/>
    <n v="1"/>
    <n v="5"/>
    <n v="6"/>
    <n v="11"/>
    <n v="2"/>
    <n v="0"/>
    <n v="0"/>
    <n v="0"/>
    <n v="1"/>
    <n v="0"/>
    <n v="0"/>
    <x v="1"/>
    <n v="51"/>
    <x v="1"/>
    <n v="2565"/>
    <x v="0"/>
    <x v="0"/>
    <n v="1"/>
    <x v="1"/>
    <n v="0"/>
    <n v="0"/>
    <n v="0"/>
    <n v="1"/>
    <n v="0"/>
    <n v="730"/>
    <d v="2015-10-07T00:00:00"/>
    <n v="10"/>
    <s v="October"/>
    <n v="1"/>
  </r>
  <r>
    <x v="615"/>
    <n v="55250"/>
    <x v="458"/>
    <n v="1.5149321266968325"/>
    <x v="0"/>
    <x v="1"/>
    <n v="49"/>
    <x v="376"/>
    <x v="136"/>
    <x v="413"/>
    <n v="32"/>
    <n v="0"/>
    <n v="66"/>
    <n v="4"/>
    <n v="7"/>
    <n v="5"/>
    <n v="10"/>
    <n v="5"/>
    <n v="0"/>
    <n v="0"/>
    <n v="0"/>
    <n v="0"/>
    <n v="0"/>
    <n v="0"/>
    <x v="1"/>
    <n v="55"/>
    <x v="1"/>
    <n v="2775"/>
    <x v="0"/>
    <x v="0"/>
    <n v="1"/>
    <x v="1"/>
    <n v="0"/>
    <n v="0"/>
    <n v="0"/>
    <n v="1"/>
    <n v="0"/>
    <n v="771"/>
    <d v="2015-03-11T00:00:00"/>
    <n v="3"/>
    <s v="March"/>
    <n v="1"/>
  </r>
  <r>
    <x v="616"/>
    <n v="64892"/>
    <x v="458"/>
    <n v="1.2898354188497811"/>
    <x v="0"/>
    <x v="1"/>
    <n v="77"/>
    <x v="454"/>
    <x v="6"/>
    <x v="256"/>
    <n v="32"/>
    <n v="24"/>
    <n v="65"/>
    <n v="2"/>
    <n v="6"/>
    <n v="4"/>
    <n v="12"/>
    <n v="4"/>
    <n v="0"/>
    <n v="0"/>
    <n v="0"/>
    <n v="0"/>
    <n v="0"/>
    <n v="0"/>
    <x v="1"/>
    <n v="44"/>
    <x v="2"/>
    <n v="2190"/>
    <x v="1"/>
    <x v="0"/>
    <n v="0"/>
    <x v="1"/>
    <n v="0"/>
    <n v="0"/>
    <n v="1"/>
    <n v="0"/>
    <n v="0"/>
    <n v="772"/>
    <d v="2016-10-16T00:00:00"/>
    <n v="10"/>
    <s v="October"/>
    <n v="1"/>
  </r>
  <r>
    <x v="617"/>
    <n v="61314"/>
    <x v="459"/>
    <n v="1.3634732687477575"/>
    <x v="0"/>
    <x v="1"/>
    <n v="1"/>
    <x v="307"/>
    <x v="19"/>
    <x v="356"/>
    <n v="97"/>
    <n v="172"/>
    <n v="172"/>
    <n v="2"/>
    <n v="5"/>
    <n v="5"/>
    <n v="12"/>
    <n v="3"/>
    <n v="0"/>
    <n v="0"/>
    <n v="0"/>
    <n v="0"/>
    <n v="0"/>
    <n v="0"/>
    <x v="1"/>
    <n v="52"/>
    <x v="1"/>
    <n v="2589"/>
    <x v="0"/>
    <x v="1"/>
    <n v="0"/>
    <x v="1"/>
    <n v="0"/>
    <n v="0"/>
    <n v="1"/>
    <n v="0"/>
    <n v="0"/>
    <n v="664"/>
    <d v="2015-09-13T00:00:00"/>
    <n v="9"/>
    <s v="September"/>
    <n v="1"/>
  </r>
  <r>
    <x v="618"/>
    <n v="57959"/>
    <x v="460"/>
    <n v="1.4406735795993719"/>
    <x v="0"/>
    <x v="1"/>
    <n v="71"/>
    <x v="455"/>
    <x v="61"/>
    <x v="66"/>
    <n v="43"/>
    <n v="24"/>
    <n v="33"/>
    <n v="5"/>
    <n v="4"/>
    <n v="7"/>
    <n v="11"/>
    <n v="3"/>
    <n v="0"/>
    <n v="0"/>
    <n v="0"/>
    <n v="0"/>
    <n v="0"/>
    <n v="0"/>
    <x v="1"/>
    <n v="65"/>
    <x v="1"/>
    <n v="2582"/>
    <x v="0"/>
    <x v="0"/>
    <n v="1"/>
    <x v="1"/>
    <n v="0"/>
    <n v="0"/>
    <n v="1"/>
    <n v="0"/>
    <n v="0"/>
    <n v="802"/>
    <d v="2015-09-20T00:00:00"/>
    <n v="9"/>
    <s v="September"/>
    <n v="1"/>
  </r>
  <r>
    <x v="619"/>
    <n v="79803"/>
    <x v="460"/>
    <n v="1.0463265792012832"/>
    <x v="0"/>
    <x v="1"/>
    <n v="54"/>
    <x v="456"/>
    <x v="131"/>
    <x v="105"/>
    <n v="21"/>
    <n v="16"/>
    <n v="33"/>
    <n v="1"/>
    <n v="4"/>
    <n v="3"/>
    <n v="5"/>
    <n v="1"/>
    <n v="0"/>
    <n v="0"/>
    <n v="0"/>
    <n v="0"/>
    <n v="0"/>
    <n v="0"/>
    <x v="1"/>
    <n v="62"/>
    <x v="1"/>
    <n v="2186"/>
    <x v="1"/>
    <x v="0"/>
    <n v="0"/>
    <x v="1"/>
    <n v="0"/>
    <n v="0"/>
    <n v="1"/>
    <n v="0"/>
    <n v="0"/>
    <n v="802"/>
    <d v="2016-10-20T00:00:00"/>
    <n v="10"/>
    <s v="October"/>
    <n v="1"/>
  </r>
  <r>
    <x v="620"/>
    <n v="76081"/>
    <x v="461"/>
    <n v="1.0948857139101746"/>
    <x v="0"/>
    <x v="0"/>
    <n v="85"/>
    <x v="131"/>
    <x v="78"/>
    <x v="79"/>
    <n v="63"/>
    <n v="33"/>
    <n v="200"/>
    <n v="1"/>
    <n v="4"/>
    <n v="5"/>
    <n v="4"/>
    <n v="2"/>
    <n v="1"/>
    <n v="0"/>
    <n v="0"/>
    <n v="0"/>
    <n v="0"/>
    <n v="0"/>
    <x v="1"/>
    <n v="58"/>
    <x v="1"/>
    <n v="2196"/>
    <x v="0"/>
    <x v="0"/>
    <n v="0"/>
    <x v="0"/>
    <n v="0"/>
    <n v="0"/>
    <n v="1"/>
    <n v="0"/>
    <n v="0"/>
    <n v="633"/>
    <d v="2016-10-10T00:00:00"/>
    <n v="10"/>
    <s v="October"/>
    <n v="1"/>
  </r>
  <r>
    <x v="621"/>
    <n v="76624"/>
    <x v="461"/>
    <n v="1.0871267487993319"/>
    <x v="0"/>
    <x v="1"/>
    <n v="68"/>
    <x v="457"/>
    <x v="137"/>
    <x v="414"/>
    <n v="54"/>
    <n v="115"/>
    <n v="66"/>
    <n v="1"/>
    <n v="5"/>
    <n v="10"/>
    <n v="7"/>
    <n v="1"/>
    <n v="0"/>
    <n v="0"/>
    <n v="1"/>
    <n v="0"/>
    <n v="0"/>
    <n v="0"/>
    <x v="1"/>
    <n v="58"/>
    <x v="1"/>
    <n v="2195"/>
    <x v="0"/>
    <x v="0"/>
    <n v="1"/>
    <x v="1"/>
    <n v="0"/>
    <n v="0"/>
    <n v="1"/>
    <n v="0"/>
    <n v="0"/>
    <n v="767"/>
    <d v="2016-10-11T00:00:00"/>
    <n v="10"/>
    <s v="October"/>
    <n v="1"/>
  </r>
  <r>
    <x v="622"/>
    <n v="49269"/>
    <x v="462"/>
    <n v="1.6886886277375226"/>
    <x v="1"/>
    <x v="0"/>
    <n v="92"/>
    <x v="458"/>
    <x v="131"/>
    <x v="415"/>
    <n v="11"/>
    <n v="8"/>
    <n v="58"/>
    <n v="3"/>
    <n v="7"/>
    <n v="3"/>
    <n v="12"/>
    <n v="7"/>
    <n v="0"/>
    <n v="0"/>
    <n v="0"/>
    <n v="0"/>
    <n v="0"/>
    <n v="0"/>
    <x v="1"/>
    <n v="49"/>
    <x v="2"/>
    <n v="2842"/>
    <x v="0"/>
    <x v="0"/>
    <n v="0"/>
    <x v="0"/>
    <n v="0"/>
    <n v="0"/>
    <n v="0"/>
    <n v="0"/>
    <n v="1"/>
    <n v="774"/>
    <d v="2015-01-03T00:00:00"/>
    <n v="1"/>
    <s v="January"/>
    <n v="1"/>
  </r>
  <r>
    <x v="623"/>
    <n v="49912"/>
    <x v="462"/>
    <n v="1.6669338034941497"/>
    <x v="0"/>
    <x v="1"/>
    <n v="5"/>
    <x v="355"/>
    <x v="131"/>
    <x v="416"/>
    <n v="32"/>
    <n v="49"/>
    <n v="42"/>
    <n v="4"/>
    <n v="10"/>
    <n v="5"/>
    <n v="7"/>
    <n v="8"/>
    <n v="0"/>
    <n v="0"/>
    <n v="1"/>
    <n v="0"/>
    <n v="0"/>
    <n v="0"/>
    <x v="0"/>
    <n v="71"/>
    <x v="3"/>
    <n v="2819"/>
    <x v="0"/>
    <x v="0"/>
    <n v="0"/>
    <x v="0"/>
    <n v="0"/>
    <n v="0"/>
    <n v="0"/>
    <n v="1"/>
    <n v="0"/>
    <n v="790"/>
    <d v="2015-01-26T00:00:00"/>
    <n v="1"/>
    <s v="January"/>
    <n v="1"/>
  </r>
  <r>
    <x v="624"/>
    <n v="52852"/>
    <x v="462"/>
    <n v="1.5742072201619617"/>
    <x v="0"/>
    <x v="1"/>
    <n v="93"/>
    <x v="227"/>
    <x v="131"/>
    <x v="417"/>
    <n v="11"/>
    <n v="0"/>
    <n v="47"/>
    <n v="4"/>
    <n v="10"/>
    <n v="7"/>
    <n v="5"/>
    <n v="8"/>
    <n v="0"/>
    <n v="0"/>
    <n v="1"/>
    <n v="0"/>
    <n v="0"/>
    <n v="0"/>
    <x v="1"/>
    <n v="63"/>
    <x v="1"/>
    <n v="2734"/>
    <x v="0"/>
    <x v="1"/>
    <n v="0"/>
    <x v="1"/>
    <n v="0"/>
    <n v="0"/>
    <n v="1"/>
    <n v="0"/>
    <n v="0"/>
    <n v="785"/>
    <d v="2015-04-21T00:00:00"/>
    <n v="4"/>
    <s v="April"/>
    <n v="1"/>
  </r>
  <r>
    <x v="625"/>
    <n v="59809"/>
    <x v="463"/>
    <n v="1.3844070290424517"/>
    <x v="0"/>
    <x v="2"/>
    <n v="36"/>
    <x v="459"/>
    <x v="61"/>
    <x v="418"/>
    <n v="32"/>
    <n v="41"/>
    <n v="49"/>
    <n v="3"/>
    <n v="3"/>
    <n v="3"/>
    <n v="6"/>
    <n v="8"/>
    <n v="0"/>
    <n v="0"/>
    <n v="0"/>
    <n v="0"/>
    <n v="0"/>
    <n v="0"/>
    <x v="1"/>
    <n v="44"/>
    <x v="2"/>
    <n v="2778"/>
    <x v="0"/>
    <x v="1"/>
    <n v="0"/>
    <x v="1"/>
    <n v="0"/>
    <n v="0"/>
    <n v="1"/>
    <n v="0"/>
    <n v="0"/>
    <n v="779"/>
    <d v="2015-03-08T00:00:00"/>
    <n v="3"/>
    <s v="March"/>
    <n v="1"/>
  </r>
  <r>
    <x v="626"/>
    <n v="76630"/>
    <x v="463"/>
    <n v="1.0805167688894688"/>
    <x v="0"/>
    <x v="0"/>
    <n v="93"/>
    <x v="389"/>
    <x v="71"/>
    <x v="419"/>
    <n v="40"/>
    <n v="56"/>
    <n v="175"/>
    <n v="1"/>
    <n v="3"/>
    <n v="10"/>
    <n v="11"/>
    <n v="1"/>
    <n v="0"/>
    <n v="0"/>
    <n v="0"/>
    <n v="0"/>
    <n v="0"/>
    <n v="0"/>
    <x v="1"/>
    <n v="37"/>
    <x v="2"/>
    <n v="2325"/>
    <x v="0"/>
    <x v="1"/>
    <n v="0"/>
    <x v="1"/>
    <n v="0"/>
    <n v="0"/>
    <n v="1"/>
    <n v="0"/>
    <n v="0"/>
    <n v="653"/>
    <d v="2016-06-03T00:00:00"/>
    <n v="6"/>
    <s v="June"/>
    <n v="1"/>
  </r>
  <r>
    <x v="627"/>
    <n v="71113"/>
    <x v="464"/>
    <n v="1.1629378594631079"/>
    <x v="0"/>
    <x v="1"/>
    <n v="95"/>
    <x v="460"/>
    <x v="56"/>
    <x v="420"/>
    <n v="11"/>
    <n v="33"/>
    <n v="8"/>
    <n v="4"/>
    <n v="6"/>
    <n v="7"/>
    <n v="9"/>
    <n v="4"/>
    <n v="0"/>
    <n v="0"/>
    <n v="0"/>
    <n v="0"/>
    <n v="0"/>
    <n v="0"/>
    <x v="1"/>
    <n v="63"/>
    <x v="1"/>
    <n v="2353"/>
    <x v="0"/>
    <x v="1"/>
    <n v="0"/>
    <x v="1"/>
    <n v="0"/>
    <n v="0"/>
    <n v="1"/>
    <n v="0"/>
    <n v="0"/>
    <n v="819"/>
    <d v="2016-05-06T00:00:00"/>
    <n v="5"/>
    <s v="May"/>
    <n v="1"/>
  </r>
  <r>
    <x v="628"/>
    <n v="60597"/>
    <x v="464"/>
    <n v="1.3647540307275938"/>
    <x v="0"/>
    <x v="1"/>
    <n v="2"/>
    <x v="198"/>
    <x v="19"/>
    <x v="332"/>
    <n v="32"/>
    <n v="16"/>
    <n v="66"/>
    <n v="4"/>
    <n v="2"/>
    <n v="2"/>
    <n v="8"/>
    <n v="7"/>
    <n v="1"/>
    <n v="0"/>
    <n v="0"/>
    <n v="0"/>
    <n v="0"/>
    <n v="0"/>
    <x v="0"/>
    <n v="56"/>
    <x v="1"/>
    <n v="2338"/>
    <x v="0"/>
    <x v="1"/>
    <n v="0"/>
    <x v="1"/>
    <n v="0"/>
    <n v="0"/>
    <n v="1"/>
    <n v="0"/>
    <n v="0"/>
    <n v="761"/>
    <d v="2016-05-21T00:00:00"/>
    <n v="5"/>
    <s v="May"/>
    <n v="1"/>
  </r>
  <r>
    <x v="629"/>
    <n v="69661"/>
    <x v="465"/>
    <n v="1.1857423809592167"/>
    <x v="0"/>
    <x v="0"/>
    <n v="80"/>
    <x v="211"/>
    <x v="61"/>
    <x v="360"/>
    <n v="32"/>
    <n v="16"/>
    <n v="8"/>
    <n v="1"/>
    <n v="7"/>
    <n v="3"/>
    <n v="12"/>
    <n v="3"/>
    <n v="0"/>
    <n v="0"/>
    <n v="0"/>
    <n v="0"/>
    <n v="0"/>
    <n v="0"/>
    <x v="1"/>
    <n v="40"/>
    <x v="2"/>
    <n v="2206"/>
    <x v="0"/>
    <x v="1"/>
    <n v="0"/>
    <x v="1"/>
    <n v="0"/>
    <n v="0"/>
    <n v="0"/>
    <n v="1"/>
    <n v="0"/>
    <n v="818"/>
    <d v="2016-09-30T00:00:00"/>
    <n v="9"/>
    <s v="September"/>
    <n v="1"/>
  </r>
  <r>
    <x v="630"/>
    <n v="53977"/>
    <x v="466"/>
    <n v="1.5284287752190748"/>
    <x v="0"/>
    <x v="1"/>
    <n v="21"/>
    <x v="316"/>
    <x v="61"/>
    <x v="421"/>
    <n v="0"/>
    <n v="24"/>
    <n v="82"/>
    <n v="5"/>
    <n v="5"/>
    <n v="5"/>
    <n v="12"/>
    <n v="5"/>
    <n v="0"/>
    <n v="0"/>
    <n v="0"/>
    <n v="0"/>
    <n v="0"/>
    <n v="0"/>
    <x v="1"/>
    <n v="62"/>
    <x v="1"/>
    <n v="2545"/>
    <x v="0"/>
    <x v="0"/>
    <n v="0"/>
    <x v="0"/>
    <n v="0"/>
    <n v="0"/>
    <n v="1"/>
    <n v="0"/>
    <n v="0"/>
    <n v="743"/>
    <d v="2015-10-27T00:00:00"/>
    <n v="10"/>
    <s v="October"/>
    <n v="1"/>
  </r>
  <r>
    <x v="631"/>
    <n v="69674"/>
    <x v="467"/>
    <n v="1.1783448632201394"/>
    <x v="0"/>
    <x v="2"/>
    <n v="46"/>
    <x v="461"/>
    <x v="139"/>
    <x v="237"/>
    <n v="11"/>
    <n v="0"/>
    <n v="24"/>
    <n v="3"/>
    <n v="10"/>
    <n v="2"/>
    <n v="10"/>
    <n v="5"/>
    <n v="0"/>
    <n v="0"/>
    <n v="0"/>
    <n v="0"/>
    <n v="0"/>
    <n v="0"/>
    <x v="1"/>
    <n v="52"/>
    <x v="1"/>
    <n v="2562"/>
    <x v="1"/>
    <x v="0"/>
    <n v="0"/>
    <x v="1"/>
    <n v="0"/>
    <n v="0"/>
    <n v="0"/>
    <n v="0"/>
    <n v="1"/>
    <n v="797"/>
    <d v="2015-10-10T00:00:00"/>
    <n v="10"/>
    <s v="October"/>
    <n v="1"/>
  </r>
  <r>
    <x v="632"/>
    <n v="60934"/>
    <x v="468"/>
    <n v="1.3440771982801063"/>
    <x v="0"/>
    <x v="1"/>
    <n v="41"/>
    <x v="462"/>
    <x v="48"/>
    <x v="422"/>
    <n v="192"/>
    <n v="93"/>
    <n v="54"/>
    <n v="2"/>
    <n v="6"/>
    <n v="4"/>
    <n v="11"/>
    <n v="4"/>
    <n v="0"/>
    <n v="0"/>
    <n v="0"/>
    <n v="0"/>
    <n v="0"/>
    <n v="0"/>
    <x v="1"/>
    <n v="45"/>
    <x v="2"/>
    <n v="2322"/>
    <x v="0"/>
    <x v="0"/>
    <n v="0"/>
    <x v="0"/>
    <n v="0"/>
    <n v="0"/>
    <n v="1"/>
    <n v="0"/>
    <n v="0"/>
    <n v="765"/>
    <d v="2016-06-06T00:00:00"/>
    <n v="6"/>
    <s v="June"/>
    <n v="1"/>
  </r>
  <r>
    <x v="633"/>
    <n v="66825"/>
    <x v="469"/>
    <n v="1.2240927796483352"/>
    <x v="0"/>
    <x v="0"/>
    <n v="73"/>
    <x v="463"/>
    <x v="140"/>
    <x v="423"/>
    <n v="29"/>
    <n v="40"/>
    <n v="40"/>
    <n v="1"/>
    <n v="4"/>
    <n v="5"/>
    <n v="6"/>
    <n v="2"/>
    <n v="0"/>
    <n v="0"/>
    <n v="0"/>
    <n v="0"/>
    <n v="0"/>
    <n v="0"/>
    <x v="1"/>
    <n v="53"/>
    <x v="1"/>
    <n v="2509"/>
    <x v="0"/>
    <x v="0"/>
    <n v="0"/>
    <x v="0"/>
    <n v="0"/>
    <n v="0"/>
    <n v="1"/>
    <n v="0"/>
    <n v="0"/>
    <n v="778"/>
    <d v="2015-12-02T00:00:00"/>
    <n v="12"/>
    <s v="December"/>
    <n v="1"/>
  </r>
  <r>
    <x v="634"/>
    <n v="79941"/>
    <x v="470"/>
    <n v="1.0132472698615229"/>
    <x v="0"/>
    <x v="0"/>
    <n v="72"/>
    <x v="464"/>
    <x v="141"/>
    <x v="424"/>
    <n v="227"/>
    <n v="30"/>
    <n v="174"/>
    <n v="1"/>
    <n v="2"/>
    <n v="4"/>
    <n v="9"/>
    <n v="1"/>
    <n v="0"/>
    <n v="0"/>
    <n v="0"/>
    <n v="0"/>
    <n v="0"/>
    <n v="0"/>
    <x v="1"/>
    <n v="44"/>
    <x v="2"/>
    <n v="2160"/>
    <x v="0"/>
    <x v="0"/>
    <n v="1"/>
    <x v="1"/>
    <n v="0"/>
    <n v="0"/>
    <n v="1"/>
    <n v="0"/>
    <n v="0"/>
    <n v="636"/>
    <d v="2016-11-15T00:00:00"/>
    <n v="11"/>
    <s v="November"/>
    <n v="1"/>
  </r>
  <r>
    <x v="635"/>
    <n v="64191"/>
    <x v="470"/>
    <n v="1.261859139131654"/>
    <x v="0"/>
    <x v="1"/>
    <n v="30"/>
    <x v="309"/>
    <x v="73"/>
    <x v="425"/>
    <n v="151"/>
    <n v="38"/>
    <n v="15"/>
    <n v="3"/>
    <n v="5"/>
    <n v="3"/>
    <n v="13"/>
    <n v="3"/>
    <n v="0"/>
    <n v="0"/>
    <n v="0"/>
    <n v="0"/>
    <n v="0"/>
    <n v="0"/>
    <x v="1"/>
    <n v="57"/>
    <x v="1"/>
    <n v="2682"/>
    <x v="0"/>
    <x v="0"/>
    <n v="1"/>
    <x v="1"/>
    <n v="0"/>
    <n v="0"/>
    <n v="0"/>
    <n v="1"/>
    <n v="0"/>
    <n v="795"/>
    <d v="2015-06-12T00:00:00"/>
    <n v="6"/>
    <s v="June"/>
    <n v="1"/>
  </r>
  <r>
    <x v="636"/>
    <n v="75315"/>
    <x v="470"/>
    <n v="1.0754829715196177"/>
    <x v="0"/>
    <x v="1"/>
    <n v="14"/>
    <x v="465"/>
    <x v="73"/>
    <x v="347"/>
    <n v="142"/>
    <n v="23"/>
    <n v="31"/>
    <n v="2"/>
    <n v="5"/>
    <n v="4"/>
    <n v="12"/>
    <n v="2"/>
    <n v="0"/>
    <n v="0"/>
    <n v="0"/>
    <n v="0"/>
    <n v="0"/>
    <n v="0"/>
    <x v="1"/>
    <n v="66"/>
    <x v="3"/>
    <n v="2234"/>
    <x v="0"/>
    <x v="0"/>
    <n v="0"/>
    <x v="0"/>
    <n v="0"/>
    <n v="0"/>
    <n v="1"/>
    <n v="0"/>
    <n v="0"/>
    <n v="779"/>
    <d v="2016-09-02T00:00:00"/>
    <n v="9"/>
    <s v="September"/>
    <n v="1"/>
  </r>
  <r>
    <x v="637"/>
    <n v="34445"/>
    <x v="471"/>
    <n v="2.3486717956161995"/>
    <x v="0"/>
    <x v="0"/>
    <n v="92"/>
    <x v="466"/>
    <x v="82"/>
    <x v="426"/>
    <n v="208"/>
    <n v="129"/>
    <n v="30"/>
    <n v="6"/>
    <n v="11"/>
    <n v="2"/>
    <n v="8"/>
    <n v="9"/>
    <n v="0"/>
    <n v="0"/>
    <n v="0"/>
    <n v="0"/>
    <n v="0"/>
    <n v="0"/>
    <x v="1"/>
    <n v="39"/>
    <x v="2"/>
    <n v="2677"/>
    <x v="0"/>
    <x v="1"/>
    <n v="0"/>
    <x v="1"/>
    <n v="0"/>
    <n v="0"/>
    <n v="0"/>
    <n v="0"/>
    <n v="0"/>
    <n v="779"/>
    <d v="2015-06-17T00:00:00"/>
    <n v="6"/>
    <s v="June"/>
    <n v="1"/>
  </r>
  <r>
    <x v="638"/>
    <n v="69627"/>
    <x v="472"/>
    <n v="1.1604693581512919"/>
    <x v="0"/>
    <x v="1"/>
    <n v="35"/>
    <x v="467"/>
    <x v="40"/>
    <x v="237"/>
    <n v="171"/>
    <n v="30"/>
    <n v="53"/>
    <n v="2"/>
    <n v="8"/>
    <n v="2"/>
    <n v="11"/>
    <n v="5"/>
    <n v="0"/>
    <n v="0"/>
    <n v="0"/>
    <n v="0"/>
    <n v="0"/>
    <n v="0"/>
    <x v="1"/>
    <n v="58"/>
    <x v="1"/>
    <n v="2628"/>
    <x v="0"/>
    <x v="0"/>
    <n v="1"/>
    <x v="1"/>
    <n v="0"/>
    <n v="0"/>
    <n v="1"/>
    <n v="0"/>
    <n v="0"/>
    <n v="755"/>
    <d v="2015-08-05T00:00:00"/>
    <n v="8"/>
    <s v="August"/>
    <n v="1"/>
  </r>
  <r>
    <x v="639"/>
    <n v="89058"/>
    <x v="473"/>
    <n v="0.90615104763188037"/>
    <x v="0"/>
    <x v="0"/>
    <n v="18"/>
    <x v="468"/>
    <x v="110"/>
    <x v="360"/>
    <n v="31"/>
    <n v="22"/>
    <n v="43"/>
    <n v="1"/>
    <n v="5"/>
    <n v="4"/>
    <n v="4"/>
    <n v="2"/>
    <n v="0"/>
    <n v="0"/>
    <n v="0"/>
    <n v="0"/>
    <n v="0"/>
    <n v="0"/>
    <x v="1"/>
    <n v="60"/>
    <x v="1"/>
    <n v="2728"/>
    <x v="0"/>
    <x v="1"/>
    <n v="0"/>
    <x v="1"/>
    <n v="0"/>
    <n v="0"/>
    <n v="0"/>
    <n v="1"/>
    <n v="0"/>
    <n v="764"/>
    <d v="2015-04-27T00:00:00"/>
    <n v="4"/>
    <s v="April"/>
    <n v="1"/>
  </r>
  <r>
    <x v="640"/>
    <n v="62204"/>
    <x v="473"/>
    <n v="1.2973442222365121"/>
    <x v="0"/>
    <x v="2"/>
    <n v="38"/>
    <x v="469"/>
    <x v="80"/>
    <x v="427"/>
    <n v="151"/>
    <n v="46"/>
    <n v="139"/>
    <n v="1"/>
    <n v="4"/>
    <n v="5"/>
    <n v="12"/>
    <n v="3"/>
    <n v="0"/>
    <n v="0"/>
    <n v="0"/>
    <n v="0"/>
    <n v="0"/>
    <n v="0"/>
    <x v="1"/>
    <n v="60"/>
    <x v="1"/>
    <n v="2814"/>
    <x v="1"/>
    <x v="0"/>
    <n v="0"/>
    <x v="1"/>
    <n v="0"/>
    <n v="0"/>
    <n v="1"/>
    <n v="0"/>
    <n v="0"/>
    <n v="668"/>
    <d v="2015-01-31T00:00:00"/>
    <n v="1"/>
    <s v="January"/>
    <n v="1"/>
  </r>
  <r>
    <x v="641"/>
    <n v="62466"/>
    <x v="474"/>
    <n v="1.2903019242467904"/>
    <x v="0"/>
    <x v="1"/>
    <n v="13"/>
    <x v="470"/>
    <x v="32"/>
    <x v="298"/>
    <n v="168"/>
    <n v="121"/>
    <n v="83"/>
    <n v="5"/>
    <n v="6"/>
    <n v="3"/>
    <n v="12"/>
    <n v="4"/>
    <n v="0"/>
    <n v="0"/>
    <n v="0"/>
    <n v="0"/>
    <n v="0"/>
    <n v="0"/>
    <x v="1"/>
    <n v="50"/>
    <x v="2"/>
    <n v="2324"/>
    <x v="0"/>
    <x v="1"/>
    <n v="0"/>
    <x v="1"/>
    <n v="0"/>
    <n v="1"/>
    <n v="0"/>
    <n v="0"/>
    <n v="0"/>
    <n v="723"/>
    <d v="2016-06-04T00:00:00"/>
    <n v="6"/>
    <s v="June"/>
    <n v="1"/>
  </r>
  <r>
    <x v="642"/>
    <n v="55434"/>
    <x v="474"/>
    <n v="1.4539813111087059"/>
    <x v="1"/>
    <x v="0"/>
    <n v="21"/>
    <x v="471"/>
    <x v="100"/>
    <x v="237"/>
    <n v="169"/>
    <n v="69"/>
    <n v="76"/>
    <n v="3"/>
    <n v="5"/>
    <n v="3"/>
    <n v="13"/>
    <n v="4"/>
    <n v="0"/>
    <n v="0"/>
    <n v="0"/>
    <n v="0"/>
    <n v="0"/>
    <n v="0"/>
    <x v="1"/>
    <n v="36"/>
    <x v="2"/>
    <n v="2426"/>
    <x v="0"/>
    <x v="1"/>
    <n v="0"/>
    <x v="1"/>
    <n v="0"/>
    <n v="0"/>
    <n v="1"/>
    <n v="0"/>
    <n v="0"/>
    <n v="730"/>
    <d v="2016-02-23T00:00:00"/>
    <n v="2"/>
    <s v="February"/>
    <n v="1"/>
  </r>
  <r>
    <x v="643"/>
    <n v="70165"/>
    <x v="475"/>
    <n v="1.1458704482291742"/>
    <x v="0"/>
    <x v="0"/>
    <n v="60"/>
    <x v="472"/>
    <x v="19"/>
    <x v="180"/>
    <n v="199"/>
    <n v="191"/>
    <n v="122"/>
    <n v="1"/>
    <n v="3"/>
    <n v="7"/>
    <n v="11"/>
    <n v="1"/>
    <n v="0"/>
    <n v="0"/>
    <n v="0"/>
    <n v="0"/>
    <n v="0"/>
    <n v="0"/>
    <x v="1"/>
    <n v="71"/>
    <x v="3"/>
    <n v="2439"/>
    <x v="0"/>
    <x v="0"/>
    <n v="0"/>
    <x v="1"/>
    <n v="1"/>
    <n v="0"/>
    <n v="1"/>
    <n v="0"/>
    <n v="0"/>
    <n v="682"/>
    <d v="2016-02-10T00:00:00"/>
    <n v="2"/>
    <s v="February"/>
    <n v="1"/>
  </r>
  <r>
    <x v="644"/>
    <n v="77882"/>
    <x v="476"/>
    <n v="1.0310469684907937"/>
    <x v="0"/>
    <x v="0"/>
    <n v="29"/>
    <x v="473"/>
    <x v="32"/>
    <x v="25"/>
    <n v="188"/>
    <n v="22"/>
    <n v="15"/>
    <n v="1"/>
    <n v="3"/>
    <n v="3"/>
    <n v="5"/>
    <n v="1"/>
    <n v="0"/>
    <n v="0"/>
    <n v="0"/>
    <n v="0"/>
    <n v="0"/>
    <n v="0"/>
    <x v="1"/>
    <n v="39"/>
    <x v="2"/>
    <n v="2219"/>
    <x v="0"/>
    <x v="0"/>
    <n v="0"/>
    <x v="0"/>
    <n v="0"/>
    <n v="0"/>
    <n v="0"/>
    <n v="1"/>
    <n v="0"/>
    <n v="788"/>
    <d v="2016-09-17T00:00:00"/>
    <n v="9"/>
    <s v="September"/>
    <n v="1"/>
  </r>
  <r>
    <x v="645"/>
    <n v="69755"/>
    <x v="477"/>
    <n v="1.1483047810192817"/>
    <x v="0"/>
    <x v="0"/>
    <n v="23"/>
    <x v="333"/>
    <x v="142"/>
    <x v="428"/>
    <n v="111"/>
    <n v="23"/>
    <n v="93"/>
    <n v="1"/>
    <n v="3"/>
    <n v="6"/>
    <n v="12"/>
    <n v="1"/>
    <n v="0"/>
    <n v="0"/>
    <n v="0"/>
    <n v="0"/>
    <n v="0"/>
    <n v="0"/>
    <x v="1"/>
    <n v="75"/>
    <x v="3"/>
    <n v="2429"/>
    <x v="0"/>
    <x v="1"/>
    <n v="0"/>
    <x v="1"/>
    <n v="0"/>
    <n v="0"/>
    <n v="1"/>
    <n v="0"/>
    <n v="0"/>
    <n v="708"/>
    <d v="2016-02-20T00:00:00"/>
    <n v="2"/>
    <s v="February"/>
    <n v="1"/>
  </r>
  <r>
    <x v="646"/>
    <n v="75903"/>
    <x v="477"/>
    <n v="1.0552942571439865"/>
    <x v="0"/>
    <x v="1"/>
    <n v="50"/>
    <x v="474"/>
    <x v="4"/>
    <x v="429"/>
    <n v="130"/>
    <n v="38"/>
    <n v="100"/>
    <n v="2"/>
    <n v="6"/>
    <n v="6"/>
    <n v="9"/>
    <n v="3"/>
    <n v="0"/>
    <n v="0"/>
    <n v="0"/>
    <n v="0"/>
    <n v="0"/>
    <n v="0"/>
    <x v="1"/>
    <n v="69"/>
    <x v="3"/>
    <n v="2606"/>
    <x v="0"/>
    <x v="1"/>
    <n v="0"/>
    <x v="1"/>
    <n v="0"/>
    <n v="0"/>
    <n v="1"/>
    <n v="0"/>
    <n v="0"/>
    <n v="701"/>
    <d v="2015-08-27T00:00:00"/>
    <n v="8"/>
    <s v="August"/>
    <n v="1"/>
  </r>
  <r>
    <x v="647"/>
    <n v="83891"/>
    <x v="477"/>
    <n v="0.95481040874468059"/>
    <x v="0"/>
    <x v="1"/>
    <n v="24"/>
    <x v="333"/>
    <x v="28"/>
    <x v="232"/>
    <n v="111"/>
    <n v="85"/>
    <n v="15"/>
    <n v="1"/>
    <n v="4"/>
    <n v="7"/>
    <n v="10"/>
    <n v="1"/>
    <n v="0"/>
    <n v="0"/>
    <n v="0"/>
    <n v="0"/>
    <n v="0"/>
    <n v="0"/>
    <x v="1"/>
    <n v="46"/>
    <x v="2"/>
    <n v="2168"/>
    <x v="0"/>
    <x v="1"/>
    <n v="0"/>
    <x v="1"/>
    <n v="0"/>
    <n v="0"/>
    <n v="0"/>
    <n v="1"/>
    <n v="0"/>
    <n v="786"/>
    <d v="2016-11-07T00:00:00"/>
    <n v="11"/>
    <s v="November"/>
    <n v="1"/>
  </r>
  <r>
    <x v="648"/>
    <n v="60554"/>
    <x v="478"/>
    <n v="1.3145291805661063"/>
    <x v="1"/>
    <x v="0"/>
    <n v="8"/>
    <x v="475"/>
    <x v="143"/>
    <x v="322"/>
    <n v="110"/>
    <n v="15"/>
    <n v="15"/>
    <n v="2"/>
    <n v="8"/>
    <n v="4"/>
    <n v="9"/>
    <n v="6"/>
    <n v="0"/>
    <n v="0"/>
    <n v="0"/>
    <n v="0"/>
    <n v="0"/>
    <n v="0"/>
    <x v="1"/>
    <n v="45"/>
    <x v="2"/>
    <n v="2483"/>
    <x v="1"/>
    <x v="0"/>
    <n v="0"/>
    <x v="1"/>
    <n v="0"/>
    <n v="0"/>
    <n v="0"/>
    <n v="0"/>
    <n v="1"/>
    <n v="781"/>
    <d v="2015-12-28T00:00:00"/>
    <n v="12"/>
    <s v="December"/>
    <n v="1"/>
  </r>
  <r>
    <x v="649"/>
    <n v="60714"/>
    <x v="479"/>
    <n v="1.309417926672596"/>
    <x v="0"/>
    <x v="0"/>
    <n v="56"/>
    <x v="476"/>
    <x v="126"/>
    <x v="403"/>
    <n v="101"/>
    <n v="92"/>
    <n v="162"/>
    <n v="2"/>
    <n v="7"/>
    <n v="4"/>
    <n v="10"/>
    <n v="5"/>
    <n v="0"/>
    <n v="0"/>
    <n v="0"/>
    <n v="0"/>
    <n v="0"/>
    <n v="0"/>
    <x v="0"/>
    <n v="64"/>
    <x v="1"/>
    <n v="2687"/>
    <x v="0"/>
    <x v="0"/>
    <n v="1"/>
    <x v="1"/>
    <n v="0"/>
    <n v="0"/>
    <n v="1"/>
    <n v="0"/>
    <n v="0"/>
    <n v="633"/>
    <d v="2015-06-07T00:00:00"/>
    <n v="6"/>
    <s v="June"/>
    <n v="1"/>
  </r>
  <r>
    <x v="650"/>
    <n v="73807"/>
    <x v="479"/>
    <n v="1.0771336052135976"/>
    <x v="0"/>
    <x v="1"/>
    <n v="88"/>
    <x v="477"/>
    <x v="129"/>
    <x v="430"/>
    <n v="71"/>
    <n v="78"/>
    <n v="54"/>
    <n v="2"/>
    <n v="5"/>
    <n v="5"/>
    <n v="11"/>
    <n v="2"/>
    <n v="0"/>
    <n v="0"/>
    <n v="0"/>
    <n v="0"/>
    <n v="0"/>
    <n v="0"/>
    <x v="1"/>
    <n v="42"/>
    <x v="2"/>
    <n v="2702"/>
    <x v="0"/>
    <x v="1"/>
    <n v="0"/>
    <x v="1"/>
    <n v="0"/>
    <n v="0"/>
    <n v="1"/>
    <n v="0"/>
    <n v="0"/>
    <n v="741"/>
    <d v="2015-05-23T00:00:00"/>
    <n v="5"/>
    <s v="May"/>
    <n v="1"/>
  </r>
  <r>
    <x v="651"/>
    <n v="52750"/>
    <x v="480"/>
    <n v="1.4995260663507108"/>
    <x v="0"/>
    <x v="1"/>
    <n v="72"/>
    <x v="478"/>
    <x v="19"/>
    <x v="301"/>
    <n v="90"/>
    <n v="69"/>
    <n v="69"/>
    <n v="6"/>
    <n v="5"/>
    <n v="7"/>
    <n v="9"/>
    <n v="4"/>
    <n v="0"/>
    <n v="0"/>
    <n v="0"/>
    <n v="0"/>
    <n v="0"/>
    <n v="0"/>
    <x v="1"/>
    <n v="65"/>
    <x v="1"/>
    <n v="2669"/>
    <x v="0"/>
    <x v="1"/>
    <n v="0"/>
    <x v="1"/>
    <n v="0"/>
    <n v="0"/>
    <n v="0"/>
    <n v="1"/>
    <n v="0"/>
    <n v="722"/>
    <d v="2015-06-25T00:00:00"/>
    <n v="6"/>
    <s v="June"/>
    <n v="1"/>
  </r>
  <r>
    <x v="652"/>
    <n v="64722"/>
    <x v="481"/>
    <n v="1.220605049287723"/>
    <x v="1"/>
    <x v="0"/>
    <n v="47"/>
    <x v="282"/>
    <x v="19"/>
    <x v="431"/>
    <n v="60"/>
    <n v="147"/>
    <n v="15"/>
    <n v="4"/>
    <n v="8"/>
    <n v="2"/>
    <n v="11"/>
    <n v="6"/>
    <n v="0"/>
    <n v="0"/>
    <n v="0"/>
    <n v="0"/>
    <n v="0"/>
    <n v="0"/>
    <x v="1"/>
    <n v="49"/>
    <x v="2"/>
    <n v="2193"/>
    <x v="0"/>
    <x v="1"/>
    <n v="0"/>
    <x v="1"/>
    <n v="0"/>
    <n v="0"/>
    <n v="1"/>
    <n v="0"/>
    <n v="0"/>
    <n v="775"/>
    <d v="2016-10-13T00:00:00"/>
    <n v="10"/>
    <s v="October"/>
    <n v="1"/>
  </r>
  <r>
    <x v="653"/>
    <n v="76532"/>
    <x v="481"/>
    <n v="1.0322479485705325"/>
    <x v="1"/>
    <x v="1"/>
    <n v="38"/>
    <x v="479"/>
    <x v="78"/>
    <x v="394"/>
    <n v="90"/>
    <n v="138"/>
    <n v="30"/>
    <n v="4"/>
    <n v="9"/>
    <n v="5"/>
    <n v="7"/>
    <n v="5"/>
    <n v="0"/>
    <n v="0"/>
    <n v="0"/>
    <n v="0"/>
    <n v="0"/>
    <n v="0"/>
    <x v="1"/>
    <n v="45"/>
    <x v="2"/>
    <n v="2452"/>
    <x v="0"/>
    <x v="0"/>
    <n v="0"/>
    <x v="0"/>
    <n v="0"/>
    <n v="0"/>
    <n v="1"/>
    <n v="0"/>
    <n v="0"/>
    <n v="760"/>
    <d v="2016-01-28T00:00:00"/>
    <n v="1"/>
    <s v="January"/>
    <n v="1"/>
  </r>
  <r>
    <x v="654"/>
    <n v="65569"/>
    <x v="482"/>
    <n v="1.2033125409873568"/>
    <x v="0"/>
    <x v="1"/>
    <n v="96"/>
    <x v="480"/>
    <x v="80"/>
    <x v="432"/>
    <n v="20"/>
    <n v="38"/>
    <n v="70"/>
    <n v="2"/>
    <n v="6"/>
    <n v="5"/>
    <n v="10"/>
    <n v="3"/>
    <n v="0"/>
    <n v="0"/>
    <n v="0"/>
    <n v="0"/>
    <n v="0"/>
    <n v="0"/>
    <x v="1"/>
    <n v="67"/>
    <x v="3"/>
    <n v="2760"/>
    <x v="0"/>
    <x v="1"/>
    <n v="0"/>
    <x v="1"/>
    <n v="0"/>
    <n v="0"/>
    <n v="0"/>
    <n v="1"/>
    <n v="0"/>
    <n v="719"/>
    <d v="2015-03-26T00:00:00"/>
    <n v="3"/>
    <s v="March"/>
    <n v="1"/>
  </r>
  <r>
    <x v="655"/>
    <n v="74716"/>
    <x v="482"/>
    <n v="1.0559987151346433"/>
    <x v="0"/>
    <x v="1"/>
    <n v="92"/>
    <x v="481"/>
    <x v="64"/>
    <x v="433"/>
    <n v="13"/>
    <n v="195"/>
    <n v="71"/>
    <n v="2"/>
    <n v="7"/>
    <n v="3"/>
    <n v="5"/>
    <n v="4"/>
    <n v="0"/>
    <n v="0"/>
    <n v="0"/>
    <n v="0"/>
    <n v="0"/>
    <n v="0"/>
    <x v="1"/>
    <n v="48"/>
    <x v="2"/>
    <n v="2449"/>
    <x v="0"/>
    <x v="1"/>
    <n v="0"/>
    <x v="1"/>
    <n v="0"/>
    <n v="0"/>
    <n v="1"/>
    <n v="0"/>
    <n v="0"/>
    <n v="718"/>
    <d v="2016-01-31T00:00:00"/>
    <n v="1"/>
    <s v="January"/>
    <n v="1"/>
  </r>
  <r>
    <x v="656"/>
    <n v="68627"/>
    <x v="483"/>
    <n v="1.1467789645474813"/>
    <x v="0"/>
    <x v="0"/>
    <n v="45"/>
    <x v="181"/>
    <x v="73"/>
    <x v="434"/>
    <n v="60"/>
    <n v="54"/>
    <n v="38"/>
    <n v="1"/>
    <n v="2"/>
    <n v="3"/>
    <n v="6"/>
    <n v="1"/>
    <n v="0"/>
    <n v="0"/>
    <n v="0"/>
    <n v="0"/>
    <n v="0"/>
    <n v="0"/>
    <x v="1"/>
    <n v="38"/>
    <x v="2"/>
    <n v="2692"/>
    <x v="0"/>
    <x v="0"/>
    <n v="1"/>
    <x v="1"/>
    <n v="0"/>
    <n v="0"/>
    <n v="1"/>
    <n v="0"/>
    <n v="0"/>
    <n v="749"/>
    <d v="2015-06-02T00:00:00"/>
    <n v="6"/>
    <s v="June"/>
    <n v="1"/>
  </r>
  <r>
    <x v="657"/>
    <n v="62670"/>
    <x v="483"/>
    <n v="1.2557842667943195"/>
    <x v="0"/>
    <x v="1"/>
    <n v="57"/>
    <x v="147"/>
    <x v="78"/>
    <x v="435"/>
    <n v="80"/>
    <n v="46"/>
    <n v="38"/>
    <n v="1"/>
    <n v="5"/>
    <n v="3"/>
    <n v="13"/>
    <n v="3"/>
    <n v="0"/>
    <n v="0"/>
    <n v="0"/>
    <n v="0"/>
    <n v="0"/>
    <n v="0"/>
    <x v="1"/>
    <n v="66"/>
    <x v="3"/>
    <n v="2306"/>
    <x v="0"/>
    <x v="1"/>
    <n v="0"/>
    <x v="1"/>
    <n v="0"/>
    <n v="0"/>
    <n v="0"/>
    <n v="0"/>
    <n v="1"/>
    <n v="749"/>
    <d v="2016-06-22T00:00:00"/>
    <n v="6"/>
    <s v="June"/>
    <n v="1"/>
  </r>
  <r>
    <x v="658"/>
    <n v="74805"/>
    <x v="484"/>
    <n v="1.0467214758371766"/>
    <x v="0"/>
    <x v="1"/>
    <n v="14"/>
    <x v="374"/>
    <x v="126"/>
    <x v="436"/>
    <n v="41"/>
    <n v="162"/>
    <n v="37"/>
    <n v="5"/>
    <n v="4"/>
    <n v="7"/>
    <n v="10"/>
    <n v="2"/>
    <n v="0"/>
    <n v="0"/>
    <n v="0"/>
    <n v="0"/>
    <n v="0"/>
    <n v="0"/>
    <x v="1"/>
    <n v="65"/>
    <x v="1"/>
    <n v="2394"/>
    <x v="0"/>
    <x v="0"/>
    <n v="0"/>
    <x v="0"/>
    <n v="0"/>
    <n v="1"/>
    <n v="0"/>
    <n v="0"/>
    <n v="0"/>
    <n v="746"/>
    <d v="2016-03-26T00:00:00"/>
    <n v="3"/>
    <s v="March"/>
    <n v="1"/>
  </r>
  <r>
    <x v="659"/>
    <n v="69389"/>
    <x v="485"/>
    <n v="1.1269797806568764"/>
    <x v="0"/>
    <x v="1"/>
    <n v="17"/>
    <x v="482"/>
    <x v="143"/>
    <x v="381"/>
    <n v="69"/>
    <n v="46"/>
    <n v="15"/>
    <n v="1"/>
    <n v="7"/>
    <n v="2"/>
    <n v="12"/>
    <n v="4"/>
    <n v="0"/>
    <n v="0"/>
    <n v="0"/>
    <n v="0"/>
    <n v="0"/>
    <n v="0"/>
    <x v="1"/>
    <n v="43"/>
    <x v="2"/>
    <n v="2798"/>
    <x v="0"/>
    <x v="1"/>
    <n v="0"/>
    <x v="1"/>
    <n v="0"/>
    <n v="0"/>
    <n v="0"/>
    <n v="0"/>
    <n v="1"/>
    <n v="767"/>
    <d v="2015-02-16T00:00:00"/>
    <n v="2"/>
    <s v="February"/>
    <n v="1"/>
  </r>
  <r>
    <x v="660"/>
    <n v="69245"/>
    <x v="485"/>
    <n v="1.1293234168532025"/>
    <x v="0"/>
    <x v="1"/>
    <n v="8"/>
    <x v="483"/>
    <x v="78"/>
    <x v="389"/>
    <n v="80"/>
    <n v="30"/>
    <n v="61"/>
    <n v="2"/>
    <n v="6"/>
    <n v="5"/>
    <n v="10"/>
    <n v="3"/>
    <n v="0"/>
    <n v="0"/>
    <n v="0"/>
    <n v="0"/>
    <n v="0"/>
    <n v="0"/>
    <x v="1"/>
    <n v="64"/>
    <x v="1"/>
    <n v="2315"/>
    <x v="0"/>
    <x v="0"/>
    <n v="0"/>
    <x v="0"/>
    <n v="0"/>
    <n v="0"/>
    <n v="0"/>
    <n v="1"/>
    <n v="0"/>
    <n v="721"/>
    <d v="2016-06-13T00:00:00"/>
    <n v="6"/>
    <s v="June"/>
    <n v="1"/>
  </r>
  <r>
    <x v="661"/>
    <n v="60894"/>
    <x v="486"/>
    <n v="1.2776299799651853"/>
    <x v="0"/>
    <x v="1"/>
    <n v="61"/>
    <x v="27"/>
    <x v="143"/>
    <x v="422"/>
    <n v="10"/>
    <n v="0"/>
    <n v="54"/>
    <n v="5"/>
    <n v="10"/>
    <n v="3"/>
    <n v="8"/>
    <n v="7"/>
    <n v="0"/>
    <n v="0"/>
    <n v="0"/>
    <n v="0"/>
    <n v="0"/>
    <n v="0"/>
    <x v="1"/>
    <n v="54"/>
    <x v="1"/>
    <n v="2525"/>
    <x v="0"/>
    <x v="0"/>
    <n v="0"/>
    <x v="0"/>
    <n v="0"/>
    <n v="0"/>
    <n v="1"/>
    <n v="0"/>
    <n v="0"/>
    <n v="724"/>
    <d v="2015-11-16T00:00:00"/>
    <n v="11"/>
    <s v="November"/>
    <n v="1"/>
  </r>
  <r>
    <x v="662"/>
    <n v="65031"/>
    <x v="487"/>
    <n v="1.194814780643078"/>
    <x v="0"/>
    <x v="1"/>
    <n v="29"/>
    <x v="364"/>
    <x v="44"/>
    <x v="246"/>
    <n v="84"/>
    <n v="37"/>
    <n v="86"/>
    <n v="4"/>
    <n v="10"/>
    <n v="3"/>
    <n v="13"/>
    <n v="7"/>
    <n v="0"/>
    <n v="0"/>
    <n v="0"/>
    <n v="0"/>
    <n v="0"/>
    <n v="0"/>
    <x v="1"/>
    <n v="61"/>
    <x v="1"/>
    <n v="2628"/>
    <x v="0"/>
    <x v="1"/>
    <n v="0"/>
    <x v="1"/>
    <n v="0"/>
    <n v="0"/>
    <n v="1"/>
    <n v="0"/>
    <n v="0"/>
    <n v="691"/>
    <d v="2015-08-05T00:00:00"/>
    <n v="8"/>
    <s v="August"/>
    <n v="1"/>
  </r>
  <r>
    <x v="663"/>
    <n v="63841"/>
    <x v="487"/>
    <n v="1.2170861985244592"/>
    <x v="0"/>
    <x v="1"/>
    <n v="64"/>
    <x v="153"/>
    <x v="73"/>
    <x v="437"/>
    <n v="20"/>
    <n v="7"/>
    <n v="131"/>
    <n v="1"/>
    <n v="9"/>
    <n v="3"/>
    <n v="9"/>
    <n v="6"/>
    <n v="0"/>
    <n v="0"/>
    <n v="0"/>
    <n v="0"/>
    <n v="0"/>
    <n v="0"/>
    <x v="1"/>
    <n v="52"/>
    <x v="1"/>
    <n v="2593"/>
    <x v="1"/>
    <x v="0"/>
    <n v="0"/>
    <x v="1"/>
    <n v="0"/>
    <n v="0"/>
    <n v="0"/>
    <n v="1"/>
    <n v="0"/>
    <n v="646"/>
    <d v="2015-09-09T00:00:00"/>
    <n v="9"/>
    <s v="September"/>
    <n v="1"/>
  </r>
  <r>
    <x v="664"/>
    <n v="55759"/>
    <x v="487"/>
    <n v="1.3934970139349701"/>
    <x v="0"/>
    <x v="1"/>
    <n v="84"/>
    <x v="253"/>
    <x v="19"/>
    <x v="438"/>
    <n v="10"/>
    <n v="7"/>
    <n v="77"/>
    <n v="5"/>
    <n v="10"/>
    <n v="3"/>
    <n v="8"/>
    <n v="8"/>
    <n v="0"/>
    <n v="0"/>
    <n v="0"/>
    <n v="0"/>
    <n v="0"/>
    <n v="0"/>
    <x v="1"/>
    <n v="58"/>
    <x v="1"/>
    <n v="2737"/>
    <x v="0"/>
    <x v="1"/>
    <n v="0"/>
    <x v="1"/>
    <n v="0"/>
    <n v="0"/>
    <n v="1"/>
    <n v="0"/>
    <n v="0"/>
    <n v="700"/>
    <d v="2015-04-18T00:00:00"/>
    <n v="4"/>
    <s v="April"/>
    <n v="1"/>
  </r>
  <r>
    <x v="665"/>
    <n v="58086"/>
    <x v="487"/>
    <n v="1.3376717281272597"/>
    <x v="0"/>
    <x v="1"/>
    <n v="80"/>
    <x v="484"/>
    <x v="143"/>
    <x v="439"/>
    <n v="0"/>
    <n v="0"/>
    <n v="15"/>
    <n v="2"/>
    <n v="11"/>
    <n v="3"/>
    <n v="7"/>
    <n v="8"/>
    <n v="0"/>
    <n v="0"/>
    <n v="0"/>
    <n v="0"/>
    <n v="0"/>
    <n v="0"/>
    <x v="1"/>
    <n v="51"/>
    <x v="1"/>
    <n v="2684"/>
    <x v="1"/>
    <x v="0"/>
    <n v="0"/>
    <x v="1"/>
    <n v="0"/>
    <n v="0"/>
    <n v="0"/>
    <n v="0"/>
    <n v="1"/>
    <n v="762"/>
    <d v="2015-06-10T00:00:00"/>
    <n v="6"/>
    <s v="June"/>
    <n v="1"/>
  </r>
  <r>
    <x v="666"/>
    <n v="54356"/>
    <x v="488"/>
    <n v="1.4257855618514976"/>
    <x v="0"/>
    <x v="1"/>
    <n v="62"/>
    <x v="485"/>
    <x v="73"/>
    <x v="440"/>
    <n v="20"/>
    <n v="0"/>
    <n v="0"/>
    <n v="3"/>
    <n v="11"/>
    <n v="2"/>
    <n v="8"/>
    <n v="8"/>
    <n v="0"/>
    <n v="0"/>
    <n v="0"/>
    <n v="0"/>
    <n v="0"/>
    <n v="0"/>
    <x v="0"/>
    <n v="71"/>
    <x v="3"/>
    <n v="2746"/>
    <x v="0"/>
    <x v="0"/>
    <n v="0"/>
    <x v="1"/>
    <n v="1"/>
    <n v="0"/>
    <n v="0"/>
    <n v="0"/>
    <n v="1"/>
    <n v="775"/>
    <d v="2015-04-09T00:00:00"/>
    <n v="4"/>
    <s v="April"/>
    <n v="1"/>
  </r>
  <r>
    <x v="667"/>
    <n v="68118"/>
    <x v="489"/>
    <n v="1.1362635426759446"/>
    <x v="0"/>
    <x v="1"/>
    <n v="51"/>
    <x v="251"/>
    <x v="109"/>
    <x v="441"/>
    <n v="10"/>
    <n v="23"/>
    <n v="154"/>
    <n v="2"/>
    <n v="8"/>
    <n v="9"/>
    <n v="4"/>
    <n v="6"/>
    <n v="0"/>
    <n v="0"/>
    <n v="0"/>
    <n v="0"/>
    <n v="0"/>
    <n v="0"/>
    <x v="1"/>
    <n v="57"/>
    <x v="1"/>
    <n v="2413"/>
    <x v="1"/>
    <x v="0"/>
    <n v="0"/>
    <x v="1"/>
    <n v="0"/>
    <n v="0"/>
    <n v="1"/>
    <n v="0"/>
    <n v="0"/>
    <n v="620"/>
    <d v="2016-03-07T00:00:00"/>
    <n v="3"/>
    <s v="March"/>
    <n v="1"/>
  </r>
  <r>
    <x v="668"/>
    <n v="59601"/>
    <x v="489"/>
    <n v="1.298635928927367"/>
    <x v="0"/>
    <x v="1"/>
    <n v="14"/>
    <x v="486"/>
    <x v="143"/>
    <x v="295"/>
    <n v="0"/>
    <n v="7"/>
    <n v="23"/>
    <n v="4"/>
    <n v="2"/>
    <n v="2"/>
    <n v="7"/>
    <n v="8"/>
    <n v="0"/>
    <n v="0"/>
    <n v="0"/>
    <n v="1"/>
    <n v="0"/>
    <n v="0"/>
    <x v="1"/>
    <n v="43"/>
    <x v="2"/>
    <n v="2498"/>
    <x v="1"/>
    <x v="0"/>
    <n v="0"/>
    <x v="1"/>
    <n v="0"/>
    <n v="1"/>
    <n v="0"/>
    <n v="0"/>
    <n v="0"/>
    <n v="751"/>
    <d v="2015-12-13T00:00:00"/>
    <n v="12"/>
    <s v="December"/>
    <n v="1"/>
  </r>
  <r>
    <x v="669"/>
    <n v="63915"/>
    <x v="489"/>
    <n v="1.2109833372447782"/>
    <x v="0"/>
    <x v="2"/>
    <n v="2"/>
    <x v="487"/>
    <x v="143"/>
    <x v="238"/>
    <n v="30"/>
    <n v="0"/>
    <n v="15"/>
    <n v="2"/>
    <n v="6"/>
    <n v="3"/>
    <n v="12"/>
    <n v="5"/>
    <n v="0"/>
    <n v="0"/>
    <n v="0"/>
    <n v="0"/>
    <n v="0"/>
    <n v="0"/>
    <x v="1"/>
    <n v="64"/>
    <x v="1"/>
    <n v="2493"/>
    <x v="0"/>
    <x v="1"/>
    <n v="0"/>
    <x v="1"/>
    <n v="0"/>
    <n v="0"/>
    <n v="0"/>
    <n v="1"/>
    <n v="0"/>
    <n v="759"/>
    <d v="2015-12-18T00:00:00"/>
    <n v="12"/>
    <s v="December"/>
    <n v="1"/>
  </r>
  <r>
    <x v="670"/>
    <n v="58308"/>
    <x v="490"/>
    <n v="1.3205735062084105"/>
    <x v="0"/>
    <x v="1"/>
    <n v="77"/>
    <x v="486"/>
    <x v="19"/>
    <x v="295"/>
    <n v="10"/>
    <n v="0"/>
    <n v="130"/>
    <n v="4"/>
    <n v="2"/>
    <n v="6"/>
    <n v="3"/>
    <n v="8"/>
    <n v="0"/>
    <n v="0"/>
    <n v="0"/>
    <n v="0"/>
    <n v="0"/>
    <n v="0"/>
    <x v="1"/>
    <n v="56"/>
    <x v="1"/>
    <n v="2692"/>
    <x v="0"/>
    <x v="0"/>
    <n v="1"/>
    <x v="1"/>
    <n v="0"/>
    <n v="0"/>
    <n v="0"/>
    <n v="1"/>
    <n v="0"/>
    <n v="640"/>
    <d v="2015-06-02T00:00:00"/>
    <n v="6"/>
    <s v="June"/>
    <n v="1"/>
  </r>
  <r>
    <x v="671"/>
    <n v="55424"/>
    <x v="490"/>
    <n v="1.3892898383371826"/>
    <x v="0"/>
    <x v="1"/>
    <n v="6"/>
    <x v="488"/>
    <x v="15"/>
    <x v="131"/>
    <n v="10"/>
    <n v="53"/>
    <n v="107"/>
    <n v="4"/>
    <n v="7"/>
    <n v="5"/>
    <n v="9"/>
    <n v="6"/>
    <n v="0"/>
    <n v="0"/>
    <n v="1"/>
    <n v="0"/>
    <n v="0"/>
    <n v="0"/>
    <x v="0"/>
    <n v="44"/>
    <x v="2"/>
    <n v="2740"/>
    <x v="0"/>
    <x v="1"/>
    <n v="0"/>
    <x v="1"/>
    <n v="0"/>
    <n v="0"/>
    <n v="0"/>
    <n v="0"/>
    <n v="1"/>
    <n v="663"/>
    <d v="2015-04-15T00:00:00"/>
    <n v="4"/>
    <s v="April"/>
    <n v="1"/>
  </r>
  <r>
    <x v="672"/>
    <n v="88097"/>
    <x v="491"/>
    <n v="0.87290146088970111"/>
    <x v="1"/>
    <x v="0"/>
    <n v="24"/>
    <x v="489"/>
    <x v="19"/>
    <x v="219"/>
    <n v="0"/>
    <n v="126"/>
    <n v="75"/>
    <n v="1"/>
    <n v="6"/>
    <n v="5"/>
    <n v="8"/>
    <n v="9"/>
    <n v="1"/>
    <n v="0"/>
    <n v="0"/>
    <n v="1"/>
    <n v="1"/>
    <n v="0"/>
    <x v="0"/>
    <n v="42"/>
    <x v="2"/>
    <n v="2839"/>
    <x v="0"/>
    <x v="1"/>
    <n v="0"/>
    <x v="1"/>
    <n v="0"/>
    <n v="0"/>
    <n v="0"/>
    <n v="1"/>
    <n v="0"/>
    <n v="694"/>
    <d v="2015-01-06T00:00:00"/>
    <n v="1"/>
    <s v="January"/>
    <n v="1"/>
  </r>
  <r>
    <x v="673"/>
    <n v="56534"/>
    <x v="491"/>
    <n v="1.3602433933562104"/>
    <x v="0"/>
    <x v="1"/>
    <n v="35"/>
    <x v="486"/>
    <x v="143"/>
    <x v="145"/>
    <n v="10"/>
    <n v="0"/>
    <n v="46"/>
    <n v="4"/>
    <n v="10"/>
    <n v="4"/>
    <n v="7"/>
    <n v="8"/>
    <n v="0"/>
    <n v="1"/>
    <n v="0"/>
    <n v="1"/>
    <n v="0"/>
    <n v="0"/>
    <x v="0"/>
    <n v="52"/>
    <x v="1"/>
    <n v="2500"/>
    <x v="0"/>
    <x v="0"/>
    <n v="0"/>
    <x v="0"/>
    <n v="0"/>
    <n v="0"/>
    <n v="1"/>
    <n v="0"/>
    <n v="0"/>
    <n v="723"/>
    <d v="2015-12-11T00:00:00"/>
    <n v="12"/>
    <s v="December"/>
    <n v="1"/>
  </r>
  <r>
    <x v="674"/>
    <n v="65333"/>
    <x v="492"/>
    <n v="1.1755162016132736"/>
    <x v="0"/>
    <x v="1"/>
    <n v="58"/>
    <x v="490"/>
    <x v="143"/>
    <x v="435"/>
    <n v="0"/>
    <n v="15"/>
    <n v="30"/>
    <n v="7"/>
    <n v="9"/>
    <n v="4"/>
    <n v="8"/>
    <n v="6"/>
    <n v="0"/>
    <n v="0"/>
    <n v="0"/>
    <n v="1"/>
    <n v="1"/>
    <n v="0"/>
    <x v="1"/>
    <n v="47"/>
    <x v="2"/>
    <n v="2322"/>
    <x v="0"/>
    <x v="0"/>
    <n v="1"/>
    <x v="1"/>
    <n v="0"/>
    <n v="0"/>
    <n v="1"/>
    <n v="0"/>
    <n v="0"/>
    <n v="738"/>
    <d v="2016-06-06T00:00:00"/>
    <n v="6"/>
    <s v="June"/>
    <n v="1"/>
  </r>
  <r>
    <x v="675"/>
    <n v="82623"/>
    <x v="493"/>
    <n v="0.92831293949626614"/>
    <x v="0"/>
    <x v="0"/>
    <n v="58"/>
    <x v="491"/>
    <x v="50"/>
    <x v="155"/>
    <n v="172"/>
    <n v="153"/>
    <n v="173"/>
    <n v="1"/>
    <n v="2"/>
    <n v="9"/>
    <n v="4"/>
    <n v="1"/>
    <n v="0"/>
    <n v="0"/>
    <n v="0"/>
    <n v="0"/>
    <n v="0"/>
    <n v="0"/>
    <x v="1"/>
    <n v="68"/>
    <x v="3"/>
    <n v="2390"/>
    <x v="1"/>
    <x v="0"/>
    <n v="0"/>
    <x v="1"/>
    <n v="0"/>
    <n v="0"/>
    <n v="1"/>
    <n v="0"/>
    <n v="0"/>
    <n v="594"/>
    <d v="2016-03-30T00:00:00"/>
    <n v="3"/>
    <s v="March"/>
    <n v="1"/>
  </r>
  <r>
    <x v="676"/>
    <n v="75774"/>
    <x v="493"/>
    <n v="1.0122205505846333"/>
    <x v="1"/>
    <x v="0"/>
    <n v="27"/>
    <x v="474"/>
    <x v="36"/>
    <x v="390"/>
    <n v="258"/>
    <n v="14"/>
    <n v="56"/>
    <n v="1"/>
    <n v="7"/>
    <n v="5"/>
    <n v="8"/>
    <n v="4"/>
    <n v="0"/>
    <n v="0"/>
    <n v="0"/>
    <n v="0"/>
    <n v="0"/>
    <n v="0"/>
    <x v="1"/>
    <n v="39"/>
    <x v="2"/>
    <n v="2217"/>
    <x v="0"/>
    <x v="0"/>
    <n v="0"/>
    <x v="0"/>
    <n v="0"/>
    <n v="1"/>
    <n v="0"/>
    <n v="0"/>
    <n v="0"/>
    <n v="711"/>
    <d v="2016-09-19T00:00:00"/>
    <n v="9"/>
    <s v="September"/>
    <n v="1"/>
  </r>
  <r>
    <x v="677"/>
    <n v="61284"/>
    <x v="494"/>
    <n v="1.2499184126362508"/>
    <x v="0"/>
    <x v="0"/>
    <n v="76"/>
    <x v="427"/>
    <x v="73"/>
    <x v="360"/>
    <n v="20"/>
    <n v="7"/>
    <n v="45"/>
    <n v="1"/>
    <n v="11"/>
    <n v="2"/>
    <n v="8"/>
    <n v="6"/>
    <n v="0"/>
    <n v="0"/>
    <n v="0"/>
    <n v="1"/>
    <n v="0"/>
    <n v="0"/>
    <x v="1"/>
    <n v="65"/>
    <x v="1"/>
    <n v="2419"/>
    <x v="0"/>
    <x v="0"/>
    <n v="1"/>
    <x v="1"/>
    <n v="0"/>
    <n v="0"/>
    <n v="0"/>
    <n v="0"/>
    <n v="1"/>
    <n v="721"/>
    <d v="2016-03-01T00:00:00"/>
    <n v="3"/>
    <s v="March"/>
    <n v="1"/>
  </r>
  <r>
    <x v="678"/>
    <n v="63246"/>
    <x v="495"/>
    <n v="1.2095626600891756"/>
    <x v="0"/>
    <x v="2"/>
    <n v="60"/>
    <x v="492"/>
    <x v="78"/>
    <x v="442"/>
    <n v="29"/>
    <n v="22"/>
    <n v="7"/>
    <n v="1"/>
    <n v="6"/>
    <n v="3"/>
    <n v="12"/>
    <n v="4"/>
    <n v="0"/>
    <n v="0"/>
    <n v="0"/>
    <n v="0"/>
    <n v="0"/>
    <n v="0"/>
    <x v="1"/>
    <n v="53"/>
    <x v="1"/>
    <n v="2472"/>
    <x v="0"/>
    <x v="1"/>
    <n v="0"/>
    <x v="1"/>
    <n v="0"/>
    <n v="0"/>
    <n v="0"/>
    <n v="0"/>
    <n v="1"/>
    <n v="758"/>
    <d v="2016-01-08T00:00:00"/>
    <n v="1"/>
    <s v="January"/>
    <n v="1"/>
  </r>
  <r>
    <x v="679"/>
    <n v="66313"/>
    <x v="496"/>
    <n v="1.1506039539758419"/>
    <x v="0"/>
    <x v="1"/>
    <n v="86"/>
    <x v="371"/>
    <x v="143"/>
    <x v="417"/>
    <n v="10"/>
    <n v="22"/>
    <n v="7"/>
    <n v="2"/>
    <n v="6"/>
    <n v="3"/>
    <n v="12"/>
    <n v="4"/>
    <n v="0"/>
    <n v="0"/>
    <n v="0"/>
    <n v="0"/>
    <n v="0"/>
    <n v="0"/>
    <x v="1"/>
    <n v="57"/>
    <x v="1"/>
    <n v="2445"/>
    <x v="0"/>
    <x v="0"/>
    <n v="0"/>
    <x v="0"/>
    <n v="0"/>
    <n v="0"/>
    <n v="0"/>
    <n v="0"/>
    <n v="1"/>
    <n v="756"/>
    <d v="2016-02-04T00:00:00"/>
    <n v="2"/>
    <s v="February"/>
    <n v="1"/>
  </r>
  <r>
    <x v="680"/>
    <n v="51983"/>
    <x v="496"/>
    <n v="1.4677875459284766"/>
    <x v="0"/>
    <x v="1"/>
    <n v="95"/>
    <x v="280"/>
    <x v="19"/>
    <x v="238"/>
    <n v="10"/>
    <n v="7"/>
    <n v="30"/>
    <n v="3"/>
    <n v="9"/>
    <n v="2"/>
    <n v="10"/>
    <n v="7"/>
    <n v="0"/>
    <n v="0"/>
    <n v="0"/>
    <n v="0"/>
    <n v="0"/>
    <n v="0"/>
    <x v="1"/>
    <n v="56"/>
    <x v="1"/>
    <n v="2826"/>
    <x v="1"/>
    <x v="0"/>
    <n v="0"/>
    <x v="1"/>
    <n v="0"/>
    <n v="0"/>
    <n v="1"/>
    <n v="0"/>
    <n v="0"/>
    <n v="733"/>
    <d v="2015-01-19T00:00:00"/>
    <n v="1"/>
    <s v="January"/>
    <n v="1"/>
  </r>
  <r>
    <x v="681"/>
    <n v="62061"/>
    <x v="497"/>
    <n v="1.2278242374438053"/>
    <x v="0"/>
    <x v="1"/>
    <n v="12"/>
    <x v="493"/>
    <x v="143"/>
    <x v="443"/>
    <n v="0"/>
    <n v="30"/>
    <n v="38"/>
    <n v="3"/>
    <n v="10"/>
    <n v="4"/>
    <n v="7"/>
    <n v="6"/>
    <n v="0"/>
    <n v="0"/>
    <n v="0"/>
    <n v="1"/>
    <n v="0"/>
    <n v="0"/>
    <x v="1"/>
    <n v="44"/>
    <x v="2"/>
    <n v="2461"/>
    <x v="0"/>
    <x v="0"/>
    <n v="0"/>
    <x v="0"/>
    <n v="0"/>
    <n v="0"/>
    <n v="1"/>
    <n v="0"/>
    <n v="0"/>
    <n v="724"/>
    <d v="2016-01-19T00:00:00"/>
    <n v="1"/>
    <s v="January"/>
    <n v="1"/>
  </r>
  <r>
    <x v="682"/>
    <n v="71499"/>
    <x v="498"/>
    <n v="1.0601546874781465"/>
    <x v="0"/>
    <x v="1"/>
    <n v="12"/>
    <x v="413"/>
    <x v="90"/>
    <x v="411"/>
    <n v="136"/>
    <n v="0"/>
    <n v="37"/>
    <n v="2"/>
    <n v="8"/>
    <n v="3"/>
    <n v="13"/>
    <n v="4"/>
    <n v="0"/>
    <n v="0"/>
    <n v="0"/>
    <n v="0"/>
    <n v="0"/>
    <n v="0"/>
    <x v="1"/>
    <n v="49"/>
    <x v="2"/>
    <n v="2528"/>
    <x v="0"/>
    <x v="0"/>
    <n v="0"/>
    <x v="0"/>
    <n v="0"/>
    <n v="0"/>
    <n v="0"/>
    <n v="1"/>
    <n v="0"/>
    <n v="721"/>
    <d v="2015-11-13T00:00:00"/>
    <n v="11"/>
    <s v="November"/>
    <n v="1"/>
  </r>
  <r>
    <x v="683"/>
    <n v="69719"/>
    <x v="498"/>
    <n v="1.0872215608370746"/>
    <x v="0"/>
    <x v="0"/>
    <n v="99"/>
    <x v="494"/>
    <x v="5"/>
    <x v="444"/>
    <n v="177"/>
    <n v="14"/>
    <n v="43"/>
    <n v="1"/>
    <n v="2"/>
    <n v="3"/>
    <n v="5"/>
    <n v="1"/>
    <n v="0"/>
    <n v="0"/>
    <n v="0"/>
    <n v="0"/>
    <n v="0"/>
    <n v="0"/>
    <x v="1"/>
    <n v="46"/>
    <x v="2"/>
    <n v="2193"/>
    <x v="0"/>
    <x v="0"/>
    <n v="1"/>
    <x v="1"/>
    <n v="0"/>
    <n v="0"/>
    <n v="1"/>
    <n v="0"/>
    <n v="0"/>
    <n v="715"/>
    <d v="2016-10-13T00:00:00"/>
    <n v="10"/>
    <s v="October"/>
    <n v="1"/>
  </r>
  <r>
    <x v="684"/>
    <n v="66375"/>
    <x v="499"/>
    <n v="1.1404896421845574"/>
    <x v="0"/>
    <x v="1"/>
    <n v="96"/>
    <x v="208"/>
    <x v="19"/>
    <x v="292"/>
    <n v="0"/>
    <n v="0"/>
    <n v="191"/>
    <n v="3"/>
    <n v="2"/>
    <n v="4"/>
    <n v="5"/>
    <n v="7"/>
    <n v="0"/>
    <n v="0"/>
    <n v="1"/>
    <n v="0"/>
    <n v="0"/>
    <n v="0"/>
    <x v="1"/>
    <n v="72"/>
    <x v="3"/>
    <n v="2379"/>
    <x v="0"/>
    <x v="0"/>
    <n v="0"/>
    <x v="0"/>
    <n v="0"/>
    <n v="0"/>
    <n v="0"/>
    <n v="0"/>
    <n v="1"/>
    <n v="566"/>
    <d v="2016-04-10T00:00:00"/>
    <n v="4"/>
    <s v="April"/>
    <n v="1"/>
  </r>
  <r>
    <x v="685"/>
    <n v="78497"/>
    <x v="500"/>
    <n v="0.96182019695020193"/>
    <x v="0"/>
    <x v="0"/>
    <n v="44"/>
    <x v="495"/>
    <x v="95"/>
    <x v="69"/>
    <n v="75"/>
    <n v="0"/>
    <n v="223"/>
    <n v="1"/>
    <n v="5"/>
    <n v="7"/>
    <n v="12"/>
    <n v="2"/>
    <n v="1"/>
    <n v="0"/>
    <n v="0"/>
    <n v="0"/>
    <n v="0"/>
    <n v="0"/>
    <x v="1"/>
    <n v="69"/>
    <x v="3"/>
    <n v="2369"/>
    <x v="0"/>
    <x v="1"/>
    <n v="0"/>
    <x v="1"/>
    <n v="0"/>
    <n v="1"/>
    <n v="0"/>
    <n v="0"/>
    <n v="0"/>
    <n v="532"/>
    <d v="2016-04-20T00:00:00"/>
    <n v="4"/>
    <s v="April"/>
    <n v="1"/>
  </r>
  <r>
    <x v="686"/>
    <n v="79865"/>
    <x v="501"/>
    <n v="0.94409315720277964"/>
    <x v="0"/>
    <x v="1"/>
    <n v="12"/>
    <x v="496"/>
    <x v="52"/>
    <x v="61"/>
    <n v="185"/>
    <n v="121"/>
    <n v="38"/>
    <n v="1"/>
    <n v="5"/>
    <n v="10"/>
    <n v="5"/>
    <n v="1"/>
    <n v="0"/>
    <n v="0"/>
    <n v="0"/>
    <n v="0"/>
    <n v="0"/>
    <n v="0"/>
    <x v="1"/>
    <n v="66"/>
    <x v="3"/>
    <n v="2170"/>
    <x v="1"/>
    <x v="0"/>
    <n v="0"/>
    <x v="1"/>
    <n v="0"/>
    <n v="0"/>
    <n v="1"/>
    <n v="0"/>
    <n v="0"/>
    <n v="716"/>
    <d v="2016-11-05T00:00:00"/>
    <n v="11"/>
    <s v="November"/>
    <n v="1"/>
  </r>
  <r>
    <x v="687"/>
    <n v="67087"/>
    <x v="502"/>
    <n v="1.1194419187025801"/>
    <x v="0"/>
    <x v="1"/>
    <n v="40"/>
    <x v="497"/>
    <x v="53"/>
    <x v="445"/>
    <n v="130"/>
    <n v="35"/>
    <n v="43"/>
    <n v="2"/>
    <n v="7"/>
    <n v="5"/>
    <n v="8"/>
    <n v="4"/>
    <n v="0"/>
    <n v="0"/>
    <n v="0"/>
    <n v="0"/>
    <n v="0"/>
    <n v="0"/>
    <x v="1"/>
    <n v="67"/>
    <x v="3"/>
    <n v="2353"/>
    <x v="0"/>
    <x v="1"/>
    <n v="0"/>
    <x v="1"/>
    <n v="0"/>
    <n v="0"/>
    <n v="0"/>
    <n v="1"/>
    <n v="0"/>
    <n v="708"/>
    <d v="2016-05-06T00:00:00"/>
    <n v="5"/>
    <s v="May"/>
    <n v="1"/>
  </r>
  <r>
    <x v="688"/>
    <n v="77297"/>
    <x v="503"/>
    <n v="0.96769602960011381"/>
    <x v="0"/>
    <x v="0"/>
    <n v="84"/>
    <x v="498"/>
    <x v="15"/>
    <x v="446"/>
    <n v="48"/>
    <n v="122"/>
    <n v="41"/>
    <n v="1"/>
    <n v="5"/>
    <n v="7"/>
    <n v="9"/>
    <n v="4"/>
    <n v="1"/>
    <n v="0"/>
    <n v="0"/>
    <n v="0"/>
    <n v="0"/>
    <n v="0"/>
    <x v="1"/>
    <n v="63"/>
    <x v="1"/>
    <n v="2678"/>
    <x v="1"/>
    <x v="0"/>
    <n v="0"/>
    <x v="1"/>
    <n v="0"/>
    <n v="1"/>
    <n v="0"/>
    <n v="0"/>
    <n v="0"/>
    <n v="707"/>
    <d v="2015-06-16T00:00:00"/>
    <n v="6"/>
    <s v="June"/>
    <n v="1"/>
  </r>
  <r>
    <x v="689"/>
    <n v="96547"/>
    <x v="504"/>
    <n v="0.77371642826809739"/>
    <x v="0"/>
    <x v="0"/>
    <n v="4"/>
    <x v="154"/>
    <x v="36"/>
    <x v="349"/>
    <n v="52"/>
    <n v="101"/>
    <n v="62"/>
    <n v="0"/>
    <n v="7"/>
    <n v="6"/>
    <n v="8"/>
    <n v="2"/>
    <n v="1"/>
    <n v="0"/>
    <n v="1"/>
    <n v="0"/>
    <n v="1"/>
    <n v="0"/>
    <x v="0"/>
    <n v="40"/>
    <x v="2"/>
    <n v="2196"/>
    <x v="0"/>
    <x v="1"/>
    <n v="0"/>
    <x v="1"/>
    <n v="0"/>
    <n v="1"/>
    <n v="0"/>
    <n v="0"/>
    <n v="0"/>
    <n v="685"/>
    <d v="2016-10-10T00:00:00"/>
    <n v="10"/>
    <s v="October"/>
    <n v="1"/>
  </r>
  <r>
    <x v="690"/>
    <n v="70566"/>
    <x v="505"/>
    <n v="1.0429952101578663"/>
    <x v="0"/>
    <x v="1"/>
    <n v="4"/>
    <x v="499"/>
    <x v="89"/>
    <x v="237"/>
    <n v="84"/>
    <n v="28"/>
    <n v="21"/>
    <n v="2"/>
    <n v="6"/>
    <n v="5"/>
    <n v="9"/>
    <n v="3"/>
    <n v="0"/>
    <n v="0"/>
    <n v="0"/>
    <n v="0"/>
    <n v="0"/>
    <n v="0"/>
    <x v="1"/>
    <n v="52"/>
    <x v="1"/>
    <n v="2425"/>
    <x v="0"/>
    <x v="0"/>
    <n v="1"/>
    <x v="1"/>
    <n v="0"/>
    <n v="0"/>
    <n v="1"/>
    <n v="0"/>
    <n v="0"/>
    <n v="715"/>
    <d v="2016-02-24T00:00:00"/>
    <n v="2"/>
    <s v="February"/>
    <n v="1"/>
  </r>
  <r>
    <x v="691"/>
    <n v="64449"/>
    <x v="506"/>
    <n v="1.1404366243075921"/>
    <x v="1"/>
    <x v="0"/>
    <n v="70"/>
    <x v="500"/>
    <x v="9"/>
    <x v="209"/>
    <n v="137"/>
    <n v="35"/>
    <n v="70"/>
    <n v="4"/>
    <n v="5"/>
    <n v="3"/>
    <n v="12"/>
    <n v="4"/>
    <n v="0"/>
    <n v="0"/>
    <n v="0"/>
    <n v="0"/>
    <n v="0"/>
    <n v="0"/>
    <x v="1"/>
    <n v="31"/>
    <x v="0"/>
    <n v="2290"/>
    <x v="0"/>
    <x v="0"/>
    <n v="1"/>
    <x v="1"/>
    <n v="0"/>
    <n v="0"/>
    <n v="1"/>
    <n v="0"/>
    <n v="0"/>
    <n v="665"/>
    <d v="2016-07-08T00:00:00"/>
    <n v="7"/>
    <s v="July"/>
    <n v="1"/>
  </r>
  <r>
    <x v="692"/>
    <n v="71613"/>
    <x v="507"/>
    <n v="1.0249535698825631"/>
    <x v="0"/>
    <x v="0"/>
    <n v="26"/>
    <x v="501"/>
    <x v="138"/>
    <x v="447"/>
    <n v="111"/>
    <n v="21"/>
    <n v="42"/>
    <n v="1"/>
    <n v="8"/>
    <n v="2"/>
    <n v="10"/>
    <n v="4"/>
    <n v="0"/>
    <n v="0"/>
    <n v="0"/>
    <n v="0"/>
    <n v="0"/>
    <n v="0"/>
    <x v="1"/>
    <n v="55"/>
    <x v="1"/>
    <n v="2471"/>
    <x v="0"/>
    <x v="0"/>
    <n v="0"/>
    <x v="0"/>
    <n v="0"/>
    <n v="0"/>
    <n v="1"/>
    <n v="0"/>
    <n v="0"/>
    <n v="692"/>
    <d v="2016-01-09T00:00:00"/>
    <n v="1"/>
    <s v="January"/>
    <n v="1"/>
  </r>
  <r>
    <x v="693"/>
    <n v="69901"/>
    <x v="508"/>
    <n v="1.0486259137923635"/>
    <x v="0"/>
    <x v="1"/>
    <n v="95"/>
    <x v="502"/>
    <x v="36"/>
    <x v="373"/>
    <n v="102"/>
    <n v="92"/>
    <n v="149"/>
    <n v="3"/>
    <n v="7"/>
    <n v="3"/>
    <n v="10"/>
    <n v="5"/>
    <n v="0"/>
    <n v="0"/>
    <n v="0"/>
    <n v="0"/>
    <n v="0"/>
    <n v="0"/>
    <x v="1"/>
    <n v="51"/>
    <x v="1"/>
    <n v="2555"/>
    <x v="1"/>
    <x v="0"/>
    <n v="0"/>
    <x v="1"/>
    <n v="0"/>
    <n v="0"/>
    <n v="1"/>
    <n v="0"/>
    <n v="0"/>
    <n v="584"/>
    <d v="2015-10-17T00:00:00"/>
    <n v="10"/>
    <s v="October"/>
    <n v="1"/>
  </r>
  <r>
    <x v="694"/>
    <n v="70421"/>
    <x v="509"/>
    <n v="1.0394626602859942"/>
    <x v="0"/>
    <x v="1"/>
    <n v="98"/>
    <x v="503"/>
    <x v="89"/>
    <x v="448"/>
    <n v="75"/>
    <n v="14"/>
    <n v="35"/>
    <n v="3"/>
    <n v="10"/>
    <n v="3"/>
    <n v="7"/>
    <n v="6"/>
    <n v="0"/>
    <n v="0"/>
    <n v="0"/>
    <n v="0"/>
    <n v="0"/>
    <n v="0"/>
    <x v="1"/>
    <n v="66"/>
    <x v="3"/>
    <n v="2160"/>
    <x v="0"/>
    <x v="1"/>
    <n v="0"/>
    <x v="1"/>
    <n v="0"/>
    <n v="0"/>
    <n v="0"/>
    <n v="0"/>
    <n v="1"/>
    <n v="697"/>
    <d v="2016-11-15T00:00:00"/>
    <n v="11"/>
    <s v="November"/>
    <n v="1"/>
  </r>
  <r>
    <x v="695"/>
    <n v="64474"/>
    <x v="510"/>
    <n v="1.13223935229705"/>
    <x v="0"/>
    <x v="1"/>
    <n v="59"/>
    <x v="499"/>
    <x v="53"/>
    <x v="449"/>
    <n v="56"/>
    <n v="86"/>
    <n v="93"/>
    <n v="2"/>
    <n v="8"/>
    <n v="2"/>
    <n v="10"/>
    <n v="5"/>
    <n v="0"/>
    <n v="0"/>
    <n v="0"/>
    <n v="0"/>
    <n v="0"/>
    <n v="0"/>
    <x v="1"/>
    <n v="48"/>
    <x v="2"/>
    <n v="2409"/>
    <x v="0"/>
    <x v="0"/>
    <n v="0"/>
    <x v="0"/>
    <n v="0"/>
    <n v="0"/>
    <n v="1"/>
    <n v="0"/>
    <n v="0"/>
    <n v="637"/>
    <d v="2016-03-11T00:00:00"/>
    <n v="3"/>
    <s v="March"/>
    <n v="1"/>
  </r>
  <r>
    <x v="696"/>
    <n v="83151"/>
    <x v="511"/>
    <n v="0.87671825955189953"/>
    <x v="0"/>
    <x v="0"/>
    <n v="93"/>
    <x v="224"/>
    <x v="89"/>
    <x v="437"/>
    <n v="120"/>
    <n v="74"/>
    <n v="18"/>
    <n v="1"/>
    <n v="5"/>
    <n v="9"/>
    <n v="4"/>
    <n v="3"/>
    <n v="0"/>
    <n v="0"/>
    <n v="0"/>
    <n v="0"/>
    <n v="0"/>
    <n v="0"/>
    <x v="1"/>
    <n v="60"/>
    <x v="1"/>
    <n v="2786"/>
    <x v="0"/>
    <x v="0"/>
    <n v="0"/>
    <x v="0"/>
    <n v="0"/>
    <n v="0"/>
    <n v="0"/>
    <n v="1"/>
    <n v="0"/>
    <n v="711"/>
    <d v="2015-02-28T00:00:00"/>
    <n v="2"/>
    <s v="February"/>
    <n v="1"/>
  </r>
  <r>
    <x v="697"/>
    <n v="58684"/>
    <x v="512"/>
    <n v="1.2405425669688501"/>
    <x v="0"/>
    <x v="0"/>
    <n v="71"/>
    <x v="503"/>
    <x v="53"/>
    <x v="221"/>
    <n v="28"/>
    <n v="7"/>
    <n v="85"/>
    <n v="1"/>
    <n v="5"/>
    <n v="3"/>
    <n v="12"/>
    <n v="2"/>
    <n v="0"/>
    <n v="0"/>
    <n v="0"/>
    <n v="1"/>
    <n v="0"/>
    <n v="0"/>
    <x v="1"/>
    <n v="39"/>
    <x v="2"/>
    <n v="2172"/>
    <x v="0"/>
    <x v="0"/>
    <n v="1"/>
    <x v="1"/>
    <n v="0"/>
    <n v="0"/>
    <n v="1"/>
    <n v="0"/>
    <n v="0"/>
    <n v="643"/>
    <d v="2016-11-03T00:00:00"/>
    <n v="11"/>
    <s v="November"/>
    <n v="1"/>
  </r>
  <r>
    <x v="698"/>
    <n v="86580"/>
    <x v="513"/>
    <n v="0.83853083853083854"/>
    <x v="0"/>
    <x v="0"/>
    <n v="72"/>
    <x v="421"/>
    <x v="36"/>
    <x v="447"/>
    <n v="26"/>
    <n v="20"/>
    <n v="20"/>
    <n v="0"/>
    <n v="4"/>
    <n v="2"/>
    <n v="5"/>
    <n v="1"/>
    <n v="0"/>
    <n v="0"/>
    <n v="0"/>
    <n v="0"/>
    <n v="1"/>
    <n v="0"/>
    <x v="1"/>
    <n v="37"/>
    <x v="2"/>
    <n v="2646"/>
    <x v="0"/>
    <x v="1"/>
    <n v="0"/>
    <x v="1"/>
    <n v="0"/>
    <n v="0"/>
    <n v="0"/>
    <n v="0"/>
    <n v="1"/>
    <n v="706"/>
    <d v="2015-07-18T00:00:00"/>
    <n v="7"/>
    <s v="July"/>
    <n v="1"/>
  </r>
  <r>
    <x v="699"/>
    <n v="65275"/>
    <x v="514"/>
    <n v="1.1106855610877058"/>
    <x v="0"/>
    <x v="0"/>
    <n v="9"/>
    <x v="504"/>
    <x v="86"/>
    <x v="296"/>
    <n v="91"/>
    <n v="14"/>
    <n v="21"/>
    <n v="1"/>
    <n v="4"/>
    <n v="3"/>
    <n v="13"/>
    <n v="2"/>
    <n v="0"/>
    <n v="0"/>
    <n v="0"/>
    <n v="0"/>
    <n v="0"/>
    <n v="0"/>
    <x v="1"/>
    <n v="76"/>
    <x v="3"/>
    <n v="2611"/>
    <x v="0"/>
    <x v="1"/>
    <n v="0"/>
    <x v="1"/>
    <n v="0"/>
    <n v="0"/>
    <n v="1"/>
    <n v="0"/>
    <n v="0"/>
    <n v="704"/>
    <d v="2015-08-22T00:00:00"/>
    <n v="8"/>
    <s v="August"/>
    <n v="1"/>
  </r>
  <r>
    <x v="700"/>
    <n v="67225"/>
    <x v="514"/>
    <n v="1.0784678319077725"/>
    <x v="0"/>
    <x v="1"/>
    <n v="4"/>
    <x v="343"/>
    <x v="53"/>
    <x v="66"/>
    <n v="46"/>
    <n v="7"/>
    <n v="143"/>
    <n v="3"/>
    <n v="7"/>
    <n v="2"/>
    <n v="11"/>
    <n v="5"/>
    <n v="0"/>
    <n v="0"/>
    <n v="0"/>
    <n v="0"/>
    <n v="0"/>
    <n v="0"/>
    <x v="1"/>
    <n v="65"/>
    <x v="1"/>
    <n v="2374"/>
    <x v="0"/>
    <x v="1"/>
    <n v="0"/>
    <x v="1"/>
    <n v="0"/>
    <n v="0"/>
    <n v="1"/>
    <n v="0"/>
    <n v="0"/>
    <n v="582"/>
    <d v="2016-04-15T00:00:00"/>
    <n v="4"/>
    <s v="April"/>
    <n v="1"/>
  </r>
  <r>
    <x v="701"/>
    <n v="50898"/>
    <x v="515"/>
    <n v="1.422452748634524"/>
    <x v="1"/>
    <x v="1"/>
    <n v="88"/>
    <x v="505"/>
    <x v="89"/>
    <x v="283"/>
    <n v="55"/>
    <n v="114"/>
    <n v="135"/>
    <n v="13"/>
    <n v="6"/>
    <n v="2"/>
    <n v="12"/>
    <n v="5"/>
    <n v="0"/>
    <n v="0"/>
    <n v="0"/>
    <n v="0"/>
    <n v="0"/>
    <n v="0"/>
    <x v="1"/>
    <n v="64"/>
    <x v="1"/>
    <n v="2696"/>
    <x v="0"/>
    <x v="0"/>
    <n v="0"/>
    <x v="0"/>
    <n v="0"/>
    <n v="0"/>
    <n v="0"/>
    <n v="1"/>
    <n v="0"/>
    <n v="589"/>
    <d v="2015-05-29T00:00:00"/>
    <n v="5"/>
    <s v="May"/>
    <n v="1"/>
  </r>
  <r>
    <x v="702"/>
    <n v="57811"/>
    <x v="515"/>
    <n v="1.2523568179066267"/>
    <x v="0"/>
    <x v="1"/>
    <n v="49"/>
    <x v="506"/>
    <x v="143"/>
    <x v="398"/>
    <n v="37"/>
    <n v="21"/>
    <n v="78"/>
    <n v="5"/>
    <n v="7"/>
    <n v="2"/>
    <n v="11"/>
    <n v="5"/>
    <n v="0"/>
    <n v="0"/>
    <n v="0"/>
    <n v="1"/>
    <n v="0"/>
    <n v="0"/>
    <x v="1"/>
    <n v="54"/>
    <x v="1"/>
    <n v="2529"/>
    <x v="0"/>
    <x v="0"/>
    <n v="0"/>
    <x v="0"/>
    <n v="0"/>
    <n v="0"/>
    <n v="1"/>
    <n v="0"/>
    <n v="0"/>
    <n v="646"/>
    <d v="2015-11-12T00:00:00"/>
    <n v="11"/>
    <s v="November"/>
    <n v="1"/>
  </r>
  <r>
    <x v="703"/>
    <n v="70932"/>
    <x v="515"/>
    <n v="1.0206958777420627"/>
    <x v="0"/>
    <x v="1"/>
    <n v="57"/>
    <x v="507"/>
    <x v="123"/>
    <x v="437"/>
    <n v="46"/>
    <n v="185"/>
    <n v="185"/>
    <n v="2"/>
    <n v="6"/>
    <n v="2"/>
    <n v="12"/>
    <n v="3"/>
    <n v="0"/>
    <n v="0"/>
    <n v="0"/>
    <n v="0"/>
    <n v="0"/>
    <n v="0"/>
    <x v="1"/>
    <n v="48"/>
    <x v="2"/>
    <n v="2320"/>
    <x v="0"/>
    <x v="1"/>
    <n v="0"/>
    <x v="1"/>
    <n v="0"/>
    <n v="1"/>
    <n v="0"/>
    <n v="0"/>
    <n v="0"/>
    <n v="539"/>
    <d v="2016-06-08T00:00:00"/>
    <n v="6"/>
    <s v="June"/>
    <n v="1"/>
  </r>
  <r>
    <x v="704"/>
    <n v="58482"/>
    <x v="515"/>
    <n v="1.2379877569166582"/>
    <x v="0"/>
    <x v="1"/>
    <n v="59"/>
    <x v="37"/>
    <x v="143"/>
    <x v="238"/>
    <n v="19"/>
    <n v="7"/>
    <n v="7"/>
    <n v="2"/>
    <n v="7"/>
    <n v="4"/>
    <n v="9"/>
    <n v="6"/>
    <n v="0"/>
    <n v="0"/>
    <n v="0"/>
    <n v="1"/>
    <n v="0"/>
    <n v="0"/>
    <x v="1"/>
    <n v="65"/>
    <x v="1"/>
    <n v="2268"/>
    <x v="0"/>
    <x v="1"/>
    <n v="0"/>
    <x v="1"/>
    <n v="0"/>
    <n v="0"/>
    <n v="0"/>
    <n v="0"/>
    <n v="1"/>
    <n v="717"/>
    <d v="2016-07-30T00:00:00"/>
    <n v="7"/>
    <s v="July"/>
    <n v="1"/>
  </r>
  <r>
    <x v="705"/>
    <n v="49505"/>
    <x v="516"/>
    <n v="1.4604585395414604"/>
    <x v="1"/>
    <x v="1"/>
    <n v="4"/>
    <x v="191"/>
    <x v="19"/>
    <x v="437"/>
    <n v="19"/>
    <n v="0"/>
    <n v="28"/>
    <n v="9"/>
    <n v="10"/>
    <n v="2"/>
    <n v="8"/>
    <n v="8"/>
    <n v="0"/>
    <n v="0"/>
    <n v="0"/>
    <n v="0"/>
    <n v="0"/>
    <n v="0"/>
    <x v="1"/>
    <n v="49"/>
    <x v="2"/>
    <n v="2640"/>
    <x v="0"/>
    <x v="1"/>
    <n v="0"/>
    <x v="1"/>
    <n v="0"/>
    <n v="0"/>
    <n v="0"/>
    <n v="1"/>
    <n v="0"/>
    <n v="695"/>
    <d v="2015-07-24T00:00:00"/>
    <n v="7"/>
    <s v="July"/>
    <n v="1"/>
  </r>
  <r>
    <x v="706"/>
    <n v="58582"/>
    <x v="517"/>
    <n v="1.2307534737632719"/>
    <x v="0"/>
    <x v="1"/>
    <n v="15"/>
    <x v="508"/>
    <x v="53"/>
    <x v="360"/>
    <n v="101"/>
    <n v="77"/>
    <n v="42"/>
    <n v="2"/>
    <n v="9"/>
    <n v="2"/>
    <n v="9"/>
    <n v="5"/>
    <n v="0"/>
    <n v="0"/>
    <n v="0"/>
    <n v="1"/>
    <n v="0"/>
    <n v="0"/>
    <x v="1"/>
    <n v="38"/>
    <x v="2"/>
    <n v="2433"/>
    <x v="0"/>
    <x v="0"/>
    <n v="0"/>
    <x v="0"/>
    <n v="0"/>
    <n v="1"/>
    <n v="0"/>
    <n v="0"/>
    <n v="0"/>
    <n v="679"/>
    <d v="2016-02-16T00:00:00"/>
    <n v="2"/>
    <s v="February"/>
    <n v="1"/>
  </r>
  <r>
    <x v="707"/>
    <n v="62807"/>
    <x v="518"/>
    <n v="1.1463690352986131"/>
    <x v="0"/>
    <x v="1"/>
    <n v="83"/>
    <x v="202"/>
    <x v="89"/>
    <x v="450"/>
    <n v="10"/>
    <n v="21"/>
    <n v="99"/>
    <n v="3"/>
    <n v="5"/>
    <n v="3"/>
    <n v="12"/>
    <n v="5"/>
    <n v="0"/>
    <n v="0"/>
    <n v="0"/>
    <n v="0"/>
    <n v="0"/>
    <n v="0"/>
    <x v="1"/>
    <n v="60"/>
    <x v="1"/>
    <n v="2826"/>
    <x v="0"/>
    <x v="0"/>
    <n v="0"/>
    <x v="0"/>
    <n v="0"/>
    <n v="0"/>
    <n v="1"/>
    <n v="0"/>
    <n v="0"/>
    <n v="621"/>
    <d v="2015-01-19T00:00:00"/>
    <n v="1"/>
    <s v="January"/>
    <n v="1"/>
  </r>
  <r>
    <x v="708"/>
    <n v="63967"/>
    <x v="518"/>
    <n v="1.1255803773820876"/>
    <x v="0"/>
    <x v="1"/>
    <n v="57"/>
    <x v="271"/>
    <x v="91"/>
    <x v="418"/>
    <n v="73"/>
    <n v="35"/>
    <n v="162"/>
    <n v="3"/>
    <n v="4"/>
    <n v="4"/>
    <n v="12"/>
    <n v="2"/>
    <n v="0"/>
    <n v="0"/>
    <n v="0"/>
    <n v="0"/>
    <n v="0"/>
    <n v="0"/>
    <x v="1"/>
    <n v="52"/>
    <x v="1"/>
    <n v="2483"/>
    <x v="0"/>
    <x v="1"/>
    <n v="0"/>
    <x v="1"/>
    <n v="0"/>
    <n v="0"/>
    <n v="1"/>
    <n v="0"/>
    <n v="0"/>
    <n v="558"/>
    <d v="2015-12-28T00:00:00"/>
    <n v="12"/>
    <s v="December"/>
    <n v="1"/>
  </r>
  <r>
    <x v="709"/>
    <n v="67272"/>
    <x v="519"/>
    <n v="1.068795338327982"/>
    <x v="0"/>
    <x v="1"/>
    <n v="12"/>
    <x v="509"/>
    <x v="53"/>
    <x v="408"/>
    <n v="28"/>
    <n v="28"/>
    <n v="14"/>
    <n v="3"/>
    <n v="6"/>
    <n v="2"/>
    <n v="12"/>
    <n v="5"/>
    <n v="0"/>
    <n v="0"/>
    <n v="0"/>
    <n v="0"/>
    <n v="0"/>
    <n v="0"/>
    <x v="1"/>
    <n v="54"/>
    <x v="1"/>
    <n v="2349"/>
    <x v="1"/>
    <x v="0"/>
    <n v="0"/>
    <x v="1"/>
    <n v="0"/>
    <n v="0"/>
    <n v="1"/>
    <n v="0"/>
    <n v="0"/>
    <n v="705"/>
    <d v="2016-05-10T00:00:00"/>
    <n v="5"/>
    <s v="May"/>
    <n v="1"/>
  </r>
  <r>
    <x v="710"/>
    <n v="61823"/>
    <x v="520"/>
    <n v="1.1565275059443896"/>
    <x v="0"/>
    <x v="1"/>
    <n v="26"/>
    <x v="510"/>
    <x v="143"/>
    <x v="390"/>
    <n v="37"/>
    <n v="14"/>
    <n v="169"/>
    <n v="4"/>
    <n v="8"/>
    <n v="2"/>
    <n v="10"/>
    <n v="7"/>
    <n v="0"/>
    <n v="0"/>
    <n v="0"/>
    <n v="0"/>
    <n v="0"/>
    <n v="0"/>
    <x v="1"/>
    <n v="68"/>
    <x v="3"/>
    <n v="2655"/>
    <x v="0"/>
    <x v="0"/>
    <n v="1"/>
    <x v="1"/>
    <n v="0"/>
    <n v="0"/>
    <n v="1"/>
    <n v="0"/>
    <n v="0"/>
    <n v="546"/>
    <d v="2015-07-09T00:00:00"/>
    <n v="7"/>
    <s v="July"/>
    <n v="1"/>
  </r>
  <r>
    <x v="711"/>
    <n v="80910"/>
    <x v="520"/>
    <n v="0.88369793597824742"/>
    <x v="0"/>
    <x v="0"/>
    <n v="71"/>
    <x v="511"/>
    <x v="72"/>
    <x v="451"/>
    <n v="67"/>
    <n v="39"/>
    <n v="41"/>
    <n v="1"/>
    <n v="3"/>
    <n v="3"/>
    <n v="8"/>
    <n v="1"/>
    <n v="0"/>
    <n v="0"/>
    <n v="0"/>
    <n v="0"/>
    <n v="0"/>
    <n v="0"/>
    <x v="1"/>
    <n v="34"/>
    <x v="0"/>
    <n v="2765"/>
    <x v="0"/>
    <x v="0"/>
    <n v="1"/>
    <x v="1"/>
    <n v="0"/>
    <n v="1"/>
    <n v="0"/>
    <n v="0"/>
    <n v="0"/>
    <n v="674"/>
    <d v="2015-03-21T00:00:00"/>
    <n v="3"/>
    <s v="March"/>
    <n v="1"/>
  </r>
  <r>
    <x v="712"/>
    <n v="60585"/>
    <x v="520"/>
    <n v="1.1801601056367088"/>
    <x v="1"/>
    <x v="1"/>
    <n v="17"/>
    <x v="221"/>
    <x v="11"/>
    <x v="199"/>
    <n v="55"/>
    <n v="42"/>
    <n v="21"/>
    <n v="10"/>
    <n v="7"/>
    <n v="4"/>
    <n v="9"/>
    <n v="5"/>
    <n v="0"/>
    <n v="0"/>
    <n v="0"/>
    <n v="0"/>
    <n v="0"/>
    <n v="0"/>
    <x v="0"/>
    <n v="49"/>
    <x v="2"/>
    <n v="2529"/>
    <x v="0"/>
    <x v="1"/>
    <n v="0"/>
    <x v="1"/>
    <n v="0"/>
    <n v="0"/>
    <n v="0"/>
    <n v="0"/>
    <n v="1"/>
    <n v="694"/>
    <d v="2015-11-12T00:00:00"/>
    <n v="11"/>
    <s v="November"/>
    <n v="1"/>
  </r>
  <r>
    <x v="713"/>
    <n v="59111"/>
    <x v="521"/>
    <n v="1.2078970073252018"/>
    <x v="0"/>
    <x v="0"/>
    <n v="90"/>
    <x v="512"/>
    <x v="19"/>
    <x v="390"/>
    <n v="28"/>
    <n v="28"/>
    <n v="155"/>
    <n v="1"/>
    <n v="11"/>
    <n v="1"/>
    <n v="8"/>
    <n v="7"/>
    <n v="0"/>
    <n v="0"/>
    <n v="0"/>
    <n v="0"/>
    <n v="0"/>
    <n v="0"/>
    <x v="1"/>
    <n v="66"/>
    <x v="3"/>
    <n v="2582"/>
    <x v="0"/>
    <x v="1"/>
    <n v="0"/>
    <x v="1"/>
    <n v="0"/>
    <n v="0"/>
    <n v="1"/>
    <n v="0"/>
    <n v="0"/>
    <n v="559"/>
    <d v="2015-09-20T00:00:00"/>
    <n v="9"/>
    <s v="September"/>
    <n v="1"/>
  </r>
  <r>
    <x v="714"/>
    <n v="44511"/>
    <x v="522"/>
    <n v="1.6018512277863899"/>
    <x v="1"/>
    <x v="0"/>
    <n v="39"/>
    <x v="513"/>
    <x v="143"/>
    <x v="249"/>
    <n v="46"/>
    <n v="14"/>
    <n v="14"/>
    <n v="6"/>
    <n v="8"/>
    <n v="4"/>
    <n v="8"/>
    <n v="8"/>
    <n v="0"/>
    <n v="0"/>
    <n v="0"/>
    <n v="0"/>
    <n v="0"/>
    <n v="0"/>
    <x v="1"/>
    <n v="50"/>
    <x v="2"/>
    <n v="2784"/>
    <x v="0"/>
    <x v="1"/>
    <n v="0"/>
    <x v="1"/>
    <n v="0"/>
    <n v="0"/>
    <n v="0"/>
    <n v="1"/>
    <n v="0"/>
    <n v="699"/>
    <d v="2015-03-02T00:00:00"/>
    <n v="3"/>
    <s v="March"/>
    <n v="1"/>
  </r>
  <r>
    <x v="715"/>
    <n v="65685"/>
    <x v="523"/>
    <n v="1.0839613305929816"/>
    <x v="0"/>
    <x v="1"/>
    <n v="54"/>
    <x v="514"/>
    <x v="86"/>
    <x v="452"/>
    <n v="0"/>
    <n v="7"/>
    <n v="57"/>
    <n v="1"/>
    <n v="9"/>
    <n v="2"/>
    <n v="9"/>
    <n v="5"/>
    <n v="0"/>
    <n v="0"/>
    <n v="0"/>
    <n v="0"/>
    <n v="0"/>
    <n v="0"/>
    <x v="1"/>
    <n v="48"/>
    <x v="2"/>
    <n v="2251"/>
    <x v="0"/>
    <x v="1"/>
    <n v="0"/>
    <x v="1"/>
    <n v="0"/>
    <n v="0"/>
    <n v="1"/>
    <n v="0"/>
    <n v="0"/>
    <n v="655"/>
    <d v="2016-08-16T00:00:00"/>
    <n v="8"/>
    <s v="August"/>
    <n v="1"/>
  </r>
  <r>
    <x v="716"/>
    <n v="58597"/>
    <x v="523"/>
    <n v="1.215079270269809"/>
    <x v="1"/>
    <x v="1"/>
    <n v="20"/>
    <x v="515"/>
    <x v="19"/>
    <x v="131"/>
    <n v="10"/>
    <n v="28"/>
    <n v="21"/>
    <n v="12"/>
    <n v="7"/>
    <n v="4"/>
    <n v="9"/>
    <n v="7"/>
    <n v="0"/>
    <n v="0"/>
    <n v="0"/>
    <n v="0"/>
    <n v="0"/>
    <n v="0"/>
    <x v="1"/>
    <n v="44"/>
    <x v="2"/>
    <n v="2745"/>
    <x v="0"/>
    <x v="1"/>
    <n v="0"/>
    <x v="1"/>
    <n v="0"/>
    <n v="0"/>
    <n v="1"/>
    <n v="0"/>
    <n v="0"/>
    <n v="691"/>
    <d v="2015-04-10T00:00:00"/>
    <n v="4"/>
    <s v="April"/>
    <n v="1"/>
  </r>
  <r>
    <x v="717"/>
    <n v="65814"/>
    <x v="523"/>
    <n v="1.0818366912814903"/>
    <x v="0"/>
    <x v="1"/>
    <n v="90"/>
    <x v="117"/>
    <x v="86"/>
    <x v="352"/>
    <n v="10"/>
    <n v="14"/>
    <n v="35"/>
    <n v="3"/>
    <n v="8"/>
    <n v="2"/>
    <n v="10"/>
    <n v="5"/>
    <n v="0"/>
    <n v="0"/>
    <n v="0"/>
    <n v="0"/>
    <n v="0"/>
    <n v="0"/>
    <x v="1"/>
    <n v="54"/>
    <x v="1"/>
    <n v="2278"/>
    <x v="0"/>
    <x v="0"/>
    <n v="0"/>
    <x v="0"/>
    <n v="0"/>
    <n v="0"/>
    <n v="0"/>
    <n v="0"/>
    <n v="1"/>
    <n v="677"/>
    <d v="2016-07-20T00:00:00"/>
    <n v="7"/>
    <s v="July"/>
    <n v="1"/>
  </r>
  <r>
    <x v="718"/>
    <n v="59925"/>
    <x v="524"/>
    <n v="1.1848143512724238"/>
    <x v="0"/>
    <x v="1"/>
    <n v="83"/>
    <x v="516"/>
    <x v="36"/>
    <x v="453"/>
    <n v="19"/>
    <n v="21"/>
    <n v="56"/>
    <n v="3"/>
    <n v="9"/>
    <n v="2"/>
    <n v="9"/>
    <n v="6"/>
    <n v="0"/>
    <n v="0"/>
    <n v="0"/>
    <n v="0"/>
    <n v="0"/>
    <n v="0"/>
    <x v="1"/>
    <n v="65"/>
    <x v="1"/>
    <n v="2735"/>
    <x v="0"/>
    <x v="0"/>
    <n v="0"/>
    <x v="0"/>
    <n v="0"/>
    <n v="0"/>
    <n v="1"/>
    <n v="0"/>
    <n v="0"/>
    <n v="654"/>
    <d v="2015-04-20T00:00:00"/>
    <n v="4"/>
    <s v="April"/>
    <n v="1"/>
  </r>
  <r>
    <x v="719"/>
    <n v="70777"/>
    <x v="525"/>
    <n v="1.0017378526922587"/>
    <x v="0"/>
    <x v="1"/>
    <n v="80"/>
    <x v="461"/>
    <x v="53"/>
    <x v="352"/>
    <n v="0"/>
    <n v="7"/>
    <n v="78"/>
    <n v="3"/>
    <n v="5"/>
    <n v="3"/>
    <n v="12"/>
    <n v="3"/>
    <n v="0"/>
    <n v="0"/>
    <n v="0"/>
    <n v="0"/>
    <n v="0"/>
    <n v="0"/>
    <x v="1"/>
    <n v="52"/>
    <x v="1"/>
    <n v="2283"/>
    <x v="0"/>
    <x v="1"/>
    <n v="0"/>
    <x v="1"/>
    <n v="0"/>
    <n v="0"/>
    <n v="0"/>
    <n v="1"/>
    <n v="0"/>
    <n v="631"/>
    <d v="2016-07-15T00:00:00"/>
    <n v="7"/>
    <s v="July"/>
    <n v="1"/>
  </r>
  <r>
    <x v="720"/>
    <n v="86037"/>
    <x v="526"/>
    <n v="0.8229017748178109"/>
    <x v="0"/>
    <x v="0"/>
    <n v="95"/>
    <x v="515"/>
    <x v="20"/>
    <x v="349"/>
    <n v="29"/>
    <n v="20"/>
    <n v="22"/>
    <n v="1"/>
    <n v="6"/>
    <n v="7"/>
    <n v="11"/>
    <n v="3"/>
    <n v="0"/>
    <n v="0"/>
    <n v="0"/>
    <n v="1"/>
    <n v="1"/>
    <n v="0"/>
    <x v="0"/>
    <n v="29"/>
    <x v="0"/>
    <n v="2702"/>
    <x v="0"/>
    <x v="0"/>
    <n v="1"/>
    <x v="1"/>
    <n v="0"/>
    <n v="0"/>
    <n v="1"/>
    <n v="0"/>
    <n v="0"/>
    <n v="686"/>
    <d v="2015-05-23T00:00:00"/>
    <n v="5"/>
    <s v="May"/>
    <n v="1"/>
  </r>
  <r>
    <x v="721"/>
    <n v="82017"/>
    <x v="527"/>
    <n v="0.86079715180999061"/>
    <x v="0"/>
    <x v="0"/>
    <n v="58"/>
    <x v="517"/>
    <x v="109"/>
    <x v="419"/>
    <n v="30"/>
    <n v="23"/>
    <n v="23"/>
    <n v="1"/>
    <n v="5"/>
    <n v="4"/>
    <n v="7"/>
    <n v="2"/>
    <n v="1"/>
    <n v="0"/>
    <n v="0"/>
    <n v="1"/>
    <n v="1"/>
    <n v="0"/>
    <x v="0"/>
    <n v="63"/>
    <x v="1"/>
    <n v="2758"/>
    <x v="0"/>
    <x v="1"/>
    <n v="0"/>
    <x v="1"/>
    <n v="0"/>
    <n v="0"/>
    <n v="0"/>
    <n v="0"/>
    <n v="1"/>
    <n v="683"/>
    <d v="2015-03-28T00:00:00"/>
    <n v="3"/>
    <s v="March"/>
    <n v="1"/>
  </r>
  <r>
    <x v="722"/>
    <n v="61671"/>
    <x v="528"/>
    <n v="1.1415414051985535"/>
    <x v="0"/>
    <x v="1"/>
    <n v="23"/>
    <x v="493"/>
    <x v="143"/>
    <x v="454"/>
    <n v="0"/>
    <n v="0"/>
    <n v="28"/>
    <n v="8"/>
    <n v="10"/>
    <n v="4"/>
    <n v="6"/>
    <n v="8"/>
    <n v="1"/>
    <n v="0"/>
    <n v="0"/>
    <n v="1"/>
    <n v="0"/>
    <n v="0"/>
    <x v="1"/>
    <n v="52"/>
    <x v="1"/>
    <n v="2185"/>
    <x v="1"/>
    <x v="0"/>
    <n v="0"/>
    <x v="1"/>
    <n v="0"/>
    <n v="0"/>
    <n v="1"/>
    <n v="0"/>
    <n v="0"/>
    <n v="676"/>
    <d v="2016-10-21T00:00:00"/>
    <n v="10"/>
    <s v="October"/>
    <n v="1"/>
  </r>
  <r>
    <x v="723"/>
    <n v="65210"/>
    <x v="529"/>
    <n v="1.0780555129581353"/>
    <x v="0"/>
    <x v="1"/>
    <n v="25"/>
    <x v="518"/>
    <x v="19"/>
    <x v="184"/>
    <n v="0"/>
    <n v="7"/>
    <n v="28"/>
    <n v="2"/>
    <n v="9"/>
    <n v="3"/>
    <n v="8"/>
    <n v="6"/>
    <n v="1"/>
    <n v="0"/>
    <n v="0"/>
    <n v="1"/>
    <n v="0"/>
    <n v="0"/>
    <x v="1"/>
    <n v="65"/>
    <x v="1"/>
    <n v="2270"/>
    <x v="0"/>
    <x v="1"/>
    <n v="0"/>
    <x v="1"/>
    <n v="0"/>
    <n v="0"/>
    <n v="1"/>
    <n v="0"/>
    <n v="0"/>
    <n v="675"/>
    <d v="2016-07-28T00:00:00"/>
    <n v="7"/>
    <s v="July"/>
    <n v="1"/>
  </r>
  <r>
    <x v="724"/>
    <n v="62513"/>
    <x v="530"/>
    <n v="1.1229664229840193"/>
    <x v="0"/>
    <x v="1"/>
    <n v="16"/>
    <x v="355"/>
    <x v="11"/>
    <x v="372"/>
    <n v="0"/>
    <n v="42"/>
    <n v="14"/>
    <n v="2"/>
    <n v="6"/>
    <n v="4"/>
    <n v="10"/>
    <n v="6"/>
    <n v="0"/>
    <n v="0"/>
    <n v="0"/>
    <n v="0"/>
    <n v="0"/>
    <n v="0"/>
    <x v="1"/>
    <n v="53"/>
    <x v="1"/>
    <n v="2452"/>
    <x v="0"/>
    <x v="0"/>
    <n v="0"/>
    <x v="0"/>
    <n v="0"/>
    <n v="0"/>
    <n v="0"/>
    <n v="1"/>
    <n v="0"/>
    <n v="688"/>
    <d v="2016-01-28T00:00:00"/>
    <n v="1"/>
    <s v="January"/>
    <n v="1"/>
  </r>
  <r>
    <x v="725"/>
    <n v="81361"/>
    <x v="530"/>
    <n v="0.86282125342608862"/>
    <x v="0"/>
    <x v="0"/>
    <n v="18"/>
    <x v="489"/>
    <x v="109"/>
    <x v="455"/>
    <n v="27"/>
    <n v="65"/>
    <n v="76"/>
    <n v="1"/>
    <n v="3"/>
    <n v="10"/>
    <n v="13"/>
    <n v="1"/>
    <n v="0"/>
    <n v="0"/>
    <n v="0"/>
    <n v="0"/>
    <n v="0"/>
    <n v="0"/>
    <x v="1"/>
    <n v="33"/>
    <x v="0"/>
    <n v="2283"/>
    <x v="1"/>
    <x v="0"/>
    <n v="0"/>
    <x v="1"/>
    <n v="0"/>
    <n v="0"/>
    <n v="1"/>
    <n v="0"/>
    <n v="0"/>
    <n v="626"/>
    <d v="2016-07-15T00:00:00"/>
    <n v="7"/>
    <s v="July"/>
    <n v="1"/>
  </r>
  <r>
    <x v="726"/>
    <n v="71367"/>
    <x v="530"/>
    <n v="0.98364790449367356"/>
    <x v="0"/>
    <x v="0"/>
    <n v="24"/>
    <x v="317"/>
    <x v="109"/>
    <x v="95"/>
    <n v="42"/>
    <n v="21"/>
    <n v="75"/>
    <n v="1"/>
    <n v="4"/>
    <n v="5"/>
    <n v="7"/>
    <n v="2"/>
    <n v="0"/>
    <n v="0"/>
    <n v="0"/>
    <n v="0"/>
    <n v="0"/>
    <n v="0"/>
    <x v="1"/>
    <n v="61"/>
    <x v="1"/>
    <n v="2469"/>
    <x v="0"/>
    <x v="0"/>
    <n v="0"/>
    <x v="0"/>
    <n v="0"/>
    <n v="0"/>
    <n v="1"/>
    <n v="0"/>
    <n v="0"/>
    <n v="627"/>
    <d v="2016-01-11T00:00:00"/>
    <n v="1"/>
    <s v="January"/>
    <n v="1"/>
  </r>
  <r>
    <x v="727"/>
    <n v="81361"/>
    <x v="530"/>
    <n v="0.86282125342608862"/>
    <x v="0"/>
    <x v="0"/>
    <n v="18"/>
    <x v="489"/>
    <x v="109"/>
    <x v="455"/>
    <n v="27"/>
    <n v="65"/>
    <n v="76"/>
    <n v="1"/>
    <n v="3"/>
    <n v="10"/>
    <n v="13"/>
    <n v="1"/>
    <n v="0"/>
    <n v="0"/>
    <n v="0"/>
    <n v="0"/>
    <n v="0"/>
    <n v="0"/>
    <x v="0"/>
    <n v="33"/>
    <x v="0"/>
    <n v="2283"/>
    <x v="1"/>
    <x v="0"/>
    <n v="0"/>
    <x v="1"/>
    <n v="0"/>
    <n v="0"/>
    <n v="1"/>
    <n v="0"/>
    <n v="0"/>
    <n v="626"/>
    <d v="2016-07-15T00:00:00"/>
    <n v="7"/>
    <s v="July"/>
    <n v="1"/>
  </r>
  <r>
    <x v="728"/>
    <n v="55284"/>
    <x v="531"/>
    <n v="1.2679979740973881"/>
    <x v="0"/>
    <x v="1"/>
    <n v="60"/>
    <x v="94"/>
    <x v="143"/>
    <x v="190"/>
    <n v="0"/>
    <n v="7"/>
    <n v="63"/>
    <n v="3"/>
    <n v="7"/>
    <n v="5"/>
    <n v="8"/>
    <n v="5"/>
    <n v="0"/>
    <n v="0"/>
    <n v="0"/>
    <n v="0"/>
    <n v="0"/>
    <n v="0"/>
    <x v="1"/>
    <n v="64"/>
    <x v="1"/>
    <n v="2711"/>
    <x v="0"/>
    <x v="0"/>
    <n v="1"/>
    <x v="1"/>
    <n v="0"/>
    <n v="0"/>
    <n v="0"/>
    <n v="1"/>
    <n v="0"/>
    <n v="638"/>
    <d v="2015-05-14T00:00:00"/>
    <n v="5"/>
    <s v="May"/>
    <n v="1"/>
  </r>
  <r>
    <x v="729"/>
    <n v="77622"/>
    <x v="532"/>
    <n v="0.90180618896704545"/>
    <x v="0"/>
    <x v="2"/>
    <n v="3"/>
    <x v="355"/>
    <x v="143"/>
    <x v="339"/>
    <n v="19"/>
    <n v="0"/>
    <n v="14"/>
    <n v="2"/>
    <n v="6"/>
    <n v="3"/>
    <n v="11"/>
    <n v="3"/>
    <n v="0"/>
    <n v="0"/>
    <n v="0"/>
    <n v="0"/>
    <n v="0"/>
    <n v="0"/>
    <x v="1"/>
    <n v="50"/>
    <x v="2"/>
    <n v="2235"/>
    <x v="0"/>
    <x v="0"/>
    <n v="0"/>
    <x v="0"/>
    <n v="0"/>
    <n v="0"/>
    <n v="0"/>
    <n v="0"/>
    <n v="1"/>
    <n v="686"/>
    <d v="2016-09-01T00:00:00"/>
    <n v="9"/>
    <s v="September"/>
    <n v="1"/>
  </r>
  <r>
    <x v="730"/>
    <n v="58821"/>
    <x v="532"/>
    <n v="1.1900511722004046"/>
    <x v="0"/>
    <x v="1"/>
    <n v="44"/>
    <x v="513"/>
    <x v="86"/>
    <x v="339"/>
    <n v="19"/>
    <n v="0"/>
    <n v="28"/>
    <n v="1"/>
    <n v="9"/>
    <n v="2"/>
    <n v="9"/>
    <n v="6"/>
    <n v="0"/>
    <n v="0"/>
    <n v="0"/>
    <n v="0"/>
    <n v="0"/>
    <n v="0"/>
    <x v="1"/>
    <n v="64"/>
    <x v="1"/>
    <n v="2419"/>
    <x v="0"/>
    <x v="0"/>
    <n v="0"/>
    <x v="0"/>
    <n v="0"/>
    <n v="1"/>
    <n v="0"/>
    <n v="0"/>
    <n v="0"/>
    <n v="672"/>
    <d v="2016-03-01T00:00:00"/>
    <n v="3"/>
    <s v="March"/>
    <n v="1"/>
  </r>
  <r>
    <x v="731"/>
    <n v="78901"/>
    <x v="532"/>
    <n v="0.88718774160023317"/>
    <x v="0"/>
    <x v="1"/>
    <n v="99"/>
    <x v="519"/>
    <x v="111"/>
    <x v="199"/>
    <n v="33"/>
    <n v="26"/>
    <n v="34"/>
    <n v="3"/>
    <n v="9"/>
    <n v="3"/>
    <n v="5"/>
    <n v="4"/>
    <n v="0"/>
    <n v="0"/>
    <n v="0"/>
    <n v="0"/>
    <n v="0"/>
    <n v="0"/>
    <x v="1"/>
    <n v="47"/>
    <x v="2"/>
    <n v="2444"/>
    <x v="1"/>
    <x v="0"/>
    <n v="0"/>
    <x v="1"/>
    <n v="0"/>
    <n v="0"/>
    <n v="1"/>
    <n v="0"/>
    <n v="0"/>
    <n v="666"/>
    <d v="2016-02-05T00:00:00"/>
    <n v="2"/>
    <s v="February"/>
    <n v="1"/>
  </r>
  <r>
    <x v="732"/>
    <n v="59821"/>
    <x v="533"/>
    <n v="1.1684859831831631"/>
    <x v="0"/>
    <x v="1"/>
    <n v="11"/>
    <x v="430"/>
    <x v="19"/>
    <x v="184"/>
    <n v="0"/>
    <n v="0"/>
    <n v="35"/>
    <n v="6"/>
    <n v="11"/>
    <n v="2"/>
    <n v="7"/>
    <n v="8"/>
    <n v="0"/>
    <n v="0"/>
    <n v="0"/>
    <n v="0"/>
    <n v="0"/>
    <n v="0"/>
    <x v="1"/>
    <n v="65"/>
    <x v="1"/>
    <n v="2602"/>
    <x v="0"/>
    <x v="1"/>
    <n v="0"/>
    <x v="1"/>
    <n v="0"/>
    <n v="0"/>
    <n v="0"/>
    <n v="0"/>
    <n v="1"/>
    <n v="664"/>
    <d v="2015-08-31T00:00:00"/>
    <n v="8"/>
    <s v="August"/>
    <n v="1"/>
  </r>
  <r>
    <x v="733"/>
    <n v="73170"/>
    <x v="534"/>
    <n v="0.94847615142818098"/>
    <x v="0"/>
    <x v="0"/>
    <n v="1"/>
    <x v="517"/>
    <x v="144"/>
    <x v="456"/>
    <n v="50"/>
    <n v="30"/>
    <n v="32"/>
    <n v="1"/>
    <n v="5"/>
    <n v="4"/>
    <n v="6"/>
    <n v="2"/>
    <n v="0"/>
    <n v="0"/>
    <n v="0"/>
    <n v="0"/>
    <n v="0"/>
    <n v="0"/>
    <x v="1"/>
    <n v="45"/>
    <x v="2"/>
    <n v="2188"/>
    <x v="0"/>
    <x v="0"/>
    <n v="1"/>
    <x v="1"/>
    <n v="0"/>
    <n v="0"/>
    <n v="1"/>
    <n v="0"/>
    <n v="0"/>
    <n v="662"/>
    <d v="2016-10-18T00:00:00"/>
    <n v="10"/>
    <s v="October"/>
    <n v="1"/>
  </r>
  <r>
    <x v="734"/>
    <n v="64813"/>
    <x v="535"/>
    <n v="1.0692299384382762"/>
    <x v="1"/>
    <x v="0"/>
    <n v="81"/>
    <x v="520"/>
    <x v="19"/>
    <x v="386"/>
    <n v="179"/>
    <n v="97"/>
    <n v="52"/>
    <n v="1"/>
    <n v="7"/>
    <n v="2"/>
    <n v="10"/>
    <n v="5"/>
    <n v="0"/>
    <n v="0"/>
    <n v="0"/>
    <n v="0"/>
    <n v="0"/>
    <n v="0"/>
    <x v="1"/>
    <n v="42"/>
    <x v="2"/>
    <n v="2337"/>
    <x v="0"/>
    <x v="1"/>
    <n v="0"/>
    <x v="1"/>
    <n v="0"/>
    <n v="0"/>
    <n v="1"/>
    <n v="0"/>
    <n v="0"/>
    <n v="641"/>
    <d v="2016-05-22T00:00:00"/>
    <n v="5"/>
    <s v="May"/>
    <n v="1"/>
  </r>
  <r>
    <x v="735"/>
    <n v="62335"/>
    <x v="536"/>
    <n v="1.0940883933584664"/>
    <x v="0"/>
    <x v="1"/>
    <n v="87"/>
    <x v="463"/>
    <x v="145"/>
    <x v="240"/>
    <n v="85"/>
    <n v="6"/>
    <n v="26"/>
    <n v="2"/>
    <n v="3"/>
    <n v="3"/>
    <n v="13"/>
    <n v="2"/>
    <n v="0"/>
    <n v="0"/>
    <n v="0"/>
    <n v="0"/>
    <n v="0"/>
    <n v="0"/>
    <x v="1"/>
    <n v="68"/>
    <x v="3"/>
    <n v="2561"/>
    <x v="1"/>
    <x v="0"/>
    <n v="0"/>
    <x v="1"/>
    <n v="0"/>
    <n v="0"/>
    <n v="1"/>
    <n v="0"/>
    <n v="0"/>
    <n v="656"/>
    <d v="2015-10-11T00:00:00"/>
    <n v="10"/>
    <s v="October"/>
    <n v="1"/>
  </r>
  <r>
    <x v="736"/>
    <n v="71866"/>
    <x v="536"/>
    <n v="0.94898839506859989"/>
    <x v="0"/>
    <x v="1"/>
    <n v="85"/>
    <x v="517"/>
    <x v="21"/>
    <x v="392"/>
    <n v="103"/>
    <n v="39"/>
    <n v="33"/>
    <n v="1"/>
    <n v="6"/>
    <n v="3"/>
    <n v="10"/>
    <n v="3"/>
    <n v="0"/>
    <n v="0"/>
    <n v="0"/>
    <n v="0"/>
    <n v="0"/>
    <n v="0"/>
    <x v="1"/>
    <n v="64"/>
    <x v="1"/>
    <n v="2345"/>
    <x v="0"/>
    <x v="1"/>
    <n v="0"/>
    <x v="1"/>
    <n v="0"/>
    <n v="0"/>
    <n v="1"/>
    <n v="0"/>
    <n v="0"/>
    <n v="649"/>
    <d v="2016-05-14T00:00:00"/>
    <n v="5"/>
    <s v="May"/>
    <n v="1"/>
  </r>
  <r>
    <x v="737"/>
    <n v="54880"/>
    <x v="537"/>
    <n v="1.2336005830903789"/>
    <x v="1"/>
    <x v="0"/>
    <n v="57"/>
    <x v="521"/>
    <x v="130"/>
    <x v="290"/>
    <n v="102"/>
    <n v="45"/>
    <n v="118"/>
    <n v="2"/>
    <n v="6"/>
    <n v="2"/>
    <n v="11"/>
    <n v="5"/>
    <n v="0"/>
    <n v="0"/>
    <n v="0"/>
    <n v="0"/>
    <n v="0"/>
    <n v="0"/>
    <x v="1"/>
    <n v="42"/>
    <x v="2"/>
    <n v="2644"/>
    <x v="0"/>
    <x v="0"/>
    <n v="1"/>
    <x v="1"/>
    <n v="0"/>
    <n v="0"/>
    <n v="0"/>
    <n v="0"/>
    <n v="1"/>
    <n v="559"/>
    <d v="2015-07-20T00:00:00"/>
    <n v="7"/>
    <s v="July"/>
    <n v="1"/>
  </r>
  <r>
    <x v="738"/>
    <n v="58113"/>
    <x v="538"/>
    <n v="1.1598093369813982"/>
    <x v="0"/>
    <x v="1"/>
    <n v="66"/>
    <x v="522"/>
    <x v="127"/>
    <x v="383"/>
    <n v="102"/>
    <n v="78"/>
    <n v="84"/>
    <n v="3"/>
    <n v="9"/>
    <n v="2"/>
    <n v="8"/>
    <n v="7"/>
    <n v="0"/>
    <n v="0"/>
    <n v="0"/>
    <n v="0"/>
    <n v="0"/>
    <n v="1"/>
    <x v="1"/>
    <n v="61"/>
    <x v="1"/>
    <n v="2679"/>
    <x v="0"/>
    <x v="1"/>
    <n v="0"/>
    <x v="1"/>
    <n v="0"/>
    <n v="0"/>
    <n v="1"/>
    <n v="0"/>
    <n v="0"/>
    <n v="590"/>
    <d v="2015-06-15T00:00:00"/>
    <n v="6"/>
    <s v="June"/>
    <n v="1"/>
  </r>
  <r>
    <x v="739"/>
    <n v="55239"/>
    <x v="539"/>
    <n v="1.2183421133619363"/>
    <x v="0"/>
    <x v="1"/>
    <n v="59"/>
    <x v="434"/>
    <x v="42"/>
    <x v="381"/>
    <n v="23"/>
    <n v="24"/>
    <n v="106"/>
    <n v="3"/>
    <n v="7"/>
    <n v="5"/>
    <n v="11"/>
    <n v="5"/>
    <n v="0"/>
    <n v="0"/>
    <n v="0"/>
    <n v="0"/>
    <n v="0"/>
    <n v="0"/>
    <x v="1"/>
    <n v="49"/>
    <x v="2"/>
    <n v="2509"/>
    <x v="0"/>
    <x v="0"/>
    <n v="1"/>
    <x v="1"/>
    <n v="0"/>
    <n v="0"/>
    <n v="1"/>
    <n v="0"/>
    <n v="0"/>
    <n v="567"/>
    <d v="2015-12-02T00:00:00"/>
    <n v="12"/>
    <s v="December"/>
    <n v="1"/>
  </r>
  <r>
    <x v="740"/>
    <n v="61250"/>
    <x v="540"/>
    <n v="1.0955102040816327"/>
    <x v="0"/>
    <x v="1"/>
    <n v="49"/>
    <x v="381"/>
    <x v="23"/>
    <x v="457"/>
    <n v="60"/>
    <n v="26"/>
    <n v="59"/>
    <n v="6"/>
    <n v="5"/>
    <n v="2"/>
    <n v="12"/>
    <n v="5"/>
    <n v="0"/>
    <n v="0"/>
    <n v="0"/>
    <n v="0"/>
    <n v="0"/>
    <n v="0"/>
    <x v="1"/>
    <n v="61"/>
    <x v="1"/>
    <n v="2719"/>
    <x v="1"/>
    <x v="0"/>
    <n v="0"/>
    <x v="1"/>
    <n v="0"/>
    <n v="0"/>
    <n v="1"/>
    <n v="0"/>
    <n v="0"/>
    <n v="612"/>
    <d v="2015-05-06T00:00:00"/>
    <n v="5"/>
    <s v="May"/>
    <n v="1"/>
  </r>
  <r>
    <x v="741"/>
    <n v="51250"/>
    <x v="541"/>
    <n v="1.3073170731707318"/>
    <x v="1"/>
    <x v="0"/>
    <n v="28"/>
    <x v="132"/>
    <x v="63"/>
    <x v="256"/>
    <n v="34"/>
    <n v="32"/>
    <n v="40"/>
    <n v="5"/>
    <n v="10"/>
    <n v="5"/>
    <n v="4"/>
    <n v="9"/>
    <n v="0"/>
    <n v="0"/>
    <n v="1"/>
    <n v="0"/>
    <n v="0"/>
    <n v="0"/>
    <x v="1"/>
    <n v="30"/>
    <x v="0"/>
    <n v="2615"/>
    <x v="0"/>
    <x v="0"/>
    <n v="1"/>
    <x v="1"/>
    <n v="0"/>
    <n v="1"/>
    <n v="0"/>
    <n v="0"/>
    <n v="0"/>
    <n v="630"/>
    <d v="2015-08-18T00:00:00"/>
    <n v="8"/>
    <s v="August"/>
    <n v="1"/>
  </r>
  <r>
    <x v="742"/>
    <n v="52531"/>
    <x v="542"/>
    <n v="1.2735337229445469"/>
    <x v="0"/>
    <x v="0"/>
    <n v="68"/>
    <x v="412"/>
    <x v="69"/>
    <x v="319"/>
    <n v="51"/>
    <n v="72"/>
    <n v="125"/>
    <n v="2"/>
    <n v="7"/>
    <n v="2"/>
    <n v="10"/>
    <n v="6"/>
    <n v="0"/>
    <n v="0"/>
    <n v="0"/>
    <n v="0"/>
    <n v="0"/>
    <n v="0"/>
    <x v="1"/>
    <n v="49"/>
    <x v="2"/>
    <n v="2705"/>
    <x v="0"/>
    <x v="1"/>
    <n v="0"/>
    <x v="1"/>
    <n v="0"/>
    <n v="0"/>
    <n v="1"/>
    <n v="0"/>
    <n v="0"/>
    <n v="544"/>
    <d v="2015-05-20T00:00:00"/>
    <n v="5"/>
    <s v="May"/>
    <n v="1"/>
  </r>
  <r>
    <x v="743"/>
    <n v="72063"/>
    <x v="543"/>
    <n v="0.92696668193108811"/>
    <x v="0"/>
    <x v="1"/>
    <n v="3"/>
    <x v="523"/>
    <x v="63"/>
    <x v="303"/>
    <n v="76"/>
    <n v="32"/>
    <n v="90"/>
    <n v="2"/>
    <n v="5"/>
    <n v="2"/>
    <n v="12"/>
    <n v="2"/>
    <n v="0"/>
    <n v="0"/>
    <n v="0"/>
    <n v="0"/>
    <n v="0"/>
    <n v="0"/>
    <x v="1"/>
    <n v="41"/>
    <x v="2"/>
    <n v="2520"/>
    <x v="0"/>
    <x v="1"/>
    <n v="0"/>
    <x v="1"/>
    <n v="0"/>
    <n v="0"/>
    <n v="1"/>
    <n v="0"/>
    <n v="0"/>
    <n v="578"/>
    <d v="2015-11-21T00:00:00"/>
    <n v="11"/>
    <s v="November"/>
    <n v="1"/>
  </r>
  <r>
    <x v="744"/>
    <n v="66000"/>
    <x v="544"/>
    <n v="1.009090909090909"/>
    <x v="0"/>
    <x v="0"/>
    <n v="36"/>
    <x v="524"/>
    <x v="47"/>
    <x v="382"/>
    <n v="101"/>
    <n v="0"/>
    <n v="45"/>
    <n v="1"/>
    <n v="1"/>
    <n v="3"/>
    <n v="5"/>
    <n v="1"/>
    <n v="0"/>
    <n v="0"/>
    <n v="0"/>
    <n v="0"/>
    <n v="0"/>
    <n v="0"/>
    <x v="1"/>
    <n v="73"/>
    <x v="3"/>
    <n v="2229"/>
    <x v="0"/>
    <x v="0"/>
    <n v="0"/>
    <x v="0"/>
    <n v="0"/>
    <n v="0"/>
    <n v="0"/>
    <n v="1"/>
    <n v="0"/>
    <n v="621"/>
    <d v="2016-09-07T00:00:00"/>
    <n v="9"/>
    <s v="September"/>
    <n v="1"/>
  </r>
  <r>
    <x v="745"/>
    <n v="44529"/>
    <x v="545"/>
    <n v="1.4934087897774484"/>
    <x v="0"/>
    <x v="1"/>
    <n v="98"/>
    <x v="525"/>
    <x v="146"/>
    <x v="442"/>
    <n v="17"/>
    <n v="6"/>
    <n v="26"/>
    <n v="6"/>
    <n v="6"/>
    <n v="2"/>
    <n v="11"/>
    <n v="5"/>
    <n v="0"/>
    <n v="0"/>
    <n v="0"/>
    <n v="1"/>
    <n v="0"/>
    <n v="0"/>
    <x v="1"/>
    <n v="54"/>
    <x v="1"/>
    <n v="2518"/>
    <x v="0"/>
    <x v="1"/>
    <n v="0"/>
    <x v="1"/>
    <n v="0"/>
    <n v="0"/>
    <n v="1"/>
    <n v="0"/>
    <n v="0"/>
    <n v="639"/>
    <d v="2015-11-23T00:00:00"/>
    <n v="11"/>
    <s v="November"/>
    <n v="1"/>
  </r>
  <r>
    <x v="746"/>
    <n v="55357"/>
    <x v="546"/>
    <n v="1.1976805101432519"/>
    <x v="2"/>
    <x v="0"/>
    <n v="66"/>
    <x v="526"/>
    <x v="66"/>
    <x v="458"/>
    <n v="84"/>
    <n v="25"/>
    <n v="64"/>
    <n v="3"/>
    <n v="6"/>
    <n v="2"/>
    <n v="11"/>
    <n v="5"/>
    <n v="0"/>
    <n v="0"/>
    <n v="0"/>
    <n v="0"/>
    <n v="0"/>
    <n v="0"/>
    <x v="1"/>
    <n v="35"/>
    <x v="0"/>
    <n v="2654"/>
    <x v="0"/>
    <x v="1"/>
    <n v="0"/>
    <x v="1"/>
    <n v="0"/>
    <n v="0"/>
    <n v="1"/>
    <n v="0"/>
    <n v="0"/>
    <n v="599"/>
    <d v="2015-07-10T00:00:00"/>
    <n v="7"/>
    <s v="July"/>
    <n v="1"/>
  </r>
  <r>
    <x v="747"/>
    <n v="64090"/>
    <x v="547"/>
    <n v="1.032922452800749"/>
    <x v="0"/>
    <x v="1"/>
    <n v="8"/>
    <x v="527"/>
    <x v="136"/>
    <x v="65"/>
    <n v="76"/>
    <n v="51"/>
    <n v="135"/>
    <n v="1"/>
    <n v="6"/>
    <n v="9"/>
    <n v="4"/>
    <n v="5"/>
    <n v="0"/>
    <n v="0"/>
    <n v="0"/>
    <n v="0"/>
    <n v="0"/>
    <n v="0"/>
    <x v="0"/>
    <n v="64"/>
    <x v="1"/>
    <n v="2485"/>
    <x v="0"/>
    <x v="0"/>
    <n v="0"/>
    <x v="0"/>
    <n v="0"/>
    <n v="0"/>
    <n v="1"/>
    <n v="0"/>
    <n v="0"/>
    <n v="527"/>
    <d v="2015-12-26T00:00:00"/>
    <n v="12"/>
    <s v="December"/>
    <n v="1"/>
  </r>
  <r>
    <x v="748"/>
    <n v="53378"/>
    <x v="548"/>
    <n v="1.2383378920154371"/>
    <x v="1"/>
    <x v="1"/>
    <n v="41"/>
    <x v="528"/>
    <x v="147"/>
    <x v="338"/>
    <n v="8"/>
    <n v="6"/>
    <n v="132"/>
    <n v="10"/>
    <n v="9"/>
    <n v="4"/>
    <n v="6"/>
    <n v="8"/>
    <n v="0"/>
    <n v="0"/>
    <n v="0"/>
    <n v="0"/>
    <n v="0"/>
    <n v="0"/>
    <x v="0"/>
    <n v="57"/>
    <x v="1"/>
    <n v="2802"/>
    <x v="0"/>
    <x v="1"/>
    <n v="0"/>
    <x v="1"/>
    <n v="0"/>
    <n v="0"/>
    <n v="0"/>
    <n v="0"/>
    <n v="1"/>
    <n v="529"/>
    <d v="2015-02-12T00:00:00"/>
    <n v="2"/>
    <s v="February"/>
    <n v="1"/>
  </r>
  <r>
    <x v="749"/>
    <n v="57731"/>
    <x v="549"/>
    <n v="1.1432332715525455"/>
    <x v="0"/>
    <x v="1"/>
    <n v="0"/>
    <x v="529"/>
    <x v="36"/>
    <x v="271"/>
    <n v="65"/>
    <n v="8"/>
    <n v="44"/>
    <n v="4"/>
    <n v="8"/>
    <n v="8"/>
    <n v="6"/>
    <n v="6"/>
    <n v="0"/>
    <n v="0"/>
    <n v="0"/>
    <n v="0"/>
    <n v="0"/>
    <n v="0"/>
    <x v="1"/>
    <n v="51"/>
    <x v="1"/>
    <n v="2742"/>
    <x v="0"/>
    <x v="0"/>
    <n v="1"/>
    <x v="1"/>
    <n v="0"/>
    <n v="0"/>
    <n v="1"/>
    <n v="0"/>
    <n v="0"/>
    <n v="616"/>
    <d v="2015-04-13T00:00:00"/>
    <n v="4"/>
    <s v="April"/>
    <n v="1"/>
  </r>
  <r>
    <x v="750"/>
    <n v="60200"/>
    <x v="550"/>
    <n v="1.0946843853820598"/>
    <x v="0"/>
    <x v="1"/>
    <n v="3"/>
    <x v="530"/>
    <x v="24"/>
    <x v="411"/>
    <n v="0"/>
    <n v="6"/>
    <n v="26"/>
    <n v="6"/>
    <n v="6"/>
    <n v="2"/>
    <n v="11"/>
    <n v="6"/>
    <n v="0"/>
    <n v="0"/>
    <n v="0"/>
    <n v="0"/>
    <n v="0"/>
    <n v="0"/>
    <x v="1"/>
    <n v="72"/>
    <x v="3"/>
    <n v="2702"/>
    <x v="0"/>
    <x v="0"/>
    <n v="1"/>
    <x v="1"/>
    <n v="0"/>
    <n v="0"/>
    <n v="0"/>
    <n v="0"/>
    <n v="1"/>
    <n v="633"/>
    <d v="2015-05-23T00:00:00"/>
    <n v="5"/>
    <s v="May"/>
    <n v="1"/>
  </r>
  <r>
    <x v="751"/>
    <n v="65295"/>
    <x v="551"/>
    <n v="1.0077341297189677"/>
    <x v="0"/>
    <x v="0"/>
    <n v="19"/>
    <x v="531"/>
    <x v="63"/>
    <x v="405"/>
    <n v="34"/>
    <n v="110"/>
    <n v="6"/>
    <n v="1"/>
    <n v="3"/>
    <n v="3"/>
    <n v="13"/>
    <n v="2"/>
    <n v="0"/>
    <n v="0"/>
    <n v="0"/>
    <n v="0"/>
    <n v="0"/>
    <n v="0"/>
    <x v="1"/>
    <n v="40"/>
    <x v="2"/>
    <n v="2347"/>
    <x v="0"/>
    <x v="0"/>
    <n v="1"/>
    <x v="1"/>
    <n v="0"/>
    <n v="0"/>
    <n v="0"/>
    <n v="0"/>
    <n v="1"/>
    <n v="652"/>
    <d v="2016-05-12T00:00:00"/>
    <n v="5"/>
    <s v="May"/>
    <n v="1"/>
  </r>
  <r>
    <x v="752"/>
    <n v="62694"/>
    <x v="551"/>
    <n v="1.0495422209461831"/>
    <x v="1"/>
    <x v="1"/>
    <n v="29"/>
    <x v="532"/>
    <x v="147"/>
    <x v="412"/>
    <n v="25"/>
    <n v="91"/>
    <n v="91"/>
    <n v="5"/>
    <n v="9"/>
    <n v="3"/>
    <n v="7"/>
    <n v="7"/>
    <n v="0"/>
    <n v="0"/>
    <n v="0"/>
    <n v="0"/>
    <n v="0"/>
    <n v="0"/>
    <x v="1"/>
    <n v="55"/>
    <x v="1"/>
    <n v="2536"/>
    <x v="0"/>
    <x v="1"/>
    <n v="0"/>
    <x v="1"/>
    <n v="0"/>
    <n v="0"/>
    <n v="0"/>
    <n v="1"/>
    <n v="0"/>
    <n v="567"/>
    <d v="2015-11-05T00:00:00"/>
    <n v="11"/>
    <s v="November"/>
    <n v="1"/>
  </r>
  <r>
    <x v="753"/>
    <n v="55614"/>
    <x v="552"/>
    <n v="1.1795591038227784"/>
    <x v="0"/>
    <x v="0"/>
    <n v="85"/>
    <x v="450"/>
    <x v="146"/>
    <x v="459"/>
    <n v="8"/>
    <n v="0"/>
    <n v="26"/>
    <n v="1"/>
    <n v="9"/>
    <n v="4"/>
    <n v="6"/>
    <n v="7"/>
    <n v="0"/>
    <n v="0"/>
    <n v="0"/>
    <n v="1"/>
    <n v="0"/>
    <n v="0"/>
    <x v="1"/>
    <n v="76"/>
    <x v="3"/>
    <n v="2373"/>
    <x v="1"/>
    <x v="0"/>
    <n v="0"/>
    <x v="1"/>
    <n v="0"/>
    <n v="0"/>
    <n v="0"/>
    <n v="0"/>
    <n v="1"/>
    <n v="630"/>
    <d v="2016-04-16T00:00:00"/>
    <n v="4"/>
    <s v="April"/>
    <n v="1"/>
  </r>
  <r>
    <x v="754"/>
    <n v="50965"/>
    <x v="552"/>
    <n v="1.2871578534288237"/>
    <x v="0"/>
    <x v="1"/>
    <n v="87"/>
    <x v="435"/>
    <x v="146"/>
    <x v="438"/>
    <n v="8"/>
    <n v="6"/>
    <n v="29"/>
    <n v="3"/>
    <n v="10"/>
    <n v="4"/>
    <n v="5"/>
    <n v="8"/>
    <n v="0"/>
    <n v="0"/>
    <n v="1"/>
    <n v="0"/>
    <n v="0"/>
    <n v="0"/>
    <x v="1"/>
    <n v="64"/>
    <x v="1"/>
    <n v="2653"/>
    <x v="0"/>
    <x v="1"/>
    <n v="0"/>
    <x v="1"/>
    <n v="0"/>
    <n v="0"/>
    <n v="0"/>
    <n v="1"/>
    <n v="0"/>
    <n v="627"/>
    <d v="2015-07-11T00:00:00"/>
    <n v="7"/>
    <s v="July"/>
    <n v="1"/>
  </r>
  <r>
    <x v="755"/>
    <n v="89891"/>
    <x v="553"/>
    <n v="0.72643534947881327"/>
    <x v="0"/>
    <x v="0"/>
    <n v="17"/>
    <x v="262"/>
    <x v="2"/>
    <x v="411"/>
    <n v="59"/>
    <n v="28"/>
    <n v="183"/>
    <n v="1"/>
    <n v="11"/>
    <n v="6"/>
    <n v="8"/>
    <n v="4"/>
    <n v="0"/>
    <n v="0"/>
    <n v="0"/>
    <n v="0"/>
    <n v="1"/>
    <n v="0"/>
    <x v="1"/>
    <n v="29"/>
    <x v="0"/>
    <n v="2599"/>
    <x v="0"/>
    <x v="0"/>
    <n v="0"/>
    <x v="0"/>
    <n v="0"/>
    <n v="0"/>
    <n v="1"/>
    <n v="0"/>
    <n v="0"/>
    <n v="470"/>
    <d v="2015-09-03T00:00:00"/>
    <n v="9"/>
    <s v="September"/>
    <n v="1"/>
  </r>
  <r>
    <x v="756"/>
    <n v="54450"/>
    <x v="554"/>
    <n v="1.1974288337924701"/>
    <x v="1"/>
    <x v="1"/>
    <n v="0"/>
    <x v="468"/>
    <x v="19"/>
    <x v="347"/>
    <n v="8"/>
    <n v="19"/>
    <n v="32"/>
    <n v="12"/>
    <n v="9"/>
    <n v="2"/>
    <n v="8"/>
    <n v="8"/>
    <n v="0"/>
    <n v="0"/>
    <n v="0"/>
    <n v="0"/>
    <n v="0"/>
    <n v="0"/>
    <x v="1"/>
    <n v="64"/>
    <x v="1"/>
    <n v="2812"/>
    <x v="0"/>
    <x v="0"/>
    <n v="0"/>
    <x v="0"/>
    <n v="0"/>
    <n v="0"/>
    <n v="1"/>
    <n v="0"/>
    <n v="0"/>
    <n v="620"/>
    <d v="2015-02-02T00:00:00"/>
    <n v="2"/>
    <s v="February"/>
    <n v="1"/>
  </r>
  <r>
    <x v="757"/>
    <n v="57642"/>
    <x v="554"/>
    <n v="1.131119669685299"/>
    <x v="0"/>
    <x v="1"/>
    <n v="24"/>
    <x v="533"/>
    <x v="147"/>
    <x v="460"/>
    <n v="8"/>
    <n v="0"/>
    <n v="27"/>
    <n v="3"/>
    <n v="7"/>
    <n v="6"/>
    <n v="6"/>
    <n v="4"/>
    <n v="0"/>
    <n v="0"/>
    <n v="1"/>
    <n v="0"/>
    <n v="0"/>
    <n v="0"/>
    <x v="1"/>
    <n v="50"/>
    <x v="2"/>
    <n v="2330"/>
    <x v="0"/>
    <x v="0"/>
    <n v="1"/>
    <x v="1"/>
    <n v="0"/>
    <n v="0"/>
    <n v="0"/>
    <n v="0"/>
    <n v="1"/>
    <n v="625"/>
    <d v="2016-05-29T00:00:00"/>
    <n v="5"/>
    <s v="May"/>
    <n v="1"/>
  </r>
  <r>
    <x v="758"/>
    <n v="59432"/>
    <x v="555"/>
    <n v="1.095369497913582"/>
    <x v="0"/>
    <x v="1"/>
    <n v="88"/>
    <x v="469"/>
    <x v="90"/>
    <x v="153"/>
    <n v="25"/>
    <n v="19"/>
    <n v="12"/>
    <n v="3"/>
    <n v="5"/>
    <n v="3"/>
    <n v="11"/>
    <n v="5"/>
    <n v="0"/>
    <n v="0"/>
    <n v="0"/>
    <n v="0"/>
    <n v="0"/>
    <n v="0"/>
    <x v="1"/>
    <n v="58"/>
    <x v="1"/>
    <n v="2601"/>
    <x v="1"/>
    <x v="0"/>
    <n v="0"/>
    <x v="1"/>
    <n v="0"/>
    <n v="0"/>
    <n v="0"/>
    <n v="1"/>
    <n v="0"/>
    <n v="639"/>
    <d v="2015-09-01T00:00:00"/>
    <n v="9"/>
    <s v="September"/>
    <n v="1"/>
  </r>
  <r>
    <x v="759"/>
    <n v="69401"/>
    <x v="555"/>
    <n v="0.93802682958458816"/>
    <x v="0"/>
    <x v="1"/>
    <n v="41"/>
    <x v="246"/>
    <x v="64"/>
    <x v="461"/>
    <n v="58"/>
    <n v="8"/>
    <n v="39"/>
    <n v="4"/>
    <n v="4"/>
    <n v="4"/>
    <n v="5"/>
    <n v="2"/>
    <n v="0"/>
    <n v="0"/>
    <n v="0"/>
    <n v="0"/>
    <n v="0"/>
    <n v="0"/>
    <x v="1"/>
    <n v="47"/>
    <x v="2"/>
    <n v="2257"/>
    <x v="0"/>
    <x v="0"/>
    <n v="0"/>
    <x v="0"/>
    <n v="0"/>
    <n v="1"/>
    <n v="0"/>
    <n v="0"/>
    <n v="0"/>
    <n v="612"/>
    <d v="2016-08-10T00:00:00"/>
    <n v="8"/>
    <s v="August"/>
    <n v="1"/>
  </r>
  <r>
    <x v="760"/>
    <n v="65695"/>
    <x v="556"/>
    <n v="0.98942080828069112"/>
    <x v="0"/>
    <x v="1"/>
    <n v="50"/>
    <x v="434"/>
    <x v="63"/>
    <x v="356"/>
    <n v="0"/>
    <n v="58"/>
    <n v="6"/>
    <n v="2"/>
    <n v="5"/>
    <n v="4"/>
    <n v="10"/>
    <n v="4"/>
    <n v="0"/>
    <n v="0"/>
    <n v="0"/>
    <n v="0"/>
    <n v="0"/>
    <n v="0"/>
    <x v="1"/>
    <n v="60"/>
    <x v="1"/>
    <n v="2308"/>
    <x v="0"/>
    <x v="1"/>
    <n v="0"/>
    <x v="1"/>
    <n v="0"/>
    <n v="0"/>
    <n v="0"/>
    <n v="0"/>
    <n v="1"/>
    <n v="644"/>
    <d v="2016-06-20T00:00:00"/>
    <n v="6"/>
    <s v="June"/>
    <n v="1"/>
  </r>
  <r>
    <x v="761"/>
    <n v="54108"/>
    <x v="556"/>
    <n v="1.2013011015007022"/>
    <x v="1"/>
    <x v="1"/>
    <n v="74"/>
    <x v="147"/>
    <x v="147"/>
    <x v="442"/>
    <n v="8"/>
    <n v="6"/>
    <n v="97"/>
    <n v="13"/>
    <n v="8"/>
    <n v="2"/>
    <n v="9"/>
    <n v="8"/>
    <n v="0"/>
    <n v="0"/>
    <n v="0"/>
    <n v="0"/>
    <n v="0"/>
    <n v="0"/>
    <x v="1"/>
    <n v="47"/>
    <x v="2"/>
    <n v="2760"/>
    <x v="0"/>
    <x v="1"/>
    <n v="0"/>
    <x v="1"/>
    <n v="0"/>
    <n v="0"/>
    <n v="0"/>
    <n v="1"/>
    <n v="0"/>
    <n v="553"/>
    <d v="2015-03-26T00:00:00"/>
    <n v="3"/>
    <s v="March"/>
    <n v="1"/>
  </r>
  <r>
    <x v="762"/>
    <n v="77376"/>
    <x v="557"/>
    <n v="0.83876137303556664"/>
    <x v="1"/>
    <x v="1"/>
    <n v="72"/>
    <x v="534"/>
    <x v="24"/>
    <x v="462"/>
    <n v="16"/>
    <n v="12"/>
    <n v="12"/>
    <n v="4"/>
    <n v="6"/>
    <n v="3"/>
    <n v="10"/>
    <n v="4"/>
    <n v="0"/>
    <n v="0"/>
    <n v="0"/>
    <n v="0"/>
    <n v="0"/>
    <n v="0"/>
    <x v="1"/>
    <n v="64"/>
    <x v="1"/>
    <n v="2209"/>
    <x v="0"/>
    <x v="0"/>
    <n v="0"/>
    <x v="0"/>
    <n v="0"/>
    <n v="0"/>
    <n v="0"/>
    <n v="0"/>
    <n v="1"/>
    <n v="637"/>
    <d v="2016-09-27T00:00:00"/>
    <n v="9"/>
    <s v="September"/>
    <n v="1"/>
  </r>
  <r>
    <x v="763"/>
    <n v="55012"/>
    <x v="558"/>
    <n v="1.1761070311931943"/>
    <x v="0"/>
    <x v="1"/>
    <n v="85"/>
    <x v="535"/>
    <x v="19"/>
    <x v="457"/>
    <n v="0"/>
    <n v="0"/>
    <n v="13"/>
    <n v="6"/>
    <n v="8"/>
    <n v="2"/>
    <n v="9"/>
    <n v="5"/>
    <n v="0"/>
    <n v="0"/>
    <n v="0"/>
    <n v="0"/>
    <n v="0"/>
    <n v="0"/>
    <x v="1"/>
    <n v="47"/>
    <x v="2"/>
    <n v="2259"/>
    <x v="0"/>
    <x v="0"/>
    <n v="0"/>
    <x v="0"/>
    <n v="0"/>
    <n v="0"/>
    <n v="0"/>
    <n v="0"/>
    <n v="1"/>
    <n v="634"/>
    <d v="2016-08-08T00:00:00"/>
    <n v="8"/>
    <s v="August"/>
    <n v="1"/>
  </r>
  <r>
    <x v="764"/>
    <n v="60093"/>
    <x v="559"/>
    <n v="1.0733363286905298"/>
    <x v="0"/>
    <x v="1"/>
    <n v="92"/>
    <x v="530"/>
    <x v="101"/>
    <x v="446"/>
    <n v="16"/>
    <n v="6"/>
    <n v="90"/>
    <n v="2"/>
    <n v="7"/>
    <n v="2"/>
    <n v="10"/>
    <n v="6"/>
    <n v="0"/>
    <n v="0"/>
    <n v="0"/>
    <n v="0"/>
    <n v="0"/>
    <n v="0"/>
    <x v="1"/>
    <n v="46"/>
    <x v="2"/>
    <n v="2527"/>
    <x v="0"/>
    <x v="1"/>
    <n v="0"/>
    <x v="1"/>
    <n v="0"/>
    <n v="0"/>
    <n v="1"/>
    <n v="0"/>
    <n v="0"/>
    <n v="555"/>
    <d v="2015-11-14T00:00:00"/>
    <n v="11"/>
    <s v="November"/>
    <n v="1"/>
  </r>
  <r>
    <x v="765"/>
    <n v="60631"/>
    <x v="560"/>
    <n v="1.0588642773498704"/>
    <x v="1"/>
    <x v="1"/>
    <n v="88"/>
    <x v="226"/>
    <x v="147"/>
    <x v="457"/>
    <n v="0"/>
    <n v="6"/>
    <n v="19"/>
    <n v="5"/>
    <n v="9"/>
    <n v="2"/>
    <n v="8"/>
    <n v="7"/>
    <n v="0"/>
    <n v="0"/>
    <n v="0"/>
    <n v="1"/>
    <n v="0"/>
    <n v="0"/>
    <x v="1"/>
    <n v="45"/>
    <x v="2"/>
    <n v="2609"/>
    <x v="0"/>
    <x v="1"/>
    <n v="0"/>
    <x v="1"/>
    <n v="0"/>
    <n v="0"/>
    <n v="0"/>
    <n v="0"/>
    <n v="1"/>
    <n v="623"/>
    <d v="2015-08-24T00:00:00"/>
    <n v="8"/>
    <s v="August"/>
    <n v="1"/>
  </r>
  <r>
    <x v="766"/>
    <n v="56046"/>
    <x v="561"/>
    <n v="1.1437033865039432"/>
    <x v="0"/>
    <x v="0"/>
    <n v="9"/>
    <x v="536"/>
    <x v="19"/>
    <x v="463"/>
    <n v="0"/>
    <n v="0"/>
    <n v="51"/>
    <n v="2"/>
    <n v="10"/>
    <n v="1"/>
    <n v="8"/>
    <n v="8"/>
    <n v="0"/>
    <n v="0"/>
    <n v="1"/>
    <n v="0"/>
    <n v="0"/>
    <n v="0"/>
    <x v="0"/>
    <n v="55"/>
    <x v="1"/>
    <n v="2702"/>
    <x v="0"/>
    <x v="0"/>
    <n v="0"/>
    <x v="0"/>
    <n v="0"/>
    <n v="0"/>
    <n v="1"/>
    <n v="0"/>
    <n v="0"/>
    <n v="590"/>
    <d v="2015-05-23T00:00:00"/>
    <n v="5"/>
    <s v="May"/>
    <n v="1"/>
  </r>
  <r>
    <x v="767"/>
    <n v="56320"/>
    <x v="562"/>
    <n v="1.0990767045454546"/>
    <x v="0"/>
    <x v="1"/>
    <n v="11"/>
    <x v="537"/>
    <x v="45"/>
    <x v="449"/>
    <n v="116"/>
    <n v="77"/>
    <n v="83"/>
    <n v="3"/>
    <n v="5"/>
    <n v="4"/>
    <n v="9"/>
    <n v="4"/>
    <n v="0"/>
    <n v="0"/>
    <n v="0"/>
    <n v="0"/>
    <n v="0"/>
    <n v="0"/>
    <x v="1"/>
    <n v="53"/>
    <x v="1"/>
    <n v="2606"/>
    <x v="0"/>
    <x v="1"/>
    <n v="0"/>
    <x v="1"/>
    <n v="0"/>
    <n v="0"/>
    <n v="0"/>
    <n v="0"/>
    <n v="1"/>
    <n v="536"/>
    <d v="2015-08-27T00:00:00"/>
    <n v="8"/>
    <s v="August"/>
    <n v="1"/>
  </r>
  <r>
    <x v="768"/>
    <n v="42000"/>
    <x v="563"/>
    <n v="1.4714285714285715"/>
    <x v="0"/>
    <x v="0"/>
    <n v="23"/>
    <x v="538"/>
    <x v="60"/>
    <x v="365"/>
    <n v="85"/>
    <n v="59"/>
    <n v="35"/>
    <n v="2"/>
    <n v="5"/>
    <n v="2"/>
    <n v="11"/>
    <n v="5"/>
    <n v="0"/>
    <n v="0"/>
    <n v="0"/>
    <n v="0"/>
    <n v="0"/>
    <n v="0"/>
    <x v="0"/>
    <n v="33"/>
    <x v="0"/>
    <n v="2694"/>
    <x v="0"/>
    <x v="0"/>
    <n v="1"/>
    <x v="1"/>
    <n v="0"/>
    <n v="0"/>
    <n v="0"/>
    <n v="0"/>
    <n v="1"/>
    <n v="583"/>
    <d v="2015-05-31T00:00:00"/>
    <n v="5"/>
    <s v="May"/>
    <n v="1"/>
  </r>
  <r>
    <x v="769"/>
    <n v="33051"/>
    <x v="564"/>
    <n v="1.8637862697043963"/>
    <x v="0"/>
    <x v="0"/>
    <n v="15"/>
    <x v="539"/>
    <x v="41"/>
    <x v="224"/>
    <n v="108"/>
    <n v="94"/>
    <n v="219"/>
    <n v="3"/>
    <n v="9"/>
    <n v="1"/>
    <n v="8"/>
    <n v="9"/>
    <n v="0"/>
    <n v="0"/>
    <n v="0"/>
    <n v="0"/>
    <n v="0"/>
    <n v="0"/>
    <x v="0"/>
    <n v="61"/>
    <x v="1"/>
    <n v="2841"/>
    <x v="0"/>
    <x v="0"/>
    <n v="0"/>
    <x v="1"/>
    <n v="1"/>
    <n v="0"/>
    <n v="0"/>
    <n v="1"/>
    <n v="0"/>
    <n v="397"/>
    <d v="2015-01-04T00:00:00"/>
    <n v="1"/>
    <s v="January"/>
    <n v="1"/>
  </r>
  <r>
    <x v="770"/>
    <n v="42564"/>
    <x v="565"/>
    <n v="1.4448829997180717"/>
    <x v="0"/>
    <x v="1"/>
    <n v="28"/>
    <x v="230"/>
    <x v="70"/>
    <x v="425"/>
    <n v="39"/>
    <n v="18"/>
    <n v="198"/>
    <n v="6"/>
    <n v="6"/>
    <n v="8"/>
    <n v="4"/>
    <n v="7"/>
    <n v="0"/>
    <n v="0"/>
    <n v="1"/>
    <n v="0"/>
    <n v="0"/>
    <n v="0"/>
    <x v="0"/>
    <n v="52"/>
    <x v="1"/>
    <n v="2702"/>
    <x v="1"/>
    <x v="0"/>
    <n v="0"/>
    <x v="1"/>
    <n v="0"/>
    <n v="0"/>
    <n v="0"/>
    <n v="0"/>
    <n v="1"/>
    <n v="417"/>
    <d v="2015-05-23T00:00:00"/>
    <n v="5"/>
    <s v="May"/>
    <n v="1"/>
  </r>
  <r>
    <x v="771"/>
    <n v="60689"/>
    <x v="565"/>
    <n v="1.0133632124437706"/>
    <x v="0"/>
    <x v="1"/>
    <n v="23"/>
    <x v="247"/>
    <x v="148"/>
    <x v="105"/>
    <n v="63"/>
    <n v="6"/>
    <n v="24"/>
    <n v="4"/>
    <n v="4"/>
    <n v="4"/>
    <n v="10"/>
    <n v="3"/>
    <n v="0"/>
    <n v="0"/>
    <n v="0"/>
    <n v="0"/>
    <n v="0"/>
    <n v="0"/>
    <x v="1"/>
    <n v="69"/>
    <x v="3"/>
    <n v="2552"/>
    <x v="0"/>
    <x v="0"/>
    <n v="1"/>
    <x v="1"/>
    <n v="0"/>
    <n v="0"/>
    <n v="1"/>
    <n v="0"/>
    <n v="0"/>
    <n v="591"/>
    <d v="2015-10-20T00:00:00"/>
    <n v="10"/>
    <s v="October"/>
    <n v="1"/>
  </r>
  <r>
    <x v="772"/>
    <n v="44010"/>
    <x v="566"/>
    <n v="1.3951374687571008"/>
    <x v="1"/>
    <x v="0"/>
    <n v="46"/>
    <x v="540"/>
    <x v="105"/>
    <x v="464"/>
    <n v="86"/>
    <n v="72"/>
    <n v="48"/>
    <n v="6"/>
    <n v="10"/>
    <n v="2"/>
    <n v="6"/>
    <n v="9"/>
    <n v="0"/>
    <n v="0"/>
    <n v="0"/>
    <n v="0"/>
    <n v="0"/>
    <n v="0"/>
    <x v="1"/>
    <n v="40"/>
    <x v="2"/>
    <n v="2783"/>
    <x v="0"/>
    <x v="0"/>
    <n v="0"/>
    <x v="0"/>
    <n v="0"/>
    <n v="0"/>
    <n v="1"/>
    <n v="0"/>
    <n v="0"/>
    <n v="566"/>
    <d v="2015-03-03T00:00:00"/>
    <n v="3"/>
    <s v="March"/>
    <n v="1"/>
  </r>
  <r>
    <x v="773"/>
    <n v="56129"/>
    <x v="567"/>
    <n v="1.0903454542215254"/>
    <x v="0"/>
    <x v="1"/>
    <n v="65"/>
    <x v="541"/>
    <x v="70"/>
    <x v="249"/>
    <n v="39"/>
    <n v="72"/>
    <n v="48"/>
    <n v="4"/>
    <n v="6"/>
    <n v="2"/>
    <n v="10"/>
    <n v="4"/>
    <n v="0"/>
    <n v="0"/>
    <n v="0"/>
    <n v="0"/>
    <n v="0"/>
    <n v="0"/>
    <x v="1"/>
    <n v="67"/>
    <x v="3"/>
    <n v="2533"/>
    <x v="0"/>
    <x v="0"/>
    <n v="0"/>
    <x v="0"/>
    <n v="0"/>
    <n v="0"/>
    <n v="0"/>
    <n v="1"/>
    <n v="0"/>
    <n v="564"/>
    <d v="2015-11-08T00:00:00"/>
    <n v="11"/>
    <s v="November"/>
    <n v="1"/>
  </r>
  <r>
    <x v="774"/>
    <n v="66033"/>
    <x v="567"/>
    <n v="0.92680932261142157"/>
    <x v="0"/>
    <x v="1"/>
    <n v="76"/>
    <x v="520"/>
    <x v="53"/>
    <x v="221"/>
    <n v="46"/>
    <n v="59"/>
    <n v="65"/>
    <n v="2"/>
    <n v="8"/>
    <n v="3"/>
    <n v="7"/>
    <n v="7"/>
    <n v="0"/>
    <n v="0"/>
    <n v="0"/>
    <n v="0"/>
    <n v="0"/>
    <n v="0"/>
    <x v="1"/>
    <n v="63"/>
    <x v="1"/>
    <n v="2684"/>
    <x v="0"/>
    <x v="0"/>
    <n v="0"/>
    <x v="1"/>
    <n v="1"/>
    <n v="0"/>
    <n v="1"/>
    <n v="0"/>
    <n v="0"/>
    <n v="547"/>
    <d v="2015-06-10T00:00:00"/>
    <n v="6"/>
    <s v="June"/>
    <n v="1"/>
  </r>
  <r>
    <x v="775"/>
    <n v="77353"/>
    <x v="568"/>
    <n v="0.78988533088567991"/>
    <x v="0"/>
    <x v="1"/>
    <n v="38"/>
    <x v="542"/>
    <x v="22"/>
    <x v="244"/>
    <n v="69"/>
    <n v="101"/>
    <n v="59"/>
    <n v="2"/>
    <n v="6"/>
    <n v="4"/>
    <n v="8"/>
    <n v="4"/>
    <n v="0"/>
    <n v="0"/>
    <n v="0"/>
    <n v="0"/>
    <n v="0"/>
    <n v="0"/>
    <x v="1"/>
    <n v="40"/>
    <x v="2"/>
    <n v="2354"/>
    <x v="0"/>
    <x v="1"/>
    <n v="0"/>
    <x v="1"/>
    <n v="0"/>
    <n v="0"/>
    <n v="1"/>
    <n v="0"/>
    <n v="0"/>
    <n v="552"/>
    <d v="2016-05-05T00:00:00"/>
    <n v="5"/>
    <s v="May"/>
    <n v="1"/>
  </r>
  <r>
    <x v="776"/>
    <n v="66476"/>
    <x v="568"/>
    <n v="0.91912870810518077"/>
    <x v="0"/>
    <x v="1"/>
    <n v="99"/>
    <x v="344"/>
    <x v="149"/>
    <x v="465"/>
    <n v="47"/>
    <n v="48"/>
    <n v="78"/>
    <n v="2"/>
    <n v="5"/>
    <n v="2"/>
    <n v="11"/>
    <n v="4"/>
    <n v="0"/>
    <n v="0"/>
    <n v="0"/>
    <n v="0"/>
    <n v="0"/>
    <n v="0"/>
    <x v="1"/>
    <n v="44"/>
    <x v="2"/>
    <n v="2638"/>
    <x v="1"/>
    <x v="0"/>
    <n v="0"/>
    <x v="1"/>
    <n v="0"/>
    <n v="0"/>
    <n v="0"/>
    <n v="0"/>
    <n v="1"/>
    <n v="533"/>
    <d v="2015-07-26T00:00:00"/>
    <n v="7"/>
    <s v="July"/>
    <n v="1"/>
  </r>
  <r>
    <x v="777"/>
    <n v="53700"/>
    <x v="568"/>
    <n v="1.1378026070763501"/>
    <x v="0"/>
    <x v="1"/>
    <n v="94"/>
    <x v="543"/>
    <x v="150"/>
    <x v="466"/>
    <n v="69"/>
    <n v="41"/>
    <n v="83"/>
    <n v="4"/>
    <n v="5"/>
    <n v="5"/>
    <n v="8"/>
    <n v="5"/>
    <n v="0"/>
    <n v="0"/>
    <n v="0"/>
    <n v="0"/>
    <n v="0"/>
    <n v="0"/>
    <x v="1"/>
    <n v="68"/>
    <x v="3"/>
    <n v="2840"/>
    <x v="0"/>
    <x v="0"/>
    <n v="1"/>
    <x v="1"/>
    <n v="0"/>
    <n v="0"/>
    <n v="1"/>
    <n v="0"/>
    <n v="0"/>
    <n v="528"/>
    <d v="2015-01-05T00:00:00"/>
    <n v="1"/>
    <s v="January"/>
    <n v="1"/>
  </r>
  <r>
    <x v="778"/>
    <n v="54058"/>
    <x v="569"/>
    <n v="1.1247178955936217"/>
    <x v="0"/>
    <x v="1"/>
    <n v="56"/>
    <x v="544"/>
    <x v="149"/>
    <x v="289"/>
    <n v="32"/>
    <n v="108"/>
    <n v="54"/>
    <n v="2"/>
    <n v="4"/>
    <n v="6"/>
    <n v="8"/>
    <n v="3"/>
    <n v="0"/>
    <n v="0"/>
    <n v="0"/>
    <n v="0"/>
    <n v="0"/>
    <n v="0"/>
    <x v="1"/>
    <n v="44"/>
    <x v="2"/>
    <n v="2549"/>
    <x v="0"/>
    <x v="0"/>
    <n v="0"/>
    <x v="0"/>
    <n v="0"/>
    <n v="0"/>
    <n v="1"/>
    <n v="0"/>
    <n v="0"/>
    <n v="554"/>
    <d v="2015-10-23T00:00:00"/>
    <n v="10"/>
    <s v="October"/>
    <n v="1"/>
  </r>
  <r>
    <x v="779"/>
    <n v="57957"/>
    <x v="569"/>
    <n v="1.0490536087099056"/>
    <x v="0"/>
    <x v="1"/>
    <n v="24"/>
    <x v="545"/>
    <x v="22"/>
    <x v="394"/>
    <n v="77"/>
    <n v="5"/>
    <n v="29"/>
    <n v="7"/>
    <n v="4"/>
    <n v="6"/>
    <n v="8"/>
    <n v="3"/>
    <n v="0"/>
    <n v="0"/>
    <n v="0"/>
    <n v="0"/>
    <n v="0"/>
    <n v="1"/>
    <x v="1"/>
    <n v="61"/>
    <x v="1"/>
    <n v="2473"/>
    <x v="0"/>
    <x v="0"/>
    <n v="0"/>
    <x v="0"/>
    <n v="0"/>
    <n v="0"/>
    <n v="1"/>
    <n v="0"/>
    <n v="0"/>
    <n v="579"/>
    <d v="2016-01-07T00:00:00"/>
    <n v="1"/>
    <s v="January"/>
    <n v="1"/>
  </r>
  <r>
    <x v="780"/>
    <n v="45938"/>
    <x v="570"/>
    <n v="1.3213461622186424"/>
    <x v="0"/>
    <x v="0"/>
    <n v="46"/>
    <x v="494"/>
    <x v="111"/>
    <x v="392"/>
    <n v="62"/>
    <n v="83"/>
    <n v="29"/>
    <n v="2"/>
    <n v="8"/>
    <n v="4"/>
    <n v="6"/>
    <n v="6"/>
    <n v="0"/>
    <n v="0"/>
    <n v="0"/>
    <n v="0"/>
    <n v="0"/>
    <n v="0"/>
    <x v="1"/>
    <n v="59"/>
    <x v="1"/>
    <n v="2397"/>
    <x v="0"/>
    <x v="0"/>
    <n v="1"/>
    <x v="1"/>
    <n v="0"/>
    <n v="0"/>
    <n v="1"/>
    <n v="0"/>
    <n v="0"/>
    <n v="578"/>
    <d v="2016-03-23T00:00:00"/>
    <n v="3"/>
    <s v="March"/>
    <n v="1"/>
  </r>
  <r>
    <x v="781"/>
    <n v="43185"/>
    <x v="570"/>
    <n v="1.4055806414264211"/>
    <x v="0"/>
    <x v="1"/>
    <n v="88"/>
    <x v="546"/>
    <x v="147"/>
    <x v="467"/>
    <n v="16"/>
    <n v="6"/>
    <n v="30"/>
    <n v="2"/>
    <n v="9"/>
    <n v="3"/>
    <n v="6"/>
    <n v="8"/>
    <n v="0"/>
    <n v="0"/>
    <n v="0"/>
    <n v="0"/>
    <n v="0"/>
    <n v="0"/>
    <x v="1"/>
    <n v="69"/>
    <x v="3"/>
    <n v="2604"/>
    <x v="1"/>
    <x v="0"/>
    <n v="0"/>
    <x v="1"/>
    <n v="0"/>
    <n v="0"/>
    <n v="1"/>
    <n v="0"/>
    <n v="0"/>
    <n v="577"/>
    <d v="2015-08-29T00:00:00"/>
    <n v="8"/>
    <s v="August"/>
    <n v="1"/>
  </r>
  <r>
    <x v="782"/>
    <n v="66653"/>
    <x v="571"/>
    <n v="0.90918638320855771"/>
    <x v="1"/>
    <x v="1"/>
    <n v="18"/>
    <x v="351"/>
    <x v="149"/>
    <x v="231"/>
    <n v="16"/>
    <n v="18"/>
    <n v="6"/>
    <n v="4"/>
    <n v="4"/>
    <n v="2"/>
    <n v="12"/>
    <n v="3"/>
    <n v="0"/>
    <n v="0"/>
    <n v="0"/>
    <n v="0"/>
    <n v="0"/>
    <n v="0"/>
    <x v="1"/>
    <n v="45"/>
    <x v="2"/>
    <n v="2819"/>
    <x v="0"/>
    <x v="0"/>
    <n v="0"/>
    <x v="0"/>
    <n v="0"/>
    <n v="0"/>
    <n v="1"/>
    <n v="0"/>
    <n v="0"/>
    <n v="600"/>
    <d v="2015-01-26T00:00:00"/>
    <n v="1"/>
    <s v="January"/>
    <n v="1"/>
  </r>
  <r>
    <x v="783"/>
    <n v="75127"/>
    <x v="571"/>
    <n v="0.80663409959135868"/>
    <x v="0"/>
    <x v="0"/>
    <n v="92"/>
    <x v="547"/>
    <x v="53"/>
    <x v="355"/>
    <n v="46"/>
    <n v="17"/>
    <n v="227"/>
    <n v="1"/>
    <n v="2"/>
    <n v="11"/>
    <n v="5"/>
    <n v="1"/>
    <n v="0"/>
    <n v="0"/>
    <n v="0"/>
    <n v="0"/>
    <n v="0"/>
    <n v="0"/>
    <x v="1"/>
    <n v="68"/>
    <x v="3"/>
    <n v="2197"/>
    <x v="0"/>
    <x v="0"/>
    <n v="1"/>
    <x v="1"/>
    <n v="0"/>
    <n v="0"/>
    <n v="1"/>
    <n v="0"/>
    <n v="0"/>
    <n v="379"/>
    <d v="2016-10-09T00:00:00"/>
    <n v="10"/>
    <s v="October"/>
    <n v="1"/>
  </r>
  <r>
    <x v="784"/>
    <n v="47025"/>
    <x v="571"/>
    <n v="1.2886762360446571"/>
    <x v="0"/>
    <x v="1"/>
    <n v="98"/>
    <x v="382"/>
    <x v="111"/>
    <x v="468"/>
    <n v="23"/>
    <n v="5"/>
    <n v="29"/>
    <n v="5"/>
    <n v="11"/>
    <n v="1"/>
    <n v="6"/>
    <n v="9"/>
    <n v="0"/>
    <n v="0"/>
    <n v="0"/>
    <n v="0"/>
    <n v="0"/>
    <n v="0"/>
    <x v="1"/>
    <n v="42"/>
    <x v="2"/>
    <n v="2449"/>
    <x v="0"/>
    <x v="1"/>
    <n v="0"/>
    <x v="1"/>
    <n v="0"/>
    <n v="1"/>
    <n v="0"/>
    <n v="0"/>
    <n v="0"/>
    <n v="577"/>
    <d v="2016-01-31T00:00:00"/>
    <n v="1"/>
    <s v="January"/>
    <n v="1"/>
  </r>
  <r>
    <x v="785"/>
    <n v="56067"/>
    <x v="572"/>
    <n v="1.079066117323916"/>
    <x v="0"/>
    <x v="1"/>
    <n v="51"/>
    <x v="548"/>
    <x v="101"/>
    <x v="469"/>
    <n v="16"/>
    <n v="6"/>
    <n v="120"/>
    <n v="2"/>
    <n v="7"/>
    <n v="4"/>
    <n v="7"/>
    <n v="5"/>
    <n v="0"/>
    <n v="0"/>
    <n v="0"/>
    <n v="0"/>
    <n v="0"/>
    <n v="0"/>
    <x v="1"/>
    <n v="58"/>
    <x v="1"/>
    <n v="2503"/>
    <x v="0"/>
    <x v="0"/>
    <n v="0"/>
    <x v="0"/>
    <n v="0"/>
    <n v="0"/>
    <n v="0"/>
    <n v="0"/>
    <n v="1"/>
    <n v="485"/>
    <d v="2015-12-08T00:00:00"/>
    <n v="12"/>
    <s v="December"/>
    <n v="1"/>
  </r>
  <r>
    <x v="786"/>
    <n v="62159"/>
    <x v="572"/>
    <n v="0.9733103814411429"/>
    <x v="0"/>
    <x v="0"/>
    <n v="68"/>
    <x v="442"/>
    <x v="42"/>
    <x v="298"/>
    <n v="77"/>
    <n v="70"/>
    <n v="29"/>
    <n v="1"/>
    <n v="6"/>
    <n v="2"/>
    <n v="10"/>
    <n v="4"/>
    <n v="0"/>
    <n v="0"/>
    <n v="0"/>
    <n v="0"/>
    <n v="0"/>
    <n v="0"/>
    <x v="1"/>
    <n v="74"/>
    <x v="3"/>
    <n v="2221"/>
    <x v="0"/>
    <x v="0"/>
    <n v="1"/>
    <x v="1"/>
    <n v="0"/>
    <n v="0"/>
    <n v="0"/>
    <n v="0"/>
    <n v="1"/>
    <n v="576"/>
    <d v="2016-09-15T00:00:00"/>
    <n v="9"/>
    <s v="September"/>
    <n v="1"/>
  </r>
  <r>
    <x v="787"/>
    <n v="77981"/>
    <x v="573"/>
    <n v="0.77454764622151551"/>
    <x v="1"/>
    <x v="0"/>
    <n v="78"/>
    <x v="549"/>
    <x v="1"/>
    <x v="155"/>
    <n v="16"/>
    <n v="126"/>
    <n v="60"/>
    <n v="3"/>
    <n v="7"/>
    <n v="4"/>
    <n v="7"/>
    <n v="5"/>
    <n v="0"/>
    <n v="0"/>
    <n v="0"/>
    <n v="0"/>
    <n v="0"/>
    <n v="0"/>
    <x v="1"/>
    <n v="48"/>
    <x v="2"/>
    <n v="2558"/>
    <x v="0"/>
    <x v="1"/>
    <n v="0"/>
    <x v="1"/>
    <n v="0"/>
    <n v="0"/>
    <n v="1"/>
    <n v="0"/>
    <n v="0"/>
    <n v="544"/>
    <d v="2015-10-14T00:00:00"/>
    <n v="10"/>
    <s v="October"/>
    <n v="1"/>
  </r>
  <r>
    <x v="788"/>
    <n v="64795"/>
    <x v="574"/>
    <n v="0.93062736322247086"/>
    <x v="0"/>
    <x v="1"/>
    <n v="23"/>
    <x v="262"/>
    <x v="150"/>
    <x v="108"/>
    <n v="38"/>
    <n v="29"/>
    <n v="77"/>
    <n v="3"/>
    <n v="3"/>
    <n v="3"/>
    <n v="12"/>
    <n v="2"/>
    <n v="0"/>
    <n v="0"/>
    <n v="0"/>
    <n v="0"/>
    <n v="0"/>
    <n v="0"/>
    <x v="1"/>
    <n v="49"/>
    <x v="2"/>
    <n v="2687"/>
    <x v="0"/>
    <x v="1"/>
    <n v="0"/>
    <x v="1"/>
    <n v="0"/>
    <n v="0"/>
    <n v="1"/>
    <n v="0"/>
    <n v="0"/>
    <n v="526"/>
    <d v="2015-06-07T00:00:00"/>
    <n v="6"/>
    <s v="June"/>
    <n v="1"/>
  </r>
  <r>
    <x v="789"/>
    <n v="67680"/>
    <x v="575"/>
    <n v="0.88652482269503541"/>
    <x v="0"/>
    <x v="1"/>
    <n v="8"/>
    <x v="260"/>
    <x v="19"/>
    <x v="260"/>
    <n v="0"/>
    <n v="6"/>
    <n v="6"/>
    <n v="1"/>
    <n v="7"/>
    <n v="3"/>
    <n v="8"/>
    <n v="5"/>
    <n v="0"/>
    <n v="0"/>
    <n v="0"/>
    <n v="0"/>
    <n v="0"/>
    <n v="0"/>
    <x v="1"/>
    <n v="69"/>
    <x v="3"/>
    <n v="2542"/>
    <x v="0"/>
    <x v="0"/>
    <n v="0"/>
    <x v="1"/>
    <n v="1"/>
    <n v="0"/>
    <n v="0"/>
    <n v="0"/>
    <n v="1"/>
    <n v="594"/>
    <d v="2015-10-30T00:00:00"/>
    <n v="10"/>
    <s v="October"/>
    <n v="1"/>
  </r>
  <r>
    <x v="790"/>
    <n v="61794"/>
    <x v="575"/>
    <n v="0.9709680551509855"/>
    <x v="0"/>
    <x v="1"/>
    <n v="74"/>
    <x v="550"/>
    <x v="68"/>
    <x v="470"/>
    <n v="54"/>
    <n v="47"/>
    <n v="11"/>
    <n v="2"/>
    <n v="4"/>
    <n v="4"/>
    <n v="10"/>
    <n v="2"/>
    <n v="0"/>
    <n v="0"/>
    <n v="0"/>
    <n v="0"/>
    <n v="0"/>
    <n v="0"/>
    <x v="1"/>
    <n v="59"/>
    <x v="1"/>
    <n v="2447"/>
    <x v="0"/>
    <x v="1"/>
    <n v="0"/>
    <x v="1"/>
    <n v="0"/>
    <n v="0"/>
    <n v="0"/>
    <n v="1"/>
    <n v="0"/>
    <n v="589"/>
    <d v="2016-02-02T00:00:00"/>
    <n v="2"/>
    <s v="February"/>
    <n v="1"/>
  </r>
  <r>
    <x v="791"/>
    <n v="63777"/>
    <x v="575"/>
    <n v="0.94077802342537276"/>
    <x v="1"/>
    <x v="1"/>
    <n v="87"/>
    <x v="551"/>
    <x v="150"/>
    <x v="360"/>
    <n v="15"/>
    <n v="17"/>
    <n v="53"/>
    <n v="8"/>
    <n v="11"/>
    <n v="1"/>
    <n v="6"/>
    <n v="8"/>
    <n v="0"/>
    <n v="0"/>
    <n v="0"/>
    <n v="0"/>
    <n v="0"/>
    <n v="0"/>
    <x v="1"/>
    <n v="41"/>
    <x v="2"/>
    <n v="2621"/>
    <x v="0"/>
    <x v="1"/>
    <n v="0"/>
    <x v="1"/>
    <n v="0"/>
    <n v="0"/>
    <n v="1"/>
    <n v="0"/>
    <n v="0"/>
    <n v="547"/>
    <d v="2015-08-12T00:00:00"/>
    <n v="8"/>
    <s v="August"/>
    <n v="1"/>
  </r>
  <r>
    <x v="792"/>
    <n v="49476"/>
    <x v="576"/>
    <n v="1.2106880103484519"/>
    <x v="0"/>
    <x v="1"/>
    <n v="29"/>
    <x v="334"/>
    <x v="109"/>
    <x v="471"/>
    <n v="54"/>
    <n v="41"/>
    <n v="196"/>
    <n v="4"/>
    <n v="2"/>
    <n v="11"/>
    <n v="5"/>
    <n v="2"/>
    <n v="0"/>
    <n v="0"/>
    <n v="0"/>
    <n v="0"/>
    <n v="0"/>
    <n v="0"/>
    <x v="1"/>
    <n v="57"/>
    <x v="1"/>
    <n v="2533"/>
    <x v="1"/>
    <x v="0"/>
    <n v="0"/>
    <x v="1"/>
    <n v="0"/>
    <n v="0"/>
    <n v="0"/>
    <n v="1"/>
    <n v="0"/>
    <n v="403"/>
    <d v="2015-11-08T00:00:00"/>
    <n v="11"/>
    <s v="November"/>
    <n v="1"/>
  </r>
  <r>
    <x v="793"/>
    <n v="54753"/>
    <x v="577"/>
    <n v="1.0903512136321298"/>
    <x v="0"/>
    <x v="1"/>
    <n v="87"/>
    <x v="552"/>
    <x v="44"/>
    <x v="472"/>
    <n v="7"/>
    <n v="59"/>
    <n v="131"/>
    <n v="3"/>
    <n v="5"/>
    <n v="2"/>
    <n v="11"/>
    <n v="4"/>
    <n v="0"/>
    <n v="0"/>
    <n v="0"/>
    <n v="0"/>
    <n v="0"/>
    <n v="0"/>
    <x v="1"/>
    <n v="61"/>
    <x v="1"/>
    <n v="2449"/>
    <x v="0"/>
    <x v="0"/>
    <n v="0"/>
    <x v="0"/>
    <n v="0"/>
    <n v="0"/>
    <n v="1"/>
    <n v="0"/>
    <n v="0"/>
    <n v="466"/>
    <d v="2016-01-31T00:00:00"/>
    <n v="1"/>
    <s v="January"/>
    <n v="1"/>
  </r>
  <r>
    <x v="794"/>
    <n v="55517"/>
    <x v="577"/>
    <n v="1.0753462903254858"/>
    <x v="1"/>
    <x v="1"/>
    <n v="53"/>
    <x v="249"/>
    <x v="19"/>
    <x v="204"/>
    <n v="0"/>
    <n v="6"/>
    <n v="36"/>
    <n v="5"/>
    <n v="11"/>
    <n v="1"/>
    <n v="6"/>
    <n v="9"/>
    <n v="0"/>
    <n v="0"/>
    <n v="0"/>
    <n v="0"/>
    <n v="0"/>
    <n v="0"/>
    <x v="0"/>
    <n v="70"/>
    <x v="3"/>
    <n v="2799"/>
    <x v="0"/>
    <x v="1"/>
    <n v="0"/>
    <x v="1"/>
    <n v="0"/>
    <n v="0"/>
    <n v="0"/>
    <n v="0"/>
    <n v="1"/>
    <n v="561"/>
    <d v="2015-02-15T00:00:00"/>
    <n v="2"/>
    <s v="February"/>
    <n v="1"/>
  </r>
  <r>
    <x v="795"/>
    <n v="60208"/>
    <x v="577"/>
    <n v="0.99156258304544242"/>
    <x v="1"/>
    <x v="1"/>
    <n v="13"/>
    <x v="415"/>
    <x v="109"/>
    <x v="346"/>
    <n v="15"/>
    <n v="0"/>
    <n v="59"/>
    <n v="11"/>
    <n v="8"/>
    <n v="3"/>
    <n v="7"/>
    <n v="7"/>
    <n v="0"/>
    <n v="0"/>
    <n v="0"/>
    <n v="1"/>
    <n v="0"/>
    <n v="0"/>
    <x v="0"/>
    <n v="47"/>
    <x v="2"/>
    <n v="2789"/>
    <x v="0"/>
    <x v="0"/>
    <n v="0"/>
    <x v="1"/>
    <n v="1"/>
    <n v="0"/>
    <n v="1"/>
    <n v="0"/>
    <n v="0"/>
    <n v="538"/>
    <d v="2015-02-25T00:00:00"/>
    <n v="2"/>
    <s v="February"/>
    <n v="1"/>
  </r>
  <r>
    <x v="796"/>
    <n v="73448"/>
    <x v="578"/>
    <n v="0.81009693933122751"/>
    <x v="0"/>
    <x v="0"/>
    <n v="10"/>
    <x v="553"/>
    <x v="137"/>
    <x v="356"/>
    <n v="23"/>
    <n v="41"/>
    <n v="130"/>
    <n v="1"/>
    <n v="7"/>
    <n v="2"/>
    <n v="9"/>
    <n v="4"/>
    <n v="0"/>
    <n v="0"/>
    <n v="0"/>
    <n v="0"/>
    <n v="0"/>
    <n v="0"/>
    <x v="1"/>
    <n v="51"/>
    <x v="1"/>
    <n v="2298"/>
    <x v="0"/>
    <x v="1"/>
    <n v="0"/>
    <x v="1"/>
    <n v="0"/>
    <n v="0"/>
    <n v="1"/>
    <n v="0"/>
    <n v="0"/>
    <n v="465"/>
    <d v="2016-06-30T00:00:00"/>
    <n v="6"/>
    <s v="June"/>
    <n v="1"/>
  </r>
  <r>
    <x v="797"/>
    <n v="62187"/>
    <x v="578"/>
    <n v="0.95679161239487354"/>
    <x v="0"/>
    <x v="1"/>
    <n v="38"/>
    <x v="406"/>
    <x v="19"/>
    <x v="413"/>
    <n v="0"/>
    <n v="0"/>
    <n v="41"/>
    <n v="3"/>
    <n v="6"/>
    <n v="2"/>
    <n v="10"/>
    <n v="4"/>
    <n v="0"/>
    <n v="0"/>
    <n v="0"/>
    <n v="0"/>
    <n v="0"/>
    <n v="0"/>
    <x v="1"/>
    <n v="51"/>
    <x v="1"/>
    <n v="2258"/>
    <x v="0"/>
    <x v="0"/>
    <n v="0"/>
    <x v="1"/>
    <n v="1"/>
    <n v="0"/>
    <n v="0"/>
    <n v="0"/>
    <n v="1"/>
    <n v="554"/>
    <d v="2016-08-09T00:00:00"/>
    <n v="8"/>
    <s v="August"/>
    <n v="1"/>
  </r>
  <r>
    <x v="798"/>
    <n v="62710"/>
    <x v="578"/>
    <n v="0.94881199170786157"/>
    <x v="0"/>
    <x v="1"/>
    <n v="53"/>
    <x v="554"/>
    <x v="53"/>
    <x v="413"/>
    <n v="7"/>
    <n v="29"/>
    <n v="11"/>
    <n v="4"/>
    <n v="4"/>
    <n v="2"/>
    <n v="12"/>
    <n v="4"/>
    <n v="0"/>
    <n v="0"/>
    <n v="0"/>
    <n v="0"/>
    <n v="0"/>
    <n v="0"/>
    <x v="1"/>
    <n v="48"/>
    <x v="2"/>
    <n v="2561"/>
    <x v="0"/>
    <x v="1"/>
    <n v="0"/>
    <x v="1"/>
    <n v="0"/>
    <n v="0"/>
    <n v="1"/>
    <n v="0"/>
    <n v="0"/>
    <n v="584"/>
    <d v="2015-10-11T00:00:00"/>
    <n v="10"/>
    <s v="October"/>
    <n v="1"/>
  </r>
  <r>
    <x v="799"/>
    <n v="57867"/>
    <x v="578"/>
    <n v="1.0282198835260166"/>
    <x v="1"/>
    <x v="0"/>
    <n v="48"/>
    <x v="295"/>
    <x v="53"/>
    <x v="392"/>
    <n v="15"/>
    <n v="23"/>
    <n v="17"/>
    <n v="7"/>
    <n v="7"/>
    <n v="2"/>
    <n v="9"/>
    <n v="6"/>
    <n v="0"/>
    <n v="0"/>
    <n v="0"/>
    <n v="0"/>
    <n v="0"/>
    <n v="0"/>
    <x v="1"/>
    <n v="42"/>
    <x v="2"/>
    <n v="2430"/>
    <x v="0"/>
    <x v="0"/>
    <n v="0"/>
    <x v="0"/>
    <n v="0"/>
    <n v="0"/>
    <n v="1"/>
    <n v="0"/>
    <n v="0"/>
    <n v="578"/>
    <d v="2016-02-19T00:00:00"/>
    <n v="2"/>
    <s v="February"/>
    <n v="1"/>
  </r>
  <r>
    <x v="800"/>
    <n v="79761"/>
    <x v="579"/>
    <n v="0.74472486553578821"/>
    <x v="0"/>
    <x v="1"/>
    <n v="32"/>
    <x v="555"/>
    <x v="150"/>
    <x v="386"/>
    <n v="15"/>
    <n v="35"/>
    <n v="11"/>
    <n v="1"/>
    <n v="5"/>
    <n v="2"/>
    <n v="11"/>
    <n v="3"/>
    <n v="0"/>
    <n v="0"/>
    <n v="0"/>
    <n v="0"/>
    <n v="0"/>
    <n v="0"/>
    <x v="1"/>
    <n v="62"/>
    <x v="1"/>
    <n v="2427"/>
    <x v="0"/>
    <x v="0"/>
    <n v="1"/>
    <x v="1"/>
    <n v="0"/>
    <n v="0"/>
    <n v="0"/>
    <n v="0"/>
    <n v="1"/>
    <n v="583"/>
    <d v="2016-02-22T00:00:00"/>
    <n v="2"/>
    <s v="February"/>
    <n v="1"/>
  </r>
  <r>
    <x v="801"/>
    <n v="56253"/>
    <x v="580"/>
    <n v="1.0523883170675341"/>
    <x v="0"/>
    <x v="1"/>
    <n v="83"/>
    <x v="252"/>
    <x v="19"/>
    <x v="457"/>
    <n v="7"/>
    <n v="11"/>
    <n v="5"/>
    <n v="4"/>
    <n v="7"/>
    <n v="2"/>
    <n v="9"/>
    <n v="6"/>
    <n v="0"/>
    <n v="0"/>
    <n v="0"/>
    <n v="0"/>
    <n v="0"/>
    <n v="0"/>
    <x v="1"/>
    <n v="57"/>
    <x v="1"/>
    <n v="2728"/>
    <x v="0"/>
    <x v="0"/>
    <n v="0"/>
    <x v="0"/>
    <n v="0"/>
    <n v="0"/>
    <n v="1"/>
    <n v="0"/>
    <n v="0"/>
    <n v="587"/>
    <d v="2015-04-27T00:00:00"/>
    <n v="4"/>
    <s v="April"/>
    <n v="1"/>
  </r>
  <r>
    <x v="802"/>
    <n v="61331"/>
    <x v="581"/>
    <n v="0.96362361611583047"/>
    <x v="1"/>
    <x v="1"/>
    <n v="42"/>
    <x v="556"/>
    <x v="150"/>
    <x v="473"/>
    <n v="0"/>
    <n v="5"/>
    <n v="41"/>
    <n v="5"/>
    <n v="11"/>
    <n v="1"/>
    <n v="6"/>
    <n v="8"/>
    <n v="0"/>
    <n v="0"/>
    <n v="0"/>
    <n v="0"/>
    <n v="0"/>
    <n v="0"/>
    <x v="1"/>
    <n v="62"/>
    <x v="1"/>
    <n v="2635"/>
    <x v="0"/>
    <x v="0"/>
    <n v="1"/>
    <x v="1"/>
    <n v="0"/>
    <n v="0"/>
    <n v="0"/>
    <n v="1"/>
    <n v="0"/>
    <n v="550"/>
    <d v="2015-07-29T00:00:00"/>
    <n v="7"/>
    <s v="July"/>
    <n v="1"/>
  </r>
  <r>
    <x v="803"/>
    <n v="71427"/>
    <x v="581"/>
    <n v="0.82741820320047044"/>
    <x v="2"/>
    <x v="0"/>
    <n v="26"/>
    <x v="557"/>
    <x v="133"/>
    <x v="394"/>
    <n v="15"/>
    <n v="64"/>
    <n v="23"/>
    <n v="2"/>
    <n v="8"/>
    <n v="2"/>
    <n v="8"/>
    <n v="4"/>
    <n v="0"/>
    <n v="0"/>
    <n v="0"/>
    <n v="0"/>
    <n v="0"/>
    <n v="0"/>
    <x v="1"/>
    <n v="42"/>
    <x v="2"/>
    <n v="2268"/>
    <x v="0"/>
    <x v="1"/>
    <n v="0"/>
    <x v="1"/>
    <n v="0"/>
    <n v="0"/>
    <n v="1"/>
    <n v="0"/>
    <n v="0"/>
    <n v="568"/>
    <d v="2016-07-30T00:00:00"/>
    <n v="7"/>
    <s v="July"/>
    <n v="1"/>
  </r>
  <r>
    <x v="804"/>
    <n v="56628"/>
    <x v="582"/>
    <n v="1.0418874055237692"/>
    <x v="0"/>
    <x v="1"/>
    <n v="30"/>
    <x v="503"/>
    <x v="150"/>
    <x v="474"/>
    <n v="7"/>
    <n v="17"/>
    <n v="171"/>
    <n v="2"/>
    <n v="7"/>
    <n v="6"/>
    <n v="5"/>
    <n v="5"/>
    <n v="0"/>
    <n v="0"/>
    <n v="1"/>
    <n v="0"/>
    <n v="0"/>
    <n v="0"/>
    <x v="1"/>
    <n v="43"/>
    <x v="2"/>
    <n v="2259"/>
    <x v="0"/>
    <x v="0"/>
    <n v="1"/>
    <x v="1"/>
    <n v="0"/>
    <n v="0"/>
    <n v="1"/>
    <n v="0"/>
    <n v="0"/>
    <n v="419"/>
    <d v="2016-08-08T00:00:00"/>
    <n v="8"/>
    <s v="August"/>
    <n v="1"/>
  </r>
  <r>
    <x v="805"/>
    <n v="40464"/>
    <x v="583"/>
    <n v="1.4556148675365757"/>
    <x v="0"/>
    <x v="1"/>
    <n v="78"/>
    <x v="558"/>
    <x v="42"/>
    <x v="216"/>
    <n v="7"/>
    <n v="23"/>
    <n v="41"/>
    <n v="6"/>
    <n v="8"/>
    <n v="2"/>
    <n v="8"/>
    <n v="8"/>
    <n v="0"/>
    <n v="0"/>
    <n v="0"/>
    <n v="0"/>
    <n v="0"/>
    <n v="0"/>
    <x v="1"/>
    <n v="67"/>
    <x v="3"/>
    <n v="2693"/>
    <x v="0"/>
    <x v="0"/>
    <n v="1"/>
    <x v="1"/>
    <n v="0"/>
    <n v="0"/>
    <n v="1"/>
    <n v="0"/>
    <n v="0"/>
    <n v="548"/>
    <d v="2015-06-01T00:00:00"/>
    <n v="6"/>
    <s v="June"/>
    <n v="1"/>
  </r>
  <r>
    <x v="806"/>
    <n v="49090"/>
    <x v="584"/>
    <n v="1.1977999592585047"/>
    <x v="0"/>
    <x v="1"/>
    <n v="45"/>
    <x v="283"/>
    <x v="150"/>
    <x v="474"/>
    <n v="7"/>
    <n v="0"/>
    <n v="100"/>
    <n v="3"/>
    <n v="7"/>
    <n v="2"/>
    <n v="9"/>
    <n v="7"/>
    <n v="0"/>
    <n v="0"/>
    <n v="0"/>
    <n v="0"/>
    <n v="0"/>
    <n v="0"/>
    <x v="1"/>
    <n v="69"/>
    <x v="3"/>
    <n v="2504"/>
    <x v="0"/>
    <x v="0"/>
    <n v="1"/>
    <x v="1"/>
    <n v="0"/>
    <n v="0"/>
    <n v="1"/>
    <n v="0"/>
    <n v="0"/>
    <n v="488"/>
    <d v="2015-12-07T00:00:00"/>
    <n v="12"/>
    <s v="December"/>
    <n v="1"/>
  </r>
  <r>
    <x v="807"/>
    <n v="74190"/>
    <x v="585"/>
    <n v="0.77773284809273491"/>
    <x v="0"/>
    <x v="1"/>
    <n v="49"/>
    <x v="559"/>
    <x v="121"/>
    <x v="321"/>
    <n v="168"/>
    <n v="91"/>
    <n v="64"/>
    <n v="2"/>
    <n v="4"/>
    <n v="2"/>
    <n v="11"/>
    <n v="2"/>
    <n v="0"/>
    <n v="0"/>
    <n v="0"/>
    <n v="0"/>
    <n v="0"/>
    <n v="0"/>
    <x v="1"/>
    <n v="45"/>
    <x v="2"/>
    <n v="2207"/>
    <x v="0"/>
    <x v="1"/>
    <n v="0"/>
    <x v="1"/>
    <n v="0"/>
    <n v="0"/>
    <n v="1"/>
    <n v="0"/>
    <n v="0"/>
    <n v="513"/>
    <d v="2016-09-29T00:00:00"/>
    <n v="9"/>
    <s v="September"/>
    <n v="1"/>
  </r>
  <r>
    <x v="808"/>
    <n v="65704"/>
    <x v="586"/>
    <n v="0.86904906854985997"/>
    <x v="0"/>
    <x v="0"/>
    <n v="18"/>
    <x v="560"/>
    <x v="0"/>
    <x v="475"/>
    <n v="38"/>
    <n v="8"/>
    <n v="246"/>
    <n v="1"/>
    <n v="2"/>
    <n v="10"/>
    <n v="10"/>
    <n v="1"/>
    <n v="0"/>
    <n v="0"/>
    <n v="0"/>
    <n v="0"/>
    <n v="0"/>
    <n v="0"/>
    <x v="1"/>
    <n v="48"/>
    <x v="2"/>
    <n v="2418"/>
    <x v="0"/>
    <x v="0"/>
    <n v="1"/>
    <x v="1"/>
    <n v="0"/>
    <n v="1"/>
    <n v="0"/>
    <n v="0"/>
    <n v="0"/>
    <n v="325"/>
    <d v="2016-03-02T00:00:00"/>
    <n v="3"/>
    <s v="March"/>
    <n v="1"/>
  </r>
  <r>
    <x v="809"/>
    <n v="55635"/>
    <x v="587"/>
    <n v="1.0119529073425002"/>
    <x v="0"/>
    <x v="1"/>
    <n v="34"/>
    <x v="561"/>
    <x v="151"/>
    <x v="476"/>
    <n v="50"/>
    <n v="49"/>
    <n v="27"/>
    <n v="4"/>
    <n v="7"/>
    <n v="3"/>
    <n v="7"/>
    <n v="6"/>
    <n v="0"/>
    <n v="0"/>
    <n v="0"/>
    <n v="0"/>
    <n v="0"/>
    <n v="0"/>
    <x v="1"/>
    <n v="49"/>
    <x v="2"/>
    <n v="2752"/>
    <x v="1"/>
    <x v="0"/>
    <n v="0"/>
    <x v="1"/>
    <n v="0"/>
    <n v="0"/>
    <n v="1"/>
    <n v="0"/>
    <n v="0"/>
    <n v="536"/>
    <d v="2015-04-03T00:00:00"/>
    <n v="4"/>
    <s v="April"/>
    <n v="1"/>
  </r>
  <r>
    <x v="810"/>
    <n v="62905"/>
    <x v="587"/>
    <n v="0.89500039742468807"/>
    <x v="0"/>
    <x v="1"/>
    <n v="68"/>
    <x v="562"/>
    <x v="135"/>
    <x v="257"/>
    <n v="119"/>
    <n v="107"/>
    <n v="59"/>
    <n v="3"/>
    <n v="7"/>
    <n v="2"/>
    <n v="8"/>
    <n v="4"/>
    <n v="0"/>
    <n v="0"/>
    <n v="0"/>
    <n v="0"/>
    <n v="0"/>
    <n v="0"/>
    <x v="1"/>
    <n v="56"/>
    <x v="1"/>
    <n v="2451"/>
    <x v="0"/>
    <x v="1"/>
    <n v="0"/>
    <x v="1"/>
    <n v="0"/>
    <n v="1"/>
    <n v="0"/>
    <n v="0"/>
    <n v="0"/>
    <n v="504"/>
    <d v="2016-01-29T00:00:00"/>
    <n v="1"/>
    <s v="January"/>
    <n v="1"/>
  </r>
  <r>
    <x v="811"/>
    <n v="76800"/>
    <x v="588"/>
    <n v="0.72916666666666663"/>
    <x v="0"/>
    <x v="0"/>
    <n v="33"/>
    <x v="563"/>
    <x v="95"/>
    <x v="420"/>
    <n v="35"/>
    <n v="71"/>
    <n v="81"/>
    <n v="1"/>
    <n v="4"/>
    <n v="4"/>
    <n v="7"/>
    <n v="1"/>
    <n v="0"/>
    <n v="0"/>
    <n v="0"/>
    <n v="0"/>
    <n v="0"/>
    <n v="0"/>
    <x v="1"/>
    <n v="55"/>
    <x v="1"/>
    <n v="2272"/>
    <x v="0"/>
    <x v="1"/>
    <n v="0"/>
    <x v="1"/>
    <n v="0"/>
    <n v="1"/>
    <n v="0"/>
    <n v="0"/>
    <n v="0"/>
    <n v="479"/>
    <d v="2016-07-26T00:00:00"/>
    <n v="7"/>
    <s v="July"/>
    <n v="1"/>
  </r>
  <r>
    <x v="812"/>
    <n v="50334"/>
    <x v="588"/>
    <n v="1.1125680454563516"/>
    <x v="0"/>
    <x v="1"/>
    <n v="24"/>
    <x v="564"/>
    <x v="61"/>
    <x v="385"/>
    <n v="84"/>
    <n v="16"/>
    <n v="134"/>
    <n v="6"/>
    <n v="7"/>
    <n v="4"/>
    <n v="6"/>
    <n v="6"/>
    <n v="0"/>
    <n v="0"/>
    <n v="0"/>
    <n v="0"/>
    <n v="0"/>
    <n v="0"/>
    <x v="1"/>
    <n v="48"/>
    <x v="2"/>
    <n v="2499"/>
    <x v="0"/>
    <x v="0"/>
    <n v="0"/>
    <x v="0"/>
    <n v="0"/>
    <n v="1"/>
    <n v="0"/>
    <n v="0"/>
    <n v="0"/>
    <n v="426"/>
    <d v="2015-12-12T00:00:00"/>
    <n v="12"/>
    <s v="December"/>
    <n v="1"/>
  </r>
  <r>
    <x v="813"/>
    <n v="61872"/>
    <x v="589"/>
    <n v="0.9002456684768555"/>
    <x v="0"/>
    <x v="1"/>
    <n v="81"/>
    <x v="565"/>
    <x v="150"/>
    <x v="461"/>
    <n v="36"/>
    <n v="27"/>
    <n v="16"/>
    <n v="4"/>
    <n v="4"/>
    <n v="4"/>
    <n v="9"/>
    <n v="4"/>
    <n v="0"/>
    <n v="0"/>
    <n v="0"/>
    <n v="0"/>
    <n v="0"/>
    <n v="0"/>
    <x v="1"/>
    <n v="50"/>
    <x v="2"/>
    <n v="2357"/>
    <x v="0"/>
    <x v="1"/>
    <n v="0"/>
    <x v="1"/>
    <n v="0"/>
    <n v="0"/>
    <n v="0"/>
    <n v="1"/>
    <n v="0"/>
    <n v="541"/>
    <d v="2016-05-02T00:00:00"/>
    <n v="5"/>
    <s v="May"/>
    <n v="1"/>
  </r>
  <r>
    <x v="814"/>
    <n v="50002"/>
    <x v="590"/>
    <n v="1.1119555217791288"/>
    <x v="0"/>
    <x v="1"/>
    <n v="21"/>
    <x v="566"/>
    <x v="150"/>
    <x v="346"/>
    <n v="21"/>
    <n v="16"/>
    <n v="82"/>
    <n v="2"/>
    <n v="8"/>
    <n v="2"/>
    <n v="7"/>
    <n v="7"/>
    <n v="0"/>
    <n v="0"/>
    <n v="0"/>
    <n v="0"/>
    <n v="0"/>
    <n v="0"/>
    <x v="1"/>
    <n v="66"/>
    <x v="3"/>
    <n v="2536"/>
    <x v="1"/>
    <x v="0"/>
    <n v="0"/>
    <x v="1"/>
    <n v="0"/>
    <n v="0"/>
    <n v="1"/>
    <n v="0"/>
    <n v="0"/>
    <n v="474"/>
    <d v="2015-11-05T00:00:00"/>
    <n v="11"/>
    <s v="November"/>
    <n v="1"/>
  </r>
  <r>
    <x v="815"/>
    <n v="54803"/>
    <x v="591"/>
    <n v="1.0054194113460941"/>
    <x v="0"/>
    <x v="1"/>
    <n v="65"/>
    <x v="567"/>
    <x v="19"/>
    <x v="435"/>
    <n v="28"/>
    <n v="27"/>
    <n v="142"/>
    <n v="2"/>
    <n v="6"/>
    <n v="2"/>
    <n v="9"/>
    <n v="4"/>
    <n v="0"/>
    <n v="0"/>
    <n v="0"/>
    <n v="0"/>
    <n v="0"/>
    <n v="0"/>
    <x v="1"/>
    <n v="51"/>
    <x v="1"/>
    <n v="2836"/>
    <x v="0"/>
    <x v="0"/>
    <n v="1"/>
    <x v="1"/>
    <n v="0"/>
    <n v="0"/>
    <n v="1"/>
    <n v="0"/>
    <n v="0"/>
    <n v="409"/>
    <d v="2015-01-09T00:00:00"/>
    <n v="1"/>
    <s v="January"/>
    <n v="1"/>
  </r>
  <r>
    <x v="816"/>
    <n v="58275"/>
    <x v="591"/>
    <n v="0.94551694551694554"/>
    <x v="1"/>
    <x v="1"/>
    <n v="48"/>
    <x v="380"/>
    <x v="115"/>
    <x v="180"/>
    <n v="56"/>
    <n v="43"/>
    <n v="64"/>
    <n v="6"/>
    <n v="8"/>
    <n v="2"/>
    <n v="7"/>
    <n v="7"/>
    <n v="0"/>
    <n v="0"/>
    <n v="0"/>
    <n v="0"/>
    <n v="0"/>
    <n v="0"/>
    <x v="1"/>
    <n v="65"/>
    <x v="1"/>
    <n v="2551"/>
    <x v="0"/>
    <x v="0"/>
    <n v="0"/>
    <x v="1"/>
    <n v="1"/>
    <n v="0"/>
    <n v="1"/>
    <n v="0"/>
    <n v="0"/>
    <n v="487"/>
    <d v="2015-10-21T00:00:00"/>
    <n v="10"/>
    <s v="October"/>
    <n v="1"/>
  </r>
  <r>
    <x v="817"/>
    <n v="57937"/>
    <x v="592"/>
    <n v="0.94930700588570338"/>
    <x v="0"/>
    <x v="1"/>
    <n v="56"/>
    <x v="568"/>
    <x v="11"/>
    <x v="265"/>
    <n v="55"/>
    <n v="48"/>
    <n v="133"/>
    <n v="3"/>
    <n v="4"/>
    <n v="4"/>
    <n v="9"/>
    <n v="3"/>
    <n v="0"/>
    <n v="0"/>
    <n v="0"/>
    <n v="0"/>
    <n v="0"/>
    <n v="0"/>
    <x v="1"/>
    <n v="38"/>
    <x v="2"/>
    <n v="2292"/>
    <x v="0"/>
    <x v="1"/>
    <n v="0"/>
    <x v="1"/>
    <n v="0"/>
    <n v="1"/>
    <n v="0"/>
    <n v="0"/>
    <n v="0"/>
    <n v="417"/>
    <d v="2016-07-06T00:00:00"/>
    <n v="7"/>
    <s v="July"/>
    <n v="1"/>
  </r>
  <r>
    <x v="818"/>
    <n v="57136"/>
    <x v="592"/>
    <n v="0.96261551386166344"/>
    <x v="1"/>
    <x v="1"/>
    <n v="48"/>
    <x v="569"/>
    <x v="150"/>
    <x v="446"/>
    <n v="21"/>
    <n v="109"/>
    <n v="92"/>
    <n v="9"/>
    <n v="5"/>
    <n v="2"/>
    <n v="10"/>
    <n v="6"/>
    <n v="0"/>
    <n v="0"/>
    <n v="0"/>
    <n v="0"/>
    <n v="0"/>
    <n v="0"/>
    <x v="1"/>
    <n v="48"/>
    <x v="2"/>
    <n v="2514"/>
    <x v="0"/>
    <x v="1"/>
    <n v="0"/>
    <x v="1"/>
    <n v="0"/>
    <n v="0"/>
    <n v="0"/>
    <n v="1"/>
    <n v="0"/>
    <n v="458"/>
    <d v="2015-11-27T00:00:00"/>
    <n v="11"/>
    <s v="November"/>
    <n v="1"/>
  </r>
  <r>
    <x v="819"/>
    <n v="57288"/>
    <x v="593"/>
    <n v="0.95657031140902105"/>
    <x v="0"/>
    <x v="1"/>
    <n v="27"/>
    <x v="454"/>
    <x v="19"/>
    <x v="477"/>
    <n v="0"/>
    <n v="0"/>
    <n v="60"/>
    <n v="3"/>
    <n v="8"/>
    <n v="1"/>
    <n v="8"/>
    <n v="6"/>
    <n v="0"/>
    <n v="0"/>
    <n v="0"/>
    <n v="1"/>
    <n v="0"/>
    <n v="0"/>
    <x v="1"/>
    <n v="57"/>
    <x v="1"/>
    <n v="2163"/>
    <x v="0"/>
    <x v="0"/>
    <n v="0"/>
    <x v="0"/>
    <n v="0"/>
    <n v="0"/>
    <n v="0"/>
    <n v="1"/>
    <n v="0"/>
    <n v="488"/>
    <d v="2016-11-12T00:00:00"/>
    <n v="11"/>
    <s v="November"/>
    <n v="1"/>
  </r>
  <r>
    <x v="820"/>
    <n v="79146"/>
    <x v="593"/>
    <n v="0.69239127688070146"/>
    <x v="1"/>
    <x v="1"/>
    <n v="33"/>
    <x v="570"/>
    <x v="61"/>
    <x v="416"/>
    <n v="21"/>
    <n v="43"/>
    <n v="16"/>
    <n v="2"/>
    <n v="8"/>
    <n v="1"/>
    <n v="8"/>
    <n v="6"/>
    <n v="0"/>
    <n v="0"/>
    <n v="0"/>
    <n v="0"/>
    <n v="0"/>
    <n v="0"/>
    <x v="1"/>
    <n v="53"/>
    <x v="1"/>
    <n v="2225"/>
    <x v="0"/>
    <x v="0"/>
    <n v="1"/>
    <x v="1"/>
    <n v="0"/>
    <n v="0"/>
    <n v="1"/>
    <n v="0"/>
    <n v="0"/>
    <n v="532"/>
    <d v="2016-09-11T00:00:00"/>
    <n v="9"/>
    <s v="September"/>
    <n v="1"/>
  </r>
  <r>
    <x v="821"/>
    <n v="64713"/>
    <x v="593"/>
    <n v="0.8468159411555638"/>
    <x v="1"/>
    <x v="0"/>
    <n v="11"/>
    <x v="523"/>
    <x v="108"/>
    <x v="377"/>
    <n v="13"/>
    <n v="54"/>
    <n v="54"/>
    <n v="2"/>
    <n v="5"/>
    <n v="5"/>
    <n v="7"/>
    <n v="4"/>
    <n v="0"/>
    <n v="0"/>
    <n v="0"/>
    <n v="0"/>
    <n v="0"/>
    <n v="0"/>
    <x v="0"/>
    <n v="50"/>
    <x v="2"/>
    <n v="2301"/>
    <x v="1"/>
    <x v="0"/>
    <n v="0"/>
    <x v="1"/>
    <n v="0"/>
    <n v="0"/>
    <n v="1"/>
    <n v="0"/>
    <n v="0"/>
    <n v="494"/>
    <d v="2016-06-27T00:00:00"/>
    <n v="6"/>
    <s v="June"/>
    <n v="1"/>
  </r>
  <r>
    <x v="822"/>
    <n v="58398"/>
    <x v="594"/>
    <n v="0.93667591355868351"/>
    <x v="0"/>
    <x v="0"/>
    <n v="44"/>
    <x v="571"/>
    <x v="150"/>
    <x v="478"/>
    <n v="21"/>
    <n v="21"/>
    <n v="49"/>
    <n v="3"/>
    <n v="5"/>
    <n v="4"/>
    <n v="8"/>
    <n v="4"/>
    <n v="0"/>
    <n v="0"/>
    <n v="0"/>
    <n v="0"/>
    <n v="0"/>
    <n v="0"/>
    <x v="1"/>
    <n v="67"/>
    <x v="3"/>
    <n v="2570"/>
    <x v="0"/>
    <x v="0"/>
    <n v="0"/>
    <x v="0"/>
    <n v="0"/>
    <n v="0"/>
    <n v="1"/>
    <n v="0"/>
    <n v="0"/>
    <n v="498"/>
    <d v="2015-10-02T00:00:00"/>
    <n v="10"/>
    <s v="October"/>
    <n v="1"/>
  </r>
  <r>
    <x v="823"/>
    <n v="69263"/>
    <x v="594"/>
    <n v="0.78974344166438071"/>
    <x v="0"/>
    <x v="1"/>
    <n v="14"/>
    <x v="534"/>
    <x v="150"/>
    <x v="479"/>
    <n v="13"/>
    <n v="5"/>
    <n v="21"/>
    <n v="1"/>
    <n v="9"/>
    <n v="1"/>
    <n v="7"/>
    <n v="6"/>
    <n v="0"/>
    <n v="0"/>
    <n v="0"/>
    <n v="1"/>
    <n v="0"/>
    <n v="0"/>
    <x v="1"/>
    <n v="55"/>
    <x v="1"/>
    <n v="2275"/>
    <x v="0"/>
    <x v="0"/>
    <n v="1"/>
    <x v="1"/>
    <n v="0"/>
    <n v="0"/>
    <n v="1"/>
    <n v="0"/>
    <n v="0"/>
    <n v="526"/>
    <d v="2016-07-23T00:00:00"/>
    <n v="7"/>
    <s v="July"/>
    <n v="1"/>
  </r>
  <r>
    <x v="824"/>
    <n v="42021"/>
    <x v="595"/>
    <n v="1.2993503248375813"/>
    <x v="1"/>
    <x v="0"/>
    <n v="34"/>
    <x v="478"/>
    <x v="150"/>
    <x v="448"/>
    <n v="7"/>
    <n v="5"/>
    <n v="27"/>
    <n v="5"/>
    <n v="10"/>
    <n v="1"/>
    <n v="6"/>
    <n v="9"/>
    <n v="0"/>
    <n v="0"/>
    <n v="1"/>
    <n v="0"/>
    <n v="0"/>
    <n v="0"/>
    <x v="1"/>
    <n v="39"/>
    <x v="2"/>
    <n v="2826"/>
    <x v="0"/>
    <x v="0"/>
    <n v="0"/>
    <x v="0"/>
    <n v="0"/>
    <n v="0"/>
    <n v="0"/>
    <n v="1"/>
    <n v="0"/>
    <n v="519"/>
    <d v="2015-01-19T00:00:00"/>
    <n v="1"/>
    <s v="January"/>
    <n v="1"/>
  </r>
  <r>
    <x v="825"/>
    <n v="65463"/>
    <x v="595"/>
    <n v="0.83405893405435128"/>
    <x v="1"/>
    <x v="0"/>
    <n v="17"/>
    <x v="572"/>
    <x v="63"/>
    <x v="184"/>
    <n v="21"/>
    <n v="32"/>
    <n v="16"/>
    <n v="2"/>
    <n v="6"/>
    <n v="2"/>
    <n v="9"/>
    <n v="5"/>
    <n v="0"/>
    <n v="0"/>
    <n v="0"/>
    <n v="1"/>
    <n v="0"/>
    <n v="0"/>
    <x v="1"/>
    <n v="46"/>
    <x v="2"/>
    <n v="2309"/>
    <x v="0"/>
    <x v="1"/>
    <n v="0"/>
    <x v="1"/>
    <n v="0"/>
    <n v="1"/>
    <n v="0"/>
    <n v="0"/>
    <n v="0"/>
    <n v="530"/>
    <d v="2016-06-19T00:00:00"/>
    <n v="6"/>
    <s v="June"/>
    <n v="1"/>
  </r>
  <r>
    <x v="826"/>
    <n v="64866"/>
    <x v="595"/>
    <n v="0.84173526963278145"/>
    <x v="0"/>
    <x v="1"/>
    <n v="9"/>
    <x v="382"/>
    <x v="150"/>
    <x v="477"/>
    <n v="7"/>
    <n v="5"/>
    <n v="10"/>
    <n v="4"/>
    <n v="7"/>
    <n v="3"/>
    <n v="7"/>
    <n v="5"/>
    <n v="0"/>
    <n v="0"/>
    <n v="0"/>
    <n v="1"/>
    <n v="0"/>
    <n v="0"/>
    <x v="1"/>
    <n v="70"/>
    <x v="3"/>
    <n v="2313"/>
    <x v="0"/>
    <x v="0"/>
    <n v="0"/>
    <x v="1"/>
    <n v="1"/>
    <n v="0"/>
    <n v="0"/>
    <n v="1"/>
    <n v="0"/>
    <n v="536"/>
    <d v="2016-06-15T00:00:00"/>
    <n v="6"/>
    <s v="June"/>
    <n v="1"/>
  </r>
  <r>
    <x v="827"/>
    <n v="61467"/>
    <x v="596"/>
    <n v="0.8866546276864008"/>
    <x v="0"/>
    <x v="2"/>
    <n v="69"/>
    <x v="176"/>
    <x v="61"/>
    <x v="398"/>
    <n v="0"/>
    <n v="5"/>
    <n v="49"/>
    <n v="3"/>
    <n v="5"/>
    <n v="2"/>
    <n v="10"/>
    <n v="5"/>
    <n v="0"/>
    <n v="0"/>
    <n v="0"/>
    <n v="0"/>
    <n v="0"/>
    <n v="0"/>
    <x v="1"/>
    <n v="72"/>
    <x v="3"/>
    <n v="2726"/>
    <x v="0"/>
    <x v="1"/>
    <n v="0"/>
    <x v="1"/>
    <n v="0"/>
    <n v="0"/>
    <n v="0"/>
    <n v="0"/>
    <n v="1"/>
    <n v="496"/>
    <d v="2015-04-29T00:00:00"/>
    <n v="4"/>
    <s v="April"/>
    <n v="1"/>
  </r>
  <r>
    <x v="828"/>
    <n v="69096"/>
    <x v="597"/>
    <n v="0.78731040870672686"/>
    <x v="0"/>
    <x v="1"/>
    <n v="4"/>
    <x v="368"/>
    <x v="138"/>
    <x v="461"/>
    <n v="7"/>
    <n v="82"/>
    <n v="109"/>
    <n v="1"/>
    <n v="5"/>
    <n v="2"/>
    <n v="10"/>
    <n v="4"/>
    <n v="0"/>
    <n v="0"/>
    <n v="0"/>
    <n v="0"/>
    <n v="0"/>
    <n v="0"/>
    <x v="1"/>
    <n v="62"/>
    <x v="1"/>
    <n v="2434"/>
    <x v="0"/>
    <x v="0"/>
    <n v="0"/>
    <x v="0"/>
    <n v="0"/>
    <n v="0"/>
    <n v="1"/>
    <n v="0"/>
    <n v="0"/>
    <n v="435"/>
    <d v="2016-02-15T00:00:00"/>
    <n v="2"/>
    <s v="February"/>
    <n v="1"/>
  </r>
  <r>
    <x v="829"/>
    <n v="49767"/>
    <x v="598"/>
    <n v="1.0910844535535595"/>
    <x v="0"/>
    <x v="0"/>
    <n v="92"/>
    <x v="573"/>
    <x v="68"/>
    <x v="480"/>
    <n v="55"/>
    <n v="42"/>
    <n v="149"/>
    <n v="1"/>
    <n v="5"/>
    <n v="4"/>
    <n v="8"/>
    <n v="4"/>
    <n v="0"/>
    <n v="0"/>
    <n v="0"/>
    <n v="0"/>
    <n v="0"/>
    <n v="0"/>
    <x v="1"/>
    <n v="29"/>
    <x v="0"/>
    <n v="2582"/>
    <x v="0"/>
    <x v="0"/>
    <n v="1"/>
    <x v="1"/>
    <n v="0"/>
    <n v="0"/>
    <n v="1"/>
    <n v="0"/>
    <n v="0"/>
    <n v="394"/>
    <d v="2015-09-20T00:00:00"/>
    <n v="9"/>
    <s v="September"/>
    <n v="1"/>
  </r>
  <r>
    <x v="830"/>
    <n v="42720"/>
    <x v="599"/>
    <n v="1.2687265917602997"/>
    <x v="1"/>
    <x v="1"/>
    <n v="9"/>
    <x v="574"/>
    <x v="150"/>
    <x v="442"/>
    <n v="28"/>
    <n v="26"/>
    <n v="112"/>
    <n v="8"/>
    <n v="7"/>
    <n v="3"/>
    <n v="7"/>
    <n v="8"/>
    <n v="0"/>
    <n v="0"/>
    <n v="0"/>
    <n v="0"/>
    <n v="0"/>
    <n v="0"/>
    <x v="0"/>
    <n v="55"/>
    <x v="1"/>
    <n v="2590"/>
    <x v="0"/>
    <x v="0"/>
    <n v="1"/>
    <x v="1"/>
    <n v="0"/>
    <n v="0"/>
    <n v="1"/>
    <n v="0"/>
    <n v="0"/>
    <n v="430"/>
    <d v="2015-09-12T00:00:00"/>
    <n v="9"/>
    <s v="September"/>
    <n v="1"/>
  </r>
  <r>
    <x v="831"/>
    <n v="56337"/>
    <x v="599"/>
    <n v="0.96206755773292862"/>
    <x v="1"/>
    <x v="1"/>
    <n v="25"/>
    <x v="575"/>
    <x v="61"/>
    <x v="265"/>
    <n v="28"/>
    <n v="5"/>
    <n v="182"/>
    <n v="5"/>
    <n v="8"/>
    <n v="5"/>
    <n v="4"/>
    <n v="8"/>
    <n v="1"/>
    <n v="0"/>
    <n v="1"/>
    <n v="0"/>
    <n v="0"/>
    <n v="0"/>
    <x v="0"/>
    <n v="39"/>
    <x v="2"/>
    <n v="2618"/>
    <x v="0"/>
    <x v="1"/>
    <n v="0"/>
    <x v="1"/>
    <n v="0"/>
    <n v="1"/>
    <n v="0"/>
    <n v="0"/>
    <n v="0"/>
    <n v="360"/>
    <d v="2015-08-15T00:00:00"/>
    <n v="8"/>
    <s v="August"/>
    <n v="1"/>
  </r>
  <r>
    <x v="832"/>
    <n v="57183"/>
    <x v="600"/>
    <n v="0.94433660353601589"/>
    <x v="1"/>
    <x v="1"/>
    <n v="51"/>
    <x v="195"/>
    <x v="150"/>
    <x v="463"/>
    <n v="7"/>
    <n v="0"/>
    <n v="70"/>
    <n v="8"/>
    <n v="9"/>
    <n v="1"/>
    <n v="7"/>
    <n v="8"/>
    <n v="0"/>
    <n v="0"/>
    <n v="0"/>
    <n v="0"/>
    <n v="0"/>
    <n v="0"/>
    <x v="1"/>
    <n v="54"/>
    <x v="1"/>
    <n v="2626"/>
    <x v="0"/>
    <x v="1"/>
    <n v="0"/>
    <x v="1"/>
    <n v="0"/>
    <n v="0"/>
    <n v="0"/>
    <n v="1"/>
    <n v="0"/>
    <n v="470"/>
    <d v="2015-08-07T00:00:00"/>
    <n v="8"/>
    <s v="August"/>
    <n v="1"/>
  </r>
  <r>
    <x v="833"/>
    <n v="57091"/>
    <x v="600"/>
    <n v="0.94585836646756927"/>
    <x v="0"/>
    <x v="0"/>
    <n v="0"/>
    <x v="195"/>
    <x v="150"/>
    <x v="463"/>
    <n v="7"/>
    <n v="0"/>
    <n v="37"/>
    <n v="1"/>
    <n v="7"/>
    <n v="3"/>
    <n v="7"/>
    <n v="5"/>
    <n v="0"/>
    <n v="1"/>
    <n v="0"/>
    <n v="0"/>
    <n v="0"/>
    <n v="0"/>
    <x v="0"/>
    <n v="59"/>
    <x v="1"/>
    <n v="2173"/>
    <x v="0"/>
    <x v="0"/>
    <n v="1"/>
    <x v="1"/>
    <n v="0"/>
    <n v="0"/>
    <n v="1"/>
    <n v="0"/>
    <n v="0"/>
    <n v="503"/>
    <d v="2016-11-02T00:00:00"/>
    <n v="11"/>
    <s v="November"/>
    <n v="1"/>
  </r>
  <r>
    <x v="834"/>
    <n v="65324"/>
    <x v="601"/>
    <n v="0.82511787398199743"/>
    <x v="0"/>
    <x v="1"/>
    <n v="0"/>
    <x v="354"/>
    <x v="19"/>
    <x v="231"/>
    <n v="21"/>
    <n v="32"/>
    <n v="5"/>
    <n v="3"/>
    <n v="6"/>
    <n v="2"/>
    <n v="9"/>
    <n v="4"/>
    <n v="0"/>
    <n v="0"/>
    <n v="0"/>
    <n v="0"/>
    <n v="0"/>
    <n v="0"/>
    <x v="1"/>
    <n v="66"/>
    <x v="3"/>
    <n v="2328"/>
    <x v="0"/>
    <x v="1"/>
    <n v="0"/>
    <x v="1"/>
    <n v="0"/>
    <n v="0"/>
    <n v="0"/>
    <n v="0"/>
    <n v="1"/>
    <n v="534"/>
    <d v="2016-05-31T00:00:00"/>
    <n v="5"/>
    <s v="May"/>
    <n v="1"/>
  </r>
  <r>
    <x v="835"/>
    <n v="50725"/>
    <x v="602"/>
    <n v="1.0606209955643173"/>
    <x v="0"/>
    <x v="1"/>
    <n v="45"/>
    <x v="566"/>
    <x v="115"/>
    <x v="481"/>
    <n v="0"/>
    <n v="10"/>
    <n v="48"/>
    <n v="4"/>
    <n v="8"/>
    <n v="1"/>
    <n v="8"/>
    <n v="8"/>
    <n v="0"/>
    <n v="0"/>
    <n v="0"/>
    <n v="0"/>
    <n v="0"/>
    <n v="0"/>
    <x v="1"/>
    <n v="67"/>
    <x v="3"/>
    <n v="2660"/>
    <x v="0"/>
    <x v="1"/>
    <n v="0"/>
    <x v="1"/>
    <n v="0"/>
    <n v="0"/>
    <n v="1"/>
    <n v="0"/>
    <n v="0"/>
    <n v="490"/>
    <d v="2015-07-04T00:00:00"/>
    <n v="7"/>
    <s v="July"/>
    <n v="1"/>
  </r>
  <r>
    <x v="836"/>
    <n v="53790"/>
    <x v="603"/>
    <n v="0.99832682654768545"/>
    <x v="0"/>
    <x v="2"/>
    <n v="86"/>
    <x v="576"/>
    <x v="11"/>
    <x v="447"/>
    <n v="28"/>
    <n v="5"/>
    <n v="5"/>
    <n v="3"/>
    <n v="7"/>
    <n v="2"/>
    <n v="8"/>
    <n v="6"/>
    <n v="0"/>
    <n v="0"/>
    <n v="0"/>
    <n v="0"/>
    <n v="0"/>
    <n v="0"/>
    <x v="1"/>
    <n v="69"/>
    <x v="3"/>
    <n v="2274"/>
    <x v="0"/>
    <x v="1"/>
    <n v="0"/>
    <x v="1"/>
    <n v="0"/>
    <n v="0"/>
    <n v="1"/>
    <n v="0"/>
    <n v="0"/>
    <n v="532"/>
    <d v="2016-07-24T00:00:00"/>
    <n v="7"/>
    <s v="July"/>
    <n v="1"/>
  </r>
  <r>
    <x v="837"/>
    <n v="56386"/>
    <x v="603"/>
    <n v="0.95236406200120594"/>
    <x v="1"/>
    <x v="1"/>
    <n v="51"/>
    <x v="577"/>
    <x v="70"/>
    <x v="389"/>
    <n v="13"/>
    <n v="32"/>
    <n v="75"/>
    <n v="8"/>
    <n v="9"/>
    <n v="1"/>
    <n v="7"/>
    <n v="9"/>
    <n v="0"/>
    <n v="0"/>
    <n v="0"/>
    <n v="0"/>
    <n v="0"/>
    <n v="0"/>
    <x v="1"/>
    <n v="39"/>
    <x v="2"/>
    <n v="2769"/>
    <x v="0"/>
    <x v="0"/>
    <n v="0"/>
    <x v="0"/>
    <n v="0"/>
    <n v="0"/>
    <n v="1"/>
    <n v="0"/>
    <n v="0"/>
    <n v="462"/>
    <d v="2015-03-17T00:00:00"/>
    <n v="3"/>
    <s v="March"/>
    <n v="1"/>
  </r>
  <r>
    <x v="838"/>
    <n v="75342"/>
    <x v="603"/>
    <n v="0.71274986063550216"/>
    <x v="0"/>
    <x v="1"/>
    <n v="38"/>
    <x v="491"/>
    <x v="104"/>
    <x v="259"/>
    <n v="21"/>
    <n v="118"/>
    <n v="26"/>
    <n v="1"/>
    <n v="5"/>
    <n v="2"/>
    <n v="10"/>
    <n v="4"/>
    <n v="0"/>
    <n v="0"/>
    <n v="0"/>
    <n v="0"/>
    <n v="0"/>
    <n v="0"/>
    <x v="1"/>
    <n v="62"/>
    <x v="1"/>
    <n v="2578"/>
    <x v="0"/>
    <x v="0"/>
    <n v="1"/>
    <x v="1"/>
    <n v="0"/>
    <n v="1"/>
    <n v="0"/>
    <n v="0"/>
    <n v="0"/>
    <n v="511"/>
    <d v="2015-09-24T00:00:00"/>
    <n v="9"/>
    <s v="September"/>
    <n v="1"/>
  </r>
  <r>
    <x v="839"/>
    <n v="44325"/>
    <x v="603"/>
    <n v="1.2115059221658206"/>
    <x v="0"/>
    <x v="1"/>
    <n v="69"/>
    <x v="304"/>
    <x v="19"/>
    <x v="477"/>
    <n v="0"/>
    <n v="0"/>
    <n v="5"/>
    <n v="4"/>
    <n v="8"/>
    <n v="2"/>
    <n v="7"/>
    <n v="8"/>
    <n v="0"/>
    <n v="0"/>
    <n v="0"/>
    <n v="1"/>
    <n v="0"/>
    <n v="0"/>
    <x v="1"/>
    <n v="48"/>
    <x v="2"/>
    <n v="2638"/>
    <x v="0"/>
    <x v="1"/>
    <n v="0"/>
    <x v="1"/>
    <n v="0"/>
    <n v="0"/>
    <n v="0"/>
    <n v="0"/>
    <n v="1"/>
    <n v="532"/>
    <d v="2015-07-26T00:00:00"/>
    <n v="7"/>
    <s v="July"/>
    <n v="1"/>
  </r>
  <r>
    <x v="840"/>
    <n v="64100"/>
    <x v="604"/>
    <n v="0.83619344773790949"/>
    <x v="0"/>
    <x v="1"/>
    <n v="93"/>
    <x v="252"/>
    <x v="19"/>
    <x v="482"/>
    <n v="0"/>
    <n v="0"/>
    <n v="10"/>
    <n v="1"/>
    <n v="8"/>
    <n v="3"/>
    <n v="6"/>
    <n v="7"/>
    <n v="0"/>
    <n v="0"/>
    <n v="0"/>
    <n v="1"/>
    <n v="0"/>
    <n v="0"/>
    <x v="1"/>
    <n v="56"/>
    <x v="1"/>
    <n v="2451"/>
    <x v="0"/>
    <x v="1"/>
    <n v="0"/>
    <x v="1"/>
    <n v="0"/>
    <n v="0"/>
    <n v="0"/>
    <n v="1"/>
    <n v="0"/>
    <n v="526"/>
    <d v="2016-01-29T00:00:00"/>
    <n v="1"/>
    <s v="January"/>
    <n v="1"/>
  </r>
  <r>
    <x v="841"/>
    <n v="52597"/>
    <x v="604"/>
    <n v="1.0190695286803431"/>
    <x v="0"/>
    <x v="1"/>
    <n v="69"/>
    <x v="534"/>
    <x v="19"/>
    <x v="483"/>
    <n v="7"/>
    <n v="0"/>
    <n v="42"/>
    <n v="3"/>
    <n v="6"/>
    <n v="3"/>
    <n v="8"/>
    <n v="5"/>
    <n v="0"/>
    <n v="0"/>
    <n v="0"/>
    <n v="0"/>
    <n v="0"/>
    <n v="0"/>
    <x v="1"/>
    <n v="58"/>
    <x v="1"/>
    <n v="2212"/>
    <x v="0"/>
    <x v="0"/>
    <n v="1"/>
    <x v="1"/>
    <n v="0"/>
    <n v="0"/>
    <n v="0"/>
    <n v="0"/>
    <n v="1"/>
    <n v="494"/>
    <d v="2016-09-24T00:00:00"/>
    <n v="9"/>
    <s v="September"/>
    <n v="1"/>
  </r>
  <r>
    <x v="842"/>
    <n v="48789"/>
    <x v="605"/>
    <n v="1.096558650515485"/>
    <x v="0"/>
    <x v="0"/>
    <n v="94"/>
    <x v="578"/>
    <x v="61"/>
    <x v="430"/>
    <n v="7"/>
    <n v="5"/>
    <n v="145"/>
    <n v="1"/>
    <n v="6"/>
    <n v="4"/>
    <n v="7"/>
    <n v="6"/>
    <n v="0"/>
    <n v="0"/>
    <n v="0"/>
    <n v="0"/>
    <n v="0"/>
    <n v="0"/>
    <x v="1"/>
    <n v="28"/>
    <x v="0"/>
    <n v="2816"/>
    <x v="0"/>
    <x v="0"/>
    <n v="1"/>
    <x v="1"/>
    <n v="0"/>
    <n v="0"/>
    <n v="1"/>
    <n v="0"/>
    <n v="0"/>
    <n v="390"/>
    <d v="2015-01-29T00:00:00"/>
    <n v="1"/>
    <s v="January"/>
    <n v="1"/>
  </r>
  <r>
    <x v="843"/>
    <n v="56575"/>
    <x v="606"/>
    <n v="0.9403446752098984"/>
    <x v="0"/>
    <x v="2"/>
    <n v="42"/>
    <x v="231"/>
    <x v="150"/>
    <x v="484"/>
    <n v="0"/>
    <n v="16"/>
    <n v="10"/>
    <n v="3"/>
    <n v="7"/>
    <n v="3"/>
    <n v="7"/>
    <n v="5"/>
    <n v="0"/>
    <n v="0"/>
    <n v="0"/>
    <n v="0"/>
    <n v="0"/>
    <n v="0"/>
    <x v="1"/>
    <n v="53"/>
    <x v="1"/>
    <n v="2579"/>
    <x v="0"/>
    <x v="0"/>
    <n v="0"/>
    <x v="0"/>
    <n v="0"/>
    <n v="0"/>
    <n v="0"/>
    <n v="0"/>
    <n v="1"/>
    <n v="522"/>
    <d v="2015-09-23T00:00:00"/>
    <n v="9"/>
    <s v="September"/>
    <n v="1"/>
  </r>
  <r>
    <x v="844"/>
    <n v="47703"/>
    <x v="606"/>
    <n v="1.1152338427352577"/>
    <x v="0"/>
    <x v="1"/>
    <n v="95"/>
    <x v="409"/>
    <x v="19"/>
    <x v="390"/>
    <n v="13"/>
    <n v="26"/>
    <n v="123"/>
    <n v="4"/>
    <n v="6"/>
    <n v="3"/>
    <n v="8"/>
    <n v="5"/>
    <n v="0"/>
    <n v="0"/>
    <n v="0"/>
    <n v="0"/>
    <n v="0"/>
    <n v="0"/>
    <x v="1"/>
    <n v="67"/>
    <x v="3"/>
    <n v="2555"/>
    <x v="0"/>
    <x v="1"/>
    <n v="0"/>
    <x v="1"/>
    <n v="0"/>
    <n v="0"/>
    <n v="1"/>
    <n v="0"/>
    <n v="0"/>
    <n v="409"/>
    <d v="2015-10-17T00:00:00"/>
    <n v="10"/>
    <s v="October"/>
    <n v="1"/>
  </r>
  <r>
    <x v="845"/>
    <n v="47916"/>
    <x v="607"/>
    <n v="1.1081893313298272"/>
    <x v="0"/>
    <x v="1"/>
    <n v="72"/>
    <x v="290"/>
    <x v="19"/>
    <x v="485"/>
    <n v="0"/>
    <n v="0"/>
    <n v="75"/>
    <n v="5"/>
    <n v="7"/>
    <n v="4"/>
    <n v="6"/>
    <n v="6"/>
    <n v="0"/>
    <n v="0"/>
    <n v="0"/>
    <n v="1"/>
    <n v="0"/>
    <n v="0"/>
    <x v="1"/>
    <n v="60"/>
    <x v="1"/>
    <n v="2743"/>
    <x v="0"/>
    <x v="0"/>
    <n v="0"/>
    <x v="1"/>
    <n v="1"/>
    <n v="0"/>
    <n v="1"/>
    <n v="0"/>
    <n v="0"/>
    <n v="456"/>
    <d v="2015-04-12T00:00:00"/>
    <n v="4"/>
    <s v="April"/>
    <n v="1"/>
  </r>
  <r>
    <x v="846"/>
    <n v="32632"/>
    <x v="608"/>
    <n v="1.6027212552096102"/>
    <x v="0"/>
    <x v="0"/>
    <n v="32"/>
    <x v="579"/>
    <x v="116"/>
    <x v="290"/>
    <n v="153"/>
    <n v="19"/>
    <n v="53"/>
    <n v="2"/>
    <n v="4"/>
    <n v="4"/>
    <n v="8"/>
    <n v="5"/>
    <n v="0"/>
    <n v="0"/>
    <n v="0"/>
    <n v="0"/>
    <n v="0"/>
    <n v="0"/>
    <x v="1"/>
    <n v="57"/>
    <x v="1"/>
    <n v="2855"/>
    <x v="0"/>
    <x v="1"/>
    <n v="0"/>
    <x v="1"/>
    <n v="0"/>
    <n v="1"/>
    <n v="0"/>
    <n v="0"/>
    <n v="0"/>
    <n v="470"/>
    <d v="2014-12-21T00:00:00"/>
    <n v="12"/>
    <s v="December"/>
    <n v="1"/>
  </r>
  <r>
    <x v="847"/>
    <n v="38410"/>
    <x v="609"/>
    <n v="1.3538141109086175"/>
    <x v="0"/>
    <x v="0"/>
    <n v="65"/>
    <x v="580"/>
    <x v="66"/>
    <x v="441"/>
    <n v="116"/>
    <n v="64"/>
    <n v="14"/>
    <n v="2"/>
    <n v="5"/>
    <n v="2"/>
    <n v="9"/>
    <n v="6"/>
    <n v="0"/>
    <n v="0"/>
    <n v="0"/>
    <n v="0"/>
    <n v="0"/>
    <n v="0"/>
    <x v="0"/>
    <n v="46"/>
    <x v="2"/>
    <n v="2812"/>
    <x v="0"/>
    <x v="1"/>
    <n v="0"/>
    <x v="1"/>
    <n v="0"/>
    <n v="0"/>
    <n v="0"/>
    <n v="0"/>
    <n v="1"/>
    <n v="506"/>
    <d v="2015-02-02T00:00:00"/>
    <n v="2"/>
    <s v="February"/>
    <n v="1"/>
  </r>
  <r>
    <x v="848"/>
    <n v="41003"/>
    <x v="610"/>
    <n v="1.2511279662463721"/>
    <x v="0"/>
    <x v="0"/>
    <n v="11"/>
    <x v="464"/>
    <x v="55"/>
    <x v="366"/>
    <n v="71"/>
    <n v="44"/>
    <n v="88"/>
    <n v="1"/>
    <n v="6"/>
    <n v="2"/>
    <n v="8"/>
    <n v="6"/>
    <n v="0"/>
    <n v="0"/>
    <n v="0"/>
    <n v="0"/>
    <n v="0"/>
    <n v="0"/>
    <x v="1"/>
    <n v="57"/>
    <x v="1"/>
    <n v="2628"/>
    <x v="1"/>
    <x v="0"/>
    <n v="0"/>
    <x v="1"/>
    <n v="0"/>
    <n v="0"/>
    <n v="0"/>
    <n v="0"/>
    <n v="1"/>
    <n v="425"/>
    <d v="2015-08-05T00:00:00"/>
    <n v="8"/>
    <s v="August"/>
    <n v="1"/>
  </r>
  <r>
    <x v="849"/>
    <n v="56939"/>
    <x v="611"/>
    <n v="0.89920792426983265"/>
    <x v="0"/>
    <x v="1"/>
    <n v="19"/>
    <x v="581"/>
    <x v="50"/>
    <x v="201"/>
    <n v="90"/>
    <n v="29"/>
    <n v="49"/>
    <n v="2"/>
    <n v="3"/>
    <n v="3"/>
    <n v="10"/>
    <n v="3"/>
    <n v="0"/>
    <n v="0"/>
    <n v="0"/>
    <n v="0"/>
    <n v="0"/>
    <n v="0"/>
    <x v="1"/>
    <n v="44"/>
    <x v="2"/>
    <n v="2443"/>
    <x v="0"/>
    <x v="1"/>
    <n v="0"/>
    <x v="1"/>
    <n v="0"/>
    <n v="0"/>
    <n v="1"/>
    <n v="0"/>
    <n v="0"/>
    <n v="463"/>
    <d v="2016-02-06T00:00:00"/>
    <n v="2"/>
    <s v="February"/>
    <n v="1"/>
  </r>
  <r>
    <x v="850"/>
    <n v="65748"/>
    <x v="612"/>
    <n v="0.77720995315446861"/>
    <x v="0"/>
    <x v="1"/>
    <n v="58"/>
    <x v="582"/>
    <x v="87"/>
    <x v="486"/>
    <n v="95"/>
    <n v="78"/>
    <n v="34"/>
    <n v="2"/>
    <n v="2"/>
    <n v="4"/>
    <n v="10"/>
    <n v="1"/>
    <n v="0"/>
    <n v="0"/>
    <n v="0"/>
    <n v="0"/>
    <n v="0"/>
    <n v="1"/>
    <x v="1"/>
    <n v="65"/>
    <x v="1"/>
    <n v="2599"/>
    <x v="0"/>
    <x v="0"/>
    <n v="0"/>
    <x v="0"/>
    <n v="0"/>
    <n v="0"/>
    <n v="1"/>
    <n v="0"/>
    <n v="0"/>
    <n v="477"/>
    <d v="2015-09-03T00:00:00"/>
    <n v="9"/>
    <s v="September"/>
    <n v="1"/>
  </r>
  <r>
    <x v="851"/>
    <n v="51195"/>
    <x v="613"/>
    <n v="0.98837777126672521"/>
    <x v="1"/>
    <x v="1"/>
    <n v="46"/>
    <x v="577"/>
    <x v="86"/>
    <x v="430"/>
    <n v="82"/>
    <n v="24"/>
    <n v="58"/>
    <n v="8"/>
    <n v="9"/>
    <n v="2"/>
    <n v="5"/>
    <n v="8"/>
    <n v="0"/>
    <n v="0"/>
    <n v="0"/>
    <n v="0"/>
    <n v="0"/>
    <n v="0"/>
    <x v="1"/>
    <n v="58"/>
    <x v="1"/>
    <n v="2613"/>
    <x v="0"/>
    <x v="0"/>
    <n v="0"/>
    <x v="0"/>
    <n v="0"/>
    <n v="0"/>
    <n v="1"/>
    <n v="0"/>
    <n v="0"/>
    <n v="448"/>
    <d v="2015-08-20T00:00:00"/>
    <n v="8"/>
    <s v="August"/>
    <n v="1"/>
  </r>
  <r>
    <x v="852"/>
    <n v="53230"/>
    <x v="614"/>
    <n v="0.94495585196317866"/>
    <x v="0"/>
    <x v="1"/>
    <n v="86"/>
    <x v="335"/>
    <x v="107"/>
    <x v="372"/>
    <n v="136"/>
    <n v="21"/>
    <n v="229"/>
    <n v="4"/>
    <n v="5"/>
    <n v="2"/>
    <n v="12"/>
    <n v="5"/>
    <n v="0"/>
    <n v="0"/>
    <n v="0"/>
    <n v="0"/>
    <n v="0"/>
    <n v="0"/>
    <x v="1"/>
    <n v="64"/>
    <x v="1"/>
    <n v="2854"/>
    <x v="0"/>
    <x v="1"/>
    <n v="0"/>
    <x v="1"/>
    <n v="0"/>
    <n v="1"/>
    <n v="0"/>
    <n v="0"/>
    <n v="0"/>
    <n v="274"/>
    <d v="2014-12-22T00:00:00"/>
    <n v="12"/>
    <s v="December"/>
    <n v="1"/>
  </r>
  <r>
    <x v="853"/>
    <n v="22507"/>
    <x v="615"/>
    <n v="2.2304172035366774"/>
    <x v="0"/>
    <x v="0"/>
    <n v="67"/>
    <x v="473"/>
    <x v="19"/>
    <x v="308"/>
    <n v="51"/>
    <n v="157"/>
    <n v="68"/>
    <n v="3"/>
    <n v="10"/>
    <n v="2"/>
    <n v="4"/>
    <n v="9"/>
    <n v="0"/>
    <n v="0"/>
    <n v="0"/>
    <n v="0"/>
    <n v="0"/>
    <n v="0"/>
    <x v="1"/>
    <n v="66"/>
    <x v="3"/>
    <n v="2741"/>
    <x v="0"/>
    <x v="0"/>
    <n v="1"/>
    <x v="1"/>
    <n v="0"/>
    <n v="0"/>
    <n v="1"/>
    <n v="0"/>
    <n v="0"/>
    <n v="434"/>
    <d v="2015-04-14T00:00:00"/>
    <n v="4"/>
    <s v="April"/>
    <n v="1"/>
  </r>
  <r>
    <x v="854"/>
    <n v="58554"/>
    <x v="616"/>
    <n v="0.85049697714929806"/>
    <x v="1"/>
    <x v="1"/>
    <n v="55"/>
    <x v="324"/>
    <x v="6"/>
    <x v="487"/>
    <n v="38"/>
    <n v="0"/>
    <n v="88"/>
    <n v="6"/>
    <n v="8"/>
    <n v="2"/>
    <n v="6"/>
    <n v="7"/>
    <n v="0"/>
    <n v="0"/>
    <n v="0"/>
    <n v="0"/>
    <n v="0"/>
    <n v="0"/>
    <x v="1"/>
    <n v="52"/>
    <x v="1"/>
    <n v="2800"/>
    <x v="0"/>
    <x v="0"/>
    <n v="0"/>
    <x v="0"/>
    <n v="0"/>
    <n v="0"/>
    <n v="1"/>
    <n v="0"/>
    <n v="0"/>
    <n v="410"/>
    <d v="2015-02-14T00:00:00"/>
    <n v="2"/>
    <s v="February"/>
    <n v="1"/>
  </r>
  <r>
    <x v="855"/>
    <n v="66373"/>
    <x v="617"/>
    <n v="0.74879845720398353"/>
    <x v="1"/>
    <x v="1"/>
    <n v="57"/>
    <x v="583"/>
    <x v="128"/>
    <x v="386"/>
    <n v="12"/>
    <n v="24"/>
    <n v="109"/>
    <n v="7"/>
    <n v="4"/>
    <n v="2"/>
    <n v="10"/>
    <n v="3"/>
    <n v="0"/>
    <n v="0"/>
    <n v="0"/>
    <n v="0"/>
    <n v="0"/>
    <n v="0"/>
    <x v="1"/>
    <n v="42"/>
    <x v="2"/>
    <n v="2541"/>
    <x v="0"/>
    <x v="1"/>
    <n v="0"/>
    <x v="1"/>
    <n v="0"/>
    <n v="0"/>
    <n v="1"/>
    <n v="0"/>
    <n v="0"/>
    <n v="388"/>
    <d v="2015-10-31T00:00:00"/>
    <n v="10"/>
    <s v="October"/>
    <n v="1"/>
  </r>
  <r>
    <x v="856"/>
    <n v="46014"/>
    <x v="617"/>
    <n v="1.0801060546790107"/>
    <x v="1"/>
    <x v="1"/>
    <n v="21"/>
    <x v="176"/>
    <x v="19"/>
    <x v="468"/>
    <n v="19"/>
    <n v="9"/>
    <n v="44"/>
    <n v="10"/>
    <n v="7"/>
    <n v="1"/>
    <n v="8"/>
    <n v="7"/>
    <n v="0"/>
    <n v="0"/>
    <n v="0"/>
    <n v="0"/>
    <n v="0"/>
    <n v="0"/>
    <x v="1"/>
    <n v="46"/>
    <x v="2"/>
    <n v="2683"/>
    <x v="0"/>
    <x v="0"/>
    <n v="0"/>
    <x v="0"/>
    <n v="0"/>
    <n v="0"/>
    <n v="0"/>
    <n v="1"/>
    <n v="0"/>
    <n v="453"/>
    <d v="2015-06-11T00:00:00"/>
    <n v="6"/>
    <s v="June"/>
    <n v="1"/>
  </r>
  <r>
    <x v="857"/>
    <n v="42835"/>
    <x v="617"/>
    <n v="1.1602661375043772"/>
    <x v="1"/>
    <x v="1"/>
    <n v="64"/>
    <x v="532"/>
    <x v="152"/>
    <x v="486"/>
    <n v="12"/>
    <n v="9"/>
    <n v="98"/>
    <n v="7"/>
    <n v="6"/>
    <n v="6"/>
    <n v="4"/>
    <n v="6"/>
    <n v="0"/>
    <n v="0"/>
    <n v="0"/>
    <n v="0"/>
    <n v="0"/>
    <n v="0"/>
    <x v="1"/>
    <n v="49"/>
    <x v="2"/>
    <n v="2523"/>
    <x v="1"/>
    <x v="0"/>
    <n v="0"/>
    <x v="1"/>
    <n v="0"/>
    <n v="0"/>
    <n v="0"/>
    <n v="1"/>
    <n v="0"/>
    <n v="399"/>
    <d v="2015-11-18T00:00:00"/>
    <n v="11"/>
    <s v="November"/>
    <n v="1"/>
  </r>
  <r>
    <x v="858"/>
    <n v="65526"/>
    <x v="617"/>
    <n v="0.75847755089582758"/>
    <x v="0"/>
    <x v="1"/>
    <n v="22"/>
    <x v="480"/>
    <x v="24"/>
    <x v="295"/>
    <n v="12"/>
    <n v="0"/>
    <n v="9"/>
    <n v="1"/>
    <n v="4"/>
    <n v="4"/>
    <n v="8"/>
    <n v="2"/>
    <n v="0"/>
    <n v="0"/>
    <n v="0"/>
    <n v="0"/>
    <n v="0"/>
    <n v="0"/>
    <x v="1"/>
    <n v="56"/>
    <x v="1"/>
    <n v="2238"/>
    <x v="0"/>
    <x v="1"/>
    <n v="0"/>
    <x v="1"/>
    <n v="0"/>
    <n v="0"/>
    <n v="0"/>
    <n v="0"/>
    <n v="1"/>
    <n v="488"/>
    <d v="2016-08-29T00:00:00"/>
    <n v="8"/>
    <s v="August"/>
    <n v="1"/>
  </r>
  <r>
    <x v="859"/>
    <n v="69142"/>
    <x v="618"/>
    <n v="0.71736426484625837"/>
    <x v="0"/>
    <x v="1"/>
    <n v="50"/>
    <x v="154"/>
    <x v="152"/>
    <x v="488"/>
    <n v="6"/>
    <n v="4"/>
    <n v="39"/>
    <n v="3"/>
    <n v="8"/>
    <n v="1"/>
    <n v="7"/>
    <n v="5"/>
    <n v="0"/>
    <n v="0"/>
    <n v="0"/>
    <n v="1"/>
    <n v="0"/>
    <n v="0"/>
    <x v="1"/>
    <n v="68"/>
    <x v="3"/>
    <n v="2159"/>
    <x v="1"/>
    <x v="0"/>
    <n v="0"/>
    <x v="1"/>
    <n v="0"/>
    <n v="0"/>
    <n v="1"/>
    <n v="0"/>
    <n v="0"/>
    <n v="457"/>
    <d v="2016-11-16T00:00:00"/>
    <n v="11"/>
    <s v="November"/>
    <n v="1"/>
  </r>
  <r>
    <x v="860"/>
    <n v="61559"/>
    <x v="618"/>
    <n v="0.80573108724963038"/>
    <x v="0"/>
    <x v="1"/>
    <n v="8"/>
    <x v="560"/>
    <x v="60"/>
    <x v="489"/>
    <n v="32"/>
    <n v="14"/>
    <n v="34"/>
    <n v="1"/>
    <n v="4"/>
    <n v="2"/>
    <n v="10"/>
    <n v="3"/>
    <n v="0"/>
    <n v="0"/>
    <n v="0"/>
    <n v="0"/>
    <n v="0"/>
    <n v="0"/>
    <x v="1"/>
    <n v="55"/>
    <x v="1"/>
    <n v="2506"/>
    <x v="0"/>
    <x v="0"/>
    <n v="1"/>
    <x v="1"/>
    <n v="0"/>
    <n v="0"/>
    <n v="1"/>
    <n v="0"/>
    <n v="0"/>
    <n v="462"/>
    <d v="2015-12-05T00:00:00"/>
    <n v="12"/>
    <s v="December"/>
    <n v="1"/>
  </r>
  <r>
    <x v="861"/>
    <n v="46049"/>
    <x v="618"/>
    <n v="1.0771135095224651"/>
    <x v="1"/>
    <x v="1"/>
    <n v="11"/>
    <x v="132"/>
    <x v="128"/>
    <x v="288"/>
    <n v="19"/>
    <n v="14"/>
    <n v="19"/>
    <n v="10"/>
    <n v="5"/>
    <n v="2"/>
    <n v="9"/>
    <n v="7"/>
    <n v="0"/>
    <n v="0"/>
    <n v="0"/>
    <n v="0"/>
    <n v="0"/>
    <n v="0"/>
    <x v="0"/>
    <n v="44"/>
    <x v="2"/>
    <n v="2502"/>
    <x v="0"/>
    <x v="1"/>
    <n v="0"/>
    <x v="1"/>
    <n v="0"/>
    <n v="0"/>
    <n v="1"/>
    <n v="0"/>
    <n v="0"/>
    <n v="477"/>
    <d v="2015-12-09T00:00:00"/>
    <n v="12"/>
    <s v="December"/>
    <n v="1"/>
  </r>
  <r>
    <x v="862"/>
    <n v="54591"/>
    <x v="619"/>
    <n v="0.90674286970379736"/>
    <x v="0"/>
    <x v="1"/>
    <n v="63"/>
    <x v="315"/>
    <x v="152"/>
    <x v="490"/>
    <n v="12"/>
    <n v="9"/>
    <n v="24"/>
    <n v="3"/>
    <n v="6"/>
    <n v="2"/>
    <n v="8"/>
    <n v="5"/>
    <n v="0"/>
    <n v="0"/>
    <n v="0"/>
    <n v="0"/>
    <n v="0"/>
    <n v="0"/>
    <x v="1"/>
    <n v="71"/>
    <x v="3"/>
    <n v="2487"/>
    <x v="0"/>
    <x v="0"/>
    <n v="0"/>
    <x v="0"/>
    <n v="0"/>
    <n v="0"/>
    <n v="1"/>
    <n v="0"/>
    <n v="0"/>
    <n v="471"/>
    <d v="2015-12-24T00:00:00"/>
    <n v="12"/>
    <s v="December"/>
    <n v="1"/>
  </r>
  <r>
    <x v="863"/>
    <n v="55842"/>
    <x v="620"/>
    <n v="0.8846388023351599"/>
    <x v="0"/>
    <x v="1"/>
    <n v="19"/>
    <x v="584"/>
    <x v="19"/>
    <x v="491"/>
    <n v="0"/>
    <n v="4"/>
    <n v="24"/>
    <n v="1"/>
    <n v="7"/>
    <n v="1"/>
    <n v="8"/>
    <n v="5"/>
    <n v="0"/>
    <n v="0"/>
    <n v="0"/>
    <n v="0"/>
    <n v="0"/>
    <n v="0"/>
    <x v="1"/>
    <n v="43"/>
    <x v="2"/>
    <n v="2196"/>
    <x v="0"/>
    <x v="1"/>
    <n v="0"/>
    <x v="1"/>
    <n v="0"/>
    <n v="0"/>
    <n v="0"/>
    <n v="1"/>
    <n v="0"/>
    <n v="470"/>
    <d v="2016-10-10T00:00:00"/>
    <n v="10"/>
    <s v="October"/>
    <n v="1"/>
  </r>
  <r>
    <x v="864"/>
    <n v="86836"/>
    <x v="620"/>
    <n v="0.56888847943249343"/>
    <x v="0"/>
    <x v="0"/>
    <n v="7"/>
    <x v="388"/>
    <x v="36"/>
    <x v="492"/>
    <n v="0"/>
    <n v="21"/>
    <n v="63"/>
    <n v="1"/>
    <n v="6"/>
    <n v="10"/>
    <n v="6"/>
    <n v="5"/>
    <n v="1"/>
    <n v="0"/>
    <n v="1"/>
    <n v="0"/>
    <n v="1"/>
    <n v="0"/>
    <x v="0"/>
    <n v="45"/>
    <x v="2"/>
    <n v="2814"/>
    <x v="0"/>
    <x v="1"/>
    <n v="0"/>
    <x v="1"/>
    <n v="0"/>
    <n v="0"/>
    <n v="0"/>
    <n v="0"/>
    <n v="1"/>
    <n v="431"/>
    <d v="2015-01-31T00:00:00"/>
    <n v="1"/>
    <s v="January"/>
    <n v="1"/>
  </r>
  <r>
    <x v="865"/>
    <n v="41769"/>
    <x v="620"/>
    <n v="1.1826953003423593"/>
    <x v="0"/>
    <x v="1"/>
    <n v="31"/>
    <x v="585"/>
    <x v="25"/>
    <x v="459"/>
    <n v="32"/>
    <n v="0"/>
    <n v="27"/>
    <n v="6"/>
    <n v="8"/>
    <n v="1"/>
    <n v="7"/>
    <n v="8"/>
    <n v="0"/>
    <n v="0"/>
    <n v="0"/>
    <n v="0"/>
    <n v="0"/>
    <n v="0"/>
    <x v="1"/>
    <n v="65"/>
    <x v="1"/>
    <n v="2660"/>
    <x v="1"/>
    <x v="0"/>
    <n v="0"/>
    <x v="1"/>
    <n v="0"/>
    <n v="1"/>
    <n v="0"/>
    <n v="0"/>
    <n v="0"/>
    <n v="467"/>
    <d v="2015-07-04T00:00:00"/>
    <n v="7"/>
    <s v="July"/>
    <n v="1"/>
  </r>
  <r>
    <x v="866"/>
    <n v="65486"/>
    <x v="621"/>
    <n v="0.7528326665241426"/>
    <x v="0"/>
    <x v="1"/>
    <n v="29"/>
    <x v="570"/>
    <x v="24"/>
    <x v="349"/>
    <n v="37"/>
    <n v="67"/>
    <n v="14"/>
    <n v="1"/>
    <n v="4"/>
    <n v="2"/>
    <n v="10"/>
    <n v="2"/>
    <n v="0"/>
    <n v="0"/>
    <n v="0"/>
    <n v="0"/>
    <n v="0"/>
    <n v="0"/>
    <x v="1"/>
    <n v="63"/>
    <x v="1"/>
    <n v="2207"/>
    <x v="0"/>
    <x v="0"/>
    <n v="0"/>
    <x v="1"/>
    <n v="1"/>
    <n v="0"/>
    <n v="1"/>
    <n v="0"/>
    <n v="0"/>
    <n v="479"/>
    <d v="2016-09-29T00:00:00"/>
    <n v="9"/>
    <s v="September"/>
    <n v="1"/>
  </r>
  <r>
    <x v="867"/>
    <n v="59292"/>
    <x v="621"/>
    <n v="0.83147810834513936"/>
    <x v="0"/>
    <x v="1"/>
    <n v="71"/>
    <x v="307"/>
    <x v="86"/>
    <x v="487"/>
    <n v="19"/>
    <n v="14"/>
    <n v="14"/>
    <n v="2"/>
    <n v="3"/>
    <n v="5"/>
    <n v="8"/>
    <n v="3"/>
    <n v="0"/>
    <n v="0"/>
    <n v="0"/>
    <n v="0"/>
    <n v="0"/>
    <n v="0"/>
    <x v="1"/>
    <n v="70"/>
    <x v="3"/>
    <n v="2540"/>
    <x v="0"/>
    <x v="0"/>
    <n v="0"/>
    <x v="0"/>
    <n v="0"/>
    <n v="0"/>
    <n v="0"/>
    <n v="0"/>
    <n v="1"/>
    <n v="479"/>
    <d v="2015-11-01T00:00:00"/>
    <n v="11"/>
    <s v="November"/>
    <n v="1"/>
  </r>
  <r>
    <x v="868"/>
    <n v="42387"/>
    <x v="621"/>
    <n v="1.1630924575931301"/>
    <x v="1"/>
    <x v="0"/>
    <n v="42"/>
    <x v="561"/>
    <x v="19"/>
    <x v="168"/>
    <n v="19"/>
    <n v="4"/>
    <n v="191"/>
    <n v="5"/>
    <n v="8"/>
    <n v="1"/>
    <n v="7"/>
    <n v="8"/>
    <n v="0"/>
    <n v="0"/>
    <n v="0"/>
    <n v="0"/>
    <n v="0"/>
    <n v="0"/>
    <x v="1"/>
    <n v="31"/>
    <x v="0"/>
    <n v="2767"/>
    <x v="0"/>
    <x v="1"/>
    <n v="0"/>
    <x v="1"/>
    <n v="0"/>
    <n v="0"/>
    <n v="1"/>
    <n v="0"/>
    <n v="0"/>
    <n v="302"/>
    <d v="2015-03-19T00:00:00"/>
    <n v="3"/>
    <s v="March"/>
    <n v="1"/>
  </r>
  <r>
    <x v="869"/>
    <n v="60504"/>
    <x v="622"/>
    <n v="0.81316937723125748"/>
    <x v="0"/>
    <x v="1"/>
    <n v="73"/>
    <x v="338"/>
    <x v="19"/>
    <x v="493"/>
    <n v="6"/>
    <n v="4"/>
    <n v="34"/>
    <n v="2"/>
    <n v="6"/>
    <n v="2"/>
    <n v="8"/>
    <n v="6"/>
    <n v="0"/>
    <n v="0"/>
    <n v="0"/>
    <n v="0"/>
    <n v="0"/>
    <n v="0"/>
    <x v="1"/>
    <n v="49"/>
    <x v="2"/>
    <n v="2301"/>
    <x v="0"/>
    <x v="0"/>
    <n v="1"/>
    <x v="1"/>
    <n v="0"/>
    <n v="0"/>
    <n v="0"/>
    <n v="0"/>
    <n v="1"/>
    <n v="458"/>
    <d v="2016-06-27T00:00:00"/>
    <n v="6"/>
    <s v="June"/>
    <n v="1"/>
  </r>
  <r>
    <x v="870"/>
    <n v="57091"/>
    <x v="622"/>
    <n v="0.86178206722600759"/>
    <x v="0"/>
    <x v="1"/>
    <n v="82"/>
    <x v="488"/>
    <x v="19"/>
    <x v="493"/>
    <n v="6"/>
    <n v="0"/>
    <n v="4"/>
    <n v="2"/>
    <n v="9"/>
    <n v="2"/>
    <n v="5"/>
    <n v="7"/>
    <n v="0"/>
    <n v="0"/>
    <n v="0"/>
    <n v="1"/>
    <n v="0"/>
    <n v="0"/>
    <x v="0"/>
    <n v="48"/>
    <x v="2"/>
    <n v="2742"/>
    <x v="0"/>
    <x v="1"/>
    <n v="0"/>
    <x v="1"/>
    <n v="0"/>
    <n v="0"/>
    <n v="0"/>
    <n v="0"/>
    <n v="1"/>
    <n v="488"/>
    <d v="2015-04-13T00:00:00"/>
    <n v="4"/>
    <s v="April"/>
    <n v="1"/>
  </r>
  <r>
    <x v="871"/>
    <n v="61286"/>
    <x v="623"/>
    <n v="0.80116176614561241"/>
    <x v="0"/>
    <x v="1"/>
    <n v="34"/>
    <x v="407"/>
    <x v="19"/>
    <x v="244"/>
    <n v="19"/>
    <n v="9"/>
    <n v="117"/>
    <n v="2"/>
    <n v="7"/>
    <n v="1"/>
    <n v="8"/>
    <n v="5"/>
    <n v="0"/>
    <n v="0"/>
    <n v="0"/>
    <n v="0"/>
    <n v="0"/>
    <n v="0"/>
    <x v="1"/>
    <n v="54"/>
    <x v="1"/>
    <n v="2490"/>
    <x v="0"/>
    <x v="1"/>
    <n v="0"/>
    <x v="1"/>
    <n v="0"/>
    <n v="0"/>
    <n v="1"/>
    <n v="0"/>
    <n v="0"/>
    <n v="374"/>
    <d v="2015-12-21T00:00:00"/>
    <n v="12"/>
    <s v="December"/>
    <n v="1"/>
  </r>
  <r>
    <x v="872"/>
    <n v="59247"/>
    <x v="623"/>
    <n v="0.82873394433473424"/>
    <x v="0"/>
    <x v="2"/>
    <n v="87"/>
    <x v="586"/>
    <x v="128"/>
    <x v="426"/>
    <n v="19"/>
    <n v="14"/>
    <n v="83"/>
    <n v="5"/>
    <n v="5"/>
    <n v="2"/>
    <n v="9"/>
    <n v="6"/>
    <n v="0"/>
    <n v="0"/>
    <n v="0"/>
    <n v="0"/>
    <n v="0"/>
    <n v="0"/>
    <x v="1"/>
    <n v="58"/>
    <x v="1"/>
    <n v="2392"/>
    <x v="0"/>
    <x v="0"/>
    <n v="1"/>
    <x v="1"/>
    <n v="0"/>
    <n v="0"/>
    <n v="0"/>
    <n v="1"/>
    <n v="0"/>
    <n v="408"/>
    <d v="2016-03-28T00:00:00"/>
    <n v="3"/>
    <s v="March"/>
    <n v="1"/>
  </r>
  <r>
    <x v="873"/>
    <n v="65968"/>
    <x v="623"/>
    <n v="0.74430026679602235"/>
    <x v="0"/>
    <x v="1"/>
    <n v="12"/>
    <x v="315"/>
    <x v="128"/>
    <x v="413"/>
    <n v="19"/>
    <n v="4"/>
    <n v="4"/>
    <n v="2"/>
    <n v="5"/>
    <n v="4"/>
    <n v="7"/>
    <n v="3"/>
    <n v="0"/>
    <n v="0"/>
    <n v="0"/>
    <n v="0"/>
    <n v="0"/>
    <n v="0"/>
    <x v="1"/>
    <n v="50"/>
    <x v="2"/>
    <n v="2207"/>
    <x v="0"/>
    <x v="0"/>
    <n v="0"/>
    <x v="0"/>
    <n v="0"/>
    <n v="0"/>
    <n v="0"/>
    <n v="0"/>
    <n v="1"/>
    <n v="487"/>
    <d v="2016-09-29T00:00:00"/>
    <n v="9"/>
    <s v="September"/>
    <n v="1"/>
  </r>
  <r>
    <x v="874"/>
    <n v="50387"/>
    <x v="623"/>
    <n v="0.97445769742195409"/>
    <x v="0"/>
    <x v="2"/>
    <n v="91"/>
    <x v="587"/>
    <x v="128"/>
    <x v="494"/>
    <n v="12"/>
    <n v="14"/>
    <n v="34"/>
    <n v="3"/>
    <n v="6"/>
    <n v="2"/>
    <n v="8"/>
    <n v="5"/>
    <n v="0"/>
    <n v="0"/>
    <n v="0"/>
    <n v="0"/>
    <n v="0"/>
    <n v="0"/>
    <x v="1"/>
    <n v="64"/>
    <x v="1"/>
    <n v="2461"/>
    <x v="0"/>
    <x v="1"/>
    <n v="0"/>
    <x v="1"/>
    <n v="0"/>
    <n v="0"/>
    <n v="1"/>
    <n v="0"/>
    <n v="0"/>
    <n v="457"/>
    <d v="2016-01-19T00:00:00"/>
    <n v="1"/>
    <s v="January"/>
    <n v="1"/>
  </r>
  <r>
    <x v="875"/>
    <n v="43783"/>
    <x v="624"/>
    <n v="1.1191558367402874"/>
    <x v="1"/>
    <x v="0"/>
    <n v="22"/>
    <x v="586"/>
    <x v="128"/>
    <x v="349"/>
    <n v="25"/>
    <n v="4"/>
    <n v="139"/>
    <n v="6"/>
    <n v="7"/>
    <n v="1"/>
    <n v="8"/>
    <n v="7"/>
    <n v="0"/>
    <n v="0"/>
    <n v="1"/>
    <n v="0"/>
    <n v="0"/>
    <n v="0"/>
    <x v="1"/>
    <n v="42"/>
    <x v="2"/>
    <n v="2190"/>
    <x v="0"/>
    <x v="1"/>
    <n v="0"/>
    <x v="1"/>
    <n v="0"/>
    <n v="0"/>
    <n v="0"/>
    <n v="1"/>
    <n v="0"/>
    <n v="351"/>
    <d v="2016-10-16T00:00:00"/>
    <n v="10"/>
    <s v="October"/>
    <n v="1"/>
  </r>
  <r>
    <x v="876"/>
    <n v="59594"/>
    <x v="624"/>
    <n v="0.82223042588180018"/>
    <x v="0"/>
    <x v="1"/>
    <n v="74"/>
    <x v="551"/>
    <x v="152"/>
    <x v="495"/>
    <n v="0"/>
    <n v="0"/>
    <n v="9"/>
    <n v="1"/>
    <n v="8"/>
    <n v="1"/>
    <n v="7"/>
    <n v="7"/>
    <n v="0"/>
    <n v="0"/>
    <n v="0"/>
    <n v="1"/>
    <n v="0"/>
    <n v="0"/>
    <x v="1"/>
    <n v="55"/>
    <x v="1"/>
    <n v="2776"/>
    <x v="0"/>
    <x v="1"/>
    <n v="0"/>
    <x v="1"/>
    <n v="0"/>
    <n v="0"/>
    <n v="1"/>
    <n v="0"/>
    <n v="0"/>
    <n v="481"/>
    <d v="2015-03-10T00:00:00"/>
    <n v="3"/>
    <s v="March"/>
    <n v="1"/>
  </r>
  <r>
    <x v="877"/>
    <n v="78028"/>
    <x v="624"/>
    <n v="0.6279796995950172"/>
    <x v="0"/>
    <x v="1"/>
    <n v="38"/>
    <x v="588"/>
    <x v="24"/>
    <x v="432"/>
    <n v="25"/>
    <n v="0"/>
    <n v="38"/>
    <n v="1"/>
    <n v="6"/>
    <n v="4"/>
    <n v="9"/>
    <n v="7"/>
    <n v="0"/>
    <n v="0"/>
    <n v="0"/>
    <n v="1"/>
    <n v="1"/>
    <n v="0"/>
    <x v="0"/>
    <n v="64"/>
    <x v="1"/>
    <n v="2816"/>
    <x v="0"/>
    <x v="0"/>
    <n v="0"/>
    <x v="1"/>
    <n v="1"/>
    <n v="0"/>
    <n v="0"/>
    <n v="0"/>
    <n v="1"/>
    <n v="452"/>
    <d v="2015-01-29T00:00:00"/>
    <n v="1"/>
    <s v="January"/>
    <n v="1"/>
  </r>
  <r>
    <x v="878"/>
    <n v="50611"/>
    <x v="625"/>
    <n v="0.96619312007271152"/>
    <x v="0"/>
    <x v="1"/>
    <n v="98"/>
    <x v="465"/>
    <x v="19"/>
    <x v="493"/>
    <n v="6"/>
    <n v="0"/>
    <n v="4"/>
    <n v="6"/>
    <n v="4"/>
    <n v="5"/>
    <n v="7"/>
    <n v="6"/>
    <n v="0"/>
    <n v="0"/>
    <n v="0"/>
    <n v="1"/>
    <n v="0"/>
    <n v="0"/>
    <x v="1"/>
    <n v="60"/>
    <x v="1"/>
    <n v="2792"/>
    <x v="1"/>
    <x v="0"/>
    <n v="0"/>
    <x v="1"/>
    <n v="0"/>
    <n v="0"/>
    <n v="0"/>
    <n v="0"/>
    <n v="1"/>
    <n v="485"/>
    <d v="2015-02-22T00:00:00"/>
    <n v="2"/>
    <s v="February"/>
    <n v="1"/>
  </r>
  <r>
    <x v="879"/>
    <n v="50611"/>
    <x v="625"/>
    <n v="0.96619312007271152"/>
    <x v="0"/>
    <x v="1"/>
    <n v="98"/>
    <x v="465"/>
    <x v="19"/>
    <x v="493"/>
    <n v="6"/>
    <n v="0"/>
    <n v="4"/>
    <n v="6"/>
    <n v="4"/>
    <n v="5"/>
    <n v="7"/>
    <n v="6"/>
    <n v="0"/>
    <n v="0"/>
    <n v="0"/>
    <n v="1"/>
    <n v="0"/>
    <n v="0"/>
    <x v="0"/>
    <n v="60"/>
    <x v="1"/>
    <n v="2792"/>
    <x v="1"/>
    <x v="0"/>
    <n v="0"/>
    <x v="1"/>
    <n v="0"/>
    <n v="0"/>
    <n v="0"/>
    <n v="0"/>
    <n v="1"/>
    <n v="485"/>
    <d v="2015-02-22T00:00:00"/>
    <n v="2"/>
    <s v="February"/>
    <n v="1"/>
  </r>
  <r>
    <x v="880"/>
    <n v="53843"/>
    <x v="625"/>
    <n v="0.90819605148301541"/>
    <x v="0"/>
    <x v="1"/>
    <n v="64"/>
    <x v="307"/>
    <x v="19"/>
    <x v="489"/>
    <n v="19"/>
    <n v="4"/>
    <n v="73"/>
    <n v="4"/>
    <n v="8"/>
    <n v="5"/>
    <n v="3"/>
    <n v="7"/>
    <n v="0"/>
    <n v="0"/>
    <n v="0"/>
    <n v="0"/>
    <n v="0"/>
    <n v="0"/>
    <x v="1"/>
    <n v="55"/>
    <x v="1"/>
    <n v="2526"/>
    <x v="0"/>
    <x v="1"/>
    <n v="0"/>
    <x v="1"/>
    <n v="0"/>
    <n v="0"/>
    <n v="0"/>
    <n v="1"/>
    <n v="0"/>
    <n v="416"/>
    <d v="2015-11-15T00:00:00"/>
    <n v="11"/>
    <s v="November"/>
    <n v="1"/>
  </r>
  <r>
    <x v="881"/>
    <n v="50437"/>
    <x v="626"/>
    <n v="0.96357832543569211"/>
    <x v="0"/>
    <x v="2"/>
    <n v="28"/>
    <x v="589"/>
    <x v="128"/>
    <x v="435"/>
    <n v="6"/>
    <n v="9"/>
    <n v="4"/>
    <n v="3"/>
    <n v="7"/>
    <n v="1"/>
    <n v="8"/>
    <n v="7"/>
    <n v="0"/>
    <n v="0"/>
    <n v="0"/>
    <n v="0"/>
    <n v="0"/>
    <n v="0"/>
    <x v="1"/>
    <n v="57"/>
    <x v="1"/>
    <n v="2779"/>
    <x v="0"/>
    <x v="1"/>
    <n v="0"/>
    <x v="1"/>
    <n v="0"/>
    <n v="0"/>
    <n v="1"/>
    <n v="0"/>
    <n v="0"/>
    <n v="482"/>
    <d v="2015-03-07T00:00:00"/>
    <n v="3"/>
    <s v="March"/>
    <n v="1"/>
  </r>
  <r>
    <x v="882"/>
    <n v="61180"/>
    <x v="626"/>
    <n v="0.7943772474664923"/>
    <x v="0"/>
    <x v="1"/>
    <n v="70"/>
    <x v="590"/>
    <x v="6"/>
    <x v="495"/>
    <n v="6"/>
    <n v="24"/>
    <n v="218"/>
    <n v="2"/>
    <n v="5"/>
    <n v="5"/>
    <n v="6"/>
    <n v="3"/>
    <n v="0"/>
    <n v="0"/>
    <n v="1"/>
    <n v="0"/>
    <n v="0"/>
    <n v="0"/>
    <x v="1"/>
    <n v="61"/>
    <x v="1"/>
    <n v="2226"/>
    <x v="0"/>
    <x v="1"/>
    <n v="0"/>
    <x v="1"/>
    <n v="0"/>
    <n v="0"/>
    <n v="1"/>
    <n v="0"/>
    <n v="0"/>
    <n v="268"/>
    <d v="2016-09-10T00:00:00"/>
    <n v="9"/>
    <s v="September"/>
    <n v="1"/>
  </r>
  <r>
    <x v="883"/>
    <n v="70337"/>
    <x v="627"/>
    <n v="0.6895375122623939"/>
    <x v="0"/>
    <x v="0"/>
    <n v="75"/>
    <x v="591"/>
    <x v="121"/>
    <x v="496"/>
    <n v="25"/>
    <n v="43"/>
    <n v="91"/>
    <n v="1"/>
    <n v="2"/>
    <n v="2"/>
    <n v="12"/>
    <n v="1"/>
    <n v="0"/>
    <n v="0"/>
    <n v="0"/>
    <n v="0"/>
    <n v="0"/>
    <n v="0"/>
    <x v="1"/>
    <n v="41"/>
    <x v="2"/>
    <n v="2337"/>
    <x v="0"/>
    <x v="0"/>
    <n v="1"/>
    <x v="1"/>
    <n v="0"/>
    <n v="0"/>
    <n v="1"/>
    <n v="0"/>
    <n v="0"/>
    <n v="394"/>
    <d v="2016-05-22T00:00:00"/>
    <n v="5"/>
    <s v="May"/>
    <n v="1"/>
  </r>
  <r>
    <x v="884"/>
    <n v="48070"/>
    <x v="627"/>
    <n v="1.0089452881214895"/>
    <x v="0"/>
    <x v="1"/>
    <n v="33"/>
    <x v="592"/>
    <x v="86"/>
    <x v="413"/>
    <n v="6"/>
    <n v="9"/>
    <n v="19"/>
    <n v="3"/>
    <n v="8"/>
    <n v="2"/>
    <n v="6"/>
    <n v="7"/>
    <n v="0"/>
    <n v="0"/>
    <n v="0"/>
    <n v="0"/>
    <n v="0"/>
    <n v="1"/>
    <x v="1"/>
    <n v="70"/>
    <x v="3"/>
    <n v="2691"/>
    <x v="0"/>
    <x v="0"/>
    <n v="0"/>
    <x v="0"/>
    <n v="0"/>
    <n v="0"/>
    <n v="1"/>
    <n v="0"/>
    <n v="0"/>
    <n v="466"/>
    <d v="2015-06-03T00:00:00"/>
    <n v="6"/>
    <s v="June"/>
    <n v="1"/>
  </r>
  <r>
    <x v="885"/>
    <n v="57954"/>
    <x v="628"/>
    <n v="0.83514511509127931"/>
    <x v="1"/>
    <x v="1"/>
    <n v="52"/>
    <x v="162"/>
    <x v="152"/>
    <x v="493"/>
    <n v="0"/>
    <n v="0"/>
    <n v="9"/>
    <n v="7"/>
    <n v="8"/>
    <n v="2"/>
    <n v="6"/>
    <n v="7"/>
    <n v="0"/>
    <n v="0"/>
    <n v="0"/>
    <n v="1"/>
    <n v="0"/>
    <n v="0"/>
    <x v="1"/>
    <n v="43"/>
    <x v="2"/>
    <n v="2170"/>
    <x v="0"/>
    <x v="0"/>
    <n v="0"/>
    <x v="0"/>
    <n v="0"/>
    <n v="0"/>
    <n v="0"/>
    <n v="1"/>
    <n v="0"/>
    <n v="475"/>
    <d v="2016-11-05T00:00:00"/>
    <n v="11"/>
    <s v="November"/>
    <n v="1"/>
  </r>
  <r>
    <x v="886"/>
    <n v="54006"/>
    <x v="628"/>
    <n v="0.89619671888308705"/>
    <x v="1"/>
    <x v="0"/>
    <n v="42"/>
    <x v="593"/>
    <x v="142"/>
    <x v="497"/>
    <n v="6"/>
    <n v="24"/>
    <n v="97"/>
    <n v="2"/>
    <n v="8"/>
    <n v="1"/>
    <n v="7"/>
    <n v="7"/>
    <n v="0"/>
    <n v="0"/>
    <n v="0"/>
    <n v="0"/>
    <n v="0"/>
    <n v="0"/>
    <x v="1"/>
    <n v="35"/>
    <x v="0"/>
    <n v="2808"/>
    <x v="0"/>
    <x v="0"/>
    <n v="0"/>
    <x v="0"/>
    <n v="0"/>
    <n v="0"/>
    <n v="1"/>
    <n v="0"/>
    <n v="0"/>
    <n v="387"/>
    <d v="2015-02-06T00:00:00"/>
    <n v="2"/>
    <s v="February"/>
    <n v="1"/>
  </r>
  <r>
    <x v="887"/>
    <n v="60482"/>
    <x v="629"/>
    <n v="0.79858470288680927"/>
    <x v="0"/>
    <x v="1"/>
    <n v="81"/>
    <x v="389"/>
    <x v="29"/>
    <x v="390"/>
    <n v="37"/>
    <n v="14"/>
    <n v="24"/>
    <n v="1"/>
    <n v="7"/>
    <n v="2"/>
    <n v="7"/>
    <n v="7"/>
    <n v="0"/>
    <n v="0"/>
    <n v="0"/>
    <n v="0"/>
    <n v="0"/>
    <n v="0"/>
    <x v="1"/>
    <n v="44"/>
    <x v="2"/>
    <n v="2681"/>
    <x v="0"/>
    <x v="0"/>
    <n v="1"/>
    <x v="1"/>
    <n v="0"/>
    <n v="0"/>
    <n v="0"/>
    <n v="1"/>
    <n v="0"/>
    <n v="459"/>
    <d v="2015-06-13T00:00:00"/>
    <n v="6"/>
    <s v="June"/>
    <n v="1"/>
  </r>
  <r>
    <x v="888"/>
    <n v="43974"/>
    <x v="630"/>
    <n v="1.0892800291081093"/>
    <x v="1"/>
    <x v="0"/>
    <n v="19"/>
    <x v="307"/>
    <x v="19"/>
    <x v="343"/>
    <n v="0"/>
    <n v="0"/>
    <n v="72"/>
    <n v="5"/>
    <n v="6"/>
    <n v="4"/>
    <n v="6"/>
    <n v="7"/>
    <n v="0"/>
    <n v="0"/>
    <n v="0"/>
    <n v="0"/>
    <n v="0"/>
    <n v="0"/>
    <x v="1"/>
    <n v="40"/>
    <x v="2"/>
    <n v="2723"/>
    <x v="0"/>
    <x v="1"/>
    <n v="0"/>
    <x v="1"/>
    <n v="0"/>
    <n v="0"/>
    <n v="0"/>
    <n v="0"/>
    <n v="1"/>
    <n v="407"/>
    <d v="2015-05-02T00:00:00"/>
    <n v="5"/>
    <s v="May"/>
    <n v="1"/>
  </r>
  <r>
    <x v="889"/>
    <n v="55954"/>
    <x v="631"/>
    <n v="0.84891160596204029"/>
    <x v="0"/>
    <x v="1"/>
    <n v="63"/>
    <x v="594"/>
    <x v="19"/>
    <x v="498"/>
    <n v="0"/>
    <n v="0"/>
    <n v="43"/>
    <n v="3"/>
    <n v="8"/>
    <n v="2"/>
    <n v="6"/>
    <n v="7"/>
    <n v="0"/>
    <n v="0"/>
    <n v="0"/>
    <n v="0"/>
    <n v="0"/>
    <n v="0"/>
    <x v="1"/>
    <n v="52"/>
    <x v="1"/>
    <n v="2277"/>
    <x v="0"/>
    <x v="1"/>
    <n v="0"/>
    <x v="1"/>
    <n v="0"/>
    <n v="0"/>
    <n v="0"/>
    <n v="0"/>
    <n v="1"/>
    <n v="432"/>
    <d v="2016-07-21T00:00:00"/>
    <n v="7"/>
    <s v="July"/>
    <n v="1"/>
  </r>
  <r>
    <x v="890"/>
    <n v="47682"/>
    <x v="632"/>
    <n v="0.96472463403380726"/>
    <x v="0"/>
    <x v="1"/>
    <n v="80"/>
    <x v="348"/>
    <x v="15"/>
    <x v="413"/>
    <n v="97"/>
    <n v="57"/>
    <n v="61"/>
    <n v="4"/>
    <n v="4"/>
    <n v="3"/>
    <n v="8"/>
    <n v="5"/>
    <n v="0"/>
    <n v="0"/>
    <n v="0"/>
    <n v="0"/>
    <n v="0"/>
    <n v="0"/>
    <x v="1"/>
    <n v="45"/>
    <x v="2"/>
    <n v="2658"/>
    <x v="0"/>
    <x v="0"/>
    <n v="0"/>
    <x v="1"/>
    <n v="1"/>
    <n v="1"/>
    <n v="0"/>
    <n v="0"/>
    <n v="0"/>
    <n v="399"/>
    <d v="2015-07-06T00:00:00"/>
    <n v="7"/>
    <s v="July"/>
    <n v="1"/>
  </r>
  <r>
    <x v="891"/>
    <n v="59052"/>
    <x v="632"/>
    <n v="0.77897446318498953"/>
    <x v="0"/>
    <x v="1"/>
    <n v="29"/>
    <x v="577"/>
    <x v="53"/>
    <x v="481"/>
    <n v="63"/>
    <n v="57"/>
    <n v="31"/>
    <n v="3"/>
    <n v="7"/>
    <n v="1"/>
    <n v="7"/>
    <n v="5"/>
    <n v="0"/>
    <n v="0"/>
    <n v="0"/>
    <n v="0"/>
    <n v="0"/>
    <n v="0"/>
    <x v="1"/>
    <n v="61"/>
    <x v="1"/>
    <n v="2383"/>
    <x v="1"/>
    <x v="0"/>
    <n v="0"/>
    <x v="1"/>
    <n v="0"/>
    <n v="1"/>
    <n v="0"/>
    <n v="0"/>
    <n v="0"/>
    <n v="429"/>
    <d v="2016-04-06T00:00:00"/>
    <n v="4"/>
    <s v="April"/>
    <n v="1"/>
  </r>
  <r>
    <x v="892"/>
    <n v="32727"/>
    <x v="633"/>
    <n v="1.4025116875973966"/>
    <x v="0"/>
    <x v="0"/>
    <n v="38"/>
    <x v="398"/>
    <x v="146"/>
    <x v="268"/>
    <n v="86"/>
    <n v="13"/>
    <n v="70"/>
    <n v="2"/>
    <n v="7"/>
    <n v="3"/>
    <n v="5"/>
    <n v="8"/>
    <n v="0"/>
    <n v="0"/>
    <n v="0"/>
    <n v="0"/>
    <n v="0"/>
    <n v="0"/>
    <x v="1"/>
    <n v="55"/>
    <x v="1"/>
    <n v="2829"/>
    <x v="0"/>
    <x v="0"/>
    <n v="0"/>
    <x v="0"/>
    <n v="0"/>
    <n v="0"/>
    <n v="0"/>
    <n v="0"/>
    <n v="1"/>
    <n v="389"/>
    <d v="2015-01-16T00:00:00"/>
    <n v="1"/>
    <s v="January"/>
    <n v="1"/>
  </r>
  <r>
    <x v="893"/>
    <n v="36550"/>
    <x v="634"/>
    <n v="1.250341997264022"/>
    <x v="1"/>
    <x v="0"/>
    <n v="74"/>
    <x v="595"/>
    <x v="148"/>
    <x v="490"/>
    <n v="123"/>
    <n v="103"/>
    <n v="120"/>
    <n v="5"/>
    <n v="9"/>
    <n v="1"/>
    <n v="5"/>
    <n v="9"/>
    <n v="0"/>
    <n v="0"/>
    <n v="0"/>
    <n v="0"/>
    <n v="0"/>
    <n v="0"/>
    <x v="1"/>
    <n v="42"/>
    <x v="2"/>
    <n v="2654"/>
    <x v="0"/>
    <x v="1"/>
    <n v="0"/>
    <x v="1"/>
    <n v="0"/>
    <n v="1"/>
    <n v="0"/>
    <n v="0"/>
    <n v="0"/>
    <n v="337"/>
    <d v="2015-07-10T00:00:00"/>
    <n v="7"/>
    <s v="July"/>
    <n v="1"/>
  </r>
  <r>
    <x v="894"/>
    <n v="66886"/>
    <x v="635"/>
    <n v="0.67727177585742904"/>
    <x v="0"/>
    <x v="1"/>
    <n v="28"/>
    <x v="343"/>
    <x v="152"/>
    <x v="439"/>
    <n v="41"/>
    <n v="31"/>
    <n v="146"/>
    <n v="2"/>
    <n v="7"/>
    <n v="1"/>
    <n v="7"/>
    <n v="5"/>
    <n v="0"/>
    <n v="0"/>
    <n v="0"/>
    <n v="0"/>
    <n v="0"/>
    <n v="0"/>
    <x v="1"/>
    <n v="62"/>
    <x v="1"/>
    <n v="2445"/>
    <x v="0"/>
    <x v="0"/>
    <n v="0"/>
    <x v="0"/>
    <n v="0"/>
    <n v="0"/>
    <n v="1"/>
    <n v="0"/>
    <n v="0"/>
    <n v="307"/>
    <d v="2016-02-04T00:00:00"/>
    <n v="2"/>
    <s v="February"/>
    <n v="1"/>
  </r>
  <r>
    <x v="895"/>
    <n v="56559"/>
    <x v="635"/>
    <n v="0.80093353842889725"/>
    <x v="0"/>
    <x v="1"/>
    <n v="46"/>
    <x v="596"/>
    <x v="2"/>
    <x v="249"/>
    <n v="41"/>
    <n v="31"/>
    <n v="31"/>
    <n v="3"/>
    <n v="4"/>
    <n v="3"/>
    <n v="8"/>
    <n v="4"/>
    <n v="0"/>
    <n v="0"/>
    <n v="0"/>
    <n v="0"/>
    <n v="0"/>
    <n v="0"/>
    <x v="1"/>
    <n v="45"/>
    <x v="2"/>
    <n v="2710"/>
    <x v="0"/>
    <x v="0"/>
    <n v="0"/>
    <x v="0"/>
    <n v="0"/>
    <n v="0"/>
    <n v="0"/>
    <n v="0"/>
    <n v="1"/>
    <n v="422"/>
    <d v="2015-05-15T00:00:00"/>
    <n v="5"/>
    <s v="May"/>
    <n v="1"/>
  </r>
  <r>
    <x v="896"/>
    <n v="36130"/>
    <x v="636"/>
    <n v="1.2482701356213672"/>
    <x v="0"/>
    <x v="1"/>
    <n v="46"/>
    <x v="597"/>
    <x v="29"/>
    <x v="447"/>
    <n v="68"/>
    <n v="56"/>
    <n v="37"/>
    <n v="6"/>
    <n v="3"/>
    <n v="8"/>
    <n v="4"/>
    <n v="4"/>
    <n v="0"/>
    <n v="0"/>
    <n v="1"/>
    <n v="0"/>
    <n v="0"/>
    <n v="0"/>
    <x v="0"/>
    <n v="66"/>
    <x v="3"/>
    <n v="2671"/>
    <x v="0"/>
    <x v="0"/>
    <n v="1"/>
    <x v="1"/>
    <n v="0"/>
    <n v="0"/>
    <n v="1"/>
    <n v="0"/>
    <n v="0"/>
    <n v="414"/>
    <d v="2015-06-23T00:00:00"/>
    <n v="6"/>
    <s v="June"/>
    <n v="1"/>
  </r>
  <r>
    <x v="897"/>
    <n v="61798"/>
    <x v="637"/>
    <n v="0.72817890546619635"/>
    <x v="0"/>
    <x v="0"/>
    <n v="13"/>
    <x v="598"/>
    <x v="152"/>
    <x v="499"/>
    <n v="11"/>
    <n v="8"/>
    <n v="13"/>
    <n v="1"/>
    <n v="4"/>
    <n v="2"/>
    <n v="9"/>
    <n v="4"/>
    <n v="0"/>
    <n v="0"/>
    <n v="0"/>
    <n v="0"/>
    <n v="0"/>
    <n v="0"/>
    <x v="1"/>
    <n v="56"/>
    <x v="1"/>
    <n v="2377"/>
    <x v="0"/>
    <x v="0"/>
    <n v="1"/>
    <x v="1"/>
    <n v="0"/>
    <n v="0"/>
    <n v="0"/>
    <n v="0"/>
    <n v="1"/>
    <n v="437"/>
    <d v="2016-04-12T00:00:00"/>
    <n v="4"/>
    <s v="April"/>
    <n v="1"/>
  </r>
  <r>
    <x v="898"/>
    <n v="58025"/>
    <x v="638"/>
    <n v="0.77208099956915122"/>
    <x v="0"/>
    <x v="1"/>
    <n v="81"/>
    <x v="599"/>
    <x v="71"/>
    <x v="489"/>
    <n v="11"/>
    <n v="48"/>
    <n v="22"/>
    <n v="3"/>
    <n v="3"/>
    <n v="2"/>
    <n v="10"/>
    <n v="4"/>
    <n v="0"/>
    <n v="0"/>
    <n v="0"/>
    <n v="0"/>
    <n v="0"/>
    <n v="0"/>
    <x v="1"/>
    <n v="41"/>
    <x v="2"/>
    <n v="2374"/>
    <x v="0"/>
    <x v="1"/>
    <n v="0"/>
    <x v="1"/>
    <n v="0"/>
    <n v="0"/>
    <n v="1"/>
    <n v="0"/>
    <n v="0"/>
    <n v="426"/>
    <d v="2016-04-15T00:00:00"/>
    <n v="4"/>
    <s v="April"/>
    <n v="1"/>
  </r>
  <r>
    <x v="899"/>
    <n v="65747"/>
    <x v="639"/>
    <n v="0.67987892983710285"/>
    <x v="0"/>
    <x v="1"/>
    <n v="96"/>
    <x v="600"/>
    <x v="42"/>
    <x v="260"/>
    <n v="23"/>
    <n v="13"/>
    <n v="13"/>
    <n v="4"/>
    <n v="8"/>
    <n v="1"/>
    <n v="6"/>
    <n v="6"/>
    <n v="0"/>
    <n v="0"/>
    <n v="0"/>
    <n v="1"/>
    <n v="0"/>
    <n v="0"/>
    <x v="1"/>
    <n v="51"/>
    <x v="1"/>
    <n v="2273"/>
    <x v="0"/>
    <x v="1"/>
    <n v="0"/>
    <x v="1"/>
    <n v="0"/>
    <n v="0"/>
    <n v="1"/>
    <n v="0"/>
    <n v="0"/>
    <n v="434"/>
    <d v="2016-07-25T00:00:00"/>
    <n v="7"/>
    <s v="July"/>
    <n v="1"/>
  </r>
  <r>
    <x v="900"/>
    <n v="54998"/>
    <x v="639"/>
    <n v="0.81275682752100076"/>
    <x v="0"/>
    <x v="1"/>
    <n v="3"/>
    <x v="601"/>
    <x v="2"/>
    <x v="500"/>
    <n v="39"/>
    <n v="30"/>
    <n v="8"/>
    <n v="5"/>
    <n v="4"/>
    <n v="2"/>
    <n v="9"/>
    <n v="4"/>
    <n v="0"/>
    <n v="0"/>
    <n v="0"/>
    <n v="0"/>
    <n v="0"/>
    <n v="0"/>
    <x v="0"/>
    <n v="64"/>
    <x v="1"/>
    <n v="2635"/>
    <x v="0"/>
    <x v="0"/>
    <n v="1"/>
    <x v="1"/>
    <n v="0"/>
    <n v="0"/>
    <n v="0"/>
    <n v="0"/>
    <n v="1"/>
    <n v="439"/>
    <d v="2015-07-29T00:00:00"/>
    <n v="7"/>
    <s v="July"/>
    <n v="1"/>
  </r>
  <r>
    <x v="901"/>
    <n v="59354"/>
    <x v="640"/>
    <n v="0.75142366142130268"/>
    <x v="0"/>
    <x v="2"/>
    <n v="59"/>
    <x v="337"/>
    <x v="36"/>
    <x v="501"/>
    <n v="39"/>
    <n v="13"/>
    <n v="13"/>
    <n v="1"/>
    <n v="4"/>
    <n v="4"/>
    <n v="7"/>
    <n v="3"/>
    <n v="0"/>
    <n v="0"/>
    <n v="0"/>
    <n v="0"/>
    <n v="0"/>
    <n v="0"/>
    <x v="1"/>
    <n v="67"/>
    <x v="3"/>
    <n v="2225"/>
    <x v="0"/>
    <x v="1"/>
    <n v="0"/>
    <x v="1"/>
    <n v="0"/>
    <n v="0"/>
    <n v="0"/>
    <n v="1"/>
    <n v="0"/>
    <n v="433"/>
    <d v="2016-09-11T00:00:00"/>
    <n v="9"/>
    <s v="September"/>
    <n v="1"/>
  </r>
  <r>
    <x v="902"/>
    <n v="57705"/>
    <x v="640"/>
    <n v="0.77289662940819681"/>
    <x v="0"/>
    <x v="1"/>
    <n v="14"/>
    <x v="602"/>
    <x v="19"/>
    <x v="388"/>
    <n v="6"/>
    <n v="4"/>
    <n v="40"/>
    <n v="3"/>
    <n v="8"/>
    <n v="1"/>
    <n v="6"/>
    <n v="6"/>
    <n v="0"/>
    <n v="0"/>
    <n v="0"/>
    <n v="0"/>
    <n v="0"/>
    <n v="0"/>
    <x v="1"/>
    <n v="54"/>
    <x v="1"/>
    <n v="2328"/>
    <x v="0"/>
    <x v="1"/>
    <n v="0"/>
    <x v="1"/>
    <n v="0"/>
    <n v="0"/>
    <n v="0"/>
    <n v="0"/>
    <n v="1"/>
    <n v="406"/>
    <d v="2016-05-31T00:00:00"/>
    <n v="5"/>
    <s v="May"/>
    <n v="1"/>
  </r>
  <r>
    <x v="903"/>
    <n v="51529"/>
    <x v="641"/>
    <n v="0.86359137573017131"/>
    <x v="0"/>
    <x v="1"/>
    <n v="14"/>
    <x v="322"/>
    <x v="152"/>
    <x v="502"/>
    <n v="6"/>
    <n v="0"/>
    <n v="22"/>
    <n v="2"/>
    <n v="9"/>
    <n v="1"/>
    <n v="5"/>
    <n v="8"/>
    <n v="0"/>
    <n v="0"/>
    <n v="0"/>
    <n v="0"/>
    <n v="0"/>
    <n v="0"/>
    <x v="1"/>
    <n v="71"/>
    <x v="3"/>
    <n v="2454"/>
    <x v="0"/>
    <x v="0"/>
    <n v="0"/>
    <x v="1"/>
    <n v="1"/>
    <n v="0"/>
    <n v="0"/>
    <n v="1"/>
    <n v="0"/>
    <n v="423"/>
    <d v="2016-01-26T00:00:00"/>
    <n v="1"/>
    <s v="January"/>
    <n v="1"/>
  </r>
  <r>
    <x v="904"/>
    <n v="51518"/>
    <x v="641"/>
    <n v="0.86377576769284525"/>
    <x v="0"/>
    <x v="1"/>
    <n v="92"/>
    <x v="267"/>
    <x v="131"/>
    <x v="503"/>
    <n v="17"/>
    <n v="4"/>
    <n v="4"/>
    <n v="2"/>
    <n v="3"/>
    <n v="2"/>
    <n v="10"/>
    <n v="3"/>
    <n v="0"/>
    <n v="0"/>
    <n v="0"/>
    <n v="0"/>
    <n v="0"/>
    <n v="0"/>
    <x v="1"/>
    <n v="62"/>
    <x v="1"/>
    <n v="2428"/>
    <x v="0"/>
    <x v="0"/>
    <n v="0"/>
    <x v="0"/>
    <n v="0"/>
    <n v="0"/>
    <n v="0"/>
    <n v="0"/>
    <n v="1"/>
    <n v="441"/>
    <d v="2016-02-21T00:00:00"/>
    <n v="2"/>
    <s v="February"/>
    <n v="1"/>
  </r>
  <r>
    <x v="905"/>
    <n v="54386"/>
    <x v="641"/>
    <n v="0.81822527856433636"/>
    <x v="0"/>
    <x v="1"/>
    <n v="8"/>
    <x v="370"/>
    <x v="36"/>
    <x v="463"/>
    <n v="62"/>
    <n v="21"/>
    <n v="25"/>
    <n v="2"/>
    <n v="3"/>
    <n v="2"/>
    <n v="10"/>
    <n v="3"/>
    <n v="0"/>
    <n v="0"/>
    <n v="0"/>
    <n v="0"/>
    <n v="0"/>
    <n v="0"/>
    <x v="1"/>
    <n v="39"/>
    <x v="2"/>
    <n v="2567"/>
    <x v="0"/>
    <x v="1"/>
    <n v="0"/>
    <x v="1"/>
    <n v="0"/>
    <n v="0"/>
    <n v="1"/>
    <n v="0"/>
    <n v="0"/>
    <n v="420"/>
    <d v="2015-10-05T00:00:00"/>
    <n v="10"/>
    <s v="October"/>
    <n v="1"/>
  </r>
  <r>
    <x v="906"/>
    <n v="57537"/>
    <x v="641"/>
    <n v="0.7734153675026505"/>
    <x v="1"/>
    <x v="0"/>
    <n v="83"/>
    <x v="603"/>
    <x v="92"/>
    <x v="504"/>
    <n v="51"/>
    <n v="8"/>
    <n v="100"/>
    <n v="4"/>
    <n v="4"/>
    <n v="3"/>
    <n v="8"/>
    <n v="4"/>
    <n v="0"/>
    <n v="0"/>
    <n v="0"/>
    <n v="0"/>
    <n v="0"/>
    <n v="0"/>
    <x v="1"/>
    <n v="41"/>
    <x v="2"/>
    <n v="2543"/>
    <x v="0"/>
    <x v="0"/>
    <n v="1"/>
    <x v="1"/>
    <n v="0"/>
    <n v="0"/>
    <n v="1"/>
    <n v="0"/>
    <n v="0"/>
    <n v="345"/>
    <d v="2015-10-29T00:00:00"/>
    <n v="10"/>
    <s v="October"/>
    <n v="1"/>
  </r>
  <r>
    <x v="907"/>
    <n v="50729"/>
    <x v="642"/>
    <n v="0.87523901515898206"/>
    <x v="1"/>
    <x v="1"/>
    <n v="62"/>
    <x v="301"/>
    <x v="146"/>
    <x v="344"/>
    <n v="45"/>
    <n v="4"/>
    <n v="52"/>
    <n v="9"/>
    <n v="6"/>
    <n v="2"/>
    <n v="7"/>
    <n v="6"/>
    <n v="0"/>
    <n v="0"/>
    <n v="0"/>
    <n v="0"/>
    <n v="0"/>
    <n v="0"/>
    <x v="1"/>
    <n v="62"/>
    <x v="1"/>
    <n v="2582"/>
    <x v="0"/>
    <x v="0"/>
    <n v="1"/>
    <x v="1"/>
    <n v="0"/>
    <n v="0"/>
    <n v="0"/>
    <n v="0"/>
    <n v="1"/>
    <n v="392"/>
    <d v="2015-09-20T00:00:00"/>
    <n v="9"/>
    <s v="September"/>
    <n v="1"/>
  </r>
  <r>
    <x v="908"/>
    <n v="53863"/>
    <x v="643"/>
    <n v="0.82245697417522234"/>
    <x v="0"/>
    <x v="1"/>
    <n v="4"/>
    <x v="246"/>
    <x v="152"/>
    <x v="440"/>
    <n v="6"/>
    <n v="4"/>
    <n v="30"/>
    <n v="3"/>
    <n v="7"/>
    <n v="1"/>
    <n v="7"/>
    <n v="7"/>
    <n v="0"/>
    <n v="0"/>
    <n v="0"/>
    <n v="1"/>
    <n v="0"/>
    <n v="0"/>
    <x v="1"/>
    <n v="65"/>
    <x v="1"/>
    <n v="2202"/>
    <x v="0"/>
    <x v="0"/>
    <n v="0"/>
    <x v="0"/>
    <n v="0"/>
    <n v="0"/>
    <n v="1"/>
    <n v="0"/>
    <n v="0"/>
    <n v="413"/>
    <d v="2016-10-04T00:00:00"/>
    <n v="10"/>
    <s v="October"/>
    <n v="1"/>
  </r>
  <r>
    <x v="909"/>
    <n v="55521"/>
    <x v="644"/>
    <n v="0.79609517119648421"/>
    <x v="1"/>
    <x v="2"/>
    <n v="11"/>
    <x v="138"/>
    <x v="19"/>
    <x v="485"/>
    <n v="0"/>
    <n v="0"/>
    <n v="4"/>
    <n v="9"/>
    <n v="6"/>
    <n v="3"/>
    <n v="6"/>
    <n v="7"/>
    <n v="0"/>
    <n v="0"/>
    <n v="0"/>
    <n v="1"/>
    <n v="0"/>
    <n v="0"/>
    <x v="0"/>
    <n v="65"/>
    <x v="1"/>
    <n v="2409"/>
    <x v="0"/>
    <x v="0"/>
    <n v="1"/>
    <x v="1"/>
    <n v="0"/>
    <n v="0"/>
    <n v="0"/>
    <n v="0"/>
    <n v="1"/>
    <n v="438"/>
    <d v="2016-03-11T00:00:00"/>
    <n v="3"/>
    <s v="March"/>
    <n v="1"/>
  </r>
  <r>
    <x v="910"/>
    <n v="84460"/>
    <x v="644"/>
    <n v="0.52332465072223533"/>
    <x v="0"/>
    <x v="0"/>
    <n v="80"/>
    <x v="604"/>
    <x v="64"/>
    <x v="201"/>
    <n v="106"/>
    <n v="54"/>
    <n v="81"/>
    <n v="0"/>
    <n v="9"/>
    <n v="9"/>
    <n v="4"/>
    <n v="5"/>
    <n v="1"/>
    <n v="1"/>
    <n v="0"/>
    <n v="1"/>
    <n v="1"/>
    <n v="0"/>
    <x v="0"/>
    <n v="62"/>
    <x v="1"/>
    <n v="2700"/>
    <x v="0"/>
    <x v="0"/>
    <n v="0"/>
    <x v="0"/>
    <n v="0"/>
    <n v="0"/>
    <n v="0"/>
    <n v="0"/>
    <n v="1"/>
    <n v="361"/>
    <d v="2015-05-25T00:00:00"/>
    <n v="5"/>
    <s v="May"/>
    <n v="1"/>
  </r>
  <r>
    <x v="911"/>
    <n v="55593"/>
    <x v="645"/>
    <n v="0.79146655154425916"/>
    <x v="0"/>
    <x v="1"/>
    <n v="63"/>
    <x v="520"/>
    <x v="131"/>
    <x v="386"/>
    <n v="11"/>
    <n v="4"/>
    <n v="106"/>
    <n v="2"/>
    <n v="6"/>
    <n v="6"/>
    <n v="3"/>
    <n v="6"/>
    <n v="0"/>
    <n v="0"/>
    <n v="1"/>
    <n v="0"/>
    <n v="0"/>
    <n v="0"/>
    <x v="1"/>
    <n v="47"/>
    <x v="2"/>
    <n v="2471"/>
    <x v="0"/>
    <x v="0"/>
    <n v="0"/>
    <x v="0"/>
    <n v="0"/>
    <n v="0"/>
    <n v="1"/>
    <n v="0"/>
    <n v="0"/>
    <n v="334"/>
    <d v="2016-01-09T00:00:00"/>
    <n v="1"/>
    <s v="January"/>
    <n v="1"/>
  </r>
  <r>
    <x v="912"/>
    <n v="62010"/>
    <x v="646"/>
    <n v="0.70633768746976289"/>
    <x v="0"/>
    <x v="1"/>
    <n v="93"/>
    <x v="434"/>
    <x v="2"/>
    <x v="491"/>
    <n v="6"/>
    <n v="0"/>
    <n v="92"/>
    <n v="4"/>
    <n v="6"/>
    <n v="2"/>
    <n v="7"/>
    <n v="5"/>
    <n v="0"/>
    <n v="0"/>
    <n v="0"/>
    <n v="0"/>
    <n v="0"/>
    <n v="0"/>
    <x v="1"/>
    <n v="48"/>
    <x v="2"/>
    <n v="2773"/>
    <x v="0"/>
    <x v="1"/>
    <n v="0"/>
    <x v="1"/>
    <n v="0"/>
    <n v="0"/>
    <n v="0"/>
    <n v="0"/>
    <n v="1"/>
    <n v="346"/>
    <d v="2015-03-13T00:00:00"/>
    <n v="3"/>
    <s v="March"/>
    <n v="1"/>
  </r>
  <r>
    <x v="913"/>
    <n v="39767"/>
    <x v="646"/>
    <n v="1.1014157467246712"/>
    <x v="0"/>
    <x v="0"/>
    <n v="18"/>
    <x v="605"/>
    <x v="15"/>
    <x v="155"/>
    <n v="34"/>
    <n v="26"/>
    <n v="47"/>
    <n v="2"/>
    <n v="7"/>
    <n v="1"/>
    <n v="7"/>
    <n v="8"/>
    <n v="0"/>
    <n v="0"/>
    <n v="0"/>
    <n v="0"/>
    <n v="0"/>
    <n v="0"/>
    <x v="1"/>
    <n v="69"/>
    <x v="3"/>
    <n v="2502"/>
    <x v="0"/>
    <x v="0"/>
    <n v="0"/>
    <x v="0"/>
    <n v="0"/>
    <n v="0"/>
    <n v="0"/>
    <n v="1"/>
    <n v="0"/>
    <n v="391"/>
    <d v="2015-12-09T00:00:00"/>
    <n v="12"/>
    <s v="December"/>
    <n v="1"/>
  </r>
  <r>
    <x v="914"/>
    <n v="52413"/>
    <x v="646"/>
    <n v="0.83567053975158834"/>
    <x v="1"/>
    <x v="0"/>
    <n v="67"/>
    <x v="606"/>
    <x v="131"/>
    <x v="249"/>
    <n v="56"/>
    <n v="56"/>
    <n v="12"/>
    <n v="2"/>
    <n v="7"/>
    <n v="1"/>
    <n v="7"/>
    <n v="7"/>
    <n v="0"/>
    <n v="0"/>
    <n v="0"/>
    <n v="0"/>
    <n v="0"/>
    <n v="0"/>
    <x v="1"/>
    <n v="36"/>
    <x v="2"/>
    <n v="2762"/>
    <x v="0"/>
    <x v="0"/>
    <n v="1"/>
    <x v="1"/>
    <n v="0"/>
    <n v="0"/>
    <n v="1"/>
    <n v="0"/>
    <n v="0"/>
    <n v="426"/>
    <d v="2015-03-24T00:00:00"/>
    <n v="3"/>
    <s v="March"/>
    <n v="1"/>
  </r>
  <r>
    <x v="915"/>
    <n v="53593"/>
    <x v="647"/>
    <n v="0.81540499692123969"/>
    <x v="1"/>
    <x v="1"/>
    <n v="60"/>
    <x v="575"/>
    <x v="152"/>
    <x v="501"/>
    <n v="6"/>
    <n v="0"/>
    <n v="43"/>
    <n v="8"/>
    <n v="7"/>
    <n v="2"/>
    <n v="6"/>
    <n v="8"/>
    <n v="0"/>
    <n v="0"/>
    <n v="0"/>
    <n v="0"/>
    <n v="0"/>
    <n v="0"/>
    <x v="1"/>
    <n v="67"/>
    <x v="3"/>
    <n v="2850"/>
    <x v="0"/>
    <x v="0"/>
    <n v="0"/>
    <x v="0"/>
    <n v="0"/>
    <n v="0"/>
    <n v="0"/>
    <n v="0"/>
    <n v="1"/>
    <n v="394"/>
    <d v="2014-12-26T00:00:00"/>
    <n v="12"/>
    <s v="December"/>
    <n v="1"/>
  </r>
  <r>
    <x v="916"/>
    <n v="49681"/>
    <x v="647"/>
    <n v="0.87961192407560229"/>
    <x v="0"/>
    <x v="2"/>
    <n v="66"/>
    <x v="457"/>
    <x v="19"/>
    <x v="485"/>
    <n v="0"/>
    <n v="0"/>
    <n v="21"/>
    <n v="6"/>
    <n v="7"/>
    <n v="1"/>
    <n v="7"/>
    <n v="7"/>
    <n v="0"/>
    <n v="0"/>
    <n v="0"/>
    <n v="0"/>
    <n v="0"/>
    <n v="0"/>
    <x v="1"/>
    <n v="44"/>
    <x v="2"/>
    <n v="2396"/>
    <x v="0"/>
    <x v="1"/>
    <n v="0"/>
    <x v="1"/>
    <n v="0"/>
    <n v="0"/>
    <n v="0"/>
    <n v="1"/>
    <n v="0"/>
    <n v="416"/>
    <d v="2016-03-24T00:00:00"/>
    <n v="3"/>
    <s v="March"/>
    <n v="1"/>
  </r>
  <r>
    <x v="917"/>
    <n v="57045"/>
    <x v="647"/>
    <n v="0.76606188097116312"/>
    <x v="0"/>
    <x v="1"/>
    <n v="40"/>
    <x v="607"/>
    <x v="146"/>
    <x v="148"/>
    <n v="11"/>
    <n v="13"/>
    <n v="17"/>
    <n v="3"/>
    <n v="4"/>
    <n v="2"/>
    <n v="9"/>
    <n v="3"/>
    <n v="0"/>
    <n v="0"/>
    <n v="0"/>
    <n v="0"/>
    <n v="0"/>
    <n v="0"/>
    <x v="1"/>
    <n v="70"/>
    <x v="3"/>
    <n v="2818"/>
    <x v="0"/>
    <x v="1"/>
    <n v="0"/>
    <x v="1"/>
    <n v="0"/>
    <n v="0"/>
    <n v="1"/>
    <n v="0"/>
    <n v="0"/>
    <n v="420"/>
    <d v="2015-01-27T00:00:00"/>
    <n v="1"/>
    <s v="January"/>
    <n v="1"/>
  </r>
  <r>
    <x v="918"/>
    <n v="64014"/>
    <x v="648"/>
    <n v="0.68110100915424754"/>
    <x v="2"/>
    <x v="1"/>
    <n v="56"/>
    <x v="608"/>
    <x v="19"/>
    <x v="440"/>
    <n v="0"/>
    <n v="0"/>
    <n v="8"/>
    <n v="7"/>
    <n v="8"/>
    <n v="2"/>
    <n v="5"/>
    <n v="7"/>
    <n v="1"/>
    <n v="0"/>
    <n v="0"/>
    <n v="0"/>
    <n v="0"/>
    <n v="0"/>
    <x v="1"/>
    <n v="74"/>
    <x v="3"/>
    <n v="2178"/>
    <x v="0"/>
    <x v="0"/>
    <n v="0"/>
    <x v="0"/>
    <n v="0"/>
    <n v="0"/>
    <n v="0"/>
    <n v="0"/>
    <n v="1"/>
    <n v="428"/>
    <d v="2016-10-28T00:00:00"/>
    <n v="10"/>
    <s v="October"/>
    <n v="1"/>
  </r>
  <r>
    <x v="919"/>
    <n v="50664"/>
    <x v="649"/>
    <n v="0.85859782093794412"/>
    <x v="1"/>
    <x v="1"/>
    <n v="64"/>
    <x v="609"/>
    <x v="131"/>
    <x v="148"/>
    <n v="6"/>
    <n v="4"/>
    <n v="126"/>
    <n v="9"/>
    <n v="8"/>
    <n v="1"/>
    <n v="6"/>
    <n v="9"/>
    <n v="0"/>
    <n v="0"/>
    <n v="0"/>
    <n v="0"/>
    <n v="0"/>
    <n v="0"/>
    <x v="1"/>
    <n v="61"/>
    <x v="1"/>
    <n v="2688"/>
    <x v="0"/>
    <x v="0"/>
    <n v="1"/>
    <x v="1"/>
    <n v="0"/>
    <n v="0"/>
    <n v="1"/>
    <n v="0"/>
    <n v="0"/>
    <n v="309"/>
    <d v="2015-06-06T00:00:00"/>
    <n v="6"/>
    <s v="June"/>
    <n v="1"/>
  </r>
  <r>
    <x v="920"/>
    <n v="51569"/>
    <x v="650"/>
    <n v="0.83965172875176952"/>
    <x v="0"/>
    <x v="1"/>
    <n v="39"/>
    <x v="185"/>
    <x v="19"/>
    <x v="473"/>
    <n v="6"/>
    <n v="0"/>
    <n v="34"/>
    <n v="4"/>
    <n v="7"/>
    <n v="1"/>
    <n v="7"/>
    <n v="8"/>
    <n v="0"/>
    <n v="0"/>
    <n v="0"/>
    <n v="1"/>
    <n v="0"/>
    <n v="0"/>
    <x v="0"/>
    <n v="71"/>
    <x v="3"/>
    <n v="2661"/>
    <x v="0"/>
    <x v="0"/>
    <n v="0"/>
    <x v="1"/>
    <n v="1"/>
    <n v="0"/>
    <n v="0"/>
    <n v="0"/>
    <n v="1"/>
    <n v="399"/>
    <d v="2015-07-03T00:00:00"/>
    <n v="7"/>
    <s v="July"/>
    <n v="1"/>
  </r>
  <r>
    <x v="921"/>
    <n v="49094"/>
    <x v="650"/>
    <n v="0.88198150486821203"/>
    <x v="0"/>
    <x v="1"/>
    <n v="6"/>
    <x v="315"/>
    <x v="19"/>
    <x v="505"/>
    <n v="11"/>
    <n v="8"/>
    <n v="69"/>
    <n v="5"/>
    <n v="6"/>
    <n v="3"/>
    <n v="6"/>
    <n v="6"/>
    <n v="0"/>
    <n v="0"/>
    <n v="0"/>
    <n v="0"/>
    <n v="0"/>
    <n v="0"/>
    <x v="1"/>
    <n v="47"/>
    <x v="2"/>
    <n v="2805"/>
    <x v="0"/>
    <x v="1"/>
    <n v="0"/>
    <x v="1"/>
    <n v="0"/>
    <n v="0"/>
    <n v="1"/>
    <n v="0"/>
    <n v="0"/>
    <n v="364"/>
    <d v="2015-02-09T00:00:00"/>
    <n v="2"/>
    <s v="February"/>
    <n v="1"/>
  </r>
  <r>
    <x v="922"/>
    <n v="65370"/>
    <x v="651"/>
    <n v="0.66085360256998626"/>
    <x v="0"/>
    <x v="0"/>
    <n v="1"/>
    <x v="496"/>
    <x v="2"/>
    <x v="288"/>
    <n v="138"/>
    <n v="89"/>
    <n v="29"/>
    <n v="1"/>
    <n v="2"/>
    <n v="3"/>
    <n v="13"/>
    <n v="1"/>
    <n v="0"/>
    <n v="0"/>
    <n v="0"/>
    <n v="0"/>
    <n v="0"/>
    <n v="0"/>
    <x v="1"/>
    <n v="36"/>
    <x v="2"/>
    <n v="2491"/>
    <x v="0"/>
    <x v="1"/>
    <n v="0"/>
    <x v="1"/>
    <n v="0"/>
    <n v="1"/>
    <n v="0"/>
    <n v="0"/>
    <n v="0"/>
    <n v="403"/>
    <d v="2015-12-20T00:00:00"/>
    <n v="12"/>
    <s v="December"/>
    <n v="1"/>
  </r>
  <r>
    <x v="923"/>
    <n v="55801"/>
    <x v="651"/>
    <n v="0.77417967419938716"/>
    <x v="1"/>
    <x v="1"/>
    <n v="35"/>
    <x v="410"/>
    <x v="152"/>
    <x v="506"/>
    <n v="6"/>
    <n v="4"/>
    <n v="95"/>
    <n v="6"/>
    <n v="7"/>
    <n v="2"/>
    <n v="6"/>
    <n v="7"/>
    <n v="1"/>
    <n v="0"/>
    <n v="0"/>
    <n v="0"/>
    <n v="0"/>
    <n v="0"/>
    <x v="1"/>
    <n v="45"/>
    <x v="2"/>
    <n v="2439"/>
    <x v="0"/>
    <x v="0"/>
    <n v="1"/>
    <x v="1"/>
    <n v="0"/>
    <n v="0"/>
    <n v="1"/>
    <n v="0"/>
    <n v="0"/>
    <n v="337"/>
    <d v="2016-02-10T00:00:00"/>
    <n v="2"/>
    <s v="February"/>
    <n v="1"/>
  </r>
  <r>
    <x v="924"/>
    <n v="51479"/>
    <x v="652"/>
    <n v="0.83334952116396976"/>
    <x v="1"/>
    <x v="1"/>
    <n v="67"/>
    <x v="368"/>
    <x v="131"/>
    <x v="385"/>
    <n v="6"/>
    <n v="8"/>
    <n v="65"/>
    <n v="7"/>
    <n v="6"/>
    <n v="3"/>
    <n v="6"/>
    <n v="7"/>
    <n v="0"/>
    <n v="0"/>
    <n v="0"/>
    <n v="0"/>
    <n v="0"/>
    <n v="0"/>
    <x v="1"/>
    <n v="53"/>
    <x v="1"/>
    <n v="2707"/>
    <x v="0"/>
    <x v="1"/>
    <n v="0"/>
    <x v="1"/>
    <n v="0"/>
    <n v="0"/>
    <n v="1"/>
    <n v="0"/>
    <n v="0"/>
    <n v="364"/>
    <d v="2015-05-18T00:00:00"/>
    <n v="5"/>
    <s v="May"/>
    <n v="1"/>
  </r>
  <r>
    <x v="925"/>
    <n v="46374"/>
    <x v="652"/>
    <n v="0.9250873334195886"/>
    <x v="0"/>
    <x v="1"/>
    <n v="1"/>
    <x v="498"/>
    <x v="19"/>
    <x v="477"/>
    <n v="0"/>
    <n v="0"/>
    <n v="17"/>
    <n v="3"/>
    <n v="7"/>
    <n v="1"/>
    <n v="7"/>
    <n v="8"/>
    <n v="1"/>
    <n v="0"/>
    <n v="0"/>
    <n v="1"/>
    <n v="0"/>
    <n v="0"/>
    <x v="0"/>
    <n v="46"/>
    <x v="2"/>
    <n v="2263"/>
    <x v="0"/>
    <x v="1"/>
    <n v="0"/>
    <x v="1"/>
    <n v="0"/>
    <n v="0"/>
    <n v="0"/>
    <n v="0"/>
    <n v="1"/>
    <n v="412"/>
    <d v="2016-08-04T00:00:00"/>
    <n v="8"/>
    <s v="August"/>
    <n v="1"/>
  </r>
  <r>
    <x v="926"/>
    <n v="41039"/>
    <x v="653"/>
    <n v="1.028290163015668"/>
    <x v="0"/>
    <x v="0"/>
    <n v="32"/>
    <x v="610"/>
    <x v="111"/>
    <x v="290"/>
    <n v="179"/>
    <n v="61"/>
    <n v="45"/>
    <n v="1"/>
    <n v="8"/>
    <n v="1"/>
    <n v="5"/>
    <n v="8"/>
    <n v="0"/>
    <n v="0"/>
    <n v="0"/>
    <n v="0"/>
    <n v="0"/>
    <n v="0"/>
    <x v="1"/>
    <n v="38"/>
    <x v="2"/>
    <n v="2498"/>
    <x v="0"/>
    <x v="0"/>
    <n v="0"/>
    <x v="0"/>
    <n v="0"/>
    <n v="1"/>
    <n v="0"/>
    <n v="0"/>
    <n v="0"/>
    <n v="377"/>
    <d v="2015-12-13T00:00:00"/>
    <n v="12"/>
    <s v="December"/>
    <n v="1"/>
  </r>
  <r>
    <x v="927"/>
    <n v="70829"/>
    <x v="654"/>
    <n v="0.57603523980290561"/>
    <x v="1"/>
    <x v="1"/>
    <n v="87"/>
    <x v="611"/>
    <x v="99"/>
    <x v="360"/>
    <n v="72"/>
    <n v="19"/>
    <n v="23"/>
    <n v="2"/>
    <n v="4"/>
    <n v="2"/>
    <n v="8"/>
    <n v="3"/>
    <n v="0"/>
    <n v="0"/>
    <n v="0"/>
    <n v="0"/>
    <n v="0"/>
    <n v="0"/>
    <x v="1"/>
    <n v="40"/>
    <x v="2"/>
    <n v="2369"/>
    <x v="0"/>
    <x v="1"/>
    <n v="0"/>
    <x v="1"/>
    <n v="0"/>
    <n v="1"/>
    <n v="0"/>
    <n v="0"/>
    <n v="0"/>
    <n v="385"/>
    <d v="2016-04-20T00:00:00"/>
    <n v="4"/>
    <s v="April"/>
    <n v="1"/>
  </r>
  <r>
    <x v="928"/>
    <n v="58293"/>
    <x v="655"/>
    <n v="0.69819703909560327"/>
    <x v="1"/>
    <x v="0"/>
    <n v="94"/>
    <x v="563"/>
    <x v="29"/>
    <x v="216"/>
    <n v="46"/>
    <n v="27"/>
    <n v="15"/>
    <n v="5"/>
    <n v="5"/>
    <n v="3"/>
    <n v="6"/>
    <n v="5"/>
    <n v="0"/>
    <n v="0"/>
    <n v="0"/>
    <n v="0"/>
    <n v="0"/>
    <n v="0"/>
    <x v="1"/>
    <n v="39"/>
    <x v="2"/>
    <n v="2320"/>
    <x v="0"/>
    <x v="1"/>
    <n v="0"/>
    <x v="1"/>
    <n v="0"/>
    <n v="0"/>
    <n v="0"/>
    <n v="0"/>
    <n v="1"/>
    <n v="392"/>
    <d v="2016-06-08T00:00:00"/>
    <n v="6"/>
    <s v="June"/>
    <n v="1"/>
  </r>
  <r>
    <x v="929"/>
    <n v="50353"/>
    <x v="655"/>
    <n v="0.80829344825531746"/>
    <x v="0"/>
    <x v="0"/>
    <n v="72"/>
    <x v="611"/>
    <x v="73"/>
    <x v="331"/>
    <n v="67"/>
    <n v="31"/>
    <n v="35"/>
    <n v="1"/>
    <n v="4"/>
    <n v="4"/>
    <n v="6"/>
    <n v="3"/>
    <n v="0"/>
    <n v="0"/>
    <n v="0"/>
    <n v="0"/>
    <n v="0"/>
    <n v="0"/>
    <x v="1"/>
    <n v="43"/>
    <x v="2"/>
    <n v="2180"/>
    <x v="0"/>
    <x v="1"/>
    <n v="0"/>
    <x v="1"/>
    <n v="0"/>
    <n v="0"/>
    <n v="0"/>
    <n v="1"/>
    <n v="0"/>
    <n v="372"/>
    <d v="2016-10-26T00:00:00"/>
    <n v="10"/>
    <s v="October"/>
    <n v="1"/>
  </r>
  <r>
    <x v="930"/>
    <n v="62998"/>
    <x v="656"/>
    <n v="0.64287755166830696"/>
    <x v="0"/>
    <x v="1"/>
    <n v="10"/>
    <x v="612"/>
    <x v="136"/>
    <x v="507"/>
    <n v="65"/>
    <n v="89"/>
    <n v="58"/>
    <n v="5"/>
    <n v="5"/>
    <n v="4"/>
    <n v="5"/>
    <n v="5"/>
    <n v="0"/>
    <n v="0"/>
    <n v="0"/>
    <n v="0"/>
    <n v="0"/>
    <n v="0"/>
    <x v="1"/>
    <n v="68"/>
    <x v="3"/>
    <n v="2431"/>
    <x v="0"/>
    <x v="1"/>
    <n v="0"/>
    <x v="1"/>
    <n v="0"/>
    <n v="0"/>
    <n v="1"/>
    <n v="0"/>
    <n v="0"/>
    <n v="347"/>
    <d v="2016-02-18T00:00:00"/>
    <n v="2"/>
    <s v="February"/>
    <n v="1"/>
  </r>
  <r>
    <x v="931"/>
    <n v="59481"/>
    <x v="657"/>
    <n v="0.67752727761806286"/>
    <x v="0"/>
    <x v="1"/>
    <n v="47"/>
    <x v="613"/>
    <x v="153"/>
    <x v="438"/>
    <n v="71"/>
    <n v="66"/>
    <n v="58"/>
    <n v="2"/>
    <n v="3"/>
    <n v="3"/>
    <n v="8"/>
    <n v="2"/>
    <n v="0"/>
    <n v="0"/>
    <n v="0"/>
    <n v="0"/>
    <n v="0"/>
    <n v="0"/>
    <x v="1"/>
    <n v="45"/>
    <x v="2"/>
    <n v="2408"/>
    <x v="0"/>
    <x v="0"/>
    <n v="0"/>
    <x v="0"/>
    <n v="0"/>
    <n v="0"/>
    <n v="1"/>
    <n v="0"/>
    <n v="0"/>
    <n v="345"/>
    <d v="2016-03-12T00:00:00"/>
    <n v="3"/>
    <s v="March"/>
    <n v="1"/>
  </r>
  <r>
    <x v="932"/>
    <n v="50150"/>
    <x v="658"/>
    <n v="0.79561316051844466"/>
    <x v="0"/>
    <x v="0"/>
    <n v="32"/>
    <x v="614"/>
    <x v="80"/>
    <x v="435"/>
    <n v="65"/>
    <n v="61"/>
    <n v="11"/>
    <n v="2"/>
    <n v="5"/>
    <n v="2"/>
    <n v="7"/>
    <n v="5"/>
    <n v="0"/>
    <n v="0"/>
    <n v="0"/>
    <n v="0"/>
    <n v="0"/>
    <n v="0"/>
    <x v="1"/>
    <n v="37"/>
    <x v="2"/>
    <n v="2533"/>
    <x v="0"/>
    <x v="1"/>
    <n v="0"/>
    <x v="1"/>
    <n v="0"/>
    <n v="0"/>
    <n v="0"/>
    <n v="0"/>
    <n v="1"/>
    <n v="388"/>
    <d v="2015-11-08T00:00:00"/>
    <n v="11"/>
    <s v="November"/>
    <n v="1"/>
  </r>
  <r>
    <x v="933"/>
    <n v="37087"/>
    <x v="659"/>
    <n v="1.0731523175236606"/>
    <x v="1"/>
    <x v="0"/>
    <n v="50"/>
    <x v="331"/>
    <x v="33"/>
    <x v="390"/>
    <n v="15"/>
    <n v="0"/>
    <n v="3"/>
    <n v="3"/>
    <n v="4"/>
    <n v="2"/>
    <n v="8"/>
    <n v="6"/>
    <n v="0"/>
    <n v="0"/>
    <n v="0"/>
    <n v="0"/>
    <n v="0"/>
    <n v="0"/>
    <x v="1"/>
    <n v="46"/>
    <x v="2"/>
    <n v="2481"/>
    <x v="0"/>
    <x v="1"/>
    <n v="0"/>
    <x v="1"/>
    <n v="0"/>
    <n v="0"/>
    <n v="0"/>
    <n v="0"/>
    <n v="1"/>
    <n v="395"/>
    <d v="2015-12-30T00:00:00"/>
    <n v="12"/>
    <s v="December"/>
    <n v="1"/>
  </r>
  <r>
    <x v="934"/>
    <n v="61825"/>
    <x v="660"/>
    <n v="0.64213505863323894"/>
    <x v="0"/>
    <x v="1"/>
    <n v="56"/>
    <x v="348"/>
    <x v="59"/>
    <x v="437"/>
    <n v="55"/>
    <n v="30"/>
    <n v="27"/>
    <n v="1"/>
    <n v="4"/>
    <n v="2"/>
    <n v="8"/>
    <n v="4"/>
    <n v="0"/>
    <n v="0"/>
    <n v="0"/>
    <n v="0"/>
    <n v="0"/>
    <n v="0"/>
    <x v="1"/>
    <n v="41"/>
    <x v="2"/>
    <n v="2485"/>
    <x v="0"/>
    <x v="0"/>
    <n v="1"/>
    <x v="1"/>
    <n v="0"/>
    <n v="0"/>
    <n v="1"/>
    <n v="0"/>
    <n v="0"/>
    <n v="370"/>
    <d v="2015-12-26T00:00:00"/>
    <n v="12"/>
    <s v="December"/>
    <n v="1"/>
  </r>
  <r>
    <x v="935"/>
    <n v="53034"/>
    <x v="660"/>
    <n v="0.74857638496059131"/>
    <x v="1"/>
    <x v="1"/>
    <n v="30"/>
    <x v="511"/>
    <x v="73"/>
    <x v="183"/>
    <n v="15"/>
    <n v="11"/>
    <n v="50"/>
    <n v="8"/>
    <n v="6"/>
    <n v="1"/>
    <n v="7"/>
    <n v="8"/>
    <n v="0"/>
    <n v="0"/>
    <n v="0"/>
    <n v="0"/>
    <n v="0"/>
    <n v="0"/>
    <x v="1"/>
    <n v="46"/>
    <x v="2"/>
    <n v="2554"/>
    <x v="1"/>
    <x v="0"/>
    <n v="0"/>
    <x v="1"/>
    <n v="0"/>
    <n v="0"/>
    <n v="1"/>
    <n v="0"/>
    <n v="0"/>
    <n v="347"/>
    <d v="2015-10-18T00:00:00"/>
    <n v="10"/>
    <s v="October"/>
    <n v="1"/>
  </r>
  <r>
    <x v="936"/>
    <n v="65640"/>
    <x v="661"/>
    <n v="0.60176721511273612"/>
    <x v="0"/>
    <x v="1"/>
    <n v="74"/>
    <x v="491"/>
    <x v="143"/>
    <x v="496"/>
    <n v="20"/>
    <n v="15"/>
    <n v="66"/>
    <n v="1"/>
    <n v="5"/>
    <n v="1"/>
    <n v="8"/>
    <n v="2"/>
    <n v="0"/>
    <n v="0"/>
    <n v="0"/>
    <n v="0"/>
    <n v="0"/>
    <n v="0"/>
    <x v="1"/>
    <n v="46"/>
    <x v="2"/>
    <n v="2279"/>
    <x v="0"/>
    <x v="0"/>
    <n v="0"/>
    <x v="0"/>
    <n v="0"/>
    <n v="0"/>
    <n v="0"/>
    <n v="0"/>
    <n v="1"/>
    <n v="329"/>
    <d v="2016-07-19T00:00:00"/>
    <n v="7"/>
    <s v="July"/>
    <n v="1"/>
  </r>
  <r>
    <x v="937"/>
    <n v="59412"/>
    <x v="661"/>
    <n v="0.6648488520837541"/>
    <x v="0"/>
    <x v="0"/>
    <n v="56"/>
    <x v="615"/>
    <x v="125"/>
    <x v="421"/>
    <n v="30"/>
    <n v="43"/>
    <n v="11"/>
    <n v="1"/>
    <n v="4"/>
    <n v="2"/>
    <n v="8"/>
    <n v="3"/>
    <n v="0"/>
    <n v="0"/>
    <n v="0"/>
    <n v="0"/>
    <n v="0"/>
    <n v="0"/>
    <x v="1"/>
    <n v="69"/>
    <x v="3"/>
    <n v="2230"/>
    <x v="0"/>
    <x v="1"/>
    <n v="0"/>
    <x v="1"/>
    <n v="0"/>
    <n v="0"/>
    <n v="0"/>
    <n v="1"/>
    <n v="0"/>
    <n v="384"/>
    <d v="2016-09-06T00:00:00"/>
    <n v="9"/>
    <s v="September"/>
    <n v="1"/>
  </r>
  <r>
    <x v="938"/>
    <n v="55158"/>
    <x v="661"/>
    <n v="0.71612458754849706"/>
    <x v="1"/>
    <x v="1"/>
    <n v="72"/>
    <x v="520"/>
    <x v="19"/>
    <x v="494"/>
    <n v="4"/>
    <n v="11"/>
    <n v="23"/>
    <n v="4"/>
    <n v="7"/>
    <n v="2"/>
    <n v="5"/>
    <n v="7"/>
    <n v="0"/>
    <n v="0"/>
    <n v="0"/>
    <n v="0"/>
    <n v="0"/>
    <n v="0"/>
    <x v="0"/>
    <n v="50"/>
    <x v="2"/>
    <n v="2858"/>
    <x v="0"/>
    <x v="1"/>
    <n v="0"/>
    <x v="1"/>
    <n v="0"/>
    <n v="0"/>
    <n v="0"/>
    <n v="0"/>
    <n v="1"/>
    <n v="372"/>
    <d v="2014-12-18T00:00:00"/>
    <n v="12"/>
    <s v="December"/>
    <n v="1"/>
  </r>
  <r>
    <x v="939"/>
    <n v="62972"/>
    <x v="661"/>
    <n v="0.62726291049990468"/>
    <x v="0"/>
    <x v="1"/>
    <n v="39"/>
    <x v="609"/>
    <x v="73"/>
    <x v="473"/>
    <n v="20"/>
    <n v="0"/>
    <n v="192"/>
    <n v="2"/>
    <n v="7"/>
    <n v="4"/>
    <n v="3"/>
    <n v="6"/>
    <n v="0"/>
    <n v="0"/>
    <n v="0"/>
    <n v="0"/>
    <n v="0"/>
    <n v="0"/>
    <x v="0"/>
    <n v="65"/>
    <x v="1"/>
    <n v="2854"/>
    <x v="0"/>
    <x v="1"/>
    <n v="0"/>
    <x v="1"/>
    <n v="0"/>
    <n v="1"/>
    <n v="0"/>
    <n v="0"/>
    <n v="0"/>
    <n v="203"/>
    <d v="2014-12-22T00:00:00"/>
    <n v="12"/>
    <s v="December"/>
    <n v="1"/>
  </r>
  <r>
    <x v="940"/>
    <n v="62972"/>
    <x v="661"/>
    <n v="0.62726291049990468"/>
    <x v="0"/>
    <x v="1"/>
    <n v="39"/>
    <x v="609"/>
    <x v="73"/>
    <x v="473"/>
    <n v="20"/>
    <n v="0"/>
    <n v="192"/>
    <n v="2"/>
    <n v="7"/>
    <n v="4"/>
    <n v="3"/>
    <n v="6"/>
    <n v="0"/>
    <n v="0"/>
    <n v="0"/>
    <n v="0"/>
    <n v="0"/>
    <n v="0"/>
    <x v="1"/>
    <n v="65"/>
    <x v="1"/>
    <n v="2854"/>
    <x v="0"/>
    <x v="1"/>
    <n v="0"/>
    <x v="1"/>
    <n v="0"/>
    <n v="1"/>
    <n v="0"/>
    <n v="0"/>
    <n v="0"/>
    <n v="203"/>
    <d v="2014-12-22T00:00:00"/>
    <n v="12"/>
    <s v="December"/>
    <n v="1"/>
  </r>
  <r>
    <x v="941"/>
    <n v="47320"/>
    <x v="661"/>
    <n v="0.83474218089602703"/>
    <x v="0"/>
    <x v="1"/>
    <n v="10"/>
    <x v="507"/>
    <x v="24"/>
    <x v="508"/>
    <n v="50"/>
    <n v="15"/>
    <n v="19"/>
    <n v="6"/>
    <n v="5"/>
    <n v="1"/>
    <n v="8"/>
    <n v="6"/>
    <n v="0"/>
    <n v="0"/>
    <n v="0"/>
    <n v="0"/>
    <n v="0"/>
    <n v="0"/>
    <x v="1"/>
    <n v="63"/>
    <x v="1"/>
    <n v="2491"/>
    <x v="0"/>
    <x v="0"/>
    <n v="0"/>
    <x v="0"/>
    <n v="0"/>
    <n v="0"/>
    <n v="1"/>
    <n v="0"/>
    <n v="0"/>
    <n v="376"/>
    <d v="2015-12-20T00:00:00"/>
    <n v="12"/>
    <s v="December"/>
    <n v="1"/>
  </r>
  <r>
    <x v="942"/>
    <n v="62551"/>
    <x v="662"/>
    <n v="0.6298860130133811"/>
    <x v="0"/>
    <x v="0"/>
    <n v="27"/>
    <x v="616"/>
    <x v="61"/>
    <x v="372"/>
    <n v="134"/>
    <n v="21"/>
    <n v="27"/>
    <n v="1"/>
    <n v="6"/>
    <n v="7"/>
    <n v="4"/>
    <n v="3"/>
    <n v="0"/>
    <n v="0"/>
    <n v="1"/>
    <n v="0"/>
    <n v="0"/>
    <n v="0"/>
    <x v="1"/>
    <n v="67"/>
    <x v="3"/>
    <n v="2382"/>
    <x v="1"/>
    <x v="0"/>
    <n v="0"/>
    <x v="1"/>
    <n v="0"/>
    <n v="0"/>
    <n v="1"/>
    <n v="0"/>
    <n v="0"/>
    <n v="367"/>
    <d v="2016-04-07T00:00:00"/>
    <n v="4"/>
    <s v="April"/>
    <n v="1"/>
  </r>
  <r>
    <x v="943"/>
    <n v="51369"/>
    <x v="662"/>
    <n v="0.76699955225914462"/>
    <x v="0"/>
    <x v="1"/>
    <n v="84"/>
    <x v="617"/>
    <x v="143"/>
    <x v="509"/>
    <n v="0"/>
    <n v="11"/>
    <n v="182"/>
    <n v="2"/>
    <n v="8"/>
    <n v="2"/>
    <n v="4"/>
    <n v="8"/>
    <n v="0"/>
    <n v="0"/>
    <n v="0"/>
    <n v="0"/>
    <n v="0"/>
    <n v="0"/>
    <x v="1"/>
    <n v="44"/>
    <x v="2"/>
    <n v="2771"/>
    <x v="0"/>
    <x v="0"/>
    <n v="0"/>
    <x v="0"/>
    <n v="0"/>
    <n v="0"/>
    <n v="1"/>
    <n v="0"/>
    <n v="0"/>
    <n v="212"/>
    <d v="2015-03-15T00:00:00"/>
    <n v="3"/>
    <s v="March"/>
    <n v="1"/>
  </r>
  <r>
    <x v="944"/>
    <n v="37070"/>
    <x v="662"/>
    <n v="1.0628540598867009"/>
    <x v="1"/>
    <x v="1"/>
    <n v="30"/>
    <x v="467"/>
    <x v="143"/>
    <x v="290"/>
    <n v="4"/>
    <n v="15"/>
    <n v="39"/>
    <n v="9"/>
    <n v="5"/>
    <n v="1"/>
    <n v="8"/>
    <n v="7"/>
    <n v="0"/>
    <n v="0"/>
    <n v="0"/>
    <n v="0"/>
    <n v="0"/>
    <n v="0"/>
    <x v="0"/>
    <n v="54"/>
    <x v="1"/>
    <n v="2625"/>
    <x v="0"/>
    <x v="0"/>
    <n v="1"/>
    <x v="1"/>
    <n v="0"/>
    <n v="0"/>
    <n v="1"/>
    <n v="0"/>
    <n v="0"/>
    <n v="355"/>
    <d v="2015-08-08T00:00:00"/>
    <n v="8"/>
    <s v="August"/>
    <n v="1"/>
  </r>
  <r>
    <x v="945"/>
    <n v="37292"/>
    <x v="662"/>
    <n v="1.056526869033573"/>
    <x v="1"/>
    <x v="0"/>
    <n v="32"/>
    <x v="542"/>
    <x v="19"/>
    <x v="321"/>
    <n v="10"/>
    <n v="23"/>
    <n v="66"/>
    <n v="5"/>
    <n v="6"/>
    <n v="3"/>
    <n v="5"/>
    <n v="8"/>
    <n v="0"/>
    <n v="0"/>
    <n v="0"/>
    <n v="0"/>
    <n v="0"/>
    <n v="0"/>
    <x v="1"/>
    <n v="37"/>
    <x v="2"/>
    <n v="2596"/>
    <x v="0"/>
    <x v="0"/>
    <n v="0"/>
    <x v="0"/>
    <n v="0"/>
    <n v="0"/>
    <n v="1"/>
    <n v="0"/>
    <n v="0"/>
    <n v="328"/>
    <d v="2015-09-06T00:00:00"/>
    <n v="9"/>
    <s v="September"/>
    <n v="1"/>
  </r>
  <r>
    <x v="946"/>
    <n v="45736"/>
    <x v="662"/>
    <n v="0.86146580374322201"/>
    <x v="0"/>
    <x v="1"/>
    <n v="92"/>
    <x v="618"/>
    <x v="153"/>
    <x v="268"/>
    <n v="20"/>
    <n v="3"/>
    <n v="43"/>
    <n v="5"/>
    <n v="7"/>
    <n v="1"/>
    <n v="6"/>
    <n v="7"/>
    <n v="0"/>
    <n v="0"/>
    <n v="0"/>
    <n v="0"/>
    <n v="0"/>
    <n v="0"/>
    <x v="1"/>
    <n v="66"/>
    <x v="3"/>
    <n v="2499"/>
    <x v="0"/>
    <x v="1"/>
    <n v="0"/>
    <x v="1"/>
    <n v="0"/>
    <n v="0"/>
    <n v="0"/>
    <n v="1"/>
    <n v="0"/>
    <n v="351"/>
    <d v="2015-12-12T00:00:00"/>
    <n v="12"/>
    <s v="December"/>
    <n v="1"/>
  </r>
  <r>
    <x v="947"/>
    <n v="41443"/>
    <x v="663"/>
    <n v="0.94829042299061361"/>
    <x v="1"/>
    <x v="0"/>
    <n v="79"/>
    <x v="619"/>
    <x v="143"/>
    <x v="347"/>
    <n v="25"/>
    <n v="19"/>
    <n v="89"/>
    <n v="6"/>
    <n v="8"/>
    <n v="1"/>
    <n v="5"/>
    <n v="8"/>
    <n v="0"/>
    <n v="0"/>
    <n v="0"/>
    <n v="0"/>
    <n v="0"/>
    <n v="0"/>
    <x v="1"/>
    <n v="43"/>
    <x v="2"/>
    <n v="2248"/>
    <x v="0"/>
    <x v="1"/>
    <n v="0"/>
    <x v="1"/>
    <n v="0"/>
    <n v="0"/>
    <n v="1"/>
    <n v="0"/>
    <n v="0"/>
    <n v="304"/>
    <d v="2016-08-19T00:00:00"/>
    <n v="8"/>
    <s v="August"/>
    <n v="1"/>
  </r>
  <r>
    <x v="948"/>
    <n v="55707"/>
    <x v="663"/>
    <n v="0.70547687005223758"/>
    <x v="0"/>
    <x v="1"/>
    <n v="91"/>
    <x v="620"/>
    <x v="143"/>
    <x v="474"/>
    <n v="30"/>
    <n v="66"/>
    <n v="35"/>
    <n v="2"/>
    <n v="3"/>
    <n v="2"/>
    <n v="9"/>
    <n v="3"/>
    <n v="0"/>
    <n v="0"/>
    <n v="0"/>
    <n v="0"/>
    <n v="0"/>
    <n v="0"/>
    <x v="1"/>
    <n v="67"/>
    <x v="3"/>
    <n v="2348"/>
    <x v="0"/>
    <x v="1"/>
    <n v="0"/>
    <x v="1"/>
    <n v="0"/>
    <n v="0"/>
    <n v="0"/>
    <n v="0"/>
    <n v="1"/>
    <n v="358"/>
    <d v="2016-05-11T00:00:00"/>
    <n v="5"/>
    <s v="May"/>
    <n v="1"/>
  </r>
  <r>
    <x v="949"/>
    <n v="62058"/>
    <x v="664"/>
    <n v="0.63166715008540397"/>
    <x v="0"/>
    <x v="1"/>
    <n v="52"/>
    <x v="621"/>
    <x v="143"/>
    <x v="475"/>
    <n v="10"/>
    <n v="0"/>
    <n v="58"/>
    <n v="4"/>
    <n v="6"/>
    <n v="1"/>
    <n v="7"/>
    <n v="6"/>
    <n v="0"/>
    <n v="0"/>
    <n v="0"/>
    <n v="0"/>
    <n v="0"/>
    <n v="0"/>
    <x v="1"/>
    <n v="64"/>
    <x v="1"/>
    <n v="2558"/>
    <x v="0"/>
    <x v="1"/>
    <n v="0"/>
    <x v="1"/>
    <n v="0"/>
    <n v="0"/>
    <n v="0"/>
    <n v="1"/>
    <n v="0"/>
    <n v="334"/>
    <d v="2015-10-14T00:00:00"/>
    <n v="10"/>
    <s v="October"/>
    <n v="1"/>
  </r>
  <r>
    <x v="950"/>
    <n v="57744"/>
    <x v="664"/>
    <n v="0.67885840953172627"/>
    <x v="0"/>
    <x v="1"/>
    <n v="91"/>
    <x v="267"/>
    <x v="153"/>
    <x v="491"/>
    <n v="0"/>
    <n v="0"/>
    <n v="19"/>
    <n v="2"/>
    <n v="9"/>
    <n v="1"/>
    <n v="4"/>
    <n v="8"/>
    <n v="0"/>
    <n v="0"/>
    <n v="0"/>
    <n v="0"/>
    <n v="0"/>
    <n v="0"/>
    <x v="1"/>
    <n v="66"/>
    <x v="3"/>
    <n v="2388"/>
    <x v="0"/>
    <x v="1"/>
    <n v="0"/>
    <x v="1"/>
    <n v="0"/>
    <n v="0"/>
    <n v="0"/>
    <n v="0"/>
    <n v="1"/>
    <n v="373"/>
    <d v="2016-04-01T00:00:00"/>
    <n v="4"/>
    <s v="April"/>
    <n v="1"/>
  </r>
  <r>
    <x v="951"/>
    <n v="58116"/>
    <x v="664"/>
    <n v="0.67451304287975777"/>
    <x v="0"/>
    <x v="1"/>
    <n v="38"/>
    <x v="466"/>
    <x v="24"/>
    <x v="510"/>
    <n v="4"/>
    <n v="11"/>
    <n v="51"/>
    <n v="2"/>
    <n v="3"/>
    <n v="3"/>
    <n v="8"/>
    <n v="2"/>
    <n v="0"/>
    <n v="0"/>
    <n v="0"/>
    <n v="0"/>
    <n v="0"/>
    <n v="0"/>
    <x v="1"/>
    <n v="64"/>
    <x v="1"/>
    <n v="2236"/>
    <x v="0"/>
    <x v="1"/>
    <n v="0"/>
    <x v="1"/>
    <n v="0"/>
    <n v="0"/>
    <n v="1"/>
    <n v="0"/>
    <n v="0"/>
    <n v="341"/>
    <d v="2016-08-31T00:00:00"/>
    <n v="8"/>
    <s v="August"/>
    <n v="1"/>
  </r>
  <r>
    <x v="952"/>
    <n v="66726"/>
    <x v="665"/>
    <n v="0.58597847915355339"/>
    <x v="1"/>
    <x v="1"/>
    <n v="61"/>
    <x v="575"/>
    <x v="143"/>
    <x v="502"/>
    <n v="0"/>
    <n v="0"/>
    <n v="47"/>
    <n v="3"/>
    <n v="8"/>
    <n v="2"/>
    <n v="4"/>
    <n v="7"/>
    <n v="0"/>
    <n v="0"/>
    <n v="0"/>
    <n v="1"/>
    <n v="0"/>
    <n v="0"/>
    <x v="1"/>
    <n v="63"/>
    <x v="1"/>
    <n v="2327"/>
    <x v="0"/>
    <x v="1"/>
    <n v="0"/>
    <x v="1"/>
    <n v="0"/>
    <n v="0"/>
    <n v="0"/>
    <n v="1"/>
    <n v="0"/>
    <n v="344"/>
    <d v="2016-06-01T00:00:00"/>
    <n v="6"/>
    <s v="June"/>
    <n v="1"/>
  </r>
  <r>
    <x v="953"/>
    <n v="60432"/>
    <x v="666"/>
    <n v="0.6453534551231136"/>
    <x v="0"/>
    <x v="1"/>
    <n v="61"/>
    <x v="531"/>
    <x v="153"/>
    <x v="511"/>
    <n v="4"/>
    <n v="3"/>
    <n v="11"/>
    <n v="5"/>
    <n v="7"/>
    <n v="2"/>
    <n v="5"/>
    <n v="6"/>
    <n v="0"/>
    <n v="0"/>
    <n v="0"/>
    <n v="0"/>
    <n v="0"/>
    <n v="0"/>
    <x v="1"/>
    <n v="47"/>
    <x v="2"/>
    <n v="2271"/>
    <x v="0"/>
    <x v="1"/>
    <n v="0"/>
    <x v="1"/>
    <n v="0"/>
    <n v="0"/>
    <n v="0"/>
    <n v="1"/>
    <n v="0"/>
    <n v="379"/>
    <d v="2016-07-27T00:00:00"/>
    <n v="7"/>
    <s v="July"/>
    <n v="1"/>
  </r>
  <r>
    <x v="954"/>
    <n v="32644"/>
    <x v="666"/>
    <n v="1.1947065310623699"/>
    <x v="1"/>
    <x v="0"/>
    <n v="38"/>
    <x v="301"/>
    <x v="153"/>
    <x v="418"/>
    <n v="0"/>
    <n v="7"/>
    <n v="23"/>
    <n v="4"/>
    <n v="7"/>
    <n v="1"/>
    <n v="6"/>
    <n v="8"/>
    <n v="0"/>
    <n v="0"/>
    <n v="1"/>
    <n v="0"/>
    <n v="0"/>
    <n v="0"/>
    <x v="1"/>
    <n v="47"/>
    <x v="2"/>
    <n v="2688"/>
    <x v="0"/>
    <x v="1"/>
    <n v="0"/>
    <x v="1"/>
    <n v="0"/>
    <n v="0"/>
    <n v="0"/>
    <n v="0"/>
    <n v="1"/>
    <n v="367"/>
    <d v="2015-06-06T00:00:00"/>
    <n v="6"/>
    <s v="June"/>
    <n v="1"/>
  </r>
  <r>
    <x v="955"/>
    <n v="54456"/>
    <x v="667"/>
    <n v="0.71433818128397242"/>
    <x v="0"/>
    <x v="1"/>
    <n v="23"/>
    <x v="622"/>
    <x v="19"/>
    <x v="482"/>
    <n v="10"/>
    <n v="0"/>
    <n v="15"/>
    <n v="3"/>
    <n v="6"/>
    <n v="1"/>
    <n v="7"/>
    <n v="6"/>
    <n v="0"/>
    <n v="0"/>
    <n v="0"/>
    <n v="0"/>
    <n v="0"/>
    <n v="0"/>
    <x v="1"/>
    <n v="59"/>
    <x v="1"/>
    <n v="2512"/>
    <x v="0"/>
    <x v="1"/>
    <n v="0"/>
    <x v="1"/>
    <n v="0"/>
    <n v="0"/>
    <n v="0"/>
    <n v="0"/>
    <n v="1"/>
    <n v="374"/>
    <d v="2015-11-29T00:00:00"/>
    <n v="11"/>
    <s v="November"/>
    <n v="1"/>
  </r>
  <r>
    <x v="956"/>
    <n v="38508"/>
    <x v="667"/>
    <n v="1.0101797029188739"/>
    <x v="1"/>
    <x v="0"/>
    <n v="95"/>
    <x v="612"/>
    <x v="24"/>
    <x v="373"/>
    <n v="25"/>
    <n v="19"/>
    <n v="54"/>
    <n v="6"/>
    <n v="7"/>
    <n v="2"/>
    <n v="5"/>
    <n v="8"/>
    <n v="0"/>
    <n v="0"/>
    <n v="0"/>
    <n v="0"/>
    <n v="0"/>
    <n v="0"/>
    <x v="1"/>
    <n v="34"/>
    <x v="0"/>
    <n v="2490"/>
    <x v="0"/>
    <x v="1"/>
    <n v="0"/>
    <x v="1"/>
    <n v="0"/>
    <n v="0"/>
    <n v="1"/>
    <n v="0"/>
    <n v="0"/>
    <n v="335"/>
    <d v="2015-12-21T00:00:00"/>
    <n v="12"/>
    <s v="December"/>
    <n v="1"/>
  </r>
  <r>
    <x v="957"/>
    <n v="47025"/>
    <x v="667"/>
    <n v="0.8272195640616693"/>
    <x v="0"/>
    <x v="1"/>
    <n v="52"/>
    <x v="623"/>
    <x v="143"/>
    <x v="204"/>
    <n v="20"/>
    <n v="0"/>
    <n v="26"/>
    <n v="3"/>
    <n v="6"/>
    <n v="3"/>
    <n v="5"/>
    <n v="6"/>
    <n v="0"/>
    <n v="0"/>
    <n v="0"/>
    <n v="0"/>
    <n v="0"/>
    <n v="0"/>
    <x v="1"/>
    <n v="44"/>
    <x v="2"/>
    <n v="2393"/>
    <x v="0"/>
    <x v="0"/>
    <n v="1"/>
    <x v="1"/>
    <n v="0"/>
    <n v="0"/>
    <n v="1"/>
    <n v="0"/>
    <n v="0"/>
    <n v="363"/>
    <d v="2016-03-27T00:00:00"/>
    <n v="3"/>
    <s v="March"/>
    <n v="1"/>
  </r>
  <r>
    <x v="958"/>
    <n v="56243"/>
    <x v="667"/>
    <n v="0.69164162651352168"/>
    <x v="1"/>
    <x v="2"/>
    <n v="26"/>
    <x v="403"/>
    <x v="19"/>
    <x v="502"/>
    <n v="4"/>
    <n v="3"/>
    <n v="7"/>
    <n v="6"/>
    <n v="4"/>
    <n v="2"/>
    <n v="8"/>
    <n v="5"/>
    <n v="0"/>
    <n v="0"/>
    <n v="0"/>
    <n v="0"/>
    <n v="0"/>
    <n v="0"/>
    <x v="1"/>
    <n v="45"/>
    <x v="2"/>
    <n v="2340"/>
    <x v="0"/>
    <x v="0"/>
    <n v="1"/>
    <x v="1"/>
    <n v="0"/>
    <n v="0"/>
    <n v="1"/>
    <n v="0"/>
    <n v="0"/>
    <n v="382"/>
    <d v="2016-05-19T00:00:00"/>
    <n v="5"/>
    <s v="May"/>
    <n v="1"/>
  </r>
  <r>
    <x v="959"/>
    <n v="53367"/>
    <x v="667"/>
    <n v="0.72891487248674269"/>
    <x v="1"/>
    <x v="1"/>
    <n v="2"/>
    <x v="624"/>
    <x v="143"/>
    <x v="190"/>
    <n v="10"/>
    <n v="3"/>
    <n v="11"/>
    <n v="7"/>
    <n v="5"/>
    <n v="1"/>
    <n v="8"/>
    <n v="7"/>
    <n v="0"/>
    <n v="0"/>
    <n v="0"/>
    <n v="0"/>
    <n v="0"/>
    <n v="0"/>
    <x v="0"/>
    <n v="46"/>
    <x v="2"/>
    <n v="2461"/>
    <x v="1"/>
    <x v="0"/>
    <n v="0"/>
    <x v="1"/>
    <n v="0"/>
    <n v="0"/>
    <n v="0"/>
    <n v="1"/>
    <n v="0"/>
    <n v="378"/>
    <d v="2016-01-19T00:00:00"/>
    <n v="1"/>
    <s v="January"/>
    <n v="1"/>
  </r>
  <r>
    <x v="960"/>
    <n v="53201"/>
    <x v="668"/>
    <n v="0.72930959944361951"/>
    <x v="1"/>
    <x v="1"/>
    <n v="49"/>
    <x v="625"/>
    <x v="143"/>
    <x v="512"/>
    <n v="20"/>
    <n v="0"/>
    <n v="27"/>
    <n v="8"/>
    <n v="6"/>
    <n v="3"/>
    <n v="5"/>
    <n v="7"/>
    <n v="0"/>
    <n v="0"/>
    <n v="0"/>
    <n v="0"/>
    <n v="0"/>
    <n v="0"/>
    <x v="1"/>
    <n v="45"/>
    <x v="2"/>
    <n v="2661"/>
    <x v="0"/>
    <x v="0"/>
    <n v="1"/>
    <x v="1"/>
    <n v="0"/>
    <n v="0"/>
    <n v="1"/>
    <n v="0"/>
    <n v="0"/>
    <n v="361"/>
    <d v="2015-07-03T00:00:00"/>
    <n v="7"/>
    <s v="July"/>
    <n v="1"/>
  </r>
  <r>
    <x v="961"/>
    <n v="71488"/>
    <x v="669"/>
    <n v="0.54134959713518349"/>
    <x v="0"/>
    <x v="0"/>
    <n v="87"/>
    <x v="348"/>
    <x v="56"/>
    <x v="386"/>
    <n v="40"/>
    <n v="28"/>
    <n v="172"/>
    <n v="2"/>
    <n v="3"/>
    <n v="4"/>
    <n v="7"/>
    <n v="1"/>
    <n v="0"/>
    <n v="0"/>
    <n v="0"/>
    <n v="0"/>
    <n v="0"/>
    <n v="0"/>
    <x v="1"/>
    <n v="55"/>
    <x v="1"/>
    <n v="2655"/>
    <x v="0"/>
    <x v="0"/>
    <n v="0"/>
    <x v="0"/>
    <n v="0"/>
    <n v="1"/>
    <n v="0"/>
    <n v="0"/>
    <n v="0"/>
    <n v="215"/>
    <d v="2015-07-09T00:00:00"/>
    <n v="7"/>
    <s v="July"/>
    <n v="1"/>
  </r>
  <r>
    <x v="962"/>
    <n v="46681"/>
    <x v="669"/>
    <n v="0.8290310833101262"/>
    <x v="0"/>
    <x v="2"/>
    <n v="52"/>
    <x v="310"/>
    <x v="73"/>
    <x v="295"/>
    <n v="15"/>
    <n v="19"/>
    <n v="38"/>
    <n v="2"/>
    <n v="4"/>
    <n v="6"/>
    <n v="4"/>
    <n v="5"/>
    <n v="0"/>
    <n v="0"/>
    <n v="0"/>
    <n v="0"/>
    <n v="0"/>
    <n v="0"/>
    <x v="1"/>
    <n v="72"/>
    <x v="3"/>
    <n v="2423"/>
    <x v="0"/>
    <x v="0"/>
    <n v="0"/>
    <x v="0"/>
    <n v="0"/>
    <n v="0"/>
    <n v="0"/>
    <n v="0"/>
    <n v="1"/>
    <n v="349"/>
    <d v="2016-02-26T00:00:00"/>
    <n v="2"/>
    <s v="February"/>
    <n v="1"/>
  </r>
  <r>
    <x v="963"/>
    <n v="41124"/>
    <x v="669"/>
    <n v="0.94105631747884444"/>
    <x v="1"/>
    <x v="0"/>
    <n v="41"/>
    <x v="626"/>
    <x v="143"/>
    <x v="443"/>
    <n v="15"/>
    <n v="0"/>
    <n v="119"/>
    <n v="7"/>
    <n v="7"/>
    <n v="3"/>
    <n v="4"/>
    <n v="8"/>
    <n v="0"/>
    <n v="0"/>
    <n v="0"/>
    <n v="0"/>
    <n v="0"/>
    <n v="0"/>
    <x v="1"/>
    <n v="43"/>
    <x v="2"/>
    <n v="2765"/>
    <x v="0"/>
    <x v="1"/>
    <n v="0"/>
    <x v="1"/>
    <n v="0"/>
    <n v="0"/>
    <n v="1"/>
    <n v="0"/>
    <n v="0"/>
    <n v="268"/>
    <d v="2015-03-21T00:00:00"/>
    <n v="3"/>
    <s v="March"/>
    <n v="1"/>
  </r>
  <r>
    <x v="964"/>
    <n v="57906"/>
    <x v="670"/>
    <n v="0.66659758919628365"/>
    <x v="0"/>
    <x v="1"/>
    <n v="29"/>
    <x v="463"/>
    <x v="111"/>
    <x v="108"/>
    <n v="10"/>
    <n v="3"/>
    <n v="15"/>
    <n v="3"/>
    <n v="4"/>
    <n v="2"/>
    <n v="8"/>
    <n v="4"/>
    <n v="0"/>
    <n v="0"/>
    <n v="0"/>
    <n v="0"/>
    <n v="0"/>
    <n v="0"/>
    <x v="1"/>
    <n v="47"/>
    <x v="2"/>
    <n v="2542"/>
    <x v="0"/>
    <x v="0"/>
    <n v="0"/>
    <x v="0"/>
    <n v="0"/>
    <n v="0"/>
    <n v="0"/>
    <n v="0"/>
    <n v="1"/>
    <n v="371"/>
    <d v="2015-10-30T00:00:00"/>
    <n v="10"/>
    <s v="October"/>
    <n v="1"/>
  </r>
  <r>
    <x v="965"/>
    <n v="43456"/>
    <x v="670"/>
    <n v="0.88825478645066269"/>
    <x v="0"/>
    <x v="1"/>
    <n v="0"/>
    <x v="542"/>
    <x v="111"/>
    <x v="487"/>
    <n v="25"/>
    <n v="7"/>
    <n v="7"/>
    <n v="3"/>
    <n v="5"/>
    <n v="1"/>
    <n v="8"/>
    <n v="5"/>
    <n v="0"/>
    <n v="0"/>
    <n v="0"/>
    <n v="0"/>
    <n v="0"/>
    <n v="0"/>
    <x v="1"/>
    <n v="54"/>
    <x v="1"/>
    <n v="2619"/>
    <x v="0"/>
    <x v="0"/>
    <n v="1"/>
    <x v="1"/>
    <n v="0"/>
    <n v="0"/>
    <n v="0"/>
    <n v="1"/>
    <n v="0"/>
    <n v="379"/>
    <d v="2015-08-14T00:00:00"/>
    <n v="8"/>
    <s v="August"/>
    <n v="1"/>
  </r>
  <r>
    <x v="966"/>
    <n v="42014"/>
    <x v="670"/>
    <n v="0.91874137192364447"/>
    <x v="1"/>
    <x v="0"/>
    <n v="56"/>
    <x v="524"/>
    <x v="73"/>
    <x v="204"/>
    <n v="4"/>
    <n v="15"/>
    <n v="50"/>
    <n v="6"/>
    <n v="7"/>
    <n v="1"/>
    <n v="6"/>
    <n v="8"/>
    <n v="0"/>
    <n v="0"/>
    <n v="0"/>
    <n v="0"/>
    <n v="0"/>
    <n v="0"/>
    <x v="0"/>
    <n v="43"/>
    <x v="2"/>
    <n v="2840"/>
    <x v="0"/>
    <x v="1"/>
    <n v="0"/>
    <x v="1"/>
    <n v="0"/>
    <n v="0"/>
    <n v="1"/>
    <n v="0"/>
    <n v="0"/>
    <n v="336"/>
    <d v="2015-01-05T00:00:00"/>
    <n v="1"/>
    <s v="January"/>
    <n v="1"/>
  </r>
  <r>
    <x v="967"/>
    <n v="73395"/>
    <x v="670"/>
    <n v="0.52592138429048296"/>
    <x v="0"/>
    <x v="0"/>
    <n v="94"/>
    <x v="627"/>
    <x v="143"/>
    <x v="215"/>
    <n v="20"/>
    <n v="7"/>
    <n v="11"/>
    <n v="1"/>
    <n v="4"/>
    <n v="4"/>
    <n v="6"/>
    <n v="2"/>
    <n v="0"/>
    <n v="0"/>
    <n v="0"/>
    <n v="0"/>
    <n v="0"/>
    <n v="0"/>
    <x v="1"/>
    <n v="33"/>
    <x v="0"/>
    <n v="2262"/>
    <x v="0"/>
    <x v="1"/>
    <n v="0"/>
    <x v="1"/>
    <n v="0"/>
    <n v="0"/>
    <n v="0"/>
    <n v="1"/>
    <n v="0"/>
    <n v="375"/>
    <d v="2016-08-05T00:00:00"/>
    <n v="8"/>
    <s v="August"/>
    <n v="1"/>
  </r>
  <r>
    <x v="968"/>
    <n v="56962"/>
    <x v="671"/>
    <n v="0.67588918928408415"/>
    <x v="2"/>
    <x v="1"/>
    <n v="60"/>
    <x v="131"/>
    <x v="153"/>
    <x v="513"/>
    <n v="10"/>
    <n v="3"/>
    <n v="26"/>
    <n v="7"/>
    <n v="6"/>
    <n v="3"/>
    <n v="5"/>
    <n v="7"/>
    <n v="0"/>
    <n v="0"/>
    <n v="0"/>
    <n v="0"/>
    <n v="0"/>
    <n v="0"/>
    <x v="1"/>
    <n v="55"/>
    <x v="1"/>
    <n v="2420"/>
    <x v="0"/>
    <x v="1"/>
    <n v="0"/>
    <x v="1"/>
    <n v="0"/>
    <n v="0"/>
    <n v="0"/>
    <n v="1"/>
    <n v="0"/>
    <n v="359"/>
    <d v="2016-02-29T00:00:00"/>
    <n v="2"/>
    <s v="February"/>
    <n v="1"/>
  </r>
  <r>
    <x v="969"/>
    <n v="47958"/>
    <x v="671"/>
    <n v="0.80278577088285585"/>
    <x v="0"/>
    <x v="1"/>
    <n v="8"/>
    <x v="628"/>
    <x v="111"/>
    <x v="489"/>
    <n v="15"/>
    <n v="3"/>
    <n v="22"/>
    <n v="2"/>
    <n v="6"/>
    <n v="3"/>
    <n v="5"/>
    <n v="5"/>
    <n v="0"/>
    <n v="0"/>
    <n v="0"/>
    <n v="0"/>
    <n v="0"/>
    <n v="0"/>
    <x v="1"/>
    <n v="68"/>
    <x v="3"/>
    <n v="2685"/>
    <x v="0"/>
    <x v="0"/>
    <n v="1"/>
    <x v="1"/>
    <n v="0"/>
    <n v="0"/>
    <n v="1"/>
    <n v="0"/>
    <n v="0"/>
    <n v="363"/>
    <d v="2015-06-09T00:00:00"/>
    <n v="6"/>
    <s v="June"/>
    <n v="1"/>
  </r>
  <r>
    <x v="970"/>
    <n v="43795"/>
    <x v="671"/>
    <n v="0.87909578719031856"/>
    <x v="0"/>
    <x v="1"/>
    <n v="11"/>
    <x v="629"/>
    <x v="111"/>
    <x v="388"/>
    <n v="4"/>
    <n v="3"/>
    <n v="107"/>
    <n v="3"/>
    <n v="7"/>
    <n v="3"/>
    <n v="4"/>
    <n v="7"/>
    <n v="0"/>
    <n v="0"/>
    <n v="0"/>
    <n v="1"/>
    <n v="0"/>
    <n v="0"/>
    <x v="0"/>
    <n v="52"/>
    <x v="1"/>
    <n v="2415"/>
    <x v="0"/>
    <x v="0"/>
    <n v="0"/>
    <x v="0"/>
    <n v="0"/>
    <n v="0"/>
    <n v="0"/>
    <n v="1"/>
    <n v="0"/>
    <n v="278"/>
    <d v="2016-03-05T00:00:00"/>
    <n v="3"/>
    <s v="March"/>
    <n v="1"/>
  </r>
  <r>
    <x v="971"/>
    <n v="65735"/>
    <x v="672"/>
    <n v="0.58416368753327752"/>
    <x v="1"/>
    <x v="1"/>
    <n v="37"/>
    <x v="301"/>
    <x v="143"/>
    <x v="108"/>
    <n v="4"/>
    <n v="15"/>
    <n v="11"/>
    <n v="5"/>
    <n v="6"/>
    <n v="2"/>
    <n v="6"/>
    <n v="7"/>
    <n v="0"/>
    <n v="0"/>
    <n v="0"/>
    <n v="0"/>
    <n v="0"/>
    <n v="0"/>
    <x v="1"/>
    <n v="55"/>
    <x v="1"/>
    <n v="2363"/>
    <x v="0"/>
    <x v="0"/>
    <n v="0"/>
    <x v="0"/>
    <n v="0"/>
    <n v="0"/>
    <n v="0"/>
    <n v="1"/>
    <n v="0"/>
    <n v="373"/>
    <d v="2016-04-26T00:00:00"/>
    <n v="4"/>
    <s v="April"/>
    <n v="1"/>
  </r>
  <r>
    <x v="972"/>
    <n v="40794"/>
    <x v="672"/>
    <n v="0.94131489924988965"/>
    <x v="0"/>
    <x v="1"/>
    <n v="18"/>
    <x v="568"/>
    <x v="109"/>
    <x v="507"/>
    <n v="4"/>
    <n v="23"/>
    <n v="50"/>
    <n v="2"/>
    <n v="6"/>
    <n v="3"/>
    <n v="5"/>
    <n v="7"/>
    <n v="0"/>
    <n v="0"/>
    <n v="0"/>
    <n v="0"/>
    <n v="0"/>
    <n v="0"/>
    <x v="1"/>
    <n v="45"/>
    <x v="2"/>
    <n v="2607"/>
    <x v="0"/>
    <x v="1"/>
    <n v="0"/>
    <x v="1"/>
    <n v="0"/>
    <n v="0"/>
    <n v="1"/>
    <n v="0"/>
    <n v="0"/>
    <n v="334"/>
    <d v="2015-08-26T00:00:00"/>
    <n v="8"/>
    <s v="August"/>
    <n v="1"/>
  </r>
  <r>
    <x v="973"/>
    <n v="58692"/>
    <x v="672"/>
    <n v="0.65426293191576368"/>
    <x v="0"/>
    <x v="1"/>
    <n v="21"/>
    <x v="621"/>
    <x v="111"/>
    <x v="145"/>
    <n v="4"/>
    <n v="7"/>
    <n v="11"/>
    <n v="1"/>
    <n v="8"/>
    <n v="2"/>
    <n v="4"/>
    <n v="7"/>
    <n v="0"/>
    <n v="0"/>
    <n v="0"/>
    <n v="0"/>
    <n v="0"/>
    <n v="0"/>
    <x v="1"/>
    <n v="55"/>
    <x v="1"/>
    <n v="2243"/>
    <x v="0"/>
    <x v="1"/>
    <n v="0"/>
    <x v="1"/>
    <n v="0"/>
    <n v="0"/>
    <n v="1"/>
    <n v="0"/>
    <n v="0"/>
    <n v="373"/>
    <d v="2016-08-24T00:00:00"/>
    <n v="8"/>
    <s v="August"/>
    <n v="1"/>
  </r>
  <r>
    <x v="974"/>
    <n v="59973"/>
    <x v="673"/>
    <n v="0.63695329564970904"/>
    <x v="0"/>
    <x v="0"/>
    <n v="47"/>
    <x v="630"/>
    <x v="78"/>
    <x v="223"/>
    <n v="20"/>
    <n v="34"/>
    <n v="0"/>
    <n v="1"/>
    <n v="3"/>
    <n v="4"/>
    <n v="7"/>
    <n v="1"/>
    <n v="0"/>
    <n v="0"/>
    <n v="0"/>
    <n v="0"/>
    <n v="0"/>
    <n v="0"/>
    <x v="1"/>
    <n v="48"/>
    <x v="2"/>
    <n v="2450"/>
    <x v="0"/>
    <x v="1"/>
    <n v="0"/>
    <x v="1"/>
    <n v="0"/>
    <n v="0"/>
    <n v="0"/>
    <n v="0"/>
    <n v="1"/>
    <n v="382"/>
    <d v="2016-01-30T00:00:00"/>
    <n v="1"/>
    <s v="January"/>
    <n v="1"/>
  </r>
  <r>
    <x v="975"/>
    <n v="65352"/>
    <x v="673"/>
    <n v="0.58452686987391356"/>
    <x v="0"/>
    <x v="1"/>
    <n v="43"/>
    <x v="564"/>
    <x v="153"/>
    <x v="443"/>
    <n v="4"/>
    <n v="7"/>
    <n v="23"/>
    <n v="2"/>
    <n v="4"/>
    <n v="2"/>
    <n v="8"/>
    <n v="4"/>
    <n v="0"/>
    <n v="0"/>
    <n v="0"/>
    <n v="0"/>
    <n v="0"/>
    <n v="0"/>
    <x v="1"/>
    <n v="46"/>
    <x v="2"/>
    <n v="2471"/>
    <x v="0"/>
    <x v="1"/>
    <n v="0"/>
    <x v="1"/>
    <n v="0"/>
    <n v="0"/>
    <n v="0"/>
    <n v="0"/>
    <n v="1"/>
    <n v="359"/>
    <d v="2016-01-09T00:00:00"/>
    <n v="1"/>
    <s v="January"/>
    <n v="1"/>
  </r>
  <r>
    <x v="976"/>
    <n v="48432"/>
    <x v="673"/>
    <n v="0.78873472084572183"/>
    <x v="0"/>
    <x v="1"/>
    <n v="3"/>
    <x v="213"/>
    <x v="153"/>
    <x v="514"/>
    <n v="4"/>
    <n v="3"/>
    <n v="42"/>
    <n v="5"/>
    <n v="7"/>
    <n v="1"/>
    <n v="6"/>
    <n v="8"/>
    <n v="0"/>
    <n v="0"/>
    <n v="0"/>
    <n v="0"/>
    <n v="0"/>
    <n v="0"/>
    <x v="0"/>
    <n v="47"/>
    <x v="2"/>
    <n v="2778"/>
    <x v="0"/>
    <x v="0"/>
    <n v="1"/>
    <x v="1"/>
    <n v="0"/>
    <n v="0"/>
    <n v="0"/>
    <n v="0"/>
    <n v="1"/>
    <n v="340"/>
    <d v="2015-03-08T00:00:00"/>
    <n v="3"/>
    <s v="March"/>
    <n v="1"/>
  </r>
  <r>
    <x v="977"/>
    <n v="48432"/>
    <x v="673"/>
    <n v="0.78873472084572183"/>
    <x v="0"/>
    <x v="1"/>
    <n v="3"/>
    <x v="213"/>
    <x v="153"/>
    <x v="514"/>
    <n v="4"/>
    <n v="3"/>
    <n v="42"/>
    <n v="5"/>
    <n v="7"/>
    <n v="1"/>
    <n v="6"/>
    <n v="8"/>
    <n v="0"/>
    <n v="0"/>
    <n v="0"/>
    <n v="0"/>
    <n v="0"/>
    <n v="0"/>
    <x v="1"/>
    <n v="47"/>
    <x v="2"/>
    <n v="2778"/>
    <x v="0"/>
    <x v="0"/>
    <n v="1"/>
    <x v="1"/>
    <n v="0"/>
    <n v="0"/>
    <n v="0"/>
    <n v="0"/>
    <n v="1"/>
    <n v="340"/>
    <d v="2015-03-08T00:00:00"/>
    <n v="3"/>
    <s v="March"/>
    <n v="1"/>
  </r>
  <r>
    <x v="978"/>
    <n v="49544"/>
    <x v="674"/>
    <n v="0.76901340222832226"/>
    <x v="1"/>
    <x v="0"/>
    <n v="0"/>
    <x v="521"/>
    <x v="19"/>
    <x v="507"/>
    <n v="0"/>
    <n v="0"/>
    <n v="23"/>
    <n v="2"/>
    <n v="5"/>
    <n v="1"/>
    <n v="8"/>
    <n v="7"/>
    <n v="0"/>
    <n v="0"/>
    <n v="0"/>
    <n v="0"/>
    <n v="0"/>
    <n v="0"/>
    <x v="1"/>
    <n v="44"/>
    <x v="2"/>
    <n v="2661"/>
    <x v="0"/>
    <x v="1"/>
    <n v="0"/>
    <x v="1"/>
    <n v="0"/>
    <n v="0"/>
    <n v="0"/>
    <n v="0"/>
    <n v="1"/>
    <n v="358"/>
    <d v="2015-07-03T00:00:00"/>
    <n v="7"/>
    <s v="July"/>
    <n v="1"/>
  </r>
  <r>
    <x v="979"/>
    <n v="58494"/>
    <x v="675"/>
    <n v="0.64451054809040242"/>
    <x v="0"/>
    <x v="1"/>
    <n v="56"/>
    <x v="245"/>
    <x v="143"/>
    <x v="487"/>
    <n v="4"/>
    <n v="0"/>
    <n v="19"/>
    <n v="2"/>
    <n v="6"/>
    <n v="2"/>
    <n v="6"/>
    <n v="6"/>
    <n v="0"/>
    <n v="0"/>
    <n v="0"/>
    <n v="0"/>
    <n v="0"/>
    <n v="0"/>
    <x v="1"/>
    <n v="46"/>
    <x v="2"/>
    <n v="2358"/>
    <x v="0"/>
    <x v="1"/>
    <n v="0"/>
    <x v="1"/>
    <n v="0"/>
    <n v="0"/>
    <n v="0"/>
    <n v="1"/>
    <n v="0"/>
    <n v="358"/>
    <d v="2016-05-01T00:00:00"/>
    <n v="5"/>
    <s v="May"/>
    <n v="1"/>
  </r>
  <r>
    <x v="980"/>
    <n v="57967"/>
    <x v="675"/>
    <n v="0.65037003812514016"/>
    <x v="0"/>
    <x v="1"/>
    <n v="39"/>
    <x v="624"/>
    <x v="143"/>
    <x v="290"/>
    <n v="4"/>
    <n v="0"/>
    <n v="91"/>
    <n v="5"/>
    <n v="4"/>
    <n v="2"/>
    <n v="8"/>
    <n v="5"/>
    <n v="0"/>
    <n v="0"/>
    <n v="0"/>
    <n v="0"/>
    <n v="0"/>
    <n v="0"/>
    <x v="1"/>
    <n v="58"/>
    <x v="1"/>
    <n v="2642"/>
    <x v="0"/>
    <x v="0"/>
    <n v="1"/>
    <x v="1"/>
    <n v="0"/>
    <n v="0"/>
    <n v="1"/>
    <n v="0"/>
    <n v="0"/>
    <n v="286"/>
    <d v="2015-07-22T00:00:00"/>
    <n v="7"/>
    <s v="July"/>
    <n v="1"/>
  </r>
  <r>
    <x v="981"/>
    <n v="31907"/>
    <x v="676"/>
    <n v="1.1752906885636381"/>
    <x v="0"/>
    <x v="0"/>
    <n v="75"/>
    <x v="631"/>
    <x v="154"/>
    <x v="463"/>
    <n v="175"/>
    <n v="16"/>
    <n v="74"/>
    <n v="1"/>
    <n v="6"/>
    <n v="1"/>
    <n v="6"/>
    <n v="7"/>
    <n v="0"/>
    <n v="0"/>
    <n v="0"/>
    <n v="0"/>
    <n v="0"/>
    <n v="0"/>
    <x v="1"/>
    <n v="48"/>
    <x v="2"/>
    <n v="2641"/>
    <x v="0"/>
    <x v="0"/>
    <n v="1"/>
    <x v="1"/>
    <n v="0"/>
    <n v="0"/>
    <n v="1"/>
    <n v="0"/>
    <n v="0"/>
    <n v="301"/>
    <d v="2015-07-23T00:00:00"/>
    <n v="7"/>
    <s v="July"/>
    <n v="1"/>
  </r>
  <r>
    <x v="982"/>
    <n v="72967"/>
    <x v="677"/>
    <n v="0.50981950744857263"/>
    <x v="0"/>
    <x v="1"/>
    <n v="1"/>
    <x v="588"/>
    <x v="53"/>
    <x v="221"/>
    <n v="0"/>
    <n v="0"/>
    <n v="125"/>
    <n v="2"/>
    <n v="7"/>
    <n v="2"/>
    <n v="8"/>
    <n v="5"/>
    <n v="0"/>
    <n v="0"/>
    <n v="1"/>
    <n v="0"/>
    <n v="0"/>
    <n v="0"/>
    <x v="0"/>
    <n v="50"/>
    <x v="2"/>
    <n v="2720"/>
    <x v="1"/>
    <x v="0"/>
    <n v="0"/>
    <x v="1"/>
    <n v="0"/>
    <n v="0"/>
    <n v="1"/>
    <n v="0"/>
    <n v="0"/>
    <n v="247"/>
    <d v="2015-05-05T00:00:00"/>
    <n v="5"/>
    <s v="May"/>
    <n v="1"/>
  </r>
  <r>
    <x v="983"/>
    <n v="46923"/>
    <x v="678"/>
    <n v="0.77360782558659935"/>
    <x v="1"/>
    <x v="0"/>
    <n v="90"/>
    <x v="632"/>
    <x v="20"/>
    <x v="469"/>
    <n v="102"/>
    <n v="78"/>
    <n v="6"/>
    <n v="3"/>
    <n v="5"/>
    <n v="1"/>
    <n v="7"/>
    <n v="7"/>
    <n v="0"/>
    <n v="0"/>
    <n v="0"/>
    <n v="0"/>
    <n v="0"/>
    <n v="0"/>
    <x v="1"/>
    <n v="33"/>
    <x v="0"/>
    <n v="2835"/>
    <x v="0"/>
    <x v="0"/>
    <n v="1"/>
    <x v="1"/>
    <n v="0"/>
    <n v="0"/>
    <n v="1"/>
    <n v="0"/>
    <n v="0"/>
    <n v="357"/>
    <d v="2015-01-10T00:00:00"/>
    <n v="1"/>
    <s v="January"/>
    <n v="1"/>
  </r>
  <r>
    <x v="984"/>
    <n v="53172"/>
    <x v="679"/>
    <n v="0.67892875949747988"/>
    <x v="0"/>
    <x v="1"/>
    <n v="54"/>
    <x v="633"/>
    <x v="134"/>
    <x v="484"/>
    <n v="68"/>
    <n v="20"/>
    <n v="125"/>
    <n v="3"/>
    <n v="2"/>
    <n v="3"/>
    <n v="8"/>
    <n v="3"/>
    <n v="0"/>
    <n v="0"/>
    <n v="0"/>
    <n v="0"/>
    <n v="0"/>
    <n v="0"/>
    <x v="1"/>
    <n v="42"/>
    <x v="2"/>
    <n v="2578"/>
    <x v="0"/>
    <x v="0"/>
    <n v="0"/>
    <x v="0"/>
    <n v="0"/>
    <n v="0"/>
    <n v="1"/>
    <n v="0"/>
    <n v="0"/>
    <n v="236"/>
    <d v="2015-09-24T00:00:00"/>
    <n v="9"/>
    <s v="September"/>
    <n v="1"/>
  </r>
  <r>
    <x v="985"/>
    <n v="55267"/>
    <x v="680"/>
    <n v="0.65138328478115326"/>
    <x v="0"/>
    <x v="1"/>
    <n v="28"/>
    <x v="472"/>
    <x v="89"/>
    <x v="448"/>
    <n v="32"/>
    <n v="3"/>
    <n v="45"/>
    <n v="4"/>
    <n v="3"/>
    <n v="4"/>
    <n v="6"/>
    <n v="3"/>
    <n v="0"/>
    <n v="0"/>
    <n v="0"/>
    <n v="0"/>
    <n v="0"/>
    <n v="0"/>
    <x v="1"/>
    <n v="63"/>
    <x v="1"/>
    <n v="2410"/>
    <x v="0"/>
    <x v="1"/>
    <n v="0"/>
    <x v="1"/>
    <n v="0"/>
    <n v="0"/>
    <n v="1"/>
    <n v="0"/>
    <n v="0"/>
    <n v="315"/>
    <d v="2016-03-10T00:00:00"/>
    <n v="3"/>
    <s v="March"/>
    <n v="1"/>
  </r>
  <r>
    <x v="986"/>
    <n v="47009"/>
    <x v="681"/>
    <n v="0.76155629773022182"/>
    <x v="0"/>
    <x v="1"/>
    <n v="89"/>
    <x v="619"/>
    <x v="112"/>
    <x v="507"/>
    <n v="59"/>
    <n v="10"/>
    <n v="90"/>
    <n v="4"/>
    <n v="3"/>
    <n v="2"/>
    <n v="8"/>
    <n v="4"/>
    <n v="0"/>
    <n v="0"/>
    <n v="0"/>
    <n v="0"/>
    <n v="0"/>
    <n v="0"/>
    <x v="1"/>
    <n v="55"/>
    <x v="1"/>
    <n v="2430"/>
    <x v="0"/>
    <x v="0"/>
    <n v="0"/>
    <x v="0"/>
    <n v="0"/>
    <n v="0"/>
    <n v="1"/>
    <n v="0"/>
    <n v="0"/>
    <n v="268"/>
    <d v="2016-02-19T00:00:00"/>
    <n v="2"/>
    <s v="February"/>
    <n v="1"/>
  </r>
  <r>
    <x v="987"/>
    <n v="42081"/>
    <x v="682"/>
    <n v="0.84361113091418927"/>
    <x v="1"/>
    <x v="0"/>
    <n v="86"/>
    <x v="634"/>
    <x v="115"/>
    <x v="462"/>
    <n v="54"/>
    <n v="6"/>
    <n v="27"/>
    <n v="2"/>
    <n v="6"/>
    <n v="3"/>
    <n v="4"/>
    <n v="6"/>
    <n v="0"/>
    <n v="0"/>
    <n v="1"/>
    <n v="0"/>
    <n v="0"/>
    <n v="0"/>
    <x v="1"/>
    <n v="38"/>
    <x v="2"/>
    <n v="2647"/>
    <x v="0"/>
    <x v="1"/>
    <n v="0"/>
    <x v="1"/>
    <n v="0"/>
    <n v="0"/>
    <n v="1"/>
    <n v="0"/>
    <n v="0"/>
    <n v="328"/>
    <d v="2015-07-17T00:00:00"/>
    <n v="7"/>
    <s v="July"/>
    <n v="1"/>
  </r>
  <r>
    <x v="988"/>
    <n v="50014"/>
    <x v="683"/>
    <n v="0.70780181549166232"/>
    <x v="1"/>
    <x v="0"/>
    <n v="9"/>
    <x v="635"/>
    <x v="86"/>
    <x v="513"/>
    <n v="19"/>
    <n v="10"/>
    <n v="42"/>
    <n v="2"/>
    <n v="4"/>
    <n v="1"/>
    <n v="8"/>
    <n v="5"/>
    <n v="0"/>
    <n v="0"/>
    <n v="0"/>
    <n v="0"/>
    <n v="0"/>
    <n v="0"/>
    <x v="1"/>
    <n v="52"/>
    <x v="1"/>
    <n v="2317"/>
    <x v="0"/>
    <x v="0"/>
    <n v="1"/>
    <x v="1"/>
    <n v="0"/>
    <n v="0"/>
    <n v="0"/>
    <n v="1"/>
    <n v="0"/>
    <n v="312"/>
    <d v="2016-06-11T00:00:00"/>
    <n v="6"/>
    <s v="June"/>
    <n v="1"/>
  </r>
  <r>
    <x v="989"/>
    <n v="60905"/>
    <x v="683"/>
    <n v="0.58123306789261964"/>
    <x v="0"/>
    <x v="1"/>
    <n v="27"/>
    <x v="620"/>
    <x v="42"/>
    <x v="322"/>
    <n v="36"/>
    <n v="17"/>
    <n v="38"/>
    <n v="2"/>
    <n v="3"/>
    <n v="3"/>
    <n v="7"/>
    <n v="2"/>
    <n v="0"/>
    <n v="0"/>
    <n v="0"/>
    <n v="0"/>
    <n v="0"/>
    <n v="0"/>
    <x v="1"/>
    <n v="70"/>
    <x v="3"/>
    <n v="2365"/>
    <x v="0"/>
    <x v="0"/>
    <n v="0"/>
    <x v="0"/>
    <n v="0"/>
    <n v="0"/>
    <n v="1"/>
    <n v="0"/>
    <n v="0"/>
    <n v="316"/>
    <d v="2016-04-24T00:00:00"/>
    <n v="4"/>
    <s v="April"/>
    <n v="1"/>
  </r>
  <r>
    <x v="990"/>
    <n v="40101"/>
    <x v="684"/>
    <n v="0.88027729981795966"/>
    <x v="1"/>
    <x v="0"/>
    <n v="73"/>
    <x v="619"/>
    <x v="153"/>
    <x v="325"/>
    <n v="26"/>
    <n v="24"/>
    <n v="62"/>
    <n v="4"/>
    <n v="6"/>
    <n v="1"/>
    <n v="6"/>
    <n v="7"/>
    <n v="0"/>
    <n v="0"/>
    <n v="0"/>
    <n v="0"/>
    <n v="0"/>
    <n v="0"/>
    <x v="1"/>
    <n v="35"/>
    <x v="0"/>
    <n v="2782"/>
    <x v="0"/>
    <x v="0"/>
    <n v="0"/>
    <x v="0"/>
    <n v="0"/>
    <n v="0"/>
    <n v="0"/>
    <n v="1"/>
    <n v="0"/>
    <n v="291"/>
    <d v="2015-03-04T00:00:00"/>
    <n v="3"/>
    <s v="March"/>
    <n v="1"/>
  </r>
  <r>
    <x v="991"/>
    <n v="24401"/>
    <x v="685"/>
    <n v="1.4425638293512562"/>
    <x v="0"/>
    <x v="0"/>
    <n v="98"/>
    <x v="636"/>
    <x v="89"/>
    <x v="240"/>
    <n v="10"/>
    <n v="24"/>
    <n v="115"/>
    <n v="3"/>
    <n v="6"/>
    <n v="1"/>
    <n v="6"/>
    <n v="8"/>
    <n v="0"/>
    <n v="0"/>
    <n v="0"/>
    <n v="0"/>
    <n v="0"/>
    <n v="0"/>
    <x v="1"/>
    <n v="41"/>
    <x v="2"/>
    <n v="2826"/>
    <x v="0"/>
    <x v="0"/>
    <n v="0"/>
    <x v="0"/>
    <n v="0"/>
    <n v="0"/>
    <n v="0"/>
    <n v="1"/>
    <n v="0"/>
    <n v="237"/>
    <d v="2015-01-19T00:00:00"/>
    <n v="1"/>
    <s v="January"/>
    <n v="1"/>
  </r>
  <r>
    <x v="992"/>
    <n v="54984"/>
    <x v="685"/>
    <n v="0.64018623599592606"/>
    <x v="0"/>
    <x v="1"/>
    <n v="51"/>
    <x v="563"/>
    <x v="146"/>
    <x v="459"/>
    <n v="32"/>
    <n v="3"/>
    <n v="6"/>
    <n v="4"/>
    <n v="6"/>
    <n v="1"/>
    <n v="6"/>
    <n v="7"/>
    <n v="1"/>
    <n v="0"/>
    <n v="0"/>
    <n v="0"/>
    <n v="0"/>
    <n v="0"/>
    <x v="1"/>
    <n v="61"/>
    <x v="1"/>
    <n v="2195"/>
    <x v="0"/>
    <x v="1"/>
    <n v="0"/>
    <x v="1"/>
    <n v="0"/>
    <n v="0"/>
    <n v="1"/>
    <n v="0"/>
    <n v="0"/>
    <n v="346"/>
    <d v="2016-10-11T00:00:00"/>
    <n v="10"/>
    <s v="October"/>
    <n v="1"/>
  </r>
  <r>
    <x v="993"/>
    <n v="66503"/>
    <x v="686"/>
    <n v="0.52779573853811101"/>
    <x v="1"/>
    <x v="0"/>
    <n v="30"/>
    <x v="637"/>
    <x v="66"/>
    <x v="122"/>
    <n v="65"/>
    <n v="3"/>
    <n v="50"/>
    <n v="2"/>
    <n v="4"/>
    <n v="3"/>
    <n v="6"/>
    <n v="3"/>
    <n v="0"/>
    <n v="0"/>
    <n v="0"/>
    <n v="0"/>
    <n v="0"/>
    <n v="0"/>
    <x v="1"/>
    <n v="35"/>
    <x v="0"/>
    <n v="2843"/>
    <x v="0"/>
    <x v="0"/>
    <n v="1"/>
    <x v="1"/>
    <n v="0"/>
    <n v="0"/>
    <n v="1"/>
    <n v="0"/>
    <n v="0"/>
    <n v="301"/>
    <d v="2015-01-02T00:00:00"/>
    <n v="1"/>
    <s v="January"/>
    <n v="1"/>
  </r>
  <r>
    <x v="994"/>
    <n v="37150"/>
    <x v="686"/>
    <n v="0.94481830417227453"/>
    <x v="1"/>
    <x v="0"/>
    <n v="80"/>
    <x v="398"/>
    <x v="31"/>
    <x v="463"/>
    <n v="49"/>
    <n v="34"/>
    <n v="116"/>
    <n v="8"/>
    <n v="4"/>
    <n v="3"/>
    <n v="6"/>
    <n v="7"/>
    <n v="0"/>
    <n v="0"/>
    <n v="0"/>
    <n v="0"/>
    <n v="0"/>
    <n v="0"/>
    <x v="1"/>
    <n v="49"/>
    <x v="2"/>
    <n v="2815"/>
    <x v="0"/>
    <x v="1"/>
    <n v="0"/>
    <x v="1"/>
    <n v="0"/>
    <n v="0"/>
    <n v="1"/>
    <n v="0"/>
    <n v="0"/>
    <n v="235"/>
    <d v="2015-01-30T00:00:00"/>
    <n v="1"/>
    <s v="January"/>
    <n v="1"/>
  </r>
  <r>
    <x v="995"/>
    <n v="49854"/>
    <x v="687"/>
    <n v="0.70204998595900026"/>
    <x v="1"/>
    <x v="0"/>
    <n v="63"/>
    <x v="464"/>
    <x v="42"/>
    <x v="347"/>
    <n v="39"/>
    <n v="0"/>
    <n v="30"/>
    <n v="5"/>
    <n v="6"/>
    <n v="2"/>
    <n v="5"/>
    <n v="6"/>
    <n v="0"/>
    <n v="0"/>
    <n v="0"/>
    <n v="0"/>
    <n v="0"/>
    <n v="0"/>
    <x v="1"/>
    <n v="48"/>
    <x v="2"/>
    <n v="2390"/>
    <x v="0"/>
    <x v="0"/>
    <n v="0"/>
    <x v="0"/>
    <n v="0"/>
    <n v="0"/>
    <n v="0"/>
    <n v="1"/>
    <n v="0"/>
    <n v="320"/>
    <d v="2016-03-30T00:00:00"/>
    <n v="3"/>
    <s v="March"/>
    <n v="1"/>
  </r>
  <r>
    <x v="996"/>
    <n v="46998"/>
    <x v="687"/>
    <n v="0.74471254095918971"/>
    <x v="0"/>
    <x v="1"/>
    <n v="55"/>
    <x v="582"/>
    <x v="139"/>
    <x v="321"/>
    <n v="45"/>
    <n v="6"/>
    <n v="27"/>
    <n v="5"/>
    <n v="5"/>
    <n v="3"/>
    <n v="5"/>
    <n v="7"/>
    <n v="0"/>
    <n v="0"/>
    <n v="1"/>
    <n v="0"/>
    <n v="0"/>
    <n v="0"/>
    <x v="1"/>
    <n v="64"/>
    <x v="1"/>
    <n v="2774"/>
    <x v="0"/>
    <x v="0"/>
    <n v="1"/>
    <x v="1"/>
    <n v="0"/>
    <n v="0"/>
    <n v="1"/>
    <n v="0"/>
    <n v="0"/>
    <n v="323"/>
    <d v="2015-03-12T00:00:00"/>
    <n v="3"/>
    <s v="March"/>
    <n v="1"/>
  </r>
  <r>
    <x v="997"/>
    <n v="41638"/>
    <x v="687"/>
    <n v="0.84057831788270332"/>
    <x v="0"/>
    <x v="1"/>
    <n v="68"/>
    <x v="343"/>
    <x v="19"/>
    <x v="515"/>
    <n v="4"/>
    <n v="0"/>
    <n v="91"/>
    <n v="4"/>
    <n v="5"/>
    <n v="5"/>
    <n v="3"/>
    <n v="8"/>
    <n v="0"/>
    <n v="0"/>
    <n v="1"/>
    <n v="0"/>
    <n v="0"/>
    <n v="0"/>
    <x v="1"/>
    <n v="56"/>
    <x v="1"/>
    <n v="2660"/>
    <x v="1"/>
    <x v="0"/>
    <n v="0"/>
    <x v="1"/>
    <n v="0"/>
    <n v="0"/>
    <n v="1"/>
    <n v="0"/>
    <n v="0"/>
    <n v="259"/>
    <d v="2015-07-04T00:00:00"/>
    <n v="7"/>
    <s v="July"/>
    <n v="1"/>
  </r>
  <r>
    <x v="998"/>
    <n v="45837"/>
    <x v="688"/>
    <n v="0.76139363396382831"/>
    <x v="1"/>
    <x v="1"/>
    <n v="88"/>
    <x v="340"/>
    <x v="146"/>
    <x v="494"/>
    <n v="17"/>
    <n v="17"/>
    <n v="24"/>
    <n v="5"/>
    <n v="6"/>
    <n v="2"/>
    <n v="5"/>
    <n v="7"/>
    <n v="0"/>
    <n v="0"/>
    <n v="0"/>
    <n v="0"/>
    <n v="0"/>
    <n v="0"/>
    <x v="1"/>
    <n v="46"/>
    <x v="2"/>
    <n v="2497"/>
    <x v="0"/>
    <x v="1"/>
    <n v="0"/>
    <x v="1"/>
    <n v="0"/>
    <n v="0"/>
    <n v="1"/>
    <n v="0"/>
    <n v="0"/>
    <n v="325"/>
    <d v="2015-12-14T00:00:00"/>
    <n v="12"/>
    <s v="December"/>
    <n v="1"/>
  </r>
  <r>
    <x v="999"/>
    <n v="54730"/>
    <x v="688"/>
    <n v="0.63767586332907"/>
    <x v="0"/>
    <x v="1"/>
    <n v="64"/>
    <x v="408"/>
    <x v="153"/>
    <x v="516"/>
    <n v="4"/>
    <n v="7"/>
    <n v="56"/>
    <n v="5"/>
    <n v="4"/>
    <n v="1"/>
    <n v="8"/>
    <n v="4"/>
    <n v="0"/>
    <n v="0"/>
    <n v="0"/>
    <n v="0"/>
    <n v="0"/>
    <n v="0"/>
    <x v="1"/>
    <n v="45"/>
    <x v="2"/>
    <n v="2477"/>
    <x v="0"/>
    <x v="1"/>
    <n v="0"/>
    <x v="1"/>
    <n v="0"/>
    <n v="0"/>
    <n v="0"/>
    <n v="1"/>
    <n v="0"/>
    <n v="293"/>
    <d v="2016-01-03T00:00:00"/>
    <n v="1"/>
    <s v="January"/>
    <n v="1"/>
  </r>
  <r>
    <x v="1000"/>
    <n v="49431"/>
    <x v="689"/>
    <n v="0.70401165260666387"/>
    <x v="0"/>
    <x v="1"/>
    <n v="9"/>
    <x v="638"/>
    <x v="153"/>
    <x v="437"/>
    <n v="26"/>
    <n v="0"/>
    <n v="17"/>
    <n v="2"/>
    <n v="7"/>
    <n v="1"/>
    <n v="5"/>
    <n v="8"/>
    <n v="0"/>
    <n v="0"/>
    <n v="0"/>
    <n v="0"/>
    <n v="0"/>
    <n v="0"/>
    <x v="1"/>
    <n v="65"/>
    <x v="1"/>
    <n v="2854"/>
    <x v="1"/>
    <x v="0"/>
    <n v="0"/>
    <x v="1"/>
    <n v="0"/>
    <n v="0"/>
    <n v="1"/>
    <n v="0"/>
    <n v="0"/>
    <n v="331"/>
    <d v="2014-12-22T00:00:00"/>
    <n v="12"/>
    <s v="December"/>
    <n v="1"/>
  </r>
  <r>
    <x v="1001"/>
    <n v="50501"/>
    <x v="689"/>
    <n v="0.68909526544028832"/>
    <x v="1"/>
    <x v="1"/>
    <n v="10"/>
    <x v="617"/>
    <x v="19"/>
    <x v="505"/>
    <n v="13"/>
    <n v="0"/>
    <n v="152"/>
    <n v="7"/>
    <n v="5"/>
    <n v="4"/>
    <n v="4"/>
    <n v="6"/>
    <n v="0"/>
    <n v="0"/>
    <n v="1"/>
    <n v="0"/>
    <n v="0"/>
    <n v="0"/>
    <x v="0"/>
    <n v="66"/>
    <x v="3"/>
    <n v="2535"/>
    <x v="0"/>
    <x v="1"/>
    <n v="0"/>
    <x v="1"/>
    <n v="0"/>
    <n v="0"/>
    <n v="1"/>
    <n v="0"/>
    <n v="0"/>
    <n v="196"/>
    <d v="2015-11-06T00:00:00"/>
    <n v="11"/>
    <s v="November"/>
    <n v="1"/>
  </r>
  <r>
    <x v="1002"/>
    <n v="52914"/>
    <x v="689"/>
    <n v="0.65767093774804397"/>
    <x v="0"/>
    <x v="1"/>
    <n v="32"/>
    <x v="623"/>
    <x v="115"/>
    <x v="517"/>
    <n v="30"/>
    <n v="10"/>
    <n v="227"/>
    <n v="2"/>
    <n v="7"/>
    <n v="3"/>
    <n v="3"/>
    <n v="7"/>
    <n v="0"/>
    <n v="0"/>
    <n v="1"/>
    <n v="0"/>
    <n v="0"/>
    <n v="0"/>
    <x v="1"/>
    <n v="49"/>
    <x v="2"/>
    <n v="2697"/>
    <x v="0"/>
    <x v="1"/>
    <n v="0"/>
    <x v="1"/>
    <n v="0"/>
    <n v="0"/>
    <n v="1"/>
    <n v="0"/>
    <n v="0"/>
    <n v="121"/>
    <d v="2015-05-28T00:00:00"/>
    <n v="5"/>
    <s v="May"/>
    <n v="1"/>
  </r>
  <r>
    <x v="1003"/>
    <n v="30538"/>
    <x v="690"/>
    <n v="1.1362892134389941"/>
    <x v="1"/>
    <x v="0"/>
    <n v="27"/>
    <x v="564"/>
    <x v="19"/>
    <x v="518"/>
    <n v="8"/>
    <n v="3"/>
    <n v="20"/>
    <n v="4"/>
    <n v="9"/>
    <n v="0"/>
    <n v="4"/>
    <n v="10"/>
    <n v="0"/>
    <n v="0"/>
    <n v="0"/>
    <n v="0"/>
    <n v="0"/>
    <n v="0"/>
    <x v="1"/>
    <n v="49"/>
    <x v="2"/>
    <n v="2795"/>
    <x v="0"/>
    <x v="0"/>
    <n v="0"/>
    <x v="0"/>
    <n v="0"/>
    <n v="0"/>
    <n v="0"/>
    <n v="1"/>
    <n v="0"/>
    <n v="327"/>
    <d v="2015-02-19T00:00:00"/>
    <n v="2"/>
    <s v="February"/>
    <n v="1"/>
  </r>
  <r>
    <x v="1004"/>
    <n v="62535"/>
    <x v="691"/>
    <n v="0.55329015751179345"/>
    <x v="0"/>
    <x v="1"/>
    <n v="13"/>
    <x v="489"/>
    <x v="70"/>
    <x v="484"/>
    <n v="0"/>
    <n v="45"/>
    <n v="52"/>
    <n v="1"/>
    <n v="3"/>
    <n v="2"/>
    <n v="8"/>
    <n v="3"/>
    <n v="0"/>
    <n v="0"/>
    <n v="0"/>
    <n v="0"/>
    <n v="0"/>
    <n v="0"/>
    <x v="1"/>
    <n v="65"/>
    <x v="1"/>
    <n v="2428"/>
    <x v="0"/>
    <x v="0"/>
    <n v="1"/>
    <x v="1"/>
    <n v="0"/>
    <n v="0"/>
    <n v="1"/>
    <n v="0"/>
    <n v="0"/>
    <n v="294"/>
    <d v="2016-02-21T00:00:00"/>
    <n v="2"/>
    <s v="February"/>
    <n v="1"/>
  </r>
  <r>
    <x v="1005"/>
    <n v="40689"/>
    <x v="692"/>
    <n v="0.84789500847895005"/>
    <x v="0"/>
    <x v="1"/>
    <n v="69"/>
    <x v="599"/>
    <x v="153"/>
    <x v="482"/>
    <n v="39"/>
    <n v="6"/>
    <n v="99"/>
    <n v="7"/>
    <n v="7"/>
    <n v="1"/>
    <n v="5"/>
    <n v="8"/>
    <n v="0"/>
    <n v="0"/>
    <n v="0"/>
    <n v="0"/>
    <n v="0"/>
    <n v="0"/>
    <x v="1"/>
    <n v="69"/>
    <x v="3"/>
    <n v="2627"/>
    <x v="0"/>
    <x v="0"/>
    <n v="0"/>
    <x v="0"/>
    <n v="0"/>
    <n v="0"/>
    <n v="1"/>
    <n v="0"/>
    <n v="0"/>
    <n v="246"/>
    <d v="2015-08-06T00:00:00"/>
    <n v="8"/>
    <s v="August"/>
    <n v="1"/>
  </r>
  <r>
    <x v="1006"/>
    <n v="44124"/>
    <x v="692"/>
    <n v="0.78188740821321734"/>
    <x v="0"/>
    <x v="1"/>
    <n v="62"/>
    <x v="564"/>
    <x v="19"/>
    <x v="519"/>
    <n v="0"/>
    <n v="6"/>
    <n v="52"/>
    <n v="4"/>
    <n v="6"/>
    <n v="2"/>
    <n v="5"/>
    <n v="8"/>
    <n v="0"/>
    <n v="0"/>
    <n v="0"/>
    <n v="0"/>
    <n v="0"/>
    <n v="0"/>
    <x v="1"/>
    <n v="74"/>
    <x v="3"/>
    <n v="2573"/>
    <x v="0"/>
    <x v="0"/>
    <n v="0"/>
    <x v="0"/>
    <n v="0"/>
    <n v="0"/>
    <n v="0"/>
    <n v="0"/>
    <n v="1"/>
    <n v="293"/>
    <d v="2015-09-29T00:00:00"/>
    <n v="9"/>
    <s v="September"/>
    <n v="1"/>
  </r>
  <r>
    <x v="1007"/>
    <n v="56181"/>
    <x v="692"/>
    <n v="0.61408661291183853"/>
    <x v="0"/>
    <x v="1"/>
    <n v="6"/>
    <x v="633"/>
    <x v="155"/>
    <x v="295"/>
    <n v="8"/>
    <n v="44"/>
    <n v="48"/>
    <n v="1"/>
    <n v="4"/>
    <n v="2"/>
    <n v="7"/>
    <n v="4"/>
    <n v="0"/>
    <n v="0"/>
    <n v="0"/>
    <n v="0"/>
    <n v="0"/>
    <n v="0"/>
    <x v="1"/>
    <n v="58"/>
    <x v="1"/>
    <n v="2696"/>
    <x v="0"/>
    <x v="1"/>
    <n v="0"/>
    <x v="1"/>
    <n v="0"/>
    <n v="0"/>
    <n v="1"/>
    <n v="0"/>
    <n v="0"/>
    <n v="297"/>
    <d v="2015-05-29T00:00:00"/>
    <n v="5"/>
    <s v="May"/>
    <n v="1"/>
  </r>
  <r>
    <x v="1008"/>
    <n v="67472"/>
    <x v="692"/>
    <n v="0.51132321555608251"/>
    <x v="0"/>
    <x v="1"/>
    <n v="93"/>
    <x v="348"/>
    <x v="71"/>
    <x v="447"/>
    <n v="8"/>
    <n v="17"/>
    <n v="69"/>
    <n v="2"/>
    <n v="4"/>
    <n v="2"/>
    <n v="7"/>
    <n v="3"/>
    <n v="0"/>
    <n v="0"/>
    <n v="0"/>
    <n v="0"/>
    <n v="0"/>
    <n v="0"/>
    <x v="1"/>
    <n v="73"/>
    <x v="3"/>
    <n v="2433"/>
    <x v="0"/>
    <x v="1"/>
    <n v="0"/>
    <x v="1"/>
    <n v="0"/>
    <n v="0"/>
    <n v="0"/>
    <n v="0"/>
    <n v="1"/>
    <n v="276"/>
    <d v="2016-02-16T00:00:00"/>
    <n v="2"/>
    <s v="February"/>
    <n v="1"/>
  </r>
  <r>
    <x v="1009"/>
    <n v="48904"/>
    <x v="693"/>
    <n v="0.70341894323572718"/>
    <x v="0"/>
    <x v="1"/>
    <n v="1"/>
    <x v="412"/>
    <x v="115"/>
    <x v="505"/>
    <n v="0"/>
    <n v="13"/>
    <n v="27"/>
    <n v="4"/>
    <n v="7"/>
    <n v="2"/>
    <n v="4"/>
    <n v="8"/>
    <n v="0"/>
    <n v="0"/>
    <n v="0"/>
    <n v="0"/>
    <n v="0"/>
    <n v="0"/>
    <x v="1"/>
    <n v="60"/>
    <x v="1"/>
    <n v="2733"/>
    <x v="0"/>
    <x v="0"/>
    <n v="1"/>
    <x v="1"/>
    <n v="0"/>
    <n v="0"/>
    <n v="1"/>
    <n v="0"/>
    <n v="0"/>
    <n v="317"/>
    <d v="2015-04-22T00:00:00"/>
    <n v="4"/>
    <s v="April"/>
    <n v="1"/>
  </r>
  <r>
    <x v="1010"/>
    <n v="40780"/>
    <x v="694"/>
    <n v="0.84109857773418339"/>
    <x v="0"/>
    <x v="1"/>
    <n v="30"/>
    <x v="624"/>
    <x v="64"/>
    <x v="346"/>
    <n v="13"/>
    <n v="3"/>
    <n v="34"/>
    <n v="4"/>
    <n v="7"/>
    <n v="1"/>
    <n v="5"/>
    <n v="9"/>
    <n v="0"/>
    <n v="0"/>
    <n v="0"/>
    <n v="0"/>
    <n v="0"/>
    <n v="0"/>
    <x v="1"/>
    <n v="44"/>
    <x v="2"/>
    <n v="2818"/>
    <x v="1"/>
    <x v="0"/>
    <n v="0"/>
    <x v="1"/>
    <n v="0"/>
    <n v="0"/>
    <n v="1"/>
    <n v="0"/>
    <n v="0"/>
    <n v="309"/>
    <d v="2015-01-27T00:00:00"/>
    <n v="1"/>
    <s v="January"/>
    <n v="1"/>
  </r>
  <r>
    <x v="1011"/>
    <n v="42213"/>
    <x v="694"/>
    <n v="0.81254589818302414"/>
    <x v="0"/>
    <x v="1"/>
    <n v="96"/>
    <x v="639"/>
    <x v="153"/>
    <x v="493"/>
    <n v="4"/>
    <n v="3"/>
    <n v="20"/>
    <n v="2"/>
    <n v="5"/>
    <n v="1"/>
    <n v="7"/>
    <n v="7"/>
    <n v="0"/>
    <n v="0"/>
    <n v="0"/>
    <n v="1"/>
    <n v="0"/>
    <n v="0"/>
    <x v="1"/>
    <n v="63"/>
    <x v="1"/>
    <n v="2419"/>
    <x v="0"/>
    <x v="0"/>
    <n v="0"/>
    <x v="0"/>
    <n v="0"/>
    <n v="0"/>
    <n v="1"/>
    <n v="0"/>
    <n v="0"/>
    <n v="323"/>
    <d v="2016-03-01T00:00:00"/>
    <n v="3"/>
    <s v="March"/>
    <n v="1"/>
  </r>
  <r>
    <x v="1012"/>
    <n v="39552"/>
    <x v="694"/>
    <n v="0.86721278317152106"/>
    <x v="1"/>
    <x v="1"/>
    <n v="54"/>
    <x v="640"/>
    <x v="153"/>
    <x v="414"/>
    <n v="4"/>
    <n v="24"/>
    <n v="41"/>
    <n v="7"/>
    <n v="6"/>
    <n v="2"/>
    <n v="5"/>
    <n v="8"/>
    <n v="0"/>
    <n v="0"/>
    <n v="0"/>
    <n v="0"/>
    <n v="0"/>
    <n v="0"/>
    <x v="0"/>
    <n v="58"/>
    <x v="1"/>
    <n v="2717"/>
    <x v="1"/>
    <x v="0"/>
    <n v="0"/>
    <x v="1"/>
    <n v="0"/>
    <n v="0"/>
    <n v="1"/>
    <n v="0"/>
    <n v="0"/>
    <n v="302"/>
    <d v="2015-05-08T00:00:00"/>
    <n v="5"/>
    <s v="May"/>
    <n v="1"/>
  </r>
  <r>
    <x v="1013"/>
    <n v="45906"/>
    <x v="695"/>
    <n v="0.74500065350934519"/>
    <x v="0"/>
    <x v="1"/>
    <n v="20"/>
    <x v="641"/>
    <x v="153"/>
    <x v="482"/>
    <n v="4"/>
    <n v="3"/>
    <n v="144"/>
    <n v="2"/>
    <n v="5"/>
    <n v="4"/>
    <n v="4"/>
    <n v="5"/>
    <n v="0"/>
    <n v="0"/>
    <n v="1"/>
    <n v="0"/>
    <n v="0"/>
    <n v="0"/>
    <x v="1"/>
    <n v="56"/>
    <x v="1"/>
    <n v="2577"/>
    <x v="0"/>
    <x v="0"/>
    <n v="1"/>
    <x v="1"/>
    <n v="0"/>
    <n v="0"/>
    <n v="1"/>
    <n v="0"/>
    <n v="0"/>
    <n v="198"/>
    <d v="2015-09-25T00:00:00"/>
    <n v="9"/>
    <s v="September"/>
    <n v="1"/>
  </r>
  <r>
    <x v="1014"/>
    <n v="46610"/>
    <x v="695"/>
    <n v="0.73374812272044621"/>
    <x v="0"/>
    <x v="0"/>
    <n v="4"/>
    <x v="642"/>
    <x v="115"/>
    <x v="440"/>
    <n v="4"/>
    <n v="10"/>
    <n v="125"/>
    <n v="1"/>
    <n v="6"/>
    <n v="1"/>
    <n v="6"/>
    <n v="6"/>
    <n v="0"/>
    <n v="0"/>
    <n v="0"/>
    <n v="0"/>
    <n v="0"/>
    <n v="0"/>
    <x v="1"/>
    <n v="62"/>
    <x v="1"/>
    <n v="2505"/>
    <x v="0"/>
    <x v="0"/>
    <n v="0"/>
    <x v="0"/>
    <n v="0"/>
    <n v="0"/>
    <n v="1"/>
    <n v="0"/>
    <n v="0"/>
    <n v="217"/>
    <d v="2015-12-06T00:00:00"/>
    <n v="12"/>
    <s v="December"/>
    <n v="1"/>
  </r>
  <r>
    <x v="1015"/>
    <n v="48920"/>
    <x v="696"/>
    <n v="0.69705641864268197"/>
    <x v="0"/>
    <x v="2"/>
    <n v="93"/>
    <x v="471"/>
    <x v="42"/>
    <x v="487"/>
    <n v="8"/>
    <n v="10"/>
    <n v="6"/>
    <n v="3"/>
    <n v="6"/>
    <n v="2"/>
    <n v="5"/>
    <n v="7"/>
    <n v="0"/>
    <n v="0"/>
    <n v="0"/>
    <n v="1"/>
    <n v="0"/>
    <n v="0"/>
    <x v="1"/>
    <n v="56"/>
    <x v="1"/>
    <n v="2411"/>
    <x v="0"/>
    <x v="1"/>
    <n v="0"/>
    <x v="1"/>
    <n v="0"/>
    <n v="0"/>
    <n v="1"/>
    <n v="0"/>
    <n v="0"/>
    <n v="335"/>
    <d v="2016-03-09T00:00:00"/>
    <n v="3"/>
    <s v="March"/>
    <n v="1"/>
  </r>
  <r>
    <x v="1016"/>
    <n v="36715"/>
    <x v="696"/>
    <n v="0.92877570475282578"/>
    <x v="1"/>
    <x v="0"/>
    <n v="16"/>
    <x v="582"/>
    <x v="115"/>
    <x v="349"/>
    <n v="21"/>
    <n v="13"/>
    <n v="16"/>
    <n v="6"/>
    <n v="7"/>
    <n v="2"/>
    <n v="4"/>
    <n v="9"/>
    <n v="0"/>
    <n v="0"/>
    <n v="0"/>
    <n v="0"/>
    <n v="0"/>
    <n v="0"/>
    <x v="0"/>
    <n v="49"/>
    <x v="2"/>
    <n v="2748"/>
    <x v="0"/>
    <x v="1"/>
    <n v="0"/>
    <x v="1"/>
    <n v="0"/>
    <n v="0"/>
    <n v="1"/>
    <n v="0"/>
    <n v="0"/>
    <n v="325"/>
    <d v="2015-04-07T00:00:00"/>
    <n v="4"/>
    <s v="April"/>
    <n v="1"/>
  </r>
  <r>
    <x v="1017"/>
    <n v="51651"/>
    <x v="696"/>
    <n v="0.66020018973495187"/>
    <x v="0"/>
    <x v="1"/>
    <n v="32"/>
    <x v="520"/>
    <x v="147"/>
    <x v="520"/>
    <n v="13"/>
    <n v="6"/>
    <n v="92"/>
    <n v="4"/>
    <n v="6"/>
    <n v="2"/>
    <n v="5"/>
    <n v="8"/>
    <n v="0"/>
    <n v="0"/>
    <n v="0"/>
    <n v="0"/>
    <n v="0"/>
    <n v="0"/>
    <x v="1"/>
    <n v="60"/>
    <x v="1"/>
    <n v="2758"/>
    <x v="0"/>
    <x v="1"/>
    <n v="0"/>
    <x v="1"/>
    <n v="0"/>
    <n v="0"/>
    <n v="1"/>
    <n v="0"/>
    <n v="0"/>
    <n v="249"/>
    <d v="2015-03-28T00:00:00"/>
    <n v="3"/>
    <s v="March"/>
    <n v="1"/>
  </r>
  <r>
    <x v="1018"/>
    <n v="49154"/>
    <x v="697"/>
    <n v="0.69170362534076579"/>
    <x v="1"/>
    <x v="1"/>
    <n v="69"/>
    <x v="643"/>
    <x v="115"/>
    <x v="521"/>
    <n v="30"/>
    <n v="27"/>
    <n v="71"/>
    <n v="6"/>
    <n v="4"/>
    <n v="1"/>
    <n v="8"/>
    <n v="6"/>
    <n v="0"/>
    <n v="0"/>
    <n v="0"/>
    <n v="0"/>
    <n v="0"/>
    <n v="0"/>
    <x v="1"/>
    <n v="60"/>
    <x v="1"/>
    <n v="2397"/>
    <x v="0"/>
    <x v="1"/>
    <n v="0"/>
    <x v="1"/>
    <n v="0"/>
    <n v="0"/>
    <n v="0"/>
    <n v="0"/>
    <n v="1"/>
    <n v="269"/>
    <d v="2016-03-23T00:00:00"/>
    <n v="3"/>
    <s v="March"/>
    <n v="1"/>
  </r>
  <r>
    <x v="1019"/>
    <n v="35416"/>
    <x v="698"/>
    <n v="0.95719448836683985"/>
    <x v="0"/>
    <x v="0"/>
    <n v="62"/>
    <x v="644"/>
    <x v="153"/>
    <x v="512"/>
    <n v="4"/>
    <n v="3"/>
    <n v="51"/>
    <n v="3"/>
    <n v="7"/>
    <n v="1"/>
    <n v="5"/>
    <n v="8"/>
    <n v="0"/>
    <n v="0"/>
    <n v="0"/>
    <n v="0"/>
    <n v="0"/>
    <n v="0"/>
    <x v="1"/>
    <n v="71"/>
    <x v="3"/>
    <n v="2540"/>
    <x v="1"/>
    <x v="0"/>
    <n v="0"/>
    <x v="1"/>
    <n v="0"/>
    <n v="0"/>
    <n v="0"/>
    <n v="1"/>
    <n v="0"/>
    <n v="288"/>
    <d v="2015-11-01T00:00:00"/>
    <n v="11"/>
    <s v="November"/>
    <n v="1"/>
  </r>
  <r>
    <x v="1020"/>
    <n v="43263"/>
    <x v="698"/>
    <n v="0.78357950211497118"/>
    <x v="0"/>
    <x v="1"/>
    <n v="2"/>
    <x v="645"/>
    <x v="147"/>
    <x v="145"/>
    <n v="0"/>
    <n v="10"/>
    <n v="102"/>
    <n v="3"/>
    <n v="5"/>
    <n v="2"/>
    <n v="6"/>
    <n v="5"/>
    <n v="0"/>
    <n v="0"/>
    <n v="0"/>
    <n v="0"/>
    <n v="0"/>
    <n v="0"/>
    <x v="1"/>
    <n v="43"/>
    <x v="2"/>
    <n v="2744"/>
    <x v="0"/>
    <x v="1"/>
    <n v="0"/>
    <x v="1"/>
    <n v="0"/>
    <n v="0"/>
    <n v="0"/>
    <n v="1"/>
    <n v="0"/>
    <n v="237"/>
    <d v="2015-04-11T00:00:00"/>
    <n v="4"/>
    <s v="April"/>
    <n v="1"/>
  </r>
  <r>
    <x v="1021"/>
    <n v="46344"/>
    <x v="699"/>
    <n v="0.72932849991368898"/>
    <x v="0"/>
    <x v="1"/>
    <n v="28"/>
    <x v="646"/>
    <x v="18"/>
    <x v="370"/>
    <n v="8"/>
    <n v="20"/>
    <n v="91"/>
    <n v="4"/>
    <n v="7"/>
    <n v="1"/>
    <n v="5"/>
    <n v="7"/>
    <n v="0"/>
    <n v="0"/>
    <n v="0"/>
    <n v="0"/>
    <n v="0"/>
    <n v="0"/>
    <x v="1"/>
    <n v="48"/>
    <x v="2"/>
    <n v="2721"/>
    <x v="0"/>
    <x v="0"/>
    <n v="0"/>
    <x v="0"/>
    <n v="0"/>
    <n v="1"/>
    <n v="0"/>
    <n v="0"/>
    <n v="0"/>
    <n v="247"/>
    <d v="2015-05-04T00:00:00"/>
    <n v="5"/>
    <s v="May"/>
    <n v="1"/>
  </r>
  <r>
    <x v="1022"/>
    <n v="50388"/>
    <x v="699"/>
    <n v="0.6707946336429309"/>
    <x v="0"/>
    <x v="1"/>
    <n v="3"/>
    <x v="131"/>
    <x v="147"/>
    <x v="483"/>
    <n v="0"/>
    <n v="3"/>
    <n v="34"/>
    <n v="4"/>
    <n v="6"/>
    <n v="1"/>
    <n v="6"/>
    <n v="7"/>
    <n v="1"/>
    <n v="0"/>
    <n v="0"/>
    <n v="1"/>
    <n v="0"/>
    <n v="0"/>
    <x v="0"/>
    <n v="63"/>
    <x v="1"/>
    <n v="2191"/>
    <x v="0"/>
    <x v="0"/>
    <n v="1"/>
    <x v="1"/>
    <n v="0"/>
    <n v="0"/>
    <n v="1"/>
    <n v="0"/>
    <n v="0"/>
    <n v="304"/>
    <d v="2016-10-15T00:00:00"/>
    <n v="10"/>
    <s v="October"/>
    <n v="1"/>
  </r>
  <r>
    <x v="1023"/>
    <n v="54111"/>
    <x v="699"/>
    <n v="0.62464193971650861"/>
    <x v="0"/>
    <x v="1"/>
    <n v="97"/>
    <x v="221"/>
    <x v="147"/>
    <x v="469"/>
    <n v="8"/>
    <n v="3"/>
    <n v="50"/>
    <n v="2"/>
    <n v="5"/>
    <n v="2"/>
    <n v="6"/>
    <n v="5"/>
    <n v="0"/>
    <n v="0"/>
    <n v="0"/>
    <n v="0"/>
    <n v="0"/>
    <n v="0"/>
    <x v="1"/>
    <n v="55"/>
    <x v="1"/>
    <n v="2467"/>
    <x v="0"/>
    <x v="0"/>
    <n v="0"/>
    <x v="1"/>
    <n v="1"/>
    <n v="0"/>
    <n v="0"/>
    <n v="0"/>
    <n v="1"/>
    <n v="288"/>
    <d v="2016-01-13T00:00:00"/>
    <n v="1"/>
    <s v="January"/>
    <n v="1"/>
  </r>
  <r>
    <x v="1024"/>
    <n v="50200"/>
    <x v="700"/>
    <n v="0.67131474103585653"/>
    <x v="1"/>
    <x v="1"/>
    <n v="70"/>
    <x v="529"/>
    <x v="147"/>
    <x v="506"/>
    <n v="8"/>
    <n v="6"/>
    <n v="64"/>
    <n v="6"/>
    <n v="7"/>
    <n v="1"/>
    <n v="5"/>
    <n v="8"/>
    <n v="0"/>
    <n v="0"/>
    <n v="0"/>
    <n v="0"/>
    <n v="0"/>
    <n v="0"/>
    <x v="1"/>
    <n v="44"/>
    <x v="2"/>
    <n v="2611"/>
    <x v="0"/>
    <x v="0"/>
    <n v="0"/>
    <x v="0"/>
    <n v="0"/>
    <n v="0"/>
    <n v="1"/>
    <n v="0"/>
    <n v="0"/>
    <n v="273"/>
    <d v="2015-08-22T00:00:00"/>
    <n v="8"/>
    <s v="August"/>
    <n v="1"/>
  </r>
  <r>
    <x v="1025"/>
    <n v="59754"/>
    <x v="701"/>
    <n v="0.56230545235465412"/>
    <x v="0"/>
    <x v="1"/>
    <n v="96"/>
    <x v="647"/>
    <x v="64"/>
    <x v="517"/>
    <n v="4"/>
    <n v="146"/>
    <n v="139"/>
    <n v="3"/>
    <n v="5"/>
    <n v="2"/>
    <n v="6"/>
    <n v="5"/>
    <n v="0"/>
    <n v="0"/>
    <n v="0"/>
    <n v="0"/>
    <n v="0"/>
    <n v="0"/>
    <x v="0"/>
    <n v="55"/>
    <x v="1"/>
    <n v="2734"/>
    <x v="0"/>
    <x v="1"/>
    <n v="0"/>
    <x v="1"/>
    <n v="0"/>
    <n v="0"/>
    <n v="1"/>
    <n v="0"/>
    <n v="0"/>
    <n v="197"/>
    <d v="2015-04-21T00:00:00"/>
    <n v="4"/>
    <s v="April"/>
    <n v="1"/>
  </r>
  <r>
    <x v="1026"/>
    <n v="46149"/>
    <x v="702"/>
    <n v="0.72590955383648614"/>
    <x v="0"/>
    <x v="1"/>
    <n v="36"/>
    <x v="623"/>
    <x v="147"/>
    <x v="346"/>
    <n v="4"/>
    <n v="0"/>
    <n v="27"/>
    <n v="5"/>
    <n v="5"/>
    <n v="1"/>
    <n v="7"/>
    <n v="5"/>
    <n v="0"/>
    <n v="0"/>
    <n v="0"/>
    <n v="0"/>
    <n v="0"/>
    <n v="0"/>
    <x v="1"/>
    <n v="45"/>
    <x v="2"/>
    <n v="2371"/>
    <x v="0"/>
    <x v="1"/>
    <n v="0"/>
    <x v="1"/>
    <n v="0"/>
    <n v="0"/>
    <n v="1"/>
    <n v="0"/>
    <n v="0"/>
    <n v="308"/>
    <d v="2016-04-18T00:00:00"/>
    <n v="4"/>
    <s v="April"/>
    <n v="1"/>
  </r>
  <r>
    <x v="1027"/>
    <n v="54210"/>
    <x v="703"/>
    <n v="0.59398634938203287"/>
    <x v="0"/>
    <x v="1"/>
    <n v="18"/>
    <x v="648"/>
    <x v="46"/>
    <x v="446"/>
    <n v="80"/>
    <n v="9"/>
    <n v="45"/>
    <n v="2"/>
    <n v="4"/>
    <n v="1"/>
    <n v="7"/>
    <n v="5"/>
    <n v="0"/>
    <n v="0"/>
    <n v="0"/>
    <n v="0"/>
    <n v="0"/>
    <n v="0"/>
    <x v="1"/>
    <n v="41"/>
    <x v="2"/>
    <n v="2564"/>
    <x v="0"/>
    <x v="1"/>
    <n v="0"/>
    <x v="1"/>
    <n v="0"/>
    <n v="1"/>
    <n v="0"/>
    <n v="0"/>
    <n v="0"/>
    <n v="277"/>
    <d v="2015-10-08T00:00:00"/>
    <n v="10"/>
    <s v="October"/>
    <n v="1"/>
  </r>
  <r>
    <x v="1028"/>
    <n v="48752"/>
    <x v="704"/>
    <n v="0.64817853626517885"/>
    <x v="1"/>
    <x v="1"/>
    <n v="8"/>
    <x v="636"/>
    <x v="27"/>
    <x v="437"/>
    <n v="71"/>
    <n v="15"/>
    <n v="0"/>
    <n v="5"/>
    <n v="6"/>
    <n v="1"/>
    <n v="5"/>
    <n v="9"/>
    <n v="0"/>
    <n v="0"/>
    <n v="0"/>
    <n v="0"/>
    <n v="0"/>
    <n v="0"/>
    <x v="0"/>
    <n v="51"/>
    <x v="1"/>
    <n v="2723"/>
    <x v="0"/>
    <x v="1"/>
    <n v="0"/>
    <x v="1"/>
    <n v="0"/>
    <n v="0"/>
    <n v="1"/>
    <n v="0"/>
    <n v="0"/>
    <n v="316"/>
    <d v="2015-05-02T00:00:00"/>
    <n v="5"/>
    <s v="May"/>
    <n v="1"/>
  </r>
  <r>
    <x v="1029"/>
    <n v="70545"/>
    <x v="705"/>
    <n v="0.44368842582748602"/>
    <x v="0"/>
    <x v="1"/>
    <n v="29"/>
    <x v="549"/>
    <x v="156"/>
    <x v="522"/>
    <n v="55"/>
    <n v="18"/>
    <n v="21"/>
    <n v="1"/>
    <n v="4"/>
    <n v="1"/>
    <n v="7"/>
    <n v="2"/>
    <n v="0"/>
    <n v="0"/>
    <n v="0"/>
    <n v="0"/>
    <n v="0"/>
    <n v="0"/>
    <x v="1"/>
    <n v="68"/>
    <x v="3"/>
    <n v="2185"/>
    <x v="0"/>
    <x v="0"/>
    <n v="0"/>
    <x v="0"/>
    <n v="0"/>
    <n v="0"/>
    <n v="0"/>
    <n v="1"/>
    <n v="0"/>
    <n v="292"/>
    <d v="2016-10-21T00:00:00"/>
    <n v="10"/>
    <s v="October"/>
    <n v="1"/>
  </r>
  <r>
    <x v="1030"/>
    <n v="57100"/>
    <x v="705"/>
    <n v="0.54816112084063051"/>
    <x v="0"/>
    <x v="0"/>
    <n v="19"/>
    <x v="649"/>
    <x v="36"/>
    <x v="295"/>
    <n v="39"/>
    <n v="3"/>
    <n v="96"/>
    <n v="1"/>
    <n v="3"/>
    <n v="3"/>
    <n v="6"/>
    <n v="3"/>
    <n v="0"/>
    <n v="0"/>
    <n v="0"/>
    <n v="0"/>
    <n v="0"/>
    <n v="0"/>
    <x v="1"/>
    <n v="47"/>
    <x v="2"/>
    <n v="2366"/>
    <x v="0"/>
    <x v="0"/>
    <n v="0"/>
    <x v="0"/>
    <n v="0"/>
    <n v="0"/>
    <n v="1"/>
    <n v="0"/>
    <n v="0"/>
    <n v="217"/>
    <d v="2016-04-23T00:00:00"/>
    <n v="4"/>
    <s v="April"/>
    <n v="1"/>
  </r>
  <r>
    <x v="1031"/>
    <n v="53253"/>
    <x v="706"/>
    <n v="0.58400465701462834"/>
    <x v="1"/>
    <x v="1"/>
    <n v="61"/>
    <x v="476"/>
    <x v="128"/>
    <x v="370"/>
    <n v="20"/>
    <n v="9"/>
    <n v="125"/>
    <n v="7"/>
    <n v="4"/>
    <n v="3"/>
    <n v="5"/>
    <n v="5"/>
    <n v="0"/>
    <n v="0"/>
    <n v="0"/>
    <n v="0"/>
    <n v="0"/>
    <n v="0"/>
    <x v="1"/>
    <n v="45"/>
    <x v="2"/>
    <n v="2662"/>
    <x v="0"/>
    <x v="0"/>
    <n v="0"/>
    <x v="0"/>
    <n v="0"/>
    <n v="0"/>
    <n v="0"/>
    <n v="1"/>
    <n v="0"/>
    <n v="186"/>
    <d v="2015-07-02T00:00:00"/>
    <n v="7"/>
    <s v="July"/>
    <n v="1"/>
  </r>
  <r>
    <x v="1032"/>
    <n v="45989"/>
    <x v="707"/>
    <n v="0.67407423514318643"/>
    <x v="0"/>
    <x v="1"/>
    <n v="97"/>
    <x v="549"/>
    <x v="56"/>
    <x v="494"/>
    <n v="28"/>
    <n v="24"/>
    <n v="12"/>
    <n v="4"/>
    <n v="3"/>
    <n v="2"/>
    <n v="7"/>
    <n v="3"/>
    <n v="0"/>
    <n v="0"/>
    <n v="0"/>
    <n v="0"/>
    <n v="0"/>
    <n v="0"/>
    <x v="1"/>
    <n v="56"/>
    <x v="1"/>
    <n v="2774"/>
    <x v="0"/>
    <x v="0"/>
    <n v="1"/>
    <x v="1"/>
    <n v="0"/>
    <n v="0"/>
    <n v="1"/>
    <n v="0"/>
    <n v="0"/>
    <n v="298"/>
    <d v="2015-03-12T00:00:00"/>
    <n v="3"/>
    <s v="March"/>
    <n v="1"/>
  </r>
  <r>
    <x v="1033"/>
    <n v="35196"/>
    <x v="707"/>
    <n v="0.88078190703489034"/>
    <x v="1"/>
    <x v="0"/>
    <n v="68"/>
    <x v="650"/>
    <x v="101"/>
    <x v="418"/>
    <n v="43"/>
    <n v="39"/>
    <n v="187"/>
    <n v="6"/>
    <n v="6"/>
    <n v="1"/>
    <n v="5"/>
    <n v="8"/>
    <n v="0"/>
    <n v="0"/>
    <n v="0"/>
    <n v="0"/>
    <n v="0"/>
    <n v="0"/>
    <x v="0"/>
    <n v="36"/>
    <x v="2"/>
    <n v="2752"/>
    <x v="0"/>
    <x v="0"/>
    <n v="0"/>
    <x v="0"/>
    <n v="0"/>
    <n v="0"/>
    <n v="1"/>
    <n v="0"/>
    <n v="0"/>
    <n v="123"/>
    <d v="2015-04-03T00:00:00"/>
    <n v="4"/>
    <s v="April"/>
    <n v="1"/>
  </r>
  <r>
    <x v="1034"/>
    <n v="35196"/>
    <x v="707"/>
    <n v="0.88078190703489034"/>
    <x v="1"/>
    <x v="0"/>
    <n v="68"/>
    <x v="650"/>
    <x v="101"/>
    <x v="418"/>
    <n v="43"/>
    <n v="39"/>
    <n v="187"/>
    <n v="6"/>
    <n v="6"/>
    <n v="1"/>
    <n v="5"/>
    <n v="8"/>
    <n v="0"/>
    <n v="0"/>
    <n v="0"/>
    <n v="0"/>
    <n v="0"/>
    <n v="0"/>
    <x v="1"/>
    <n v="36"/>
    <x v="2"/>
    <n v="2752"/>
    <x v="0"/>
    <x v="0"/>
    <n v="0"/>
    <x v="0"/>
    <n v="0"/>
    <n v="0"/>
    <n v="1"/>
    <n v="0"/>
    <n v="0"/>
    <n v="123"/>
    <d v="2015-04-03T00:00:00"/>
    <n v="4"/>
    <s v="April"/>
    <n v="1"/>
  </r>
  <r>
    <x v="1035"/>
    <n v="46692"/>
    <x v="708"/>
    <n v="0.66178360318684137"/>
    <x v="0"/>
    <x v="1"/>
    <n v="37"/>
    <x v="651"/>
    <x v="147"/>
    <x v="259"/>
    <n v="24"/>
    <n v="12"/>
    <n v="88"/>
    <n v="3"/>
    <n v="6"/>
    <n v="1"/>
    <n v="5"/>
    <n v="6"/>
    <n v="0"/>
    <n v="0"/>
    <n v="0"/>
    <n v="0"/>
    <n v="0"/>
    <n v="0"/>
    <x v="1"/>
    <n v="62"/>
    <x v="1"/>
    <n v="2547"/>
    <x v="0"/>
    <x v="0"/>
    <n v="0"/>
    <x v="0"/>
    <n v="0"/>
    <n v="0"/>
    <n v="0"/>
    <n v="1"/>
    <n v="0"/>
    <n v="221"/>
    <d v="2015-10-25T00:00:00"/>
    <n v="10"/>
    <s v="October"/>
    <n v="1"/>
  </r>
  <r>
    <x v="1036"/>
    <n v="51039"/>
    <x v="709"/>
    <n v="0.60346009913987342"/>
    <x v="1"/>
    <x v="1"/>
    <n v="11"/>
    <x v="539"/>
    <x v="66"/>
    <x v="509"/>
    <n v="65"/>
    <n v="0"/>
    <n v="109"/>
    <n v="2"/>
    <n v="6"/>
    <n v="2"/>
    <n v="4"/>
    <n v="7"/>
    <n v="0"/>
    <n v="0"/>
    <n v="0"/>
    <n v="0"/>
    <n v="0"/>
    <n v="0"/>
    <x v="1"/>
    <n v="51"/>
    <x v="1"/>
    <n v="2725"/>
    <x v="0"/>
    <x v="1"/>
    <n v="0"/>
    <x v="1"/>
    <n v="0"/>
    <n v="0"/>
    <n v="0"/>
    <n v="0"/>
    <n v="1"/>
    <n v="199"/>
    <d v="2015-04-30T00:00:00"/>
    <n v="4"/>
    <s v="April"/>
    <n v="1"/>
  </r>
  <r>
    <x v="1037"/>
    <n v="71322"/>
    <x v="709"/>
    <n v="0.43184431171307591"/>
    <x v="0"/>
    <x v="1"/>
    <n v="31"/>
    <x v="633"/>
    <x v="6"/>
    <x v="386"/>
    <n v="24"/>
    <n v="15"/>
    <n v="42"/>
    <n v="1"/>
    <n v="4"/>
    <n v="1"/>
    <n v="7"/>
    <n v="2"/>
    <n v="0"/>
    <n v="0"/>
    <n v="0"/>
    <n v="0"/>
    <n v="0"/>
    <n v="0"/>
    <x v="1"/>
    <n v="44"/>
    <x v="2"/>
    <n v="2217"/>
    <x v="0"/>
    <x v="0"/>
    <n v="0"/>
    <x v="0"/>
    <n v="0"/>
    <n v="0"/>
    <n v="1"/>
    <n v="0"/>
    <n v="0"/>
    <n v="266"/>
    <d v="2016-09-19T00:00:00"/>
    <n v="9"/>
    <s v="September"/>
    <n v="1"/>
  </r>
  <r>
    <x v="1038"/>
    <n v="48799"/>
    <x v="710"/>
    <n v="0.62911125227975984"/>
    <x v="0"/>
    <x v="1"/>
    <n v="9"/>
    <x v="593"/>
    <x v="149"/>
    <x v="512"/>
    <n v="28"/>
    <n v="6"/>
    <n v="24"/>
    <n v="3"/>
    <n v="3"/>
    <n v="2"/>
    <n v="7"/>
    <n v="3"/>
    <n v="0"/>
    <n v="0"/>
    <n v="0"/>
    <n v="0"/>
    <n v="0"/>
    <n v="0"/>
    <x v="1"/>
    <n v="57"/>
    <x v="1"/>
    <n v="2395"/>
    <x v="1"/>
    <x v="0"/>
    <n v="0"/>
    <x v="1"/>
    <n v="0"/>
    <n v="0"/>
    <n v="0"/>
    <n v="0"/>
    <n v="1"/>
    <n v="283"/>
    <d v="2016-03-25T00:00:00"/>
    <n v="3"/>
    <s v="March"/>
    <n v="1"/>
  </r>
  <r>
    <x v="1039"/>
    <n v="38988"/>
    <x v="711"/>
    <n v="0.78485687903970447"/>
    <x v="1"/>
    <x v="2"/>
    <n v="90"/>
    <x v="652"/>
    <x v="6"/>
    <x v="201"/>
    <n v="12"/>
    <n v="3"/>
    <n v="42"/>
    <n v="7"/>
    <n v="5"/>
    <n v="1"/>
    <n v="6"/>
    <n v="8"/>
    <n v="0"/>
    <n v="0"/>
    <n v="0"/>
    <n v="0"/>
    <n v="0"/>
    <n v="0"/>
    <x v="1"/>
    <n v="48"/>
    <x v="2"/>
    <n v="2837"/>
    <x v="0"/>
    <x v="1"/>
    <n v="0"/>
    <x v="1"/>
    <n v="0"/>
    <n v="0"/>
    <n v="1"/>
    <n v="0"/>
    <n v="0"/>
    <n v="264"/>
    <d v="2015-01-08T00:00:00"/>
    <n v="1"/>
    <s v="January"/>
    <n v="1"/>
  </r>
  <r>
    <x v="1040"/>
    <n v="66480"/>
    <x v="711"/>
    <n v="0.46028880866425992"/>
    <x v="1"/>
    <x v="1"/>
    <n v="71"/>
    <x v="451"/>
    <x v="128"/>
    <x v="370"/>
    <n v="20"/>
    <n v="21"/>
    <n v="6"/>
    <n v="7"/>
    <n v="4"/>
    <n v="1"/>
    <n v="7"/>
    <n v="4"/>
    <n v="0"/>
    <n v="0"/>
    <n v="0"/>
    <n v="0"/>
    <n v="0"/>
    <n v="0"/>
    <x v="1"/>
    <n v="55"/>
    <x v="1"/>
    <n v="2188"/>
    <x v="0"/>
    <x v="1"/>
    <n v="0"/>
    <x v="1"/>
    <n v="0"/>
    <n v="0"/>
    <n v="1"/>
    <n v="0"/>
    <n v="0"/>
    <n v="300"/>
    <d v="2016-10-18T00:00:00"/>
    <n v="10"/>
    <s v="October"/>
    <n v="1"/>
  </r>
  <r>
    <x v="1041"/>
    <n v="27683"/>
    <x v="711"/>
    <n v="1.1053715276523499"/>
    <x v="1"/>
    <x v="0"/>
    <n v="90"/>
    <x v="604"/>
    <x v="128"/>
    <x v="523"/>
    <n v="12"/>
    <n v="12"/>
    <n v="45"/>
    <n v="4"/>
    <n v="6"/>
    <n v="2"/>
    <n v="4"/>
    <n v="8"/>
    <n v="0"/>
    <n v="0"/>
    <n v="0"/>
    <n v="0"/>
    <n v="0"/>
    <n v="0"/>
    <x v="1"/>
    <n v="42"/>
    <x v="2"/>
    <n v="2853"/>
    <x v="0"/>
    <x v="0"/>
    <n v="0"/>
    <x v="0"/>
    <n v="0"/>
    <n v="0"/>
    <n v="0"/>
    <n v="0"/>
    <n v="1"/>
    <n v="261"/>
    <d v="2014-12-23T00:00:00"/>
    <n v="12"/>
    <s v="December"/>
    <n v="1"/>
  </r>
  <r>
    <x v="1042"/>
    <n v="38513"/>
    <x v="711"/>
    <n v="0.79453690961493517"/>
    <x v="1"/>
    <x v="0"/>
    <n v="20"/>
    <x v="582"/>
    <x v="153"/>
    <x v="238"/>
    <n v="16"/>
    <n v="0"/>
    <n v="18"/>
    <n v="5"/>
    <n v="6"/>
    <n v="1"/>
    <n v="5"/>
    <n v="8"/>
    <n v="0"/>
    <n v="0"/>
    <n v="0"/>
    <n v="0"/>
    <n v="0"/>
    <n v="0"/>
    <x v="0"/>
    <n v="38"/>
    <x v="2"/>
    <n v="2311"/>
    <x v="0"/>
    <x v="0"/>
    <n v="1"/>
    <x v="1"/>
    <n v="0"/>
    <n v="0"/>
    <n v="0"/>
    <n v="0"/>
    <n v="1"/>
    <n v="288"/>
    <d v="2016-06-17T00:00:00"/>
    <n v="6"/>
    <s v="June"/>
    <n v="1"/>
  </r>
  <r>
    <x v="1043"/>
    <n v="50127"/>
    <x v="712"/>
    <n v="0.60845452550521673"/>
    <x v="0"/>
    <x v="1"/>
    <n v="88"/>
    <x v="443"/>
    <x v="19"/>
    <x v="477"/>
    <n v="4"/>
    <n v="6"/>
    <n v="15"/>
    <n v="1"/>
    <n v="5"/>
    <n v="1"/>
    <n v="6"/>
    <n v="6"/>
    <n v="0"/>
    <n v="0"/>
    <n v="0"/>
    <n v="1"/>
    <n v="0"/>
    <n v="0"/>
    <x v="1"/>
    <n v="58"/>
    <x v="1"/>
    <n v="2190"/>
    <x v="0"/>
    <x v="0"/>
    <n v="0"/>
    <x v="0"/>
    <n v="0"/>
    <n v="0"/>
    <n v="1"/>
    <n v="0"/>
    <n v="0"/>
    <n v="290"/>
    <d v="2016-10-16T00:00:00"/>
    <n v="10"/>
    <s v="October"/>
    <n v="1"/>
  </r>
  <r>
    <x v="1044"/>
    <n v="36634"/>
    <x v="712"/>
    <n v="0.83255991701697873"/>
    <x v="0"/>
    <x v="1"/>
    <n v="0"/>
    <x v="653"/>
    <x v="128"/>
    <x v="322"/>
    <n v="4"/>
    <n v="3"/>
    <n v="30"/>
    <n v="3"/>
    <n v="5"/>
    <n v="2"/>
    <n v="5"/>
    <n v="7"/>
    <n v="0"/>
    <n v="0"/>
    <n v="0"/>
    <n v="0"/>
    <n v="0"/>
    <n v="0"/>
    <x v="1"/>
    <n v="66"/>
    <x v="3"/>
    <n v="2556"/>
    <x v="0"/>
    <x v="0"/>
    <n v="0"/>
    <x v="0"/>
    <n v="0"/>
    <n v="0"/>
    <n v="0"/>
    <n v="1"/>
    <n v="0"/>
    <n v="275"/>
    <d v="2015-10-16T00:00:00"/>
    <n v="10"/>
    <s v="October"/>
    <n v="1"/>
  </r>
  <r>
    <x v="1045"/>
    <n v="47352"/>
    <x v="713"/>
    <n v="0.64200033789491473"/>
    <x v="0"/>
    <x v="1"/>
    <n v="70"/>
    <x v="582"/>
    <x v="101"/>
    <x v="288"/>
    <n v="8"/>
    <n v="0"/>
    <n v="15"/>
    <n v="4"/>
    <n v="6"/>
    <n v="1"/>
    <n v="5"/>
    <n v="7"/>
    <n v="0"/>
    <n v="0"/>
    <n v="0"/>
    <n v="0"/>
    <n v="0"/>
    <n v="0"/>
    <x v="1"/>
    <n v="69"/>
    <x v="3"/>
    <n v="2603"/>
    <x v="0"/>
    <x v="0"/>
    <n v="0"/>
    <x v="0"/>
    <n v="0"/>
    <n v="0"/>
    <n v="0"/>
    <n v="1"/>
    <n v="0"/>
    <n v="289"/>
    <d v="2015-08-30T00:00:00"/>
    <n v="8"/>
    <s v="August"/>
    <n v="1"/>
  </r>
  <r>
    <x v="1046"/>
    <n v="42710"/>
    <x v="713"/>
    <n v="0.71177710138140948"/>
    <x v="1"/>
    <x v="0"/>
    <n v="38"/>
    <x v="177"/>
    <x v="153"/>
    <x v="467"/>
    <n v="4"/>
    <n v="3"/>
    <n v="102"/>
    <n v="2"/>
    <n v="4"/>
    <n v="5"/>
    <n v="3"/>
    <n v="6"/>
    <n v="0"/>
    <n v="0"/>
    <n v="0"/>
    <n v="0"/>
    <n v="0"/>
    <n v="0"/>
    <x v="1"/>
    <n v="36"/>
    <x v="2"/>
    <n v="2737"/>
    <x v="0"/>
    <x v="0"/>
    <n v="1"/>
    <x v="1"/>
    <n v="0"/>
    <n v="0"/>
    <n v="0"/>
    <n v="0"/>
    <n v="1"/>
    <n v="202"/>
    <d v="2015-04-18T00:00:00"/>
    <n v="4"/>
    <s v="April"/>
    <n v="1"/>
  </r>
  <r>
    <x v="1047"/>
    <n v="54237"/>
    <x v="713"/>
    <n v="0.56050297767206891"/>
    <x v="0"/>
    <x v="1"/>
    <n v="48"/>
    <x v="221"/>
    <x v="153"/>
    <x v="440"/>
    <n v="4"/>
    <n v="0"/>
    <n v="57"/>
    <n v="4"/>
    <n v="5"/>
    <n v="2"/>
    <n v="5"/>
    <n v="6"/>
    <n v="0"/>
    <n v="0"/>
    <n v="0"/>
    <n v="0"/>
    <n v="0"/>
    <n v="0"/>
    <x v="1"/>
    <n v="63"/>
    <x v="1"/>
    <n v="2587"/>
    <x v="1"/>
    <x v="0"/>
    <n v="0"/>
    <x v="1"/>
    <n v="0"/>
    <n v="0"/>
    <n v="0"/>
    <n v="0"/>
    <n v="1"/>
    <n v="247"/>
    <d v="2015-09-15T00:00:00"/>
    <n v="9"/>
    <s v="September"/>
    <n v="1"/>
  </r>
  <r>
    <x v="1048"/>
    <n v="51876"/>
    <x v="713"/>
    <n v="0.58601279975325782"/>
    <x v="0"/>
    <x v="0"/>
    <n v="88"/>
    <x v="654"/>
    <x v="64"/>
    <x v="231"/>
    <n v="28"/>
    <n v="48"/>
    <n v="6"/>
    <n v="1"/>
    <n v="2"/>
    <n v="2"/>
    <n v="8"/>
    <n v="1"/>
    <n v="0"/>
    <n v="0"/>
    <n v="0"/>
    <n v="0"/>
    <n v="0"/>
    <n v="0"/>
    <x v="1"/>
    <n v="62"/>
    <x v="1"/>
    <n v="2416"/>
    <x v="0"/>
    <x v="1"/>
    <n v="0"/>
    <x v="1"/>
    <n v="0"/>
    <n v="0"/>
    <n v="1"/>
    <n v="0"/>
    <n v="0"/>
    <n v="298"/>
    <d v="2016-03-04T00:00:00"/>
    <n v="3"/>
    <s v="March"/>
    <n v="1"/>
  </r>
  <r>
    <x v="1049"/>
    <n v="49967"/>
    <x v="714"/>
    <n v="0.60640022414793759"/>
    <x v="0"/>
    <x v="1"/>
    <n v="4"/>
    <x v="557"/>
    <x v="147"/>
    <x v="295"/>
    <n v="4"/>
    <n v="12"/>
    <n v="3"/>
    <n v="3"/>
    <n v="6"/>
    <n v="1"/>
    <n v="5"/>
    <n v="7"/>
    <n v="0"/>
    <n v="0"/>
    <n v="0"/>
    <n v="0"/>
    <n v="0"/>
    <n v="0"/>
    <x v="1"/>
    <n v="62"/>
    <x v="1"/>
    <n v="2515"/>
    <x v="0"/>
    <x v="0"/>
    <n v="1"/>
    <x v="1"/>
    <n v="0"/>
    <n v="0"/>
    <n v="1"/>
    <n v="0"/>
    <n v="0"/>
    <n v="300"/>
    <d v="2015-11-26T00:00:00"/>
    <n v="11"/>
    <s v="November"/>
    <n v="1"/>
  </r>
  <r>
    <x v="1050"/>
    <n v="51148"/>
    <x v="714"/>
    <n v="0.5923985297567842"/>
    <x v="1"/>
    <x v="1"/>
    <n v="38"/>
    <x v="561"/>
    <x v="147"/>
    <x v="292"/>
    <n v="8"/>
    <n v="9"/>
    <n v="12"/>
    <n v="4"/>
    <n v="5"/>
    <n v="1"/>
    <n v="6"/>
    <n v="6"/>
    <n v="0"/>
    <n v="0"/>
    <n v="0"/>
    <n v="0"/>
    <n v="0"/>
    <n v="0"/>
    <x v="1"/>
    <n v="47"/>
    <x v="2"/>
    <n v="2655"/>
    <x v="0"/>
    <x v="1"/>
    <n v="0"/>
    <x v="1"/>
    <n v="0"/>
    <n v="0"/>
    <n v="1"/>
    <n v="0"/>
    <n v="0"/>
    <n v="291"/>
    <d v="2015-07-09T00:00:00"/>
    <n v="7"/>
    <s v="July"/>
    <n v="1"/>
  </r>
  <r>
    <x v="1051"/>
    <n v="45183"/>
    <x v="714"/>
    <n v="0.67060620144744709"/>
    <x v="0"/>
    <x v="0"/>
    <n v="33"/>
    <x v="638"/>
    <x v="153"/>
    <x v="263"/>
    <n v="12"/>
    <n v="9"/>
    <n v="12"/>
    <n v="1"/>
    <n v="4"/>
    <n v="1"/>
    <n v="7"/>
    <n v="7"/>
    <n v="0"/>
    <n v="0"/>
    <n v="0"/>
    <n v="1"/>
    <n v="0"/>
    <n v="0"/>
    <x v="1"/>
    <n v="58"/>
    <x v="1"/>
    <n v="2684"/>
    <x v="0"/>
    <x v="0"/>
    <n v="1"/>
    <x v="1"/>
    <n v="0"/>
    <n v="0"/>
    <n v="0"/>
    <n v="1"/>
    <n v="0"/>
    <n v="291"/>
    <d v="2015-06-10T00:00:00"/>
    <n v="6"/>
    <s v="June"/>
    <n v="1"/>
  </r>
  <r>
    <x v="1052"/>
    <n v="49494"/>
    <x v="714"/>
    <n v="0.61219541762637897"/>
    <x v="1"/>
    <x v="0"/>
    <n v="46"/>
    <x v="603"/>
    <x v="128"/>
    <x v="259"/>
    <n v="0"/>
    <n v="6"/>
    <n v="82"/>
    <n v="2"/>
    <n v="6"/>
    <n v="1"/>
    <n v="5"/>
    <n v="7"/>
    <n v="0"/>
    <n v="0"/>
    <n v="0"/>
    <n v="0"/>
    <n v="0"/>
    <n v="0"/>
    <x v="1"/>
    <n v="48"/>
    <x v="2"/>
    <n v="2589"/>
    <x v="0"/>
    <x v="0"/>
    <n v="1"/>
    <x v="1"/>
    <n v="0"/>
    <n v="0"/>
    <n v="0"/>
    <n v="1"/>
    <n v="0"/>
    <n v="221"/>
    <d v="2015-09-13T00:00:00"/>
    <n v="9"/>
    <s v="September"/>
    <n v="1"/>
  </r>
  <r>
    <x v="1053"/>
    <n v="42607"/>
    <x v="714"/>
    <n v="0.71115074987678084"/>
    <x v="0"/>
    <x v="1"/>
    <n v="30"/>
    <x v="655"/>
    <x v="25"/>
    <x v="454"/>
    <n v="30"/>
    <n v="32"/>
    <n v="47"/>
    <n v="2"/>
    <n v="3"/>
    <n v="2"/>
    <n v="7"/>
    <n v="3"/>
    <n v="0"/>
    <n v="0"/>
    <n v="0"/>
    <n v="0"/>
    <n v="0"/>
    <n v="0"/>
    <x v="1"/>
    <n v="66"/>
    <x v="3"/>
    <n v="2383"/>
    <x v="0"/>
    <x v="0"/>
    <n v="1"/>
    <x v="1"/>
    <n v="0"/>
    <n v="1"/>
    <n v="0"/>
    <n v="0"/>
    <n v="0"/>
    <n v="256"/>
    <d v="2016-04-06T00:00:00"/>
    <n v="4"/>
    <s v="April"/>
    <n v="1"/>
  </r>
  <r>
    <x v="1054"/>
    <n v="34600"/>
    <x v="714"/>
    <n v="0.87572254335260113"/>
    <x v="1"/>
    <x v="1"/>
    <n v="8"/>
    <x v="451"/>
    <x v="56"/>
    <x v="263"/>
    <n v="8"/>
    <n v="3"/>
    <n v="15"/>
    <n v="5"/>
    <n v="5"/>
    <n v="2"/>
    <n v="5"/>
    <n v="8"/>
    <n v="0"/>
    <n v="0"/>
    <n v="0"/>
    <n v="0"/>
    <n v="0"/>
    <n v="0"/>
    <x v="0"/>
    <n v="49"/>
    <x v="2"/>
    <n v="2703"/>
    <x v="0"/>
    <x v="0"/>
    <n v="0"/>
    <x v="0"/>
    <n v="0"/>
    <n v="0"/>
    <n v="1"/>
    <n v="0"/>
    <n v="0"/>
    <n v="288"/>
    <d v="2015-05-22T00:00:00"/>
    <n v="5"/>
    <s v="May"/>
    <n v="1"/>
  </r>
  <r>
    <x v="1055"/>
    <n v="46734"/>
    <x v="715"/>
    <n v="0.64407069799289596"/>
    <x v="0"/>
    <x v="1"/>
    <n v="40"/>
    <x v="656"/>
    <x v="150"/>
    <x v="290"/>
    <n v="26"/>
    <n v="23"/>
    <n v="29"/>
    <n v="2"/>
    <n v="6"/>
    <n v="1"/>
    <n v="5"/>
    <n v="7"/>
    <n v="0"/>
    <n v="0"/>
    <n v="0"/>
    <n v="0"/>
    <n v="0"/>
    <n v="0"/>
    <x v="1"/>
    <n v="66"/>
    <x v="3"/>
    <n v="2747"/>
    <x v="0"/>
    <x v="1"/>
    <n v="0"/>
    <x v="1"/>
    <n v="0"/>
    <n v="0"/>
    <n v="1"/>
    <n v="0"/>
    <n v="0"/>
    <n v="272"/>
    <d v="2015-04-08T00:00:00"/>
    <n v="4"/>
    <s v="April"/>
    <n v="1"/>
  </r>
  <r>
    <x v="1056"/>
    <n v="42691"/>
    <x v="716"/>
    <n v="0.70272422758895314"/>
    <x v="0"/>
    <x v="0"/>
    <n v="48"/>
    <x v="388"/>
    <x v="157"/>
    <x v="463"/>
    <n v="38"/>
    <n v="17"/>
    <n v="58"/>
    <n v="1"/>
    <n v="5"/>
    <n v="1"/>
    <n v="6"/>
    <n v="5"/>
    <n v="0"/>
    <n v="0"/>
    <n v="0"/>
    <n v="0"/>
    <n v="0"/>
    <n v="0"/>
    <x v="1"/>
    <n v="29"/>
    <x v="0"/>
    <n v="2476"/>
    <x v="0"/>
    <x v="1"/>
    <n v="0"/>
    <x v="1"/>
    <n v="0"/>
    <n v="0"/>
    <n v="1"/>
    <n v="0"/>
    <n v="0"/>
    <n v="242"/>
    <d v="2016-01-04T00:00:00"/>
    <n v="1"/>
    <s v="January"/>
    <n v="1"/>
  </r>
  <r>
    <x v="1057"/>
    <n v="30522"/>
    <x v="716"/>
    <n v="0.98289758207194811"/>
    <x v="0"/>
    <x v="1"/>
    <n v="6"/>
    <x v="388"/>
    <x v="131"/>
    <x v="413"/>
    <n v="19"/>
    <n v="11"/>
    <n v="26"/>
    <n v="5"/>
    <n v="1"/>
    <n v="2"/>
    <n v="9"/>
    <n v="2"/>
    <n v="0"/>
    <n v="0"/>
    <n v="0"/>
    <n v="0"/>
    <n v="0"/>
    <n v="0"/>
    <x v="1"/>
    <n v="60"/>
    <x v="1"/>
    <n v="2840"/>
    <x v="0"/>
    <x v="1"/>
    <n v="0"/>
    <x v="1"/>
    <n v="0"/>
    <n v="0"/>
    <n v="0"/>
    <n v="1"/>
    <n v="0"/>
    <n v="274"/>
    <d v="2015-01-05T00:00:00"/>
    <n v="1"/>
    <s v="January"/>
    <n v="1"/>
  </r>
  <r>
    <x v="1058"/>
    <n v="62994"/>
    <x v="716"/>
    <n v="0.47623583198399849"/>
    <x v="1"/>
    <x v="0"/>
    <n v="74"/>
    <x v="462"/>
    <x v="101"/>
    <x v="260"/>
    <n v="4"/>
    <n v="12"/>
    <n v="12"/>
    <n v="1"/>
    <n v="6"/>
    <n v="2"/>
    <n v="4"/>
    <n v="6"/>
    <n v="0"/>
    <n v="0"/>
    <n v="0"/>
    <n v="0"/>
    <n v="0"/>
    <n v="0"/>
    <x v="1"/>
    <n v="40"/>
    <x v="2"/>
    <n v="2276"/>
    <x v="0"/>
    <x v="0"/>
    <n v="0"/>
    <x v="0"/>
    <n v="0"/>
    <n v="0"/>
    <n v="1"/>
    <n v="0"/>
    <n v="0"/>
    <n v="288"/>
    <d v="2016-07-22T00:00:00"/>
    <n v="7"/>
    <s v="July"/>
    <n v="1"/>
  </r>
  <r>
    <x v="1059"/>
    <n v="57420"/>
    <x v="717"/>
    <n v="0.51898293277603624"/>
    <x v="0"/>
    <x v="1"/>
    <n v="22"/>
    <x v="625"/>
    <x v="19"/>
    <x v="524"/>
    <n v="0"/>
    <n v="0"/>
    <n v="24"/>
    <n v="3"/>
    <n v="5"/>
    <n v="1"/>
    <n v="6"/>
    <n v="7"/>
    <n v="0"/>
    <n v="0"/>
    <n v="0"/>
    <n v="1"/>
    <n v="0"/>
    <n v="0"/>
    <x v="1"/>
    <n v="49"/>
    <x v="2"/>
    <n v="2528"/>
    <x v="0"/>
    <x v="0"/>
    <n v="0"/>
    <x v="0"/>
    <n v="0"/>
    <n v="0"/>
    <n v="0"/>
    <n v="1"/>
    <n v="0"/>
    <n v="274"/>
    <d v="2015-11-13T00:00:00"/>
    <n v="11"/>
    <s v="November"/>
    <n v="1"/>
  </r>
  <r>
    <x v="1060"/>
    <n v="51390"/>
    <x v="718"/>
    <n v="0.57793345008756569"/>
    <x v="1"/>
    <x v="1"/>
    <n v="54"/>
    <x v="657"/>
    <x v="18"/>
    <x v="473"/>
    <n v="23"/>
    <n v="2"/>
    <n v="56"/>
    <n v="6"/>
    <n v="5"/>
    <n v="2"/>
    <n v="5"/>
    <n v="5"/>
    <n v="0"/>
    <n v="0"/>
    <n v="0"/>
    <n v="0"/>
    <n v="0"/>
    <n v="0"/>
    <x v="1"/>
    <n v="55"/>
    <x v="1"/>
    <n v="2818"/>
    <x v="0"/>
    <x v="0"/>
    <n v="0"/>
    <x v="1"/>
    <n v="1"/>
    <n v="0"/>
    <n v="0"/>
    <n v="1"/>
    <n v="0"/>
    <n v="241"/>
    <d v="2015-01-27T00:00:00"/>
    <n v="1"/>
    <s v="January"/>
    <n v="1"/>
  </r>
  <r>
    <x v="1061"/>
    <n v="49669"/>
    <x v="718"/>
    <n v="0.59795848517183758"/>
    <x v="1"/>
    <x v="0"/>
    <n v="97"/>
    <x v="562"/>
    <x v="150"/>
    <x v="244"/>
    <n v="11"/>
    <n v="8"/>
    <n v="29"/>
    <n v="2"/>
    <n v="5"/>
    <n v="1"/>
    <n v="6"/>
    <n v="6"/>
    <n v="0"/>
    <n v="0"/>
    <n v="0"/>
    <n v="0"/>
    <n v="0"/>
    <n v="0"/>
    <x v="1"/>
    <n v="46"/>
    <x v="2"/>
    <n v="2195"/>
    <x v="0"/>
    <x v="0"/>
    <n v="0"/>
    <x v="0"/>
    <n v="0"/>
    <n v="1"/>
    <n v="0"/>
    <n v="0"/>
    <n v="0"/>
    <n v="268"/>
    <d v="2016-10-11T00:00:00"/>
    <n v="10"/>
    <s v="October"/>
    <n v="1"/>
  </r>
  <r>
    <x v="1062"/>
    <n v="45143"/>
    <x v="718"/>
    <n v="0.65790931041357459"/>
    <x v="0"/>
    <x v="1"/>
    <n v="74"/>
    <x v="573"/>
    <x v="150"/>
    <x v="475"/>
    <n v="11"/>
    <n v="5"/>
    <n v="14"/>
    <n v="3"/>
    <n v="6"/>
    <n v="1"/>
    <n v="5"/>
    <n v="7"/>
    <n v="0"/>
    <n v="0"/>
    <n v="0"/>
    <n v="0"/>
    <n v="0"/>
    <n v="0"/>
    <x v="1"/>
    <n v="55"/>
    <x v="1"/>
    <n v="2466"/>
    <x v="0"/>
    <x v="0"/>
    <n v="0"/>
    <x v="0"/>
    <n v="0"/>
    <n v="0"/>
    <n v="0"/>
    <n v="1"/>
    <n v="0"/>
    <n v="283"/>
    <d v="2016-01-14T00:00:00"/>
    <n v="1"/>
    <s v="January"/>
    <n v="1"/>
  </r>
  <r>
    <x v="1063"/>
    <n v="37774"/>
    <x v="718"/>
    <n v="0.78625509609784505"/>
    <x v="2"/>
    <x v="0"/>
    <n v="28"/>
    <x v="563"/>
    <x v="131"/>
    <x v="244"/>
    <n v="7"/>
    <n v="2"/>
    <n v="176"/>
    <n v="4"/>
    <n v="7"/>
    <n v="2"/>
    <n v="3"/>
    <n v="9"/>
    <n v="0"/>
    <n v="0"/>
    <n v="1"/>
    <n v="0"/>
    <n v="0"/>
    <n v="1"/>
    <x v="0"/>
    <n v="43"/>
    <x v="2"/>
    <n v="2823"/>
    <x v="0"/>
    <x v="0"/>
    <n v="1"/>
    <x v="1"/>
    <n v="0"/>
    <n v="0"/>
    <n v="1"/>
    <n v="0"/>
    <n v="0"/>
    <n v="121"/>
    <d v="2015-01-22T00:00:00"/>
    <n v="1"/>
    <s v="January"/>
    <n v="1"/>
  </r>
  <r>
    <x v="1064"/>
    <n v="45688"/>
    <x v="718"/>
    <n v="0.65006128523901241"/>
    <x v="0"/>
    <x v="1"/>
    <n v="20"/>
    <x v="560"/>
    <x v="19"/>
    <x v="524"/>
    <n v="0"/>
    <n v="0"/>
    <n v="9"/>
    <n v="2"/>
    <n v="3"/>
    <n v="1"/>
    <n v="8"/>
    <n v="4"/>
    <n v="0"/>
    <n v="0"/>
    <n v="0"/>
    <n v="1"/>
    <n v="0"/>
    <n v="0"/>
    <x v="1"/>
    <n v="52"/>
    <x v="1"/>
    <n v="2314"/>
    <x v="0"/>
    <x v="1"/>
    <n v="0"/>
    <x v="1"/>
    <n v="0"/>
    <n v="0"/>
    <n v="1"/>
    <n v="0"/>
    <n v="0"/>
    <n v="288"/>
    <d v="2016-06-14T00:00:00"/>
    <n v="6"/>
    <s v="June"/>
    <n v="1"/>
  </r>
  <r>
    <x v="1065"/>
    <n v="59354"/>
    <x v="719"/>
    <n v="0.49870269905987802"/>
    <x v="1"/>
    <x v="1"/>
    <n v="53"/>
    <x v="646"/>
    <x v="157"/>
    <x v="388"/>
    <n v="3"/>
    <n v="5"/>
    <n v="14"/>
    <n v="3"/>
    <n v="6"/>
    <n v="1"/>
    <n v="5"/>
    <n v="6"/>
    <n v="0"/>
    <n v="0"/>
    <n v="0"/>
    <n v="0"/>
    <n v="0"/>
    <n v="0"/>
    <x v="1"/>
    <n v="68"/>
    <x v="3"/>
    <n v="2385"/>
    <x v="1"/>
    <x v="0"/>
    <n v="0"/>
    <x v="1"/>
    <n v="0"/>
    <n v="0"/>
    <n v="0"/>
    <n v="1"/>
    <n v="0"/>
    <n v="282"/>
    <d v="2016-04-04T00:00:00"/>
    <n v="4"/>
    <s v="April"/>
    <n v="1"/>
  </r>
  <r>
    <x v="1066"/>
    <n v="46310"/>
    <x v="720"/>
    <n v="0.63701144461239478"/>
    <x v="1"/>
    <x v="0"/>
    <n v="99"/>
    <x v="606"/>
    <x v="157"/>
    <x v="489"/>
    <n v="15"/>
    <n v="5"/>
    <n v="14"/>
    <n v="2"/>
    <n v="6"/>
    <n v="1"/>
    <n v="5"/>
    <n v="8"/>
    <n v="0"/>
    <n v="0"/>
    <n v="0"/>
    <n v="0"/>
    <n v="0"/>
    <n v="0"/>
    <x v="1"/>
    <n v="44"/>
    <x v="2"/>
    <n v="2732"/>
    <x v="1"/>
    <x v="0"/>
    <n v="0"/>
    <x v="1"/>
    <n v="0"/>
    <n v="0"/>
    <n v="1"/>
    <n v="0"/>
    <n v="0"/>
    <n v="281"/>
    <d v="2015-04-23T00:00:00"/>
    <n v="4"/>
    <s v="April"/>
    <n v="1"/>
  </r>
  <r>
    <x v="1067"/>
    <n v="49678"/>
    <x v="720"/>
    <n v="0.59382422802850354"/>
    <x v="0"/>
    <x v="1"/>
    <n v="81"/>
    <x v="624"/>
    <x v="150"/>
    <x v="454"/>
    <n v="3"/>
    <n v="2"/>
    <n v="20"/>
    <n v="2"/>
    <n v="6"/>
    <n v="2"/>
    <n v="4"/>
    <n v="7"/>
    <n v="0"/>
    <n v="0"/>
    <n v="0"/>
    <n v="0"/>
    <n v="0"/>
    <n v="0"/>
    <x v="1"/>
    <n v="59"/>
    <x v="1"/>
    <n v="2671"/>
    <x v="0"/>
    <x v="1"/>
    <n v="0"/>
    <x v="1"/>
    <n v="0"/>
    <n v="0"/>
    <n v="1"/>
    <n v="0"/>
    <n v="0"/>
    <n v="275"/>
    <d v="2015-06-23T00:00:00"/>
    <n v="6"/>
    <s v="June"/>
    <n v="1"/>
  </r>
  <r>
    <x v="1068"/>
    <n v="63516"/>
    <x v="720"/>
    <n v="0.46444990238680017"/>
    <x v="1"/>
    <x v="1"/>
    <n v="30"/>
    <x v="611"/>
    <x v="111"/>
    <x v="398"/>
    <n v="15"/>
    <n v="14"/>
    <n v="5"/>
    <n v="4"/>
    <n v="4"/>
    <n v="1"/>
    <n v="7"/>
    <n v="5"/>
    <n v="0"/>
    <n v="0"/>
    <n v="0"/>
    <n v="0"/>
    <n v="0"/>
    <n v="0"/>
    <x v="1"/>
    <n v="47"/>
    <x v="2"/>
    <n v="2517"/>
    <x v="0"/>
    <x v="0"/>
    <n v="0"/>
    <x v="0"/>
    <n v="0"/>
    <n v="0"/>
    <n v="0"/>
    <n v="0"/>
    <n v="1"/>
    <n v="290"/>
    <d v="2015-11-24T00:00:00"/>
    <n v="11"/>
    <s v="November"/>
    <n v="1"/>
  </r>
  <r>
    <x v="1069"/>
    <n v="57100"/>
    <x v="721"/>
    <n v="0.51488616462346759"/>
    <x v="1"/>
    <x v="0"/>
    <n v="9"/>
    <x v="588"/>
    <x v="111"/>
    <x v="417"/>
    <n v="15"/>
    <n v="11"/>
    <n v="17"/>
    <n v="2"/>
    <n v="3"/>
    <n v="2"/>
    <n v="7"/>
    <n v="3"/>
    <n v="0"/>
    <n v="0"/>
    <n v="0"/>
    <n v="0"/>
    <n v="0"/>
    <n v="0"/>
    <x v="1"/>
    <n v="33"/>
    <x v="0"/>
    <n v="2201"/>
    <x v="0"/>
    <x v="0"/>
    <n v="1"/>
    <x v="1"/>
    <n v="0"/>
    <n v="0"/>
    <n v="1"/>
    <n v="0"/>
    <n v="0"/>
    <n v="277"/>
    <d v="2016-10-05T00:00:00"/>
    <n v="10"/>
    <s v="October"/>
    <n v="1"/>
  </r>
  <r>
    <x v="1070"/>
    <n v="46086"/>
    <x v="722"/>
    <n v="0.63576791216421469"/>
    <x v="0"/>
    <x v="1"/>
    <n v="34"/>
    <x v="524"/>
    <x v="131"/>
    <x v="479"/>
    <n v="7"/>
    <n v="2"/>
    <n v="50"/>
    <n v="4"/>
    <n v="3"/>
    <n v="1"/>
    <n v="8"/>
    <n v="4"/>
    <n v="0"/>
    <n v="0"/>
    <n v="0"/>
    <n v="0"/>
    <n v="0"/>
    <n v="0"/>
    <x v="1"/>
    <n v="64"/>
    <x v="1"/>
    <n v="2397"/>
    <x v="1"/>
    <x v="0"/>
    <n v="0"/>
    <x v="1"/>
    <n v="0"/>
    <n v="0"/>
    <n v="1"/>
    <n v="0"/>
    <n v="0"/>
    <n v="243"/>
    <d v="2016-03-23T00:00:00"/>
    <n v="3"/>
    <s v="March"/>
    <n v="1"/>
  </r>
  <r>
    <x v="1071"/>
    <n v="70844"/>
    <x v="723"/>
    <n v="0.41217322567895659"/>
    <x v="1"/>
    <x v="1"/>
    <n v="16"/>
    <x v="470"/>
    <x v="95"/>
    <x v="521"/>
    <n v="3"/>
    <n v="67"/>
    <n v="2"/>
    <n v="5"/>
    <n v="6"/>
    <n v="1"/>
    <n v="5"/>
    <n v="7"/>
    <n v="0"/>
    <n v="0"/>
    <n v="0"/>
    <n v="0"/>
    <n v="0"/>
    <n v="0"/>
    <x v="1"/>
    <n v="53"/>
    <x v="1"/>
    <n v="2401"/>
    <x v="1"/>
    <x v="0"/>
    <n v="0"/>
    <x v="1"/>
    <n v="0"/>
    <n v="0"/>
    <n v="1"/>
    <n v="0"/>
    <n v="0"/>
    <n v="290"/>
    <d v="2016-03-19T00:00:00"/>
    <n v="3"/>
    <s v="March"/>
    <n v="1"/>
  </r>
  <r>
    <x v="1072"/>
    <n v="36108"/>
    <x v="723"/>
    <n v="0.80868505594328122"/>
    <x v="1"/>
    <x v="0"/>
    <n v="68"/>
    <x v="611"/>
    <x v="131"/>
    <x v="325"/>
    <n v="3"/>
    <n v="11"/>
    <n v="47"/>
    <n v="3"/>
    <n v="7"/>
    <n v="1"/>
    <n v="4"/>
    <n v="9"/>
    <n v="0"/>
    <n v="0"/>
    <n v="1"/>
    <n v="0"/>
    <n v="0"/>
    <n v="0"/>
    <x v="1"/>
    <n v="36"/>
    <x v="2"/>
    <n v="2416"/>
    <x v="0"/>
    <x v="0"/>
    <n v="1"/>
    <x v="1"/>
    <n v="0"/>
    <n v="0"/>
    <n v="1"/>
    <n v="0"/>
    <n v="0"/>
    <n v="245"/>
    <d v="2016-03-04T00:00:00"/>
    <n v="3"/>
    <s v="March"/>
    <n v="1"/>
  </r>
  <r>
    <x v="1073"/>
    <n v="26997"/>
    <x v="724"/>
    <n v="1.0741934288995074"/>
    <x v="0"/>
    <x v="0"/>
    <n v="89"/>
    <x v="658"/>
    <x v="109"/>
    <x v="501"/>
    <n v="133"/>
    <n v="49"/>
    <n v="144"/>
    <n v="2"/>
    <n v="4"/>
    <n v="2"/>
    <n v="5"/>
    <n v="7"/>
    <n v="0"/>
    <n v="0"/>
    <n v="0"/>
    <n v="0"/>
    <n v="0"/>
    <n v="0"/>
    <x v="1"/>
    <n v="69"/>
    <x v="3"/>
    <n v="2760"/>
    <x v="0"/>
    <x v="1"/>
    <n v="0"/>
    <x v="1"/>
    <n v="0"/>
    <n v="0"/>
    <n v="0"/>
    <n v="0"/>
    <n v="0"/>
    <n v="146"/>
    <d v="2015-03-26T00:00:00"/>
    <n v="3"/>
    <s v="March"/>
    <n v="1"/>
  </r>
  <r>
    <x v="1074"/>
    <n v="37760"/>
    <x v="725"/>
    <n v="0.76536016949152541"/>
    <x v="0"/>
    <x v="0"/>
    <n v="20"/>
    <x v="659"/>
    <x v="150"/>
    <x v="505"/>
    <n v="150"/>
    <n v="12"/>
    <n v="28"/>
    <n v="2"/>
    <n v="4"/>
    <n v="1"/>
    <n v="6"/>
    <n v="7"/>
    <n v="0"/>
    <n v="0"/>
    <n v="0"/>
    <n v="0"/>
    <n v="0"/>
    <n v="0"/>
    <x v="1"/>
    <n v="74"/>
    <x v="3"/>
    <n v="2826"/>
    <x v="0"/>
    <x v="0"/>
    <n v="0"/>
    <x v="0"/>
    <n v="0"/>
    <n v="0"/>
    <n v="1"/>
    <n v="0"/>
    <n v="0"/>
    <n v="261"/>
    <d v="2015-01-19T00:00:00"/>
    <n v="1"/>
    <s v="January"/>
    <n v="1"/>
  </r>
  <r>
    <x v="1075"/>
    <n v="57107"/>
    <x v="726"/>
    <n v="0.48855656924720264"/>
    <x v="0"/>
    <x v="1"/>
    <n v="44"/>
    <x v="660"/>
    <x v="19"/>
    <x v="207"/>
    <n v="0"/>
    <n v="0"/>
    <n v="137"/>
    <n v="7"/>
    <n v="4"/>
    <n v="4"/>
    <n v="8"/>
    <n v="8"/>
    <n v="0"/>
    <n v="1"/>
    <n v="0"/>
    <n v="1"/>
    <n v="0"/>
    <n v="0"/>
    <x v="0"/>
    <n v="52"/>
    <x v="1"/>
    <n v="2833"/>
    <x v="0"/>
    <x v="0"/>
    <n v="1"/>
    <x v="1"/>
    <n v="0"/>
    <n v="0"/>
    <n v="1"/>
    <n v="0"/>
    <n v="0"/>
    <n v="142"/>
    <d v="2015-01-12T00:00:00"/>
    <n v="1"/>
    <s v="January"/>
    <n v="1"/>
  </r>
  <r>
    <x v="1076"/>
    <n v="49514"/>
    <x v="727"/>
    <n v="0.55741810397059421"/>
    <x v="1"/>
    <x v="0"/>
    <n v="61"/>
    <x v="661"/>
    <x v="156"/>
    <x v="501"/>
    <n v="58"/>
    <n v="13"/>
    <n v="93"/>
    <n v="2"/>
    <n v="6"/>
    <n v="1"/>
    <n v="4"/>
    <n v="7"/>
    <n v="0"/>
    <n v="0"/>
    <n v="0"/>
    <n v="0"/>
    <n v="0"/>
    <n v="0"/>
    <x v="1"/>
    <n v="45"/>
    <x v="2"/>
    <n v="2353"/>
    <x v="0"/>
    <x v="0"/>
    <n v="1"/>
    <x v="1"/>
    <n v="0"/>
    <n v="1"/>
    <n v="0"/>
    <n v="0"/>
    <n v="0"/>
    <n v="183"/>
    <d v="2016-05-06T00:00:00"/>
    <n v="5"/>
    <s v="May"/>
    <n v="1"/>
  </r>
  <r>
    <x v="1077"/>
    <n v="51373"/>
    <x v="727"/>
    <n v="0.5372471921048021"/>
    <x v="0"/>
    <x v="0"/>
    <n v="37"/>
    <x v="662"/>
    <x v="157"/>
    <x v="343"/>
    <n v="64"/>
    <n v="26"/>
    <n v="117"/>
    <n v="1"/>
    <n v="3"/>
    <n v="5"/>
    <n v="3"/>
    <n v="4"/>
    <n v="0"/>
    <n v="0"/>
    <n v="0"/>
    <n v="0"/>
    <n v="0"/>
    <n v="0"/>
    <x v="1"/>
    <n v="29"/>
    <x v="0"/>
    <n v="2531"/>
    <x v="0"/>
    <x v="1"/>
    <n v="0"/>
    <x v="1"/>
    <n v="0"/>
    <n v="0"/>
    <n v="1"/>
    <n v="0"/>
    <n v="0"/>
    <n v="159"/>
    <d v="2015-11-10T00:00:00"/>
    <n v="11"/>
    <s v="November"/>
    <n v="1"/>
  </r>
  <r>
    <x v="1078"/>
    <n v="38683"/>
    <x v="728"/>
    <n v="0.71090659979836102"/>
    <x v="1"/>
    <x v="0"/>
    <n v="80"/>
    <x v="663"/>
    <x v="53"/>
    <x v="295"/>
    <n v="84"/>
    <n v="41"/>
    <n v="66"/>
    <n v="6"/>
    <n v="4"/>
    <n v="1"/>
    <n v="6"/>
    <n v="7"/>
    <n v="0"/>
    <n v="0"/>
    <n v="0"/>
    <n v="0"/>
    <n v="0"/>
    <n v="0"/>
    <x v="1"/>
    <n v="31"/>
    <x v="0"/>
    <n v="2792"/>
    <x v="0"/>
    <x v="0"/>
    <n v="0"/>
    <x v="0"/>
    <n v="0"/>
    <n v="1"/>
    <n v="0"/>
    <n v="0"/>
    <n v="0"/>
    <n v="209"/>
    <d v="2015-02-22T00:00:00"/>
    <n v="2"/>
    <s v="February"/>
    <n v="1"/>
  </r>
  <r>
    <x v="1079"/>
    <n v="113734"/>
    <x v="729"/>
    <n v="0.24091300754391826"/>
    <x v="0"/>
    <x v="0"/>
    <n v="9"/>
    <x v="664"/>
    <x v="157"/>
    <x v="525"/>
    <n v="1"/>
    <n v="262"/>
    <n v="3"/>
    <n v="0"/>
    <n v="27"/>
    <n v="0"/>
    <n v="0"/>
    <n v="1"/>
    <n v="0"/>
    <n v="0"/>
    <n v="0"/>
    <n v="0"/>
    <n v="0"/>
    <n v="0"/>
    <x v="1"/>
    <n v="75"/>
    <x v="3"/>
    <n v="2191"/>
    <x v="0"/>
    <x v="0"/>
    <n v="1"/>
    <x v="1"/>
    <n v="0"/>
    <n v="0"/>
    <n v="0"/>
    <n v="0"/>
    <n v="1"/>
    <n v="271"/>
    <d v="2016-10-15T00:00:00"/>
    <n v="10"/>
    <s v="October"/>
    <n v="1"/>
  </r>
  <r>
    <x v="1080"/>
    <n v="36262"/>
    <x v="730"/>
    <n v="0.75285422756604714"/>
    <x v="0"/>
    <x v="0"/>
    <n v="24"/>
    <x v="661"/>
    <x v="156"/>
    <x v="469"/>
    <n v="64"/>
    <n v="28"/>
    <n v="153"/>
    <n v="1"/>
    <n v="3"/>
    <n v="5"/>
    <n v="3"/>
    <n v="6"/>
    <n v="0"/>
    <n v="0"/>
    <n v="1"/>
    <n v="0"/>
    <n v="0"/>
    <n v="0"/>
    <x v="0"/>
    <n v="37"/>
    <x v="2"/>
    <n v="2441"/>
    <x v="0"/>
    <x v="1"/>
    <n v="0"/>
    <x v="1"/>
    <n v="0"/>
    <n v="0"/>
    <n v="0"/>
    <n v="1"/>
    <n v="0"/>
    <n v="120"/>
    <d v="2016-02-08T00:00:00"/>
    <n v="2"/>
    <s v="February"/>
    <n v="1"/>
  </r>
  <r>
    <x v="1081"/>
    <n v="48721"/>
    <x v="731"/>
    <n v="0.55828082346421459"/>
    <x v="1"/>
    <x v="1"/>
    <n v="50"/>
    <x v="665"/>
    <x v="149"/>
    <x v="352"/>
    <n v="47"/>
    <n v="13"/>
    <n v="21"/>
    <n v="6"/>
    <n v="4"/>
    <n v="2"/>
    <n v="5"/>
    <n v="6"/>
    <n v="0"/>
    <n v="0"/>
    <n v="0"/>
    <n v="0"/>
    <n v="0"/>
    <n v="0"/>
    <x v="1"/>
    <n v="57"/>
    <x v="1"/>
    <n v="2571"/>
    <x v="1"/>
    <x v="0"/>
    <n v="0"/>
    <x v="1"/>
    <n v="0"/>
    <n v="0"/>
    <n v="0"/>
    <n v="1"/>
    <n v="0"/>
    <n v="251"/>
    <d v="2015-10-01T00:00:00"/>
    <n v="10"/>
    <s v="October"/>
    <n v="1"/>
  </r>
  <r>
    <x v="1082"/>
    <n v="51948"/>
    <x v="732"/>
    <n v="0.51975051975051978"/>
    <x v="0"/>
    <x v="1"/>
    <n v="51"/>
    <x v="666"/>
    <x v="56"/>
    <x v="469"/>
    <n v="71"/>
    <n v="30"/>
    <n v="41"/>
    <n v="2"/>
    <n v="5"/>
    <n v="2"/>
    <n v="4"/>
    <n v="5"/>
    <n v="0"/>
    <n v="0"/>
    <n v="0"/>
    <n v="0"/>
    <n v="0"/>
    <n v="0"/>
    <x v="1"/>
    <n v="45"/>
    <x v="2"/>
    <n v="2444"/>
    <x v="0"/>
    <x v="1"/>
    <n v="0"/>
    <x v="1"/>
    <n v="0"/>
    <n v="0"/>
    <n v="1"/>
    <n v="0"/>
    <n v="0"/>
    <n v="229"/>
    <d v="2016-02-05T00:00:00"/>
    <n v="2"/>
    <s v="February"/>
    <n v="1"/>
  </r>
  <r>
    <x v="1083"/>
    <n v="27421"/>
    <x v="733"/>
    <n v="0.98099996353159991"/>
    <x v="0"/>
    <x v="0"/>
    <n v="14"/>
    <x v="667"/>
    <x v="101"/>
    <x v="257"/>
    <n v="78"/>
    <n v="40"/>
    <n v="55"/>
    <n v="3"/>
    <n v="4"/>
    <n v="1"/>
    <n v="6"/>
    <n v="7"/>
    <n v="0"/>
    <n v="0"/>
    <n v="0"/>
    <n v="0"/>
    <n v="0"/>
    <n v="0"/>
    <x v="1"/>
    <n v="66"/>
    <x v="3"/>
    <n v="2723"/>
    <x v="0"/>
    <x v="0"/>
    <n v="0"/>
    <x v="1"/>
    <n v="1"/>
    <n v="0"/>
    <n v="1"/>
    <n v="0"/>
    <n v="0"/>
    <n v="214"/>
    <d v="2015-05-02T00:00:00"/>
    <n v="5"/>
    <s v="May"/>
    <n v="1"/>
  </r>
  <r>
    <x v="1084"/>
    <n v="28071"/>
    <x v="733"/>
    <n v="0.95828435039720705"/>
    <x v="0"/>
    <x v="0"/>
    <n v="65"/>
    <x v="668"/>
    <x v="56"/>
    <x v="510"/>
    <n v="41"/>
    <n v="26"/>
    <n v="44"/>
    <n v="2"/>
    <n v="5"/>
    <n v="1"/>
    <n v="5"/>
    <n v="8"/>
    <n v="0"/>
    <n v="0"/>
    <n v="0"/>
    <n v="0"/>
    <n v="0"/>
    <n v="0"/>
    <x v="1"/>
    <n v="40"/>
    <x v="2"/>
    <n v="2828"/>
    <x v="0"/>
    <x v="0"/>
    <n v="1"/>
    <x v="1"/>
    <n v="0"/>
    <n v="0"/>
    <n v="1"/>
    <n v="0"/>
    <n v="0"/>
    <n v="225"/>
    <d v="2015-01-17T00:00:00"/>
    <n v="1"/>
    <s v="January"/>
    <n v="1"/>
  </r>
  <r>
    <x v="1085"/>
    <n v="40059"/>
    <x v="733"/>
    <n v="0.67150952345290693"/>
    <x v="1"/>
    <x v="0"/>
    <n v="82"/>
    <x v="656"/>
    <x v="25"/>
    <x v="435"/>
    <n v="28"/>
    <n v="10"/>
    <n v="145"/>
    <n v="1"/>
    <n v="6"/>
    <n v="2"/>
    <n v="3"/>
    <n v="8"/>
    <n v="0"/>
    <n v="0"/>
    <n v="1"/>
    <n v="0"/>
    <n v="0"/>
    <n v="0"/>
    <x v="1"/>
    <n v="36"/>
    <x v="2"/>
    <n v="2433"/>
    <x v="0"/>
    <x v="1"/>
    <n v="0"/>
    <x v="1"/>
    <n v="0"/>
    <n v="0"/>
    <n v="1"/>
    <n v="0"/>
    <n v="0"/>
    <n v="124"/>
    <d v="2016-02-16T00:00:00"/>
    <n v="2"/>
    <s v="February"/>
    <n v="1"/>
  </r>
  <r>
    <x v="1086"/>
    <n v="59686"/>
    <x v="733"/>
    <n v="0.4506919545622089"/>
    <x v="0"/>
    <x v="1"/>
    <n v="78"/>
    <x v="669"/>
    <x v="73"/>
    <x v="499"/>
    <n v="34"/>
    <n v="42"/>
    <n v="5"/>
    <n v="1"/>
    <n v="4"/>
    <n v="1"/>
    <n v="6"/>
    <n v="4"/>
    <n v="0"/>
    <n v="0"/>
    <n v="0"/>
    <n v="0"/>
    <n v="0"/>
    <n v="0"/>
    <x v="1"/>
    <n v="55"/>
    <x v="1"/>
    <n v="2314"/>
    <x v="0"/>
    <x v="0"/>
    <n v="1"/>
    <x v="1"/>
    <n v="0"/>
    <n v="0"/>
    <n v="1"/>
    <n v="0"/>
    <n v="0"/>
    <n v="264"/>
    <d v="2016-06-14T00:00:00"/>
    <n v="6"/>
    <s v="June"/>
    <n v="1"/>
  </r>
  <r>
    <x v="1087"/>
    <n v="37040"/>
    <x v="734"/>
    <n v="0.72354211663066959"/>
    <x v="0"/>
    <x v="0"/>
    <n v="41"/>
    <x v="670"/>
    <x v="157"/>
    <x v="507"/>
    <n v="69"/>
    <n v="38"/>
    <n v="48"/>
    <n v="1"/>
    <n v="4"/>
    <n v="2"/>
    <n v="5"/>
    <n v="8"/>
    <n v="0"/>
    <n v="0"/>
    <n v="0"/>
    <n v="0"/>
    <n v="0"/>
    <n v="0"/>
    <x v="1"/>
    <n v="38"/>
    <x v="2"/>
    <n v="2849"/>
    <x v="0"/>
    <x v="1"/>
    <n v="0"/>
    <x v="1"/>
    <n v="0"/>
    <n v="0"/>
    <n v="1"/>
    <n v="0"/>
    <n v="0"/>
    <n v="220"/>
    <d v="2014-12-27T00:00:00"/>
    <n v="12"/>
    <s v="December"/>
    <n v="1"/>
  </r>
  <r>
    <x v="1088"/>
    <n v="44159"/>
    <x v="734"/>
    <n v="0.60689780112774294"/>
    <x v="1"/>
    <x v="0"/>
    <n v="85"/>
    <x v="398"/>
    <x v="157"/>
    <x v="439"/>
    <n v="24"/>
    <n v="13"/>
    <n v="7"/>
    <n v="4"/>
    <n v="4"/>
    <n v="1"/>
    <n v="6"/>
    <n v="5"/>
    <n v="0"/>
    <n v="0"/>
    <n v="0"/>
    <n v="0"/>
    <n v="0"/>
    <n v="0"/>
    <x v="1"/>
    <n v="50"/>
    <x v="2"/>
    <n v="2171"/>
    <x v="0"/>
    <x v="1"/>
    <n v="0"/>
    <x v="1"/>
    <n v="0"/>
    <n v="0"/>
    <n v="0"/>
    <n v="1"/>
    <n v="0"/>
    <n v="261"/>
    <d v="2016-11-04T00:00:00"/>
    <n v="11"/>
    <s v="November"/>
    <n v="1"/>
  </r>
  <r>
    <x v="1089"/>
    <n v="50300"/>
    <x v="735"/>
    <n v="0.52683896620278325"/>
    <x v="0"/>
    <x v="1"/>
    <n v="52"/>
    <x v="671"/>
    <x v="73"/>
    <x v="263"/>
    <n v="24"/>
    <n v="23"/>
    <n v="5"/>
    <n v="2"/>
    <n v="2"/>
    <n v="1"/>
    <n v="8"/>
    <n v="2"/>
    <n v="0"/>
    <n v="0"/>
    <n v="0"/>
    <n v="0"/>
    <n v="0"/>
    <n v="0"/>
    <x v="1"/>
    <n v="68"/>
    <x v="3"/>
    <n v="2194"/>
    <x v="0"/>
    <x v="1"/>
    <n v="0"/>
    <x v="1"/>
    <n v="0"/>
    <n v="0"/>
    <n v="1"/>
    <n v="0"/>
    <n v="0"/>
    <n v="260"/>
    <d v="2016-10-12T00:00:00"/>
    <n v="10"/>
    <s v="October"/>
    <n v="1"/>
  </r>
  <r>
    <x v="1090"/>
    <n v="36864"/>
    <x v="735"/>
    <n v="0.71885850694444442"/>
    <x v="0"/>
    <x v="1"/>
    <n v="53"/>
    <x v="491"/>
    <x v="150"/>
    <x v="491"/>
    <n v="17"/>
    <n v="0"/>
    <n v="89"/>
    <n v="3"/>
    <n v="5"/>
    <n v="2"/>
    <n v="4"/>
    <n v="8"/>
    <n v="0"/>
    <n v="0"/>
    <n v="0"/>
    <n v="0"/>
    <n v="0"/>
    <n v="0"/>
    <x v="0"/>
    <n v="63"/>
    <x v="1"/>
    <n v="2844"/>
    <x v="0"/>
    <x v="0"/>
    <n v="1"/>
    <x v="1"/>
    <n v="0"/>
    <n v="0"/>
    <n v="1"/>
    <n v="0"/>
    <n v="0"/>
    <n v="176"/>
    <d v="2015-01-01T00:00:00"/>
    <n v="1"/>
    <s v="January"/>
    <n v="1"/>
  </r>
  <r>
    <x v="1091"/>
    <n v="23331"/>
    <x v="736"/>
    <n v="1.1315417256011315"/>
    <x v="1"/>
    <x v="0"/>
    <n v="97"/>
    <x v="672"/>
    <x v="18"/>
    <x v="343"/>
    <n v="24"/>
    <n v="15"/>
    <n v="5"/>
    <n v="6"/>
    <n v="5"/>
    <n v="1"/>
    <n v="5"/>
    <n v="9"/>
    <n v="0"/>
    <n v="0"/>
    <n v="0"/>
    <n v="0"/>
    <n v="0"/>
    <n v="0"/>
    <x v="1"/>
    <n v="32"/>
    <x v="0"/>
    <n v="2791"/>
    <x v="0"/>
    <x v="0"/>
    <n v="1"/>
    <x v="1"/>
    <n v="0"/>
    <n v="1"/>
    <n v="0"/>
    <n v="0"/>
    <n v="0"/>
    <n v="259"/>
    <d v="2015-02-23T00:00:00"/>
    <n v="2"/>
    <s v="February"/>
    <n v="1"/>
  </r>
  <r>
    <x v="1092"/>
    <n v="67506"/>
    <x v="736"/>
    <n v="0.39107634876899833"/>
    <x v="0"/>
    <x v="1"/>
    <n v="73"/>
    <x v="615"/>
    <x v="28"/>
    <x v="521"/>
    <n v="33"/>
    <n v="36"/>
    <n v="67"/>
    <n v="1"/>
    <n v="4"/>
    <n v="1"/>
    <n v="6"/>
    <n v="3"/>
    <n v="0"/>
    <n v="0"/>
    <n v="0"/>
    <n v="0"/>
    <n v="0"/>
    <n v="0"/>
    <x v="1"/>
    <n v="40"/>
    <x v="2"/>
    <n v="2337"/>
    <x v="0"/>
    <x v="0"/>
    <n v="1"/>
    <x v="1"/>
    <n v="0"/>
    <n v="1"/>
    <n v="0"/>
    <n v="0"/>
    <n v="0"/>
    <n v="197"/>
    <d v="2016-05-22T00:00:00"/>
    <n v="5"/>
    <s v="May"/>
    <n v="1"/>
  </r>
  <r>
    <x v="1093"/>
    <n v="44989"/>
    <x v="737"/>
    <n v="0.58458734357287334"/>
    <x v="0"/>
    <x v="1"/>
    <n v="26"/>
    <x v="673"/>
    <x v="19"/>
    <x v="360"/>
    <n v="49"/>
    <n v="10"/>
    <n v="106"/>
    <n v="5"/>
    <n v="5"/>
    <n v="1"/>
    <n v="5"/>
    <n v="6"/>
    <n v="0"/>
    <n v="0"/>
    <n v="0"/>
    <n v="0"/>
    <n v="0"/>
    <n v="0"/>
    <x v="1"/>
    <n v="46"/>
    <x v="2"/>
    <n v="2814"/>
    <x v="0"/>
    <x v="1"/>
    <n v="0"/>
    <x v="1"/>
    <n v="0"/>
    <n v="0"/>
    <n v="1"/>
    <n v="0"/>
    <n v="0"/>
    <n v="157"/>
    <d v="2015-01-31T00:00:00"/>
    <n v="1"/>
    <s v="January"/>
    <n v="1"/>
  </r>
  <r>
    <x v="1094"/>
    <n v="39660"/>
    <x v="737"/>
    <n v="0.66313666162380236"/>
    <x v="1"/>
    <x v="0"/>
    <n v="36"/>
    <x v="674"/>
    <x v="146"/>
    <x v="501"/>
    <n v="20"/>
    <n v="13"/>
    <n v="36"/>
    <n v="3"/>
    <n v="7"/>
    <n v="1"/>
    <n v="3"/>
    <n v="9"/>
    <n v="0"/>
    <n v="0"/>
    <n v="0"/>
    <n v="0"/>
    <n v="0"/>
    <n v="0"/>
    <x v="0"/>
    <n v="38"/>
    <x v="2"/>
    <n v="2849"/>
    <x v="0"/>
    <x v="0"/>
    <n v="1"/>
    <x v="1"/>
    <n v="0"/>
    <n v="0"/>
    <n v="1"/>
    <n v="0"/>
    <n v="0"/>
    <n v="227"/>
    <d v="2014-12-27T00:00:00"/>
    <n v="12"/>
    <s v="December"/>
    <n v="1"/>
  </r>
  <r>
    <x v="1095"/>
    <n v="68805"/>
    <x v="737"/>
    <n v="0.38223966281520239"/>
    <x v="0"/>
    <x v="1"/>
    <n v="73"/>
    <x v="442"/>
    <x v="157"/>
    <x v="452"/>
    <n v="17"/>
    <n v="13"/>
    <n v="20"/>
    <n v="1"/>
    <n v="3"/>
    <n v="1"/>
    <n v="7"/>
    <n v="2"/>
    <n v="0"/>
    <n v="0"/>
    <n v="0"/>
    <n v="0"/>
    <n v="0"/>
    <n v="0"/>
    <x v="1"/>
    <n v="61"/>
    <x v="1"/>
    <n v="2444"/>
    <x v="1"/>
    <x v="0"/>
    <n v="0"/>
    <x v="1"/>
    <n v="0"/>
    <n v="0"/>
    <n v="0"/>
    <n v="0"/>
    <n v="1"/>
    <n v="243"/>
    <d v="2016-02-05T00:00:00"/>
    <n v="2"/>
    <s v="February"/>
    <n v="1"/>
  </r>
  <r>
    <x v="1096"/>
    <n v="65808"/>
    <x v="738"/>
    <n v="0.39812788718696818"/>
    <x v="1"/>
    <x v="1"/>
    <n v="1"/>
    <x v="675"/>
    <x v="143"/>
    <x v="215"/>
    <n v="13"/>
    <n v="7"/>
    <n v="10"/>
    <n v="3"/>
    <n v="5"/>
    <n v="1"/>
    <n v="5"/>
    <n v="6"/>
    <n v="0"/>
    <n v="0"/>
    <n v="0"/>
    <n v="0"/>
    <n v="0"/>
    <n v="0"/>
    <x v="1"/>
    <n v="49"/>
    <x v="2"/>
    <n v="2189"/>
    <x v="1"/>
    <x v="0"/>
    <n v="0"/>
    <x v="1"/>
    <n v="0"/>
    <n v="0"/>
    <n v="0"/>
    <n v="0"/>
    <n v="1"/>
    <n v="252"/>
    <d v="2016-10-17T00:00:00"/>
    <n v="10"/>
    <s v="October"/>
    <n v="1"/>
  </r>
  <r>
    <x v="1097"/>
    <n v="40049"/>
    <x v="738"/>
    <n v="0.6541986067067842"/>
    <x v="0"/>
    <x v="1"/>
    <n v="61"/>
    <x v="637"/>
    <x v="151"/>
    <x v="518"/>
    <n v="10"/>
    <n v="44"/>
    <n v="28"/>
    <n v="3"/>
    <n v="3"/>
    <n v="2"/>
    <n v="6"/>
    <n v="5"/>
    <n v="0"/>
    <n v="0"/>
    <n v="0"/>
    <n v="0"/>
    <n v="0"/>
    <n v="0"/>
    <x v="1"/>
    <n v="46"/>
    <x v="2"/>
    <n v="2736"/>
    <x v="0"/>
    <x v="1"/>
    <n v="0"/>
    <x v="1"/>
    <n v="0"/>
    <n v="0"/>
    <n v="1"/>
    <n v="0"/>
    <n v="0"/>
    <n v="234"/>
    <d v="2015-04-19T00:00:00"/>
    <n v="4"/>
    <s v="April"/>
    <n v="1"/>
  </r>
  <r>
    <x v="1098"/>
    <n v="59060"/>
    <x v="738"/>
    <n v="0.44361666102268882"/>
    <x v="1"/>
    <x v="0"/>
    <n v="77"/>
    <x v="676"/>
    <x v="96"/>
    <x v="508"/>
    <n v="36"/>
    <n v="40"/>
    <n v="12"/>
    <n v="3"/>
    <n v="3"/>
    <n v="1"/>
    <n v="7"/>
    <n v="4"/>
    <n v="0"/>
    <n v="0"/>
    <n v="0"/>
    <n v="0"/>
    <n v="0"/>
    <n v="0"/>
    <x v="1"/>
    <n v="31"/>
    <x v="0"/>
    <n v="2328"/>
    <x v="0"/>
    <x v="1"/>
    <n v="0"/>
    <x v="1"/>
    <n v="0"/>
    <n v="1"/>
    <n v="0"/>
    <n v="0"/>
    <n v="0"/>
    <n v="250"/>
    <d v="2016-05-31T00:00:00"/>
    <n v="5"/>
    <s v="May"/>
    <n v="1"/>
  </r>
  <r>
    <x v="1099"/>
    <n v="43057"/>
    <x v="739"/>
    <n v="0.60617321225352438"/>
    <x v="0"/>
    <x v="1"/>
    <n v="30"/>
    <x v="653"/>
    <x v="157"/>
    <x v="517"/>
    <n v="0"/>
    <n v="2"/>
    <n v="5"/>
    <n v="4"/>
    <n v="4"/>
    <n v="2"/>
    <n v="5"/>
    <n v="5"/>
    <n v="0"/>
    <n v="0"/>
    <n v="0"/>
    <n v="0"/>
    <n v="0"/>
    <n v="0"/>
    <x v="1"/>
    <n v="45"/>
    <x v="2"/>
    <n v="2401"/>
    <x v="0"/>
    <x v="1"/>
    <n v="0"/>
    <x v="1"/>
    <n v="0"/>
    <n v="0"/>
    <n v="1"/>
    <n v="0"/>
    <n v="0"/>
    <n v="256"/>
    <d v="2016-03-19T00:00:00"/>
    <n v="3"/>
    <s v="March"/>
    <n v="1"/>
  </r>
  <r>
    <x v="1100"/>
    <n v="44267"/>
    <x v="739"/>
    <n v="0.58960399394582874"/>
    <x v="1"/>
    <x v="1"/>
    <n v="48"/>
    <x v="441"/>
    <x v="150"/>
    <x v="457"/>
    <n v="3"/>
    <n v="5"/>
    <n v="49"/>
    <n v="5"/>
    <n v="5"/>
    <n v="2"/>
    <n v="4"/>
    <n v="9"/>
    <n v="0"/>
    <n v="0"/>
    <n v="0"/>
    <n v="0"/>
    <n v="0"/>
    <n v="0"/>
    <x v="1"/>
    <n v="50"/>
    <x v="2"/>
    <n v="2648"/>
    <x v="1"/>
    <x v="0"/>
    <n v="0"/>
    <x v="1"/>
    <n v="0"/>
    <n v="0"/>
    <n v="1"/>
    <n v="0"/>
    <n v="0"/>
    <n v="212"/>
    <d v="2015-07-16T00:00:00"/>
    <n v="7"/>
    <s v="July"/>
    <n v="1"/>
  </r>
  <r>
    <x v="1101"/>
    <n v="44375"/>
    <x v="740"/>
    <n v="0.58591549295774648"/>
    <x v="0"/>
    <x v="1"/>
    <n v="73"/>
    <x v="653"/>
    <x v="150"/>
    <x v="498"/>
    <n v="7"/>
    <n v="7"/>
    <n v="41"/>
    <n v="1"/>
    <n v="4"/>
    <n v="1"/>
    <n v="6"/>
    <n v="5"/>
    <n v="0"/>
    <n v="0"/>
    <n v="0"/>
    <n v="0"/>
    <n v="0"/>
    <n v="0"/>
    <x v="1"/>
    <n v="55"/>
    <x v="1"/>
    <n v="2257"/>
    <x v="0"/>
    <x v="1"/>
    <n v="0"/>
    <x v="1"/>
    <n v="0"/>
    <n v="0"/>
    <n v="1"/>
    <n v="0"/>
    <n v="0"/>
    <n v="219"/>
    <d v="2016-08-10T00:00:00"/>
    <n v="8"/>
    <s v="August"/>
    <n v="1"/>
  </r>
  <r>
    <x v="1102"/>
    <n v="33955"/>
    <x v="740"/>
    <n v="0.76571933441319395"/>
    <x v="1"/>
    <x v="0"/>
    <n v="92"/>
    <x v="539"/>
    <x v="157"/>
    <x v="122"/>
    <n v="23"/>
    <n v="7"/>
    <n v="10"/>
    <n v="4"/>
    <n v="5"/>
    <n v="1"/>
    <n v="5"/>
    <n v="8"/>
    <n v="0"/>
    <n v="0"/>
    <n v="0"/>
    <n v="0"/>
    <n v="0"/>
    <n v="0"/>
    <x v="1"/>
    <n v="45"/>
    <x v="2"/>
    <n v="2483"/>
    <x v="0"/>
    <x v="0"/>
    <n v="1"/>
    <x v="1"/>
    <n v="0"/>
    <n v="0"/>
    <n v="1"/>
    <n v="0"/>
    <n v="0"/>
    <n v="250"/>
    <d v="2015-12-28T00:00:00"/>
    <n v="12"/>
    <s v="December"/>
    <n v="1"/>
  </r>
  <r>
    <x v="1103"/>
    <n v="48195"/>
    <x v="740"/>
    <n v="0.53947504927897083"/>
    <x v="1"/>
    <x v="1"/>
    <n v="53"/>
    <x v="677"/>
    <x v="64"/>
    <x v="487"/>
    <n v="52"/>
    <n v="7"/>
    <n v="5"/>
    <n v="6"/>
    <n v="4"/>
    <n v="2"/>
    <n v="5"/>
    <n v="6"/>
    <n v="0"/>
    <n v="0"/>
    <n v="0"/>
    <n v="0"/>
    <n v="0"/>
    <n v="0"/>
    <x v="1"/>
    <n v="64"/>
    <x v="1"/>
    <n v="2318"/>
    <x v="0"/>
    <x v="1"/>
    <n v="0"/>
    <x v="1"/>
    <n v="0"/>
    <n v="0"/>
    <n v="1"/>
    <n v="0"/>
    <n v="0"/>
    <n v="255"/>
    <d v="2016-06-10T00:00:00"/>
    <n v="6"/>
    <s v="June"/>
    <n v="1"/>
  </r>
  <r>
    <x v="1104"/>
    <n v="64413"/>
    <x v="741"/>
    <n v="0.40209274525328736"/>
    <x v="0"/>
    <x v="1"/>
    <n v="27"/>
    <x v="507"/>
    <x v="150"/>
    <x v="517"/>
    <n v="0"/>
    <n v="10"/>
    <n v="20"/>
    <n v="1"/>
    <n v="5"/>
    <n v="1"/>
    <n v="5"/>
    <n v="5"/>
    <n v="0"/>
    <n v="0"/>
    <n v="0"/>
    <n v="0"/>
    <n v="0"/>
    <n v="0"/>
    <x v="1"/>
    <n v="50"/>
    <x v="2"/>
    <n v="2491"/>
    <x v="0"/>
    <x v="0"/>
    <n v="0"/>
    <x v="0"/>
    <n v="0"/>
    <n v="0"/>
    <n v="0"/>
    <n v="0"/>
    <n v="1"/>
    <n v="239"/>
    <d v="2015-12-20T00:00:00"/>
    <n v="12"/>
    <s v="December"/>
    <n v="1"/>
  </r>
  <r>
    <x v="1105"/>
    <n v="68274"/>
    <x v="741"/>
    <n v="0.37935378035562584"/>
    <x v="1"/>
    <x v="1"/>
    <n v="83"/>
    <x v="614"/>
    <x v="90"/>
    <x v="506"/>
    <n v="23"/>
    <n v="25"/>
    <n v="46"/>
    <n v="2"/>
    <n v="4"/>
    <n v="2"/>
    <n v="5"/>
    <n v="3"/>
    <n v="0"/>
    <n v="0"/>
    <n v="0"/>
    <n v="0"/>
    <n v="0"/>
    <n v="0"/>
    <x v="1"/>
    <n v="41"/>
    <x v="2"/>
    <n v="2431"/>
    <x v="1"/>
    <x v="0"/>
    <n v="0"/>
    <x v="1"/>
    <n v="0"/>
    <n v="0"/>
    <n v="1"/>
    <n v="0"/>
    <n v="0"/>
    <n v="213"/>
    <d v="2016-02-18T00:00:00"/>
    <n v="2"/>
    <s v="February"/>
    <n v="1"/>
  </r>
  <r>
    <x v="1106"/>
    <n v="52034"/>
    <x v="741"/>
    <n v="0.49775147019256638"/>
    <x v="1"/>
    <x v="1"/>
    <n v="67"/>
    <x v="678"/>
    <x v="19"/>
    <x v="486"/>
    <n v="7"/>
    <n v="13"/>
    <n v="73"/>
    <n v="5"/>
    <n v="4"/>
    <n v="2"/>
    <n v="5"/>
    <n v="7"/>
    <n v="0"/>
    <n v="0"/>
    <n v="0"/>
    <n v="0"/>
    <n v="0"/>
    <n v="0"/>
    <x v="1"/>
    <n v="47"/>
    <x v="2"/>
    <n v="2567"/>
    <x v="1"/>
    <x v="0"/>
    <n v="0"/>
    <x v="1"/>
    <n v="0"/>
    <n v="0"/>
    <n v="0"/>
    <n v="1"/>
    <n v="0"/>
    <n v="186"/>
    <d v="2015-10-05T00:00:00"/>
    <n v="10"/>
    <s v="October"/>
    <n v="1"/>
  </r>
  <r>
    <x v="1107"/>
    <n v="46610"/>
    <x v="741"/>
    <n v="0.55567474790817417"/>
    <x v="0"/>
    <x v="2"/>
    <n v="8"/>
    <x v="679"/>
    <x v="101"/>
    <x v="257"/>
    <n v="33"/>
    <n v="22"/>
    <n v="43"/>
    <n v="6"/>
    <n v="4"/>
    <n v="1"/>
    <n v="6"/>
    <n v="6"/>
    <n v="0"/>
    <n v="0"/>
    <n v="0"/>
    <n v="0"/>
    <n v="0"/>
    <n v="0"/>
    <x v="0"/>
    <n v="68"/>
    <x v="3"/>
    <n v="2767"/>
    <x v="1"/>
    <x v="0"/>
    <n v="0"/>
    <x v="1"/>
    <n v="0"/>
    <n v="0"/>
    <n v="0"/>
    <n v="0"/>
    <n v="1"/>
    <n v="216"/>
    <d v="2015-03-19T00:00:00"/>
    <n v="3"/>
    <s v="March"/>
    <n v="1"/>
  </r>
  <r>
    <x v="1108"/>
    <n v="52117"/>
    <x v="741"/>
    <n v="0.49695876585375215"/>
    <x v="0"/>
    <x v="1"/>
    <n v="55"/>
    <x v="680"/>
    <x v="115"/>
    <x v="244"/>
    <n v="30"/>
    <n v="0"/>
    <n v="20"/>
    <n v="2"/>
    <n v="5"/>
    <n v="2"/>
    <n v="4"/>
    <n v="7"/>
    <n v="0"/>
    <n v="0"/>
    <n v="0"/>
    <n v="0"/>
    <n v="0"/>
    <n v="0"/>
    <x v="1"/>
    <n v="55"/>
    <x v="1"/>
    <n v="2841"/>
    <x v="0"/>
    <x v="0"/>
    <n v="0"/>
    <x v="0"/>
    <n v="0"/>
    <n v="0"/>
    <n v="1"/>
    <n v="0"/>
    <n v="0"/>
    <n v="239"/>
    <d v="2015-01-04T00:00:00"/>
    <n v="1"/>
    <s v="January"/>
    <n v="1"/>
  </r>
  <r>
    <x v="1109"/>
    <n v="51267"/>
    <x v="742"/>
    <n v="0.50324770320088941"/>
    <x v="1"/>
    <x v="1"/>
    <n v="37"/>
    <x v="441"/>
    <x v="157"/>
    <x v="463"/>
    <n v="7"/>
    <n v="2"/>
    <n v="12"/>
    <n v="4"/>
    <n v="3"/>
    <n v="3"/>
    <n v="5"/>
    <n v="4"/>
    <n v="0"/>
    <n v="0"/>
    <n v="0"/>
    <n v="0"/>
    <n v="0"/>
    <n v="0"/>
    <x v="1"/>
    <n v="42"/>
    <x v="2"/>
    <n v="2402"/>
    <x v="0"/>
    <x v="1"/>
    <n v="0"/>
    <x v="1"/>
    <n v="0"/>
    <n v="0"/>
    <n v="1"/>
    <n v="0"/>
    <n v="0"/>
    <n v="246"/>
    <d v="2016-03-18T00:00:00"/>
    <n v="3"/>
    <s v="March"/>
    <n v="1"/>
  </r>
  <r>
    <x v="1110"/>
    <n v="49166"/>
    <x v="742"/>
    <n v="0.52475287800512549"/>
    <x v="0"/>
    <x v="1"/>
    <n v="17"/>
    <x v="462"/>
    <x v="157"/>
    <x v="526"/>
    <n v="7"/>
    <n v="0"/>
    <n v="110"/>
    <n v="2"/>
    <n v="5"/>
    <n v="3"/>
    <n v="3"/>
    <n v="6"/>
    <n v="0"/>
    <n v="0"/>
    <n v="0"/>
    <n v="0"/>
    <n v="0"/>
    <n v="0"/>
    <x v="1"/>
    <n v="46"/>
    <x v="2"/>
    <n v="2540"/>
    <x v="0"/>
    <x v="0"/>
    <n v="1"/>
    <x v="1"/>
    <n v="0"/>
    <n v="0"/>
    <n v="1"/>
    <n v="0"/>
    <n v="0"/>
    <n v="148"/>
    <d v="2015-11-01T00:00:00"/>
    <n v="11"/>
    <s v="November"/>
    <n v="1"/>
  </r>
  <r>
    <x v="1111"/>
    <n v="44602"/>
    <x v="742"/>
    <n v="0.57844939688803187"/>
    <x v="1"/>
    <x v="1"/>
    <n v="35"/>
    <x v="398"/>
    <x v="157"/>
    <x v="499"/>
    <n v="0"/>
    <n v="0"/>
    <n v="34"/>
    <n v="6"/>
    <n v="6"/>
    <n v="1"/>
    <n v="4"/>
    <n v="8"/>
    <n v="0"/>
    <n v="0"/>
    <n v="0"/>
    <n v="0"/>
    <n v="0"/>
    <n v="0"/>
    <x v="1"/>
    <n v="51"/>
    <x v="1"/>
    <n v="2293"/>
    <x v="0"/>
    <x v="0"/>
    <n v="0"/>
    <x v="0"/>
    <n v="0"/>
    <n v="0"/>
    <n v="0"/>
    <n v="1"/>
    <n v="0"/>
    <n v="224"/>
    <d v="2016-07-05T00:00:00"/>
    <n v="7"/>
    <s v="July"/>
    <n v="1"/>
  </r>
  <r>
    <x v="1112"/>
    <n v="36930"/>
    <x v="742"/>
    <n v="0.69861900893582451"/>
    <x v="0"/>
    <x v="1"/>
    <n v="50"/>
    <x v="681"/>
    <x v="157"/>
    <x v="515"/>
    <n v="0"/>
    <n v="2"/>
    <n v="39"/>
    <n v="5"/>
    <n v="5"/>
    <n v="2"/>
    <n v="4"/>
    <n v="8"/>
    <n v="0"/>
    <n v="0"/>
    <n v="0"/>
    <n v="0"/>
    <n v="0"/>
    <n v="0"/>
    <x v="1"/>
    <n v="66"/>
    <x v="3"/>
    <n v="2567"/>
    <x v="0"/>
    <x v="1"/>
    <n v="0"/>
    <x v="1"/>
    <n v="0"/>
    <n v="0"/>
    <n v="0"/>
    <n v="0"/>
    <n v="1"/>
    <n v="219"/>
    <d v="2015-10-05T00:00:00"/>
    <n v="10"/>
    <s v="October"/>
    <n v="1"/>
  </r>
  <r>
    <x v="1113"/>
    <n v="53083"/>
    <x v="742"/>
    <n v="0.4860313094587721"/>
    <x v="1"/>
    <x v="1"/>
    <n v="65"/>
    <x v="340"/>
    <x v="143"/>
    <x v="527"/>
    <n v="3"/>
    <n v="0"/>
    <n v="13"/>
    <n v="6"/>
    <n v="5"/>
    <n v="1"/>
    <n v="5"/>
    <n v="7"/>
    <n v="0"/>
    <n v="0"/>
    <n v="0"/>
    <n v="1"/>
    <n v="0"/>
    <n v="0"/>
    <x v="1"/>
    <n v="62"/>
    <x v="1"/>
    <n v="2569"/>
    <x v="0"/>
    <x v="0"/>
    <n v="0"/>
    <x v="0"/>
    <n v="0"/>
    <n v="1"/>
    <n v="0"/>
    <n v="0"/>
    <n v="0"/>
    <n v="245"/>
    <d v="2015-10-03T00:00:00"/>
    <n v="10"/>
    <s v="October"/>
    <n v="1"/>
  </r>
  <r>
    <x v="1114"/>
    <n v="49413"/>
    <x v="742"/>
    <n v="0.52212980389775965"/>
    <x v="0"/>
    <x v="1"/>
    <n v="88"/>
    <x v="657"/>
    <x v="143"/>
    <x v="528"/>
    <n v="3"/>
    <n v="2"/>
    <n v="46"/>
    <n v="2"/>
    <n v="4"/>
    <n v="2"/>
    <n v="5"/>
    <n v="5"/>
    <n v="0"/>
    <n v="0"/>
    <n v="0"/>
    <n v="0"/>
    <n v="0"/>
    <n v="0"/>
    <x v="1"/>
    <n v="68"/>
    <x v="3"/>
    <n v="2406"/>
    <x v="0"/>
    <x v="1"/>
    <n v="0"/>
    <x v="1"/>
    <n v="0"/>
    <n v="0"/>
    <n v="1"/>
    <n v="0"/>
    <n v="0"/>
    <n v="212"/>
    <d v="2016-03-14T00:00:00"/>
    <n v="3"/>
    <s v="March"/>
    <n v="1"/>
  </r>
  <r>
    <x v="1115"/>
    <n v="52332"/>
    <x v="743"/>
    <n v="0.49109531453030653"/>
    <x v="0"/>
    <x v="0"/>
    <n v="63"/>
    <x v="557"/>
    <x v="150"/>
    <x v="527"/>
    <n v="7"/>
    <n v="0"/>
    <n v="2"/>
    <n v="1"/>
    <n v="3"/>
    <n v="2"/>
    <n v="6"/>
    <n v="4"/>
    <n v="0"/>
    <n v="0"/>
    <n v="0"/>
    <n v="1"/>
    <n v="0"/>
    <n v="0"/>
    <x v="1"/>
    <n v="61"/>
    <x v="1"/>
    <n v="2464"/>
    <x v="1"/>
    <x v="0"/>
    <n v="0"/>
    <x v="1"/>
    <n v="0"/>
    <n v="0"/>
    <n v="1"/>
    <n v="0"/>
    <n v="0"/>
    <n v="255"/>
    <d v="2016-01-16T00:00:00"/>
    <n v="1"/>
    <s v="January"/>
    <n v="1"/>
  </r>
  <r>
    <x v="1116"/>
    <n v="53187"/>
    <x v="743"/>
    <n v="0.48320078214601314"/>
    <x v="1"/>
    <x v="0"/>
    <n v="66"/>
    <x v="682"/>
    <x v="157"/>
    <x v="440"/>
    <n v="7"/>
    <n v="7"/>
    <n v="10"/>
    <n v="2"/>
    <n v="4"/>
    <n v="1"/>
    <n v="6"/>
    <n v="5"/>
    <n v="0"/>
    <n v="0"/>
    <n v="0"/>
    <n v="0"/>
    <n v="0"/>
    <n v="0"/>
    <x v="1"/>
    <n v="50"/>
    <x v="2"/>
    <n v="2405"/>
    <x v="0"/>
    <x v="0"/>
    <n v="0"/>
    <x v="0"/>
    <n v="0"/>
    <n v="0"/>
    <n v="1"/>
    <n v="0"/>
    <n v="0"/>
    <n v="247"/>
    <d v="2016-03-15T00:00:00"/>
    <n v="3"/>
    <s v="March"/>
    <n v="1"/>
  </r>
  <r>
    <x v="1117"/>
    <n v="54222"/>
    <x v="743"/>
    <n v="0.4739773523661982"/>
    <x v="0"/>
    <x v="1"/>
    <n v="98"/>
    <x v="451"/>
    <x v="101"/>
    <x v="515"/>
    <n v="3"/>
    <n v="12"/>
    <n v="7"/>
    <n v="1"/>
    <n v="3"/>
    <n v="3"/>
    <n v="5"/>
    <n v="3"/>
    <n v="0"/>
    <n v="0"/>
    <n v="0"/>
    <n v="0"/>
    <n v="0"/>
    <n v="0"/>
    <x v="1"/>
    <n v="47"/>
    <x v="2"/>
    <n v="2279"/>
    <x v="0"/>
    <x v="1"/>
    <n v="0"/>
    <x v="1"/>
    <n v="0"/>
    <n v="0"/>
    <n v="0"/>
    <n v="0"/>
    <n v="1"/>
    <n v="250"/>
    <d v="2016-07-19T00:00:00"/>
    <n v="7"/>
    <s v="July"/>
    <n v="1"/>
  </r>
  <r>
    <x v="1118"/>
    <n v="28973"/>
    <x v="743"/>
    <n v="0.88703275463362441"/>
    <x v="0"/>
    <x v="0"/>
    <n v="59"/>
    <x v="643"/>
    <x v="19"/>
    <x v="529"/>
    <n v="3"/>
    <n v="2"/>
    <n v="12"/>
    <n v="2"/>
    <n v="5"/>
    <n v="1"/>
    <n v="5"/>
    <n v="8"/>
    <n v="0"/>
    <n v="0"/>
    <n v="0"/>
    <n v="0"/>
    <n v="0"/>
    <n v="0"/>
    <x v="1"/>
    <n v="43"/>
    <x v="2"/>
    <n v="2783"/>
    <x v="0"/>
    <x v="1"/>
    <n v="0"/>
    <x v="1"/>
    <n v="0"/>
    <n v="0"/>
    <n v="0"/>
    <n v="0"/>
    <n v="1"/>
    <n v="245"/>
    <d v="2015-03-03T00:00:00"/>
    <n v="3"/>
    <s v="March"/>
    <n v="1"/>
  </r>
  <r>
    <x v="1119"/>
    <n v="41551"/>
    <x v="744"/>
    <n v="0.61611032225457874"/>
    <x v="1"/>
    <x v="1"/>
    <n v="51"/>
    <x v="683"/>
    <x v="19"/>
    <x v="527"/>
    <n v="3"/>
    <n v="0"/>
    <n v="23"/>
    <n v="5"/>
    <n v="5"/>
    <n v="1"/>
    <n v="5"/>
    <n v="8"/>
    <n v="0"/>
    <n v="0"/>
    <n v="0"/>
    <n v="0"/>
    <n v="0"/>
    <n v="0"/>
    <x v="1"/>
    <n v="56"/>
    <x v="1"/>
    <n v="2478"/>
    <x v="0"/>
    <x v="1"/>
    <n v="0"/>
    <x v="1"/>
    <n v="0"/>
    <n v="0"/>
    <n v="0"/>
    <n v="0"/>
    <n v="1"/>
    <n v="233"/>
    <d v="2016-01-02T00:00:00"/>
    <n v="1"/>
    <s v="January"/>
    <n v="1"/>
  </r>
  <r>
    <x v="1120"/>
    <n v="45006"/>
    <x v="744"/>
    <n v="0.56881304714926895"/>
    <x v="0"/>
    <x v="0"/>
    <n v="90"/>
    <x v="348"/>
    <x v="90"/>
    <x v="388"/>
    <n v="16"/>
    <n v="0"/>
    <n v="10"/>
    <n v="1"/>
    <n v="3"/>
    <n v="1"/>
    <n v="7"/>
    <n v="3"/>
    <n v="0"/>
    <n v="0"/>
    <n v="0"/>
    <n v="0"/>
    <n v="0"/>
    <n v="0"/>
    <x v="1"/>
    <n v="76"/>
    <x v="3"/>
    <n v="2505"/>
    <x v="0"/>
    <x v="0"/>
    <n v="0"/>
    <x v="1"/>
    <n v="1"/>
    <n v="0"/>
    <n v="0"/>
    <n v="1"/>
    <n v="0"/>
    <n v="246"/>
    <d v="2015-12-06T00:00:00"/>
    <n v="12"/>
    <s v="December"/>
    <n v="1"/>
  </r>
  <r>
    <x v="1121"/>
    <n v="38201"/>
    <x v="744"/>
    <n v="0.67013952514332087"/>
    <x v="0"/>
    <x v="1"/>
    <n v="19"/>
    <x v="646"/>
    <x v="19"/>
    <x v="520"/>
    <n v="0"/>
    <n v="0"/>
    <n v="12"/>
    <n v="4"/>
    <n v="5"/>
    <n v="1"/>
    <n v="5"/>
    <n v="8"/>
    <n v="0"/>
    <n v="0"/>
    <n v="0"/>
    <n v="0"/>
    <n v="0"/>
    <n v="0"/>
    <x v="1"/>
    <n v="60"/>
    <x v="1"/>
    <n v="2616"/>
    <x v="0"/>
    <x v="0"/>
    <n v="0"/>
    <x v="0"/>
    <n v="0"/>
    <n v="0"/>
    <n v="0"/>
    <n v="0"/>
    <n v="1"/>
    <n v="244"/>
    <d v="2015-08-17T00:00:00"/>
    <n v="8"/>
    <s v="August"/>
    <n v="1"/>
  </r>
  <r>
    <x v="1122"/>
    <n v="61482"/>
    <x v="744"/>
    <n v="0.41638203051299566"/>
    <x v="0"/>
    <x v="0"/>
    <n v="39"/>
    <x v="684"/>
    <x v="136"/>
    <x v="487"/>
    <n v="16"/>
    <n v="66"/>
    <n v="43"/>
    <n v="1"/>
    <n v="3"/>
    <n v="2"/>
    <n v="6"/>
    <n v="2"/>
    <n v="0"/>
    <n v="0"/>
    <n v="0"/>
    <n v="0"/>
    <n v="0"/>
    <n v="0"/>
    <x v="1"/>
    <n v="55"/>
    <x v="1"/>
    <n v="2161"/>
    <x v="0"/>
    <x v="1"/>
    <n v="0"/>
    <x v="1"/>
    <n v="0"/>
    <n v="0"/>
    <n v="1"/>
    <n v="0"/>
    <n v="0"/>
    <n v="213"/>
    <d v="2016-11-14T00:00:00"/>
    <n v="11"/>
    <s v="November"/>
    <n v="1"/>
  </r>
  <r>
    <x v="1123"/>
    <n v="42557"/>
    <x v="745"/>
    <n v="0.59919637192471276"/>
    <x v="0"/>
    <x v="1"/>
    <n v="98"/>
    <x v="685"/>
    <x v="150"/>
    <x v="388"/>
    <n v="0"/>
    <n v="5"/>
    <n v="15"/>
    <n v="4"/>
    <n v="6"/>
    <n v="1"/>
    <n v="4"/>
    <n v="8"/>
    <n v="0"/>
    <n v="0"/>
    <n v="0"/>
    <n v="0"/>
    <n v="0"/>
    <n v="0"/>
    <x v="1"/>
    <n v="46"/>
    <x v="2"/>
    <n v="2828"/>
    <x v="0"/>
    <x v="1"/>
    <n v="0"/>
    <x v="1"/>
    <n v="0"/>
    <n v="0"/>
    <n v="1"/>
    <n v="0"/>
    <n v="0"/>
    <n v="240"/>
    <d v="2015-01-17T00:00:00"/>
    <n v="1"/>
    <s v="January"/>
    <n v="1"/>
  </r>
  <r>
    <x v="1124"/>
    <n v="43776"/>
    <x v="745"/>
    <n v="0.58251096491228072"/>
    <x v="1"/>
    <x v="1"/>
    <n v="9"/>
    <x v="686"/>
    <x v="157"/>
    <x v="346"/>
    <n v="3"/>
    <n v="2"/>
    <n v="20"/>
    <n v="6"/>
    <n v="5"/>
    <n v="2"/>
    <n v="4"/>
    <n v="8"/>
    <n v="0"/>
    <n v="0"/>
    <n v="0"/>
    <n v="0"/>
    <n v="0"/>
    <n v="0"/>
    <x v="0"/>
    <n v="68"/>
    <x v="3"/>
    <n v="2670"/>
    <x v="0"/>
    <x v="0"/>
    <n v="0"/>
    <x v="0"/>
    <n v="0"/>
    <n v="0"/>
    <n v="0"/>
    <n v="1"/>
    <n v="0"/>
    <n v="235"/>
    <d v="2015-06-24T00:00:00"/>
    <n v="6"/>
    <s v="June"/>
    <n v="1"/>
  </r>
  <r>
    <x v="1125"/>
    <n v="37929"/>
    <x v="745"/>
    <n v="0.67230878747132805"/>
    <x v="0"/>
    <x v="0"/>
    <n v="49"/>
    <x v="573"/>
    <x v="157"/>
    <x v="529"/>
    <n v="3"/>
    <n v="2"/>
    <n v="10"/>
    <n v="2"/>
    <n v="4"/>
    <n v="2"/>
    <n v="5"/>
    <n v="7"/>
    <n v="1"/>
    <n v="0"/>
    <n v="0"/>
    <n v="1"/>
    <n v="0"/>
    <n v="0"/>
    <x v="0"/>
    <n v="35"/>
    <x v="0"/>
    <n v="2493"/>
    <x v="0"/>
    <x v="0"/>
    <n v="1"/>
    <x v="1"/>
    <n v="0"/>
    <n v="0"/>
    <n v="0"/>
    <n v="0"/>
    <n v="1"/>
    <n v="245"/>
    <d v="2015-12-18T00:00:00"/>
    <n v="12"/>
    <s v="December"/>
    <n v="1"/>
  </r>
  <r>
    <x v="1126"/>
    <n v="47743"/>
    <x v="745"/>
    <n v="0.53410971241857441"/>
    <x v="0"/>
    <x v="1"/>
    <n v="56"/>
    <x v="544"/>
    <x v="157"/>
    <x v="530"/>
    <n v="0"/>
    <n v="12"/>
    <n v="20"/>
    <n v="3"/>
    <n v="4"/>
    <n v="1"/>
    <n v="6"/>
    <n v="6"/>
    <n v="0"/>
    <n v="0"/>
    <n v="0"/>
    <n v="1"/>
    <n v="0"/>
    <n v="0"/>
    <x v="1"/>
    <n v="63"/>
    <x v="1"/>
    <n v="2623"/>
    <x v="0"/>
    <x v="1"/>
    <n v="0"/>
    <x v="1"/>
    <n v="0"/>
    <n v="0"/>
    <n v="1"/>
    <n v="0"/>
    <n v="0"/>
    <n v="235"/>
    <d v="2015-08-10T00:00:00"/>
    <n v="8"/>
    <s v="August"/>
    <n v="1"/>
  </r>
  <r>
    <x v="1127"/>
    <n v="44377"/>
    <x v="746"/>
    <n v="0.57236856930391866"/>
    <x v="1"/>
    <x v="1"/>
    <n v="70"/>
    <x v="462"/>
    <x v="19"/>
    <x v="440"/>
    <n v="0"/>
    <n v="0"/>
    <n v="10"/>
    <n v="8"/>
    <n v="5"/>
    <n v="1"/>
    <n v="5"/>
    <n v="8"/>
    <n v="0"/>
    <n v="0"/>
    <n v="0"/>
    <n v="0"/>
    <n v="0"/>
    <n v="0"/>
    <x v="1"/>
    <n v="52"/>
    <x v="1"/>
    <n v="2791"/>
    <x v="0"/>
    <x v="1"/>
    <n v="0"/>
    <x v="1"/>
    <n v="0"/>
    <n v="0"/>
    <n v="0"/>
    <n v="0"/>
    <n v="1"/>
    <n v="244"/>
    <d v="2015-02-23T00:00:00"/>
    <n v="2"/>
    <s v="February"/>
    <n v="1"/>
  </r>
  <r>
    <x v="1128"/>
    <n v="45072"/>
    <x v="746"/>
    <n v="0.56354277600283986"/>
    <x v="1"/>
    <x v="2"/>
    <n v="74"/>
    <x v="687"/>
    <x v="157"/>
    <x v="417"/>
    <n v="7"/>
    <n v="2"/>
    <n v="30"/>
    <n v="5"/>
    <n v="6"/>
    <n v="1"/>
    <n v="4"/>
    <n v="8"/>
    <n v="0"/>
    <n v="0"/>
    <n v="0"/>
    <n v="0"/>
    <n v="0"/>
    <n v="0"/>
    <x v="1"/>
    <n v="72"/>
    <x v="3"/>
    <n v="2415"/>
    <x v="1"/>
    <x v="0"/>
    <n v="0"/>
    <x v="1"/>
    <n v="0"/>
    <n v="0"/>
    <n v="0"/>
    <n v="0"/>
    <n v="1"/>
    <n v="224"/>
    <d v="2016-03-05T00:00:00"/>
    <n v="3"/>
    <s v="March"/>
    <n v="1"/>
  </r>
  <r>
    <x v="1129"/>
    <n v="58917"/>
    <x v="746"/>
    <n v="0.43111495833121172"/>
    <x v="1"/>
    <x v="2"/>
    <n v="10"/>
    <x v="559"/>
    <x v="143"/>
    <x v="499"/>
    <n v="0"/>
    <n v="7"/>
    <n v="28"/>
    <n v="5"/>
    <n v="4"/>
    <n v="1"/>
    <n v="6"/>
    <n v="5"/>
    <n v="0"/>
    <n v="0"/>
    <n v="0"/>
    <n v="0"/>
    <n v="0"/>
    <n v="0"/>
    <x v="1"/>
    <n v="51"/>
    <x v="1"/>
    <n v="2621"/>
    <x v="0"/>
    <x v="0"/>
    <n v="0"/>
    <x v="0"/>
    <n v="0"/>
    <n v="0"/>
    <n v="1"/>
    <n v="0"/>
    <n v="0"/>
    <n v="226"/>
    <d v="2015-08-12T00:00:00"/>
    <n v="8"/>
    <s v="August"/>
    <n v="1"/>
  </r>
  <r>
    <x v="1130"/>
    <n v="53761"/>
    <x v="746"/>
    <n v="0.47246144974981863"/>
    <x v="1"/>
    <x v="1"/>
    <n v="7"/>
    <x v="588"/>
    <x v="19"/>
    <x v="322"/>
    <n v="13"/>
    <n v="7"/>
    <n v="71"/>
    <n v="6"/>
    <n v="4"/>
    <n v="4"/>
    <n v="3"/>
    <n v="5"/>
    <n v="0"/>
    <n v="0"/>
    <n v="0"/>
    <n v="0"/>
    <n v="0"/>
    <n v="0"/>
    <x v="1"/>
    <n v="48"/>
    <x v="2"/>
    <n v="2420"/>
    <x v="0"/>
    <x v="1"/>
    <n v="0"/>
    <x v="1"/>
    <n v="0"/>
    <n v="0"/>
    <n v="0"/>
    <n v="1"/>
    <n v="0"/>
    <n v="183"/>
    <d v="2016-02-29T00:00:00"/>
    <n v="2"/>
    <s v="February"/>
    <n v="1"/>
  </r>
  <r>
    <x v="1131"/>
    <n v="60544"/>
    <x v="746"/>
    <n v="0.41952959830866809"/>
    <x v="1"/>
    <x v="1"/>
    <n v="92"/>
    <x v="537"/>
    <x v="157"/>
    <x v="530"/>
    <n v="3"/>
    <n v="5"/>
    <n v="35"/>
    <n v="4"/>
    <n v="5"/>
    <n v="1"/>
    <n v="5"/>
    <n v="6"/>
    <n v="0"/>
    <n v="0"/>
    <n v="0"/>
    <n v="0"/>
    <n v="0"/>
    <n v="0"/>
    <x v="1"/>
    <n v="59"/>
    <x v="1"/>
    <n v="2832"/>
    <x v="0"/>
    <x v="1"/>
    <n v="0"/>
    <x v="1"/>
    <n v="0"/>
    <n v="0"/>
    <n v="1"/>
    <n v="0"/>
    <n v="0"/>
    <n v="219"/>
    <d v="2015-01-13T00:00:00"/>
    <n v="1"/>
    <s v="January"/>
    <n v="1"/>
  </r>
  <r>
    <x v="1132"/>
    <n v="42873"/>
    <x v="746"/>
    <n v="0.59244746110605739"/>
    <x v="1"/>
    <x v="1"/>
    <n v="11"/>
    <x v="374"/>
    <x v="19"/>
    <x v="531"/>
    <n v="3"/>
    <n v="2"/>
    <n v="15"/>
    <n v="4"/>
    <n v="6"/>
    <n v="1"/>
    <n v="4"/>
    <n v="8"/>
    <n v="0"/>
    <n v="0"/>
    <n v="0"/>
    <n v="0"/>
    <n v="0"/>
    <n v="0"/>
    <x v="1"/>
    <n v="70"/>
    <x v="3"/>
    <n v="2683"/>
    <x v="1"/>
    <x v="0"/>
    <n v="0"/>
    <x v="1"/>
    <n v="0"/>
    <n v="0"/>
    <n v="0"/>
    <n v="0"/>
    <n v="1"/>
    <n v="239"/>
    <d v="2015-06-11T00:00:00"/>
    <n v="6"/>
    <s v="June"/>
    <n v="1"/>
  </r>
  <r>
    <x v="1133"/>
    <n v="53312"/>
    <x v="747"/>
    <n v="0.47456482593037214"/>
    <x v="0"/>
    <x v="0"/>
    <n v="32"/>
    <x v="400"/>
    <x v="19"/>
    <x v="532"/>
    <n v="0"/>
    <n v="0"/>
    <n v="25"/>
    <n v="1"/>
    <n v="5"/>
    <n v="1"/>
    <n v="5"/>
    <n v="7"/>
    <n v="0"/>
    <n v="0"/>
    <n v="0"/>
    <n v="0"/>
    <n v="0"/>
    <n v="0"/>
    <x v="1"/>
    <n v="69"/>
    <x v="3"/>
    <n v="2483"/>
    <x v="0"/>
    <x v="1"/>
    <n v="0"/>
    <x v="1"/>
    <n v="0"/>
    <n v="0"/>
    <n v="0"/>
    <n v="0"/>
    <n v="1"/>
    <n v="228"/>
    <d v="2015-12-28T00:00:00"/>
    <n v="12"/>
    <s v="December"/>
    <n v="1"/>
  </r>
  <r>
    <x v="1134"/>
    <n v="30168"/>
    <x v="748"/>
    <n v="0.8353221957040573"/>
    <x v="1"/>
    <x v="0"/>
    <n v="51"/>
    <x v="601"/>
    <x v="18"/>
    <x v="503"/>
    <n v="0"/>
    <n v="12"/>
    <n v="27"/>
    <n v="7"/>
    <n v="6"/>
    <n v="1"/>
    <n v="4"/>
    <n v="9"/>
    <n v="0"/>
    <n v="0"/>
    <n v="0"/>
    <n v="0"/>
    <n v="0"/>
    <n v="0"/>
    <x v="1"/>
    <n v="42"/>
    <x v="2"/>
    <n v="2638"/>
    <x v="0"/>
    <x v="0"/>
    <n v="1"/>
    <x v="1"/>
    <n v="0"/>
    <n v="0"/>
    <n v="1"/>
    <n v="0"/>
    <n v="0"/>
    <n v="225"/>
    <d v="2015-07-26T00:00:00"/>
    <n v="7"/>
    <s v="July"/>
    <n v="1"/>
  </r>
  <r>
    <x v="1135"/>
    <n v="42586"/>
    <x v="748"/>
    <n v="0.59174376555675579"/>
    <x v="1"/>
    <x v="1"/>
    <n v="7"/>
    <x v="331"/>
    <x v="157"/>
    <x v="454"/>
    <n v="0"/>
    <n v="0"/>
    <n v="0"/>
    <n v="5"/>
    <n v="4"/>
    <n v="1"/>
    <n v="6"/>
    <n v="8"/>
    <n v="0"/>
    <n v="0"/>
    <n v="0"/>
    <n v="0"/>
    <n v="0"/>
    <n v="0"/>
    <x v="0"/>
    <n v="65"/>
    <x v="1"/>
    <n v="2767"/>
    <x v="0"/>
    <x v="0"/>
    <n v="0"/>
    <x v="0"/>
    <n v="0"/>
    <n v="0"/>
    <n v="1"/>
    <n v="0"/>
    <n v="0"/>
    <n v="252"/>
    <d v="2015-03-19T00:00:00"/>
    <n v="3"/>
    <s v="March"/>
    <n v="1"/>
  </r>
  <r>
    <x v="1136"/>
    <n v="46231"/>
    <x v="749"/>
    <n v="0.54292574246717573"/>
    <x v="2"/>
    <x v="1"/>
    <n v="87"/>
    <x v="380"/>
    <x v="157"/>
    <x v="519"/>
    <n v="0"/>
    <n v="5"/>
    <n v="12"/>
    <n v="4"/>
    <n v="6"/>
    <n v="1"/>
    <n v="4"/>
    <n v="9"/>
    <n v="0"/>
    <n v="0"/>
    <n v="0"/>
    <n v="0"/>
    <n v="0"/>
    <n v="0"/>
    <x v="1"/>
    <n v="67"/>
    <x v="3"/>
    <n v="2739"/>
    <x v="0"/>
    <x v="0"/>
    <n v="1"/>
    <x v="1"/>
    <n v="0"/>
    <n v="0"/>
    <n v="0"/>
    <n v="0"/>
    <n v="1"/>
    <n v="239"/>
    <d v="2015-04-16T00:00:00"/>
    <n v="4"/>
    <s v="April"/>
    <n v="1"/>
  </r>
  <r>
    <x v="1137"/>
    <n v="46097"/>
    <x v="750"/>
    <n v="0.50545588650020612"/>
    <x v="0"/>
    <x v="1"/>
    <n v="11"/>
    <x v="688"/>
    <x v="6"/>
    <x v="487"/>
    <n v="65"/>
    <n v="4"/>
    <n v="8"/>
    <n v="5"/>
    <n v="3"/>
    <n v="1"/>
    <n v="6"/>
    <n v="4"/>
    <n v="0"/>
    <n v="0"/>
    <n v="0"/>
    <n v="0"/>
    <n v="0"/>
    <n v="0"/>
    <x v="1"/>
    <n v="64"/>
    <x v="1"/>
    <n v="2614"/>
    <x v="0"/>
    <x v="0"/>
    <n v="0"/>
    <x v="0"/>
    <n v="0"/>
    <n v="0"/>
    <n v="1"/>
    <n v="0"/>
    <n v="0"/>
    <n v="225"/>
    <d v="2015-08-19T00:00:00"/>
    <n v="8"/>
    <s v="August"/>
    <n v="1"/>
  </r>
  <r>
    <x v="1138"/>
    <n v="30507"/>
    <x v="750"/>
    <n v="0.76375913724718913"/>
    <x v="0"/>
    <x v="0"/>
    <n v="29"/>
    <x v="689"/>
    <x v="105"/>
    <x v="475"/>
    <n v="38"/>
    <n v="20"/>
    <n v="110"/>
    <n v="1"/>
    <n v="5"/>
    <n v="1"/>
    <n v="4"/>
    <n v="7"/>
    <n v="0"/>
    <n v="0"/>
    <n v="0"/>
    <n v="0"/>
    <n v="0"/>
    <n v="0"/>
    <x v="1"/>
    <n v="60"/>
    <x v="1"/>
    <n v="2634"/>
    <x v="0"/>
    <x v="0"/>
    <n v="0"/>
    <x v="0"/>
    <n v="0"/>
    <n v="0"/>
    <n v="1"/>
    <n v="0"/>
    <n v="0"/>
    <n v="123"/>
    <d v="2015-07-30T00:00:00"/>
    <n v="7"/>
    <s v="July"/>
    <n v="1"/>
  </r>
  <r>
    <x v="1139"/>
    <n v="38620"/>
    <x v="751"/>
    <n v="0.59295701708959092"/>
    <x v="0"/>
    <x v="0"/>
    <n v="56"/>
    <x v="680"/>
    <x v="42"/>
    <x v="517"/>
    <n v="34"/>
    <n v="22"/>
    <n v="89"/>
    <n v="1"/>
    <n v="2"/>
    <n v="5"/>
    <n v="3"/>
    <n v="3"/>
    <n v="0"/>
    <n v="0"/>
    <n v="0"/>
    <n v="0"/>
    <n v="0"/>
    <n v="0"/>
    <x v="1"/>
    <n v="57"/>
    <x v="1"/>
    <n v="2573"/>
    <x v="0"/>
    <x v="0"/>
    <n v="0"/>
    <x v="0"/>
    <n v="0"/>
    <n v="0"/>
    <n v="0"/>
    <n v="1"/>
    <n v="0"/>
    <n v="140"/>
    <d v="2015-09-29T00:00:00"/>
    <n v="9"/>
    <s v="September"/>
    <n v="1"/>
  </r>
  <r>
    <x v="1140"/>
    <n v="50272"/>
    <x v="751"/>
    <n v="0.45552196053469129"/>
    <x v="1"/>
    <x v="0"/>
    <n v="75"/>
    <x v="654"/>
    <x v="146"/>
    <x v="503"/>
    <n v="43"/>
    <n v="8"/>
    <n v="4"/>
    <n v="3"/>
    <n v="4"/>
    <n v="1"/>
    <n v="5"/>
    <n v="7"/>
    <n v="0"/>
    <n v="0"/>
    <n v="0"/>
    <n v="0"/>
    <n v="0"/>
    <n v="0"/>
    <x v="1"/>
    <n v="38"/>
    <x v="2"/>
    <n v="2485"/>
    <x v="0"/>
    <x v="0"/>
    <n v="0"/>
    <x v="0"/>
    <n v="0"/>
    <n v="0"/>
    <n v="1"/>
    <n v="0"/>
    <n v="0"/>
    <n v="225"/>
    <d v="2015-12-26T00:00:00"/>
    <n v="12"/>
    <s v="December"/>
    <n v="1"/>
  </r>
  <r>
    <x v="1141"/>
    <n v="27573"/>
    <x v="751"/>
    <n v="0.8305226127008305"/>
    <x v="1"/>
    <x v="0"/>
    <n v="45"/>
    <x v="690"/>
    <x v="73"/>
    <x v="462"/>
    <n v="39"/>
    <n v="15"/>
    <n v="15"/>
    <n v="4"/>
    <n v="5"/>
    <n v="1"/>
    <n v="4"/>
    <n v="8"/>
    <n v="0"/>
    <n v="0"/>
    <n v="0"/>
    <n v="0"/>
    <n v="0"/>
    <n v="0"/>
    <x v="1"/>
    <n v="45"/>
    <x v="2"/>
    <n v="2620"/>
    <x v="0"/>
    <x v="1"/>
    <n v="0"/>
    <x v="1"/>
    <n v="0"/>
    <n v="0"/>
    <n v="1"/>
    <n v="0"/>
    <n v="0"/>
    <n v="214"/>
    <d v="2015-08-13T00:00:00"/>
    <n v="8"/>
    <s v="August"/>
    <n v="1"/>
  </r>
  <r>
    <x v="1142"/>
    <n v="26877"/>
    <x v="752"/>
    <n v="0.84830896305391223"/>
    <x v="0"/>
    <x v="0"/>
    <n v="74"/>
    <x v="691"/>
    <x v="146"/>
    <x v="322"/>
    <n v="20"/>
    <n v="18"/>
    <n v="40"/>
    <n v="2"/>
    <n v="3"/>
    <n v="1"/>
    <n v="6"/>
    <n v="6"/>
    <n v="0"/>
    <n v="0"/>
    <n v="0"/>
    <n v="0"/>
    <n v="0"/>
    <n v="0"/>
    <x v="1"/>
    <n v="51"/>
    <x v="1"/>
    <n v="2473"/>
    <x v="0"/>
    <x v="0"/>
    <n v="1"/>
    <x v="1"/>
    <n v="0"/>
    <n v="0"/>
    <n v="0"/>
    <n v="1"/>
    <n v="0"/>
    <n v="188"/>
    <d v="2016-01-07T00:00:00"/>
    <n v="1"/>
    <s v="January"/>
    <n v="1"/>
  </r>
  <r>
    <x v="1143"/>
    <n v="42670"/>
    <x v="753"/>
    <n v="0.52964612139676592"/>
    <x v="0"/>
    <x v="0"/>
    <n v="12"/>
    <x v="601"/>
    <x v="157"/>
    <x v="529"/>
    <n v="20"/>
    <n v="4"/>
    <n v="15"/>
    <n v="1"/>
    <n v="4"/>
    <n v="2"/>
    <n v="4"/>
    <n v="4"/>
    <n v="0"/>
    <n v="0"/>
    <n v="0"/>
    <n v="0"/>
    <n v="0"/>
    <n v="0"/>
    <x v="1"/>
    <n v="28"/>
    <x v="0"/>
    <n v="2587"/>
    <x v="0"/>
    <x v="0"/>
    <n v="0"/>
    <x v="0"/>
    <n v="0"/>
    <n v="0"/>
    <n v="0"/>
    <n v="1"/>
    <n v="0"/>
    <n v="211"/>
    <d v="2015-09-15T00:00:00"/>
    <n v="9"/>
    <s v="September"/>
    <n v="1"/>
  </r>
  <r>
    <x v="1144"/>
    <n v="57247"/>
    <x v="753"/>
    <n v="0.39478051251593971"/>
    <x v="0"/>
    <x v="1"/>
    <n v="50"/>
    <x v="654"/>
    <x v="152"/>
    <x v="479"/>
    <n v="37"/>
    <n v="54"/>
    <n v="6"/>
    <n v="2"/>
    <n v="2"/>
    <n v="1"/>
    <n v="7"/>
    <n v="2"/>
    <n v="0"/>
    <n v="0"/>
    <n v="0"/>
    <n v="0"/>
    <n v="0"/>
    <n v="0"/>
    <x v="1"/>
    <n v="68"/>
    <x v="3"/>
    <n v="2484"/>
    <x v="0"/>
    <x v="0"/>
    <n v="0"/>
    <x v="0"/>
    <n v="0"/>
    <n v="1"/>
    <n v="0"/>
    <n v="0"/>
    <n v="0"/>
    <n v="220"/>
    <d v="2015-12-27T00:00:00"/>
    <n v="12"/>
    <s v="December"/>
    <n v="1"/>
  </r>
  <r>
    <x v="1145"/>
    <n v="43462"/>
    <x v="754"/>
    <n v="0.51769361741291242"/>
    <x v="1"/>
    <x v="1"/>
    <n v="50"/>
    <x v="615"/>
    <x v="42"/>
    <x v="259"/>
    <n v="15"/>
    <n v="6"/>
    <n v="15"/>
    <n v="6"/>
    <n v="4"/>
    <n v="1"/>
    <n v="5"/>
    <n v="8"/>
    <n v="0"/>
    <n v="0"/>
    <n v="0"/>
    <n v="0"/>
    <n v="0"/>
    <n v="0"/>
    <x v="1"/>
    <n v="68"/>
    <x v="3"/>
    <n v="2814"/>
    <x v="0"/>
    <x v="0"/>
    <n v="0"/>
    <x v="0"/>
    <n v="0"/>
    <n v="0"/>
    <n v="1"/>
    <n v="0"/>
    <n v="0"/>
    <n v="210"/>
    <d v="2015-01-31T00:00:00"/>
    <n v="1"/>
    <s v="January"/>
    <n v="1"/>
  </r>
  <r>
    <x v="1146"/>
    <n v="52157"/>
    <x v="754"/>
    <n v="0.43138984220718218"/>
    <x v="0"/>
    <x v="1"/>
    <n v="48"/>
    <x v="380"/>
    <x v="157"/>
    <x v="495"/>
    <n v="3"/>
    <n v="2"/>
    <n v="40"/>
    <n v="2"/>
    <n v="3"/>
    <n v="2"/>
    <n v="5"/>
    <n v="4"/>
    <n v="0"/>
    <n v="0"/>
    <n v="0"/>
    <n v="0"/>
    <n v="0"/>
    <n v="0"/>
    <x v="1"/>
    <n v="70"/>
    <x v="3"/>
    <n v="2181"/>
    <x v="0"/>
    <x v="0"/>
    <n v="0"/>
    <x v="0"/>
    <n v="0"/>
    <n v="0"/>
    <n v="0"/>
    <n v="0"/>
    <n v="1"/>
    <n v="185"/>
    <d v="2016-10-25T00:00:00"/>
    <n v="10"/>
    <s v="October"/>
    <n v="1"/>
  </r>
  <r>
    <x v="1147"/>
    <n v="54165"/>
    <x v="754"/>
    <n v="0.41539739684297977"/>
    <x v="0"/>
    <x v="0"/>
    <n v="72"/>
    <x v="692"/>
    <x v="152"/>
    <x v="507"/>
    <n v="15"/>
    <n v="6"/>
    <n v="11"/>
    <n v="1"/>
    <n v="2"/>
    <n v="1"/>
    <n v="7"/>
    <n v="2"/>
    <n v="0"/>
    <n v="0"/>
    <n v="0"/>
    <n v="0"/>
    <n v="0"/>
    <n v="0"/>
    <x v="1"/>
    <n v="51"/>
    <x v="1"/>
    <n v="2556"/>
    <x v="0"/>
    <x v="0"/>
    <n v="0"/>
    <x v="0"/>
    <n v="0"/>
    <n v="0"/>
    <n v="1"/>
    <n v="0"/>
    <n v="0"/>
    <n v="214"/>
    <d v="2015-10-16T00:00:00"/>
    <n v="10"/>
    <s v="October"/>
    <n v="1"/>
  </r>
  <r>
    <x v="1148"/>
    <n v="46463"/>
    <x v="755"/>
    <n v="0.48210403977358329"/>
    <x v="1"/>
    <x v="1"/>
    <n v="56"/>
    <x v="489"/>
    <x v="157"/>
    <x v="531"/>
    <n v="8"/>
    <n v="11"/>
    <n v="11"/>
    <n v="7"/>
    <n v="3"/>
    <n v="1"/>
    <n v="6"/>
    <n v="6"/>
    <n v="0"/>
    <n v="0"/>
    <n v="0"/>
    <n v="0"/>
    <n v="0"/>
    <n v="0"/>
    <x v="1"/>
    <n v="49"/>
    <x v="2"/>
    <n v="2474"/>
    <x v="0"/>
    <x v="1"/>
    <n v="0"/>
    <x v="1"/>
    <n v="0"/>
    <n v="0"/>
    <n v="0"/>
    <n v="0"/>
    <n v="1"/>
    <n v="213"/>
    <d v="2016-01-06T00:00:00"/>
    <n v="1"/>
    <s v="January"/>
    <n v="1"/>
  </r>
  <r>
    <x v="1149"/>
    <n v="54197"/>
    <x v="755"/>
    <n v="0.4133070096130782"/>
    <x v="0"/>
    <x v="1"/>
    <n v="16"/>
    <x v="348"/>
    <x v="147"/>
    <x v="483"/>
    <n v="6"/>
    <n v="13"/>
    <n v="13"/>
    <n v="2"/>
    <n v="1"/>
    <n v="3"/>
    <n v="6"/>
    <n v="1"/>
    <n v="0"/>
    <n v="0"/>
    <n v="0"/>
    <n v="0"/>
    <n v="0"/>
    <n v="0"/>
    <x v="1"/>
    <n v="60"/>
    <x v="1"/>
    <n v="2246"/>
    <x v="0"/>
    <x v="1"/>
    <n v="0"/>
    <x v="1"/>
    <n v="0"/>
    <n v="0"/>
    <n v="0"/>
    <n v="1"/>
    <n v="0"/>
    <n v="211"/>
    <d v="2016-08-21T00:00:00"/>
    <n v="8"/>
    <s v="August"/>
    <n v="1"/>
  </r>
  <r>
    <x v="1150"/>
    <n v="43140"/>
    <x v="755"/>
    <n v="0.51923968474733428"/>
    <x v="0"/>
    <x v="1"/>
    <n v="68"/>
    <x v="693"/>
    <x v="131"/>
    <x v="322"/>
    <n v="6"/>
    <n v="0"/>
    <n v="11"/>
    <n v="1"/>
    <n v="4"/>
    <n v="1"/>
    <n v="5"/>
    <n v="6"/>
    <n v="0"/>
    <n v="0"/>
    <n v="0"/>
    <n v="0"/>
    <n v="0"/>
    <n v="0"/>
    <x v="1"/>
    <n v="63"/>
    <x v="1"/>
    <n v="2699"/>
    <x v="0"/>
    <x v="1"/>
    <n v="0"/>
    <x v="1"/>
    <n v="0"/>
    <n v="0"/>
    <n v="1"/>
    <n v="0"/>
    <n v="0"/>
    <n v="213"/>
    <d v="2015-05-26T00:00:00"/>
    <n v="5"/>
    <s v="May"/>
    <n v="1"/>
  </r>
  <r>
    <x v="1151"/>
    <n v="51766"/>
    <x v="755"/>
    <n v="0.43271645481590232"/>
    <x v="1"/>
    <x v="0"/>
    <n v="74"/>
    <x v="694"/>
    <x v="47"/>
    <x v="494"/>
    <n v="6"/>
    <n v="20"/>
    <n v="51"/>
    <n v="2"/>
    <n v="4"/>
    <n v="2"/>
    <n v="4"/>
    <n v="5"/>
    <n v="0"/>
    <n v="0"/>
    <n v="0"/>
    <n v="0"/>
    <n v="0"/>
    <n v="0"/>
    <x v="1"/>
    <n v="40"/>
    <x v="2"/>
    <n v="2269"/>
    <x v="0"/>
    <x v="0"/>
    <n v="1"/>
    <x v="1"/>
    <n v="0"/>
    <n v="0"/>
    <n v="1"/>
    <n v="0"/>
    <n v="0"/>
    <n v="173"/>
    <d v="2016-07-29T00:00:00"/>
    <n v="7"/>
    <s v="July"/>
    <n v="1"/>
  </r>
  <r>
    <x v="1152"/>
    <n v="54549"/>
    <x v="755"/>
    <n v="0.41063997506828726"/>
    <x v="0"/>
    <x v="1"/>
    <n v="8"/>
    <x v="476"/>
    <x v="157"/>
    <x v="533"/>
    <n v="0"/>
    <n v="0"/>
    <n v="9"/>
    <n v="2"/>
    <n v="5"/>
    <n v="1"/>
    <n v="4"/>
    <n v="7"/>
    <n v="0"/>
    <n v="0"/>
    <n v="0"/>
    <n v="0"/>
    <n v="0"/>
    <n v="0"/>
    <x v="1"/>
    <n v="68"/>
    <x v="3"/>
    <n v="2277"/>
    <x v="0"/>
    <x v="1"/>
    <n v="0"/>
    <x v="1"/>
    <n v="0"/>
    <n v="0"/>
    <n v="0"/>
    <n v="0"/>
    <n v="1"/>
    <n v="215"/>
    <d v="2016-07-21T00:00:00"/>
    <n v="7"/>
    <s v="July"/>
    <n v="1"/>
  </r>
  <r>
    <x v="1153"/>
    <n v="32233"/>
    <x v="755"/>
    <n v="0.69493996835541216"/>
    <x v="1"/>
    <x v="0"/>
    <n v="26"/>
    <x v="549"/>
    <x v="73"/>
    <x v="502"/>
    <n v="25"/>
    <n v="11"/>
    <n v="72"/>
    <n v="2"/>
    <n v="6"/>
    <n v="2"/>
    <n v="2"/>
    <n v="9"/>
    <n v="0"/>
    <n v="0"/>
    <n v="1"/>
    <n v="0"/>
    <n v="0"/>
    <n v="0"/>
    <x v="0"/>
    <n v="46"/>
    <x v="2"/>
    <n v="2838"/>
    <x v="0"/>
    <x v="0"/>
    <n v="1"/>
    <x v="1"/>
    <n v="0"/>
    <n v="0"/>
    <n v="1"/>
    <n v="0"/>
    <n v="0"/>
    <n v="152"/>
    <d v="2015-01-07T00:00:00"/>
    <n v="1"/>
    <s v="January"/>
    <n v="1"/>
  </r>
  <r>
    <x v="1154"/>
    <n v="54603"/>
    <x v="756"/>
    <n v="0.40840246872882441"/>
    <x v="1"/>
    <x v="1"/>
    <n v="85"/>
    <x v="353"/>
    <x v="146"/>
    <x v="529"/>
    <n v="17"/>
    <n v="2"/>
    <n v="4"/>
    <n v="6"/>
    <n v="4"/>
    <n v="2"/>
    <n v="4"/>
    <n v="7"/>
    <n v="0"/>
    <n v="0"/>
    <n v="0"/>
    <n v="0"/>
    <n v="0"/>
    <n v="0"/>
    <x v="1"/>
    <n v="64"/>
    <x v="1"/>
    <n v="2514"/>
    <x v="0"/>
    <x v="0"/>
    <n v="0"/>
    <x v="0"/>
    <n v="0"/>
    <n v="0"/>
    <n v="0"/>
    <n v="1"/>
    <n v="0"/>
    <n v="219"/>
    <d v="2015-11-27T00:00:00"/>
    <n v="11"/>
    <s v="November"/>
    <n v="1"/>
  </r>
  <r>
    <x v="1155"/>
    <n v="65316"/>
    <x v="757"/>
    <n v="0.33988609222855043"/>
    <x v="1"/>
    <x v="1"/>
    <n v="65"/>
    <x v="680"/>
    <x v="147"/>
    <x v="435"/>
    <n v="3"/>
    <n v="9"/>
    <n v="38"/>
    <n v="2"/>
    <n v="3"/>
    <n v="2"/>
    <n v="5"/>
    <n v="4"/>
    <n v="0"/>
    <n v="0"/>
    <n v="0"/>
    <n v="0"/>
    <n v="0"/>
    <n v="0"/>
    <x v="1"/>
    <n v="58"/>
    <x v="1"/>
    <n v="2590"/>
    <x v="0"/>
    <x v="1"/>
    <n v="0"/>
    <x v="1"/>
    <n v="0"/>
    <n v="0"/>
    <n v="1"/>
    <n v="0"/>
    <n v="0"/>
    <n v="184"/>
    <d v="2015-09-12T00:00:00"/>
    <n v="9"/>
    <s v="September"/>
    <n v="1"/>
  </r>
  <r>
    <x v="1156"/>
    <n v="46904"/>
    <x v="757"/>
    <n v="0.47330718062425381"/>
    <x v="1"/>
    <x v="1"/>
    <n v="20"/>
    <x v="580"/>
    <x v="152"/>
    <x v="454"/>
    <n v="0"/>
    <n v="9"/>
    <n v="31"/>
    <n v="4"/>
    <n v="5"/>
    <n v="1"/>
    <n v="4"/>
    <n v="8"/>
    <n v="0"/>
    <n v="0"/>
    <n v="0"/>
    <n v="0"/>
    <n v="0"/>
    <n v="0"/>
    <x v="1"/>
    <n v="53"/>
    <x v="1"/>
    <n v="2762"/>
    <x v="0"/>
    <x v="0"/>
    <n v="1"/>
    <x v="1"/>
    <n v="0"/>
    <n v="0"/>
    <n v="1"/>
    <n v="0"/>
    <n v="0"/>
    <n v="191"/>
    <d v="2015-03-24T00:00:00"/>
    <n v="3"/>
    <s v="March"/>
    <n v="1"/>
  </r>
  <r>
    <x v="1157"/>
    <n v="39747"/>
    <x v="758"/>
    <n v="0.55601680629984651"/>
    <x v="1"/>
    <x v="0"/>
    <n v="43"/>
    <x v="695"/>
    <x v="73"/>
    <x v="486"/>
    <n v="20"/>
    <n v="13"/>
    <n v="52"/>
    <n v="3"/>
    <n v="5"/>
    <n v="1"/>
    <n v="4"/>
    <n v="8"/>
    <n v="0"/>
    <n v="0"/>
    <n v="0"/>
    <n v="0"/>
    <n v="0"/>
    <n v="0"/>
    <x v="1"/>
    <n v="32"/>
    <x v="0"/>
    <n v="2236"/>
    <x v="0"/>
    <x v="0"/>
    <n v="1"/>
    <x v="1"/>
    <n v="0"/>
    <n v="0"/>
    <n v="1"/>
    <n v="0"/>
    <n v="0"/>
    <n v="169"/>
    <d v="2016-08-31T00:00:00"/>
    <n v="8"/>
    <s v="August"/>
    <n v="1"/>
  </r>
  <r>
    <x v="1158"/>
    <n v="47353"/>
    <x v="758"/>
    <n v="0.46670749477329843"/>
    <x v="0"/>
    <x v="1"/>
    <n v="93"/>
    <x v="517"/>
    <x v="157"/>
    <x v="534"/>
    <n v="8"/>
    <n v="8"/>
    <n v="4"/>
    <n v="3"/>
    <n v="2"/>
    <n v="2"/>
    <n v="6"/>
    <n v="5"/>
    <n v="0"/>
    <n v="0"/>
    <n v="0"/>
    <n v="0"/>
    <n v="0"/>
    <n v="0"/>
    <x v="1"/>
    <n v="60"/>
    <x v="1"/>
    <n v="2387"/>
    <x v="0"/>
    <x v="1"/>
    <n v="0"/>
    <x v="1"/>
    <n v="0"/>
    <n v="0"/>
    <n v="0"/>
    <n v="1"/>
    <n v="0"/>
    <n v="217"/>
    <d v="2016-04-02T00:00:00"/>
    <n v="4"/>
    <s v="April"/>
    <n v="1"/>
  </r>
  <r>
    <x v="1159"/>
    <n v="56721"/>
    <x v="758"/>
    <n v="0.38962641702367729"/>
    <x v="1"/>
    <x v="1"/>
    <n v="64"/>
    <x v="597"/>
    <x v="147"/>
    <x v="491"/>
    <n v="6"/>
    <n v="13"/>
    <n v="75"/>
    <n v="5"/>
    <n v="4"/>
    <n v="1"/>
    <n v="5"/>
    <n v="6"/>
    <n v="0"/>
    <n v="0"/>
    <n v="0"/>
    <n v="0"/>
    <n v="0"/>
    <n v="0"/>
    <x v="1"/>
    <n v="48"/>
    <x v="2"/>
    <n v="2765"/>
    <x v="0"/>
    <x v="1"/>
    <n v="0"/>
    <x v="1"/>
    <n v="0"/>
    <n v="0"/>
    <n v="1"/>
    <n v="0"/>
    <n v="0"/>
    <n v="146"/>
    <d v="2015-03-21T00:00:00"/>
    <n v="3"/>
    <s v="March"/>
    <n v="1"/>
  </r>
  <r>
    <x v="1160"/>
    <n v="69139"/>
    <x v="758"/>
    <n v="0.31964593066142122"/>
    <x v="0"/>
    <x v="1"/>
    <n v="23"/>
    <x v="670"/>
    <x v="101"/>
    <x v="481"/>
    <n v="33"/>
    <n v="15"/>
    <n v="6"/>
    <n v="1"/>
    <n v="4"/>
    <n v="1"/>
    <n v="5"/>
    <n v="4"/>
    <n v="0"/>
    <n v="0"/>
    <n v="0"/>
    <n v="0"/>
    <n v="0"/>
    <n v="0"/>
    <x v="1"/>
    <n v="55"/>
    <x v="1"/>
    <n v="2312"/>
    <x v="0"/>
    <x v="1"/>
    <n v="0"/>
    <x v="1"/>
    <n v="0"/>
    <n v="0"/>
    <n v="1"/>
    <n v="0"/>
    <n v="0"/>
    <n v="215"/>
    <d v="2016-06-16T00:00:00"/>
    <n v="6"/>
    <s v="June"/>
    <n v="1"/>
  </r>
  <r>
    <x v="1161"/>
    <n v="67267"/>
    <x v="758"/>
    <n v="0.32854148393714599"/>
    <x v="0"/>
    <x v="1"/>
    <n v="0"/>
    <x v="693"/>
    <x v="111"/>
    <x v="468"/>
    <n v="15"/>
    <n v="2"/>
    <n v="30"/>
    <n v="1"/>
    <n v="3"/>
    <n v="2"/>
    <n v="5"/>
    <n v="2"/>
    <n v="0"/>
    <n v="0"/>
    <n v="0"/>
    <n v="0"/>
    <n v="0"/>
    <n v="0"/>
    <x v="1"/>
    <n v="62"/>
    <x v="1"/>
    <n v="2206"/>
    <x v="0"/>
    <x v="1"/>
    <n v="0"/>
    <x v="1"/>
    <n v="0"/>
    <n v="0"/>
    <n v="1"/>
    <n v="0"/>
    <n v="0"/>
    <n v="191"/>
    <d v="2016-09-30T00:00:00"/>
    <n v="9"/>
    <s v="September"/>
    <n v="1"/>
  </r>
  <r>
    <x v="1162"/>
    <n v="47175"/>
    <x v="758"/>
    <n v="0.46846846846846846"/>
    <x v="1"/>
    <x v="1"/>
    <n v="81"/>
    <x v="398"/>
    <x v="157"/>
    <x v="517"/>
    <n v="6"/>
    <n v="2"/>
    <n v="19"/>
    <n v="7"/>
    <n v="4"/>
    <n v="2"/>
    <n v="4"/>
    <n v="8"/>
    <n v="0"/>
    <n v="0"/>
    <n v="1"/>
    <n v="0"/>
    <n v="0"/>
    <n v="0"/>
    <x v="0"/>
    <n v="58"/>
    <x v="1"/>
    <n v="2768"/>
    <x v="0"/>
    <x v="0"/>
    <n v="0"/>
    <x v="0"/>
    <n v="0"/>
    <n v="0"/>
    <n v="0"/>
    <n v="1"/>
    <n v="0"/>
    <n v="202"/>
    <d v="2015-03-18T00:00:00"/>
    <n v="3"/>
    <s v="March"/>
    <n v="1"/>
  </r>
  <r>
    <x v="1163"/>
    <n v="49160"/>
    <x v="758"/>
    <n v="0.44955248169243289"/>
    <x v="0"/>
    <x v="1"/>
    <n v="29"/>
    <x v="696"/>
    <x v="36"/>
    <x v="530"/>
    <n v="25"/>
    <n v="10"/>
    <n v="15"/>
    <n v="2"/>
    <n v="3"/>
    <n v="1"/>
    <n v="6"/>
    <n v="6"/>
    <n v="0"/>
    <n v="0"/>
    <n v="0"/>
    <n v="0"/>
    <n v="0"/>
    <n v="0"/>
    <x v="1"/>
    <n v="71"/>
    <x v="3"/>
    <n v="2411"/>
    <x v="1"/>
    <x v="0"/>
    <n v="0"/>
    <x v="1"/>
    <n v="0"/>
    <n v="0"/>
    <n v="1"/>
    <n v="0"/>
    <n v="0"/>
    <n v="206"/>
    <d v="2016-03-09T00:00:00"/>
    <n v="3"/>
    <s v="March"/>
    <n v="1"/>
  </r>
  <r>
    <x v="1164"/>
    <n v="57113"/>
    <x v="758"/>
    <n v="0.38695218251536428"/>
    <x v="1"/>
    <x v="1"/>
    <n v="45"/>
    <x v="442"/>
    <x v="152"/>
    <x v="527"/>
    <n v="0"/>
    <n v="2"/>
    <n v="42"/>
    <n v="6"/>
    <n v="4"/>
    <n v="1"/>
    <n v="5"/>
    <n v="7"/>
    <n v="0"/>
    <n v="0"/>
    <n v="0"/>
    <n v="0"/>
    <n v="0"/>
    <n v="0"/>
    <x v="1"/>
    <n v="42"/>
    <x v="2"/>
    <n v="2667"/>
    <x v="0"/>
    <x v="1"/>
    <n v="0"/>
    <x v="1"/>
    <n v="0"/>
    <n v="0"/>
    <n v="1"/>
    <n v="0"/>
    <n v="0"/>
    <n v="179"/>
    <d v="2015-06-27T00:00:00"/>
    <n v="6"/>
    <s v="June"/>
    <n v="1"/>
  </r>
  <r>
    <x v="1165"/>
    <n v="40590"/>
    <x v="758"/>
    <n v="0.54446908105444691"/>
    <x v="1"/>
    <x v="1"/>
    <n v="30"/>
    <x v="601"/>
    <x v="19"/>
    <x v="514"/>
    <n v="6"/>
    <n v="11"/>
    <n v="37"/>
    <n v="5"/>
    <n v="3"/>
    <n v="4"/>
    <n v="3"/>
    <n v="6"/>
    <n v="0"/>
    <n v="0"/>
    <n v="1"/>
    <n v="0"/>
    <n v="0"/>
    <n v="0"/>
    <x v="1"/>
    <n v="51"/>
    <x v="1"/>
    <n v="2429"/>
    <x v="0"/>
    <x v="0"/>
    <n v="0"/>
    <x v="1"/>
    <n v="1"/>
    <n v="0"/>
    <n v="1"/>
    <n v="0"/>
    <n v="0"/>
    <n v="184"/>
    <d v="2016-02-20T00:00:00"/>
    <n v="2"/>
    <s v="February"/>
    <n v="1"/>
  </r>
  <r>
    <x v="1166"/>
    <n v="57338"/>
    <x v="759"/>
    <n v="0.38368969967560779"/>
    <x v="0"/>
    <x v="1"/>
    <n v="96"/>
    <x v="671"/>
    <x v="147"/>
    <x v="518"/>
    <n v="11"/>
    <n v="8"/>
    <n v="17"/>
    <n v="2"/>
    <n v="4"/>
    <n v="1"/>
    <n v="5"/>
    <n v="5"/>
    <n v="0"/>
    <n v="0"/>
    <n v="0"/>
    <n v="0"/>
    <n v="0"/>
    <n v="0"/>
    <x v="1"/>
    <n v="45"/>
    <x v="2"/>
    <n v="2220"/>
    <x v="0"/>
    <x v="0"/>
    <n v="1"/>
    <x v="1"/>
    <n v="0"/>
    <n v="0"/>
    <n v="1"/>
    <n v="0"/>
    <n v="0"/>
    <n v="203"/>
    <d v="2016-09-16T00:00:00"/>
    <n v="9"/>
    <s v="September"/>
    <n v="1"/>
  </r>
  <r>
    <x v="1167"/>
    <n v="42731"/>
    <x v="759"/>
    <n v="0.51484870468746347"/>
    <x v="1"/>
    <x v="0"/>
    <n v="64"/>
    <x v="660"/>
    <x v="157"/>
    <x v="506"/>
    <n v="6"/>
    <n v="2"/>
    <n v="24"/>
    <n v="3"/>
    <n v="4"/>
    <n v="1"/>
    <n v="5"/>
    <n v="5"/>
    <n v="0"/>
    <n v="0"/>
    <n v="0"/>
    <n v="0"/>
    <n v="0"/>
    <n v="0"/>
    <x v="1"/>
    <n v="51"/>
    <x v="1"/>
    <n v="2410"/>
    <x v="0"/>
    <x v="0"/>
    <n v="0"/>
    <x v="0"/>
    <n v="0"/>
    <n v="0"/>
    <n v="0"/>
    <n v="0"/>
    <n v="1"/>
    <n v="196"/>
    <d v="2016-03-10T00:00:00"/>
    <n v="3"/>
    <s v="March"/>
    <n v="1"/>
  </r>
  <r>
    <x v="1168"/>
    <n v="54252"/>
    <x v="759"/>
    <n v="0.40551500405515006"/>
    <x v="1"/>
    <x v="1"/>
    <n v="25"/>
    <x v="613"/>
    <x v="152"/>
    <x v="485"/>
    <n v="8"/>
    <n v="4"/>
    <n v="44"/>
    <n v="5"/>
    <n v="4"/>
    <n v="1"/>
    <n v="5"/>
    <n v="6"/>
    <n v="0"/>
    <n v="0"/>
    <n v="0"/>
    <n v="0"/>
    <n v="0"/>
    <n v="0"/>
    <x v="1"/>
    <n v="64"/>
    <x v="1"/>
    <n v="2556"/>
    <x v="0"/>
    <x v="0"/>
    <n v="1"/>
    <x v="1"/>
    <n v="0"/>
    <n v="0"/>
    <n v="1"/>
    <n v="0"/>
    <n v="0"/>
    <n v="176"/>
    <d v="2015-10-16T00:00:00"/>
    <n v="10"/>
    <s v="October"/>
    <n v="1"/>
  </r>
  <r>
    <x v="1169"/>
    <n v="44551"/>
    <x v="760"/>
    <n v="0.49157145743080966"/>
    <x v="0"/>
    <x v="1"/>
    <n v="24"/>
    <x v="442"/>
    <x v="152"/>
    <x v="527"/>
    <n v="0"/>
    <n v="0"/>
    <n v="66"/>
    <n v="2"/>
    <n v="4"/>
    <n v="1"/>
    <n v="5"/>
    <n v="7"/>
    <n v="0"/>
    <n v="0"/>
    <n v="0"/>
    <n v="0"/>
    <n v="0"/>
    <n v="0"/>
    <x v="1"/>
    <n v="66"/>
    <x v="3"/>
    <n v="2461"/>
    <x v="0"/>
    <x v="0"/>
    <n v="0"/>
    <x v="1"/>
    <n v="1"/>
    <n v="0"/>
    <n v="0"/>
    <n v="1"/>
    <n v="0"/>
    <n v="153"/>
    <d v="2016-01-19T00:00:00"/>
    <n v="1"/>
    <s v="January"/>
    <n v="1"/>
  </r>
  <r>
    <x v="1170"/>
    <n v="34968"/>
    <x v="760"/>
    <n v="0.62628689087165412"/>
    <x v="1"/>
    <x v="0"/>
    <n v="11"/>
    <x v="588"/>
    <x v="147"/>
    <x v="292"/>
    <n v="8"/>
    <n v="2"/>
    <n v="2"/>
    <n v="7"/>
    <n v="3"/>
    <n v="2"/>
    <n v="5"/>
    <n v="7"/>
    <n v="0"/>
    <n v="0"/>
    <n v="0"/>
    <n v="0"/>
    <n v="0"/>
    <n v="0"/>
    <x v="1"/>
    <n v="40"/>
    <x v="2"/>
    <n v="2604"/>
    <x v="0"/>
    <x v="1"/>
    <n v="0"/>
    <x v="1"/>
    <n v="0"/>
    <n v="0"/>
    <n v="1"/>
    <n v="0"/>
    <n v="0"/>
    <n v="217"/>
    <d v="2015-08-29T00:00:00"/>
    <n v="8"/>
    <s v="August"/>
    <n v="1"/>
  </r>
  <r>
    <x v="1171"/>
    <n v="42207"/>
    <x v="760"/>
    <n v="0.51887127727628124"/>
    <x v="1"/>
    <x v="0"/>
    <n v="71"/>
    <x v="697"/>
    <x v="111"/>
    <x v="267"/>
    <n v="3"/>
    <n v="17"/>
    <n v="46"/>
    <n v="4"/>
    <n v="4"/>
    <n v="1"/>
    <n v="5"/>
    <n v="6"/>
    <n v="0"/>
    <n v="0"/>
    <n v="1"/>
    <n v="0"/>
    <n v="0"/>
    <n v="0"/>
    <x v="0"/>
    <n v="36"/>
    <x v="2"/>
    <n v="2613"/>
    <x v="0"/>
    <x v="1"/>
    <n v="0"/>
    <x v="1"/>
    <n v="0"/>
    <n v="0"/>
    <n v="0"/>
    <n v="1"/>
    <n v="0"/>
    <n v="173"/>
    <d v="2015-08-20T00:00:00"/>
    <n v="8"/>
    <s v="August"/>
    <n v="1"/>
  </r>
  <r>
    <x v="1172"/>
    <n v="48150"/>
    <x v="760"/>
    <n v="0.45482866043613707"/>
    <x v="0"/>
    <x v="1"/>
    <n v="24"/>
    <x v="563"/>
    <x v="157"/>
    <x v="491"/>
    <n v="3"/>
    <n v="2"/>
    <n v="47"/>
    <n v="3"/>
    <n v="5"/>
    <n v="1"/>
    <n v="4"/>
    <n v="7"/>
    <n v="0"/>
    <n v="0"/>
    <n v="0"/>
    <n v="0"/>
    <n v="0"/>
    <n v="0"/>
    <x v="1"/>
    <n v="71"/>
    <x v="3"/>
    <n v="2545"/>
    <x v="0"/>
    <x v="1"/>
    <n v="0"/>
    <x v="1"/>
    <n v="0"/>
    <n v="0"/>
    <n v="0"/>
    <n v="1"/>
    <n v="0"/>
    <n v="172"/>
    <d v="2015-10-27T00:00:00"/>
    <n v="10"/>
    <s v="October"/>
    <n v="1"/>
  </r>
  <r>
    <x v="1173"/>
    <n v="61905"/>
    <x v="761"/>
    <n v="0.35215249172118568"/>
    <x v="0"/>
    <x v="1"/>
    <n v="2"/>
    <x v="398"/>
    <x v="19"/>
    <x v="530"/>
    <n v="6"/>
    <n v="2"/>
    <n v="13"/>
    <n v="2"/>
    <n v="4"/>
    <n v="2"/>
    <n v="4"/>
    <n v="5"/>
    <n v="0"/>
    <n v="0"/>
    <n v="0"/>
    <n v="0"/>
    <n v="0"/>
    <n v="0"/>
    <x v="1"/>
    <n v="45"/>
    <x v="2"/>
    <n v="2304"/>
    <x v="0"/>
    <x v="0"/>
    <n v="0"/>
    <x v="0"/>
    <n v="0"/>
    <n v="0"/>
    <n v="0"/>
    <n v="0"/>
    <n v="1"/>
    <n v="205"/>
    <d v="2016-06-24T00:00:00"/>
    <n v="6"/>
    <s v="June"/>
    <n v="1"/>
  </r>
  <r>
    <x v="1174"/>
    <n v="54198"/>
    <x v="761"/>
    <n v="0.40222886453374662"/>
    <x v="1"/>
    <x v="1"/>
    <n v="13"/>
    <x v="606"/>
    <x v="19"/>
    <x v="498"/>
    <n v="3"/>
    <n v="2"/>
    <n v="17"/>
    <n v="6"/>
    <n v="3"/>
    <n v="1"/>
    <n v="6"/>
    <n v="4"/>
    <n v="0"/>
    <n v="0"/>
    <n v="0"/>
    <n v="0"/>
    <n v="0"/>
    <n v="0"/>
    <x v="1"/>
    <n v="54"/>
    <x v="1"/>
    <n v="2353"/>
    <x v="0"/>
    <x v="1"/>
    <n v="0"/>
    <x v="1"/>
    <n v="0"/>
    <n v="0"/>
    <n v="1"/>
    <n v="0"/>
    <n v="0"/>
    <n v="201"/>
    <d v="2016-05-06T00:00:00"/>
    <n v="5"/>
    <s v="May"/>
    <n v="1"/>
  </r>
  <r>
    <x v="1175"/>
    <n v="62499"/>
    <x v="761"/>
    <n v="0.34880558088929425"/>
    <x v="1"/>
    <x v="0"/>
    <n v="0"/>
    <x v="698"/>
    <x v="152"/>
    <x v="145"/>
    <n v="0"/>
    <n v="13"/>
    <n v="4"/>
    <n v="2"/>
    <n v="3"/>
    <n v="1"/>
    <n v="6"/>
    <n v="4"/>
    <n v="0"/>
    <n v="0"/>
    <n v="0"/>
    <n v="0"/>
    <n v="0"/>
    <n v="0"/>
    <x v="1"/>
    <n v="41"/>
    <x v="2"/>
    <n v="2361"/>
    <x v="0"/>
    <x v="0"/>
    <n v="0"/>
    <x v="0"/>
    <n v="0"/>
    <n v="0"/>
    <n v="0"/>
    <n v="1"/>
    <n v="0"/>
    <n v="214"/>
    <d v="2016-04-28T00:00:00"/>
    <n v="4"/>
    <s v="April"/>
    <n v="1"/>
  </r>
  <r>
    <x v="1176"/>
    <n v="53359"/>
    <x v="762"/>
    <n v="0.40480518750351391"/>
    <x v="1"/>
    <x v="1"/>
    <n v="4"/>
    <x v="563"/>
    <x v="152"/>
    <x v="440"/>
    <n v="3"/>
    <n v="6"/>
    <n v="41"/>
    <n v="4"/>
    <n v="5"/>
    <n v="1"/>
    <n v="4"/>
    <n v="7"/>
    <n v="0"/>
    <n v="0"/>
    <n v="0"/>
    <n v="0"/>
    <n v="0"/>
    <n v="0"/>
    <x v="1"/>
    <n v="44"/>
    <x v="2"/>
    <n v="2557"/>
    <x v="0"/>
    <x v="1"/>
    <n v="0"/>
    <x v="1"/>
    <n v="0"/>
    <n v="0"/>
    <n v="1"/>
    <n v="0"/>
    <n v="0"/>
    <n v="175"/>
    <d v="2015-10-15T00:00:00"/>
    <n v="10"/>
    <s v="October"/>
    <n v="1"/>
  </r>
  <r>
    <x v="1177"/>
    <n v="48178"/>
    <x v="762"/>
    <n v="0.44833741541782557"/>
    <x v="1"/>
    <x v="1"/>
    <n v="69"/>
    <x v="660"/>
    <x v="152"/>
    <x v="292"/>
    <n v="6"/>
    <n v="2"/>
    <n v="38"/>
    <n v="6"/>
    <n v="5"/>
    <n v="1"/>
    <n v="4"/>
    <n v="8"/>
    <n v="0"/>
    <n v="0"/>
    <n v="0"/>
    <n v="0"/>
    <n v="0"/>
    <n v="0"/>
    <x v="1"/>
    <n v="45"/>
    <x v="2"/>
    <n v="2768"/>
    <x v="0"/>
    <x v="1"/>
    <n v="0"/>
    <x v="1"/>
    <n v="0"/>
    <n v="0"/>
    <n v="1"/>
    <n v="0"/>
    <n v="0"/>
    <n v="178"/>
    <d v="2015-03-18T00:00:00"/>
    <n v="3"/>
    <s v="March"/>
    <n v="1"/>
  </r>
  <r>
    <x v="1178"/>
    <n v="55282"/>
    <x v="762"/>
    <n v="0.3907239246047538"/>
    <x v="1"/>
    <x v="0"/>
    <n v="9"/>
    <x v="616"/>
    <x v="147"/>
    <x v="507"/>
    <n v="8"/>
    <n v="4"/>
    <n v="19"/>
    <n v="1"/>
    <n v="3"/>
    <n v="1"/>
    <n v="6"/>
    <n v="4"/>
    <n v="0"/>
    <n v="0"/>
    <n v="0"/>
    <n v="0"/>
    <n v="0"/>
    <n v="0"/>
    <x v="1"/>
    <n v="50"/>
    <x v="2"/>
    <n v="2357"/>
    <x v="1"/>
    <x v="0"/>
    <n v="0"/>
    <x v="1"/>
    <n v="0"/>
    <n v="0"/>
    <n v="0"/>
    <n v="1"/>
    <n v="0"/>
    <n v="197"/>
    <d v="2016-05-02T00:00:00"/>
    <n v="5"/>
    <s v="May"/>
    <n v="1"/>
  </r>
  <r>
    <x v="1179"/>
    <n v="38946"/>
    <x v="762"/>
    <n v="0.55461408103527965"/>
    <x v="0"/>
    <x v="1"/>
    <n v="84"/>
    <x v="697"/>
    <x v="147"/>
    <x v="474"/>
    <n v="6"/>
    <n v="6"/>
    <n v="41"/>
    <n v="2"/>
    <n v="3"/>
    <n v="1"/>
    <n v="6"/>
    <n v="5"/>
    <n v="0"/>
    <n v="0"/>
    <n v="0"/>
    <n v="0"/>
    <n v="0"/>
    <n v="0"/>
    <x v="1"/>
    <n v="65"/>
    <x v="1"/>
    <n v="2407"/>
    <x v="0"/>
    <x v="0"/>
    <n v="0"/>
    <x v="0"/>
    <n v="0"/>
    <n v="0"/>
    <n v="1"/>
    <n v="0"/>
    <n v="0"/>
    <n v="175"/>
    <d v="2016-03-13T00:00:00"/>
    <n v="3"/>
    <s v="March"/>
    <n v="1"/>
  </r>
  <r>
    <x v="1180"/>
    <n v="50183"/>
    <x v="762"/>
    <n v="0.43042464579638523"/>
    <x v="1"/>
    <x v="1"/>
    <n v="47"/>
    <x v="699"/>
    <x v="101"/>
    <x v="443"/>
    <n v="13"/>
    <n v="10"/>
    <n v="15"/>
    <n v="7"/>
    <n v="3"/>
    <n v="1"/>
    <n v="6"/>
    <n v="5"/>
    <n v="0"/>
    <n v="0"/>
    <n v="0"/>
    <n v="0"/>
    <n v="0"/>
    <n v="0"/>
    <x v="1"/>
    <n v="40"/>
    <x v="2"/>
    <n v="2163"/>
    <x v="0"/>
    <x v="1"/>
    <n v="0"/>
    <x v="1"/>
    <n v="0"/>
    <n v="0"/>
    <n v="1"/>
    <n v="0"/>
    <n v="0"/>
    <n v="201"/>
    <d v="2016-11-12T00:00:00"/>
    <n v="11"/>
    <s v="November"/>
    <n v="1"/>
  </r>
  <r>
    <x v="1181"/>
    <n v="40344"/>
    <x v="762"/>
    <n v="0.53539559785841762"/>
    <x v="0"/>
    <x v="1"/>
    <n v="48"/>
    <x v="700"/>
    <x v="19"/>
    <x v="533"/>
    <n v="0"/>
    <n v="0"/>
    <n v="2"/>
    <n v="2"/>
    <n v="4"/>
    <n v="1"/>
    <n v="5"/>
    <n v="7"/>
    <n v="0"/>
    <n v="0"/>
    <n v="0"/>
    <n v="0"/>
    <n v="0"/>
    <n v="0"/>
    <x v="1"/>
    <n v="46"/>
    <x v="2"/>
    <n v="2418"/>
    <x v="0"/>
    <x v="1"/>
    <n v="0"/>
    <x v="1"/>
    <n v="0"/>
    <n v="0"/>
    <n v="0"/>
    <n v="0"/>
    <n v="1"/>
    <n v="214"/>
    <d v="2016-03-02T00:00:00"/>
    <n v="3"/>
    <s v="March"/>
    <n v="1"/>
  </r>
  <r>
    <x v="1182"/>
    <n v="38808"/>
    <x v="762"/>
    <n v="0.5565862708719852"/>
    <x v="1"/>
    <x v="0"/>
    <n v="21"/>
    <x v="616"/>
    <x v="42"/>
    <x v="518"/>
    <n v="3"/>
    <n v="19"/>
    <n v="30"/>
    <n v="4"/>
    <n v="5"/>
    <n v="1"/>
    <n v="4"/>
    <n v="8"/>
    <n v="0"/>
    <n v="0"/>
    <n v="1"/>
    <n v="0"/>
    <n v="0"/>
    <n v="0"/>
    <x v="0"/>
    <n v="48"/>
    <x v="2"/>
    <n v="2831"/>
    <x v="0"/>
    <x v="0"/>
    <n v="1"/>
    <x v="1"/>
    <n v="0"/>
    <n v="0"/>
    <n v="1"/>
    <n v="0"/>
    <n v="0"/>
    <n v="186"/>
    <d v="2015-01-14T00:00:00"/>
    <n v="1"/>
    <s v="January"/>
    <n v="1"/>
  </r>
  <r>
    <x v="1183"/>
    <n v="45207"/>
    <x v="763"/>
    <n v="0.4711659698719225"/>
    <x v="1"/>
    <x v="1"/>
    <n v="64"/>
    <x v="547"/>
    <x v="19"/>
    <x v="535"/>
    <n v="0"/>
    <n v="0"/>
    <n v="2"/>
    <n v="5"/>
    <n v="3"/>
    <n v="1"/>
    <n v="6"/>
    <n v="6"/>
    <n v="0"/>
    <n v="0"/>
    <n v="0"/>
    <n v="1"/>
    <n v="0"/>
    <n v="0"/>
    <x v="1"/>
    <n v="46"/>
    <x v="2"/>
    <n v="2755"/>
    <x v="0"/>
    <x v="1"/>
    <n v="0"/>
    <x v="1"/>
    <n v="0"/>
    <n v="0"/>
    <n v="0"/>
    <n v="0"/>
    <n v="1"/>
    <n v="211"/>
    <d v="2015-03-31T00:00:00"/>
    <n v="3"/>
    <s v="March"/>
    <n v="1"/>
  </r>
  <r>
    <x v="1184"/>
    <n v="41883"/>
    <x v="764"/>
    <n v="0.46797029821168495"/>
    <x v="1"/>
    <x v="0"/>
    <n v="13"/>
    <x v="701"/>
    <x v="50"/>
    <x v="528"/>
    <n v="73"/>
    <n v="16"/>
    <n v="116"/>
    <n v="3"/>
    <n v="4"/>
    <n v="2"/>
    <n v="3"/>
    <n v="7"/>
    <n v="0"/>
    <n v="0"/>
    <n v="0"/>
    <n v="0"/>
    <n v="0"/>
    <n v="0"/>
    <x v="1"/>
    <n v="32"/>
    <x v="0"/>
    <n v="2626"/>
    <x v="0"/>
    <x v="0"/>
    <n v="0"/>
    <x v="0"/>
    <n v="0"/>
    <n v="0"/>
    <n v="1"/>
    <n v="0"/>
    <n v="0"/>
    <n v="80"/>
    <d v="2015-08-07T00:00:00"/>
    <n v="8"/>
    <s v="August"/>
    <n v="1"/>
  </r>
  <r>
    <x v="1185"/>
    <n v="54414"/>
    <x v="765"/>
    <n v="0.35468813173080455"/>
    <x v="1"/>
    <x v="1"/>
    <n v="49"/>
    <x v="702"/>
    <x v="149"/>
    <x v="536"/>
    <n v="24"/>
    <n v="26"/>
    <n v="18"/>
    <n v="4"/>
    <n v="3"/>
    <n v="1"/>
    <n v="5"/>
    <n v="4"/>
    <n v="0"/>
    <n v="0"/>
    <n v="0"/>
    <n v="0"/>
    <n v="0"/>
    <n v="0"/>
    <x v="1"/>
    <n v="57"/>
    <x v="1"/>
    <n v="2681"/>
    <x v="0"/>
    <x v="0"/>
    <n v="0"/>
    <x v="0"/>
    <n v="0"/>
    <n v="0"/>
    <n v="1"/>
    <n v="0"/>
    <n v="0"/>
    <n v="175"/>
    <d v="2015-06-13T00:00:00"/>
    <n v="6"/>
    <s v="June"/>
    <n v="1"/>
  </r>
  <r>
    <x v="1186"/>
    <n v="28457"/>
    <x v="766"/>
    <n v="0.67118810837403797"/>
    <x v="0"/>
    <x v="0"/>
    <n v="96"/>
    <x v="703"/>
    <x v="51"/>
    <x v="204"/>
    <n v="29"/>
    <n v="29"/>
    <n v="14"/>
    <n v="1"/>
    <n v="4"/>
    <n v="1"/>
    <n v="4"/>
    <n v="8"/>
    <n v="0"/>
    <n v="0"/>
    <n v="0"/>
    <n v="0"/>
    <n v="0"/>
    <n v="0"/>
    <x v="1"/>
    <n v="68"/>
    <x v="3"/>
    <n v="2768"/>
    <x v="0"/>
    <x v="0"/>
    <n v="0"/>
    <x v="1"/>
    <n v="1"/>
    <n v="1"/>
    <n v="0"/>
    <n v="0"/>
    <n v="0"/>
    <n v="177"/>
    <d v="2015-03-18T00:00:00"/>
    <n v="3"/>
    <s v="March"/>
    <n v="1"/>
  </r>
  <r>
    <x v="1187"/>
    <n v="42315"/>
    <x v="767"/>
    <n v="0.44901335223915867"/>
    <x v="0"/>
    <x v="1"/>
    <n v="90"/>
    <x v="704"/>
    <x v="73"/>
    <x v="215"/>
    <n v="17"/>
    <n v="11"/>
    <n v="80"/>
    <n v="3"/>
    <n v="1"/>
    <n v="4"/>
    <n v="4"/>
    <n v="3"/>
    <n v="0"/>
    <n v="0"/>
    <n v="0"/>
    <n v="0"/>
    <n v="0"/>
    <n v="0"/>
    <x v="1"/>
    <n v="62"/>
    <x v="1"/>
    <n v="2511"/>
    <x v="0"/>
    <x v="0"/>
    <n v="0"/>
    <x v="0"/>
    <n v="0"/>
    <n v="0"/>
    <n v="0"/>
    <n v="1"/>
    <n v="0"/>
    <n v="110"/>
    <d v="2015-11-30T00:00:00"/>
    <n v="11"/>
    <s v="November"/>
    <n v="1"/>
  </r>
  <r>
    <x v="1188"/>
    <n v="34916"/>
    <x v="768"/>
    <n v="0.54129911788291896"/>
    <x v="2"/>
    <x v="0"/>
    <n v="89"/>
    <x v="705"/>
    <x v="109"/>
    <x v="474"/>
    <n v="33"/>
    <n v="0"/>
    <n v="42"/>
    <n v="4"/>
    <n v="5"/>
    <n v="1"/>
    <n v="3"/>
    <n v="9"/>
    <n v="0"/>
    <n v="0"/>
    <n v="0"/>
    <n v="0"/>
    <n v="0"/>
    <n v="0"/>
    <x v="1"/>
    <n v="52"/>
    <x v="1"/>
    <n v="2569"/>
    <x v="0"/>
    <x v="0"/>
    <n v="0"/>
    <x v="0"/>
    <n v="0"/>
    <n v="0"/>
    <n v="1"/>
    <n v="0"/>
    <n v="0"/>
    <n v="147"/>
    <d v="2015-10-03T00:00:00"/>
    <n v="10"/>
    <s v="October"/>
    <n v="1"/>
  </r>
  <r>
    <x v="1189"/>
    <n v="28769"/>
    <x v="769"/>
    <n v="0.65348117765650526"/>
    <x v="1"/>
    <x v="0"/>
    <n v="76"/>
    <x v="706"/>
    <x v="150"/>
    <x v="325"/>
    <n v="10"/>
    <n v="3"/>
    <n v="3"/>
    <n v="3"/>
    <n v="4"/>
    <n v="1"/>
    <n v="4"/>
    <n v="9"/>
    <n v="0"/>
    <n v="0"/>
    <n v="0"/>
    <n v="0"/>
    <n v="0"/>
    <n v="0"/>
    <x v="1"/>
    <n v="43"/>
    <x v="2"/>
    <n v="2717"/>
    <x v="0"/>
    <x v="0"/>
    <n v="1"/>
    <x v="1"/>
    <n v="0"/>
    <n v="0"/>
    <n v="1"/>
    <n v="0"/>
    <n v="0"/>
    <n v="185"/>
    <d v="2015-05-08T00:00:00"/>
    <n v="5"/>
    <s v="May"/>
    <n v="1"/>
  </r>
  <r>
    <x v="1190"/>
    <n v="34074"/>
    <x v="769"/>
    <n v="0.55174032987028232"/>
    <x v="1"/>
    <x v="1"/>
    <n v="69"/>
    <x v="614"/>
    <x v="51"/>
    <x v="528"/>
    <n v="10"/>
    <n v="1"/>
    <n v="67"/>
    <n v="5"/>
    <n v="3"/>
    <n v="3"/>
    <n v="3"/>
    <n v="6"/>
    <n v="0"/>
    <n v="0"/>
    <n v="1"/>
    <n v="0"/>
    <n v="0"/>
    <n v="0"/>
    <x v="1"/>
    <n v="68"/>
    <x v="3"/>
    <n v="2510"/>
    <x v="0"/>
    <x v="0"/>
    <n v="0"/>
    <x v="0"/>
    <n v="0"/>
    <n v="0"/>
    <n v="1"/>
    <n v="0"/>
    <n v="0"/>
    <n v="121"/>
    <d v="2015-12-01T00:00:00"/>
    <n v="12"/>
    <s v="December"/>
    <n v="1"/>
  </r>
  <r>
    <x v="1191"/>
    <n v="54178"/>
    <x v="770"/>
    <n v="0.34515855144154456"/>
    <x v="0"/>
    <x v="1"/>
    <n v="79"/>
    <x v="614"/>
    <x v="128"/>
    <x v="491"/>
    <n v="4"/>
    <n v="0"/>
    <n v="7"/>
    <n v="1"/>
    <n v="2"/>
    <n v="2"/>
    <n v="5"/>
    <n v="2"/>
    <n v="0"/>
    <n v="0"/>
    <n v="0"/>
    <n v="0"/>
    <n v="0"/>
    <n v="0"/>
    <x v="1"/>
    <n v="53"/>
    <x v="1"/>
    <n v="2318"/>
    <x v="0"/>
    <x v="0"/>
    <n v="0"/>
    <x v="0"/>
    <n v="0"/>
    <n v="0"/>
    <n v="1"/>
    <n v="0"/>
    <n v="0"/>
    <n v="180"/>
    <d v="2016-06-10T00:00:00"/>
    <n v="6"/>
    <s v="June"/>
    <n v="1"/>
  </r>
  <r>
    <x v="1192"/>
    <n v="45921"/>
    <x v="770"/>
    <n v="0.40722109710154397"/>
    <x v="0"/>
    <x v="0"/>
    <n v="23"/>
    <x v="707"/>
    <x v="128"/>
    <x v="452"/>
    <n v="24"/>
    <n v="3"/>
    <n v="12"/>
    <n v="1"/>
    <n v="2"/>
    <n v="1"/>
    <n v="6"/>
    <n v="4"/>
    <n v="0"/>
    <n v="0"/>
    <n v="0"/>
    <n v="0"/>
    <n v="0"/>
    <n v="0"/>
    <x v="1"/>
    <n v="34"/>
    <x v="0"/>
    <n v="2270"/>
    <x v="0"/>
    <x v="1"/>
    <n v="0"/>
    <x v="1"/>
    <n v="0"/>
    <n v="0"/>
    <n v="0"/>
    <n v="0"/>
    <n v="1"/>
    <n v="175"/>
    <d v="2016-07-28T00:00:00"/>
    <n v="7"/>
    <s v="July"/>
    <n v="1"/>
  </r>
  <r>
    <x v="1193"/>
    <n v="26490"/>
    <x v="771"/>
    <n v="0.69837674594186483"/>
    <x v="0"/>
    <x v="0"/>
    <n v="92"/>
    <x v="708"/>
    <x v="68"/>
    <x v="518"/>
    <n v="21"/>
    <n v="20"/>
    <n v="25"/>
    <n v="2"/>
    <n v="3"/>
    <n v="1"/>
    <n v="5"/>
    <n v="6"/>
    <n v="0"/>
    <n v="0"/>
    <n v="0"/>
    <n v="0"/>
    <n v="0"/>
    <n v="0"/>
    <x v="1"/>
    <n v="62"/>
    <x v="1"/>
    <n v="2804"/>
    <x v="0"/>
    <x v="0"/>
    <n v="0"/>
    <x v="0"/>
    <n v="0"/>
    <n v="1"/>
    <n v="0"/>
    <n v="0"/>
    <n v="0"/>
    <n v="160"/>
    <d v="2015-02-10T00:00:00"/>
    <n v="2"/>
    <s v="February"/>
    <n v="1"/>
  </r>
  <r>
    <x v="1194"/>
    <n v="51012"/>
    <x v="771"/>
    <n v="0.3626597663294911"/>
    <x v="0"/>
    <x v="0"/>
    <n v="86"/>
    <x v="707"/>
    <x v="128"/>
    <x v="522"/>
    <n v="2"/>
    <n v="9"/>
    <n v="24"/>
    <n v="1"/>
    <n v="4"/>
    <n v="1"/>
    <n v="4"/>
    <n v="6"/>
    <n v="0"/>
    <n v="0"/>
    <n v="0"/>
    <n v="0"/>
    <n v="0"/>
    <n v="0"/>
    <x v="1"/>
    <n v="74"/>
    <x v="3"/>
    <n v="2596"/>
    <x v="0"/>
    <x v="1"/>
    <n v="0"/>
    <x v="1"/>
    <n v="0"/>
    <n v="0"/>
    <n v="0"/>
    <n v="0"/>
    <n v="1"/>
    <n v="161"/>
    <d v="2015-09-06T00:00:00"/>
    <n v="9"/>
    <s v="September"/>
    <n v="1"/>
  </r>
  <r>
    <x v="1195"/>
    <n v="39665"/>
    <x v="771"/>
    <n v="0.46640615151897141"/>
    <x v="1"/>
    <x v="0"/>
    <n v="97"/>
    <x v="692"/>
    <x v="51"/>
    <x v="454"/>
    <n v="0"/>
    <n v="1"/>
    <n v="31"/>
    <n v="3"/>
    <n v="4"/>
    <n v="2"/>
    <n v="3"/>
    <n v="7"/>
    <n v="0"/>
    <n v="0"/>
    <n v="1"/>
    <n v="0"/>
    <n v="0"/>
    <n v="0"/>
    <x v="1"/>
    <n v="39"/>
    <x v="2"/>
    <n v="2559"/>
    <x v="0"/>
    <x v="0"/>
    <n v="0"/>
    <x v="0"/>
    <n v="0"/>
    <n v="0"/>
    <n v="0"/>
    <n v="0"/>
    <n v="1"/>
    <n v="154"/>
    <d v="2015-10-13T00:00:00"/>
    <n v="10"/>
    <s v="October"/>
    <n v="1"/>
  </r>
  <r>
    <x v="1196"/>
    <n v="48186"/>
    <x v="771"/>
    <n v="0.3839289420163533"/>
    <x v="1"/>
    <x v="0"/>
    <n v="39"/>
    <x v="699"/>
    <x v="153"/>
    <x v="503"/>
    <n v="12"/>
    <n v="7"/>
    <n v="34"/>
    <n v="3"/>
    <n v="4"/>
    <n v="1"/>
    <n v="4"/>
    <n v="7"/>
    <n v="0"/>
    <n v="0"/>
    <n v="0"/>
    <n v="0"/>
    <n v="0"/>
    <n v="0"/>
    <x v="1"/>
    <n v="46"/>
    <x v="2"/>
    <n v="2260"/>
    <x v="0"/>
    <x v="0"/>
    <n v="0"/>
    <x v="0"/>
    <n v="0"/>
    <n v="0"/>
    <n v="1"/>
    <n v="0"/>
    <n v="0"/>
    <n v="151"/>
    <d v="2016-08-07T00:00:00"/>
    <n v="8"/>
    <s v="August"/>
    <n v="1"/>
  </r>
  <r>
    <x v="1197"/>
    <n v="51650"/>
    <x v="772"/>
    <n v="0.356243949661181"/>
    <x v="0"/>
    <x v="1"/>
    <n v="81"/>
    <x v="604"/>
    <x v="153"/>
    <x v="537"/>
    <n v="2"/>
    <n v="5"/>
    <n v="7"/>
    <n v="1"/>
    <n v="4"/>
    <n v="1"/>
    <n v="4"/>
    <n v="5"/>
    <n v="0"/>
    <n v="0"/>
    <n v="0"/>
    <n v="0"/>
    <n v="0"/>
    <n v="0"/>
    <x v="1"/>
    <n v="44"/>
    <x v="2"/>
    <n v="2208"/>
    <x v="0"/>
    <x v="1"/>
    <n v="0"/>
    <x v="1"/>
    <n v="0"/>
    <n v="0"/>
    <n v="0"/>
    <n v="0"/>
    <n v="1"/>
    <n v="177"/>
    <d v="2016-09-28T00:00:00"/>
    <n v="9"/>
    <s v="September"/>
    <n v="1"/>
  </r>
  <r>
    <x v="1198"/>
    <n v="46390"/>
    <x v="772"/>
    <n v="0.39663720629446003"/>
    <x v="0"/>
    <x v="1"/>
    <n v="56"/>
    <x v="709"/>
    <x v="86"/>
    <x v="463"/>
    <n v="2"/>
    <n v="9"/>
    <n v="38"/>
    <n v="1"/>
    <n v="4"/>
    <n v="2"/>
    <n v="3"/>
    <n v="7"/>
    <n v="0"/>
    <n v="0"/>
    <n v="0"/>
    <n v="0"/>
    <n v="0"/>
    <n v="0"/>
    <x v="1"/>
    <n v="65"/>
    <x v="1"/>
    <n v="2214"/>
    <x v="1"/>
    <x v="0"/>
    <n v="0"/>
    <x v="1"/>
    <n v="0"/>
    <n v="0"/>
    <n v="0"/>
    <n v="1"/>
    <n v="0"/>
    <n v="146"/>
    <d v="2016-09-22T00:00:00"/>
    <n v="9"/>
    <s v="September"/>
    <n v="1"/>
  </r>
  <r>
    <x v="1199"/>
    <n v="46053"/>
    <x v="772"/>
    <n v="0.39953966082557052"/>
    <x v="1"/>
    <x v="0"/>
    <n v="46"/>
    <x v="710"/>
    <x v="115"/>
    <x v="435"/>
    <n v="19"/>
    <n v="7"/>
    <n v="25"/>
    <n v="3"/>
    <n v="3"/>
    <n v="2"/>
    <n v="4"/>
    <n v="5"/>
    <n v="0"/>
    <n v="0"/>
    <n v="0"/>
    <n v="0"/>
    <n v="0"/>
    <n v="0"/>
    <x v="1"/>
    <n v="48"/>
    <x v="2"/>
    <n v="2656"/>
    <x v="0"/>
    <x v="0"/>
    <n v="0"/>
    <x v="0"/>
    <n v="0"/>
    <n v="0"/>
    <n v="1"/>
    <n v="0"/>
    <n v="0"/>
    <n v="159"/>
    <d v="2015-07-08T00:00:00"/>
    <n v="7"/>
    <s v="July"/>
    <n v="1"/>
  </r>
  <r>
    <x v="1200"/>
    <n v="46854"/>
    <x v="772"/>
    <n v="0.39270926708498743"/>
    <x v="1"/>
    <x v="1"/>
    <n v="81"/>
    <x v="679"/>
    <x v="51"/>
    <x v="509"/>
    <n v="7"/>
    <n v="1"/>
    <n v="79"/>
    <n v="6"/>
    <n v="5"/>
    <n v="1"/>
    <n v="3"/>
    <n v="8"/>
    <n v="0"/>
    <n v="0"/>
    <n v="1"/>
    <n v="0"/>
    <n v="0"/>
    <n v="0"/>
    <x v="0"/>
    <n v="47"/>
    <x v="2"/>
    <n v="2249"/>
    <x v="0"/>
    <x v="0"/>
    <n v="1"/>
    <x v="1"/>
    <n v="0"/>
    <n v="0"/>
    <n v="0"/>
    <n v="0"/>
    <n v="1"/>
    <n v="105"/>
    <d v="2016-08-18T00:00:00"/>
    <n v="8"/>
    <s v="August"/>
    <n v="1"/>
  </r>
  <r>
    <x v="1201"/>
    <n v="44911"/>
    <x v="772"/>
    <n v="0.40969918282826034"/>
    <x v="0"/>
    <x v="1"/>
    <n v="11"/>
    <x v="660"/>
    <x v="19"/>
    <x v="537"/>
    <n v="2"/>
    <n v="1"/>
    <n v="31"/>
    <n v="3"/>
    <n v="4"/>
    <n v="1"/>
    <n v="4"/>
    <n v="7"/>
    <n v="0"/>
    <n v="0"/>
    <n v="0"/>
    <n v="0"/>
    <n v="0"/>
    <n v="0"/>
    <x v="1"/>
    <n v="61"/>
    <x v="1"/>
    <n v="2630"/>
    <x v="0"/>
    <x v="0"/>
    <n v="0"/>
    <x v="0"/>
    <n v="0"/>
    <n v="0"/>
    <n v="1"/>
    <n v="0"/>
    <n v="0"/>
    <n v="153"/>
    <d v="2015-08-03T00:00:00"/>
    <n v="8"/>
    <s v="August"/>
    <n v="1"/>
  </r>
  <r>
    <x v="1202"/>
    <n v="48726"/>
    <x v="773"/>
    <n v="0.37556951114394777"/>
    <x v="0"/>
    <x v="1"/>
    <n v="90"/>
    <x v="549"/>
    <x v="153"/>
    <x v="505"/>
    <n v="4"/>
    <n v="0"/>
    <n v="59"/>
    <n v="3"/>
    <n v="3"/>
    <n v="2"/>
    <n v="4"/>
    <n v="6"/>
    <n v="0"/>
    <n v="0"/>
    <n v="0"/>
    <n v="0"/>
    <n v="0"/>
    <n v="0"/>
    <x v="1"/>
    <n v="65"/>
    <x v="1"/>
    <n v="2587"/>
    <x v="0"/>
    <x v="1"/>
    <n v="0"/>
    <x v="1"/>
    <n v="0"/>
    <n v="0"/>
    <n v="1"/>
    <n v="0"/>
    <n v="0"/>
    <n v="124"/>
    <d v="2015-09-15T00:00:00"/>
    <n v="9"/>
    <s v="September"/>
    <n v="1"/>
  </r>
  <r>
    <x v="1203"/>
    <n v="54137"/>
    <x v="773"/>
    <n v="0.3380312909839851"/>
    <x v="0"/>
    <x v="1"/>
    <n v="46"/>
    <x v="619"/>
    <x v="19"/>
    <x v="538"/>
    <n v="0"/>
    <n v="1"/>
    <n v="20"/>
    <n v="2"/>
    <n v="4"/>
    <n v="1"/>
    <n v="4"/>
    <n v="6"/>
    <n v="0"/>
    <n v="0"/>
    <n v="0"/>
    <n v="0"/>
    <n v="0"/>
    <n v="0"/>
    <x v="1"/>
    <n v="50"/>
    <x v="2"/>
    <n v="2476"/>
    <x v="1"/>
    <x v="0"/>
    <n v="0"/>
    <x v="1"/>
    <n v="0"/>
    <n v="0"/>
    <n v="1"/>
    <n v="0"/>
    <n v="0"/>
    <n v="163"/>
    <d v="2016-01-04T00:00:00"/>
    <n v="1"/>
    <s v="January"/>
    <n v="1"/>
  </r>
  <r>
    <x v="1204"/>
    <n v="30732"/>
    <x v="774"/>
    <n v="0.59221658206429784"/>
    <x v="1"/>
    <x v="0"/>
    <n v="44"/>
    <x v="675"/>
    <x v="51"/>
    <x v="526"/>
    <n v="0"/>
    <n v="1"/>
    <n v="3"/>
    <n v="4"/>
    <n v="4"/>
    <n v="1"/>
    <n v="4"/>
    <n v="8"/>
    <n v="0"/>
    <n v="0"/>
    <n v="0"/>
    <n v="0"/>
    <n v="0"/>
    <n v="0"/>
    <x v="1"/>
    <n v="40"/>
    <x v="2"/>
    <n v="2699"/>
    <x v="0"/>
    <x v="1"/>
    <n v="0"/>
    <x v="1"/>
    <n v="0"/>
    <n v="0"/>
    <n v="0"/>
    <n v="0"/>
    <n v="1"/>
    <n v="179"/>
    <d v="2015-05-26T00:00:00"/>
    <n v="5"/>
    <s v="May"/>
    <n v="1"/>
  </r>
  <r>
    <x v="1205"/>
    <n v="42618"/>
    <x v="774"/>
    <n v="0.42704960345393966"/>
    <x v="1"/>
    <x v="0"/>
    <n v="92"/>
    <x v="711"/>
    <x v="86"/>
    <x v="475"/>
    <n v="13"/>
    <n v="5"/>
    <n v="10"/>
    <n v="2"/>
    <n v="5"/>
    <n v="0"/>
    <n v="4"/>
    <n v="8"/>
    <n v="0"/>
    <n v="0"/>
    <n v="0"/>
    <n v="0"/>
    <n v="0"/>
    <n v="0"/>
    <x v="1"/>
    <n v="48"/>
    <x v="2"/>
    <n v="2422"/>
    <x v="1"/>
    <x v="0"/>
    <n v="0"/>
    <x v="1"/>
    <n v="0"/>
    <n v="0"/>
    <n v="0"/>
    <n v="1"/>
    <n v="0"/>
    <n v="172"/>
    <d v="2016-02-27T00:00:00"/>
    <n v="2"/>
    <s v="February"/>
    <n v="1"/>
  </r>
  <r>
    <x v="1206"/>
    <n v="43638"/>
    <x v="774"/>
    <n v="0.41706769329483478"/>
    <x v="0"/>
    <x v="1"/>
    <n v="37"/>
    <x v="579"/>
    <x v="115"/>
    <x v="413"/>
    <n v="7"/>
    <n v="19"/>
    <n v="19"/>
    <n v="2"/>
    <n v="4"/>
    <n v="1"/>
    <n v="4"/>
    <n v="7"/>
    <n v="0"/>
    <n v="0"/>
    <n v="0"/>
    <n v="0"/>
    <n v="0"/>
    <n v="0"/>
    <x v="1"/>
    <n v="51"/>
    <x v="1"/>
    <n v="2851"/>
    <x v="0"/>
    <x v="0"/>
    <n v="0"/>
    <x v="1"/>
    <n v="1"/>
    <n v="0"/>
    <n v="1"/>
    <n v="0"/>
    <n v="0"/>
    <n v="163"/>
    <d v="2014-12-25T00:00:00"/>
    <n v="12"/>
    <s v="December"/>
    <n v="1"/>
  </r>
  <r>
    <x v="1207"/>
    <n v="41335"/>
    <x v="774"/>
    <n v="0.44030482641828961"/>
    <x v="1"/>
    <x v="0"/>
    <n v="24"/>
    <x v="680"/>
    <x v="24"/>
    <x v="477"/>
    <n v="16"/>
    <n v="14"/>
    <n v="5"/>
    <n v="3"/>
    <n v="4"/>
    <n v="1"/>
    <n v="4"/>
    <n v="7"/>
    <n v="0"/>
    <n v="0"/>
    <n v="0"/>
    <n v="0"/>
    <n v="0"/>
    <n v="0"/>
    <x v="1"/>
    <n v="52"/>
    <x v="1"/>
    <n v="2344"/>
    <x v="1"/>
    <x v="0"/>
    <n v="0"/>
    <x v="1"/>
    <n v="0"/>
    <n v="0"/>
    <n v="0"/>
    <n v="1"/>
    <n v="0"/>
    <n v="177"/>
    <d v="2016-05-15T00:00:00"/>
    <n v="5"/>
    <s v="May"/>
    <n v="1"/>
  </r>
  <r>
    <x v="1208"/>
    <n v="44421"/>
    <x v="774"/>
    <n v="0.40971612525607259"/>
    <x v="1"/>
    <x v="1"/>
    <n v="53"/>
    <x v="656"/>
    <x v="150"/>
    <x v="468"/>
    <n v="7"/>
    <n v="1"/>
    <n v="7"/>
    <n v="5"/>
    <n v="5"/>
    <n v="0"/>
    <n v="4"/>
    <n v="8"/>
    <n v="0"/>
    <n v="0"/>
    <n v="0"/>
    <n v="0"/>
    <n v="0"/>
    <n v="0"/>
    <x v="1"/>
    <n v="49"/>
    <x v="2"/>
    <n v="2658"/>
    <x v="1"/>
    <x v="0"/>
    <n v="0"/>
    <x v="1"/>
    <n v="0"/>
    <n v="0"/>
    <n v="1"/>
    <n v="0"/>
    <n v="0"/>
    <n v="175"/>
    <d v="2015-07-06T00:00:00"/>
    <n v="7"/>
    <s v="July"/>
    <n v="1"/>
  </r>
  <r>
    <x v="1209"/>
    <n v="45579"/>
    <x v="774"/>
    <n v="0.39930669826016368"/>
    <x v="0"/>
    <x v="1"/>
    <n v="10"/>
    <x v="353"/>
    <x v="51"/>
    <x v="527"/>
    <n v="2"/>
    <n v="1"/>
    <n v="1"/>
    <n v="1"/>
    <n v="4"/>
    <n v="1"/>
    <n v="4"/>
    <n v="6"/>
    <n v="0"/>
    <n v="0"/>
    <n v="0"/>
    <n v="0"/>
    <n v="0"/>
    <n v="0"/>
    <x v="1"/>
    <n v="72"/>
    <x v="3"/>
    <n v="2472"/>
    <x v="0"/>
    <x v="1"/>
    <n v="0"/>
    <x v="1"/>
    <n v="0"/>
    <n v="0"/>
    <n v="0"/>
    <n v="0"/>
    <n v="1"/>
    <n v="181"/>
    <d v="2016-01-08T00:00:00"/>
    <n v="1"/>
    <s v="January"/>
    <n v="1"/>
  </r>
  <r>
    <x v="1210"/>
    <n v="44392"/>
    <x v="774"/>
    <n v="0.40998378086141646"/>
    <x v="1"/>
    <x v="1"/>
    <n v="71"/>
    <x v="712"/>
    <x v="150"/>
    <x v="346"/>
    <n v="7"/>
    <n v="12"/>
    <n v="29"/>
    <n v="5"/>
    <n v="4"/>
    <n v="1"/>
    <n v="4"/>
    <n v="7"/>
    <n v="0"/>
    <n v="0"/>
    <n v="0"/>
    <n v="0"/>
    <n v="0"/>
    <n v="0"/>
    <x v="1"/>
    <n v="46"/>
    <x v="2"/>
    <n v="2456"/>
    <x v="0"/>
    <x v="0"/>
    <n v="0"/>
    <x v="0"/>
    <n v="0"/>
    <n v="0"/>
    <n v="1"/>
    <n v="0"/>
    <n v="0"/>
    <n v="153"/>
    <d v="2016-01-24T00:00:00"/>
    <n v="1"/>
    <s v="January"/>
    <n v="1"/>
  </r>
  <r>
    <x v="1211"/>
    <n v="49980"/>
    <x v="775"/>
    <n v="0.36214485794317725"/>
    <x v="0"/>
    <x v="1"/>
    <n v="79"/>
    <x v="672"/>
    <x v="51"/>
    <x v="469"/>
    <n v="13"/>
    <n v="9"/>
    <n v="14"/>
    <n v="2"/>
    <n v="3"/>
    <n v="1"/>
    <n v="5"/>
    <n v="5"/>
    <n v="0"/>
    <n v="0"/>
    <n v="0"/>
    <n v="0"/>
    <n v="0"/>
    <n v="0"/>
    <x v="1"/>
    <n v="57"/>
    <x v="1"/>
    <n v="2408"/>
    <x v="0"/>
    <x v="0"/>
    <n v="1"/>
    <x v="1"/>
    <n v="0"/>
    <n v="0"/>
    <n v="1"/>
    <n v="0"/>
    <n v="0"/>
    <n v="167"/>
    <d v="2016-03-12T00:00:00"/>
    <n v="3"/>
    <s v="March"/>
    <n v="1"/>
  </r>
  <r>
    <x v="1212"/>
    <n v="51412"/>
    <x v="775"/>
    <n v="0.35205788531860266"/>
    <x v="0"/>
    <x v="1"/>
    <n v="42"/>
    <x v="698"/>
    <x v="153"/>
    <x v="495"/>
    <n v="4"/>
    <n v="5"/>
    <n v="14"/>
    <n v="2"/>
    <n v="3"/>
    <n v="2"/>
    <n v="4"/>
    <n v="4"/>
    <n v="0"/>
    <n v="0"/>
    <n v="0"/>
    <n v="0"/>
    <n v="0"/>
    <n v="0"/>
    <x v="1"/>
    <n v="62"/>
    <x v="1"/>
    <n v="2339"/>
    <x v="0"/>
    <x v="1"/>
    <n v="0"/>
    <x v="1"/>
    <n v="0"/>
    <n v="0"/>
    <n v="0"/>
    <n v="1"/>
    <n v="0"/>
    <n v="167"/>
    <d v="2016-05-20T00:00:00"/>
    <n v="5"/>
    <s v="May"/>
    <n v="1"/>
  </r>
  <r>
    <x v="1213"/>
    <n v="51315"/>
    <x v="775"/>
    <n v="0.35272337523141384"/>
    <x v="0"/>
    <x v="0"/>
    <n v="45"/>
    <x v="473"/>
    <x v="89"/>
    <x v="491"/>
    <n v="16"/>
    <n v="30"/>
    <n v="41"/>
    <n v="1"/>
    <n v="2"/>
    <n v="2"/>
    <n v="5"/>
    <n v="2"/>
    <n v="0"/>
    <n v="0"/>
    <n v="0"/>
    <n v="0"/>
    <n v="0"/>
    <n v="0"/>
    <x v="1"/>
    <n v="72"/>
    <x v="3"/>
    <n v="2285"/>
    <x v="0"/>
    <x v="0"/>
    <n v="0"/>
    <x v="0"/>
    <n v="0"/>
    <n v="0"/>
    <n v="1"/>
    <n v="0"/>
    <n v="0"/>
    <n v="140"/>
    <d v="2016-07-13T00:00:00"/>
    <n v="7"/>
    <s v="July"/>
    <n v="1"/>
  </r>
  <r>
    <x v="1214"/>
    <n v="41020"/>
    <x v="775"/>
    <n v="0.44124817162359825"/>
    <x v="0"/>
    <x v="0"/>
    <n v="68"/>
    <x v="680"/>
    <x v="51"/>
    <x v="469"/>
    <n v="7"/>
    <n v="7"/>
    <n v="36"/>
    <n v="1"/>
    <n v="3"/>
    <n v="2"/>
    <n v="4"/>
    <n v="3"/>
    <n v="0"/>
    <n v="0"/>
    <n v="0"/>
    <n v="0"/>
    <n v="0"/>
    <n v="0"/>
    <x v="1"/>
    <n v="33"/>
    <x v="0"/>
    <n v="2403"/>
    <x v="0"/>
    <x v="0"/>
    <n v="1"/>
    <x v="1"/>
    <n v="0"/>
    <n v="0"/>
    <n v="0"/>
    <n v="1"/>
    <n v="0"/>
    <n v="145"/>
    <d v="2016-03-17T00:00:00"/>
    <n v="3"/>
    <s v="March"/>
    <n v="1"/>
  </r>
  <r>
    <x v="1215"/>
    <n v="35893"/>
    <x v="775"/>
    <n v="0.50427659989412976"/>
    <x v="1"/>
    <x v="1"/>
    <n v="80"/>
    <x v="588"/>
    <x v="19"/>
    <x v="520"/>
    <n v="0"/>
    <n v="0"/>
    <n v="18"/>
    <n v="6"/>
    <n v="3"/>
    <n v="1"/>
    <n v="5"/>
    <n v="8"/>
    <n v="0"/>
    <n v="0"/>
    <n v="0"/>
    <n v="0"/>
    <n v="0"/>
    <n v="0"/>
    <x v="1"/>
    <n v="52"/>
    <x v="1"/>
    <n v="2781"/>
    <x v="0"/>
    <x v="0"/>
    <n v="1"/>
    <x v="1"/>
    <n v="0"/>
    <n v="0"/>
    <n v="1"/>
    <n v="0"/>
    <n v="0"/>
    <n v="163"/>
    <d v="2015-03-05T00:00:00"/>
    <n v="3"/>
    <s v="March"/>
    <n v="1"/>
  </r>
  <r>
    <x v="1216"/>
    <n v="49096"/>
    <x v="776"/>
    <n v="0.3666286459182011"/>
    <x v="1"/>
    <x v="1"/>
    <n v="15"/>
    <x v="687"/>
    <x v="51"/>
    <x v="479"/>
    <n v="2"/>
    <n v="1"/>
    <n v="7"/>
    <n v="4"/>
    <n v="4"/>
    <n v="1"/>
    <n v="4"/>
    <n v="7"/>
    <n v="0"/>
    <n v="0"/>
    <n v="0"/>
    <n v="0"/>
    <n v="0"/>
    <n v="0"/>
    <x v="1"/>
    <n v="56"/>
    <x v="1"/>
    <n v="2437"/>
    <x v="0"/>
    <x v="1"/>
    <n v="0"/>
    <x v="1"/>
    <n v="0"/>
    <n v="0"/>
    <n v="1"/>
    <n v="0"/>
    <n v="0"/>
    <n v="173"/>
    <d v="2016-02-12T00:00:00"/>
    <n v="2"/>
    <s v="February"/>
    <n v="1"/>
  </r>
  <r>
    <x v="1217"/>
    <n v="54690"/>
    <x v="776"/>
    <n v="0.32912781130005486"/>
    <x v="1"/>
    <x v="1"/>
    <n v="76"/>
    <x v="713"/>
    <x v="61"/>
    <x v="483"/>
    <n v="7"/>
    <n v="9"/>
    <n v="18"/>
    <n v="3"/>
    <n v="3"/>
    <n v="1"/>
    <n v="5"/>
    <n v="3"/>
    <n v="0"/>
    <n v="0"/>
    <n v="0"/>
    <n v="0"/>
    <n v="0"/>
    <n v="0"/>
    <x v="1"/>
    <n v="49"/>
    <x v="2"/>
    <n v="2393"/>
    <x v="0"/>
    <x v="1"/>
    <n v="0"/>
    <x v="1"/>
    <n v="0"/>
    <n v="1"/>
    <n v="0"/>
    <n v="0"/>
    <n v="0"/>
    <n v="162"/>
    <d v="2016-03-27T00:00:00"/>
    <n v="3"/>
    <s v="March"/>
    <n v="1"/>
  </r>
  <r>
    <x v="1218"/>
    <n v="43020"/>
    <x v="776"/>
    <n v="0.41841004184100417"/>
    <x v="1"/>
    <x v="0"/>
    <n v="79"/>
    <x v="708"/>
    <x v="143"/>
    <x v="417"/>
    <n v="4"/>
    <n v="25"/>
    <n v="43"/>
    <n v="3"/>
    <n v="4"/>
    <n v="1"/>
    <n v="4"/>
    <n v="6"/>
    <n v="0"/>
    <n v="0"/>
    <n v="0"/>
    <n v="0"/>
    <n v="0"/>
    <n v="0"/>
    <x v="1"/>
    <n v="50"/>
    <x v="2"/>
    <n v="2370"/>
    <x v="0"/>
    <x v="0"/>
    <n v="1"/>
    <x v="1"/>
    <n v="0"/>
    <n v="0"/>
    <n v="1"/>
    <n v="0"/>
    <n v="0"/>
    <n v="137"/>
    <d v="2016-04-19T00:00:00"/>
    <n v="4"/>
    <s v="April"/>
    <n v="1"/>
  </r>
  <r>
    <x v="1219"/>
    <n v="62637"/>
    <x v="776"/>
    <n v="0.28737008477417503"/>
    <x v="0"/>
    <x v="1"/>
    <n v="76"/>
    <x v="672"/>
    <x v="101"/>
    <x v="260"/>
    <n v="4"/>
    <n v="12"/>
    <n v="5"/>
    <n v="1"/>
    <n v="2"/>
    <n v="2"/>
    <n v="5"/>
    <n v="2"/>
    <n v="0"/>
    <n v="0"/>
    <n v="0"/>
    <n v="0"/>
    <n v="0"/>
    <n v="0"/>
    <x v="1"/>
    <n v="66"/>
    <x v="3"/>
    <n v="2279"/>
    <x v="1"/>
    <x v="0"/>
    <n v="0"/>
    <x v="1"/>
    <n v="0"/>
    <n v="0"/>
    <n v="0"/>
    <n v="1"/>
    <n v="0"/>
    <n v="175"/>
    <d v="2016-07-19T00:00:00"/>
    <n v="7"/>
    <s v="July"/>
    <n v="1"/>
  </r>
  <r>
    <x v="1220"/>
    <n v="35688"/>
    <x v="777"/>
    <n v="0.50156915489800491"/>
    <x v="2"/>
    <x v="1"/>
    <n v="94"/>
    <x v="636"/>
    <x v="153"/>
    <x v="484"/>
    <n v="12"/>
    <n v="1"/>
    <n v="32"/>
    <n v="7"/>
    <n v="4"/>
    <n v="1"/>
    <n v="4"/>
    <n v="8"/>
    <n v="0"/>
    <n v="0"/>
    <n v="0"/>
    <n v="0"/>
    <n v="0"/>
    <n v="0"/>
    <x v="1"/>
    <n v="47"/>
    <x v="2"/>
    <n v="2835"/>
    <x v="0"/>
    <x v="1"/>
    <n v="0"/>
    <x v="1"/>
    <n v="0"/>
    <n v="1"/>
    <n v="0"/>
    <n v="0"/>
    <n v="0"/>
    <n v="147"/>
    <d v="2015-01-10T00:00:00"/>
    <n v="1"/>
    <s v="January"/>
    <n v="1"/>
  </r>
  <r>
    <x v="1221"/>
    <n v="8028"/>
    <x v="778"/>
    <n v="2.1923268560039859"/>
    <x v="0"/>
    <x v="0"/>
    <n v="62"/>
    <x v="636"/>
    <x v="149"/>
    <x v="503"/>
    <n v="7"/>
    <n v="12"/>
    <n v="2"/>
    <n v="15"/>
    <n v="0"/>
    <n v="1"/>
    <n v="0"/>
    <n v="19"/>
    <n v="0"/>
    <n v="0"/>
    <n v="0"/>
    <n v="0"/>
    <n v="0"/>
    <n v="0"/>
    <x v="1"/>
    <n v="29"/>
    <x v="0"/>
    <n v="2808"/>
    <x v="0"/>
    <x v="0"/>
    <n v="1"/>
    <x v="1"/>
    <n v="0"/>
    <n v="0"/>
    <n v="1"/>
    <n v="0"/>
    <n v="0"/>
    <n v="174"/>
    <d v="2015-02-06T00:00:00"/>
    <n v="2"/>
    <s v="February"/>
    <n v="1"/>
  </r>
  <r>
    <x v="1222"/>
    <n v="42395"/>
    <x v="779"/>
    <n v="0.37032668946809766"/>
    <x v="1"/>
    <x v="1"/>
    <n v="35"/>
    <x v="684"/>
    <x v="146"/>
    <x v="370"/>
    <n v="24"/>
    <n v="15"/>
    <n v="25"/>
    <n v="4"/>
    <n v="3"/>
    <n v="1"/>
    <n v="4"/>
    <n v="7"/>
    <n v="0"/>
    <n v="0"/>
    <n v="0"/>
    <n v="0"/>
    <n v="0"/>
    <n v="0"/>
    <x v="1"/>
    <n v="39"/>
    <x v="2"/>
    <n v="2245"/>
    <x v="0"/>
    <x v="0"/>
    <n v="1"/>
    <x v="1"/>
    <n v="0"/>
    <n v="1"/>
    <n v="0"/>
    <n v="0"/>
    <n v="0"/>
    <n v="132"/>
    <d v="2016-08-22T00:00:00"/>
    <n v="8"/>
    <s v="August"/>
    <n v="1"/>
  </r>
  <r>
    <x v="1223"/>
    <n v="40442"/>
    <x v="780"/>
    <n v="0.38573759952524606"/>
    <x v="1"/>
    <x v="1"/>
    <n v="52"/>
    <x v="708"/>
    <x v="101"/>
    <x v="518"/>
    <n v="25"/>
    <n v="22"/>
    <n v="13"/>
    <n v="4"/>
    <n v="3"/>
    <n v="1"/>
    <n v="4"/>
    <n v="7"/>
    <n v="0"/>
    <n v="0"/>
    <n v="0"/>
    <n v="0"/>
    <n v="0"/>
    <n v="0"/>
    <x v="0"/>
    <n v="68"/>
    <x v="3"/>
    <n v="2838"/>
    <x v="0"/>
    <x v="0"/>
    <n v="0"/>
    <x v="0"/>
    <n v="0"/>
    <n v="0"/>
    <n v="0"/>
    <n v="1"/>
    <n v="0"/>
    <n v="143"/>
    <d v="2015-01-07T00:00:00"/>
    <n v="1"/>
    <s v="January"/>
    <n v="1"/>
  </r>
  <r>
    <x v="1224"/>
    <n v="24279"/>
    <x v="781"/>
    <n v="0.63841179620247956"/>
    <x v="0"/>
    <x v="0"/>
    <n v="6"/>
    <x v="714"/>
    <x v="105"/>
    <x v="477"/>
    <n v="20"/>
    <n v="62"/>
    <n v="108"/>
    <n v="1"/>
    <n v="4"/>
    <n v="1"/>
    <n v="3"/>
    <n v="8"/>
    <n v="0"/>
    <n v="0"/>
    <n v="0"/>
    <n v="0"/>
    <n v="0"/>
    <n v="0"/>
    <x v="1"/>
    <n v="30"/>
    <x v="0"/>
    <n v="2706"/>
    <x v="0"/>
    <x v="1"/>
    <n v="0"/>
    <x v="1"/>
    <n v="0"/>
    <n v="0"/>
    <n v="0"/>
    <n v="0"/>
    <n v="0"/>
    <n v="47"/>
    <d v="2015-05-19T00:00:00"/>
    <n v="5"/>
    <s v="May"/>
    <n v="1"/>
  </r>
  <r>
    <x v="1225"/>
    <n v="43824"/>
    <x v="782"/>
    <n v="0.35140562248995982"/>
    <x v="1"/>
    <x v="1"/>
    <n v="18"/>
    <x v="679"/>
    <x v="51"/>
    <x v="467"/>
    <n v="12"/>
    <n v="3"/>
    <n v="32"/>
    <n v="4"/>
    <n v="3"/>
    <n v="1"/>
    <n v="4"/>
    <n v="8"/>
    <n v="0"/>
    <n v="0"/>
    <n v="0"/>
    <n v="0"/>
    <n v="0"/>
    <n v="0"/>
    <x v="1"/>
    <n v="49"/>
    <x v="2"/>
    <n v="2811"/>
    <x v="0"/>
    <x v="1"/>
    <n v="0"/>
    <x v="1"/>
    <n v="0"/>
    <n v="0"/>
    <n v="1"/>
    <n v="0"/>
    <n v="0"/>
    <n v="122"/>
    <d v="2015-02-03T00:00:00"/>
    <n v="2"/>
    <s v="February"/>
    <n v="1"/>
  </r>
  <r>
    <x v="1226"/>
    <n v="34412"/>
    <x v="782"/>
    <n v="0.44751830756712774"/>
    <x v="1"/>
    <x v="0"/>
    <n v="62"/>
    <x v="715"/>
    <x v="101"/>
    <x v="514"/>
    <n v="4"/>
    <n v="36"/>
    <n v="55"/>
    <n v="3"/>
    <n v="5"/>
    <n v="0"/>
    <n v="3"/>
    <n v="9"/>
    <n v="0"/>
    <n v="0"/>
    <n v="0"/>
    <n v="0"/>
    <n v="0"/>
    <n v="0"/>
    <x v="1"/>
    <n v="30"/>
    <x v="0"/>
    <n v="2660"/>
    <x v="0"/>
    <x v="0"/>
    <n v="1"/>
    <x v="1"/>
    <n v="0"/>
    <n v="0"/>
    <n v="1"/>
    <n v="0"/>
    <n v="0"/>
    <n v="99"/>
    <d v="2015-07-04T00:00:00"/>
    <n v="7"/>
    <s v="July"/>
    <n v="1"/>
  </r>
  <r>
    <x v="1227"/>
    <n v="36145"/>
    <x v="782"/>
    <n v="0.42606169594688059"/>
    <x v="1"/>
    <x v="0"/>
    <n v="13"/>
    <x v="710"/>
    <x v="152"/>
    <x v="322"/>
    <n v="17"/>
    <n v="1"/>
    <n v="18"/>
    <n v="4"/>
    <n v="4"/>
    <n v="1"/>
    <n v="3"/>
    <n v="9"/>
    <n v="0"/>
    <n v="0"/>
    <n v="1"/>
    <n v="0"/>
    <n v="0"/>
    <n v="0"/>
    <x v="0"/>
    <n v="35"/>
    <x v="0"/>
    <n v="2537"/>
    <x v="0"/>
    <x v="1"/>
    <n v="0"/>
    <x v="1"/>
    <n v="0"/>
    <n v="1"/>
    <n v="0"/>
    <n v="0"/>
    <n v="0"/>
    <n v="136"/>
    <d v="2015-11-04T00:00:00"/>
    <n v="11"/>
    <s v="November"/>
    <n v="1"/>
  </r>
  <r>
    <x v="1228"/>
    <n v="38593"/>
    <x v="783"/>
    <n v="0.39644495115694556"/>
    <x v="1"/>
    <x v="0"/>
    <n v="42"/>
    <x v="705"/>
    <x v="101"/>
    <x v="452"/>
    <n v="17"/>
    <n v="24"/>
    <n v="24"/>
    <n v="3"/>
    <n v="4"/>
    <n v="1"/>
    <n v="3"/>
    <n v="8"/>
    <n v="0"/>
    <n v="0"/>
    <n v="0"/>
    <n v="0"/>
    <n v="0"/>
    <n v="0"/>
    <x v="1"/>
    <n v="42"/>
    <x v="2"/>
    <n v="2448"/>
    <x v="0"/>
    <x v="0"/>
    <n v="1"/>
    <x v="1"/>
    <n v="0"/>
    <n v="1"/>
    <n v="0"/>
    <n v="0"/>
    <n v="0"/>
    <n v="129"/>
    <d v="2016-02-01T00:00:00"/>
    <n v="2"/>
    <s v="February"/>
    <n v="1"/>
  </r>
  <r>
    <x v="1229"/>
    <n v="44051"/>
    <x v="783"/>
    <n v="0.34732469183446457"/>
    <x v="1"/>
    <x v="1"/>
    <n v="20"/>
    <x v="716"/>
    <x v="143"/>
    <x v="460"/>
    <n v="6"/>
    <n v="3"/>
    <n v="18"/>
    <n v="4"/>
    <n v="3"/>
    <n v="1"/>
    <n v="4"/>
    <n v="6"/>
    <n v="0"/>
    <n v="0"/>
    <n v="0"/>
    <n v="0"/>
    <n v="0"/>
    <n v="0"/>
    <x v="0"/>
    <n v="47"/>
    <x v="2"/>
    <n v="2675"/>
    <x v="1"/>
    <x v="0"/>
    <n v="0"/>
    <x v="1"/>
    <n v="0"/>
    <n v="0"/>
    <n v="0"/>
    <n v="1"/>
    <n v="0"/>
    <n v="135"/>
    <d v="2015-06-19T00:00:00"/>
    <n v="6"/>
    <s v="June"/>
    <n v="1"/>
  </r>
  <r>
    <x v="1230"/>
    <n v="39791"/>
    <x v="783"/>
    <n v="0.38450905983765171"/>
    <x v="0"/>
    <x v="1"/>
    <n v="89"/>
    <x v="632"/>
    <x v="73"/>
    <x v="482"/>
    <n v="13"/>
    <n v="13"/>
    <n v="21"/>
    <n v="2"/>
    <n v="3"/>
    <n v="1"/>
    <n v="4"/>
    <n v="7"/>
    <n v="0"/>
    <n v="0"/>
    <n v="0"/>
    <n v="0"/>
    <n v="0"/>
    <n v="0"/>
    <x v="1"/>
    <n v="49"/>
    <x v="2"/>
    <n v="2617"/>
    <x v="0"/>
    <x v="1"/>
    <n v="0"/>
    <x v="1"/>
    <n v="0"/>
    <n v="0"/>
    <n v="0"/>
    <n v="1"/>
    <n v="0"/>
    <n v="132"/>
    <d v="2015-08-16T00:00:00"/>
    <n v="8"/>
    <s v="August"/>
    <n v="1"/>
  </r>
  <r>
    <x v="1231"/>
    <n v="39146"/>
    <x v="783"/>
    <n v="0.3908445307311092"/>
    <x v="1"/>
    <x v="0"/>
    <n v="1"/>
    <x v="717"/>
    <x v="51"/>
    <x v="527"/>
    <n v="13"/>
    <n v="12"/>
    <n v="12"/>
    <n v="3"/>
    <n v="4"/>
    <n v="0"/>
    <n v="4"/>
    <n v="8"/>
    <n v="0"/>
    <n v="0"/>
    <n v="0"/>
    <n v="0"/>
    <n v="0"/>
    <n v="0"/>
    <x v="1"/>
    <n v="34"/>
    <x v="0"/>
    <n v="2659"/>
    <x v="0"/>
    <x v="0"/>
    <n v="1"/>
    <x v="1"/>
    <n v="0"/>
    <n v="0"/>
    <n v="1"/>
    <n v="0"/>
    <n v="0"/>
    <n v="141"/>
    <d v="2015-07-05T00:00:00"/>
    <n v="7"/>
    <s v="July"/>
    <n v="1"/>
  </r>
  <r>
    <x v="1232"/>
    <n v="56223"/>
    <x v="784"/>
    <n v="0.27035199117798764"/>
    <x v="0"/>
    <x v="1"/>
    <n v="72"/>
    <x v="718"/>
    <x v="89"/>
    <x v="515"/>
    <n v="16"/>
    <n v="0"/>
    <n v="4"/>
    <n v="2"/>
    <n v="2"/>
    <n v="1"/>
    <n v="5"/>
    <n v="4"/>
    <n v="0"/>
    <n v="0"/>
    <n v="0"/>
    <n v="0"/>
    <n v="0"/>
    <n v="0"/>
    <x v="1"/>
    <n v="72"/>
    <x v="3"/>
    <n v="2350"/>
    <x v="0"/>
    <x v="1"/>
    <n v="0"/>
    <x v="1"/>
    <n v="0"/>
    <n v="0"/>
    <n v="0"/>
    <n v="0"/>
    <n v="1"/>
    <n v="148"/>
    <d v="2016-05-09T00:00:00"/>
    <n v="5"/>
    <s v="May"/>
    <n v="1"/>
  </r>
  <r>
    <x v="1233"/>
    <n v="51287"/>
    <x v="784"/>
    <n v="0.29637140015988456"/>
    <x v="1"/>
    <x v="1"/>
    <n v="10"/>
    <x v="719"/>
    <x v="19"/>
    <x v="537"/>
    <n v="13"/>
    <n v="0"/>
    <n v="30"/>
    <n v="3"/>
    <n v="4"/>
    <n v="1"/>
    <n v="3"/>
    <n v="7"/>
    <n v="0"/>
    <n v="0"/>
    <n v="0"/>
    <n v="0"/>
    <n v="0"/>
    <n v="0"/>
    <x v="1"/>
    <n v="52"/>
    <x v="1"/>
    <n v="2248"/>
    <x v="0"/>
    <x v="1"/>
    <n v="0"/>
    <x v="1"/>
    <n v="0"/>
    <n v="0"/>
    <n v="1"/>
    <n v="0"/>
    <n v="0"/>
    <n v="122"/>
    <d v="2016-08-19T00:00:00"/>
    <n v="8"/>
    <s v="August"/>
    <n v="1"/>
  </r>
  <r>
    <x v="1234"/>
    <n v="54809"/>
    <x v="784"/>
    <n v="0.2773267164151873"/>
    <x v="1"/>
    <x v="1"/>
    <n v="0"/>
    <x v="579"/>
    <x v="147"/>
    <x v="370"/>
    <n v="13"/>
    <n v="13"/>
    <n v="22"/>
    <n v="4"/>
    <n v="2"/>
    <n v="1"/>
    <n v="5"/>
    <n v="4"/>
    <n v="0"/>
    <n v="0"/>
    <n v="0"/>
    <n v="0"/>
    <n v="0"/>
    <n v="0"/>
    <x v="1"/>
    <n v="43"/>
    <x v="2"/>
    <n v="2450"/>
    <x v="0"/>
    <x v="1"/>
    <n v="0"/>
    <x v="1"/>
    <n v="0"/>
    <n v="0"/>
    <n v="1"/>
    <n v="0"/>
    <n v="0"/>
    <n v="130"/>
    <d v="2016-01-30T00:00:00"/>
    <n v="1"/>
    <s v="January"/>
    <n v="1"/>
  </r>
  <r>
    <x v="1235"/>
    <n v="45503"/>
    <x v="784"/>
    <n v="0.33404390919280047"/>
    <x v="1"/>
    <x v="0"/>
    <n v="54"/>
    <x v="699"/>
    <x v="152"/>
    <x v="517"/>
    <n v="6"/>
    <n v="1"/>
    <n v="18"/>
    <n v="1"/>
    <n v="3"/>
    <n v="1"/>
    <n v="4"/>
    <n v="5"/>
    <n v="0"/>
    <n v="0"/>
    <n v="0"/>
    <n v="0"/>
    <n v="0"/>
    <n v="0"/>
    <x v="1"/>
    <n v="45"/>
    <x v="2"/>
    <n v="2436"/>
    <x v="0"/>
    <x v="1"/>
    <n v="0"/>
    <x v="1"/>
    <n v="0"/>
    <n v="0"/>
    <n v="0"/>
    <n v="0"/>
    <n v="1"/>
    <n v="134"/>
    <d v="2016-02-13T00:00:00"/>
    <n v="2"/>
    <s v="February"/>
    <n v="1"/>
  </r>
  <r>
    <x v="1236"/>
    <n v="55761"/>
    <x v="784"/>
    <n v="0.27259195495059269"/>
    <x v="0"/>
    <x v="1"/>
    <n v="97"/>
    <x v="720"/>
    <x v="51"/>
    <x v="532"/>
    <n v="0"/>
    <n v="3"/>
    <n v="32"/>
    <n v="2"/>
    <n v="4"/>
    <n v="1"/>
    <n v="3"/>
    <n v="6"/>
    <n v="0"/>
    <n v="0"/>
    <n v="0"/>
    <n v="1"/>
    <n v="0"/>
    <n v="0"/>
    <x v="1"/>
    <n v="56"/>
    <x v="1"/>
    <n v="2225"/>
    <x v="0"/>
    <x v="0"/>
    <n v="0"/>
    <x v="0"/>
    <n v="0"/>
    <n v="0"/>
    <n v="1"/>
    <n v="0"/>
    <n v="0"/>
    <n v="120"/>
    <d v="2016-09-11T00:00:00"/>
    <n v="9"/>
    <s v="September"/>
    <n v="1"/>
  </r>
  <r>
    <x v="1237"/>
    <n v="54809"/>
    <x v="784"/>
    <n v="0.2773267164151873"/>
    <x v="1"/>
    <x v="1"/>
    <n v="0"/>
    <x v="579"/>
    <x v="147"/>
    <x v="370"/>
    <n v="13"/>
    <n v="13"/>
    <n v="22"/>
    <n v="4"/>
    <n v="2"/>
    <n v="1"/>
    <n v="5"/>
    <n v="4"/>
    <n v="0"/>
    <n v="0"/>
    <n v="0"/>
    <n v="0"/>
    <n v="0"/>
    <n v="0"/>
    <x v="0"/>
    <n v="43"/>
    <x v="2"/>
    <n v="2450"/>
    <x v="0"/>
    <x v="1"/>
    <n v="0"/>
    <x v="1"/>
    <n v="0"/>
    <n v="0"/>
    <n v="1"/>
    <n v="0"/>
    <n v="0"/>
    <n v="130"/>
    <d v="2016-01-30T00:00:00"/>
    <n v="1"/>
    <s v="January"/>
    <n v="1"/>
  </r>
  <r>
    <x v="1238"/>
    <n v="47808"/>
    <x v="784"/>
    <n v="0.31793842034805891"/>
    <x v="0"/>
    <x v="1"/>
    <n v="30"/>
    <x v="464"/>
    <x v="51"/>
    <x v="485"/>
    <n v="2"/>
    <n v="0"/>
    <n v="72"/>
    <n v="2"/>
    <n v="3"/>
    <n v="2"/>
    <n v="3"/>
    <n v="7"/>
    <n v="0"/>
    <n v="0"/>
    <n v="1"/>
    <n v="0"/>
    <n v="0"/>
    <n v="0"/>
    <x v="1"/>
    <n v="45"/>
    <x v="2"/>
    <n v="2411"/>
    <x v="0"/>
    <x v="1"/>
    <n v="0"/>
    <x v="1"/>
    <n v="0"/>
    <n v="0"/>
    <n v="0"/>
    <n v="1"/>
    <n v="0"/>
    <n v="80"/>
    <d v="2016-03-09T00:00:00"/>
    <n v="3"/>
    <s v="March"/>
    <n v="1"/>
  </r>
  <r>
    <x v="1239"/>
    <n v="32313"/>
    <x v="784"/>
    <n v="0.47039891065515427"/>
    <x v="1"/>
    <x v="0"/>
    <n v="60"/>
    <x v="670"/>
    <x v="152"/>
    <x v="454"/>
    <n v="2"/>
    <n v="4"/>
    <n v="7"/>
    <n v="3"/>
    <n v="4"/>
    <n v="0"/>
    <n v="4"/>
    <n v="9"/>
    <n v="0"/>
    <n v="0"/>
    <n v="0"/>
    <n v="0"/>
    <n v="0"/>
    <n v="0"/>
    <x v="1"/>
    <n v="38"/>
    <x v="2"/>
    <n v="2662"/>
    <x v="0"/>
    <x v="0"/>
    <n v="0"/>
    <x v="0"/>
    <n v="0"/>
    <n v="0"/>
    <n v="0"/>
    <n v="0"/>
    <n v="1"/>
    <n v="145"/>
    <d v="2015-07-02T00:00:00"/>
    <n v="7"/>
    <s v="July"/>
    <n v="1"/>
  </r>
  <r>
    <x v="1240"/>
    <n v="31497"/>
    <x v="785"/>
    <n v="0.47941073753055846"/>
    <x v="0"/>
    <x v="1"/>
    <n v="22"/>
    <x v="721"/>
    <x v="51"/>
    <x v="498"/>
    <n v="13"/>
    <n v="1"/>
    <n v="4"/>
    <n v="2"/>
    <n v="3"/>
    <n v="1"/>
    <n v="4"/>
    <n v="8"/>
    <n v="0"/>
    <n v="0"/>
    <n v="0"/>
    <n v="0"/>
    <n v="0"/>
    <n v="0"/>
    <x v="1"/>
    <n v="58"/>
    <x v="1"/>
    <n v="2729"/>
    <x v="0"/>
    <x v="0"/>
    <n v="0"/>
    <x v="0"/>
    <n v="0"/>
    <n v="0"/>
    <n v="0"/>
    <n v="0"/>
    <n v="1"/>
    <n v="147"/>
    <d v="2015-04-26T00:00:00"/>
    <n v="4"/>
    <s v="April"/>
    <n v="1"/>
  </r>
  <r>
    <x v="1241"/>
    <n v="34380"/>
    <x v="785"/>
    <n v="0.43920884235020363"/>
    <x v="1"/>
    <x v="0"/>
    <n v="68"/>
    <x v="688"/>
    <x v="143"/>
    <x v="460"/>
    <n v="13"/>
    <n v="1"/>
    <n v="24"/>
    <n v="4"/>
    <n v="4"/>
    <n v="1"/>
    <n v="3"/>
    <n v="8"/>
    <n v="0"/>
    <n v="0"/>
    <n v="0"/>
    <n v="0"/>
    <n v="0"/>
    <n v="0"/>
    <x v="1"/>
    <n v="43"/>
    <x v="2"/>
    <n v="2582"/>
    <x v="0"/>
    <x v="1"/>
    <n v="0"/>
    <x v="1"/>
    <n v="0"/>
    <n v="0"/>
    <n v="1"/>
    <n v="0"/>
    <n v="0"/>
    <n v="127"/>
    <d v="2015-09-20T00:00:00"/>
    <n v="9"/>
    <s v="September"/>
    <n v="1"/>
  </r>
  <r>
    <x v="1242"/>
    <n v="39763"/>
    <x v="785"/>
    <n v="0.37975001886175591"/>
    <x v="1"/>
    <x v="0"/>
    <n v="9"/>
    <x v="695"/>
    <x v="51"/>
    <x v="263"/>
    <n v="4"/>
    <n v="6"/>
    <n v="16"/>
    <n v="2"/>
    <n v="5"/>
    <n v="1"/>
    <n v="2"/>
    <n v="9"/>
    <n v="0"/>
    <n v="0"/>
    <n v="0"/>
    <n v="0"/>
    <n v="0"/>
    <n v="0"/>
    <x v="0"/>
    <n v="49"/>
    <x v="2"/>
    <n v="2488"/>
    <x v="0"/>
    <x v="0"/>
    <n v="1"/>
    <x v="1"/>
    <n v="0"/>
    <n v="0"/>
    <n v="0"/>
    <n v="1"/>
    <n v="0"/>
    <n v="135"/>
    <d v="2015-12-23T00:00:00"/>
    <n v="12"/>
    <s v="December"/>
    <n v="1"/>
  </r>
  <r>
    <x v="1243"/>
    <n v="52869"/>
    <x v="785"/>
    <n v="0.28561160604513042"/>
    <x v="1"/>
    <x v="1"/>
    <n v="40"/>
    <x v="659"/>
    <x v="153"/>
    <x v="145"/>
    <n v="2"/>
    <n v="1"/>
    <n v="21"/>
    <n v="3"/>
    <n v="3"/>
    <n v="1"/>
    <n v="4"/>
    <n v="7"/>
    <n v="0"/>
    <n v="0"/>
    <n v="0"/>
    <n v="0"/>
    <n v="0"/>
    <n v="0"/>
    <x v="0"/>
    <n v="66"/>
    <x v="3"/>
    <n v="2781"/>
    <x v="0"/>
    <x v="1"/>
    <n v="0"/>
    <x v="1"/>
    <n v="0"/>
    <n v="0"/>
    <n v="0"/>
    <n v="0"/>
    <n v="1"/>
    <n v="130"/>
    <d v="2015-03-05T00:00:00"/>
    <n v="3"/>
    <s v="March"/>
    <n v="1"/>
  </r>
  <r>
    <x v="1244"/>
    <n v="51141"/>
    <x v="785"/>
    <n v="0.29526211845681549"/>
    <x v="0"/>
    <x v="0"/>
    <n v="96"/>
    <x v="687"/>
    <x v="19"/>
    <x v="539"/>
    <n v="0"/>
    <n v="0"/>
    <n v="6"/>
    <n v="1"/>
    <n v="3"/>
    <n v="1"/>
    <n v="4"/>
    <n v="5"/>
    <n v="0"/>
    <n v="0"/>
    <n v="0"/>
    <n v="0"/>
    <n v="0"/>
    <n v="0"/>
    <x v="1"/>
    <n v="80"/>
    <x v="3"/>
    <n v="2515"/>
    <x v="0"/>
    <x v="0"/>
    <n v="1"/>
    <x v="1"/>
    <n v="0"/>
    <n v="0"/>
    <n v="0"/>
    <n v="0"/>
    <n v="1"/>
    <n v="145"/>
    <d v="2015-11-26T00:00:00"/>
    <n v="11"/>
    <s v="November"/>
    <n v="1"/>
  </r>
  <r>
    <x v="1245"/>
    <n v="53154"/>
    <x v="785"/>
    <n v="0.28408021973887193"/>
    <x v="0"/>
    <x v="1"/>
    <n v="50"/>
    <x v="470"/>
    <x v="19"/>
    <x v="477"/>
    <n v="0"/>
    <n v="1"/>
    <n v="7"/>
    <n v="1"/>
    <n v="3"/>
    <n v="1"/>
    <n v="4"/>
    <n v="4"/>
    <n v="0"/>
    <n v="0"/>
    <n v="0"/>
    <n v="0"/>
    <n v="0"/>
    <n v="0"/>
    <x v="1"/>
    <n v="61"/>
    <x v="1"/>
    <n v="2179"/>
    <x v="0"/>
    <x v="1"/>
    <n v="0"/>
    <x v="1"/>
    <n v="0"/>
    <n v="0"/>
    <n v="1"/>
    <n v="0"/>
    <n v="0"/>
    <n v="144"/>
    <d v="2016-10-27T00:00:00"/>
    <n v="10"/>
    <s v="October"/>
    <n v="1"/>
  </r>
  <r>
    <x v="1246"/>
    <n v="42011"/>
    <x v="786"/>
    <n v="0.35704934421937112"/>
    <x v="1"/>
    <x v="0"/>
    <n v="46"/>
    <x v="722"/>
    <x v="19"/>
    <x v="536"/>
    <n v="2"/>
    <n v="1"/>
    <n v="39"/>
    <n v="4"/>
    <n v="3"/>
    <n v="1"/>
    <n v="4"/>
    <n v="8"/>
    <n v="0"/>
    <n v="0"/>
    <n v="0"/>
    <n v="0"/>
    <n v="0"/>
    <n v="0"/>
    <x v="1"/>
    <n v="42"/>
    <x v="2"/>
    <n v="2619"/>
    <x v="0"/>
    <x v="0"/>
    <n v="0"/>
    <x v="0"/>
    <n v="0"/>
    <n v="0"/>
    <n v="1"/>
    <n v="0"/>
    <n v="0"/>
    <n v="111"/>
    <d v="2015-08-14T00:00:00"/>
    <n v="8"/>
    <s v="August"/>
    <n v="1"/>
  </r>
  <r>
    <x v="1247"/>
    <n v="61278"/>
    <x v="786"/>
    <n v="0.24478605698619407"/>
    <x v="0"/>
    <x v="1"/>
    <n v="87"/>
    <x v="713"/>
    <x v="153"/>
    <x v="498"/>
    <n v="2"/>
    <n v="6"/>
    <n v="15"/>
    <n v="2"/>
    <n v="3"/>
    <n v="1"/>
    <n v="4"/>
    <n v="6"/>
    <n v="0"/>
    <n v="0"/>
    <n v="0"/>
    <n v="0"/>
    <n v="0"/>
    <n v="0"/>
    <x v="1"/>
    <n v="67"/>
    <x v="3"/>
    <n v="2335"/>
    <x v="0"/>
    <x v="0"/>
    <n v="0"/>
    <x v="0"/>
    <n v="0"/>
    <n v="0"/>
    <n v="1"/>
    <n v="0"/>
    <n v="0"/>
    <n v="135"/>
    <d v="2016-05-24T00:00:00"/>
    <n v="5"/>
    <s v="May"/>
    <n v="1"/>
  </r>
  <r>
    <x v="1248"/>
    <n v="62307"/>
    <x v="786"/>
    <n v="0.24074341566758148"/>
    <x v="0"/>
    <x v="1"/>
    <n v="94"/>
    <x v="712"/>
    <x v="146"/>
    <x v="488"/>
    <n v="10"/>
    <n v="6"/>
    <n v="10"/>
    <n v="1"/>
    <n v="4"/>
    <n v="0"/>
    <n v="4"/>
    <n v="5"/>
    <n v="0"/>
    <n v="0"/>
    <n v="0"/>
    <n v="0"/>
    <n v="0"/>
    <n v="0"/>
    <x v="1"/>
    <n v="68"/>
    <x v="3"/>
    <n v="2291"/>
    <x v="0"/>
    <x v="0"/>
    <n v="1"/>
    <x v="1"/>
    <n v="0"/>
    <n v="0"/>
    <n v="1"/>
    <n v="0"/>
    <n v="0"/>
    <n v="140"/>
    <d v="2016-07-07T00:00:00"/>
    <n v="7"/>
    <s v="July"/>
    <n v="1"/>
  </r>
  <r>
    <x v="1249"/>
    <n v="60033"/>
    <x v="786"/>
    <n v="0.24986257558342911"/>
    <x v="0"/>
    <x v="1"/>
    <n v="28"/>
    <x v="723"/>
    <x v="51"/>
    <x v="370"/>
    <n v="19"/>
    <n v="11"/>
    <n v="48"/>
    <n v="2"/>
    <n v="2"/>
    <n v="1"/>
    <n v="5"/>
    <n v="2"/>
    <n v="0"/>
    <n v="0"/>
    <n v="0"/>
    <n v="0"/>
    <n v="0"/>
    <n v="0"/>
    <x v="1"/>
    <n v="66"/>
    <x v="3"/>
    <n v="2251"/>
    <x v="0"/>
    <x v="0"/>
    <n v="0"/>
    <x v="0"/>
    <n v="0"/>
    <n v="0"/>
    <n v="0"/>
    <n v="1"/>
    <n v="0"/>
    <n v="102"/>
    <d v="2016-08-16T00:00:00"/>
    <n v="8"/>
    <s v="August"/>
    <n v="1"/>
  </r>
  <r>
    <x v="1250"/>
    <n v="38175"/>
    <x v="786"/>
    <n v="0.39292730844793711"/>
    <x v="1"/>
    <x v="0"/>
    <n v="6"/>
    <x v="648"/>
    <x v="147"/>
    <x v="295"/>
    <n v="2"/>
    <n v="3"/>
    <n v="3"/>
    <n v="3"/>
    <n v="3"/>
    <n v="1"/>
    <n v="4"/>
    <n v="7"/>
    <n v="0"/>
    <n v="0"/>
    <n v="0"/>
    <n v="0"/>
    <n v="0"/>
    <n v="0"/>
    <x v="1"/>
    <n v="36"/>
    <x v="2"/>
    <n v="2438"/>
    <x v="0"/>
    <x v="1"/>
    <n v="0"/>
    <x v="1"/>
    <n v="0"/>
    <n v="0"/>
    <n v="0"/>
    <n v="0"/>
    <n v="1"/>
    <n v="147"/>
    <d v="2016-02-11T00:00:00"/>
    <n v="2"/>
    <s v="February"/>
    <n v="1"/>
  </r>
  <r>
    <x v="1251"/>
    <n v="35641"/>
    <x v="786"/>
    <n v="0.42086361213209506"/>
    <x v="1"/>
    <x v="0"/>
    <n v="11"/>
    <x v="579"/>
    <x v="153"/>
    <x v="521"/>
    <n v="8"/>
    <n v="9"/>
    <n v="28"/>
    <n v="2"/>
    <n v="3"/>
    <n v="1"/>
    <n v="4"/>
    <n v="7"/>
    <n v="0"/>
    <n v="0"/>
    <n v="0"/>
    <n v="0"/>
    <n v="0"/>
    <n v="0"/>
    <x v="0"/>
    <n v="48"/>
    <x v="2"/>
    <n v="2509"/>
    <x v="0"/>
    <x v="1"/>
    <n v="0"/>
    <x v="1"/>
    <n v="0"/>
    <n v="0"/>
    <n v="0"/>
    <n v="1"/>
    <n v="0"/>
    <n v="122"/>
    <d v="2015-12-02T00:00:00"/>
    <n v="12"/>
    <s v="December"/>
    <n v="1"/>
  </r>
  <r>
    <x v="1252"/>
    <n v="29999"/>
    <x v="787"/>
    <n v="0.49668322277409249"/>
    <x v="1"/>
    <x v="0"/>
    <n v="22"/>
    <x v="473"/>
    <x v="143"/>
    <x v="468"/>
    <n v="10"/>
    <n v="5"/>
    <n v="11"/>
    <n v="4"/>
    <n v="3"/>
    <n v="1"/>
    <n v="4"/>
    <n v="8"/>
    <n v="0"/>
    <n v="0"/>
    <n v="0"/>
    <n v="0"/>
    <n v="0"/>
    <n v="0"/>
    <x v="1"/>
    <n v="34"/>
    <x v="0"/>
    <n v="2660"/>
    <x v="0"/>
    <x v="0"/>
    <n v="1"/>
    <x v="1"/>
    <n v="0"/>
    <n v="0"/>
    <n v="0"/>
    <n v="0"/>
    <n v="1"/>
    <n v="138"/>
    <d v="2015-07-04T00:00:00"/>
    <n v="7"/>
    <s v="July"/>
    <n v="1"/>
  </r>
  <r>
    <x v="1253"/>
    <n v="54342"/>
    <x v="787"/>
    <n v="0.27418939310294066"/>
    <x v="1"/>
    <x v="1"/>
    <n v="74"/>
    <x v="659"/>
    <x v="115"/>
    <x v="488"/>
    <n v="11"/>
    <n v="10"/>
    <n v="28"/>
    <n v="4"/>
    <n v="3"/>
    <n v="1"/>
    <n v="4"/>
    <n v="6"/>
    <n v="0"/>
    <n v="0"/>
    <n v="0"/>
    <n v="0"/>
    <n v="0"/>
    <n v="0"/>
    <x v="1"/>
    <n v="64"/>
    <x v="1"/>
    <n v="2520"/>
    <x v="0"/>
    <x v="0"/>
    <n v="0"/>
    <x v="0"/>
    <n v="0"/>
    <n v="1"/>
    <n v="0"/>
    <n v="0"/>
    <n v="0"/>
    <n v="121"/>
    <d v="2015-11-21T00:00:00"/>
    <n v="11"/>
    <s v="November"/>
    <n v="1"/>
  </r>
  <r>
    <x v="1254"/>
    <n v="21888"/>
    <x v="787"/>
    <n v="0.68073830409356728"/>
    <x v="1"/>
    <x v="0"/>
    <n v="15"/>
    <x v="661"/>
    <x v="115"/>
    <x v="529"/>
    <n v="2"/>
    <n v="3"/>
    <n v="64"/>
    <n v="4"/>
    <n v="5"/>
    <n v="1"/>
    <n v="2"/>
    <n v="10"/>
    <n v="0"/>
    <n v="0"/>
    <n v="0"/>
    <n v="0"/>
    <n v="0"/>
    <n v="0"/>
    <x v="0"/>
    <n v="34"/>
    <x v="0"/>
    <n v="2706"/>
    <x v="0"/>
    <x v="0"/>
    <n v="1"/>
    <x v="1"/>
    <n v="0"/>
    <n v="0"/>
    <n v="0"/>
    <n v="1"/>
    <n v="0"/>
    <n v="85"/>
    <d v="2015-05-19T00:00:00"/>
    <n v="5"/>
    <s v="May"/>
    <n v="1"/>
  </r>
  <r>
    <x v="1255"/>
    <n v="43300"/>
    <x v="787"/>
    <n v="0.34411085450346418"/>
    <x v="0"/>
    <x v="1"/>
    <n v="87"/>
    <x v="637"/>
    <x v="153"/>
    <x v="518"/>
    <n v="2"/>
    <n v="1"/>
    <n v="31"/>
    <n v="3"/>
    <n v="4"/>
    <n v="0"/>
    <n v="4"/>
    <n v="8"/>
    <n v="0"/>
    <n v="0"/>
    <n v="0"/>
    <n v="0"/>
    <n v="0"/>
    <n v="0"/>
    <x v="0"/>
    <n v="49"/>
    <x v="2"/>
    <n v="2783"/>
    <x v="1"/>
    <x v="0"/>
    <n v="0"/>
    <x v="1"/>
    <n v="0"/>
    <n v="0"/>
    <n v="1"/>
    <n v="0"/>
    <n v="0"/>
    <n v="118"/>
    <d v="2015-03-03T00:00:00"/>
    <n v="3"/>
    <s v="March"/>
    <n v="1"/>
  </r>
  <r>
    <x v="1256"/>
    <n v="59385"/>
    <x v="787"/>
    <n v="0.25090511071819482"/>
    <x v="1"/>
    <x v="1"/>
    <n v="85"/>
    <x v="614"/>
    <x v="19"/>
    <x v="535"/>
    <n v="0"/>
    <n v="4"/>
    <n v="36"/>
    <n v="2"/>
    <n v="3"/>
    <n v="1"/>
    <n v="4"/>
    <n v="5"/>
    <n v="0"/>
    <n v="0"/>
    <n v="0"/>
    <n v="0"/>
    <n v="0"/>
    <n v="0"/>
    <x v="1"/>
    <n v="69"/>
    <x v="3"/>
    <n v="2586"/>
    <x v="0"/>
    <x v="0"/>
    <n v="0"/>
    <x v="0"/>
    <n v="0"/>
    <n v="0"/>
    <n v="0"/>
    <n v="1"/>
    <n v="0"/>
    <n v="113"/>
    <d v="2015-09-16T00:00:00"/>
    <n v="9"/>
    <s v="September"/>
    <n v="1"/>
  </r>
  <r>
    <x v="1257"/>
    <n v="24570"/>
    <x v="787"/>
    <n v="0.60643060643060642"/>
    <x v="1"/>
    <x v="0"/>
    <n v="97"/>
    <x v="724"/>
    <x v="50"/>
    <x v="439"/>
    <n v="11"/>
    <n v="14"/>
    <n v="44"/>
    <n v="3"/>
    <n v="4"/>
    <n v="0"/>
    <n v="4"/>
    <n v="9"/>
    <n v="0"/>
    <n v="0"/>
    <n v="0"/>
    <n v="0"/>
    <n v="0"/>
    <n v="0"/>
    <x v="1"/>
    <n v="36"/>
    <x v="2"/>
    <n v="2646"/>
    <x v="0"/>
    <x v="1"/>
    <n v="0"/>
    <x v="1"/>
    <n v="0"/>
    <n v="0"/>
    <n v="1"/>
    <n v="0"/>
    <n v="0"/>
    <n v="105"/>
    <d v="2015-07-18T00:00:00"/>
    <n v="7"/>
    <s v="July"/>
    <n v="1"/>
  </r>
  <r>
    <x v="1258"/>
    <n v="41713"/>
    <x v="787"/>
    <n v="0.35720279049696735"/>
    <x v="1"/>
    <x v="1"/>
    <n v="57"/>
    <x v="718"/>
    <x v="131"/>
    <x v="517"/>
    <n v="10"/>
    <n v="10"/>
    <n v="25"/>
    <n v="5"/>
    <n v="3"/>
    <n v="1"/>
    <n v="4"/>
    <n v="6"/>
    <n v="0"/>
    <n v="0"/>
    <n v="0"/>
    <n v="0"/>
    <n v="0"/>
    <n v="0"/>
    <x v="1"/>
    <n v="56"/>
    <x v="1"/>
    <n v="2220"/>
    <x v="1"/>
    <x v="0"/>
    <n v="0"/>
    <x v="1"/>
    <n v="0"/>
    <n v="1"/>
    <n v="0"/>
    <n v="0"/>
    <n v="0"/>
    <n v="124"/>
    <d v="2016-09-16T00:00:00"/>
    <n v="9"/>
    <s v="September"/>
    <n v="1"/>
  </r>
  <r>
    <x v="1259"/>
    <n v="29760"/>
    <x v="788"/>
    <n v="0.49731182795698925"/>
    <x v="1"/>
    <x v="0"/>
    <n v="87"/>
    <x v="725"/>
    <x v="152"/>
    <x v="487"/>
    <n v="7"/>
    <n v="5"/>
    <n v="17"/>
    <n v="4"/>
    <n v="3"/>
    <n v="1"/>
    <n v="4"/>
    <n v="8"/>
    <n v="0"/>
    <n v="0"/>
    <n v="0"/>
    <n v="0"/>
    <n v="0"/>
    <n v="0"/>
    <x v="1"/>
    <n v="35"/>
    <x v="0"/>
    <n v="2828"/>
    <x v="0"/>
    <x v="0"/>
    <n v="1"/>
    <x v="1"/>
    <n v="0"/>
    <n v="0"/>
    <n v="1"/>
    <n v="0"/>
    <n v="0"/>
    <n v="131"/>
    <d v="2015-01-17T00:00:00"/>
    <n v="1"/>
    <s v="January"/>
    <n v="1"/>
  </r>
  <r>
    <x v="1260"/>
    <n v="55375"/>
    <x v="788"/>
    <n v="0.26726862302483068"/>
    <x v="0"/>
    <x v="1"/>
    <n v="3"/>
    <x v="726"/>
    <x v="111"/>
    <x v="370"/>
    <n v="10"/>
    <n v="28"/>
    <n v="14"/>
    <n v="1"/>
    <n v="1"/>
    <n v="1"/>
    <n v="6"/>
    <n v="2"/>
    <n v="0"/>
    <n v="0"/>
    <n v="0"/>
    <n v="0"/>
    <n v="0"/>
    <n v="0"/>
    <x v="1"/>
    <n v="43"/>
    <x v="2"/>
    <n v="2414"/>
    <x v="0"/>
    <x v="0"/>
    <n v="0"/>
    <x v="0"/>
    <n v="0"/>
    <n v="0"/>
    <n v="1"/>
    <n v="0"/>
    <n v="0"/>
    <n v="134"/>
    <d v="2016-03-06T00:00:00"/>
    <n v="3"/>
    <s v="March"/>
    <n v="1"/>
  </r>
  <r>
    <x v="1261"/>
    <n v="33629"/>
    <x v="788"/>
    <n v="0.44009634541615866"/>
    <x v="1"/>
    <x v="1"/>
    <n v="49"/>
    <x v="727"/>
    <x v="19"/>
    <x v="536"/>
    <n v="0"/>
    <n v="0"/>
    <n v="4"/>
    <n v="5"/>
    <n v="3"/>
    <n v="1"/>
    <n v="4"/>
    <n v="9"/>
    <n v="0"/>
    <n v="0"/>
    <n v="0"/>
    <n v="0"/>
    <n v="0"/>
    <n v="0"/>
    <x v="1"/>
    <n v="57"/>
    <x v="1"/>
    <n v="2849"/>
    <x v="0"/>
    <x v="0"/>
    <n v="0"/>
    <x v="0"/>
    <n v="0"/>
    <n v="0"/>
    <n v="0"/>
    <n v="0"/>
    <n v="1"/>
    <n v="144"/>
    <d v="2014-12-27T00:00:00"/>
    <n v="12"/>
    <s v="December"/>
    <n v="1"/>
  </r>
  <r>
    <x v="1262"/>
    <n v="46734"/>
    <x v="789"/>
    <n v="0.31454615483373988"/>
    <x v="1"/>
    <x v="2"/>
    <n v="86"/>
    <x v="539"/>
    <x v="51"/>
    <x v="491"/>
    <n v="6"/>
    <n v="1"/>
    <n v="76"/>
    <n v="4"/>
    <n v="3"/>
    <n v="2"/>
    <n v="3"/>
    <n v="6"/>
    <n v="0"/>
    <n v="0"/>
    <n v="1"/>
    <n v="0"/>
    <n v="0"/>
    <n v="0"/>
    <x v="1"/>
    <n v="54"/>
    <x v="1"/>
    <n v="2410"/>
    <x v="0"/>
    <x v="0"/>
    <n v="1"/>
    <x v="1"/>
    <n v="0"/>
    <n v="0"/>
    <n v="0"/>
    <n v="0"/>
    <n v="1"/>
    <n v="71"/>
    <d v="2016-03-10T00:00:00"/>
    <n v="3"/>
    <s v="March"/>
    <n v="1"/>
  </r>
  <r>
    <x v="1263"/>
    <n v="40233"/>
    <x v="789"/>
    <n v="0.36537170979047051"/>
    <x v="0"/>
    <x v="1"/>
    <n v="84"/>
    <x v="695"/>
    <x v="152"/>
    <x v="529"/>
    <n v="0"/>
    <n v="17"/>
    <n v="2"/>
    <n v="5"/>
    <n v="2"/>
    <n v="1"/>
    <n v="5"/>
    <n v="6"/>
    <n v="0"/>
    <n v="0"/>
    <n v="0"/>
    <n v="0"/>
    <n v="0"/>
    <n v="0"/>
    <x v="1"/>
    <n v="45"/>
    <x v="2"/>
    <n v="2417"/>
    <x v="0"/>
    <x v="1"/>
    <n v="0"/>
    <x v="1"/>
    <n v="0"/>
    <n v="0"/>
    <n v="0"/>
    <n v="0"/>
    <n v="1"/>
    <n v="145"/>
    <d v="2016-03-03T00:00:00"/>
    <n v="3"/>
    <s v="March"/>
    <n v="1"/>
  </r>
  <r>
    <x v="1264"/>
    <n v="37716"/>
    <x v="789"/>
    <n v="0.38975501113585748"/>
    <x v="0"/>
    <x v="1"/>
    <n v="4"/>
    <x v="699"/>
    <x v="51"/>
    <x v="528"/>
    <n v="6"/>
    <n v="2"/>
    <n v="41"/>
    <n v="2"/>
    <n v="4"/>
    <n v="1"/>
    <n v="3"/>
    <n v="7"/>
    <n v="0"/>
    <n v="0"/>
    <n v="0"/>
    <n v="0"/>
    <n v="0"/>
    <n v="0"/>
    <x v="1"/>
    <n v="67"/>
    <x v="3"/>
    <n v="2228"/>
    <x v="0"/>
    <x v="1"/>
    <n v="0"/>
    <x v="1"/>
    <n v="0"/>
    <n v="0"/>
    <n v="1"/>
    <n v="0"/>
    <n v="0"/>
    <n v="106"/>
    <d v="2016-09-08T00:00:00"/>
    <n v="9"/>
    <s v="September"/>
    <n v="1"/>
  </r>
  <r>
    <x v="1265"/>
    <n v="33454"/>
    <x v="790"/>
    <n v="0.4364201590243319"/>
    <x v="1"/>
    <x v="0"/>
    <n v="32"/>
    <x v="711"/>
    <x v="115"/>
    <x v="454"/>
    <n v="3"/>
    <n v="1"/>
    <n v="23"/>
    <n v="2"/>
    <n v="4"/>
    <n v="0"/>
    <n v="4"/>
    <n v="8"/>
    <n v="0"/>
    <n v="0"/>
    <n v="0"/>
    <n v="0"/>
    <n v="0"/>
    <n v="0"/>
    <x v="1"/>
    <n v="35"/>
    <x v="0"/>
    <n v="2576"/>
    <x v="0"/>
    <x v="1"/>
    <n v="0"/>
    <x v="1"/>
    <n v="0"/>
    <n v="0"/>
    <n v="0"/>
    <n v="0"/>
    <n v="1"/>
    <n v="123"/>
    <d v="2015-09-26T00:00:00"/>
    <n v="9"/>
    <s v="September"/>
    <n v="1"/>
  </r>
  <r>
    <x v="1266"/>
    <n v="36138"/>
    <x v="790"/>
    <n v="0.40400686258232332"/>
    <x v="1"/>
    <x v="1"/>
    <n v="48"/>
    <x v="630"/>
    <x v="19"/>
    <x v="536"/>
    <n v="0"/>
    <n v="0"/>
    <n v="5"/>
    <n v="5"/>
    <n v="3"/>
    <n v="1"/>
    <n v="4"/>
    <n v="7"/>
    <n v="0"/>
    <n v="0"/>
    <n v="0"/>
    <n v="1"/>
    <n v="0"/>
    <n v="0"/>
    <x v="1"/>
    <n v="50"/>
    <x v="2"/>
    <n v="2507"/>
    <x v="0"/>
    <x v="1"/>
    <n v="0"/>
    <x v="1"/>
    <n v="0"/>
    <n v="0"/>
    <n v="0"/>
    <n v="1"/>
    <n v="0"/>
    <n v="141"/>
    <d v="2015-12-04T00:00:00"/>
    <n v="12"/>
    <s v="December"/>
    <n v="1"/>
  </r>
  <r>
    <x v="1267"/>
    <n v="44213"/>
    <x v="791"/>
    <n v="0.32795784045416504"/>
    <x v="1"/>
    <x v="1"/>
    <n v="48"/>
    <x v="709"/>
    <x v="111"/>
    <x v="502"/>
    <n v="0"/>
    <n v="4"/>
    <n v="7"/>
    <n v="4"/>
    <n v="2"/>
    <n v="1"/>
    <n v="5"/>
    <n v="6"/>
    <n v="0"/>
    <n v="0"/>
    <n v="0"/>
    <n v="0"/>
    <n v="0"/>
    <n v="0"/>
    <x v="1"/>
    <n v="68"/>
    <x v="3"/>
    <n v="2371"/>
    <x v="0"/>
    <x v="0"/>
    <n v="1"/>
    <x v="1"/>
    <n v="0"/>
    <n v="0"/>
    <n v="1"/>
    <n v="0"/>
    <n v="0"/>
    <n v="138"/>
    <d v="2016-04-18T00:00:00"/>
    <n v="4"/>
    <s v="April"/>
    <n v="1"/>
  </r>
  <r>
    <x v="1268"/>
    <n v="50616"/>
    <x v="791"/>
    <n v="0.28647068120752334"/>
    <x v="0"/>
    <x v="1"/>
    <n v="56"/>
    <x v="728"/>
    <x v="19"/>
    <x v="536"/>
    <n v="0"/>
    <n v="1"/>
    <n v="4"/>
    <n v="2"/>
    <n v="4"/>
    <n v="0"/>
    <n v="4"/>
    <n v="7"/>
    <n v="0"/>
    <n v="0"/>
    <n v="0"/>
    <n v="0"/>
    <n v="0"/>
    <n v="0"/>
    <x v="1"/>
    <n v="52"/>
    <x v="1"/>
    <n v="2231"/>
    <x v="1"/>
    <x v="0"/>
    <n v="0"/>
    <x v="1"/>
    <n v="0"/>
    <n v="0"/>
    <n v="0"/>
    <n v="0"/>
    <n v="1"/>
    <n v="141"/>
    <d v="2016-09-05T00:00:00"/>
    <n v="9"/>
    <s v="September"/>
    <n v="1"/>
  </r>
  <r>
    <x v="1269"/>
    <n v="42373"/>
    <x v="792"/>
    <n v="0.33983904845066432"/>
    <x v="1"/>
    <x v="1"/>
    <n v="83"/>
    <x v="704"/>
    <x v="150"/>
    <x v="145"/>
    <n v="3"/>
    <n v="8"/>
    <n v="19"/>
    <n v="5"/>
    <n v="2"/>
    <n v="1"/>
    <n v="5"/>
    <n v="5"/>
    <n v="0"/>
    <n v="0"/>
    <n v="0"/>
    <n v="0"/>
    <n v="0"/>
    <n v="0"/>
    <x v="1"/>
    <n v="46"/>
    <x v="2"/>
    <n v="2477"/>
    <x v="0"/>
    <x v="0"/>
    <n v="1"/>
    <x v="1"/>
    <n v="0"/>
    <n v="0"/>
    <n v="1"/>
    <n v="0"/>
    <n v="0"/>
    <n v="125"/>
    <d v="2016-01-03T00:00:00"/>
    <n v="1"/>
    <s v="January"/>
    <n v="1"/>
  </r>
  <r>
    <x v="1270"/>
    <n v="27803"/>
    <x v="793"/>
    <n v="0.45678523900298529"/>
    <x v="1"/>
    <x v="0"/>
    <n v="40"/>
    <x v="729"/>
    <x v="95"/>
    <x v="529"/>
    <n v="38"/>
    <n v="9"/>
    <n v="49"/>
    <n v="2"/>
    <n v="3"/>
    <n v="0"/>
    <n v="4"/>
    <n v="8"/>
    <n v="0"/>
    <n v="0"/>
    <n v="0"/>
    <n v="0"/>
    <n v="0"/>
    <n v="0"/>
    <x v="1"/>
    <n v="47"/>
    <x v="2"/>
    <n v="2831"/>
    <x v="0"/>
    <x v="1"/>
    <n v="0"/>
    <x v="1"/>
    <n v="0"/>
    <n v="0"/>
    <n v="1"/>
    <n v="0"/>
    <n v="0"/>
    <n v="78"/>
    <d v="2015-01-14T00:00:00"/>
    <n v="1"/>
    <s v="January"/>
    <n v="1"/>
  </r>
  <r>
    <x v="1271"/>
    <n v="48526"/>
    <x v="794"/>
    <n v="0.25965461814285123"/>
    <x v="1"/>
    <x v="0"/>
    <n v="32"/>
    <x v="730"/>
    <x v="42"/>
    <x v="520"/>
    <n v="43"/>
    <n v="20"/>
    <n v="9"/>
    <n v="1"/>
    <n v="2"/>
    <n v="1"/>
    <n v="4"/>
    <n v="3"/>
    <n v="0"/>
    <n v="0"/>
    <n v="0"/>
    <n v="0"/>
    <n v="0"/>
    <n v="0"/>
    <x v="1"/>
    <n v="41"/>
    <x v="2"/>
    <n v="2346"/>
    <x v="0"/>
    <x v="0"/>
    <n v="1"/>
    <x v="1"/>
    <n v="0"/>
    <n v="0"/>
    <n v="1"/>
    <n v="0"/>
    <n v="0"/>
    <n v="117"/>
    <d v="2016-05-13T00:00:00"/>
    <n v="5"/>
    <s v="May"/>
    <n v="1"/>
  </r>
  <r>
    <x v="1272"/>
    <n v="6835"/>
    <x v="795"/>
    <n v="1.8288222384784198"/>
    <x v="0"/>
    <x v="1"/>
    <n v="76"/>
    <x v="731"/>
    <x v="157"/>
    <x v="532"/>
    <n v="2"/>
    <n v="2"/>
    <n v="12"/>
    <n v="0"/>
    <n v="0"/>
    <n v="0"/>
    <n v="1"/>
    <n v="20"/>
    <n v="0"/>
    <n v="0"/>
    <n v="0"/>
    <n v="0"/>
    <n v="0"/>
    <n v="0"/>
    <x v="1"/>
    <n v="63"/>
    <x v="1"/>
    <n v="2727"/>
    <x v="0"/>
    <x v="0"/>
    <n v="0"/>
    <x v="0"/>
    <n v="0"/>
    <n v="0"/>
    <n v="0"/>
    <n v="0"/>
    <n v="1"/>
    <n v="113"/>
    <d v="2015-04-28T00:00:00"/>
    <n v="4"/>
    <s v="April"/>
    <n v="1"/>
  </r>
  <r>
    <x v="1273"/>
    <n v="46524"/>
    <x v="795"/>
    <n v="0.26867853151061816"/>
    <x v="0"/>
    <x v="1"/>
    <n v="70"/>
    <x v="732"/>
    <x v="24"/>
    <x v="502"/>
    <n v="26"/>
    <n v="14"/>
    <n v="52"/>
    <n v="2"/>
    <n v="1"/>
    <n v="1"/>
    <n v="5"/>
    <n v="3"/>
    <n v="0"/>
    <n v="0"/>
    <n v="0"/>
    <n v="0"/>
    <n v="0"/>
    <n v="0"/>
    <x v="1"/>
    <n v="59"/>
    <x v="1"/>
    <n v="2609"/>
    <x v="0"/>
    <x v="0"/>
    <n v="1"/>
    <x v="1"/>
    <n v="0"/>
    <n v="0"/>
    <n v="1"/>
    <n v="0"/>
    <n v="0"/>
    <n v="73"/>
    <d v="2015-08-24T00:00:00"/>
    <n v="8"/>
    <s v="August"/>
    <n v="1"/>
  </r>
  <r>
    <x v="1274"/>
    <n v="25545"/>
    <x v="795"/>
    <n v="0.48933255040125267"/>
    <x v="1"/>
    <x v="0"/>
    <n v="35"/>
    <x v="701"/>
    <x v="51"/>
    <x v="463"/>
    <n v="16"/>
    <n v="12"/>
    <n v="85"/>
    <n v="3"/>
    <n v="2"/>
    <n v="2"/>
    <n v="3"/>
    <n v="6"/>
    <n v="0"/>
    <n v="0"/>
    <n v="0"/>
    <n v="0"/>
    <n v="0"/>
    <n v="0"/>
    <x v="0"/>
    <n v="33"/>
    <x v="0"/>
    <n v="2818"/>
    <x v="0"/>
    <x v="1"/>
    <n v="0"/>
    <x v="1"/>
    <n v="0"/>
    <n v="0"/>
    <n v="1"/>
    <n v="0"/>
    <n v="0"/>
    <n v="40"/>
    <d v="2015-01-27T00:00:00"/>
    <n v="1"/>
    <s v="January"/>
    <n v="1"/>
  </r>
  <r>
    <x v="1275"/>
    <n v="7144"/>
    <x v="795"/>
    <n v="1.7497200447928332"/>
    <x v="0"/>
    <x v="2"/>
    <n v="92"/>
    <x v="665"/>
    <x v="152"/>
    <x v="527"/>
    <n v="5"/>
    <n v="2"/>
    <n v="291"/>
    <n v="0"/>
    <n v="23"/>
    <n v="1"/>
    <n v="1"/>
    <n v="0"/>
    <n v="0"/>
    <n v="0"/>
    <n v="0"/>
    <n v="0"/>
    <n v="0"/>
    <n v="0"/>
    <x v="1"/>
    <n v="54"/>
    <x v="1"/>
    <n v="2363"/>
    <x v="0"/>
    <x v="0"/>
    <n v="1"/>
    <x v="1"/>
    <n v="0"/>
    <n v="0"/>
    <n v="0"/>
    <n v="0"/>
    <n v="1"/>
    <n v="-166"/>
    <d v="2016-04-26T00:00:00"/>
    <n v="4"/>
    <s v="April"/>
    <n v="1"/>
  </r>
  <r>
    <x v="1276"/>
    <n v="22669"/>
    <x v="795"/>
    <n v="0.55141382504742154"/>
    <x v="1"/>
    <x v="0"/>
    <n v="30"/>
    <x v="714"/>
    <x v="86"/>
    <x v="540"/>
    <n v="37"/>
    <n v="22"/>
    <n v="48"/>
    <n v="3"/>
    <n v="4"/>
    <n v="1"/>
    <n v="2"/>
    <n v="9"/>
    <n v="0"/>
    <n v="0"/>
    <n v="0"/>
    <n v="0"/>
    <n v="0"/>
    <n v="0"/>
    <x v="0"/>
    <n v="45"/>
    <x v="2"/>
    <n v="2562"/>
    <x v="0"/>
    <x v="0"/>
    <n v="0"/>
    <x v="0"/>
    <n v="0"/>
    <n v="0"/>
    <n v="0"/>
    <n v="1"/>
    <n v="0"/>
    <n v="77"/>
    <d v="2015-10-10T00:00:00"/>
    <n v="10"/>
    <s v="October"/>
    <n v="1"/>
  </r>
  <r>
    <x v="1277"/>
    <n v="47850"/>
    <x v="796"/>
    <n v="0.25914315569487983"/>
    <x v="1"/>
    <x v="0"/>
    <n v="72"/>
    <x v="726"/>
    <x v="143"/>
    <x v="530"/>
    <n v="20"/>
    <n v="12"/>
    <n v="10"/>
    <n v="1"/>
    <n v="3"/>
    <n v="0"/>
    <n v="4"/>
    <n v="6"/>
    <n v="0"/>
    <n v="0"/>
    <n v="0"/>
    <n v="0"/>
    <n v="0"/>
    <n v="0"/>
    <x v="1"/>
    <n v="40"/>
    <x v="2"/>
    <n v="2367"/>
    <x v="0"/>
    <x v="1"/>
    <n v="0"/>
    <x v="1"/>
    <n v="0"/>
    <n v="0"/>
    <n v="1"/>
    <n v="0"/>
    <n v="0"/>
    <n v="114"/>
    <d v="2016-04-22T00:00:00"/>
    <n v="4"/>
    <s v="April"/>
    <n v="1"/>
  </r>
  <r>
    <x v="1278"/>
    <n v="38361"/>
    <x v="797"/>
    <n v="0.32063814811918356"/>
    <x v="1"/>
    <x v="0"/>
    <n v="74"/>
    <x v="668"/>
    <x v="19"/>
    <x v="454"/>
    <n v="20"/>
    <n v="8"/>
    <n v="14"/>
    <n v="3"/>
    <n v="3"/>
    <n v="1"/>
    <n v="3"/>
    <n v="7"/>
    <n v="0"/>
    <n v="0"/>
    <n v="0"/>
    <n v="0"/>
    <n v="0"/>
    <n v="0"/>
    <x v="1"/>
    <n v="51"/>
    <x v="1"/>
    <n v="2343"/>
    <x v="0"/>
    <x v="0"/>
    <n v="0"/>
    <x v="0"/>
    <n v="0"/>
    <n v="0"/>
    <n v="1"/>
    <n v="0"/>
    <n v="0"/>
    <n v="109"/>
    <d v="2016-05-16T00:00:00"/>
    <n v="5"/>
    <s v="May"/>
    <n v="1"/>
  </r>
  <r>
    <x v="1279"/>
    <n v="34838"/>
    <x v="797"/>
    <n v="0.35306274757448763"/>
    <x v="1"/>
    <x v="1"/>
    <n v="62"/>
    <x v="724"/>
    <x v="109"/>
    <x v="495"/>
    <n v="29"/>
    <n v="14"/>
    <n v="47"/>
    <n v="3"/>
    <n v="2"/>
    <n v="1"/>
    <n v="4"/>
    <n v="6"/>
    <n v="0"/>
    <n v="0"/>
    <n v="0"/>
    <n v="0"/>
    <n v="0"/>
    <n v="0"/>
    <x v="1"/>
    <n v="69"/>
    <x v="3"/>
    <n v="2685"/>
    <x v="0"/>
    <x v="1"/>
    <n v="0"/>
    <x v="1"/>
    <n v="0"/>
    <n v="0"/>
    <n v="1"/>
    <n v="0"/>
    <n v="0"/>
    <n v="76"/>
    <d v="2015-06-09T00:00:00"/>
    <n v="6"/>
    <s v="June"/>
    <n v="1"/>
  </r>
  <r>
    <x v="1280"/>
    <n v="45203"/>
    <x v="797"/>
    <n v="0.27210583368360508"/>
    <x v="2"/>
    <x v="0"/>
    <n v="4"/>
    <x v="676"/>
    <x v="153"/>
    <x v="521"/>
    <n v="10"/>
    <n v="8"/>
    <n v="24"/>
    <n v="1"/>
    <n v="3"/>
    <n v="1"/>
    <n v="3"/>
    <n v="6"/>
    <n v="0"/>
    <n v="0"/>
    <n v="0"/>
    <n v="0"/>
    <n v="0"/>
    <n v="0"/>
    <x v="0"/>
    <n v="38"/>
    <x v="2"/>
    <n v="2257"/>
    <x v="0"/>
    <x v="0"/>
    <n v="0"/>
    <x v="0"/>
    <n v="0"/>
    <n v="0"/>
    <n v="1"/>
    <n v="0"/>
    <n v="0"/>
    <n v="99"/>
    <d v="2016-08-10T00:00:00"/>
    <n v="8"/>
    <s v="August"/>
    <n v="1"/>
  </r>
  <r>
    <x v="1281"/>
    <n v="43322"/>
    <x v="797"/>
    <n v="0.28392040995337242"/>
    <x v="0"/>
    <x v="0"/>
    <n v="25"/>
    <x v="710"/>
    <x v="143"/>
    <x v="260"/>
    <n v="10"/>
    <n v="2"/>
    <n v="18"/>
    <n v="1"/>
    <n v="3"/>
    <n v="0"/>
    <n v="4"/>
    <n v="7"/>
    <n v="0"/>
    <n v="0"/>
    <n v="0"/>
    <n v="0"/>
    <n v="0"/>
    <n v="0"/>
    <x v="1"/>
    <n v="46"/>
    <x v="2"/>
    <n v="2228"/>
    <x v="0"/>
    <x v="0"/>
    <n v="1"/>
    <x v="1"/>
    <n v="0"/>
    <n v="0"/>
    <n v="1"/>
    <n v="0"/>
    <n v="0"/>
    <n v="105"/>
    <d v="2016-09-08T00:00:00"/>
    <n v="9"/>
    <s v="September"/>
    <n v="1"/>
  </r>
  <r>
    <x v="1282"/>
    <n v="46891"/>
    <x v="798"/>
    <n v="0.26017785929069542"/>
    <x v="0"/>
    <x v="1"/>
    <n v="91"/>
    <x v="667"/>
    <x v="101"/>
    <x v="520"/>
    <n v="29"/>
    <n v="15"/>
    <n v="61"/>
    <n v="1"/>
    <n v="2"/>
    <n v="1"/>
    <n v="4"/>
    <n v="4"/>
    <n v="0"/>
    <n v="0"/>
    <n v="0"/>
    <n v="0"/>
    <n v="0"/>
    <n v="0"/>
    <x v="1"/>
    <n v="55"/>
    <x v="1"/>
    <n v="2460"/>
    <x v="0"/>
    <x v="1"/>
    <n v="0"/>
    <x v="1"/>
    <n v="0"/>
    <n v="1"/>
    <n v="0"/>
    <n v="0"/>
    <n v="0"/>
    <n v="61"/>
    <d v="2016-01-20T00:00:00"/>
    <n v="1"/>
    <s v="January"/>
    <n v="1"/>
  </r>
  <r>
    <x v="1283"/>
    <n v="39898"/>
    <x v="798"/>
    <n v="0.30577973833274852"/>
    <x v="0"/>
    <x v="1"/>
    <n v="20"/>
    <x v="733"/>
    <x v="131"/>
    <x v="485"/>
    <n v="12"/>
    <n v="7"/>
    <n v="12"/>
    <n v="2"/>
    <n v="3"/>
    <n v="0"/>
    <n v="4"/>
    <n v="7"/>
    <n v="0"/>
    <n v="0"/>
    <n v="0"/>
    <n v="0"/>
    <n v="0"/>
    <n v="0"/>
    <x v="1"/>
    <n v="66"/>
    <x v="3"/>
    <n v="2661"/>
    <x v="0"/>
    <x v="0"/>
    <n v="0"/>
    <x v="0"/>
    <n v="0"/>
    <n v="0"/>
    <n v="1"/>
    <n v="0"/>
    <n v="0"/>
    <n v="110"/>
    <d v="2015-07-03T00:00:00"/>
    <n v="7"/>
    <s v="July"/>
    <n v="1"/>
  </r>
  <r>
    <x v="1284"/>
    <n v="56551"/>
    <x v="798"/>
    <n v="0.2157344697706495"/>
    <x v="1"/>
    <x v="1"/>
    <n v="48"/>
    <x v="704"/>
    <x v="152"/>
    <x v="479"/>
    <n v="17"/>
    <n v="2"/>
    <n v="16"/>
    <n v="3"/>
    <n v="2"/>
    <n v="1"/>
    <n v="4"/>
    <n v="4"/>
    <n v="0"/>
    <n v="0"/>
    <n v="0"/>
    <n v="0"/>
    <n v="0"/>
    <n v="0"/>
    <x v="1"/>
    <n v="70"/>
    <x v="3"/>
    <n v="2212"/>
    <x v="0"/>
    <x v="0"/>
    <n v="0"/>
    <x v="1"/>
    <n v="1"/>
    <n v="0"/>
    <n v="0"/>
    <n v="0"/>
    <n v="1"/>
    <n v="106"/>
    <d v="2016-09-24T00:00:00"/>
    <n v="9"/>
    <s v="September"/>
    <n v="1"/>
  </r>
  <r>
    <x v="1285"/>
    <n v="38360"/>
    <x v="799"/>
    <n v="0.31543274244004171"/>
    <x v="1"/>
    <x v="0"/>
    <n v="26"/>
    <x v="734"/>
    <x v="157"/>
    <x v="467"/>
    <n v="20"/>
    <n v="21"/>
    <n v="10"/>
    <n v="2"/>
    <n v="2"/>
    <n v="1"/>
    <n v="4"/>
    <n v="3"/>
    <n v="0"/>
    <n v="0"/>
    <n v="0"/>
    <n v="0"/>
    <n v="0"/>
    <n v="0"/>
    <x v="1"/>
    <n v="31"/>
    <x v="0"/>
    <n v="2553"/>
    <x v="0"/>
    <x v="1"/>
    <n v="0"/>
    <x v="1"/>
    <n v="0"/>
    <n v="0"/>
    <n v="1"/>
    <n v="0"/>
    <n v="0"/>
    <n v="111"/>
    <d v="2015-10-19T00:00:00"/>
    <n v="10"/>
    <s v="October"/>
    <n v="1"/>
  </r>
  <r>
    <x v="1286"/>
    <n v="50447"/>
    <x v="799"/>
    <n v="0.23985569013023569"/>
    <x v="2"/>
    <x v="0"/>
    <n v="4"/>
    <x v="632"/>
    <x v="143"/>
    <x v="493"/>
    <n v="2"/>
    <n v="3"/>
    <n v="27"/>
    <n v="1"/>
    <n v="3"/>
    <n v="1"/>
    <n v="3"/>
    <n v="6"/>
    <n v="0"/>
    <n v="0"/>
    <n v="0"/>
    <n v="0"/>
    <n v="0"/>
    <n v="0"/>
    <x v="1"/>
    <n v="50"/>
    <x v="2"/>
    <n v="2228"/>
    <x v="0"/>
    <x v="1"/>
    <n v="0"/>
    <x v="1"/>
    <n v="0"/>
    <n v="0"/>
    <n v="1"/>
    <n v="0"/>
    <n v="0"/>
    <n v="94"/>
    <d v="2016-09-08T00:00:00"/>
    <n v="9"/>
    <s v="September"/>
    <n v="1"/>
  </r>
  <r>
    <x v="1287"/>
    <n v="41411"/>
    <x v="799"/>
    <n v="0.29219289560744732"/>
    <x v="0"/>
    <x v="0"/>
    <n v="11"/>
    <x v="735"/>
    <x v="63"/>
    <x v="505"/>
    <n v="11"/>
    <n v="3"/>
    <n v="18"/>
    <n v="1"/>
    <n v="2"/>
    <n v="1"/>
    <n v="4"/>
    <n v="6"/>
    <n v="0"/>
    <n v="0"/>
    <n v="0"/>
    <n v="0"/>
    <n v="0"/>
    <n v="0"/>
    <x v="1"/>
    <n v="34"/>
    <x v="0"/>
    <n v="2363"/>
    <x v="1"/>
    <x v="0"/>
    <n v="0"/>
    <x v="1"/>
    <n v="0"/>
    <n v="0"/>
    <n v="1"/>
    <n v="0"/>
    <n v="0"/>
    <n v="103"/>
    <d v="2016-04-26T00:00:00"/>
    <n v="4"/>
    <s v="April"/>
    <n v="1"/>
  </r>
  <r>
    <x v="1288"/>
    <n v="50520"/>
    <x v="799"/>
    <n v="0.23950910530482977"/>
    <x v="0"/>
    <x v="1"/>
    <n v="25"/>
    <x v="680"/>
    <x v="19"/>
    <x v="533"/>
    <n v="2"/>
    <n v="1"/>
    <n v="14"/>
    <n v="2"/>
    <n v="3"/>
    <n v="1"/>
    <n v="3"/>
    <n v="6"/>
    <n v="0"/>
    <n v="0"/>
    <n v="0"/>
    <n v="0"/>
    <n v="0"/>
    <n v="0"/>
    <x v="1"/>
    <n v="62"/>
    <x v="1"/>
    <n v="2311"/>
    <x v="0"/>
    <x v="0"/>
    <n v="0"/>
    <x v="1"/>
    <n v="1"/>
    <n v="0"/>
    <n v="0"/>
    <n v="0"/>
    <n v="1"/>
    <n v="107"/>
    <d v="2016-06-17T00:00:00"/>
    <n v="6"/>
    <s v="June"/>
    <n v="1"/>
  </r>
  <r>
    <x v="1289"/>
    <n v="17117"/>
    <x v="799"/>
    <n v="0.70689957352339783"/>
    <x v="1"/>
    <x v="0"/>
    <n v="96"/>
    <x v="736"/>
    <x v="109"/>
    <x v="505"/>
    <n v="30"/>
    <n v="18"/>
    <n v="7"/>
    <n v="4"/>
    <n v="3"/>
    <n v="1"/>
    <n v="3"/>
    <n v="9"/>
    <n v="0"/>
    <n v="0"/>
    <n v="0"/>
    <n v="0"/>
    <n v="0"/>
    <n v="0"/>
    <x v="1"/>
    <n v="42"/>
    <x v="2"/>
    <n v="2687"/>
    <x v="0"/>
    <x v="0"/>
    <n v="0"/>
    <x v="0"/>
    <n v="0"/>
    <n v="1"/>
    <n v="0"/>
    <n v="0"/>
    <n v="0"/>
    <n v="114"/>
    <d v="2015-06-07T00:00:00"/>
    <n v="6"/>
    <s v="June"/>
    <n v="1"/>
  </r>
  <r>
    <x v="1290"/>
    <n v="39190"/>
    <x v="799"/>
    <n v="0.30875223271242663"/>
    <x v="1"/>
    <x v="0"/>
    <n v="91"/>
    <x v="473"/>
    <x v="131"/>
    <x v="524"/>
    <n v="19"/>
    <n v="8"/>
    <n v="12"/>
    <n v="2"/>
    <n v="2"/>
    <n v="1"/>
    <n v="4"/>
    <n v="5"/>
    <n v="0"/>
    <n v="0"/>
    <n v="0"/>
    <n v="0"/>
    <n v="0"/>
    <n v="0"/>
    <x v="1"/>
    <n v="46"/>
    <x v="2"/>
    <n v="2223"/>
    <x v="0"/>
    <x v="0"/>
    <n v="1"/>
    <x v="1"/>
    <n v="0"/>
    <n v="0"/>
    <n v="0"/>
    <n v="0"/>
    <n v="1"/>
    <n v="109"/>
    <d v="2016-09-13T00:00:00"/>
    <n v="9"/>
    <s v="September"/>
    <n v="1"/>
  </r>
  <r>
    <x v="1291"/>
    <n v="36957"/>
    <x v="799"/>
    <n v="0.32740752766728903"/>
    <x v="1"/>
    <x v="1"/>
    <n v="43"/>
    <x v="539"/>
    <x v="157"/>
    <x v="536"/>
    <n v="2"/>
    <n v="1"/>
    <n v="31"/>
    <n v="4"/>
    <n v="3"/>
    <n v="2"/>
    <n v="2"/>
    <n v="9"/>
    <n v="0"/>
    <n v="0"/>
    <n v="0"/>
    <n v="0"/>
    <n v="0"/>
    <n v="0"/>
    <x v="0"/>
    <n v="67"/>
    <x v="3"/>
    <n v="2820"/>
    <x v="1"/>
    <x v="0"/>
    <n v="0"/>
    <x v="1"/>
    <n v="0"/>
    <n v="0"/>
    <n v="0"/>
    <n v="0"/>
    <n v="1"/>
    <n v="90"/>
    <d v="2015-01-25T00:00:00"/>
    <n v="1"/>
    <s v="January"/>
    <n v="1"/>
  </r>
  <r>
    <x v="1292"/>
    <n v="34529"/>
    <x v="799"/>
    <n v="0.35043007327174258"/>
    <x v="1"/>
    <x v="0"/>
    <n v="94"/>
    <x v="473"/>
    <x v="147"/>
    <x v="505"/>
    <n v="3"/>
    <n v="6"/>
    <n v="41"/>
    <n v="2"/>
    <n v="2"/>
    <n v="2"/>
    <n v="3"/>
    <n v="7"/>
    <n v="0"/>
    <n v="0"/>
    <n v="0"/>
    <n v="0"/>
    <n v="0"/>
    <n v="0"/>
    <x v="1"/>
    <n v="44"/>
    <x v="2"/>
    <n v="2812"/>
    <x v="0"/>
    <x v="1"/>
    <n v="0"/>
    <x v="1"/>
    <n v="0"/>
    <n v="0"/>
    <n v="0"/>
    <n v="1"/>
    <n v="0"/>
    <n v="80"/>
    <d v="2015-02-02T00:00:00"/>
    <n v="2"/>
    <s v="February"/>
    <n v="1"/>
  </r>
  <r>
    <x v="1293"/>
    <n v="22419"/>
    <x v="800"/>
    <n v="0.53526027030643653"/>
    <x v="0"/>
    <x v="0"/>
    <n v="74"/>
    <x v="737"/>
    <x v="153"/>
    <x v="473"/>
    <n v="19"/>
    <n v="21"/>
    <n v="42"/>
    <n v="1"/>
    <n v="3"/>
    <n v="2"/>
    <n v="2"/>
    <n v="8"/>
    <n v="0"/>
    <n v="0"/>
    <n v="0"/>
    <n v="0"/>
    <n v="0"/>
    <n v="0"/>
    <x v="1"/>
    <n v="57"/>
    <x v="1"/>
    <n v="2596"/>
    <x v="0"/>
    <x v="1"/>
    <n v="0"/>
    <x v="1"/>
    <n v="0"/>
    <n v="0"/>
    <n v="1"/>
    <n v="0"/>
    <n v="0"/>
    <n v="78"/>
    <d v="2015-09-06T00:00:00"/>
    <n v="9"/>
    <s v="September"/>
    <n v="1"/>
  </r>
  <r>
    <x v="1294"/>
    <n v="61923"/>
    <x v="800"/>
    <n v="0.19378906060752871"/>
    <x v="0"/>
    <x v="2"/>
    <n v="94"/>
    <x v="738"/>
    <x v="152"/>
    <x v="524"/>
    <n v="3"/>
    <n v="3"/>
    <n v="6"/>
    <n v="1"/>
    <n v="2"/>
    <n v="1"/>
    <n v="4"/>
    <n v="3"/>
    <n v="0"/>
    <n v="0"/>
    <n v="0"/>
    <n v="0"/>
    <n v="0"/>
    <n v="0"/>
    <x v="1"/>
    <n v="59"/>
    <x v="1"/>
    <n v="2497"/>
    <x v="0"/>
    <x v="1"/>
    <n v="0"/>
    <x v="1"/>
    <n v="0"/>
    <n v="0"/>
    <n v="0"/>
    <n v="1"/>
    <n v="0"/>
    <n v="114"/>
    <d v="2015-12-14T00:00:00"/>
    <n v="12"/>
    <s v="December"/>
    <n v="1"/>
  </r>
  <r>
    <x v="1295"/>
    <n v="39922"/>
    <x v="800"/>
    <n v="0.3005861429788087"/>
    <x v="1"/>
    <x v="0"/>
    <n v="30"/>
    <x v="739"/>
    <x v="101"/>
    <x v="468"/>
    <n v="19"/>
    <n v="1"/>
    <n v="36"/>
    <n v="2"/>
    <n v="3"/>
    <n v="0"/>
    <n v="4"/>
    <n v="8"/>
    <n v="0"/>
    <n v="0"/>
    <n v="0"/>
    <n v="0"/>
    <n v="0"/>
    <n v="0"/>
    <x v="1"/>
    <n v="37"/>
    <x v="2"/>
    <n v="2659"/>
    <x v="0"/>
    <x v="1"/>
    <n v="0"/>
    <x v="1"/>
    <n v="0"/>
    <n v="0"/>
    <n v="1"/>
    <n v="0"/>
    <n v="0"/>
    <n v="84"/>
    <d v="2015-07-05T00:00:00"/>
    <n v="7"/>
    <s v="July"/>
    <n v="1"/>
  </r>
  <r>
    <x v="1296"/>
    <n v="36317"/>
    <x v="800"/>
    <n v="0.33042376848307953"/>
    <x v="0"/>
    <x v="1"/>
    <n v="53"/>
    <x v="712"/>
    <x v="153"/>
    <x v="526"/>
    <n v="3"/>
    <n v="2"/>
    <n v="13"/>
    <n v="2"/>
    <n v="3"/>
    <n v="0"/>
    <n v="4"/>
    <n v="7"/>
    <n v="0"/>
    <n v="0"/>
    <n v="0"/>
    <n v="0"/>
    <n v="0"/>
    <n v="0"/>
    <x v="1"/>
    <n v="55"/>
    <x v="1"/>
    <n v="2562"/>
    <x v="0"/>
    <x v="0"/>
    <n v="0"/>
    <x v="0"/>
    <n v="0"/>
    <n v="0"/>
    <n v="1"/>
    <n v="0"/>
    <n v="0"/>
    <n v="107"/>
    <d v="2015-10-10T00:00:00"/>
    <n v="10"/>
    <s v="October"/>
    <n v="1"/>
  </r>
  <r>
    <x v="1297"/>
    <n v="42160"/>
    <x v="800"/>
    <n v="0.28462998102466791"/>
    <x v="1"/>
    <x v="1"/>
    <n v="26"/>
    <x v="684"/>
    <x v="128"/>
    <x v="292"/>
    <n v="3"/>
    <n v="15"/>
    <n v="20"/>
    <n v="4"/>
    <n v="2"/>
    <n v="1"/>
    <n v="4"/>
    <n v="6"/>
    <n v="0"/>
    <n v="0"/>
    <n v="0"/>
    <n v="0"/>
    <n v="0"/>
    <n v="0"/>
    <x v="0"/>
    <n v="45"/>
    <x v="2"/>
    <n v="2525"/>
    <x v="0"/>
    <x v="0"/>
    <n v="1"/>
    <x v="1"/>
    <n v="0"/>
    <n v="0"/>
    <n v="1"/>
    <n v="0"/>
    <n v="0"/>
    <n v="100"/>
    <d v="2015-11-16T00:00:00"/>
    <n v="11"/>
    <s v="November"/>
    <n v="1"/>
  </r>
  <r>
    <x v="1298"/>
    <n v="45576"/>
    <x v="800"/>
    <n v="0.2632964718272775"/>
    <x v="0"/>
    <x v="0"/>
    <n v="9"/>
    <x v="710"/>
    <x v="24"/>
    <x v="495"/>
    <n v="2"/>
    <n v="14"/>
    <n v="25"/>
    <n v="1"/>
    <n v="3"/>
    <n v="1"/>
    <n v="3"/>
    <n v="8"/>
    <n v="0"/>
    <n v="0"/>
    <n v="0"/>
    <n v="0"/>
    <n v="0"/>
    <n v="0"/>
    <x v="0"/>
    <n v="75"/>
    <x v="3"/>
    <n v="2191"/>
    <x v="0"/>
    <x v="0"/>
    <n v="1"/>
    <x v="1"/>
    <n v="0"/>
    <n v="0"/>
    <n v="0"/>
    <n v="0"/>
    <n v="1"/>
    <n v="95"/>
    <d v="2016-10-15T00:00:00"/>
    <n v="10"/>
    <s v="October"/>
    <n v="1"/>
  </r>
  <r>
    <x v="1299"/>
    <n v="48877"/>
    <x v="800"/>
    <n v="0.24551425005626368"/>
    <x v="0"/>
    <x v="1"/>
    <n v="27"/>
    <x v="707"/>
    <x v="51"/>
    <x v="511"/>
    <n v="2"/>
    <n v="0"/>
    <n v="24"/>
    <n v="1"/>
    <n v="3"/>
    <n v="0"/>
    <n v="4"/>
    <n v="7"/>
    <n v="0"/>
    <n v="0"/>
    <n v="0"/>
    <n v="0"/>
    <n v="0"/>
    <n v="0"/>
    <x v="1"/>
    <n v="54"/>
    <x v="1"/>
    <n v="2334"/>
    <x v="1"/>
    <x v="0"/>
    <n v="0"/>
    <x v="1"/>
    <n v="0"/>
    <n v="0"/>
    <n v="1"/>
    <n v="0"/>
    <n v="0"/>
    <n v="96"/>
    <d v="2016-05-25T00:00:00"/>
    <n v="5"/>
    <s v="May"/>
    <n v="1"/>
  </r>
  <r>
    <x v="1300"/>
    <n v="49605"/>
    <x v="801"/>
    <n v="0.23989517185767564"/>
    <x v="0"/>
    <x v="0"/>
    <n v="65"/>
    <x v="726"/>
    <x v="61"/>
    <x v="495"/>
    <n v="12"/>
    <n v="20"/>
    <n v="8"/>
    <n v="1"/>
    <n v="2"/>
    <n v="1"/>
    <n v="4"/>
    <n v="3"/>
    <n v="0"/>
    <n v="0"/>
    <n v="0"/>
    <n v="0"/>
    <n v="0"/>
    <n v="0"/>
    <x v="1"/>
    <n v="54"/>
    <x v="1"/>
    <n v="2167"/>
    <x v="0"/>
    <x v="1"/>
    <n v="0"/>
    <x v="1"/>
    <n v="0"/>
    <n v="0"/>
    <n v="0"/>
    <n v="1"/>
    <n v="0"/>
    <n v="111"/>
    <d v="2016-11-08T00:00:00"/>
    <n v="11"/>
    <s v="November"/>
    <n v="1"/>
  </r>
  <r>
    <x v="1301"/>
    <n v="20180"/>
    <x v="801"/>
    <n v="0.58969276511397428"/>
    <x v="0"/>
    <x v="0"/>
    <n v="27"/>
    <x v="740"/>
    <x v="11"/>
    <x v="493"/>
    <n v="15"/>
    <n v="20"/>
    <n v="18"/>
    <n v="1"/>
    <n v="2"/>
    <n v="1"/>
    <n v="4"/>
    <n v="7"/>
    <n v="0"/>
    <n v="0"/>
    <n v="0"/>
    <n v="0"/>
    <n v="0"/>
    <n v="0"/>
    <x v="1"/>
    <n v="44"/>
    <x v="2"/>
    <n v="2653"/>
    <x v="0"/>
    <x v="0"/>
    <n v="1"/>
    <x v="1"/>
    <n v="0"/>
    <n v="0"/>
    <n v="1"/>
    <n v="0"/>
    <n v="0"/>
    <n v="101"/>
    <d v="2015-07-11T00:00:00"/>
    <n v="7"/>
    <s v="July"/>
    <n v="1"/>
  </r>
  <r>
    <x v="1302"/>
    <n v="33168"/>
    <x v="801"/>
    <n v="0.35877954655089245"/>
    <x v="0"/>
    <x v="1"/>
    <n v="0"/>
    <x v="695"/>
    <x v="51"/>
    <x v="483"/>
    <n v="0"/>
    <n v="1"/>
    <n v="3"/>
    <n v="3"/>
    <n v="2"/>
    <n v="1"/>
    <n v="4"/>
    <n v="7"/>
    <n v="0"/>
    <n v="0"/>
    <n v="0"/>
    <n v="0"/>
    <n v="0"/>
    <n v="0"/>
    <x v="1"/>
    <n v="55"/>
    <x v="1"/>
    <n v="2783"/>
    <x v="0"/>
    <x v="0"/>
    <n v="1"/>
    <x v="1"/>
    <n v="0"/>
    <n v="0"/>
    <n v="0"/>
    <n v="1"/>
    <n v="0"/>
    <n v="116"/>
    <d v="2015-03-03T00:00:00"/>
    <n v="3"/>
    <s v="March"/>
    <n v="1"/>
  </r>
  <r>
    <x v="1303"/>
    <n v="31605"/>
    <x v="801"/>
    <n v="0.37652270210409744"/>
    <x v="1"/>
    <x v="0"/>
    <n v="15"/>
    <x v="741"/>
    <x v="19"/>
    <x v="467"/>
    <n v="2"/>
    <n v="1"/>
    <n v="6"/>
    <n v="2"/>
    <n v="2"/>
    <n v="1"/>
    <n v="4"/>
    <n v="7"/>
    <n v="0"/>
    <n v="0"/>
    <n v="0"/>
    <n v="0"/>
    <n v="0"/>
    <n v="0"/>
    <x v="1"/>
    <n v="41"/>
    <x v="2"/>
    <n v="2743"/>
    <x v="0"/>
    <x v="1"/>
    <n v="0"/>
    <x v="1"/>
    <n v="0"/>
    <n v="0"/>
    <n v="0"/>
    <n v="0"/>
    <n v="1"/>
    <n v="113"/>
    <d v="2015-04-12T00:00:00"/>
    <n v="4"/>
    <s v="April"/>
    <n v="1"/>
  </r>
  <r>
    <x v="1304"/>
    <n v="55249"/>
    <x v="801"/>
    <n v="0.21538851381925464"/>
    <x v="0"/>
    <x v="1"/>
    <n v="81"/>
    <x v="699"/>
    <x v="51"/>
    <x v="534"/>
    <n v="2"/>
    <n v="0"/>
    <n v="11"/>
    <n v="1"/>
    <n v="2"/>
    <n v="1"/>
    <n v="4"/>
    <n v="3"/>
    <n v="0"/>
    <n v="0"/>
    <n v="0"/>
    <n v="0"/>
    <n v="0"/>
    <n v="0"/>
    <x v="1"/>
    <n v="64"/>
    <x v="1"/>
    <n v="2232"/>
    <x v="0"/>
    <x v="0"/>
    <n v="0"/>
    <x v="0"/>
    <n v="0"/>
    <n v="0"/>
    <n v="0"/>
    <n v="1"/>
    <n v="0"/>
    <n v="108"/>
    <d v="2016-09-04T00:00:00"/>
    <n v="9"/>
    <s v="September"/>
    <n v="1"/>
  </r>
  <r>
    <x v="1305"/>
    <n v="33316"/>
    <x v="801"/>
    <n v="0.35718573658302316"/>
    <x v="1"/>
    <x v="1"/>
    <n v="34"/>
    <x v="716"/>
    <x v="51"/>
    <x v="515"/>
    <n v="4"/>
    <n v="4"/>
    <n v="12"/>
    <n v="3"/>
    <n v="2"/>
    <n v="1"/>
    <n v="4"/>
    <n v="6"/>
    <n v="0"/>
    <n v="0"/>
    <n v="0"/>
    <n v="0"/>
    <n v="0"/>
    <n v="0"/>
    <x v="1"/>
    <n v="49"/>
    <x v="2"/>
    <n v="2427"/>
    <x v="0"/>
    <x v="0"/>
    <n v="1"/>
    <x v="1"/>
    <n v="0"/>
    <n v="0"/>
    <n v="0"/>
    <n v="1"/>
    <n v="0"/>
    <n v="107"/>
    <d v="2016-02-22T00:00:00"/>
    <n v="2"/>
    <s v="February"/>
    <n v="1"/>
  </r>
  <r>
    <x v="1306"/>
    <n v="42473"/>
    <x v="801"/>
    <n v="0.28017799543239236"/>
    <x v="1"/>
    <x v="1"/>
    <n v="72"/>
    <x v="742"/>
    <x v="51"/>
    <x v="477"/>
    <n v="0"/>
    <n v="4"/>
    <n v="25"/>
    <n v="3"/>
    <n v="2"/>
    <n v="1"/>
    <n v="4"/>
    <n v="5"/>
    <n v="0"/>
    <n v="0"/>
    <n v="0"/>
    <n v="0"/>
    <n v="0"/>
    <n v="0"/>
    <x v="1"/>
    <n v="44"/>
    <x v="2"/>
    <n v="2291"/>
    <x v="0"/>
    <x v="0"/>
    <n v="1"/>
    <x v="1"/>
    <n v="0"/>
    <n v="0"/>
    <n v="0"/>
    <n v="0"/>
    <n v="1"/>
    <n v="94"/>
    <d v="2016-07-07T00:00:00"/>
    <n v="7"/>
    <s v="July"/>
    <n v="1"/>
  </r>
  <r>
    <x v="1307"/>
    <n v="38557"/>
    <x v="802"/>
    <n v="0.30604040770806856"/>
    <x v="1"/>
    <x v="0"/>
    <n v="17"/>
    <x v="711"/>
    <x v="153"/>
    <x v="515"/>
    <n v="4"/>
    <n v="4"/>
    <n v="27"/>
    <n v="2"/>
    <n v="3"/>
    <n v="1"/>
    <n v="3"/>
    <n v="7"/>
    <n v="0"/>
    <n v="0"/>
    <n v="0"/>
    <n v="0"/>
    <n v="0"/>
    <n v="0"/>
    <x v="1"/>
    <n v="42"/>
    <x v="2"/>
    <n v="2716"/>
    <x v="0"/>
    <x v="0"/>
    <n v="1"/>
    <x v="1"/>
    <n v="0"/>
    <n v="0"/>
    <n v="1"/>
    <n v="0"/>
    <n v="0"/>
    <n v="91"/>
    <d v="2015-05-09T00:00:00"/>
    <n v="5"/>
    <s v="May"/>
    <n v="1"/>
  </r>
  <r>
    <x v="1308"/>
    <n v="36443"/>
    <x v="802"/>
    <n v="0.32379332107675002"/>
    <x v="1"/>
    <x v="1"/>
    <n v="9"/>
    <x v="689"/>
    <x v="19"/>
    <x v="529"/>
    <n v="4"/>
    <n v="3"/>
    <n v="20"/>
    <n v="4"/>
    <n v="3"/>
    <n v="1"/>
    <n v="3"/>
    <n v="8"/>
    <n v="0"/>
    <n v="0"/>
    <n v="0"/>
    <n v="0"/>
    <n v="0"/>
    <n v="0"/>
    <x v="1"/>
    <n v="59"/>
    <x v="1"/>
    <n v="2670"/>
    <x v="0"/>
    <x v="1"/>
    <n v="0"/>
    <x v="1"/>
    <n v="0"/>
    <n v="0"/>
    <n v="1"/>
    <n v="0"/>
    <n v="0"/>
    <n v="98"/>
    <d v="2015-06-24T00:00:00"/>
    <n v="6"/>
    <s v="June"/>
    <n v="1"/>
  </r>
  <r>
    <x v="1309"/>
    <n v="42162"/>
    <x v="802"/>
    <n v="0.27987287130591526"/>
    <x v="1"/>
    <x v="0"/>
    <n v="31"/>
    <x v="663"/>
    <x v="143"/>
    <x v="468"/>
    <n v="2"/>
    <n v="4"/>
    <n v="27"/>
    <n v="2"/>
    <n v="3"/>
    <n v="1"/>
    <n v="3"/>
    <n v="6"/>
    <n v="0"/>
    <n v="0"/>
    <n v="1"/>
    <n v="0"/>
    <n v="0"/>
    <n v="0"/>
    <x v="0"/>
    <n v="39"/>
    <x v="2"/>
    <n v="2381"/>
    <x v="0"/>
    <x v="0"/>
    <n v="0"/>
    <x v="0"/>
    <n v="0"/>
    <n v="0"/>
    <n v="1"/>
    <n v="0"/>
    <n v="0"/>
    <n v="91"/>
    <d v="2016-04-08T00:00:00"/>
    <n v="4"/>
    <s v="April"/>
    <n v="1"/>
  </r>
  <r>
    <x v="1310"/>
    <n v="30983"/>
    <x v="802"/>
    <n v="0.38085401671884583"/>
    <x v="0"/>
    <x v="0"/>
    <n v="50"/>
    <x v="705"/>
    <x v="152"/>
    <x v="514"/>
    <n v="12"/>
    <n v="1"/>
    <n v="49"/>
    <n v="1"/>
    <n v="4"/>
    <n v="0"/>
    <n v="3"/>
    <n v="8"/>
    <n v="0"/>
    <n v="0"/>
    <n v="0"/>
    <n v="0"/>
    <n v="0"/>
    <n v="0"/>
    <x v="0"/>
    <n v="57"/>
    <x v="1"/>
    <n v="2756"/>
    <x v="0"/>
    <x v="0"/>
    <n v="1"/>
    <x v="1"/>
    <n v="0"/>
    <n v="0"/>
    <n v="1"/>
    <n v="0"/>
    <n v="0"/>
    <n v="69"/>
    <d v="2015-03-30T00:00:00"/>
    <n v="3"/>
    <s v="March"/>
    <n v="1"/>
  </r>
  <r>
    <x v="1311"/>
    <n v="40887"/>
    <x v="802"/>
    <n v="0.28860028860028858"/>
    <x v="1"/>
    <x v="1"/>
    <n v="32"/>
    <x v="690"/>
    <x v="152"/>
    <x v="517"/>
    <n v="10"/>
    <n v="10"/>
    <n v="43"/>
    <n v="3"/>
    <n v="3"/>
    <n v="1"/>
    <n v="3"/>
    <n v="9"/>
    <n v="0"/>
    <n v="0"/>
    <n v="0"/>
    <n v="0"/>
    <n v="0"/>
    <n v="0"/>
    <x v="0"/>
    <n v="68"/>
    <x v="3"/>
    <n v="2578"/>
    <x v="0"/>
    <x v="0"/>
    <n v="1"/>
    <x v="1"/>
    <n v="0"/>
    <n v="0"/>
    <n v="1"/>
    <n v="0"/>
    <n v="0"/>
    <n v="75"/>
    <d v="2015-09-24T00:00:00"/>
    <n v="9"/>
    <s v="September"/>
    <n v="1"/>
  </r>
  <r>
    <x v="1312"/>
    <n v="58646"/>
    <x v="802"/>
    <n v="0.2012072434607646"/>
    <x v="0"/>
    <x v="1"/>
    <n v="3"/>
    <x v="723"/>
    <x v="51"/>
    <x v="517"/>
    <n v="6"/>
    <n v="5"/>
    <n v="22"/>
    <n v="1"/>
    <n v="2"/>
    <n v="1"/>
    <n v="4"/>
    <n v="4"/>
    <n v="0"/>
    <n v="0"/>
    <n v="0"/>
    <n v="0"/>
    <n v="0"/>
    <n v="0"/>
    <x v="1"/>
    <n v="58"/>
    <x v="1"/>
    <n v="2543"/>
    <x v="0"/>
    <x v="1"/>
    <n v="0"/>
    <x v="1"/>
    <n v="0"/>
    <n v="0"/>
    <n v="0"/>
    <n v="1"/>
    <n v="0"/>
    <n v="96"/>
    <d v="2015-10-29T00:00:00"/>
    <n v="10"/>
    <s v="October"/>
    <n v="1"/>
  </r>
  <r>
    <x v="1313"/>
    <n v="23477"/>
    <x v="802"/>
    <n v="0.50261958512586791"/>
    <x v="1"/>
    <x v="0"/>
    <n v="39"/>
    <x v="743"/>
    <x v="73"/>
    <x v="469"/>
    <n v="3"/>
    <n v="8"/>
    <n v="29"/>
    <n v="3"/>
    <n v="3"/>
    <n v="0"/>
    <n v="4"/>
    <n v="8"/>
    <n v="0"/>
    <n v="0"/>
    <n v="0"/>
    <n v="0"/>
    <n v="0"/>
    <n v="0"/>
    <x v="1"/>
    <n v="34"/>
    <x v="0"/>
    <n v="2410"/>
    <x v="0"/>
    <x v="1"/>
    <n v="0"/>
    <x v="1"/>
    <n v="0"/>
    <n v="0"/>
    <n v="1"/>
    <n v="0"/>
    <n v="0"/>
    <n v="89"/>
    <d v="2016-03-10T00:00:00"/>
    <n v="3"/>
    <s v="March"/>
    <n v="1"/>
  </r>
  <r>
    <x v="1314"/>
    <n v="37509"/>
    <x v="802"/>
    <n v="0.31459116478711774"/>
    <x v="1"/>
    <x v="0"/>
    <n v="24"/>
    <x v="735"/>
    <x v="150"/>
    <x v="454"/>
    <n v="12"/>
    <n v="8"/>
    <n v="5"/>
    <n v="2"/>
    <n v="3"/>
    <n v="0"/>
    <n v="4"/>
    <n v="7"/>
    <n v="0"/>
    <n v="0"/>
    <n v="0"/>
    <n v="0"/>
    <n v="0"/>
    <n v="0"/>
    <x v="1"/>
    <n v="44"/>
    <x v="2"/>
    <n v="2814"/>
    <x v="0"/>
    <x v="0"/>
    <n v="0"/>
    <x v="0"/>
    <n v="0"/>
    <n v="0"/>
    <n v="0"/>
    <n v="1"/>
    <n v="0"/>
    <n v="113"/>
    <d v="2015-01-31T00:00:00"/>
    <n v="1"/>
    <s v="January"/>
    <n v="1"/>
  </r>
  <r>
    <x v="1315"/>
    <n v="40548"/>
    <x v="803"/>
    <n v="0.28854690736904409"/>
    <x v="0"/>
    <x v="1"/>
    <n v="31"/>
    <x v="656"/>
    <x v="19"/>
    <x v="541"/>
    <n v="2"/>
    <n v="0"/>
    <n v="3"/>
    <n v="2"/>
    <n v="2"/>
    <n v="1"/>
    <n v="4"/>
    <n v="5"/>
    <n v="0"/>
    <n v="0"/>
    <n v="0"/>
    <n v="1"/>
    <n v="0"/>
    <n v="0"/>
    <x v="1"/>
    <n v="50"/>
    <x v="2"/>
    <n v="2786"/>
    <x v="0"/>
    <x v="0"/>
    <n v="0"/>
    <x v="0"/>
    <n v="0"/>
    <n v="0"/>
    <n v="1"/>
    <n v="0"/>
    <n v="0"/>
    <n v="114"/>
    <d v="2015-02-28T00:00:00"/>
    <n v="2"/>
    <s v="February"/>
    <n v="1"/>
  </r>
  <r>
    <x v="1316"/>
    <n v="32011"/>
    <x v="803"/>
    <n v="0.36549935959513918"/>
    <x v="1"/>
    <x v="0"/>
    <n v="89"/>
    <x v="654"/>
    <x v="19"/>
    <x v="511"/>
    <n v="2"/>
    <n v="1"/>
    <n v="5"/>
    <n v="3"/>
    <n v="2"/>
    <n v="1"/>
    <n v="4"/>
    <n v="7"/>
    <n v="0"/>
    <n v="0"/>
    <n v="0"/>
    <n v="0"/>
    <n v="0"/>
    <n v="0"/>
    <x v="1"/>
    <n v="49"/>
    <x v="2"/>
    <n v="2470"/>
    <x v="0"/>
    <x v="1"/>
    <n v="0"/>
    <x v="1"/>
    <n v="0"/>
    <n v="0"/>
    <n v="0"/>
    <n v="0"/>
    <n v="1"/>
    <n v="112"/>
    <d v="2016-01-10T00:00:00"/>
    <n v="1"/>
    <s v="January"/>
    <n v="1"/>
  </r>
  <r>
    <x v="1317"/>
    <n v="34935"/>
    <x v="803"/>
    <n v="0.33490768570201801"/>
    <x v="0"/>
    <x v="0"/>
    <n v="71"/>
    <x v="610"/>
    <x v="152"/>
    <x v="503"/>
    <n v="3"/>
    <n v="10"/>
    <n v="20"/>
    <n v="1"/>
    <n v="2"/>
    <n v="1"/>
    <n v="4"/>
    <n v="7"/>
    <n v="0"/>
    <n v="0"/>
    <n v="0"/>
    <n v="0"/>
    <n v="0"/>
    <n v="0"/>
    <x v="1"/>
    <n v="28"/>
    <x v="0"/>
    <n v="2532"/>
    <x v="0"/>
    <x v="1"/>
    <n v="0"/>
    <x v="1"/>
    <n v="0"/>
    <n v="0"/>
    <n v="1"/>
    <n v="0"/>
    <n v="0"/>
    <n v="97"/>
    <d v="2015-11-09T00:00:00"/>
    <n v="11"/>
    <s v="November"/>
    <n v="1"/>
  </r>
  <r>
    <x v="1318"/>
    <n v="57236"/>
    <x v="803"/>
    <n v="0.20441680061499756"/>
    <x v="1"/>
    <x v="1"/>
    <n v="22"/>
    <x v="744"/>
    <x v="19"/>
    <x v="542"/>
    <n v="2"/>
    <n v="1"/>
    <n v="4"/>
    <n v="3"/>
    <n v="2"/>
    <n v="1"/>
    <n v="4"/>
    <n v="3"/>
    <n v="0"/>
    <n v="0"/>
    <n v="0"/>
    <n v="0"/>
    <n v="0"/>
    <n v="0"/>
    <x v="1"/>
    <n v="55"/>
    <x v="1"/>
    <n v="2268"/>
    <x v="0"/>
    <x v="1"/>
    <n v="0"/>
    <x v="1"/>
    <n v="0"/>
    <n v="0"/>
    <n v="0"/>
    <n v="0"/>
    <n v="1"/>
    <n v="113"/>
    <d v="2016-07-30T00:00:00"/>
    <n v="7"/>
    <s v="July"/>
    <n v="1"/>
  </r>
  <r>
    <x v="1319"/>
    <n v="36947"/>
    <x v="803"/>
    <n v="0.3166698243429778"/>
    <x v="1"/>
    <x v="1"/>
    <n v="49"/>
    <x v="661"/>
    <x v="153"/>
    <x v="477"/>
    <n v="4"/>
    <n v="1"/>
    <n v="29"/>
    <n v="4"/>
    <n v="3"/>
    <n v="0"/>
    <n v="4"/>
    <n v="9"/>
    <n v="0"/>
    <n v="0"/>
    <n v="0"/>
    <n v="0"/>
    <n v="0"/>
    <n v="0"/>
    <x v="1"/>
    <n v="53"/>
    <x v="1"/>
    <n v="2850"/>
    <x v="0"/>
    <x v="1"/>
    <n v="0"/>
    <x v="1"/>
    <n v="0"/>
    <n v="0"/>
    <n v="0"/>
    <n v="0"/>
    <n v="1"/>
    <n v="88"/>
    <d v="2014-12-26T00:00:00"/>
    <n v="12"/>
    <s v="December"/>
    <n v="1"/>
  </r>
  <r>
    <x v="1320"/>
    <n v="51717"/>
    <x v="803"/>
    <n v="0.22623121990834735"/>
    <x v="0"/>
    <x v="1"/>
    <n v="55"/>
    <x v="673"/>
    <x v="51"/>
    <x v="516"/>
    <n v="0"/>
    <n v="1"/>
    <n v="5"/>
    <n v="1"/>
    <n v="3"/>
    <n v="0"/>
    <n v="4"/>
    <n v="7"/>
    <n v="0"/>
    <n v="0"/>
    <n v="0"/>
    <n v="1"/>
    <n v="0"/>
    <n v="0"/>
    <x v="1"/>
    <n v="55"/>
    <x v="1"/>
    <n v="2472"/>
    <x v="0"/>
    <x v="0"/>
    <n v="0"/>
    <x v="0"/>
    <n v="0"/>
    <n v="0"/>
    <n v="0"/>
    <n v="0"/>
    <n v="1"/>
    <n v="112"/>
    <d v="2016-01-08T00:00:00"/>
    <n v="1"/>
    <s v="January"/>
    <n v="1"/>
  </r>
  <r>
    <x v="1321"/>
    <n v="23228"/>
    <x v="804"/>
    <n v="0.49939727914585846"/>
    <x v="1"/>
    <x v="0"/>
    <n v="91"/>
    <x v="745"/>
    <x v="153"/>
    <x v="452"/>
    <n v="7"/>
    <n v="4"/>
    <n v="5"/>
    <n v="4"/>
    <n v="3"/>
    <n v="0"/>
    <n v="4"/>
    <n v="8"/>
    <n v="0"/>
    <n v="0"/>
    <n v="0"/>
    <n v="0"/>
    <n v="0"/>
    <n v="0"/>
    <x v="1"/>
    <n v="36"/>
    <x v="2"/>
    <n v="2334"/>
    <x v="0"/>
    <x v="1"/>
    <n v="0"/>
    <x v="1"/>
    <n v="0"/>
    <n v="0"/>
    <n v="1"/>
    <n v="0"/>
    <n v="0"/>
    <n v="111"/>
    <d v="2016-05-25T00:00:00"/>
    <n v="5"/>
    <s v="May"/>
    <n v="1"/>
  </r>
  <r>
    <x v="1322"/>
    <n v="49187"/>
    <x v="804"/>
    <n v="0.23583467176286418"/>
    <x v="0"/>
    <x v="1"/>
    <n v="63"/>
    <x v="665"/>
    <x v="51"/>
    <x v="515"/>
    <n v="2"/>
    <n v="1"/>
    <n v="0"/>
    <n v="1"/>
    <n v="1"/>
    <n v="1"/>
    <n v="5"/>
    <n v="2"/>
    <n v="0"/>
    <n v="0"/>
    <n v="0"/>
    <n v="0"/>
    <n v="0"/>
    <n v="0"/>
    <x v="1"/>
    <n v="44"/>
    <x v="2"/>
    <n v="2328"/>
    <x v="0"/>
    <x v="0"/>
    <n v="0"/>
    <x v="0"/>
    <n v="0"/>
    <n v="0"/>
    <n v="0"/>
    <n v="0"/>
    <n v="1"/>
    <n v="116"/>
    <d v="2016-05-31T00:00:00"/>
    <n v="5"/>
    <s v="May"/>
    <n v="1"/>
  </r>
  <r>
    <x v="1323"/>
    <n v="43641"/>
    <x v="804"/>
    <n v="0.26580509154235693"/>
    <x v="1"/>
    <x v="1"/>
    <n v="50"/>
    <x v="746"/>
    <x v="157"/>
    <x v="506"/>
    <n v="4"/>
    <n v="2"/>
    <n v="23"/>
    <n v="3"/>
    <n v="2"/>
    <n v="1"/>
    <n v="4"/>
    <n v="6"/>
    <n v="0"/>
    <n v="0"/>
    <n v="0"/>
    <n v="0"/>
    <n v="0"/>
    <n v="0"/>
    <x v="1"/>
    <n v="51"/>
    <x v="1"/>
    <n v="2592"/>
    <x v="0"/>
    <x v="1"/>
    <n v="0"/>
    <x v="1"/>
    <n v="0"/>
    <n v="0"/>
    <n v="0"/>
    <n v="1"/>
    <n v="0"/>
    <n v="93"/>
    <d v="2015-09-10T00:00:00"/>
    <n v="9"/>
    <s v="September"/>
    <n v="1"/>
  </r>
  <r>
    <x v="1324"/>
    <n v="52854"/>
    <x v="804"/>
    <n v="0.2194725091762213"/>
    <x v="1"/>
    <x v="1"/>
    <n v="43"/>
    <x v="744"/>
    <x v="19"/>
    <x v="535"/>
    <n v="0"/>
    <n v="1"/>
    <n v="0"/>
    <n v="2"/>
    <n v="2"/>
    <n v="1"/>
    <n v="4"/>
    <n v="5"/>
    <n v="0"/>
    <n v="0"/>
    <n v="0"/>
    <n v="0"/>
    <n v="0"/>
    <n v="0"/>
    <x v="1"/>
    <n v="61"/>
    <x v="1"/>
    <n v="2256"/>
    <x v="0"/>
    <x v="1"/>
    <n v="0"/>
    <x v="1"/>
    <n v="0"/>
    <n v="0"/>
    <n v="0"/>
    <n v="0"/>
    <n v="1"/>
    <n v="116"/>
    <d v="2016-08-11T00:00:00"/>
    <n v="8"/>
    <s v="August"/>
    <n v="1"/>
  </r>
  <r>
    <x v="1325"/>
    <n v="29435"/>
    <x v="804"/>
    <n v="0.39408866995073893"/>
    <x v="1"/>
    <x v="1"/>
    <n v="11"/>
    <x v="648"/>
    <x v="153"/>
    <x v="483"/>
    <n v="4"/>
    <n v="2"/>
    <n v="64"/>
    <n v="4"/>
    <n v="3"/>
    <n v="2"/>
    <n v="2"/>
    <n v="9"/>
    <n v="0"/>
    <n v="0"/>
    <n v="0"/>
    <n v="0"/>
    <n v="0"/>
    <n v="0"/>
    <x v="0"/>
    <n v="54"/>
    <x v="1"/>
    <n v="2851"/>
    <x v="1"/>
    <x v="0"/>
    <n v="0"/>
    <x v="1"/>
    <n v="0"/>
    <n v="0"/>
    <n v="0"/>
    <n v="1"/>
    <n v="0"/>
    <n v="52"/>
    <d v="2014-12-25T00:00:00"/>
    <n v="12"/>
    <s v="December"/>
    <n v="1"/>
  </r>
  <r>
    <x v="1326"/>
    <n v="43586"/>
    <x v="804"/>
    <n v="0.2661405038315055"/>
    <x v="0"/>
    <x v="1"/>
    <n v="26"/>
    <x v="654"/>
    <x v="157"/>
    <x v="538"/>
    <n v="4"/>
    <n v="0"/>
    <n v="16"/>
    <n v="3"/>
    <n v="3"/>
    <n v="0"/>
    <n v="4"/>
    <n v="8"/>
    <n v="0"/>
    <n v="0"/>
    <n v="0"/>
    <n v="0"/>
    <n v="0"/>
    <n v="0"/>
    <x v="1"/>
    <n v="40"/>
    <x v="2"/>
    <n v="2827"/>
    <x v="0"/>
    <x v="1"/>
    <n v="0"/>
    <x v="1"/>
    <n v="0"/>
    <n v="0"/>
    <n v="1"/>
    <n v="0"/>
    <n v="0"/>
    <n v="100"/>
    <d v="2015-01-18T00:00:00"/>
    <n v="1"/>
    <s v="January"/>
    <n v="1"/>
  </r>
  <r>
    <x v="1327"/>
    <n v="49618"/>
    <x v="805"/>
    <n v="0.23177072836470636"/>
    <x v="1"/>
    <x v="1"/>
    <n v="77"/>
    <x v="695"/>
    <x v="153"/>
    <x v="485"/>
    <n v="4"/>
    <n v="2"/>
    <n v="14"/>
    <n v="4"/>
    <n v="3"/>
    <n v="1"/>
    <n v="3"/>
    <n v="7"/>
    <n v="0"/>
    <n v="0"/>
    <n v="0"/>
    <n v="0"/>
    <n v="0"/>
    <n v="0"/>
    <x v="1"/>
    <n v="54"/>
    <x v="1"/>
    <n v="2678"/>
    <x v="0"/>
    <x v="0"/>
    <n v="0"/>
    <x v="0"/>
    <n v="0"/>
    <n v="0"/>
    <n v="0"/>
    <n v="1"/>
    <n v="0"/>
    <n v="101"/>
    <d v="2015-06-16T00:00:00"/>
    <n v="6"/>
    <s v="June"/>
    <n v="1"/>
  </r>
  <r>
    <x v="1328"/>
    <n v="35876"/>
    <x v="805"/>
    <n v="0.32054855613780803"/>
    <x v="0"/>
    <x v="0"/>
    <n v="13"/>
    <x v="747"/>
    <x v="157"/>
    <x v="531"/>
    <n v="4"/>
    <n v="3"/>
    <n v="14"/>
    <n v="1"/>
    <n v="3"/>
    <n v="1"/>
    <n v="3"/>
    <n v="6"/>
    <n v="0"/>
    <n v="0"/>
    <n v="0"/>
    <n v="0"/>
    <n v="0"/>
    <n v="0"/>
    <x v="1"/>
    <n v="37"/>
    <x v="2"/>
    <n v="2229"/>
    <x v="0"/>
    <x v="1"/>
    <n v="0"/>
    <x v="1"/>
    <n v="0"/>
    <n v="0"/>
    <n v="0"/>
    <n v="1"/>
    <n v="0"/>
    <n v="101"/>
    <d v="2016-09-07T00:00:00"/>
    <n v="9"/>
    <s v="September"/>
    <n v="1"/>
  </r>
  <r>
    <x v="1329"/>
    <n v="38097"/>
    <x v="805"/>
    <n v="0.30186103892694965"/>
    <x v="1"/>
    <x v="1"/>
    <n v="70"/>
    <x v="718"/>
    <x v="157"/>
    <x v="502"/>
    <n v="0"/>
    <n v="1"/>
    <n v="69"/>
    <n v="4"/>
    <n v="3"/>
    <n v="2"/>
    <n v="2"/>
    <n v="7"/>
    <n v="0"/>
    <n v="0"/>
    <n v="1"/>
    <n v="0"/>
    <n v="0"/>
    <n v="0"/>
    <x v="0"/>
    <n v="50"/>
    <x v="2"/>
    <n v="2781"/>
    <x v="0"/>
    <x v="1"/>
    <n v="0"/>
    <x v="1"/>
    <n v="0"/>
    <n v="0"/>
    <n v="0"/>
    <n v="0"/>
    <n v="1"/>
    <n v="46"/>
    <d v="2015-03-05T00:00:00"/>
    <n v="3"/>
    <s v="March"/>
    <n v="1"/>
  </r>
  <r>
    <x v="1330"/>
    <n v="6560"/>
    <x v="806"/>
    <n v="1.6920731707317074"/>
    <x v="0"/>
    <x v="0"/>
    <n v="2"/>
    <x v="704"/>
    <x v="111"/>
    <x v="485"/>
    <n v="4"/>
    <n v="3"/>
    <n v="262"/>
    <n v="0"/>
    <n v="1"/>
    <n v="0"/>
    <n v="1"/>
    <n v="17"/>
    <n v="0"/>
    <n v="0"/>
    <n v="0"/>
    <n v="0"/>
    <n v="0"/>
    <n v="0"/>
    <x v="1"/>
    <n v="38"/>
    <x v="2"/>
    <n v="2358"/>
    <x v="0"/>
    <x v="0"/>
    <n v="1"/>
    <x v="1"/>
    <n v="0"/>
    <n v="0"/>
    <n v="0"/>
    <n v="1"/>
    <n v="0"/>
    <n v="-151"/>
    <d v="2016-05-01T00:00:00"/>
    <n v="5"/>
    <s v="May"/>
    <n v="1"/>
  </r>
  <r>
    <x v="1331"/>
    <n v="45204"/>
    <x v="807"/>
    <n v="0.2123705866737457"/>
    <x v="1"/>
    <x v="0"/>
    <n v="93"/>
    <x v="737"/>
    <x v="111"/>
    <x v="526"/>
    <n v="29"/>
    <n v="1"/>
    <n v="18"/>
    <n v="1"/>
    <n v="1"/>
    <n v="1"/>
    <n v="4"/>
    <n v="3"/>
    <n v="0"/>
    <n v="0"/>
    <n v="0"/>
    <n v="0"/>
    <n v="0"/>
    <n v="0"/>
    <x v="1"/>
    <n v="32"/>
    <x v="0"/>
    <n v="2238"/>
    <x v="0"/>
    <x v="0"/>
    <n v="0"/>
    <x v="0"/>
    <n v="0"/>
    <n v="1"/>
    <n v="0"/>
    <n v="0"/>
    <n v="0"/>
    <n v="78"/>
    <d v="2016-08-29T00:00:00"/>
    <n v="8"/>
    <s v="August"/>
    <n v="1"/>
  </r>
  <r>
    <x v="1332"/>
    <n v="34487"/>
    <x v="808"/>
    <n v="0.27546611766752688"/>
    <x v="1"/>
    <x v="1"/>
    <n v="94"/>
    <x v="748"/>
    <x v="149"/>
    <x v="527"/>
    <n v="24"/>
    <n v="1"/>
    <n v="8"/>
    <n v="3"/>
    <n v="3"/>
    <n v="0"/>
    <n v="3"/>
    <n v="9"/>
    <n v="0"/>
    <n v="0"/>
    <n v="0"/>
    <n v="0"/>
    <n v="0"/>
    <n v="0"/>
    <x v="1"/>
    <n v="43"/>
    <x v="2"/>
    <n v="2820"/>
    <x v="1"/>
    <x v="0"/>
    <n v="0"/>
    <x v="1"/>
    <n v="0"/>
    <n v="0"/>
    <n v="0"/>
    <n v="0"/>
    <n v="1"/>
    <n v="87"/>
    <d v="2015-01-25T00:00:00"/>
    <n v="1"/>
    <s v="January"/>
    <n v="1"/>
  </r>
  <r>
    <x v="1333"/>
    <n v="33812"/>
    <x v="809"/>
    <n v="0.27800780787885959"/>
    <x v="1"/>
    <x v="0"/>
    <n v="86"/>
    <x v="749"/>
    <x v="42"/>
    <x v="534"/>
    <n v="30"/>
    <n v="24"/>
    <n v="39"/>
    <n v="2"/>
    <n v="2"/>
    <n v="1"/>
    <n v="3"/>
    <n v="6"/>
    <n v="0"/>
    <n v="0"/>
    <n v="0"/>
    <n v="0"/>
    <n v="0"/>
    <n v="0"/>
    <x v="1"/>
    <n v="35"/>
    <x v="0"/>
    <n v="2762"/>
    <x v="0"/>
    <x v="0"/>
    <n v="1"/>
    <x v="1"/>
    <n v="0"/>
    <n v="1"/>
    <n v="0"/>
    <n v="0"/>
    <n v="0"/>
    <n v="55"/>
    <d v="2015-03-24T00:00:00"/>
    <n v="3"/>
    <s v="March"/>
    <n v="1"/>
  </r>
  <r>
    <x v="1334"/>
    <n v="42767"/>
    <x v="810"/>
    <n v="0.21745738536722239"/>
    <x v="2"/>
    <x v="0"/>
    <n v="53"/>
    <x v="750"/>
    <x v="147"/>
    <x v="530"/>
    <n v="19"/>
    <n v="5"/>
    <n v="38"/>
    <n v="1"/>
    <n v="3"/>
    <n v="1"/>
    <n v="2"/>
    <n v="8"/>
    <n v="0"/>
    <n v="0"/>
    <n v="0"/>
    <n v="0"/>
    <n v="0"/>
    <n v="0"/>
    <x v="1"/>
    <n v="49"/>
    <x v="2"/>
    <n v="2573"/>
    <x v="0"/>
    <x v="0"/>
    <n v="1"/>
    <x v="1"/>
    <n v="0"/>
    <n v="0"/>
    <n v="0"/>
    <n v="0"/>
    <n v="1"/>
    <n v="55"/>
    <d v="2015-09-29T00:00:00"/>
    <n v="9"/>
    <s v="September"/>
    <n v="1"/>
  </r>
  <r>
    <x v="1335"/>
    <n v="33585"/>
    <x v="810"/>
    <n v="0.27690933452434124"/>
    <x v="0"/>
    <x v="1"/>
    <n v="91"/>
    <x v="737"/>
    <x v="111"/>
    <x v="527"/>
    <n v="13"/>
    <n v="6"/>
    <n v="29"/>
    <n v="1"/>
    <n v="2"/>
    <n v="0"/>
    <n v="4"/>
    <n v="4"/>
    <n v="0"/>
    <n v="0"/>
    <n v="0"/>
    <n v="0"/>
    <n v="0"/>
    <n v="0"/>
    <x v="1"/>
    <n v="54"/>
    <x v="1"/>
    <n v="2436"/>
    <x v="0"/>
    <x v="1"/>
    <n v="0"/>
    <x v="1"/>
    <n v="0"/>
    <n v="0"/>
    <n v="0"/>
    <n v="1"/>
    <n v="0"/>
    <n v="64"/>
    <d v="2016-02-13T00:00:00"/>
    <n v="2"/>
    <s v="February"/>
    <n v="1"/>
  </r>
  <r>
    <x v="1336"/>
    <n v="35322"/>
    <x v="810"/>
    <n v="0.26329199932053676"/>
    <x v="1"/>
    <x v="2"/>
    <n v="34"/>
    <x v="724"/>
    <x v="128"/>
    <x v="483"/>
    <n v="12"/>
    <n v="7"/>
    <n v="13"/>
    <n v="3"/>
    <n v="2"/>
    <n v="0"/>
    <n v="4"/>
    <n v="8"/>
    <n v="0"/>
    <n v="0"/>
    <n v="0"/>
    <n v="0"/>
    <n v="0"/>
    <n v="0"/>
    <x v="1"/>
    <n v="52"/>
    <x v="1"/>
    <n v="2835"/>
    <x v="0"/>
    <x v="0"/>
    <n v="0"/>
    <x v="0"/>
    <n v="0"/>
    <n v="0"/>
    <n v="1"/>
    <n v="0"/>
    <n v="0"/>
    <n v="80"/>
    <d v="2015-01-10T00:00:00"/>
    <n v="1"/>
    <s v="January"/>
    <n v="1"/>
  </r>
  <r>
    <x v="1337"/>
    <n v="22979"/>
    <x v="810"/>
    <n v="0.40471735062448322"/>
    <x v="1"/>
    <x v="0"/>
    <n v="29"/>
    <x v="714"/>
    <x v="42"/>
    <x v="534"/>
    <n v="20"/>
    <n v="21"/>
    <n v="22"/>
    <n v="3"/>
    <n v="3"/>
    <n v="2"/>
    <n v="2"/>
    <n v="8"/>
    <n v="0"/>
    <n v="0"/>
    <n v="0"/>
    <n v="0"/>
    <n v="0"/>
    <n v="0"/>
    <x v="0"/>
    <n v="50"/>
    <x v="2"/>
    <n v="2820"/>
    <x v="0"/>
    <x v="1"/>
    <n v="0"/>
    <x v="1"/>
    <n v="0"/>
    <n v="0"/>
    <n v="1"/>
    <n v="0"/>
    <n v="0"/>
    <n v="71"/>
    <d v="2015-01-25T00:00:00"/>
    <n v="1"/>
    <s v="January"/>
    <n v="1"/>
  </r>
  <r>
    <x v="1338"/>
    <n v="42192"/>
    <x v="810"/>
    <n v="0.22042093287827078"/>
    <x v="0"/>
    <x v="0"/>
    <n v="40"/>
    <x v="751"/>
    <x v="73"/>
    <x v="511"/>
    <n v="17"/>
    <n v="6"/>
    <n v="7"/>
    <n v="1"/>
    <n v="2"/>
    <n v="1"/>
    <n v="3"/>
    <n v="4"/>
    <n v="0"/>
    <n v="0"/>
    <n v="0"/>
    <n v="0"/>
    <n v="0"/>
    <n v="0"/>
    <x v="1"/>
    <n v="72"/>
    <x v="3"/>
    <n v="2455"/>
    <x v="0"/>
    <x v="1"/>
    <n v="0"/>
    <x v="1"/>
    <n v="0"/>
    <n v="0"/>
    <n v="1"/>
    <n v="0"/>
    <n v="0"/>
    <n v="86"/>
    <d v="2016-01-25T00:00:00"/>
    <n v="1"/>
    <s v="January"/>
    <n v="1"/>
  </r>
  <r>
    <x v="1339"/>
    <n v="41850"/>
    <x v="811"/>
    <n v="0.21983273596176822"/>
    <x v="1"/>
    <x v="1"/>
    <n v="51"/>
    <x v="745"/>
    <x v="150"/>
    <x v="534"/>
    <n v="2"/>
    <n v="13"/>
    <n v="4"/>
    <n v="3"/>
    <n v="3"/>
    <n v="0"/>
    <n v="3"/>
    <n v="8"/>
    <n v="0"/>
    <n v="0"/>
    <n v="0"/>
    <n v="0"/>
    <n v="0"/>
    <n v="0"/>
    <x v="1"/>
    <n v="40"/>
    <x v="2"/>
    <n v="2711"/>
    <x v="0"/>
    <x v="1"/>
    <n v="0"/>
    <x v="1"/>
    <n v="0"/>
    <n v="0"/>
    <n v="1"/>
    <n v="0"/>
    <n v="0"/>
    <n v="88"/>
    <d v="2015-05-14T00:00:00"/>
    <n v="5"/>
    <s v="May"/>
    <n v="1"/>
  </r>
  <r>
    <x v="1340"/>
    <n v="46107"/>
    <x v="811"/>
    <n v="0.19953586223350034"/>
    <x v="1"/>
    <x v="0"/>
    <n v="78"/>
    <x v="732"/>
    <x v="128"/>
    <x v="482"/>
    <n v="16"/>
    <n v="9"/>
    <n v="33"/>
    <n v="1"/>
    <n v="1"/>
    <n v="1"/>
    <n v="4"/>
    <n v="3"/>
    <n v="0"/>
    <n v="0"/>
    <n v="0"/>
    <n v="0"/>
    <n v="0"/>
    <n v="0"/>
    <x v="1"/>
    <n v="31"/>
    <x v="0"/>
    <n v="2298"/>
    <x v="0"/>
    <x v="0"/>
    <n v="1"/>
    <x v="1"/>
    <n v="0"/>
    <n v="0"/>
    <n v="1"/>
    <n v="0"/>
    <n v="0"/>
    <n v="59"/>
    <d v="2016-06-30T00:00:00"/>
    <n v="6"/>
    <s v="June"/>
    <n v="1"/>
  </r>
  <r>
    <x v="1341"/>
    <n v="27038"/>
    <x v="811"/>
    <n v="0.34026185368740292"/>
    <x v="0"/>
    <x v="0"/>
    <n v="64"/>
    <x v="81"/>
    <x v="95"/>
    <x v="526"/>
    <n v="17"/>
    <n v="23"/>
    <n v="15"/>
    <n v="1"/>
    <n v="3"/>
    <n v="0"/>
    <n v="3"/>
    <n v="9"/>
    <n v="0"/>
    <n v="0"/>
    <n v="0"/>
    <n v="0"/>
    <n v="0"/>
    <n v="0"/>
    <x v="0"/>
    <n v="54"/>
    <x v="1"/>
    <n v="2808"/>
    <x v="0"/>
    <x v="0"/>
    <n v="0"/>
    <x v="1"/>
    <n v="1"/>
    <n v="0"/>
    <n v="1"/>
    <n v="0"/>
    <n v="0"/>
    <n v="77"/>
    <d v="2015-02-06T00:00:00"/>
    <n v="2"/>
    <s v="February"/>
    <n v="1"/>
  </r>
  <r>
    <x v="1342"/>
    <n v="38823"/>
    <x v="812"/>
    <n v="0.23439713571851736"/>
    <x v="0"/>
    <x v="1"/>
    <n v="56"/>
    <x v="648"/>
    <x v="19"/>
    <x v="538"/>
    <n v="2"/>
    <n v="8"/>
    <n v="23"/>
    <n v="1"/>
    <n v="2"/>
    <n v="1"/>
    <n v="3"/>
    <n v="6"/>
    <n v="0"/>
    <n v="0"/>
    <n v="0"/>
    <n v="0"/>
    <n v="0"/>
    <n v="0"/>
    <x v="1"/>
    <n v="71"/>
    <x v="3"/>
    <n v="2827"/>
    <x v="0"/>
    <x v="0"/>
    <n v="0"/>
    <x v="0"/>
    <n v="0"/>
    <n v="0"/>
    <n v="1"/>
    <n v="0"/>
    <n v="0"/>
    <n v="68"/>
    <d v="2015-01-18T00:00:00"/>
    <n v="1"/>
    <s v="January"/>
    <n v="1"/>
  </r>
  <r>
    <x v="1343"/>
    <n v="27450"/>
    <x v="812"/>
    <n v="0.33151183970856102"/>
    <x v="0"/>
    <x v="0"/>
    <n v="57"/>
    <x v="735"/>
    <x v="101"/>
    <x v="520"/>
    <n v="8"/>
    <n v="11"/>
    <n v="52"/>
    <n v="1"/>
    <n v="2"/>
    <n v="1"/>
    <n v="3"/>
    <n v="7"/>
    <n v="0"/>
    <n v="0"/>
    <n v="0"/>
    <n v="0"/>
    <n v="0"/>
    <n v="0"/>
    <x v="1"/>
    <n v="69"/>
    <x v="3"/>
    <n v="2599"/>
    <x v="0"/>
    <x v="1"/>
    <n v="0"/>
    <x v="1"/>
    <n v="0"/>
    <n v="0"/>
    <n v="0"/>
    <n v="1"/>
    <n v="0"/>
    <n v="39"/>
    <d v="2015-09-03T00:00:00"/>
    <n v="9"/>
    <s v="September"/>
    <n v="1"/>
  </r>
  <r>
    <x v="1344"/>
    <n v="34053"/>
    <x v="812"/>
    <n v="0.26723049364226353"/>
    <x v="0"/>
    <x v="1"/>
    <n v="14"/>
    <x v="579"/>
    <x v="19"/>
    <x v="477"/>
    <n v="7"/>
    <n v="0"/>
    <n v="12"/>
    <n v="1"/>
    <n v="3"/>
    <n v="0"/>
    <n v="3"/>
    <n v="8"/>
    <n v="0"/>
    <n v="0"/>
    <n v="0"/>
    <n v="0"/>
    <n v="0"/>
    <n v="0"/>
    <x v="1"/>
    <n v="52"/>
    <x v="1"/>
    <n v="2816"/>
    <x v="0"/>
    <x v="0"/>
    <n v="0"/>
    <x v="0"/>
    <n v="0"/>
    <n v="0"/>
    <n v="0"/>
    <n v="1"/>
    <n v="0"/>
    <n v="79"/>
    <d v="2015-01-29T00:00:00"/>
    <n v="1"/>
    <s v="January"/>
    <n v="1"/>
  </r>
  <r>
    <x v="1345"/>
    <n v="28087"/>
    <x v="812"/>
    <n v="0.32399330651190944"/>
    <x v="1"/>
    <x v="1"/>
    <n v="77"/>
    <x v="745"/>
    <x v="131"/>
    <x v="516"/>
    <n v="13"/>
    <n v="0"/>
    <n v="21"/>
    <n v="3"/>
    <n v="2"/>
    <n v="2"/>
    <n v="2"/>
    <n v="7"/>
    <n v="0"/>
    <n v="0"/>
    <n v="0"/>
    <n v="0"/>
    <n v="0"/>
    <n v="0"/>
    <x v="1"/>
    <n v="62"/>
    <x v="1"/>
    <n v="2724"/>
    <x v="0"/>
    <x v="0"/>
    <n v="0"/>
    <x v="0"/>
    <n v="0"/>
    <n v="0"/>
    <n v="1"/>
    <n v="0"/>
    <n v="0"/>
    <n v="70"/>
    <d v="2015-05-01T00:00:00"/>
    <n v="5"/>
    <s v="May"/>
    <n v="1"/>
  </r>
  <r>
    <x v="1346"/>
    <n v="57530"/>
    <x v="812"/>
    <n v="0.1581783417347471"/>
    <x v="0"/>
    <x v="1"/>
    <n v="68"/>
    <x v="690"/>
    <x v="51"/>
    <x v="482"/>
    <n v="6"/>
    <n v="7"/>
    <n v="1"/>
    <n v="1"/>
    <n v="1"/>
    <n v="1"/>
    <n v="4"/>
    <n v="1"/>
    <n v="0"/>
    <n v="0"/>
    <n v="0"/>
    <n v="0"/>
    <n v="0"/>
    <n v="0"/>
    <x v="1"/>
    <n v="69"/>
    <x v="3"/>
    <n v="2419"/>
    <x v="1"/>
    <x v="0"/>
    <n v="0"/>
    <x v="1"/>
    <n v="0"/>
    <n v="0"/>
    <n v="0"/>
    <n v="1"/>
    <n v="0"/>
    <n v="90"/>
    <d v="2016-03-01T00:00:00"/>
    <n v="3"/>
    <s v="March"/>
    <n v="1"/>
  </r>
  <r>
    <x v="1347"/>
    <n v="34213"/>
    <x v="812"/>
    <n v="0.26598076754450062"/>
    <x v="1"/>
    <x v="1"/>
    <n v="2"/>
    <x v="690"/>
    <x v="152"/>
    <x v="498"/>
    <n v="6"/>
    <n v="3"/>
    <n v="26"/>
    <n v="3"/>
    <n v="3"/>
    <n v="1"/>
    <n v="2"/>
    <n v="9"/>
    <n v="0"/>
    <n v="0"/>
    <n v="0"/>
    <n v="0"/>
    <n v="0"/>
    <n v="0"/>
    <x v="0"/>
    <n v="57"/>
    <x v="1"/>
    <n v="2819"/>
    <x v="0"/>
    <x v="0"/>
    <n v="0"/>
    <x v="1"/>
    <n v="1"/>
    <n v="0"/>
    <n v="1"/>
    <n v="0"/>
    <n v="0"/>
    <n v="65"/>
    <d v="2015-01-26T00:00:00"/>
    <n v="1"/>
    <s v="January"/>
    <n v="1"/>
  </r>
  <r>
    <x v="1348"/>
    <n v="33762"/>
    <x v="813"/>
    <n v="0.26657188555180378"/>
    <x v="2"/>
    <x v="1"/>
    <n v="61"/>
    <x v="745"/>
    <x v="51"/>
    <x v="488"/>
    <n v="2"/>
    <n v="0"/>
    <n v="16"/>
    <n v="3"/>
    <n v="2"/>
    <n v="2"/>
    <n v="2"/>
    <n v="8"/>
    <n v="0"/>
    <n v="0"/>
    <n v="0"/>
    <n v="0"/>
    <n v="0"/>
    <n v="0"/>
    <x v="1"/>
    <n v="61"/>
    <x v="1"/>
    <n v="2516"/>
    <x v="0"/>
    <x v="1"/>
    <n v="0"/>
    <x v="1"/>
    <n v="0"/>
    <n v="0"/>
    <n v="0"/>
    <n v="0"/>
    <n v="1"/>
    <n v="74"/>
    <d v="2015-11-25T00:00:00"/>
    <n v="11"/>
    <s v="November"/>
    <n v="1"/>
  </r>
  <r>
    <x v="1349"/>
    <n v="46377"/>
    <x v="813"/>
    <n v="0.19406171162429653"/>
    <x v="1"/>
    <x v="0"/>
    <n v="89"/>
    <x v="735"/>
    <x v="19"/>
    <x v="529"/>
    <n v="4"/>
    <n v="3"/>
    <n v="0"/>
    <n v="1"/>
    <n v="2"/>
    <n v="1"/>
    <n v="3"/>
    <n v="4"/>
    <n v="0"/>
    <n v="0"/>
    <n v="0"/>
    <n v="0"/>
    <n v="0"/>
    <n v="0"/>
    <x v="1"/>
    <n v="42"/>
    <x v="2"/>
    <n v="2279"/>
    <x v="0"/>
    <x v="1"/>
    <n v="0"/>
    <x v="1"/>
    <n v="0"/>
    <n v="0"/>
    <n v="0"/>
    <n v="0"/>
    <n v="1"/>
    <n v="90"/>
    <d v="2016-07-19T00:00:00"/>
    <n v="7"/>
    <s v="July"/>
    <n v="1"/>
  </r>
  <r>
    <x v="1350"/>
    <n v="59041"/>
    <x v="813"/>
    <n v="0.15243644247218036"/>
    <x v="1"/>
    <x v="1"/>
    <n v="25"/>
    <x v="733"/>
    <x v="157"/>
    <x v="511"/>
    <n v="2"/>
    <n v="2"/>
    <n v="6"/>
    <n v="2"/>
    <n v="2"/>
    <n v="0"/>
    <n v="4"/>
    <n v="5"/>
    <n v="0"/>
    <n v="0"/>
    <n v="0"/>
    <n v="0"/>
    <n v="0"/>
    <n v="0"/>
    <x v="1"/>
    <n v="47"/>
    <x v="2"/>
    <n v="2212"/>
    <x v="0"/>
    <x v="1"/>
    <n v="0"/>
    <x v="1"/>
    <n v="0"/>
    <n v="0"/>
    <n v="1"/>
    <n v="0"/>
    <n v="0"/>
    <n v="84"/>
    <d v="2016-09-24T00:00:00"/>
    <n v="9"/>
    <s v="September"/>
    <n v="1"/>
  </r>
  <r>
    <x v="1351"/>
    <n v="50523"/>
    <x v="813"/>
    <n v="0.17813669022029571"/>
    <x v="1"/>
    <x v="1"/>
    <n v="89"/>
    <x v="705"/>
    <x v="152"/>
    <x v="493"/>
    <n v="4"/>
    <n v="7"/>
    <n v="1"/>
    <n v="2"/>
    <n v="2"/>
    <n v="0"/>
    <n v="4"/>
    <n v="6"/>
    <n v="0"/>
    <n v="0"/>
    <n v="0"/>
    <n v="0"/>
    <n v="0"/>
    <n v="0"/>
    <x v="1"/>
    <n v="60"/>
    <x v="1"/>
    <n v="2345"/>
    <x v="0"/>
    <x v="0"/>
    <n v="0"/>
    <x v="0"/>
    <n v="0"/>
    <n v="1"/>
    <n v="0"/>
    <n v="0"/>
    <n v="0"/>
    <n v="89"/>
    <d v="2016-05-14T00:00:00"/>
    <n v="5"/>
    <s v="May"/>
    <n v="1"/>
  </r>
  <r>
    <x v="1352"/>
    <n v="42523"/>
    <x v="813"/>
    <n v="0.21165016579262988"/>
    <x v="0"/>
    <x v="0"/>
    <n v="96"/>
    <x v="752"/>
    <x v="105"/>
    <x v="538"/>
    <n v="3"/>
    <n v="26"/>
    <n v="35"/>
    <n v="1"/>
    <n v="1"/>
    <n v="1"/>
    <n v="4"/>
    <n v="2"/>
    <n v="0"/>
    <n v="0"/>
    <n v="0"/>
    <n v="0"/>
    <n v="0"/>
    <n v="0"/>
    <x v="1"/>
    <n v="56"/>
    <x v="1"/>
    <n v="2226"/>
    <x v="0"/>
    <x v="1"/>
    <n v="0"/>
    <x v="1"/>
    <n v="0"/>
    <n v="0"/>
    <n v="1"/>
    <n v="0"/>
    <n v="0"/>
    <n v="55"/>
    <d v="2016-09-10T00:00:00"/>
    <n v="9"/>
    <s v="September"/>
    <n v="1"/>
  </r>
  <r>
    <x v="1353"/>
    <n v="29236"/>
    <x v="813"/>
    <n v="0.30783964974688738"/>
    <x v="1"/>
    <x v="0"/>
    <n v="30"/>
    <x v="735"/>
    <x v="152"/>
    <x v="493"/>
    <n v="16"/>
    <n v="9"/>
    <n v="9"/>
    <n v="2"/>
    <n v="4"/>
    <n v="0"/>
    <n v="3"/>
    <n v="9"/>
    <n v="0"/>
    <n v="0"/>
    <n v="0"/>
    <n v="0"/>
    <n v="0"/>
    <n v="0"/>
    <x v="1"/>
    <n v="33"/>
    <x v="0"/>
    <n v="2423"/>
    <x v="0"/>
    <x v="0"/>
    <n v="1"/>
    <x v="1"/>
    <n v="0"/>
    <n v="0"/>
    <n v="1"/>
    <n v="0"/>
    <n v="0"/>
    <n v="81"/>
    <d v="2016-02-26T00:00:00"/>
    <n v="2"/>
    <s v="February"/>
    <n v="1"/>
  </r>
  <r>
    <x v="1354"/>
    <n v="58217"/>
    <x v="813"/>
    <n v="0.15459401892917876"/>
    <x v="2"/>
    <x v="1"/>
    <n v="84"/>
    <x v="473"/>
    <x v="51"/>
    <x v="543"/>
    <n v="3"/>
    <n v="5"/>
    <n v="13"/>
    <n v="1"/>
    <n v="2"/>
    <n v="0"/>
    <n v="4"/>
    <n v="6"/>
    <n v="0"/>
    <n v="0"/>
    <n v="0"/>
    <n v="0"/>
    <n v="0"/>
    <n v="0"/>
    <x v="1"/>
    <n v="69"/>
    <x v="3"/>
    <n v="2748"/>
    <x v="0"/>
    <x v="0"/>
    <n v="1"/>
    <x v="1"/>
    <n v="0"/>
    <n v="0"/>
    <n v="0"/>
    <n v="1"/>
    <n v="0"/>
    <n v="77"/>
    <d v="2015-04-07T00:00:00"/>
    <n v="4"/>
    <s v="April"/>
    <n v="1"/>
  </r>
  <r>
    <x v="1355"/>
    <n v="47570"/>
    <x v="813"/>
    <n v="0.18919487071683835"/>
    <x v="1"/>
    <x v="1"/>
    <n v="3"/>
    <x v="704"/>
    <x v="51"/>
    <x v="544"/>
    <n v="0"/>
    <n v="2"/>
    <n v="31"/>
    <n v="3"/>
    <n v="2"/>
    <n v="2"/>
    <n v="2"/>
    <n v="7"/>
    <n v="0"/>
    <n v="0"/>
    <n v="0"/>
    <n v="0"/>
    <n v="0"/>
    <n v="0"/>
    <x v="0"/>
    <n v="71"/>
    <x v="3"/>
    <n v="2555"/>
    <x v="0"/>
    <x v="0"/>
    <n v="0"/>
    <x v="1"/>
    <n v="1"/>
    <n v="0"/>
    <n v="0"/>
    <n v="1"/>
    <n v="0"/>
    <n v="59"/>
    <d v="2015-10-17T00:00:00"/>
    <n v="10"/>
    <s v="October"/>
    <n v="1"/>
  </r>
  <r>
    <x v="1356"/>
    <n v="25509"/>
    <x v="813"/>
    <n v="0.35281665294601905"/>
    <x v="1"/>
    <x v="0"/>
    <n v="15"/>
    <x v="751"/>
    <x v="153"/>
    <x v="440"/>
    <n v="10"/>
    <n v="7"/>
    <n v="11"/>
    <n v="3"/>
    <n v="3"/>
    <n v="0"/>
    <n v="3"/>
    <n v="9"/>
    <n v="0"/>
    <n v="0"/>
    <n v="0"/>
    <n v="0"/>
    <n v="0"/>
    <n v="0"/>
    <x v="0"/>
    <n v="46"/>
    <x v="2"/>
    <n v="2808"/>
    <x v="1"/>
    <x v="0"/>
    <n v="0"/>
    <x v="1"/>
    <n v="0"/>
    <n v="0"/>
    <n v="0"/>
    <n v="0"/>
    <n v="1"/>
    <n v="79"/>
    <d v="2015-02-06T00:00:00"/>
    <n v="2"/>
    <s v="February"/>
    <n v="1"/>
  </r>
  <r>
    <x v="1357"/>
    <n v="61917"/>
    <x v="813"/>
    <n v="0.14535587964533164"/>
    <x v="1"/>
    <x v="1"/>
    <n v="83"/>
    <x v="663"/>
    <x v="152"/>
    <x v="540"/>
    <n v="2"/>
    <n v="2"/>
    <n v="1"/>
    <n v="1"/>
    <n v="2"/>
    <n v="0"/>
    <n v="4"/>
    <n v="5"/>
    <n v="0"/>
    <n v="0"/>
    <n v="0"/>
    <n v="0"/>
    <n v="0"/>
    <n v="0"/>
    <x v="1"/>
    <n v="46"/>
    <x v="2"/>
    <n v="2380"/>
    <x v="0"/>
    <x v="1"/>
    <n v="0"/>
    <x v="1"/>
    <n v="0"/>
    <n v="0"/>
    <n v="0"/>
    <n v="0"/>
    <n v="1"/>
    <n v="89"/>
    <d v="2016-04-09T00:00:00"/>
    <n v="4"/>
    <s v="April"/>
    <n v="1"/>
  </r>
  <r>
    <x v="1358"/>
    <n v="23478"/>
    <x v="813"/>
    <n v="0.38333759263991823"/>
    <x v="0"/>
    <x v="0"/>
    <n v="51"/>
    <x v="724"/>
    <x v="147"/>
    <x v="482"/>
    <n v="12"/>
    <n v="17"/>
    <n v="39"/>
    <n v="1"/>
    <n v="3"/>
    <n v="0"/>
    <n v="3"/>
    <n v="8"/>
    <n v="0"/>
    <n v="0"/>
    <n v="0"/>
    <n v="0"/>
    <n v="0"/>
    <n v="0"/>
    <x v="1"/>
    <n v="55"/>
    <x v="1"/>
    <n v="2626"/>
    <x v="0"/>
    <x v="0"/>
    <n v="1"/>
    <x v="1"/>
    <n v="0"/>
    <n v="0"/>
    <n v="1"/>
    <n v="0"/>
    <n v="0"/>
    <n v="51"/>
    <d v="2015-08-07T00:00:00"/>
    <n v="8"/>
    <s v="August"/>
    <n v="1"/>
  </r>
  <r>
    <x v="1359"/>
    <n v="33378"/>
    <x v="814"/>
    <n v="0.26664269878362995"/>
    <x v="1"/>
    <x v="1"/>
    <n v="38"/>
    <x v="631"/>
    <x v="147"/>
    <x v="531"/>
    <n v="3"/>
    <n v="7"/>
    <n v="10"/>
    <n v="3"/>
    <n v="2"/>
    <n v="0"/>
    <n v="4"/>
    <n v="7"/>
    <n v="0"/>
    <n v="0"/>
    <n v="0"/>
    <n v="0"/>
    <n v="0"/>
    <n v="0"/>
    <x v="1"/>
    <n v="57"/>
    <x v="1"/>
    <n v="2667"/>
    <x v="1"/>
    <x v="0"/>
    <n v="0"/>
    <x v="1"/>
    <n v="0"/>
    <n v="0"/>
    <n v="1"/>
    <n v="0"/>
    <n v="0"/>
    <n v="79"/>
    <d v="2015-06-27T00:00:00"/>
    <n v="6"/>
    <s v="June"/>
    <n v="1"/>
  </r>
  <r>
    <x v="1360"/>
    <n v="42386"/>
    <x v="814"/>
    <n v="0.20997499174255652"/>
    <x v="1"/>
    <x v="0"/>
    <n v="43"/>
    <x v="689"/>
    <x v="152"/>
    <x v="536"/>
    <n v="0"/>
    <n v="4"/>
    <n v="11"/>
    <n v="1"/>
    <n v="3"/>
    <n v="0"/>
    <n v="3"/>
    <n v="8"/>
    <n v="0"/>
    <n v="0"/>
    <n v="0"/>
    <n v="0"/>
    <n v="0"/>
    <n v="0"/>
    <x v="1"/>
    <n v="34"/>
    <x v="0"/>
    <n v="2691"/>
    <x v="0"/>
    <x v="0"/>
    <n v="0"/>
    <x v="0"/>
    <n v="0"/>
    <n v="0"/>
    <n v="0"/>
    <n v="1"/>
    <n v="0"/>
    <n v="78"/>
    <d v="2015-06-03T00:00:00"/>
    <n v="6"/>
    <s v="June"/>
    <n v="1"/>
  </r>
  <r>
    <x v="1361"/>
    <n v="50737"/>
    <x v="814"/>
    <n v="0.17541439186392574"/>
    <x v="0"/>
    <x v="1"/>
    <n v="61"/>
    <x v="753"/>
    <x v="19"/>
    <x v="538"/>
    <n v="0"/>
    <n v="0"/>
    <n v="10"/>
    <n v="1"/>
    <n v="2"/>
    <n v="0"/>
    <n v="4"/>
    <n v="6"/>
    <n v="0"/>
    <n v="0"/>
    <n v="0"/>
    <n v="1"/>
    <n v="0"/>
    <n v="0"/>
    <x v="1"/>
    <n v="65"/>
    <x v="1"/>
    <n v="2573"/>
    <x v="0"/>
    <x v="1"/>
    <n v="0"/>
    <x v="1"/>
    <n v="0"/>
    <n v="0"/>
    <n v="1"/>
    <n v="0"/>
    <n v="0"/>
    <n v="79"/>
    <d v="2015-09-29T00:00:00"/>
    <n v="9"/>
    <s v="September"/>
    <n v="1"/>
  </r>
  <r>
    <x v="1362"/>
    <n v="44931"/>
    <x v="814"/>
    <n v="0.19808150274865904"/>
    <x v="0"/>
    <x v="1"/>
    <n v="0"/>
    <x v="753"/>
    <x v="19"/>
    <x v="538"/>
    <n v="0"/>
    <n v="0"/>
    <n v="7"/>
    <n v="1"/>
    <n v="2"/>
    <n v="1"/>
    <n v="3"/>
    <n v="5"/>
    <n v="0"/>
    <n v="0"/>
    <n v="0"/>
    <n v="0"/>
    <n v="0"/>
    <n v="0"/>
    <x v="1"/>
    <n v="53"/>
    <x v="1"/>
    <n v="2321"/>
    <x v="0"/>
    <x v="0"/>
    <n v="0"/>
    <x v="0"/>
    <n v="0"/>
    <n v="0"/>
    <n v="1"/>
    <n v="0"/>
    <n v="0"/>
    <n v="82"/>
    <d v="2016-06-07T00:00:00"/>
    <n v="6"/>
    <s v="June"/>
    <n v="1"/>
  </r>
  <r>
    <x v="1363"/>
    <n v="40800"/>
    <x v="814"/>
    <n v="0.21813725490196079"/>
    <x v="1"/>
    <x v="2"/>
    <n v="77"/>
    <x v="703"/>
    <x v="19"/>
    <x v="482"/>
    <n v="8"/>
    <n v="30"/>
    <n v="10"/>
    <n v="2"/>
    <n v="3"/>
    <n v="0"/>
    <n v="3"/>
    <n v="7"/>
    <n v="0"/>
    <n v="0"/>
    <n v="0"/>
    <n v="0"/>
    <n v="0"/>
    <n v="1"/>
    <x v="1"/>
    <n v="56"/>
    <x v="1"/>
    <n v="2703"/>
    <x v="0"/>
    <x v="1"/>
    <n v="0"/>
    <x v="1"/>
    <n v="0"/>
    <n v="0"/>
    <n v="1"/>
    <n v="0"/>
    <n v="0"/>
    <n v="79"/>
    <d v="2015-05-22T00:00:00"/>
    <n v="5"/>
    <s v="May"/>
    <n v="1"/>
  </r>
  <r>
    <x v="1364"/>
    <n v="44322"/>
    <x v="814"/>
    <n v="0.20080321285140562"/>
    <x v="1"/>
    <x v="0"/>
    <n v="30"/>
    <x v="663"/>
    <x v="19"/>
    <x v="531"/>
    <n v="3"/>
    <n v="0"/>
    <n v="3"/>
    <n v="2"/>
    <n v="3"/>
    <n v="0"/>
    <n v="3"/>
    <n v="8"/>
    <n v="0"/>
    <n v="0"/>
    <n v="0"/>
    <n v="0"/>
    <n v="0"/>
    <n v="0"/>
    <x v="1"/>
    <n v="35"/>
    <x v="0"/>
    <n v="2172"/>
    <x v="0"/>
    <x v="1"/>
    <n v="0"/>
    <x v="1"/>
    <n v="0"/>
    <n v="0"/>
    <n v="1"/>
    <n v="0"/>
    <n v="0"/>
    <n v="86"/>
    <d v="2016-11-03T00:00:00"/>
    <n v="11"/>
    <s v="November"/>
    <n v="1"/>
  </r>
  <r>
    <x v="1365"/>
    <n v="38232"/>
    <x v="814"/>
    <n v="0.23278928646160285"/>
    <x v="1"/>
    <x v="1"/>
    <n v="84"/>
    <x v="667"/>
    <x v="150"/>
    <x v="498"/>
    <n v="7"/>
    <n v="6"/>
    <n v="33"/>
    <n v="4"/>
    <n v="3"/>
    <n v="1"/>
    <n v="3"/>
    <n v="5"/>
    <n v="0"/>
    <n v="0"/>
    <n v="0"/>
    <n v="0"/>
    <n v="0"/>
    <n v="0"/>
    <x v="1"/>
    <n v="49"/>
    <x v="2"/>
    <n v="2322"/>
    <x v="0"/>
    <x v="0"/>
    <n v="0"/>
    <x v="0"/>
    <n v="0"/>
    <n v="0"/>
    <n v="1"/>
    <n v="0"/>
    <n v="0"/>
    <n v="56"/>
    <d v="2016-06-06T00:00:00"/>
    <n v="6"/>
    <s v="June"/>
    <n v="1"/>
  </r>
  <r>
    <x v="1366"/>
    <n v="39435"/>
    <x v="814"/>
    <n v="0.22568784075060225"/>
    <x v="1"/>
    <x v="0"/>
    <n v="16"/>
    <x v="496"/>
    <x v="19"/>
    <x v="524"/>
    <n v="0"/>
    <n v="0"/>
    <n v="13"/>
    <n v="1"/>
    <n v="3"/>
    <n v="1"/>
    <n v="2"/>
    <n v="7"/>
    <n v="0"/>
    <n v="0"/>
    <n v="0"/>
    <n v="0"/>
    <n v="0"/>
    <n v="0"/>
    <x v="1"/>
    <n v="47"/>
    <x v="2"/>
    <n v="2486"/>
    <x v="0"/>
    <x v="0"/>
    <n v="0"/>
    <x v="0"/>
    <n v="0"/>
    <n v="0"/>
    <n v="0"/>
    <n v="0"/>
    <n v="1"/>
    <n v="76"/>
    <d v="2015-12-25T00:00:00"/>
    <n v="12"/>
    <s v="December"/>
    <n v="1"/>
  </r>
  <r>
    <x v="1367"/>
    <n v="36075"/>
    <x v="814"/>
    <n v="0.2467082467082467"/>
    <x v="1"/>
    <x v="0"/>
    <n v="54"/>
    <x v="663"/>
    <x v="19"/>
    <x v="440"/>
    <n v="12"/>
    <n v="1"/>
    <n v="30"/>
    <n v="1"/>
    <n v="2"/>
    <n v="0"/>
    <n v="4"/>
    <n v="6"/>
    <n v="0"/>
    <n v="0"/>
    <n v="0"/>
    <n v="0"/>
    <n v="0"/>
    <n v="0"/>
    <x v="1"/>
    <n v="37"/>
    <x v="2"/>
    <n v="2361"/>
    <x v="0"/>
    <x v="0"/>
    <n v="0"/>
    <x v="0"/>
    <n v="0"/>
    <n v="0"/>
    <n v="1"/>
    <n v="0"/>
    <n v="0"/>
    <n v="59"/>
    <d v="2016-04-28T00:00:00"/>
    <n v="4"/>
    <s v="April"/>
    <n v="1"/>
  </r>
  <r>
    <x v="1368"/>
    <n v="41580"/>
    <x v="814"/>
    <n v="0.21404521404521404"/>
    <x v="1"/>
    <x v="1"/>
    <n v="15"/>
    <x v="710"/>
    <x v="150"/>
    <x v="493"/>
    <n v="4"/>
    <n v="0"/>
    <n v="3"/>
    <n v="3"/>
    <n v="2"/>
    <n v="1"/>
    <n v="3"/>
    <n v="5"/>
    <n v="0"/>
    <n v="0"/>
    <n v="0"/>
    <n v="0"/>
    <n v="0"/>
    <n v="0"/>
    <x v="1"/>
    <n v="42"/>
    <x v="2"/>
    <n v="2725"/>
    <x v="0"/>
    <x v="0"/>
    <n v="0"/>
    <x v="0"/>
    <n v="0"/>
    <n v="0"/>
    <n v="1"/>
    <n v="0"/>
    <n v="0"/>
    <n v="86"/>
    <d v="2015-04-30T00:00:00"/>
    <n v="4"/>
    <s v="April"/>
    <n v="1"/>
  </r>
  <r>
    <x v="1369"/>
    <n v="64587"/>
    <x v="815"/>
    <n v="0.13625032901357859"/>
    <x v="1"/>
    <x v="1"/>
    <n v="49"/>
    <x v="747"/>
    <x v="19"/>
    <x v="536"/>
    <n v="0"/>
    <n v="6"/>
    <n v="20"/>
    <n v="2"/>
    <n v="1"/>
    <n v="1"/>
    <n v="4"/>
    <n v="3"/>
    <n v="0"/>
    <n v="0"/>
    <n v="0"/>
    <n v="0"/>
    <n v="0"/>
    <n v="0"/>
    <x v="1"/>
    <n v="66"/>
    <x v="3"/>
    <n v="2166"/>
    <x v="1"/>
    <x v="0"/>
    <n v="0"/>
    <x v="1"/>
    <n v="0"/>
    <n v="0"/>
    <n v="1"/>
    <n v="0"/>
    <n v="0"/>
    <n v="68"/>
    <d v="2016-11-09T00:00:00"/>
    <n v="11"/>
    <s v="November"/>
    <n v="1"/>
  </r>
  <r>
    <x v="1370"/>
    <n v="34377"/>
    <x v="815"/>
    <n v="0.25598510632108679"/>
    <x v="0"/>
    <x v="1"/>
    <n v="55"/>
    <x v="723"/>
    <x v="19"/>
    <x v="537"/>
    <n v="3"/>
    <n v="1"/>
    <n v="26"/>
    <n v="2"/>
    <n v="2"/>
    <n v="2"/>
    <n v="2"/>
    <n v="7"/>
    <n v="0"/>
    <n v="0"/>
    <n v="0"/>
    <n v="0"/>
    <n v="0"/>
    <n v="0"/>
    <x v="1"/>
    <n v="57"/>
    <x v="1"/>
    <n v="2685"/>
    <x v="0"/>
    <x v="0"/>
    <n v="1"/>
    <x v="1"/>
    <n v="0"/>
    <n v="0"/>
    <n v="1"/>
    <n v="0"/>
    <n v="0"/>
    <n v="62"/>
    <d v="2015-06-09T00:00:00"/>
    <n v="6"/>
    <s v="June"/>
    <n v="1"/>
  </r>
  <r>
    <x v="1371"/>
    <n v="37787"/>
    <x v="815"/>
    <n v="0.23288432529705982"/>
    <x v="1"/>
    <x v="0"/>
    <n v="50"/>
    <x v="751"/>
    <x v="51"/>
    <x v="531"/>
    <n v="4"/>
    <n v="3"/>
    <n v="18"/>
    <n v="1"/>
    <n v="3"/>
    <n v="0"/>
    <n v="3"/>
    <n v="8"/>
    <n v="0"/>
    <n v="0"/>
    <n v="0"/>
    <n v="0"/>
    <n v="0"/>
    <n v="0"/>
    <x v="1"/>
    <n v="48"/>
    <x v="2"/>
    <n v="2441"/>
    <x v="0"/>
    <x v="1"/>
    <n v="0"/>
    <x v="1"/>
    <n v="0"/>
    <n v="0"/>
    <n v="0"/>
    <n v="1"/>
    <n v="0"/>
    <n v="70"/>
    <d v="2016-02-08T00:00:00"/>
    <n v="2"/>
    <s v="February"/>
    <n v="1"/>
  </r>
  <r>
    <x v="1372"/>
    <n v="52569"/>
    <x v="815"/>
    <n v="0.16739903745553464"/>
    <x v="0"/>
    <x v="1"/>
    <n v="54"/>
    <x v="632"/>
    <x v="19"/>
    <x v="525"/>
    <n v="0"/>
    <n v="0"/>
    <n v="7"/>
    <n v="1"/>
    <n v="2"/>
    <n v="0"/>
    <n v="4"/>
    <n v="3"/>
    <n v="0"/>
    <n v="0"/>
    <n v="0"/>
    <n v="0"/>
    <n v="0"/>
    <n v="0"/>
    <x v="1"/>
    <n v="53"/>
    <x v="1"/>
    <n v="2244"/>
    <x v="0"/>
    <x v="0"/>
    <n v="1"/>
    <x v="1"/>
    <n v="0"/>
    <n v="0"/>
    <n v="0"/>
    <n v="0"/>
    <n v="1"/>
    <n v="81"/>
    <d v="2016-08-23T00:00:00"/>
    <n v="8"/>
    <s v="August"/>
    <n v="1"/>
  </r>
  <r>
    <x v="1373"/>
    <n v="42769"/>
    <x v="815"/>
    <n v="0.2057565058804274"/>
    <x v="0"/>
    <x v="1"/>
    <n v="15"/>
    <x v="496"/>
    <x v="19"/>
    <x v="543"/>
    <n v="3"/>
    <n v="1"/>
    <n v="0"/>
    <n v="2"/>
    <n v="1"/>
    <n v="1"/>
    <n v="4"/>
    <n v="4"/>
    <n v="0"/>
    <n v="0"/>
    <n v="0"/>
    <n v="0"/>
    <n v="0"/>
    <n v="0"/>
    <x v="1"/>
    <n v="58"/>
    <x v="1"/>
    <n v="2419"/>
    <x v="0"/>
    <x v="1"/>
    <n v="0"/>
    <x v="1"/>
    <n v="0"/>
    <n v="0"/>
    <n v="0"/>
    <n v="0"/>
    <n v="1"/>
    <n v="88"/>
    <d v="2016-03-01T00:00:00"/>
    <n v="3"/>
    <s v="March"/>
    <n v="1"/>
  </r>
  <r>
    <x v="1374"/>
    <n v="50785"/>
    <x v="816"/>
    <n v="0.1713104263069804"/>
    <x v="1"/>
    <x v="1"/>
    <n v="27"/>
    <x v="725"/>
    <x v="51"/>
    <x v="477"/>
    <n v="0"/>
    <n v="1"/>
    <n v="27"/>
    <n v="2"/>
    <n v="2"/>
    <n v="1"/>
    <n v="3"/>
    <n v="6"/>
    <n v="0"/>
    <n v="0"/>
    <n v="0"/>
    <n v="0"/>
    <n v="0"/>
    <n v="0"/>
    <x v="1"/>
    <n v="58"/>
    <x v="1"/>
    <n v="2451"/>
    <x v="0"/>
    <x v="0"/>
    <n v="1"/>
    <x v="1"/>
    <n v="0"/>
    <n v="0"/>
    <n v="1"/>
    <n v="0"/>
    <n v="0"/>
    <n v="60"/>
    <d v="2016-01-29T00:00:00"/>
    <n v="1"/>
    <s v="January"/>
    <n v="1"/>
  </r>
  <r>
    <x v="1375"/>
    <n v="53537"/>
    <x v="816"/>
    <n v="0.16250443618432112"/>
    <x v="1"/>
    <x v="1"/>
    <n v="17"/>
    <x v="665"/>
    <x v="19"/>
    <x v="533"/>
    <n v="0"/>
    <n v="0"/>
    <n v="6"/>
    <n v="2"/>
    <n v="2"/>
    <n v="1"/>
    <n v="3"/>
    <n v="5"/>
    <n v="0"/>
    <n v="0"/>
    <n v="0"/>
    <n v="0"/>
    <n v="0"/>
    <n v="0"/>
    <x v="1"/>
    <n v="61"/>
    <x v="1"/>
    <n v="2309"/>
    <x v="0"/>
    <x v="0"/>
    <n v="0"/>
    <x v="0"/>
    <n v="0"/>
    <n v="0"/>
    <n v="0"/>
    <n v="0"/>
    <n v="1"/>
    <n v="81"/>
    <d v="2016-06-19T00:00:00"/>
    <n v="6"/>
    <s v="June"/>
    <n v="1"/>
  </r>
  <r>
    <x v="1376"/>
    <n v="40760"/>
    <x v="816"/>
    <n v="0.21344455348380764"/>
    <x v="0"/>
    <x v="1"/>
    <n v="64"/>
    <x v="648"/>
    <x v="19"/>
    <x v="516"/>
    <n v="0"/>
    <n v="0"/>
    <n v="6"/>
    <n v="2"/>
    <n v="2"/>
    <n v="1"/>
    <n v="3"/>
    <n v="6"/>
    <n v="0"/>
    <n v="0"/>
    <n v="0"/>
    <n v="0"/>
    <n v="0"/>
    <n v="0"/>
    <x v="1"/>
    <n v="55"/>
    <x v="1"/>
    <n v="2462"/>
    <x v="0"/>
    <x v="0"/>
    <n v="1"/>
    <x v="1"/>
    <n v="0"/>
    <n v="0"/>
    <n v="0"/>
    <n v="0"/>
    <n v="1"/>
    <n v="81"/>
    <d v="2016-01-18T00:00:00"/>
    <n v="1"/>
    <s v="January"/>
    <n v="1"/>
  </r>
  <r>
    <x v="1377"/>
    <n v="59892"/>
    <x v="816"/>
    <n v="0.14526147064716491"/>
    <x v="0"/>
    <x v="1"/>
    <n v="26"/>
    <x v="636"/>
    <x v="19"/>
    <x v="543"/>
    <n v="0"/>
    <n v="1"/>
    <n v="0"/>
    <n v="1"/>
    <n v="2"/>
    <n v="1"/>
    <n v="3"/>
    <n v="3"/>
    <n v="0"/>
    <n v="0"/>
    <n v="0"/>
    <n v="0"/>
    <n v="0"/>
    <n v="0"/>
    <x v="1"/>
    <n v="50"/>
    <x v="2"/>
    <n v="2398"/>
    <x v="0"/>
    <x v="1"/>
    <n v="0"/>
    <x v="1"/>
    <n v="0"/>
    <n v="0"/>
    <n v="0"/>
    <n v="0"/>
    <n v="1"/>
    <n v="87"/>
    <d v="2016-03-22T00:00:00"/>
    <n v="3"/>
    <s v="March"/>
    <n v="1"/>
  </r>
  <r>
    <x v="1378"/>
    <n v="31560"/>
    <x v="816"/>
    <n v="0.27566539923954375"/>
    <x v="1"/>
    <x v="0"/>
    <n v="98"/>
    <x v="723"/>
    <x v="51"/>
    <x v="544"/>
    <n v="4"/>
    <n v="0"/>
    <n v="7"/>
    <n v="2"/>
    <n v="2"/>
    <n v="1"/>
    <n v="3"/>
    <n v="8"/>
    <n v="0"/>
    <n v="0"/>
    <n v="0"/>
    <n v="0"/>
    <n v="0"/>
    <n v="0"/>
    <x v="1"/>
    <n v="46"/>
    <x v="2"/>
    <n v="2529"/>
    <x v="0"/>
    <x v="0"/>
    <n v="1"/>
    <x v="1"/>
    <n v="0"/>
    <n v="0"/>
    <n v="0"/>
    <n v="0"/>
    <n v="1"/>
    <n v="80"/>
    <d v="2015-11-12T00:00:00"/>
    <n v="11"/>
    <s v="November"/>
    <n v="1"/>
  </r>
  <r>
    <x v="1379"/>
    <n v="54348"/>
    <x v="817"/>
    <n v="0.15823949363362036"/>
    <x v="1"/>
    <x v="1"/>
    <n v="51"/>
    <x v="648"/>
    <x v="19"/>
    <x v="536"/>
    <n v="0"/>
    <n v="0"/>
    <n v="4"/>
    <n v="2"/>
    <n v="2"/>
    <n v="0"/>
    <n v="4"/>
    <n v="6"/>
    <n v="0"/>
    <n v="0"/>
    <n v="0"/>
    <n v="0"/>
    <n v="0"/>
    <n v="0"/>
    <x v="1"/>
    <n v="67"/>
    <x v="3"/>
    <n v="2180"/>
    <x v="0"/>
    <x v="1"/>
    <n v="0"/>
    <x v="1"/>
    <n v="0"/>
    <n v="0"/>
    <n v="0"/>
    <n v="1"/>
    <n v="0"/>
    <n v="82"/>
    <d v="2016-10-26T00:00:00"/>
    <n v="10"/>
    <s v="October"/>
    <n v="1"/>
  </r>
  <r>
    <x v="1380"/>
    <n v="24480"/>
    <x v="818"/>
    <n v="0.34722222222222221"/>
    <x v="1"/>
    <x v="0"/>
    <n v="46"/>
    <x v="749"/>
    <x v="24"/>
    <x v="542"/>
    <n v="28"/>
    <n v="25"/>
    <n v="17"/>
    <n v="3"/>
    <n v="3"/>
    <n v="0"/>
    <n v="4"/>
    <n v="7"/>
    <n v="0"/>
    <n v="0"/>
    <n v="0"/>
    <n v="0"/>
    <n v="0"/>
    <n v="0"/>
    <x v="1"/>
    <n v="39"/>
    <x v="2"/>
    <n v="2662"/>
    <x v="0"/>
    <x v="1"/>
    <n v="0"/>
    <x v="1"/>
    <n v="0"/>
    <n v="0"/>
    <n v="0"/>
    <n v="0"/>
    <n v="0"/>
    <n v="68"/>
    <d v="2015-07-02T00:00:00"/>
    <n v="7"/>
    <s v="July"/>
    <n v="1"/>
  </r>
  <r>
    <x v="1381"/>
    <n v="46098"/>
    <x v="819"/>
    <n v="0.1822204867890147"/>
    <x v="1"/>
    <x v="1"/>
    <n v="86"/>
    <x v="746"/>
    <x v="19"/>
    <x v="482"/>
    <n v="0"/>
    <n v="0"/>
    <n v="36"/>
    <n v="4"/>
    <n v="3"/>
    <n v="2"/>
    <n v="2"/>
    <n v="8"/>
    <n v="0"/>
    <n v="0"/>
    <n v="0"/>
    <n v="0"/>
    <n v="0"/>
    <n v="0"/>
    <x v="1"/>
    <n v="45"/>
    <x v="2"/>
    <n v="2839"/>
    <x v="0"/>
    <x v="0"/>
    <n v="1"/>
    <x v="1"/>
    <n v="0"/>
    <n v="0"/>
    <n v="0"/>
    <n v="1"/>
    <n v="0"/>
    <n v="48"/>
    <d v="2015-01-06T00:00:00"/>
    <n v="1"/>
    <s v="January"/>
    <n v="1"/>
  </r>
  <r>
    <x v="1382"/>
    <n v="46423"/>
    <x v="819"/>
    <n v="0.18094479029791266"/>
    <x v="1"/>
    <x v="1"/>
    <n v="6"/>
    <x v="473"/>
    <x v="19"/>
    <x v="536"/>
    <n v="0"/>
    <n v="0"/>
    <n v="8"/>
    <n v="3"/>
    <n v="2"/>
    <n v="0"/>
    <n v="4"/>
    <n v="7"/>
    <n v="0"/>
    <n v="0"/>
    <n v="0"/>
    <n v="0"/>
    <n v="0"/>
    <n v="0"/>
    <x v="1"/>
    <n v="48"/>
    <x v="2"/>
    <n v="2443"/>
    <x v="0"/>
    <x v="0"/>
    <n v="1"/>
    <x v="1"/>
    <n v="0"/>
    <n v="0"/>
    <n v="0"/>
    <n v="1"/>
    <n v="0"/>
    <n v="76"/>
    <d v="2016-02-06T00:00:00"/>
    <n v="2"/>
    <s v="February"/>
    <n v="1"/>
  </r>
  <r>
    <x v="1383"/>
    <n v="33438"/>
    <x v="819"/>
    <n v="0.2512111968419164"/>
    <x v="1"/>
    <x v="1"/>
    <n v="81"/>
    <x v="723"/>
    <x v="51"/>
    <x v="536"/>
    <n v="3"/>
    <n v="2"/>
    <n v="6"/>
    <n v="4"/>
    <n v="2"/>
    <n v="1"/>
    <n v="4"/>
    <n v="5"/>
    <n v="0"/>
    <n v="0"/>
    <n v="0"/>
    <n v="0"/>
    <n v="0"/>
    <n v="0"/>
    <x v="1"/>
    <n v="62"/>
    <x v="1"/>
    <n v="2439"/>
    <x v="0"/>
    <x v="0"/>
    <n v="0"/>
    <x v="1"/>
    <n v="1"/>
    <n v="0"/>
    <n v="0"/>
    <n v="0"/>
    <n v="1"/>
    <n v="78"/>
    <d v="2016-02-10T00:00:00"/>
    <n v="2"/>
    <s v="February"/>
    <n v="1"/>
  </r>
  <r>
    <x v="1384"/>
    <n v="46098"/>
    <x v="819"/>
    <n v="0.1822204867890147"/>
    <x v="1"/>
    <x v="1"/>
    <n v="86"/>
    <x v="746"/>
    <x v="19"/>
    <x v="482"/>
    <n v="0"/>
    <n v="0"/>
    <n v="36"/>
    <n v="4"/>
    <n v="3"/>
    <n v="2"/>
    <n v="2"/>
    <n v="8"/>
    <n v="0"/>
    <n v="0"/>
    <n v="0"/>
    <n v="0"/>
    <n v="0"/>
    <n v="0"/>
    <x v="0"/>
    <n v="45"/>
    <x v="2"/>
    <n v="2839"/>
    <x v="0"/>
    <x v="0"/>
    <n v="1"/>
    <x v="1"/>
    <n v="0"/>
    <n v="0"/>
    <n v="0"/>
    <n v="1"/>
    <n v="0"/>
    <n v="48"/>
    <d v="2015-01-06T00:00:00"/>
    <n v="1"/>
    <s v="January"/>
    <n v="1"/>
  </r>
  <r>
    <x v="1385"/>
    <n v="33183"/>
    <x v="820"/>
    <n v="0.2501280776301118"/>
    <x v="1"/>
    <x v="0"/>
    <n v="46"/>
    <x v="658"/>
    <x v="150"/>
    <x v="491"/>
    <n v="17"/>
    <n v="15"/>
    <n v="37"/>
    <n v="2"/>
    <n v="4"/>
    <n v="0"/>
    <n v="3"/>
    <n v="7"/>
    <n v="0"/>
    <n v="0"/>
    <n v="0"/>
    <n v="0"/>
    <n v="0"/>
    <n v="0"/>
    <x v="1"/>
    <n v="45"/>
    <x v="2"/>
    <n v="2284"/>
    <x v="0"/>
    <x v="1"/>
    <n v="0"/>
    <x v="1"/>
    <n v="0"/>
    <n v="0"/>
    <n v="1"/>
    <n v="0"/>
    <n v="0"/>
    <n v="46"/>
    <d v="2016-07-14T00:00:00"/>
    <n v="7"/>
    <s v="July"/>
    <n v="1"/>
  </r>
  <r>
    <x v="1386"/>
    <n v="38829"/>
    <x v="820"/>
    <n v="0.21375775837647121"/>
    <x v="0"/>
    <x v="1"/>
    <n v="86"/>
    <x v="711"/>
    <x v="19"/>
    <x v="539"/>
    <n v="0"/>
    <n v="0"/>
    <n v="16"/>
    <n v="1"/>
    <n v="3"/>
    <n v="2"/>
    <n v="2"/>
    <n v="5"/>
    <n v="0"/>
    <n v="0"/>
    <n v="0"/>
    <n v="0"/>
    <n v="0"/>
    <n v="0"/>
    <x v="1"/>
    <n v="61"/>
    <x v="1"/>
    <n v="2243"/>
    <x v="0"/>
    <x v="1"/>
    <n v="0"/>
    <x v="1"/>
    <n v="0"/>
    <n v="0"/>
    <n v="0"/>
    <n v="0"/>
    <n v="1"/>
    <n v="67"/>
    <d v="2016-08-24T00:00:00"/>
    <n v="8"/>
    <s v="August"/>
    <n v="1"/>
  </r>
  <r>
    <x v="1387"/>
    <n v="33471"/>
    <x v="821"/>
    <n v="0.24200053777897285"/>
    <x v="1"/>
    <x v="0"/>
    <n v="47"/>
    <x v="667"/>
    <x v="157"/>
    <x v="482"/>
    <n v="0"/>
    <n v="9"/>
    <n v="12"/>
    <n v="3"/>
    <n v="3"/>
    <n v="0"/>
    <n v="4"/>
    <n v="7"/>
    <n v="0"/>
    <n v="0"/>
    <n v="0"/>
    <n v="0"/>
    <n v="0"/>
    <n v="0"/>
    <x v="1"/>
    <n v="47"/>
    <x v="2"/>
    <n v="2784"/>
    <x v="0"/>
    <x v="1"/>
    <n v="0"/>
    <x v="1"/>
    <n v="0"/>
    <n v="0"/>
    <n v="1"/>
    <n v="0"/>
    <n v="0"/>
    <n v="69"/>
    <d v="2015-03-02T00:00:00"/>
    <n v="3"/>
    <s v="March"/>
    <n v="1"/>
  </r>
  <r>
    <x v="1388"/>
    <n v="7500"/>
    <x v="822"/>
    <n v="1.0533333333333332"/>
    <x v="1"/>
    <x v="0"/>
    <n v="63"/>
    <x v="754"/>
    <x v="42"/>
    <x v="524"/>
    <n v="8"/>
    <n v="26"/>
    <n v="40"/>
    <n v="4"/>
    <n v="3"/>
    <n v="2"/>
    <n v="2"/>
    <n v="9"/>
    <n v="0"/>
    <n v="0"/>
    <n v="0"/>
    <n v="0"/>
    <n v="0"/>
    <n v="0"/>
    <x v="1"/>
    <n v="28"/>
    <x v="0"/>
    <n v="2732"/>
    <x v="0"/>
    <x v="0"/>
    <n v="1"/>
    <x v="1"/>
    <n v="0"/>
    <n v="0"/>
    <n v="0"/>
    <n v="0"/>
    <n v="0"/>
    <n v="39"/>
    <d v="2015-04-23T00:00:00"/>
    <n v="4"/>
    <s v="April"/>
    <n v="1"/>
  </r>
  <r>
    <x v="1389"/>
    <n v="34961"/>
    <x v="823"/>
    <n v="0.22310574640313491"/>
    <x v="1"/>
    <x v="0"/>
    <n v="77"/>
    <x v="708"/>
    <x v="157"/>
    <x v="485"/>
    <n v="4"/>
    <n v="1"/>
    <n v="1"/>
    <n v="3"/>
    <n v="3"/>
    <n v="1"/>
    <n v="3"/>
    <n v="7"/>
    <n v="0"/>
    <n v="0"/>
    <n v="0"/>
    <n v="0"/>
    <n v="0"/>
    <n v="0"/>
    <x v="1"/>
    <n v="47"/>
    <x v="2"/>
    <n v="2169"/>
    <x v="0"/>
    <x v="1"/>
    <n v="0"/>
    <x v="1"/>
    <n v="0"/>
    <n v="0"/>
    <n v="1"/>
    <n v="0"/>
    <n v="0"/>
    <n v="77"/>
    <d v="2016-11-06T00:00:00"/>
    <n v="11"/>
    <s v="November"/>
    <n v="1"/>
  </r>
  <r>
    <x v="1390"/>
    <n v="38236"/>
    <x v="823"/>
    <n v="0.20399623391568156"/>
    <x v="1"/>
    <x v="1"/>
    <n v="2"/>
    <x v="755"/>
    <x v="19"/>
    <x v="524"/>
    <n v="2"/>
    <n v="0"/>
    <n v="10"/>
    <n v="4"/>
    <n v="3"/>
    <n v="0"/>
    <n v="4"/>
    <n v="7"/>
    <n v="0"/>
    <n v="0"/>
    <n v="0"/>
    <n v="0"/>
    <n v="0"/>
    <n v="0"/>
    <x v="1"/>
    <n v="52"/>
    <x v="1"/>
    <n v="2441"/>
    <x v="0"/>
    <x v="0"/>
    <n v="1"/>
    <x v="1"/>
    <n v="0"/>
    <n v="0"/>
    <n v="0"/>
    <n v="0"/>
    <n v="1"/>
    <n v="68"/>
    <d v="2016-02-08T00:00:00"/>
    <n v="2"/>
    <s v="February"/>
    <n v="1"/>
  </r>
  <r>
    <x v="1391"/>
    <n v="40706"/>
    <x v="824"/>
    <n v="0.18670466270328698"/>
    <x v="2"/>
    <x v="1"/>
    <n v="37"/>
    <x v="756"/>
    <x v="19"/>
    <x v="538"/>
    <n v="4"/>
    <n v="2"/>
    <n v="5"/>
    <n v="4"/>
    <n v="3"/>
    <n v="0"/>
    <n v="4"/>
    <n v="7"/>
    <n v="0"/>
    <n v="0"/>
    <n v="0"/>
    <n v="0"/>
    <n v="0"/>
    <n v="0"/>
    <x v="1"/>
    <n v="52"/>
    <x v="1"/>
    <n v="2687"/>
    <x v="0"/>
    <x v="0"/>
    <n v="0"/>
    <x v="0"/>
    <n v="0"/>
    <n v="0"/>
    <n v="0"/>
    <n v="0"/>
    <n v="1"/>
    <n v="71"/>
    <d v="2015-06-07T00:00:00"/>
    <n v="6"/>
    <s v="June"/>
    <n v="1"/>
  </r>
  <r>
    <x v="1392"/>
    <n v="37697"/>
    <x v="824"/>
    <n v="0.20160755497784968"/>
    <x v="1"/>
    <x v="0"/>
    <n v="82"/>
    <x v="610"/>
    <x v="147"/>
    <x v="477"/>
    <n v="11"/>
    <n v="4"/>
    <n v="8"/>
    <n v="1"/>
    <n v="2"/>
    <n v="1"/>
    <n v="3"/>
    <n v="6"/>
    <n v="0"/>
    <n v="0"/>
    <n v="0"/>
    <n v="0"/>
    <n v="0"/>
    <n v="0"/>
    <x v="1"/>
    <n v="44"/>
    <x v="2"/>
    <n v="2301"/>
    <x v="0"/>
    <x v="0"/>
    <n v="1"/>
    <x v="1"/>
    <n v="0"/>
    <n v="0"/>
    <n v="1"/>
    <n v="0"/>
    <n v="0"/>
    <n v="68"/>
    <d v="2016-06-27T00:00:00"/>
    <n v="6"/>
    <s v="June"/>
    <n v="1"/>
  </r>
  <r>
    <x v="1393"/>
    <n v="40321"/>
    <x v="825"/>
    <n v="0.18600729148582623"/>
    <x v="1"/>
    <x v="1"/>
    <n v="59"/>
    <x v="757"/>
    <x v="152"/>
    <x v="477"/>
    <n v="6"/>
    <n v="0"/>
    <n v="27"/>
    <n v="2"/>
    <n v="3"/>
    <n v="0"/>
    <n v="3"/>
    <n v="7"/>
    <n v="0"/>
    <n v="0"/>
    <n v="0"/>
    <n v="0"/>
    <n v="0"/>
    <n v="0"/>
    <x v="1"/>
    <n v="48"/>
    <x v="2"/>
    <n v="2494"/>
    <x v="0"/>
    <x v="1"/>
    <n v="0"/>
    <x v="1"/>
    <n v="0"/>
    <n v="0"/>
    <n v="1"/>
    <n v="0"/>
    <n v="0"/>
    <n v="48"/>
    <d v="2015-12-17T00:00:00"/>
    <n v="12"/>
    <s v="December"/>
    <n v="1"/>
  </r>
  <r>
    <x v="1394"/>
    <n v="31089"/>
    <x v="825"/>
    <n v="0.24124288333494162"/>
    <x v="1"/>
    <x v="0"/>
    <n v="57"/>
    <x v="732"/>
    <x v="153"/>
    <x v="515"/>
    <n v="2"/>
    <n v="8"/>
    <n v="4"/>
    <n v="3"/>
    <n v="3"/>
    <n v="0"/>
    <n v="4"/>
    <n v="8"/>
    <n v="0"/>
    <n v="0"/>
    <n v="0"/>
    <n v="0"/>
    <n v="0"/>
    <n v="0"/>
    <x v="1"/>
    <n v="39"/>
    <x v="2"/>
    <n v="2840"/>
    <x v="0"/>
    <x v="0"/>
    <n v="0"/>
    <x v="0"/>
    <n v="0"/>
    <n v="0"/>
    <n v="1"/>
    <n v="0"/>
    <n v="0"/>
    <n v="71"/>
    <d v="2015-01-05T00:00:00"/>
    <n v="1"/>
    <s v="January"/>
    <n v="1"/>
  </r>
  <r>
    <x v="1395"/>
    <n v="27215"/>
    <x v="826"/>
    <n v="0.27190887378284034"/>
    <x v="2"/>
    <x v="1"/>
    <n v="50"/>
    <x v="737"/>
    <x v="150"/>
    <x v="537"/>
    <n v="8"/>
    <n v="9"/>
    <n v="28"/>
    <n v="4"/>
    <n v="2"/>
    <n v="1"/>
    <n v="4"/>
    <n v="6"/>
    <n v="0"/>
    <n v="0"/>
    <n v="0"/>
    <n v="0"/>
    <n v="0"/>
    <n v="0"/>
    <x v="1"/>
    <n v="59"/>
    <x v="1"/>
    <n v="2681"/>
    <x v="1"/>
    <x v="0"/>
    <n v="0"/>
    <x v="1"/>
    <n v="0"/>
    <n v="0"/>
    <n v="1"/>
    <n v="0"/>
    <n v="0"/>
    <n v="46"/>
    <d v="2015-06-13T00:00:00"/>
    <n v="6"/>
    <s v="June"/>
    <n v="1"/>
  </r>
  <r>
    <x v="1396"/>
    <n v="34941"/>
    <x v="827"/>
    <n v="0.20892361409232707"/>
    <x v="1"/>
    <x v="1"/>
    <n v="26"/>
    <x v="668"/>
    <x v="157"/>
    <x v="526"/>
    <n v="4"/>
    <n v="3"/>
    <n v="24"/>
    <n v="2"/>
    <n v="3"/>
    <n v="0"/>
    <n v="3"/>
    <n v="8"/>
    <n v="0"/>
    <n v="0"/>
    <n v="0"/>
    <n v="0"/>
    <n v="0"/>
    <n v="0"/>
    <x v="1"/>
    <n v="64"/>
    <x v="1"/>
    <n v="2639"/>
    <x v="0"/>
    <x v="0"/>
    <n v="0"/>
    <x v="0"/>
    <n v="0"/>
    <n v="0"/>
    <n v="0"/>
    <n v="1"/>
    <n v="0"/>
    <n v="49"/>
    <d v="2015-07-25T00:00:00"/>
    <n v="7"/>
    <s v="July"/>
    <n v="1"/>
  </r>
  <r>
    <x v="1397"/>
    <n v="36778"/>
    <x v="827"/>
    <n v="0.19848822665724075"/>
    <x v="1"/>
    <x v="1"/>
    <n v="63"/>
    <x v="739"/>
    <x v="152"/>
    <x v="488"/>
    <n v="2"/>
    <n v="4"/>
    <n v="4"/>
    <n v="3"/>
    <n v="3"/>
    <n v="0"/>
    <n v="3"/>
    <n v="9"/>
    <n v="0"/>
    <n v="0"/>
    <n v="0"/>
    <n v="0"/>
    <n v="0"/>
    <n v="0"/>
    <x v="1"/>
    <n v="52"/>
    <x v="1"/>
    <n v="2852"/>
    <x v="0"/>
    <x v="1"/>
    <n v="0"/>
    <x v="1"/>
    <n v="0"/>
    <n v="0"/>
    <n v="0"/>
    <n v="0"/>
    <n v="1"/>
    <n v="69"/>
    <d v="2014-12-24T00:00:00"/>
    <n v="12"/>
    <s v="December"/>
    <n v="1"/>
  </r>
  <r>
    <x v="1398"/>
    <n v="20193"/>
    <x v="827"/>
    <n v="0.36151141484672905"/>
    <x v="0"/>
    <x v="0"/>
    <n v="18"/>
    <x v="729"/>
    <x v="131"/>
    <x v="537"/>
    <n v="24"/>
    <n v="11"/>
    <n v="9"/>
    <n v="1"/>
    <n v="1"/>
    <n v="1"/>
    <n v="4"/>
    <n v="4"/>
    <n v="0"/>
    <n v="0"/>
    <n v="0"/>
    <n v="0"/>
    <n v="0"/>
    <n v="0"/>
    <x v="1"/>
    <n v="29"/>
    <x v="0"/>
    <n v="2737"/>
    <x v="0"/>
    <x v="0"/>
    <n v="0"/>
    <x v="0"/>
    <n v="0"/>
    <n v="1"/>
    <n v="0"/>
    <n v="0"/>
    <n v="0"/>
    <n v="64"/>
    <d v="2015-04-18T00:00:00"/>
    <n v="4"/>
    <s v="April"/>
    <n v="1"/>
  </r>
  <r>
    <x v="1399"/>
    <n v="28510"/>
    <x v="828"/>
    <n v="0.2525429673798667"/>
    <x v="1"/>
    <x v="1"/>
    <n v="72"/>
    <x v="757"/>
    <x v="150"/>
    <x v="534"/>
    <n v="0"/>
    <n v="4"/>
    <n v="19"/>
    <n v="3"/>
    <n v="2"/>
    <n v="0"/>
    <n v="4"/>
    <n v="5"/>
    <n v="0"/>
    <n v="0"/>
    <n v="0"/>
    <n v="0"/>
    <n v="0"/>
    <n v="0"/>
    <x v="1"/>
    <n v="39"/>
    <x v="2"/>
    <n v="2601"/>
    <x v="1"/>
    <x v="0"/>
    <n v="0"/>
    <x v="1"/>
    <n v="0"/>
    <n v="0"/>
    <n v="1"/>
    <n v="0"/>
    <n v="0"/>
    <n v="53"/>
    <d v="2015-09-01T00:00:00"/>
    <n v="9"/>
    <s v="September"/>
    <n v="1"/>
  </r>
  <r>
    <x v="1400"/>
    <n v="7500"/>
    <x v="828"/>
    <n v="0.96"/>
    <x v="0"/>
    <x v="0"/>
    <n v="24"/>
    <x v="758"/>
    <x v="149"/>
    <x v="545"/>
    <n v="15"/>
    <n v="22"/>
    <n v="50"/>
    <n v="3"/>
    <n v="3"/>
    <n v="1"/>
    <n v="3"/>
    <n v="9"/>
    <n v="0"/>
    <n v="0"/>
    <n v="0"/>
    <n v="0"/>
    <n v="0"/>
    <n v="0"/>
    <x v="0"/>
    <n v="24"/>
    <x v="0"/>
    <n v="2756"/>
    <x v="0"/>
    <x v="1"/>
    <n v="0"/>
    <x v="1"/>
    <n v="0"/>
    <n v="1"/>
    <n v="0"/>
    <n v="0"/>
    <n v="0"/>
    <n v="22"/>
    <d v="2015-03-30T00:00:00"/>
    <n v="3"/>
    <s v="March"/>
    <n v="1"/>
  </r>
  <r>
    <x v="1401"/>
    <n v="52074"/>
    <x v="829"/>
    <n v="0.13634443292237969"/>
    <x v="0"/>
    <x v="1"/>
    <n v="77"/>
    <x v="756"/>
    <x v="19"/>
    <x v="532"/>
    <n v="0"/>
    <n v="0"/>
    <n v="48"/>
    <n v="1"/>
    <n v="2"/>
    <n v="2"/>
    <n v="2"/>
    <n v="4"/>
    <n v="0"/>
    <n v="0"/>
    <n v="1"/>
    <n v="0"/>
    <n v="0"/>
    <n v="0"/>
    <x v="1"/>
    <n v="53"/>
    <x v="1"/>
    <n v="2245"/>
    <x v="0"/>
    <x v="0"/>
    <n v="1"/>
    <x v="1"/>
    <n v="0"/>
    <n v="0"/>
    <n v="1"/>
    <n v="0"/>
    <n v="0"/>
    <n v="23"/>
    <d v="2016-08-22T00:00:00"/>
    <n v="8"/>
    <s v="August"/>
    <n v="1"/>
  </r>
  <r>
    <x v="1402"/>
    <n v="37155"/>
    <x v="829"/>
    <n v="0.19109137397389314"/>
    <x v="1"/>
    <x v="0"/>
    <n v="51"/>
    <x v="730"/>
    <x v="19"/>
    <x v="485"/>
    <n v="7"/>
    <n v="15"/>
    <n v="3"/>
    <n v="1"/>
    <n v="2"/>
    <n v="0"/>
    <n v="4"/>
    <n v="5"/>
    <n v="0"/>
    <n v="0"/>
    <n v="0"/>
    <n v="0"/>
    <n v="0"/>
    <n v="0"/>
    <x v="1"/>
    <n v="31"/>
    <x v="0"/>
    <n v="2673"/>
    <x v="0"/>
    <x v="1"/>
    <n v="0"/>
    <x v="1"/>
    <n v="0"/>
    <n v="0"/>
    <n v="1"/>
    <n v="0"/>
    <n v="0"/>
    <n v="68"/>
    <d v="2015-06-21T00:00:00"/>
    <n v="6"/>
    <s v="June"/>
    <n v="1"/>
  </r>
  <r>
    <x v="1403"/>
    <n v="36065"/>
    <x v="829"/>
    <n v="0.19686676833495079"/>
    <x v="1"/>
    <x v="1"/>
    <n v="54"/>
    <x v="740"/>
    <x v="143"/>
    <x v="488"/>
    <n v="10"/>
    <n v="2"/>
    <n v="3"/>
    <n v="3"/>
    <n v="3"/>
    <n v="0"/>
    <n v="3"/>
    <n v="8"/>
    <n v="0"/>
    <n v="0"/>
    <n v="0"/>
    <n v="0"/>
    <n v="0"/>
    <n v="0"/>
    <x v="1"/>
    <n v="52"/>
    <x v="1"/>
    <n v="2614"/>
    <x v="0"/>
    <x v="0"/>
    <n v="1"/>
    <x v="1"/>
    <n v="0"/>
    <n v="0"/>
    <n v="1"/>
    <n v="0"/>
    <n v="0"/>
    <n v="68"/>
    <d v="2015-08-19T00:00:00"/>
    <n v="8"/>
    <s v="August"/>
    <n v="1"/>
  </r>
  <r>
    <x v="1404"/>
    <n v="22123"/>
    <x v="829"/>
    <n v="0.32093296569181395"/>
    <x v="0"/>
    <x v="0"/>
    <n v="77"/>
    <x v="758"/>
    <x v="153"/>
    <x v="493"/>
    <n v="34"/>
    <n v="7"/>
    <n v="31"/>
    <n v="1"/>
    <n v="2"/>
    <n v="1"/>
    <n v="3"/>
    <n v="5"/>
    <n v="0"/>
    <n v="0"/>
    <n v="0"/>
    <n v="0"/>
    <n v="0"/>
    <n v="0"/>
    <x v="1"/>
    <n v="60"/>
    <x v="1"/>
    <n v="2253"/>
    <x v="0"/>
    <x v="0"/>
    <n v="0"/>
    <x v="1"/>
    <n v="1"/>
    <n v="0"/>
    <n v="0"/>
    <n v="0"/>
    <n v="0"/>
    <n v="40"/>
    <d v="2016-08-14T00:00:00"/>
    <n v="8"/>
    <s v="August"/>
    <n v="1"/>
  </r>
  <r>
    <x v="1405"/>
    <n v="38179"/>
    <x v="830"/>
    <n v="0.18334686607821055"/>
    <x v="1"/>
    <x v="1"/>
    <n v="30"/>
    <x v="743"/>
    <x v="152"/>
    <x v="537"/>
    <n v="4"/>
    <n v="2"/>
    <n v="20"/>
    <n v="4"/>
    <n v="3"/>
    <n v="1"/>
    <n v="3"/>
    <n v="7"/>
    <n v="0"/>
    <n v="0"/>
    <n v="0"/>
    <n v="0"/>
    <n v="0"/>
    <n v="0"/>
    <x v="1"/>
    <n v="54"/>
    <x v="1"/>
    <n v="2631"/>
    <x v="0"/>
    <x v="1"/>
    <n v="0"/>
    <x v="1"/>
    <n v="0"/>
    <n v="0"/>
    <n v="0"/>
    <n v="1"/>
    <n v="0"/>
    <n v="50"/>
    <d v="2015-08-02T00:00:00"/>
    <n v="8"/>
    <s v="August"/>
    <n v="1"/>
  </r>
  <r>
    <x v="1406"/>
    <n v="33249"/>
    <x v="830"/>
    <n v="0.21053264759842402"/>
    <x v="1"/>
    <x v="0"/>
    <n v="11"/>
    <x v="664"/>
    <x v="115"/>
    <x v="477"/>
    <n v="19"/>
    <n v="14"/>
    <n v="42"/>
    <n v="2"/>
    <n v="2"/>
    <n v="1"/>
    <n v="3"/>
    <n v="6"/>
    <n v="0"/>
    <n v="0"/>
    <n v="0"/>
    <n v="0"/>
    <n v="0"/>
    <n v="0"/>
    <x v="1"/>
    <n v="45"/>
    <x v="2"/>
    <n v="2653"/>
    <x v="0"/>
    <x v="0"/>
    <n v="1"/>
    <x v="1"/>
    <n v="0"/>
    <n v="0"/>
    <n v="1"/>
    <n v="0"/>
    <n v="0"/>
    <n v="28"/>
    <d v="2015-07-11T00:00:00"/>
    <n v="7"/>
    <s v="July"/>
    <n v="1"/>
  </r>
  <r>
    <x v="1407"/>
    <n v="38578"/>
    <x v="830"/>
    <n v="0.18145056768106174"/>
    <x v="1"/>
    <x v="1"/>
    <n v="2"/>
    <x v="743"/>
    <x v="152"/>
    <x v="537"/>
    <n v="3"/>
    <n v="3"/>
    <n v="3"/>
    <n v="3"/>
    <n v="3"/>
    <n v="0"/>
    <n v="3"/>
    <n v="8"/>
    <n v="0"/>
    <n v="0"/>
    <n v="0"/>
    <n v="0"/>
    <n v="0"/>
    <n v="0"/>
    <x v="1"/>
    <n v="48"/>
    <x v="2"/>
    <n v="2531"/>
    <x v="0"/>
    <x v="0"/>
    <n v="1"/>
    <x v="1"/>
    <n v="0"/>
    <n v="0"/>
    <n v="0"/>
    <n v="0"/>
    <n v="1"/>
    <n v="67"/>
    <d v="2015-11-10T00:00:00"/>
    <n v="11"/>
    <s v="November"/>
    <n v="1"/>
  </r>
  <r>
    <x v="1408"/>
    <n v="38452"/>
    <x v="830"/>
    <n v="0.18204514719650472"/>
    <x v="1"/>
    <x v="1"/>
    <n v="62"/>
    <x v="710"/>
    <x v="19"/>
    <x v="545"/>
    <n v="0"/>
    <n v="0"/>
    <n v="2"/>
    <n v="3"/>
    <n v="3"/>
    <n v="0"/>
    <n v="3"/>
    <n v="7"/>
    <n v="0"/>
    <n v="0"/>
    <n v="0"/>
    <n v="0"/>
    <n v="0"/>
    <n v="0"/>
    <x v="1"/>
    <n v="65"/>
    <x v="1"/>
    <n v="2250"/>
    <x v="0"/>
    <x v="1"/>
    <n v="0"/>
    <x v="1"/>
    <n v="0"/>
    <n v="0"/>
    <n v="0"/>
    <n v="1"/>
    <n v="0"/>
    <n v="68"/>
    <d v="2016-08-17T00:00:00"/>
    <n v="8"/>
    <s v="August"/>
    <n v="1"/>
  </r>
  <r>
    <x v="1409"/>
    <n v="38136"/>
    <x v="830"/>
    <n v="0.18355359765051396"/>
    <x v="1"/>
    <x v="0"/>
    <n v="69"/>
    <x v="729"/>
    <x v="73"/>
    <x v="482"/>
    <n v="0"/>
    <n v="20"/>
    <n v="33"/>
    <n v="2"/>
    <n v="3"/>
    <n v="1"/>
    <n v="2"/>
    <n v="8"/>
    <n v="0"/>
    <n v="0"/>
    <n v="1"/>
    <n v="0"/>
    <n v="0"/>
    <n v="0"/>
    <x v="1"/>
    <n v="42"/>
    <x v="2"/>
    <n v="2592"/>
    <x v="0"/>
    <x v="1"/>
    <n v="0"/>
    <x v="1"/>
    <n v="0"/>
    <n v="0"/>
    <n v="1"/>
    <n v="0"/>
    <n v="0"/>
    <n v="37"/>
    <d v="2015-09-10T00:00:00"/>
    <n v="9"/>
    <s v="September"/>
    <n v="1"/>
  </r>
  <r>
    <x v="1410"/>
    <n v="32557"/>
    <x v="830"/>
    <n v="0.21500752526338421"/>
    <x v="1"/>
    <x v="0"/>
    <n v="13"/>
    <x v="610"/>
    <x v="153"/>
    <x v="495"/>
    <n v="0"/>
    <n v="4"/>
    <n v="10"/>
    <n v="3"/>
    <n v="2"/>
    <n v="1"/>
    <n v="3"/>
    <n v="5"/>
    <n v="0"/>
    <n v="0"/>
    <n v="0"/>
    <n v="0"/>
    <n v="0"/>
    <n v="0"/>
    <x v="0"/>
    <n v="53"/>
    <x v="1"/>
    <n v="2284"/>
    <x v="0"/>
    <x v="0"/>
    <n v="1"/>
    <x v="1"/>
    <n v="0"/>
    <n v="0"/>
    <n v="0"/>
    <n v="1"/>
    <n v="0"/>
    <n v="60"/>
    <d v="2016-07-14T00:00:00"/>
    <n v="7"/>
    <s v="July"/>
    <n v="1"/>
  </r>
  <r>
    <x v="1411"/>
    <n v="38578"/>
    <x v="830"/>
    <n v="0.18145056768106174"/>
    <x v="1"/>
    <x v="1"/>
    <n v="2"/>
    <x v="743"/>
    <x v="152"/>
    <x v="537"/>
    <n v="3"/>
    <n v="3"/>
    <n v="3"/>
    <n v="3"/>
    <n v="3"/>
    <n v="0"/>
    <n v="3"/>
    <n v="8"/>
    <n v="0"/>
    <n v="0"/>
    <n v="0"/>
    <n v="0"/>
    <n v="0"/>
    <n v="0"/>
    <x v="0"/>
    <n v="48"/>
    <x v="2"/>
    <n v="2531"/>
    <x v="0"/>
    <x v="0"/>
    <n v="1"/>
    <x v="1"/>
    <n v="0"/>
    <n v="0"/>
    <n v="0"/>
    <n v="0"/>
    <n v="1"/>
    <n v="67"/>
    <d v="2015-11-10T00:00:00"/>
    <n v="11"/>
    <s v="November"/>
    <n v="1"/>
  </r>
  <r>
    <x v="1412"/>
    <n v="31761"/>
    <x v="830"/>
    <n v="0.22039608324674917"/>
    <x v="1"/>
    <x v="0"/>
    <n v="96"/>
    <x v="748"/>
    <x v="51"/>
    <x v="544"/>
    <n v="16"/>
    <n v="14"/>
    <n v="28"/>
    <n v="2"/>
    <n v="3"/>
    <n v="0"/>
    <n v="4"/>
    <n v="5"/>
    <n v="0"/>
    <n v="0"/>
    <n v="0"/>
    <n v="0"/>
    <n v="0"/>
    <n v="0"/>
    <x v="1"/>
    <n v="36"/>
    <x v="2"/>
    <n v="2244"/>
    <x v="0"/>
    <x v="1"/>
    <n v="0"/>
    <x v="1"/>
    <n v="0"/>
    <n v="0"/>
    <n v="1"/>
    <n v="0"/>
    <n v="0"/>
    <n v="42"/>
    <d v="2016-08-23T00:00:00"/>
    <n v="8"/>
    <s v="August"/>
    <n v="1"/>
  </r>
  <r>
    <x v="1413"/>
    <n v="35790"/>
    <x v="831"/>
    <n v="0.19279128248113997"/>
    <x v="1"/>
    <x v="0"/>
    <n v="54"/>
    <x v="736"/>
    <x v="147"/>
    <x v="544"/>
    <n v="30"/>
    <n v="1"/>
    <n v="3"/>
    <n v="2"/>
    <n v="2"/>
    <n v="0"/>
    <n v="3"/>
    <n v="7"/>
    <n v="0"/>
    <n v="0"/>
    <n v="0"/>
    <n v="0"/>
    <n v="0"/>
    <n v="0"/>
    <x v="1"/>
    <n v="43"/>
    <x v="2"/>
    <n v="2702"/>
    <x v="0"/>
    <x v="0"/>
    <n v="1"/>
    <x v="1"/>
    <n v="0"/>
    <n v="0"/>
    <n v="1"/>
    <n v="0"/>
    <n v="0"/>
    <n v="66"/>
    <d v="2015-05-23T00:00:00"/>
    <n v="5"/>
    <s v="May"/>
    <n v="1"/>
  </r>
  <r>
    <x v="1414"/>
    <n v="34176"/>
    <x v="831"/>
    <n v="0.20189606741573032"/>
    <x v="1"/>
    <x v="0"/>
    <n v="12"/>
    <x v="759"/>
    <x v="143"/>
    <x v="493"/>
    <n v="19"/>
    <n v="14"/>
    <n v="20"/>
    <n v="4"/>
    <n v="3"/>
    <n v="0"/>
    <n v="4"/>
    <n v="6"/>
    <n v="0"/>
    <n v="0"/>
    <n v="0"/>
    <n v="0"/>
    <n v="0"/>
    <n v="0"/>
    <x v="1"/>
    <n v="32"/>
    <x v="0"/>
    <n v="2207"/>
    <x v="0"/>
    <x v="0"/>
    <n v="1"/>
    <x v="1"/>
    <n v="0"/>
    <n v="0"/>
    <n v="1"/>
    <n v="0"/>
    <n v="0"/>
    <n v="49"/>
    <d v="2016-09-29T00:00:00"/>
    <n v="9"/>
    <s v="September"/>
    <n v="1"/>
  </r>
  <r>
    <x v="1415"/>
    <n v="26091"/>
    <x v="831"/>
    <n v="0.26445900885362766"/>
    <x v="1"/>
    <x v="1"/>
    <n v="84"/>
    <x v="760"/>
    <x v="115"/>
    <x v="534"/>
    <n v="8"/>
    <n v="17"/>
    <n v="20"/>
    <n v="3"/>
    <n v="2"/>
    <n v="1"/>
    <n v="3"/>
    <n v="5"/>
    <n v="0"/>
    <n v="0"/>
    <n v="0"/>
    <n v="0"/>
    <n v="0"/>
    <n v="0"/>
    <x v="1"/>
    <n v="63"/>
    <x v="1"/>
    <n v="2283"/>
    <x v="0"/>
    <x v="0"/>
    <n v="0"/>
    <x v="0"/>
    <n v="0"/>
    <n v="0"/>
    <n v="1"/>
    <n v="0"/>
    <n v="0"/>
    <n v="49"/>
    <d v="2016-07-15T00:00:00"/>
    <n v="7"/>
    <s v="July"/>
    <n v="1"/>
  </r>
  <r>
    <x v="1416"/>
    <n v="38872"/>
    <x v="831"/>
    <n v="0.17750565960074088"/>
    <x v="1"/>
    <x v="0"/>
    <n v="93"/>
    <x v="730"/>
    <x v="153"/>
    <x v="477"/>
    <n v="3"/>
    <n v="19"/>
    <n v="22"/>
    <n v="2"/>
    <n v="3"/>
    <n v="0"/>
    <n v="3"/>
    <n v="8"/>
    <n v="0"/>
    <n v="0"/>
    <n v="0"/>
    <n v="0"/>
    <n v="0"/>
    <n v="0"/>
    <x v="1"/>
    <n v="32"/>
    <x v="0"/>
    <n v="2554"/>
    <x v="0"/>
    <x v="1"/>
    <n v="0"/>
    <x v="1"/>
    <n v="0"/>
    <n v="0"/>
    <n v="1"/>
    <n v="0"/>
    <n v="0"/>
    <n v="47"/>
    <d v="2015-10-18T00:00:00"/>
    <n v="10"/>
    <s v="October"/>
    <n v="1"/>
  </r>
  <r>
    <x v="1417"/>
    <n v="38702"/>
    <x v="831"/>
    <n v="0.17828535992971939"/>
    <x v="1"/>
    <x v="0"/>
    <n v="71"/>
    <x v="761"/>
    <x v="111"/>
    <x v="493"/>
    <n v="13"/>
    <n v="8"/>
    <n v="40"/>
    <n v="2"/>
    <n v="3"/>
    <n v="0"/>
    <n v="4"/>
    <n v="6"/>
    <n v="0"/>
    <n v="0"/>
    <n v="0"/>
    <n v="0"/>
    <n v="0"/>
    <n v="0"/>
    <x v="1"/>
    <n v="42"/>
    <x v="2"/>
    <n v="2491"/>
    <x v="0"/>
    <x v="0"/>
    <n v="0"/>
    <x v="0"/>
    <n v="0"/>
    <n v="1"/>
    <n v="0"/>
    <n v="0"/>
    <n v="0"/>
    <n v="29"/>
    <d v="2015-12-20T00:00:00"/>
    <n v="12"/>
    <s v="December"/>
    <n v="1"/>
  </r>
  <r>
    <x v="1418"/>
    <n v="40662"/>
    <x v="831"/>
    <n v="0.16969160395455216"/>
    <x v="1"/>
    <x v="0"/>
    <n v="0"/>
    <x v="751"/>
    <x v="157"/>
    <x v="520"/>
    <n v="0"/>
    <n v="4"/>
    <n v="23"/>
    <n v="2"/>
    <n v="2"/>
    <n v="1"/>
    <n v="3"/>
    <n v="4"/>
    <n v="0"/>
    <n v="0"/>
    <n v="0"/>
    <n v="0"/>
    <n v="0"/>
    <n v="0"/>
    <x v="1"/>
    <n v="41"/>
    <x v="2"/>
    <n v="2630"/>
    <x v="0"/>
    <x v="1"/>
    <n v="0"/>
    <x v="1"/>
    <n v="0"/>
    <n v="0"/>
    <n v="0"/>
    <n v="1"/>
    <n v="0"/>
    <n v="46"/>
    <d v="2015-08-03T00:00:00"/>
    <n v="8"/>
    <s v="August"/>
    <n v="1"/>
  </r>
  <r>
    <x v="1419"/>
    <n v="33622"/>
    <x v="831"/>
    <n v="0.20522277080483017"/>
    <x v="1"/>
    <x v="1"/>
    <n v="22"/>
    <x v="668"/>
    <x v="51"/>
    <x v="537"/>
    <n v="3"/>
    <n v="4"/>
    <n v="12"/>
    <n v="3"/>
    <n v="2"/>
    <n v="0"/>
    <n v="4"/>
    <n v="7"/>
    <n v="0"/>
    <n v="0"/>
    <n v="0"/>
    <n v="0"/>
    <n v="0"/>
    <n v="0"/>
    <x v="1"/>
    <n v="48"/>
    <x v="2"/>
    <n v="2601"/>
    <x v="0"/>
    <x v="1"/>
    <n v="0"/>
    <x v="1"/>
    <n v="0"/>
    <n v="0"/>
    <n v="1"/>
    <n v="0"/>
    <n v="0"/>
    <n v="57"/>
    <d v="2015-09-01T00:00:00"/>
    <n v="9"/>
    <s v="September"/>
    <n v="1"/>
  </r>
  <r>
    <x v="1420"/>
    <n v="39858"/>
    <x v="831"/>
    <n v="0.17311455667620052"/>
    <x v="1"/>
    <x v="0"/>
    <n v="67"/>
    <x v="760"/>
    <x v="18"/>
    <x v="526"/>
    <n v="2"/>
    <n v="7"/>
    <n v="26"/>
    <n v="1"/>
    <n v="2"/>
    <n v="0"/>
    <n v="4"/>
    <n v="6"/>
    <n v="0"/>
    <n v="0"/>
    <n v="0"/>
    <n v="0"/>
    <n v="0"/>
    <n v="0"/>
    <x v="0"/>
    <n v="51"/>
    <x v="1"/>
    <n v="2680"/>
    <x v="0"/>
    <x v="0"/>
    <n v="1"/>
    <x v="1"/>
    <n v="0"/>
    <n v="0"/>
    <n v="0"/>
    <n v="1"/>
    <n v="0"/>
    <n v="43"/>
    <d v="2015-06-14T00:00:00"/>
    <n v="6"/>
    <s v="June"/>
    <n v="1"/>
  </r>
  <r>
    <x v="1421"/>
    <n v="43018"/>
    <x v="831"/>
    <n v="0.16039797294155936"/>
    <x v="0"/>
    <x v="1"/>
    <n v="46"/>
    <x v="676"/>
    <x v="152"/>
    <x v="516"/>
    <n v="7"/>
    <n v="6"/>
    <n v="64"/>
    <n v="1"/>
    <n v="2"/>
    <n v="2"/>
    <n v="2"/>
    <n v="5"/>
    <n v="0"/>
    <n v="0"/>
    <n v="0"/>
    <n v="0"/>
    <n v="0"/>
    <n v="0"/>
    <x v="1"/>
    <n v="46"/>
    <x v="2"/>
    <n v="2399"/>
    <x v="0"/>
    <x v="0"/>
    <n v="0"/>
    <x v="0"/>
    <n v="0"/>
    <n v="0"/>
    <n v="0"/>
    <n v="1"/>
    <n v="0"/>
    <n v="5"/>
    <d v="2016-03-21T00:00:00"/>
    <n v="3"/>
    <s v="March"/>
    <n v="1"/>
  </r>
  <r>
    <x v="1422"/>
    <n v="33419"/>
    <x v="832"/>
    <n v="0.20347706394565965"/>
    <x v="0"/>
    <x v="1"/>
    <n v="76"/>
    <x v="710"/>
    <x v="19"/>
    <x v="532"/>
    <n v="0"/>
    <n v="0"/>
    <n v="18"/>
    <n v="2"/>
    <n v="2"/>
    <n v="0"/>
    <n v="4"/>
    <n v="7"/>
    <n v="0"/>
    <n v="0"/>
    <n v="0"/>
    <n v="0"/>
    <n v="0"/>
    <n v="0"/>
    <x v="1"/>
    <n v="58"/>
    <x v="1"/>
    <n v="2475"/>
    <x v="0"/>
    <x v="0"/>
    <n v="1"/>
    <x v="1"/>
    <n v="0"/>
    <n v="0"/>
    <n v="0"/>
    <n v="0"/>
    <n v="1"/>
    <n v="50"/>
    <d v="2016-01-05T00:00:00"/>
    <n v="1"/>
    <s v="January"/>
    <n v="1"/>
  </r>
  <r>
    <x v="1423"/>
    <n v="23748"/>
    <x v="832"/>
    <n v="0.28633990230756273"/>
    <x v="1"/>
    <x v="0"/>
    <n v="97"/>
    <x v="664"/>
    <x v="147"/>
    <x v="495"/>
    <n v="12"/>
    <n v="15"/>
    <n v="8"/>
    <n v="3"/>
    <n v="2"/>
    <n v="1"/>
    <n v="3"/>
    <n v="8"/>
    <n v="0"/>
    <n v="0"/>
    <n v="0"/>
    <n v="0"/>
    <n v="0"/>
    <n v="0"/>
    <x v="1"/>
    <n v="52"/>
    <x v="1"/>
    <n v="2744"/>
    <x v="1"/>
    <x v="0"/>
    <n v="0"/>
    <x v="1"/>
    <n v="0"/>
    <n v="0"/>
    <n v="0"/>
    <n v="1"/>
    <n v="0"/>
    <n v="60"/>
    <d v="2015-04-11T00:00:00"/>
    <n v="4"/>
    <s v="April"/>
    <n v="1"/>
  </r>
  <r>
    <x v="1424"/>
    <n v="43050"/>
    <x v="832"/>
    <n v="0.15795586527293845"/>
    <x v="1"/>
    <x v="0"/>
    <n v="10"/>
    <x v="737"/>
    <x v="150"/>
    <x v="493"/>
    <n v="6"/>
    <n v="3"/>
    <n v="8"/>
    <n v="2"/>
    <n v="2"/>
    <n v="0"/>
    <n v="4"/>
    <n v="5"/>
    <n v="0"/>
    <n v="0"/>
    <n v="0"/>
    <n v="0"/>
    <n v="0"/>
    <n v="0"/>
    <x v="1"/>
    <n v="47"/>
    <x v="2"/>
    <n v="2262"/>
    <x v="0"/>
    <x v="1"/>
    <n v="0"/>
    <x v="1"/>
    <n v="0"/>
    <n v="1"/>
    <n v="0"/>
    <n v="0"/>
    <n v="0"/>
    <n v="60"/>
    <d v="2016-08-05T00:00:00"/>
    <n v="8"/>
    <s v="August"/>
    <n v="1"/>
  </r>
  <r>
    <x v="1425"/>
    <n v="28647"/>
    <x v="832"/>
    <n v="0.23737215066150033"/>
    <x v="1"/>
    <x v="0"/>
    <n v="54"/>
    <x v="748"/>
    <x v="131"/>
    <x v="495"/>
    <n v="0"/>
    <n v="12"/>
    <n v="26"/>
    <n v="1"/>
    <n v="2"/>
    <n v="2"/>
    <n v="2"/>
    <n v="7"/>
    <n v="0"/>
    <n v="0"/>
    <n v="1"/>
    <n v="0"/>
    <n v="0"/>
    <n v="0"/>
    <x v="0"/>
    <n v="42"/>
    <x v="2"/>
    <n v="2471"/>
    <x v="0"/>
    <x v="0"/>
    <n v="1"/>
    <x v="1"/>
    <n v="0"/>
    <n v="0"/>
    <n v="1"/>
    <n v="0"/>
    <n v="0"/>
    <n v="42"/>
    <d v="2016-01-09T00:00:00"/>
    <n v="1"/>
    <s v="January"/>
    <n v="1"/>
  </r>
  <r>
    <x v="1426"/>
    <n v="47472"/>
    <x v="833"/>
    <n v="0.14113582743511965"/>
    <x v="1"/>
    <x v="1"/>
    <n v="39"/>
    <x v="710"/>
    <x v="19"/>
    <x v="538"/>
    <n v="0"/>
    <n v="0"/>
    <n v="8"/>
    <n v="2"/>
    <n v="2"/>
    <n v="0"/>
    <n v="4"/>
    <n v="5"/>
    <n v="0"/>
    <n v="0"/>
    <n v="0"/>
    <n v="0"/>
    <n v="0"/>
    <n v="0"/>
    <x v="1"/>
    <n v="54"/>
    <x v="1"/>
    <n v="2445"/>
    <x v="0"/>
    <x v="0"/>
    <n v="0"/>
    <x v="0"/>
    <n v="0"/>
    <n v="0"/>
    <n v="0"/>
    <n v="0"/>
    <n v="1"/>
    <n v="59"/>
    <d v="2016-02-04T00:00:00"/>
    <n v="2"/>
    <s v="February"/>
    <n v="1"/>
  </r>
  <r>
    <x v="1427"/>
    <n v="48985"/>
    <x v="833"/>
    <n v="0.13677656425436358"/>
    <x v="0"/>
    <x v="1"/>
    <n v="13"/>
    <x v="748"/>
    <x v="146"/>
    <x v="524"/>
    <n v="10"/>
    <n v="7"/>
    <n v="8"/>
    <n v="1"/>
    <n v="1"/>
    <n v="1"/>
    <n v="3"/>
    <n v="3"/>
    <n v="0"/>
    <n v="0"/>
    <n v="0"/>
    <n v="0"/>
    <n v="0"/>
    <n v="0"/>
    <x v="1"/>
    <n v="52"/>
    <x v="1"/>
    <n v="2518"/>
    <x v="0"/>
    <x v="1"/>
    <n v="0"/>
    <x v="1"/>
    <n v="0"/>
    <n v="1"/>
    <n v="0"/>
    <n v="0"/>
    <n v="0"/>
    <n v="59"/>
    <d v="2015-11-23T00:00:00"/>
    <n v="11"/>
    <s v="November"/>
    <n v="1"/>
  </r>
  <r>
    <x v="1428"/>
    <n v="58401"/>
    <x v="833"/>
    <n v="0.11472406294412767"/>
    <x v="0"/>
    <x v="1"/>
    <n v="55"/>
    <x v="754"/>
    <x v="19"/>
    <x v="538"/>
    <n v="17"/>
    <n v="29"/>
    <n v="29"/>
    <n v="1"/>
    <n v="1"/>
    <n v="2"/>
    <n v="2"/>
    <n v="4"/>
    <n v="0"/>
    <n v="0"/>
    <n v="0"/>
    <n v="0"/>
    <n v="0"/>
    <n v="0"/>
    <x v="1"/>
    <n v="60"/>
    <x v="1"/>
    <n v="2229"/>
    <x v="1"/>
    <x v="0"/>
    <n v="0"/>
    <x v="1"/>
    <n v="0"/>
    <n v="0"/>
    <n v="1"/>
    <n v="0"/>
    <n v="0"/>
    <n v="38"/>
    <d v="2016-09-07T00:00:00"/>
    <n v="9"/>
    <s v="September"/>
    <n v="1"/>
  </r>
  <r>
    <x v="1429"/>
    <n v="18929"/>
    <x v="833"/>
    <n v="0.35395425009245074"/>
    <x v="0"/>
    <x v="0"/>
    <n v="15"/>
    <x v="701"/>
    <x v="19"/>
    <x v="546"/>
    <n v="23"/>
    <n v="4"/>
    <n v="18"/>
    <n v="1"/>
    <n v="1"/>
    <n v="0"/>
    <n v="4"/>
    <n v="6"/>
    <n v="0"/>
    <n v="0"/>
    <n v="0"/>
    <n v="0"/>
    <n v="0"/>
    <n v="0"/>
    <x v="1"/>
    <n v="30"/>
    <x v="0"/>
    <n v="2657"/>
    <x v="0"/>
    <x v="1"/>
    <n v="0"/>
    <x v="1"/>
    <n v="0"/>
    <n v="0"/>
    <n v="1"/>
    <n v="0"/>
    <n v="0"/>
    <n v="49"/>
    <d v="2015-07-07T00:00:00"/>
    <n v="7"/>
    <s v="July"/>
    <n v="1"/>
  </r>
  <r>
    <x v="1430"/>
    <n v="31928"/>
    <x v="833"/>
    <n v="0.20984715610122776"/>
    <x v="1"/>
    <x v="0"/>
    <n v="5"/>
    <x v="631"/>
    <x v="152"/>
    <x v="493"/>
    <n v="4"/>
    <n v="2"/>
    <n v="5"/>
    <n v="2"/>
    <n v="3"/>
    <n v="0"/>
    <n v="4"/>
    <n v="7"/>
    <n v="0"/>
    <n v="0"/>
    <n v="0"/>
    <n v="0"/>
    <n v="0"/>
    <n v="0"/>
    <x v="1"/>
    <n v="31"/>
    <x v="0"/>
    <n v="2252"/>
    <x v="0"/>
    <x v="0"/>
    <n v="0"/>
    <x v="0"/>
    <n v="0"/>
    <n v="0"/>
    <n v="1"/>
    <n v="0"/>
    <n v="0"/>
    <n v="62"/>
    <d v="2016-08-15T00:00:00"/>
    <n v="8"/>
    <s v="August"/>
    <n v="1"/>
  </r>
  <r>
    <x v="1431"/>
    <n v="41473"/>
    <x v="833"/>
    <n v="0.16155088852988692"/>
    <x v="1"/>
    <x v="0"/>
    <n v="80"/>
    <x v="762"/>
    <x v="131"/>
    <x v="544"/>
    <n v="15"/>
    <n v="3"/>
    <n v="9"/>
    <n v="1"/>
    <n v="2"/>
    <n v="0"/>
    <n v="3"/>
    <n v="7"/>
    <n v="0"/>
    <n v="0"/>
    <n v="0"/>
    <n v="0"/>
    <n v="0"/>
    <n v="0"/>
    <x v="1"/>
    <n v="35"/>
    <x v="0"/>
    <n v="2534"/>
    <x v="0"/>
    <x v="0"/>
    <n v="1"/>
    <x v="1"/>
    <n v="0"/>
    <n v="1"/>
    <n v="0"/>
    <n v="0"/>
    <n v="0"/>
    <n v="58"/>
    <d v="2015-11-07T00:00:00"/>
    <n v="11"/>
    <s v="November"/>
    <n v="1"/>
  </r>
  <r>
    <x v="1432"/>
    <n v="36273"/>
    <x v="833"/>
    <n v="0.18471039064869185"/>
    <x v="1"/>
    <x v="0"/>
    <n v="80"/>
    <x v="739"/>
    <x v="153"/>
    <x v="440"/>
    <n v="3"/>
    <n v="2"/>
    <n v="9"/>
    <n v="2"/>
    <n v="3"/>
    <n v="0"/>
    <n v="3"/>
    <n v="6"/>
    <n v="0"/>
    <n v="0"/>
    <n v="0"/>
    <n v="0"/>
    <n v="0"/>
    <n v="0"/>
    <x v="1"/>
    <n v="43"/>
    <x v="2"/>
    <n v="2233"/>
    <x v="0"/>
    <x v="0"/>
    <n v="1"/>
    <x v="1"/>
    <n v="0"/>
    <n v="0"/>
    <n v="0"/>
    <n v="1"/>
    <n v="0"/>
    <n v="58"/>
    <d v="2016-09-03T00:00:00"/>
    <n v="9"/>
    <s v="September"/>
    <n v="1"/>
  </r>
  <r>
    <x v="1433"/>
    <n v="31158"/>
    <x v="833"/>
    <n v="0.21503305732075229"/>
    <x v="1"/>
    <x v="0"/>
    <n v="62"/>
    <x v="763"/>
    <x v="147"/>
    <x v="536"/>
    <n v="20"/>
    <n v="0"/>
    <n v="5"/>
    <n v="2"/>
    <n v="2"/>
    <n v="0"/>
    <n v="3"/>
    <n v="8"/>
    <n v="0"/>
    <n v="0"/>
    <n v="0"/>
    <n v="0"/>
    <n v="0"/>
    <n v="0"/>
    <x v="1"/>
    <n v="35"/>
    <x v="0"/>
    <n v="2677"/>
    <x v="0"/>
    <x v="1"/>
    <n v="0"/>
    <x v="1"/>
    <n v="0"/>
    <n v="0"/>
    <n v="1"/>
    <n v="0"/>
    <n v="0"/>
    <n v="62"/>
    <d v="2015-06-17T00:00:00"/>
    <n v="6"/>
    <s v="June"/>
    <n v="1"/>
  </r>
  <r>
    <x v="1434"/>
    <n v="27213"/>
    <x v="833"/>
    <n v="0.24620585749457979"/>
    <x v="1"/>
    <x v="0"/>
    <n v="19"/>
    <x v="748"/>
    <x v="153"/>
    <x v="485"/>
    <n v="10"/>
    <n v="9"/>
    <n v="3"/>
    <n v="3"/>
    <n v="2"/>
    <n v="0"/>
    <n v="4"/>
    <n v="8"/>
    <n v="0"/>
    <n v="0"/>
    <n v="0"/>
    <n v="0"/>
    <n v="0"/>
    <n v="0"/>
    <x v="0"/>
    <n v="48"/>
    <x v="2"/>
    <n v="2827"/>
    <x v="0"/>
    <x v="0"/>
    <n v="1"/>
    <x v="1"/>
    <n v="0"/>
    <n v="0"/>
    <n v="0"/>
    <n v="0"/>
    <n v="1"/>
    <n v="64"/>
    <d v="2015-01-18T00:00:00"/>
    <n v="1"/>
    <s v="January"/>
    <n v="1"/>
  </r>
  <r>
    <x v="1435"/>
    <n v="27242"/>
    <x v="833"/>
    <n v="0.24594376330665885"/>
    <x v="1"/>
    <x v="0"/>
    <n v="2"/>
    <x v="758"/>
    <x v="42"/>
    <x v="485"/>
    <n v="20"/>
    <n v="1"/>
    <n v="39"/>
    <n v="2"/>
    <n v="2"/>
    <n v="0"/>
    <n v="3"/>
    <n v="9"/>
    <n v="0"/>
    <n v="0"/>
    <n v="0"/>
    <n v="0"/>
    <n v="0"/>
    <n v="0"/>
    <x v="0"/>
    <n v="50"/>
    <x v="2"/>
    <n v="2754"/>
    <x v="0"/>
    <x v="0"/>
    <n v="1"/>
    <x v="1"/>
    <n v="0"/>
    <n v="0"/>
    <n v="1"/>
    <n v="0"/>
    <n v="0"/>
    <n v="28"/>
    <d v="2015-04-01T00:00:00"/>
    <n v="4"/>
    <s v="April"/>
    <n v="1"/>
  </r>
  <r>
    <x v="1436"/>
    <n v="38680"/>
    <x v="833"/>
    <n v="0.17321613236814892"/>
    <x v="1"/>
    <x v="0"/>
    <n v="97"/>
    <x v="764"/>
    <x v="19"/>
    <x v="540"/>
    <n v="15"/>
    <n v="5"/>
    <n v="12"/>
    <n v="1"/>
    <n v="2"/>
    <n v="0"/>
    <n v="3"/>
    <n v="7"/>
    <n v="0"/>
    <n v="0"/>
    <n v="0"/>
    <n v="0"/>
    <n v="0"/>
    <n v="0"/>
    <x v="1"/>
    <n v="36"/>
    <x v="2"/>
    <n v="2617"/>
    <x v="0"/>
    <x v="1"/>
    <n v="0"/>
    <x v="1"/>
    <n v="0"/>
    <n v="0"/>
    <n v="1"/>
    <n v="0"/>
    <n v="0"/>
    <n v="55"/>
    <d v="2015-08-16T00:00:00"/>
    <n v="8"/>
    <s v="August"/>
    <n v="1"/>
  </r>
  <r>
    <x v="1437"/>
    <n v="36927"/>
    <x v="833"/>
    <n v="0.18143905543369351"/>
    <x v="1"/>
    <x v="1"/>
    <n v="46"/>
    <x v="705"/>
    <x v="19"/>
    <x v="536"/>
    <n v="0"/>
    <n v="0"/>
    <n v="4"/>
    <n v="2"/>
    <n v="3"/>
    <n v="0"/>
    <n v="3"/>
    <n v="8"/>
    <n v="0"/>
    <n v="0"/>
    <n v="0"/>
    <n v="0"/>
    <n v="0"/>
    <n v="0"/>
    <x v="1"/>
    <n v="65"/>
    <x v="1"/>
    <n v="2186"/>
    <x v="0"/>
    <x v="0"/>
    <n v="1"/>
    <x v="1"/>
    <n v="0"/>
    <n v="0"/>
    <n v="0"/>
    <n v="1"/>
    <n v="0"/>
    <n v="63"/>
    <d v="2016-10-20T00:00:00"/>
    <n v="10"/>
    <s v="October"/>
    <n v="1"/>
  </r>
  <r>
    <x v="1438"/>
    <n v="36997"/>
    <x v="833"/>
    <n v="0.18109576452144768"/>
    <x v="1"/>
    <x v="1"/>
    <n v="72"/>
    <x v="667"/>
    <x v="152"/>
    <x v="532"/>
    <n v="8"/>
    <n v="0"/>
    <n v="27"/>
    <n v="5"/>
    <n v="2"/>
    <n v="1"/>
    <n v="4"/>
    <n v="5"/>
    <n v="0"/>
    <n v="0"/>
    <n v="0"/>
    <n v="0"/>
    <n v="0"/>
    <n v="0"/>
    <x v="1"/>
    <n v="52"/>
    <x v="1"/>
    <n v="2672"/>
    <x v="1"/>
    <x v="0"/>
    <n v="0"/>
    <x v="1"/>
    <n v="0"/>
    <n v="0"/>
    <n v="1"/>
    <n v="0"/>
    <n v="0"/>
    <n v="40"/>
    <d v="2015-06-22T00:00:00"/>
    <n v="6"/>
    <s v="June"/>
    <n v="1"/>
  </r>
  <r>
    <x v="1439"/>
    <n v="33039"/>
    <x v="834"/>
    <n v="0.1997639153727413"/>
    <x v="1"/>
    <x v="0"/>
    <n v="4"/>
    <x v="737"/>
    <x v="131"/>
    <x v="532"/>
    <n v="8"/>
    <n v="8"/>
    <n v="12"/>
    <n v="1"/>
    <n v="2"/>
    <n v="0"/>
    <n v="4"/>
    <n v="5"/>
    <n v="0"/>
    <n v="0"/>
    <n v="0"/>
    <n v="0"/>
    <n v="0"/>
    <n v="0"/>
    <x v="1"/>
    <n v="42"/>
    <x v="2"/>
    <n v="2452"/>
    <x v="0"/>
    <x v="1"/>
    <n v="0"/>
    <x v="1"/>
    <n v="0"/>
    <n v="0"/>
    <n v="1"/>
    <n v="0"/>
    <n v="0"/>
    <n v="54"/>
    <d v="2016-01-28T00:00:00"/>
    <n v="1"/>
    <s v="January"/>
    <n v="1"/>
  </r>
  <r>
    <x v="1440"/>
    <n v="15716"/>
    <x v="834"/>
    <n v="0.41995418681598373"/>
    <x v="1"/>
    <x v="0"/>
    <n v="8"/>
    <x v="714"/>
    <x v="150"/>
    <x v="440"/>
    <n v="8"/>
    <n v="7"/>
    <n v="26"/>
    <n v="3"/>
    <n v="3"/>
    <n v="0"/>
    <n v="4"/>
    <n v="8"/>
    <n v="0"/>
    <n v="0"/>
    <n v="0"/>
    <n v="0"/>
    <n v="0"/>
    <n v="1"/>
    <x v="1"/>
    <n v="32"/>
    <x v="0"/>
    <n v="2753"/>
    <x v="0"/>
    <x v="1"/>
    <n v="0"/>
    <x v="1"/>
    <n v="0"/>
    <n v="1"/>
    <n v="0"/>
    <n v="0"/>
    <n v="0"/>
    <n v="40"/>
    <d v="2015-04-02T00:00:00"/>
    <n v="4"/>
    <s v="April"/>
    <n v="1"/>
  </r>
  <r>
    <x v="1441"/>
    <n v="28164"/>
    <x v="834"/>
    <n v="0.23434171282488284"/>
    <x v="1"/>
    <x v="0"/>
    <n v="23"/>
    <x v="758"/>
    <x v="149"/>
    <x v="485"/>
    <n v="11"/>
    <n v="8"/>
    <n v="12"/>
    <n v="3"/>
    <n v="2"/>
    <n v="0"/>
    <n v="4"/>
    <n v="7"/>
    <n v="0"/>
    <n v="0"/>
    <n v="0"/>
    <n v="0"/>
    <n v="0"/>
    <n v="0"/>
    <x v="1"/>
    <n v="50"/>
    <x v="2"/>
    <n v="2580"/>
    <x v="0"/>
    <x v="1"/>
    <n v="0"/>
    <x v="1"/>
    <n v="0"/>
    <n v="0"/>
    <n v="1"/>
    <n v="0"/>
    <n v="0"/>
    <n v="54"/>
    <d v="2015-09-22T00:00:00"/>
    <n v="9"/>
    <s v="September"/>
    <n v="1"/>
  </r>
  <r>
    <x v="1442"/>
    <n v="36301"/>
    <x v="834"/>
    <n v="0.18181317319082119"/>
    <x v="1"/>
    <x v="0"/>
    <n v="53"/>
    <x v="764"/>
    <x v="101"/>
    <x v="502"/>
    <n v="3"/>
    <n v="5"/>
    <n v="12"/>
    <n v="1"/>
    <n v="3"/>
    <n v="0"/>
    <n v="3"/>
    <n v="7"/>
    <n v="0"/>
    <n v="0"/>
    <n v="0"/>
    <n v="0"/>
    <n v="0"/>
    <n v="0"/>
    <x v="1"/>
    <n v="44"/>
    <x v="2"/>
    <n v="2406"/>
    <x v="0"/>
    <x v="0"/>
    <n v="0"/>
    <x v="0"/>
    <n v="0"/>
    <n v="1"/>
    <n v="0"/>
    <n v="0"/>
    <n v="0"/>
    <n v="54"/>
    <d v="2016-03-14T00:00:00"/>
    <n v="3"/>
    <s v="March"/>
    <n v="1"/>
  </r>
  <r>
    <x v="1443"/>
    <n v="33228"/>
    <x v="834"/>
    <n v="0.19862766341639582"/>
    <x v="1"/>
    <x v="0"/>
    <n v="28"/>
    <x v="765"/>
    <x v="157"/>
    <x v="515"/>
    <n v="7"/>
    <n v="4"/>
    <n v="5"/>
    <n v="1"/>
    <n v="2"/>
    <n v="0"/>
    <n v="3"/>
    <n v="7"/>
    <n v="0"/>
    <n v="0"/>
    <n v="0"/>
    <n v="0"/>
    <n v="0"/>
    <n v="0"/>
    <x v="1"/>
    <n v="40"/>
    <x v="2"/>
    <n v="2316"/>
    <x v="0"/>
    <x v="1"/>
    <n v="0"/>
    <x v="1"/>
    <n v="0"/>
    <n v="0"/>
    <n v="1"/>
    <n v="0"/>
    <n v="0"/>
    <n v="61"/>
    <d v="2016-06-12T00:00:00"/>
    <n v="6"/>
    <s v="June"/>
    <n v="1"/>
  </r>
  <r>
    <x v="1444"/>
    <n v="21024"/>
    <x v="834"/>
    <n v="0.3139269406392694"/>
    <x v="0"/>
    <x v="0"/>
    <n v="89"/>
    <x v="734"/>
    <x v="152"/>
    <x v="524"/>
    <n v="6"/>
    <n v="2"/>
    <n v="18"/>
    <n v="1"/>
    <n v="2"/>
    <n v="0"/>
    <n v="4"/>
    <n v="7"/>
    <n v="0"/>
    <n v="0"/>
    <n v="0"/>
    <n v="0"/>
    <n v="0"/>
    <n v="0"/>
    <x v="1"/>
    <n v="44"/>
    <x v="2"/>
    <n v="2519"/>
    <x v="0"/>
    <x v="0"/>
    <n v="0"/>
    <x v="0"/>
    <n v="0"/>
    <n v="0"/>
    <n v="0"/>
    <n v="1"/>
    <n v="0"/>
    <n v="48"/>
    <d v="2015-11-22T00:00:00"/>
    <n v="11"/>
    <s v="November"/>
    <n v="1"/>
  </r>
  <r>
    <x v="1445"/>
    <n v="7500"/>
    <x v="834"/>
    <n v="0.88"/>
    <x v="1"/>
    <x v="0"/>
    <n v="98"/>
    <x v="759"/>
    <x v="42"/>
    <x v="516"/>
    <n v="13"/>
    <n v="14"/>
    <n v="34"/>
    <n v="4"/>
    <n v="2"/>
    <n v="1"/>
    <n v="3"/>
    <n v="9"/>
    <n v="0"/>
    <n v="0"/>
    <n v="0"/>
    <n v="0"/>
    <n v="0"/>
    <n v="0"/>
    <x v="1"/>
    <n v="35"/>
    <x v="0"/>
    <n v="2856"/>
    <x v="0"/>
    <x v="0"/>
    <n v="0"/>
    <x v="0"/>
    <n v="0"/>
    <n v="1"/>
    <n v="0"/>
    <n v="0"/>
    <n v="0"/>
    <n v="32"/>
    <d v="2014-12-20T00:00:00"/>
    <n v="12"/>
    <s v="December"/>
    <n v="1"/>
  </r>
  <r>
    <x v="1446"/>
    <n v="33996"/>
    <x v="835"/>
    <n v="0.19119896458406871"/>
    <x v="0"/>
    <x v="0"/>
    <n v="46"/>
    <x v="751"/>
    <x v="157"/>
    <x v="511"/>
    <n v="8"/>
    <n v="0"/>
    <n v="6"/>
    <n v="1"/>
    <n v="1"/>
    <n v="1"/>
    <n v="3"/>
    <n v="4"/>
    <n v="0"/>
    <n v="0"/>
    <n v="0"/>
    <n v="0"/>
    <n v="0"/>
    <n v="0"/>
    <x v="1"/>
    <n v="31"/>
    <x v="0"/>
    <n v="2450"/>
    <x v="0"/>
    <x v="0"/>
    <n v="1"/>
    <x v="1"/>
    <n v="0"/>
    <n v="0"/>
    <n v="0"/>
    <n v="0"/>
    <n v="1"/>
    <n v="59"/>
    <d v="2016-01-30T00:00:00"/>
    <n v="1"/>
    <s v="January"/>
    <n v="1"/>
  </r>
  <r>
    <x v="1447"/>
    <n v="44635"/>
    <x v="835"/>
    <n v="0.14562563011089952"/>
    <x v="1"/>
    <x v="1"/>
    <n v="25"/>
    <x v="710"/>
    <x v="19"/>
    <x v="542"/>
    <n v="0"/>
    <n v="0"/>
    <n v="3"/>
    <n v="2"/>
    <n v="2"/>
    <n v="0"/>
    <n v="3"/>
    <n v="7"/>
    <n v="0"/>
    <n v="0"/>
    <n v="0"/>
    <n v="0"/>
    <n v="0"/>
    <n v="0"/>
    <x v="1"/>
    <n v="49"/>
    <x v="2"/>
    <n v="2420"/>
    <x v="1"/>
    <x v="0"/>
    <n v="0"/>
    <x v="1"/>
    <n v="0"/>
    <n v="0"/>
    <n v="0"/>
    <n v="1"/>
    <n v="0"/>
    <n v="62"/>
    <d v="2016-02-29T00:00:00"/>
    <n v="2"/>
    <s v="February"/>
    <n v="1"/>
  </r>
  <r>
    <x v="1448"/>
    <n v="37126"/>
    <x v="835"/>
    <n v="0.17507945913914777"/>
    <x v="1"/>
    <x v="0"/>
    <n v="9"/>
    <x v="708"/>
    <x v="153"/>
    <x v="542"/>
    <n v="4"/>
    <n v="4"/>
    <n v="7"/>
    <n v="1"/>
    <n v="1"/>
    <n v="2"/>
    <n v="2"/>
    <n v="6"/>
    <n v="0"/>
    <n v="0"/>
    <n v="1"/>
    <n v="0"/>
    <n v="0"/>
    <n v="0"/>
    <x v="0"/>
    <n v="49"/>
    <x v="2"/>
    <n v="2250"/>
    <x v="0"/>
    <x v="1"/>
    <n v="0"/>
    <x v="1"/>
    <n v="0"/>
    <n v="0"/>
    <n v="0"/>
    <n v="0"/>
    <n v="1"/>
    <n v="58"/>
    <d v="2016-08-17T00:00:00"/>
    <n v="8"/>
    <s v="August"/>
    <n v="1"/>
  </r>
  <r>
    <x v="1449"/>
    <n v="28587"/>
    <x v="835"/>
    <n v="0.22737608003638018"/>
    <x v="1"/>
    <x v="0"/>
    <n v="42"/>
    <x v="765"/>
    <x v="152"/>
    <x v="516"/>
    <n v="12"/>
    <n v="10"/>
    <n v="13"/>
    <n v="3"/>
    <n v="2"/>
    <n v="0"/>
    <n v="4"/>
    <n v="6"/>
    <n v="0"/>
    <n v="0"/>
    <n v="0"/>
    <n v="0"/>
    <n v="0"/>
    <n v="0"/>
    <x v="1"/>
    <n v="42"/>
    <x v="2"/>
    <n v="2296"/>
    <x v="0"/>
    <x v="0"/>
    <n v="0"/>
    <x v="0"/>
    <n v="0"/>
    <n v="0"/>
    <n v="1"/>
    <n v="0"/>
    <n v="0"/>
    <n v="52"/>
    <d v="2016-07-02T00:00:00"/>
    <n v="7"/>
    <s v="July"/>
    <n v="1"/>
  </r>
  <r>
    <x v="1450"/>
    <n v="45759"/>
    <x v="836"/>
    <n v="0.13986319631110819"/>
    <x v="1"/>
    <x v="1"/>
    <n v="13"/>
    <x v="726"/>
    <x v="51"/>
    <x v="524"/>
    <n v="3"/>
    <n v="0"/>
    <n v="4"/>
    <n v="2"/>
    <n v="2"/>
    <n v="0"/>
    <n v="3"/>
    <n v="7"/>
    <n v="0"/>
    <n v="0"/>
    <n v="0"/>
    <n v="0"/>
    <n v="0"/>
    <n v="0"/>
    <x v="1"/>
    <n v="56"/>
    <x v="1"/>
    <n v="2650"/>
    <x v="0"/>
    <x v="1"/>
    <n v="0"/>
    <x v="1"/>
    <n v="0"/>
    <n v="0"/>
    <n v="0"/>
    <n v="0"/>
    <n v="1"/>
    <n v="60"/>
    <d v="2015-07-14T00:00:00"/>
    <n v="7"/>
    <s v="July"/>
    <n v="1"/>
  </r>
  <r>
    <x v="1451"/>
    <n v="35704"/>
    <x v="836"/>
    <n v="0.17925162446784673"/>
    <x v="1"/>
    <x v="1"/>
    <n v="54"/>
    <x v="737"/>
    <x v="128"/>
    <x v="532"/>
    <n v="2"/>
    <n v="11"/>
    <n v="30"/>
    <n v="3"/>
    <n v="2"/>
    <n v="0"/>
    <n v="4"/>
    <n v="4"/>
    <n v="0"/>
    <n v="0"/>
    <n v="0"/>
    <n v="0"/>
    <n v="0"/>
    <n v="0"/>
    <x v="1"/>
    <n v="68"/>
    <x v="3"/>
    <n v="2336"/>
    <x v="0"/>
    <x v="1"/>
    <n v="0"/>
    <x v="1"/>
    <n v="0"/>
    <n v="0"/>
    <n v="1"/>
    <n v="0"/>
    <n v="0"/>
    <n v="34"/>
    <d v="2016-05-23T00:00:00"/>
    <n v="5"/>
    <s v="May"/>
    <n v="1"/>
  </r>
  <r>
    <x v="1452"/>
    <n v="33564"/>
    <x v="836"/>
    <n v="0.19068049100226434"/>
    <x v="0"/>
    <x v="1"/>
    <n v="51"/>
    <x v="766"/>
    <x v="19"/>
    <x v="525"/>
    <n v="0"/>
    <n v="0"/>
    <n v="7"/>
    <n v="1"/>
    <n v="1"/>
    <n v="1"/>
    <n v="3"/>
    <n v="5"/>
    <n v="0"/>
    <n v="0"/>
    <n v="0"/>
    <n v="0"/>
    <n v="0"/>
    <n v="0"/>
    <x v="1"/>
    <n v="54"/>
    <x v="1"/>
    <n v="2164"/>
    <x v="0"/>
    <x v="0"/>
    <n v="0"/>
    <x v="0"/>
    <n v="0"/>
    <n v="0"/>
    <n v="0"/>
    <n v="1"/>
    <n v="0"/>
    <n v="57"/>
    <d v="2016-11-11T00:00:00"/>
    <n v="11"/>
    <s v="November"/>
    <n v="1"/>
  </r>
  <r>
    <x v="1453"/>
    <n v="33235"/>
    <x v="836"/>
    <n v="0.19256807582367985"/>
    <x v="1"/>
    <x v="0"/>
    <n v="71"/>
    <x v="708"/>
    <x v="19"/>
    <x v="536"/>
    <n v="2"/>
    <n v="1"/>
    <n v="6"/>
    <n v="1"/>
    <n v="3"/>
    <n v="0"/>
    <n v="3"/>
    <n v="7"/>
    <n v="0"/>
    <n v="0"/>
    <n v="0"/>
    <n v="0"/>
    <n v="0"/>
    <n v="0"/>
    <x v="1"/>
    <n v="34"/>
    <x v="0"/>
    <n v="2303"/>
    <x v="0"/>
    <x v="0"/>
    <n v="0"/>
    <x v="0"/>
    <n v="0"/>
    <n v="0"/>
    <n v="1"/>
    <n v="0"/>
    <n v="0"/>
    <n v="58"/>
    <d v="2016-06-25T00:00:00"/>
    <n v="6"/>
    <s v="June"/>
    <n v="1"/>
  </r>
  <r>
    <x v="1454"/>
    <n v="39684"/>
    <x v="836"/>
    <n v="0.16127406511440379"/>
    <x v="1"/>
    <x v="0"/>
    <n v="41"/>
    <x v="748"/>
    <x v="19"/>
    <x v="502"/>
    <n v="6"/>
    <n v="4"/>
    <n v="17"/>
    <n v="2"/>
    <n v="2"/>
    <n v="1"/>
    <n v="2"/>
    <n v="7"/>
    <n v="0"/>
    <n v="0"/>
    <n v="0"/>
    <n v="0"/>
    <n v="0"/>
    <n v="1"/>
    <x v="0"/>
    <n v="36"/>
    <x v="2"/>
    <n v="2784"/>
    <x v="0"/>
    <x v="0"/>
    <n v="1"/>
    <x v="1"/>
    <n v="0"/>
    <n v="0"/>
    <n v="0"/>
    <n v="0"/>
    <n v="1"/>
    <n v="47"/>
    <d v="2015-03-02T00:00:00"/>
    <n v="3"/>
    <s v="March"/>
    <n v="1"/>
  </r>
  <r>
    <x v="1455"/>
    <n v="43815"/>
    <x v="836"/>
    <n v="0.14606869793449731"/>
    <x v="1"/>
    <x v="0"/>
    <n v="53"/>
    <x v="752"/>
    <x v="115"/>
    <x v="495"/>
    <n v="4"/>
    <n v="7"/>
    <n v="15"/>
    <n v="1"/>
    <n v="2"/>
    <n v="0"/>
    <n v="3"/>
    <n v="6"/>
    <n v="0"/>
    <n v="0"/>
    <n v="0"/>
    <n v="0"/>
    <n v="0"/>
    <n v="0"/>
    <x v="1"/>
    <n v="38"/>
    <x v="2"/>
    <n v="2609"/>
    <x v="0"/>
    <x v="1"/>
    <n v="0"/>
    <x v="1"/>
    <n v="0"/>
    <n v="0"/>
    <n v="0"/>
    <n v="1"/>
    <n v="0"/>
    <n v="49"/>
    <d v="2015-08-24T00:00:00"/>
    <n v="8"/>
    <s v="August"/>
    <n v="1"/>
  </r>
  <r>
    <x v="1456"/>
    <n v="50116"/>
    <x v="836"/>
    <n v="0.1277037273525421"/>
    <x v="1"/>
    <x v="1"/>
    <n v="68"/>
    <x v="767"/>
    <x v="19"/>
    <x v="535"/>
    <n v="0"/>
    <n v="0"/>
    <n v="2"/>
    <n v="2"/>
    <n v="1"/>
    <n v="0"/>
    <n v="4"/>
    <n v="5"/>
    <n v="0"/>
    <n v="0"/>
    <n v="0"/>
    <n v="1"/>
    <n v="0"/>
    <n v="0"/>
    <x v="1"/>
    <n v="63"/>
    <x v="1"/>
    <n v="2168"/>
    <x v="0"/>
    <x v="0"/>
    <n v="0"/>
    <x v="0"/>
    <n v="0"/>
    <n v="0"/>
    <n v="1"/>
    <n v="0"/>
    <n v="0"/>
    <n v="62"/>
    <d v="2016-11-07T00:00:00"/>
    <n v="11"/>
    <s v="November"/>
    <n v="1"/>
  </r>
  <r>
    <x v="1457"/>
    <n v="42429"/>
    <x v="837"/>
    <n v="0.14848334865304391"/>
    <x v="0"/>
    <x v="1"/>
    <n v="99"/>
    <x v="768"/>
    <x v="19"/>
    <x v="533"/>
    <n v="2"/>
    <n v="0"/>
    <n v="4"/>
    <n v="2"/>
    <n v="1"/>
    <n v="1"/>
    <n v="3"/>
    <n v="5"/>
    <n v="0"/>
    <n v="0"/>
    <n v="0"/>
    <n v="0"/>
    <n v="0"/>
    <n v="0"/>
    <x v="1"/>
    <n v="47"/>
    <x v="2"/>
    <n v="2297"/>
    <x v="0"/>
    <x v="0"/>
    <n v="0"/>
    <x v="1"/>
    <n v="1"/>
    <n v="0"/>
    <n v="1"/>
    <n v="0"/>
    <n v="0"/>
    <n v="59"/>
    <d v="2016-07-01T00:00:00"/>
    <n v="7"/>
    <s v="July"/>
    <n v="1"/>
  </r>
  <r>
    <x v="1458"/>
    <n v="31632"/>
    <x v="837"/>
    <n v="0.19916540212443096"/>
    <x v="0"/>
    <x v="0"/>
    <n v="92"/>
    <x v="769"/>
    <x v="131"/>
    <x v="532"/>
    <n v="11"/>
    <n v="15"/>
    <n v="32"/>
    <n v="1"/>
    <n v="2"/>
    <n v="1"/>
    <n v="2"/>
    <n v="7"/>
    <n v="0"/>
    <n v="0"/>
    <n v="0"/>
    <n v="0"/>
    <n v="0"/>
    <n v="0"/>
    <x v="1"/>
    <n v="49"/>
    <x v="2"/>
    <n v="2509"/>
    <x v="0"/>
    <x v="0"/>
    <n v="1"/>
    <x v="1"/>
    <n v="0"/>
    <n v="0"/>
    <n v="1"/>
    <n v="0"/>
    <n v="0"/>
    <n v="31"/>
    <d v="2015-12-02T00:00:00"/>
    <n v="12"/>
    <s v="December"/>
    <n v="1"/>
  </r>
  <r>
    <x v="1459"/>
    <n v="25965"/>
    <x v="837"/>
    <n v="0.24263431542461006"/>
    <x v="0"/>
    <x v="0"/>
    <n v="29"/>
    <x v="770"/>
    <x v="157"/>
    <x v="538"/>
    <n v="41"/>
    <n v="7"/>
    <n v="11"/>
    <n v="1"/>
    <n v="2"/>
    <n v="0"/>
    <n v="3"/>
    <n v="8"/>
    <n v="0"/>
    <n v="0"/>
    <n v="0"/>
    <n v="0"/>
    <n v="0"/>
    <n v="0"/>
    <x v="1"/>
    <n v="40"/>
    <x v="2"/>
    <n v="2819"/>
    <x v="0"/>
    <x v="1"/>
    <n v="0"/>
    <x v="1"/>
    <n v="0"/>
    <n v="0"/>
    <n v="0"/>
    <n v="0"/>
    <n v="0"/>
    <n v="52"/>
    <d v="2015-01-26T00:00:00"/>
    <n v="1"/>
    <s v="January"/>
    <n v="1"/>
  </r>
  <r>
    <x v="1460"/>
    <n v="56850"/>
    <x v="837"/>
    <n v="0.11081794195250659"/>
    <x v="0"/>
    <x v="1"/>
    <n v="83"/>
    <x v="610"/>
    <x v="51"/>
    <x v="534"/>
    <n v="2"/>
    <n v="7"/>
    <n v="0"/>
    <n v="1"/>
    <n v="1"/>
    <n v="1"/>
    <n v="3"/>
    <n v="2"/>
    <n v="0"/>
    <n v="0"/>
    <n v="0"/>
    <n v="0"/>
    <n v="0"/>
    <n v="0"/>
    <x v="1"/>
    <n v="49"/>
    <x v="2"/>
    <n v="2257"/>
    <x v="0"/>
    <x v="1"/>
    <n v="0"/>
    <x v="1"/>
    <n v="0"/>
    <n v="0"/>
    <n v="0"/>
    <n v="1"/>
    <n v="0"/>
    <n v="63"/>
    <d v="2016-08-10T00:00:00"/>
    <n v="8"/>
    <s v="August"/>
    <n v="1"/>
  </r>
  <r>
    <x v="1461"/>
    <n v="19419"/>
    <x v="837"/>
    <n v="0.32442453267418508"/>
    <x v="1"/>
    <x v="0"/>
    <n v="76"/>
    <x v="770"/>
    <x v="86"/>
    <x v="498"/>
    <n v="16"/>
    <n v="3"/>
    <n v="7"/>
    <n v="4"/>
    <n v="4"/>
    <n v="0"/>
    <n v="3"/>
    <n v="9"/>
    <n v="0"/>
    <n v="0"/>
    <n v="0"/>
    <n v="0"/>
    <n v="0"/>
    <n v="0"/>
    <x v="1"/>
    <n v="39"/>
    <x v="2"/>
    <n v="2755"/>
    <x v="0"/>
    <x v="1"/>
    <n v="0"/>
    <x v="1"/>
    <n v="0"/>
    <n v="0"/>
    <n v="1"/>
    <n v="0"/>
    <n v="0"/>
    <n v="56"/>
    <d v="2015-03-31T00:00:00"/>
    <n v="3"/>
    <s v="March"/>
    <n v="1"/>
  </r>
  <r>
    <x v="1462"/>
    <n v="31814"/>
    <x v="837"/>
    <n v="0.19802602627773935"/>
    <x v="1"/>
    <x v="0"/>
    <n v="73"/>
    <x v="676"/>
    <x v="153"/>
    <x v="544"/>
    <n v="4"/>
    <n v="1"/>
    <n v="20"/>
    <n v="2"/>
    <n v="2"/>
    <n v="0"/>
    <n v="3"/>
    <n v="9"/>
    <n v="0"/>
    <n v="0"/>
    <n v="1"/>
    <n v="0"/>
    <n v="0"/>
    <n v="0"/>
    <x v="1"/>
    <n v="47"/>
    <x v="2"/>
    <n v="2664"/>
    <x v="0"/>
    <x v="1"/>
    <n v="0"/>
    <x v="1"/>
    <n v="0"/>
    <n v="0"/>
    <n v="1"/>
    <n v="0"/>
    <n v="0"/>
    <n v="43"/>
    <d v="2015-06-30T00:00:00"/>
    <n v="6"/>
    <s v="June"/>
    <n v="1"/>
  </r>
  <r>
    <x v="1463"/>
    <n v="47889"/>
    <x v="837"/>
    <n v="0.13155421913174214"/>
    <x v="1"/>
    <x v="0"/>
    <n v="94"/>
    <x v="739"/>
    <x v="19"/>
    <x v="495"/>
    <n v="0"/>
    <n v="5"/>
    <n v="4"/>
    <n v="1"/>
    <n v="2"/>
    <n v="0"/>
    <n v="3"/>
    <n v="5"/>
    <n v="0"/>
    <n v="0"/>
    <n v="0"/>
    <n v="0"/>
    <n v="0"/>
    <n v="0"/>
    <x v="1"/>
    <n v="46"/>
    <x v="2"/>
    <n v="2335"/>
    <x v="0"/>
    <x v="0"/>
    <n v="0"/>
    <x v="0"/>
    <n v="0"/>
    <n v="0"/>
    <n v="1"/>
    <n v="0"/>
    <n v="0"/>
    <n v="59"/>
    <d v="2016-05-24T00:00:00"/>
    <n v="5"/>
    <s v="May"/>
    <n v="1"/>
  </r>
  <r>
    <x v="1464"/>
    <n v="28440"/>
    <x v="837"/>
    <n v="0.22151898734177214"/>
    <x v="1"/>
    <x v="0"/>
    <n v="87"/>
    <x v="743"/>
    <x v="51"/>
    <x v="493"/>
    <n v="0"/>
    <n v="0"/>
    <n v="0"/>
    <n v="1"/>
    <n v="2"/>
    <n v="0"/>
    <n v="3"/>
    <n v="8"/>
    <n v="0"/>
    <n v="0"/>
    <n v="0"/>
    <n v="0"/>
    <n v="0"/>
    <n v="0"/>
    <x v="1"/>
    <n v="46"/>
    <x v="2"/>
    <n v="2516"/>
    <x v="0"/>
    <x v="0"/>
    <n v="0"/>
    <x v="0"/>
    <n v="0"/>
    <n v="0"/>
    <n v="0"/>
    <n v="0"/>
    <n v="1"/>
    <n v="63"/>
    <d v="2015-11-25T00:00:00"/>
    <n v="11"/>
    <s v="November"/>
    <n v="1"/>
  </r>
  <r>
    <x v="1465"/>
    <n v="45903"/>
    <x v="837"/>
    <n v="0.137245931638455"/>
    <x v="0"/>
    <x v="1"/>
    <n v="80"/>
    <x v="631"/>
    <x v="131"/>
    <x v="535"/>
    <n v="2"/>
    <n v="10"/>
    <n v="3"/>
    <n v="2"/>
    <n v="2"/>
    <n v="1"/>
    <n v="3"/>
    <n v="4"/>
    <n v="0"/>
    <n v="0"/>
    <n v="0"/>
    <n v="0"/>
    <n v="0"/>
    <n v="0"/>
    <x v="1"/>
    <n v="54"/>
    <x v="1"/>
    <n v="2226"/>
    <x v="0"/>
    <x v="0"/>
    <n v="0"/>
    <x v="0"/>
    <n v="0"/>
    <n v="0"/>
    <n v="0"/>
    <n v="1"/>
    <n v="0"/>
    <n v="60"/>
    <d v="2016-09-10T00:00:00"/>
    <n v="9"/>
    <s v="September"/>
    <n v="1"/>
  </r>
  <r>
    <x v="1466"/>
    <n v="35544"/>
    <x v="837"/>
    <n v="0.17724510465901419"/>
    <x v="1"/>
    <x v="0"/>
    <n v="77"/>
    <x v="737"/>
    <x v="150"/>
    <x v="520"/>
    <n v="4"/>
    <n v="1"/>
    <n v="4"/>
    <n v="1"/>
    <n v="2"/>
    <n v="0"/>
    <n v="3"/>
    <n v="7"/>
    <n v="0"/>
    <n v="0"/>
    <n v="0"/>
    <n v="0"/>
    <n v="0"/>
    <n v="0"/>
    <x v="1"/>
    <n v="42"/>
    <x v="2"/>
    <n v="2272"/>
    <x v="0"/>
    <x v="0"/>
    <n v="1"/>
    <x v="1"/>
    <n v="0"/>
    <n v="0"/>
    <n v="0"/>
    <n v="1"/>
    <n v="0"/>
    <n v="59"/>
    <d v="2016-07-26T00:00:00"/>
    <n v="7"/>
    <s v="July"/>
    <n v="1"/>
  </r>
  <r>
    <x v="1467"/>
    <n v="32218"/>
    <x v="837"/>
    <n v="0.19554286423738282"/>
    <x v="0"/>
    <x v="0"/>
    <n v="27"/>
    <x v="754"/>
    <x v="6"/>
    <x v="511"/>
    <n v="13"/>
    <n v="1"/>
    <n v="30"/>
    <n v="1"/>
    <n v="2"/>
    <n v="1"/>
    <n v="3"/>
    <n v="7"/>
    <n v="0"/>
    <n v="0"/>
    <n v="1"/>
    <n v="0"/>
    <n v="0"/>
    <n v="0"/>
    <x v="0"/>
    <n v="60"/>
    <x v="1"/>
    <n v="2293"/>
    <x v="0"/>
    <x v="0"/>
    <n v="1"/>
    <x v="1"/>
    <n v="0"/>
    <n v="1"/>
    <n v="0"/>
    <n v="0"/>
    <n v="0"/>
    <n v="33"/>
    <d v="2016-07-05T00:00:00"/>
    <n v="7"/>
    <s v="July"/>
    <n v="1"/>
  </r>
  <r>
    <x v="1468"/>
    <n v="32146"/>
    <x v="837"/>
    <n v="0.19598083742922914"/>
    <x v="1"/>
    <x v="0"/>
    <n v="16"/>
    <x v="771"/>
    <x v="153"/>
    <x v="520"/>
    <n v="4"/>
    <n v="7"/>
    <n v="3"/>
    <n v="2"/>
    <n v="2"/>
    <n v="0"/>
    <n v="4"/>
    <n v="6"/>
    <n v="0"/>
    <n v="0"/>
    <n v="0"/>
    <n v="0"/>
    <n v="0"/>
    <n v="0"/>
    <x v="1"/>
    <n v="37"/>
    <x v="2"/>
    <n v="2207"/>
    <x v="0"/>
    <x v="1"/>
    <n v="0"/>
    <x v="1"/>
    <n v="0"/>
    <n v="1"/>
    <n v="0"/>
    <n v="0"/>
    <n v="0"/>
    <n v="60"/>
    <d v="2016-09-29T00:00:00"/>
    <n v="9"/>
    <s v="September"/>
    <n v="1"/>
  </r>
  <r>
    <x v="1469"/>
    <n v="18589"/>
    <x v="838"/>
    <n v="0.33353058260261442"/>
    <x v="0"/>
    <x v="0"/>
    <n v="89"/>
    <x v="664"/>
    <x v="152"/>
    <x v="526"/>
    <n v="15"/>
    <n v="12"/>
    <n v="13"/>
    <n v="2"/>
    <n v="2"/>
    <n v="1"/>
    <n v="3"/>
    <n v="7"/>
    <n v="0"/>
    <n v="0"/>
    <n v="0"/>
    <n v="0"/>
    <n v="0"/>
    <n v="0"/>
    <x v="1"/>
    <n v="51"/>
    <x v="1"/>
    <n v="2702"/>
    <x v="0"/>
    <x v="0"/>
    <n v="1"/>
    <x v="1"/>
    <n v="0"/>
    <n v="0"/>
    <n v="1"/>
    <n v="0"/>
    <n v="0"/>
    <n v="49"/>
    <d v="2015-05-23T00:00:00"/>
    <n v="5"/>
    <s v="May"/>
    <n v="1"/>
  </r>
  <r>
    <x v="1470"/>
    <n v="49389"/>
    <x v="838"/>
    <n v="0.12553402579521755"/>
    <x v="1"/>
    <x v="1"/>
    <n v="55"/>
    <x v="751"/>
    <x v="19"/>
    <x v="534"/>
    <n v="2"/>
    <n v="1"/>
    <n v="3"/>
    <n v="1"/>
    <n v="2"/>
    <n v="0"/>
    <n v="3"/>
    <n v="7"/>
    <n v="0"/>
    <n v="0"/>
    <n v="0"/>
    <n v="0"/>
    <n v="0"/>
    <n v="0"/>
    <x v="1"/>
    <n v="69"/>
    <x v="3"/>
    <n v="2463"/>
    <x v="0"/>
    <x v="0"/>
    <n v="1"/>
    <x v="1"/>
    <n v="0"/>
    <n v="0"/>
    <n v="0"/>
    <n v="1"/>
    <n v="0"/>
    <n v="59"/>
    <d v="2016-01-17T00:00:00"/>
    <n v="1"/>
    <s v="January"/>
    <n v="1"/>
  </r>
  <r>
    <x v="1471"/>
    <n v="47823"/>
    <x v="838"/>
    <n v="0.12964473161449511"/>
    <x v="0"/>
    <x v="1"/>
    <n v="0"/>
    <x v="745"/>
    <x v="51"/>
    <x v="541"/>
    <n v="2"/>
    <n v="1"/>
    <n v="10"/>
    <n v="2"/>
    <n v="2"/>
    <n v="0"/>
    <n v="3"/>
    <n v="8"/>
    <n v="0"/>
    <n v="0"/>
    <n v="0"/>
    <n v="0"/>
    <n v="0"/>
    <n v="0"/>
    <x v="1"/>
    <n v="60"/>
    <x v="1"/>
    <n v="2500"/>
    <x v="0"/>
    <x v="0"/>
    <n v="1"/>
    <x v="1"/>
    <n v="0"/>
    <n v="1"/>
    <n v="0"/>
    <n v="0"/>
    <n v="0"/>
    <n v="52"/>
    <d v="2015-12-11T00:00:00"/>
    <n v="12"/>
    <s v="December"/>
    <n v="1"/>
  </r>
  <r>
    <x v="1472"/>
    <n v="36959"/>
    <x v="838"/>
    <n v="0.16775345653291485"/>
    <x v="1"/>
    <x v="0"/>
    <n v="56"/>
    <x v="763"/>
    <x v="147"/>
    <x v="526"/>
    <n v="6"/>
    <n v="0"/>
    <n v="0"/>
    <n v="2"/>
    <n v="2"/>
    <n v="0"/>
    <n v="3"/>
    <n v="8"/>
    <n v="0"/>
    <n v="0"/>
    <n v="0"/>
    <n v="0"/>
    <n v="0"/>
    <n v="0"/>
    <x v="1"/>
    <n v="39"/>
    <x v="2"/>
    <n v="2429"/>
    <x v="0"/>
    <x v="1"/>
    <n v="0"/>
    <x v="1"/>
    <n v="0"/>
    <n v="0"/>
    <n v="0"/>
    <n v="1"/>
    <n v="0"/>
    <n v="62"/>
    <d v="2016-02-20T00:00:00"/>
    <n v="2"/>
    <s v="February"/>
    <n v="1"/>
  </r>
  <r>
    <x v="1473"/>
    <n v="46931"/>
    <x v="838"/>
    <n v="0.13210884063838402"/>
    <x v="2"/>
    <x v="1"/>
    <n v="94"/>
    <x v="706"/>
    <x v="19"/>
    <x v="516"/>
    <n v="3"/>
    <n v="1"/>
    <n v="16"/>
    <n v="2"/>
    <n v="1"/>
    <n v="1"/>
    <n v="3"/>
    <n v="3"/>
    <n v="0"/>
    <n v="0"/>
    <n v="0"/>
    <n v="0"/>
    <n v="0"/>
    <n v="0"/>
    <x v="1"/>
    <n v="43"/>
    <x v="2"/>
    <n v="2225"/>
    <x v="0"/>
    <x v="0"/>
    <n v="0"/>
    <x v="0"/>
    <n v="0"/>
    <n v="0"/>
    <n v="1"/>
    <n v="0"/>
    <n v="0"/>
    <n v="46"/>
    <d v="2016-09-11T00:00:00"/>
    <n v="9"/>
    <s v="September"/>
    <n v="1"/>
  </r>
  <r>
    <x v="1474"/>
    <n v="40211"/>
    <x v="838"/>
    <n v="0.15418666534032976"/>
    <x v="1"/>
    <x v="1"/>
    <n v="30"/>
    <x v="705"/>
    <x v="51"/>
    <x v="539"/>
    <n v="2"/>
    <n v="1"/>
    <n v="25"/>
    <n v="2"/>
    <n v="2"/>
    <n v="1"/>
    <n v="2"/>
    <n v="8"/>
    <n v="0"/>
    <n v="0"/>
    <n v="1"/>
    <n v="0"/>
    <n v="0"/>
    <n v="0"/>
    <x v="1"/>
    <n v="39"/>
    <x v="2"/>
    <n v="2493"/>
    <x v="0"/>
    <x v="1"/>
    <n v="0"/>
    <x v="1"/>
    <n v="0"/>
    <n v="0"/>
    <n v="1"/>
    <n v="0"/>
    <n v="0"/>
    <n v="37"/>
    <d v="2015-12-18T00:00:00"/>
    <n v="12"/>
    <s v="December"/>
    <n v="1"/>
  </r>
  <r>
    <x v="1475"/>
    <n v="59062"/>
    <x v="838"/>
    <n v="0.10497443364599912"/>
    <x v="2"/>
    <x v="1"/>
    <n v="74"/>
    <x v="663"/>
    <x v="51"/>
    <x v="532"/>
    <n v="3"/>
    <n v="0"/>
    <n v="9"/>
    <n v="2"/>
    <n v="2"/>
    <n v="0"/>
    <n v="3"/>
    <n v="4"/>
    <n v="0"/>
    <n v="0"/>
    <n v="0"/>
    <n v="0"/>
    <n v="0"/>
    <n v="0"/>
    <x v="1"/>
    <n v="53"/>
    <x v="1"/>
    <n v="2428"/>
    <x v="0"/>
    <x v="1"/>
    <n v="0"/>
    <x v="1"/>
    <n v="0"/>
    <n v="0"/>
    <n v="0"/>
    <n v="0"/>
    <n v="1"/>
    <n v="53"/>
    <d v="2016-02-21T00:00:00"/>
    <n v="2"/>
    <s v="February"/>
    <n v="1"/>
  </r>
  <r>
    <x v="1476"/>
    <n v="33402"/>
    <x v="838"/>
    <n v="0.18561762768696485"/>
    <x v="1"/>
    <x v="1"/>
    <n v="60"/>
    <x v="771"/>
    <x v="157"/>
    <x v="534"/>
    <n v="10"/>
    <n v="5"/>
    <n v="8"/>
    <n v="3"/>
    <n v="2"/>
    <n v="1"/>
    <n v="3"/>
    <n v="8"/>
    <n v="0"/>
    <n v="0"/>
    <n v="0"/>
    <n v="0"/>
    <n v="0"/>
    <n v="0"/>
    <x v="1"/>
    <n v="68"/>
    <x v="3"/>
    <n v="2505"/>
    <x v="0"/>
    <x v="0"/>
    <n v="0"/>
    <x v="0"/>
    <n v="0"/>
    <n v="0"/>
    <n v="1"/>
    <n v="0"/>
    <n v="0"/>
    <n v="54"/>
    <d v="2015-12-06T00:00:00"/>
    <n v="12"/>
    <s v="December"/>
    <n v="1"/>
  </r>
  <r>
    <x v="1477"/>
    <n v="41154"/>
    <x v="838"/>
    <n v="0.15065364241629003"/>
    <x v="0"/>
    <x v="1"/>
    <n v="98"/>
    <x v="757"/>
    <x v="157"/>
    <x v="538"/>
    <n v="2"/>
    <n v="3"/>
    <n v="7"/>
    <n v="1"/>
    <n v="1"/>
    <n v="0"/>
    <n v="4"/>
    <n v="5"/>
    <n v="0"/>
    <n v="0"/>
    <n v="0"/>
    <n v="0"/>
    <n v="0"/>
    <n v="0"/>
    <x v="1"/>
    <n v="42"/>
    <x v="2"/>
    <n v="2605"/>
    <x v="0"/>
    <x v="0"/>
    <n v="0"/>
    <x v="0"/>
    <n v="0"/>
    <n v="0"/>
    <n v="1"/>
    <n v="0"/>
    <n v="0"/>
    <n v="55"/>
    <d v="2015-08-28T00:00:00"/>
    <n v="8"/>
    <s v="August"/>
    <n v="1"/>
  </r>
  <r>
    <x v="1478"/>
    <n v="46910"/>
    <x v="838"/>
    <n v="0.13216798124067364"/>
    <x v="1"/>
    <x v="1"/>
    <n v="36"/>
    <x v="684"/>
    <x v="19"/>
    <x v="545"/>
    <n v="0"/>
    <n v="0"/>
    <n v="6"/>
    <n v="2"/>
    <n v="2"/>
    <n v="0"/>
    <n v="3"/>
    <n v="6"/>
    <n v="0"/>
    <n v="0"/>
    <n v="0"/>
    <n v="0"/>
    <n v="0"/>
    <n v="0"/>
    <x v="1"/>
    <n v="56"/>
    <x v="1"/>
    <n v="2257"/>
    <x v="0"/>
    <x v="0"/>
    <n v="0"/>
    <x v="0"/>
    <n v="0"/>
    <n v="0"/>
    <n v="0"/>
    <n v="0"/>
    <n v="1"/>
    <n v="56"/>
    <d v="2016-08-10T00:00:00"/>
    <n v="8"/>
    <s v="August"/>
    <n v="1"/>
  </r>
  <r>
    <x v="1479"/>
    <n v="16653"/>
    <x v="838"/>
    <n v="0.37230529033807724"/>
    <x v="1"/>
    <x v="0"/>
    <n v="10"/>
    <x v="759"/>
    <x v="143"/>
    <x v="515"/>
    <n v="15"/>
    <n v="4"/>
    <n v="7"/>
    <n v="3"/>
    <n v="2"/>
    <n v="1"/>
    <n v="3"/>
    <n v="6"/>
    <n v="0"/>
    <n v="0"/>
    <n v="0"/>
    <n v="0"/>
    <n v="0"/>
    <n v="0"/>
    <x v="0"/>
    <n v="41"/>
    <x v="2"/>
    <n v="2231"/>
    <x v="0"/>
    <x v="0"/>
    <n v="1"/>
    <x v="1"/>
    <n v="0"/>
    <n v="0"/>
    <n v="0"/>
    <n v="1"/>
    <n v="0"/>
    <n v="55"/>
    <d v="2016-09-05T00:00:00"/>
    <n v="9"/>
    <s v="September"/>
    <n v="1"/>
  </r>
  <r>
    <x v="1480"/>
    <n v="51813"/>
    <x v="839"/>
    <n v="0.11773107135274931"/>
    <x v="1"/>
    <x v="1"/>
    <n v="37"/>
    <x v="705"/>
    <x v="157"/>
    <x v="539"/>
    <n v="0"/>
    <n v="1"/>
    <n v="2"/>
    <n v="2"/>
    <n v="2"/>
    <n v="0"/>
    <n v="3"/>
    <n v="7"/>
    <n v="0"/>
    <n v="0"/>
    <n v="0"/>
    <n v="0"/>
    <n v="0"/>
    <n v="0"/>
    <x v="1"/>
    <n v="48"/>
    <x v="2"/>
    <n v="2603"/>
    <x v="1"/>
    <x v="0"/>
    <n v="0"/>
    <x v="1"/>
    <n v="0"/>
    <n v="0"/>
    <n v="1"/>
    <n v="0"/>
    <n v="0"/>
    <n v="59"/>
    <d v="2015-08-30T00:00:00"/>
    <n v="8"/>
    <s v="August"/>
    <n v="1"/>
  </r>
  <r>
    <x v="1481"/>
    <n v="44794"/>
    <x v="839"/>
    <n v="0.13617895253828638"/>
    <x v="0"/>
    <x v="1"/>
    <n v="99"/>
    <x v="767"/>
    <x v="19"/>
    <x v="539"/>
    <n v="0"/>
    <n v="0"/>
    <n v="4"/>
    <n v="1"/>
    <n v="2"/>
    <n v="0"/>
    <n v="3"/>
    <n v="6"/>
    <n v="0"/>
    <n v="0"/>
    <n v="0"/>
    <n v="0"/>
    <n v="0"/>
    <n v="0"/>
    <x v="1"/>
    <n v="54"/>
    <x v="1"/>
    <n v="2180"/>
    <x v="0"/>
    <x v="1"/>
    <n v="0"/>
    <x v="1"/>
    <n v="0"/>
    <n v="0"/>
    <n v="1"/>
    <n v="0"/>
    <n v="0"/>
    <n v="57"/>
    <d v="2016-10-26T00:00:00"/>
    <n v="10"/>
    <s v="October"/>
    <n v="1"/>
  </r>
  <r>
    <x v="1482"/>
    <n v="50870"/>
    <x v="839"/>
    <n v="0.11991350501277767"/>
    <x v="0"/>
    <x v="1"/>
    <n v="13"/>
    <x v="745"/>
    <x v="19"/>
    <x v="546"/>
    <n v="0"/>
    <n v="0"/>
    <n v="2"/>
    <n v="1"/>
    <n v="2"/>
    <n v="0"/>
    <n v="3"/>
    <n v="5"/>
    <n v="0"/>
    <n v="0"/>
    <n v="0"/>
    <n v="0"/>
    <n v="0"/>
    <n v="0"/>
    <x v="1"/>
    <n v="68"/>
    <x v="3"/>
    <n v="2169"/>
    <x v="0"/>
    <x v="1"/>
    <n v="0"/>
    <x v="1"/>
    <n v="0"/>
    <n v="0"/>
    <n v="0"/>
    <n v="0"/>
    <n v="1"/>
    <n v="59"/>
    <d v="2016-11-06T00:00:00"/>
    <n v="11"/>
    <s v="November"/>
    <n v="1"/>
  </r>
  <r>
    <x v="1483"/>
    <n v="23724"/>
    <x v="839"/>
    <n v="0.25712358792783679"/>
    <x v="1"/>
    <x v="0"/>
    <n v="65"/>
    <x v="759"/>
    <x v="109"/>
    <x v="511"/>
    <n v="0"/>
    <n v="18"/>
    <n v="14"/>
    <n v="2"/>
    <n v="2"/>
    <n v="0"/>
    <n v="3"/>
    <n v="8"/>
    <n v="0"/>
    <n v="0"/>
    <n v="0"/>
    <n v="0"/>
    <n v="0"/>
    <n v="0"/>
    <x v="1"/>
    <n v="41"/>
    <x v="2"/>
    <n v="2696"/>
    <x v="0"/>
    <x v="0"/>
    <n v="0"/>
    <x v="0"/>
    <n v="0"/>
    <n v="0"/>
    <n v="0"/>
    <n v="0"/>
    <n v="0"/>
    <n v="47"/>
    <d v="2015-05-29T00:00:00"/>
    <n v="5"/>
    <s v="May"/>
    <n v="1"/>
  </r>
  <r>
    <x v="1484"/>
    <n v="48918"/>
    <x v="839"/>
    <n v="0.12469847499897788"/>
    <x v="1"/>
    <x v="1"/>
    <n v="21"/>
    <x v="715"/>
    <x v="19"/>
    <x v="542"/>
    <n v="0"/>
    <n v="0"/>
    <n v="1"/>
    <n v="2"/>
    <n v="1"/>
    <n v="0"/>
    <n v="4"/>
    <n v="4"/>
    <n v="0"/>
    <n v="0"/>
    <n v="0"/>
    <n v="0"/>
    <n v="0"/>
    <n v="0"/>
    <x v="1"/>
    <n v="57"/>
    <x v="1"/>
    <n v="2237"/>
    <x v="0"/>
    <x v="0"/>
    <n v="1"/>
    <x v="1"/>
    <n v="0"/>
    <n v="0"/>
    <n v="0"/>
    <n v="0"/>
    <n v="1"/>
    <n v="60"/>
    <d v="2016-08-30T00:00:00"/>
    <n v="8"/>
    <s v="August"/>
    <n v="1"/>
  </r>
  <r>
    <x v="1485"/>
    <n v="14515"/>
    <x v="839"/>
    <n v="0.42025490871512228"/>
    <x v="1"/>
    <x v="0"/>
    <n v="71"/>
    <x v="664"/>
    <x v="152"/>
    <x v="542"/>
    <n v="6"/>
    <n v="36"/>
    <n v="35"/>
    <n v="4"/>
    <n v="2"/>
    <n v="2"/>
    <n v="3"/>
    <n v="7"/>
    <n v="0"/>
    <n v="0"/>
    <n v="0"/>
    <n v="0"/>
    <n v="0"/>
    <n v="0"/>
    <x v="0"/>
    <n v="40"/>
    <x v="2"/>
    <n v="2756"/>
    <x v="0"/>
    <x v="0"/>
    <n v="0"/>
    <x v="0"/>
    <n v="0"/>
    <n v="1"/>
    <n v="0"/>
    <n v="0"/>
    <n v="0"/>
    <n v="26"/>
    <d v="2015-03-30T00:00:00"/>
    <n v="3"/>
    <s v="March"/>
    <n v="1"/>
  </r>
  <r>
    <x v="1486"/>
    <n v="9722"/>
    <x v="839"/>
    <n v="0.62744291298086818"/>
    <x v="1"/>
    <x v="0"/>
    <n v="7"/>
    <x v="664"/>
    <x v="42"/>
    <x v="536"/>
    <n v="6"/>
    <n v="16"/>
    <n v="42"/>
    <n v="4"/>
    <n v="3"/>
    <n v="1"/>
    <n v="3"/>
    <n v="8"/>
    <n v="0"/>
    <n v="0"/>
    <n v="0"/>
    <n v="0"/>
    <n v="0"/>
    <n v="0"/>
    <x v="0"/>
    <n v="47"/>
    <x v="2"/>
    <n v="2794"/>
    <x v="0"/>
    <x v="0"/>
    <n v="0"/>
    <x v="0"/>
    <n v="0"/>
    <n v="0"/>
    <n v="0"/>
    <n v="0"/>
    <n v="0"/>
    <n v="19"/>
    <d v="2015-02-20T00:00:00"/>
    <n v="2"/>
    <s v="February"/>
    <n v="1"/>
  </r>
  <r>
    <x v="1487"/>
    <n v="16185"/>
    <x v="839"/>
    <n v="0.37689218412109976"/>
    <x v="1"/>
    <x v="0"/>
    <n v="71"/>
    <x v="759"/>
    <x v="111"/>
    <x v="536"/>
    <n v="21"/>
    <n v="8"/>
    <n v="45"/>
    <n v="2"/>
    <n v="2"/>
    <n v="2"/>
    <n v="2"/>
    <n v="8"/>
    <n v="0"/>
    <n v="0"/>
    <n v="0"/>
    <n v="0"/>
    <n v="0"/>
    <n v="0"/>
    <x v="1"/>
    <n v="30"/>
    <x v="0"/>
    <n v="2487"/>
    <x v="0"/>
    <x v="0"/>
    <n v="1"/>
    <x v="1"/>
    <n v="0"/>
    <n v="0"/>
    <n v="0"/>
    <n v="0"/>
    <n v="0"/>
    <n v="16"/>
    <d v="2015-12-24T00:00:00"/>
    <n v="12"/>
    <s v="December"/>
    <n v="1"/>
  </r>
  <r>
    <x v="1488"/>
    <n v="11012"/>
    <x v="839"/>
    <n v="0.55394115510352337"/>
    <x v="1"/>
    <x v="0"/>
    <n v="82"/>
    <x v="703"/>
    <x v="153"/>
    <x v="485"/>
    <n v="7"/>
    <n v="1"/>
    <n v="23"/>
    <n v="3"/>
    <n v="3"/>
    <n v="1"/>
    <n v="2"/>
    <n v="9"/>
    <n v="0"/>
    <n v="0"/>
    <n v="1"/>
    <n v="0"/>
    <n v="0"/>
    <n v="0"/>
    <x v="1"/>
    <n v="36"/>
    <x v="2"/>
    <n v="2629"/>
    <x v="0"/>
    <x v="0"/>
    <n v="1"/>
    <x v="1"/>
    <n v="0"/>
    <n v="0"/>
    <n v="1"/>
    <n v="0"/>
    <n v="0"/>
    <n v="38"/>
    <d v="2015-08-04T00:00:00"/>
    <n v="8"/>
    <s v="August"/>
    <n v="1"/>
  </r>
  <r>
    <x v="1489"/>
    <n v="43482"/>
    <x v="840"/>
    <n v="0.13798813302056023"/>
    <x v="2"/>
    <x v="1"/>
    <n v="83"/>
    <x v="740"/>
    <x v="51"/>
    <x v="479"/>
    <n v="6"/>
    <n v="3"/>
    <n v="28"/>
    <n v="3"/>
    <n v="2"/>
    <n v="0"/>
    <n v="4"/>
    <n v="6"/>
    <n v="0"/>
    <n v="0"/>
    <n v="0"/>
    <n v="0"/>
    <n v="0"/>
    <n v="0"/>
    <x v="1"/>
    <n v="54"/>
    <x v="1"/>
    <n v="2387"/>
    <x v="0"/>
    <x v="0"/>
    <n v="0"/>
    <x v="0"/>
    <n v="0"/>
    <n v="0"/>
    <n v="1"/>
    <n v="0"/>
    <n v="0"/>
    <n v="32"/>
    <d v="2016-04-02T00:00:00"/>
    <n v="4"/>
    <s v="April"/>
    <n v="1"/>
  </r>
  <r>
    <x v="1490"/>
    <n v="35765"/>
    <x v="840"/>
    <n v="0.16776177827484973"/>
    <x v="1"/>
    <x v="0"/>
    <n v="86"/>
    <x v="765"/>
    <x v="153"/>
    <x v="440"/>
    <n v="0"/>
    <n v="5"/>
    <n v="15"/>
    <n v="2"/>
    <n v="2"/>
    <n v="0"/>
    <n v="4"/>
    <n v="6"/>
    <n v="0"/>
    <n v="0"/>
    <n v="0"/>
    <n v="0"/>
    <n v="0"/>
    <n v="0"/>
    <x v="1"/>
    <n v="30"/>
    <x v="0"/>
    <n v="2359"/>
    <x v="0"/>
    <x v="1"/>
    <n v="0"/>
    <x v="1"/>
    <n v="0"/>
    <n v="0"/>
    <n v="1"/>
    <n v="0"/>
    <n v="0"/>
    <n v="45"/>
    <d v="2016-04-30T00:00:00"/>
    <n v="4"/>
    <s v="April"/>
    <n v="1"/>
  </r>
  <r>
    <x v="1491"/>
    <n v="30390"/>
    <x v="840"/>
    <n v="0.19743336623889438"/>
    <x v="0"/>
    <x v="0"/>
    <n v="5"/>
    <x v="754"/>
    <x v="101"/>
    <x v="532"/>
    <n v="25"/>
    <n v="1"/>
    <n v="20"/>
    <n v="1"/>
    <n v="2"/>
    <n v="0"/>
    <n v="3"/>
    <n v="6"/>
    <n v="0"/>
    <n v="0"/>
    <n v="0"/>
    <n v="0"/>
    <n v="0"/>
    <n v="0"/>
    <x v="1"/>
    <n v="33"/>
    <x v="0"/>
    <n v="2459"/>
    <x v="0"/>
    <x v="1"/>
    <n v="0"/>
    <x v="1"/>
    <n v="0"/>
    <n v="1"/>
    <n v="0"/>
    <n v="0"/>
    <n v="0"/>
    <n v="40"/>
    <d v="2016-01-21T00:00:00"/>
    <n v="1"/>
    <s v="January"/>
    <n v="1"/>
  </r>
  <r>
    <x v="1492"/>
    <n v="47139"/>
    <x v="840"/>
    <n v="0.12728314134792848"/>
    <x v="1"/>
    <x v="1"/>
    <n v="2"/>
    <x v="663"/>
    <x v="19"/>
    <x v="532"/>
    <n v="0"/>
    <n v="2"/>
    <n v="23"/>
    <n v="2"/>
    <n v="2"/>
    <n v="1"/>
    <n v="2"/>
    <n v="7"/>
    <n v="0"/>
    <n v="0"/>
    <n v="0"/>
    <n v="0"/>
    <n v="0"/>
    <n v="0"/>
    <x v="0"/>
    <n v="68"/>
    <x v="3"/>
    <n v="2274"/>
    <x v="0"/>
    <x v="0"/>
    <n v="1"/>
    <x v="1"/>
    <n v="0"/>
    <n v="0"/>
    <n v="1"/>
    <n v="0"/>
    <n v="0"/>
    <n v="37"/>
    <d v="2016-07-24T00:00:00"/>
    <n v="7"/>
    <s v="July"/>
    <n v="1"/>
  </r>
  <r>
    <x v="1493"/>
    <n v="34026"/>
    <x v="841"/>
    <n v="0.17339681420090519"/>
    <x v="1"/>
    <x v="1"/>
    <n v="11"/>
    <x v="740"/>
    <x v="147"/>
    <x v="511"/>
    <n v="12"/>
    <n v="8"/>
    <n v="17"/>
    <n v="3"/>
    <n v="2"/>
    <n v="1"/>
    <n v="3"/>
    <n v="5"/>
    <n v="0"/>
    <n v="0"/>
    <n v="0"/>
    <n v="0"/>
    <n v="0"/>
    <n v="0"/>
    <x v="1"/>
    <n v="70"/>
    <x v="3"/>
    <n v="2487"/>
    <x v="0"/>
    <x v="0"/>
    <n v="0"/>
    <x v="0"/>
    <n v="0"/>
    <n v="0"/>
    <n v="1"/>
    <n v="0"/>
    <n v="0"/>
    <n v="42"/>
    <d v="2015-12-24T00:00:00"/>
    <n v="12"/>
    <s v="December"/>
    <n v="1"/>
  </r>
  <r>
    <x v="1494"/>
    <n v="52190"/>
    <x v="841"/>
    <n v="0.1130484767196781"/>
    <x v="1"/>
    <x v="1"/>
    <n v="39"/>
    <x v="726"/>
    <x v="19"/>
    <x v="516"/>
    <n v="0"/>
    <n v="0"/>
    <n v="18"/>
    <n v="3"/>
    <n v="2"/>
    <n v="1"/>
    <n v="3"/>
    <n v="5"/>
    <n v="0"/>
    <n v="0"/>
    <n v="1"/>
    <n v="0"/>
    <n v="0"/>
    <n v="0"/>
    <x v="1"/>
    <n v="44"/>
    <x v="2"/>
    <n v="2211"/>
    <x v="0"/>
    <x v="0"/>
    <n v="0"/>
    <x v="0"/>
    <n v="0"/>
    <n v="0"/>
    <n v="0"/>
    <n v="0"/>
    <n v="1"/>
    <n v="41"/>
    <d v="2016-09-25T00:00:00"/>
    <n v="9"/>
    <s v="September"/>
    <n v="1"/>
  </r>
  <r>
    <x v="1495"/>
    <n v="8940"/>
    <x v="841"/>
    <n v="0.65995525727069348"/>
    <x v="1"/>
    <x v="0"/>
    <n v="25"/>
    <x v="81"/>
    <x v="112"/>
    <x v="525"/>
    <n v="4"/>
    <n v="6"/>
    <n v="42"/>
    <n v="3"/>
    <n v="3"/>
    <n v="1"/>
    <n v="3"/>
    <n v="8"/>
    <n v="0"/>
    <n v="0"/>
    <n v="0"/>
    <n v="0"/>
    <n v="0"/>
    <n v="0"/>
    <x v="1"/>
    <n v="34"/>
    <x v="0"/>
    <n v="2835"/>
    <x v="0"/>
    <x v="0"/>
    <n v="1"/>
    <x v="1"/>
    <n v="0"/>
    <n v="0"/>
    <n v="0"/>
    <n v="0"/>
    <n v="0"/>
    <n v="17"/>
    <d v="2015-01-10T00:00:00"/>
    <n v="1"/>
    <s v="January"/>
    <n v="1"/>
  </r>
  <r>
    <x v="1496"/>
    <n v="22682"/>
    <x v="841"/>
    <n v="0.26011815536548805"/>
    <x v="1"/>
    <x v="0"/>
    <n v="51"/>
    <x v="754"/>
    <x v="86"/>
    <x v="495"/>
    <n v="4"/>
    <n v="2"/>
    <n v="36"/>
    <n v="3"/>
    <n v="2"/>
    <n v="1"/>
    <n v="4"/>
    <n v="4"/>
    <n v="0"/>
    <n v="0"/>
    <n v="0"/>
    <n v="0"/>
    <n v="0"/>
    <n v="0"/>
    <x v="1"/>
    <n v="47"/>
    <x v="2"/>
    <n v="2428"/>
    <x v="0"/>
    <x v="0"/>
    <n v="0"/>
    <x v="0"/>
    <n v="0"/>
    <n v="0"/>
    <n v="1"/>
    <n v="0"/>
    <n v="0"/>
    <n v="23"/>
    <d v="2016-02-21T00:00:00"/>
    <n v="2"/>
    <s v="February"/>
    <n v="1"/>
  </r>
  <r>
    <x v="1497"/>
    <n v="50616"/>
    <x v="842"/>
    <n v="0.11458827248300933"/>
    <x v="0"/>
    <x v="1"/>
    <n v="71"/>
    <x v="737"/>
    <x v="157"/>
    <x v="526"/>
    <n v="0"/>
    <n v="1"/>
    <n v="9"/>
    <n v="1"/>
    <n v="1"/>
    <n v="1"/>
    <n v="4"/>
    <n v="2"/>
    <n v="0"/>
    <n v="0"/>
    <n v="0"/>
    <n v="0"/>
    <n v="0"/>
    <n v="0"/>
    <x v="1"/>
    <n v="70"/>
    <x v="3"/>
    <n v="2236"/>
    <x v="0"/>
    <x v="0"/>
    <n v="0"/>
    <x v="0"/>
    <n v="0"/>
    <n v="0"/>
    <n v="0"/>
    <n v="0"/>
    <n v="1"/>
    <n v="49"/>
    <d v="2016-08-31T00:00:00"/>
    <n v="8"/>
    <s v="August"/>
    <n v="1"/>
  </r>
  <r>
    <x v="1498"/>
    <n v="21846"/>
    <x v="842"/>
    <n v="0.26549482742836217"/>
    <x v="1"/>
    <x v="0"/>
    <n v="38"/>
    <x v="658"/>
    <x v="42"/>
    <x v="524"/>
    <n v="6"/>
    <n v="10"/>
    <n v="26"/>
    <n v="4"/>
    <n v="4"/>
    <n v="0"/>
    <n v="3"/>
    <n v="8"/>
    <n v="0"/>
    <n v="0"/>
    <n v="0"/>
    <n v="0"/>
    <n v="0"/>
    <n v="0"/>
    <x v="1"/>
    <n v="34"/>
    <x v="0"/>
    <n v="2409"/>
    <x v="1"/>
    <x v="0"/>
    <n v="0"/>
    <x v="1"/>
    <n v="0"/>
    <n v="0"/>
    <n v="1"/>
    <n v="0"/>
    <n v="0"/>
    <n v="32"/>
    <d v="2016-03-11T00:00:00"/>
    <n v="3"/>
    <s v="March"/>
    <n v="1"/>
  </r>
  <r>
    <x v="1499"/>
    <n v="21255"/>
    <x v="842"/>
    <n v="0.27287697012467654"/>
    <x v="1"/>
    <x v="0"/>
    <n v="56"/>
    <x v="739"/>
    <x v="19"/>
    <x v="526"/>
    <n v="2"/>
    <n v="2"/>
    <n v="3"/>
    <n v="4"/>
    <n v="2"/>
    <n v="1"/>
    <n v="4"/>
    <n v="4"/>
    <n v="0"/>
    <n v="0"/>
    <n v="0"/>
    <n v="0"/>
    <n v="0"/>
    <n v="0"/>
    <x v="1"/>
    <n v="46"/>
    <x v="2"/>
    <n v="2318"/>
    <x v="0"/>
    <x v="0"/>
    <n v="0"/>
    <x v="0"/>
    <n v="0"/>
    <n v="0"/>
    <n v="0"/>
    <n v="1"/>
    <n v="0"/>
    <n v="55"/>
    <d v="2016-06-10T00:00:00"/>
    <n v="6"/>
    <s v="June"/>
    <n v="1"/>
  </r>
  <r>
    <x v="1500"/>
    <n v="23331"/>
    <x v="842"/>
    <n v="0.24859628820024859"/>
    <x v="1"/>
    <x v="0"/>
    <n v="92"/>
    <x v="759"/>
    <x v="105"/>
    <x v="539"/>
    <n v="0"/>
    <n v="10"/>
    <n v="45"/>
    <n v="2"/>
    <n v="3"/>
    <n v="0"/>
    <n v="3"/>
    <n v="8"/>
    <n v="0"/>
    <n v="0"/>
    <n v="0"/>
    <n v="0"/>
    <n v="0"/>
    <n v="0"/>
    <x v="1"/>
    <n v="32"/>
    <x v="0"/>
    <n v="2822"/>
    <x v="0"/>
    <x v="1"/>
    <n v="0"/>
    <x v="1"/>
    <n v="0"/>
    <n v="1"/>
    <n v="0"/>
    <n v="0"/>
    <n v="0"/>
    <n v="13"/>
    <d v="2015-01-23T00:00:00"/>
    <n v="1"/>
    <s v="January"/>
    <n v="1"/>
  </r>
  <r>
    <x v="1501"/>
    <n v="37085"/>
    <x v="842"/>
    <n v="0.15639746528245921"/>
    <x v="1"/>
    <x v="1"/>
    <n v="65"/>
    <x v="668"/>
    <x v="51"/>
    <x v="536"/>
    <n v="2"/>
    <n v="0"/>
    <n v="3"/>
    <n v="4"/>
    <n v="3"/>
    <n v="0"/>
    <n v="3"/>
    <n v="8"/>
    <n v="0"/>
    <n v="0"/>
    <n v="0"/>
    <n v="0"/>
    <n v="0"/>
    <n v="0"/>
    <x v="1"/>
    <n v="45"/>
    <x v="2"/>
    <n v="2162"/>
    <x v="0"/>
    <x v="1"/>
    <n v="0"/>
    <x v="1"/>
    <n v="0"/>
    <n v="0"/>
    <n v="1"/>
    <n v="0"/>
    <n v="0"/>
    <n v="55"/>
    <d v="2016-11-13T00:00:00"/>
    <n v="11"/>
    <s v="November"/>
    <n v="1"/>
  </r>
  <r>
    <x v="1502"/>
    <n v="31395"/>
    <x v="843"/>
    <n v="0.1815575728619207"/>
    <x v="1"/>
    <x v="1"/>
    <n v="80"/>
    <x v="730"/>
    <x v="51"/>
    <x v="526"/>
    <n v="0"/>
    <n v="8"/>
    <n v="7"/>
    <n v="4"/>
    <n v="2"/>
    <n v="1"/>
    <n v="3"/>
    <n v="6"/>
    <n v="0"/>
    <n v="0"/>
    <n v="0"/>
    <n v="0"/>
    <n v="0"/>
    <n v="0"/>
    <x v="1"/>
    <n v="64"/>
    <x v="1"/>
    <n v="2622"/>
    <x v="1"/>
    <x v="0"/>
    <n v="0"/>
    <x v="1"/>
    <n v="0"/>
    <n v="1"/>
    <n v="0"/>
    <n v="0"/>
    <n v="0"/>
    <n v="50"/>
    <d v="2015-08-11T00:00:00"/>
    <n v="8"/>
    <s v="August"/>
    <n v="1"/>
  </r>
  <r>
    <x v="1503"/>
    <n v="30545"/>
    <x v="843"/>
    <n v="0.18660991979047306"/>
    <x v="1"/>
    <x v="0"/>
    <n v="71"/>
    <x v="749"/>
    <x v="101"/>
    <x v="511"/>
    <n v="19"/>
    <n v="7"/>
    <n v="12"/>
    <n v="2"/>
    <n v="2"/>
    <n v="0"/>
    <n v="3"/>
    <n v="7"/>
    <n v="0"/>
    <n v="0"/>
    <n v="0"/>
    <n v="0"/>
    <n v="0"/>
    <n v="0"/>
    <x v="1"/>
    <n v="41"/>
    <x v="2"/>
    <n v="2779"/>
    <x v="0"/>
    <x v="0"/>
    <n v="0"/>
    <x v="0"/>
    <n v="0"/>
    <n v="0"/>
    <n v="1"/>
    <n v="0"/>
    <n v="0"/>
    <n v="45"/>
    <d v="2015-03-07T00:00:00"/>
    <n v="3"/>
    <s v="March"/>
    <n v="1"/>
  </r>
  <r>
    <x v="1504"/>
    <n v="26759"/>
    <x v="843"/>
    <n v="0.21301244441122613"/>
    <x v="1"/>
    <x v="0"/>
    <n v="65"/>
    <x v="763"/>
    <x v="153"/>
    <x v="536"/>
    <n v="8"/>
    <n v="5"/>
    <n v="2"/>
    <n v="2"/>
    <n v="2"/>
    <n v="1"/>
    <n v="3"/>
    <n v="6"/>
    <n v="0"/>
    <n v="0"/>
    <n v="0"/>
    <n v="0"/>
    <n v="0"/>
    <n v="0"/>
    <x v="1"/>
    <n v="48"/>
    <x v="2"/>
    <n v="2301"/>
    <x v="1"/>
    <x v="0"/>
    <n v="0"/>
    <x v="1"/>
    <n v="0"/>
    <n v="0"/>
    <n v="1"/>
    <n v="0"/>
    <n v="0"/>
    <n v="55"/>
    <d v="2016-06-27T00:00:00"/>
    <n v="6"/>
    <s v="June"/>
    <n v="1"/>
  </r>
  <r>
    <x v="1505"/>
    <n v="18793"/>
    <x v="843"/>
    <n v="0.30330442185920292"/>
    <x v="1"/>
    <x v="0"/>
    <n v="14"/>
    <x v="749"/>
    <x v="61"/>
    <x v="544"/>
    <n v="0"/>
    <n v="17"/>
    <n v="20"/>
    <n v="3"/>
    <n v="2"/>
    <n v="0"/>
    <n v="4"/>
    <n v="8"/>
    <n v="0"/>
    <n v="0"/>
    <n v="0"/>
    <n v="0"/>
    <n v="0"/>
    <n v="0"/>
    <x v="1"/>
    <n v="49"/>
    <x v="2"/>
    <n v="2692"/>
    <x v="0"/>
    <x v="1"/>
    <n v="0"/>
    <x v="1"/>
    <n v="0"/>
    <n v="0"/>
    <n v="1"/>
    <n v="0"/>
    <n v="0"/>
    <n v="37"/>
    <d v="2015-06-02T00:00:00"/>
    <n v="6"/>
    <s v="June"/>
    <n v="1"/>
  </r>
  <r>
    <x v="1506"/>
    <n v="41120"/>
    <x v="843"/>
    <n v="0.13861867704280156"/>
    <x v="1"/>
    <x v="1"/>
    <n v="80"/>
    <x v="703"/>
    <x v="157"/>
    <x v="520"/>
    <n v="0"/>
    <n v="8"/>
    <n v="24"/>
    <n v="3"/>
    <n v="2"/>
    <n v="1"/>
    <n v="3"/>
    <n v="6"/>
    <n v="0"/>
    <n v="0"/>
    <n v="0"/>
    <n v="0"/>
    <n v="0"/>
    <n v="0"/>
    <x v="1"/>
    <n v="52"/>
    <x v="1"/>
    <n v="2394"/>
    <x v="0"/>
    <x v="1"/>
    <n v="0"/>
    <x v="1"/>
    <n v="0"/>
    <n v="0"/>
    <n v="1"/>
    <n v="0"/>
    <n v="0"/>
    <n v="33"/>
    <d v="2016-03-26T00:00:00"/>
    <n v="3"/>
    <s v="March"/>
    <n v="1"/>
  </r>
  <r>
    <x v="1507"/>
    <n v="21474"/>
    <x v="843"/>
    <n v="0.26543727298127967"/>
    <x v="1"/>
    <x v="0"/>
    <n v="0"/>
    <x v="664"/>
    <x v="61"/>
    <x v="493"/>
    <n v="11"/>
    <n v="0"/>
    <n v="34"/>
    <n v="2"/>
    <n v="3"/>
    <n v="1"/>
    <n v="2"/>
    <n v="7"/>
    <n v="0"/>
    <n v="0"/>
    <n v="1"/>
    <n v="0"/>
    <n v="0"/>
    <n v="0"/>
    <x v="0"/>
    <n v="31"/>
    <x v="0"/>
    <n v="2241"/>
    <x v="0"/>
    <x v="0"/>
    <n v="1"/>
    <x v="1"/>
    <n v="0"/>
    <n v="0"/>
    <n v="1"/>
    <n v="0"/>
    <n v="0"/>
    <n v="23"/>
    <d v="2016-08-26T00:00:00"/>
    <n v="8"/>
    <s v="August"/>
    <n v="1"/>
  </r>
  <r>
    <x v="1508"/>
    <n v="28332"/>
    <x v="844"/>
    <n v="0.19765636029930819"/>
    <x v="0"/>
    <x v="0"/>
    <n v="58"/>
    <x v="752"/>
    <x v="115"/>
    <x v="543"/>
    <n v="4"/>
    <n v="15"/>
    <n v="9"/>
    <n v="1"/>
    <n v="2"/>
    <n v="1"/>
    <n v="4"/>
    <n v="2"/>
    <n v="0"/>
    <n v="0"/>
    <n v="0"/>
    <n v="0"/>
    <n v="0"/>
    <n v="0"/>
    <x v="1"/>
    <n v="68"/>
    <x v="3"/>
    <n v="2219"/>
    <x v="0"/>
    <x v="1"/>
    <n v="0"/>
    <x v="1"/>
    <n v="0"/>
    <n v="0"/>
    <n v="1"/>
    <n v="0"/>
    <n v="0"/>
    <n v="47"/>
    <d v="2016-09-17T00:00:00"/>
    <n v="9"/>
    <s v="September"/>
    <n v="1"/>
  </r>
  <r>
    <x v="1509"/>
    <n v="23559"/>
    <x v="844"/>
    <n v="0.23770109087822064"/>
    <x v="1"/>
    <x v="0"/>
    <n v="87"/>
    <x v="763"/>
    <x v="150"/>
    <x v="534"/>
    <n v="7"/>
    <n v="0"/>
    <n v="23"/>
    <n v="3"/>
    <n v="3"/>
    <n v="0"/>
    <n v="3"/>
    <n v="7"/>
    <n v="0"/>
    <n v="0"/>
    <n v="0"/>
    <n v="0"/>
    <n v="0"/>
    <n v="0"/>
    <x v="1"/>
    <n v="47"/>
    <x v="2"/>
    <n v="2520"/>
    <x v="0"/>
    <x v="1"/>
    <n v="0"/>
    <x v="1"/>
    <n v="0"/>
    <n v="1"/>
    <n v="0"/>
    <n v="0"/>
    <n v="0"/>
    <n v="33"/>
    <d v="2015-11-21T00:00:00"/>
    <n v="11"/>
    <s v="November"/>
    <n v="1"/>
  </r>
  <r>
    <x v="1510"/>
    <n v="14849"/>
    <x v="844"/>
    <n v="0.37712977304869016"/>
    <x v="1"/>
    <x v="0"/>
    <n v="39"/>
    <x v="762"/>
    <x v="157"/>
    <x v="498"/>
    <n v="3"/>
    <n v="2"/>
    <n v="9"/>
    <n v="3"/>
    <n v="2"/>
    <n v="0"/>
    <n v="4"/>
    <n v="8"/>
    <n v="0"/>
    <n v="0"/>
    <n v="0"/>
    <n v="0"/>
    <n v="0"/>
    <n v="0"/>
    <x v="1"/>
    <n v="44"/>
    <x v="2"/>
    <n v="2521"/>
    <x v="1"/>
    <x v="0"/>
    <n v="0"/>
    <x v="1"/>
    <n v="0"/>
    <n v="0"/>
    <n v="0"/>
    <n v="0"/>
    <n v="1"/>
    <n v="47"/>
    <d v="2015-11-20T00:00:00"/>
    <n v="11"/>
    <s v="November"/>
    <n v="1"/>
  </r>
  <r>
    <x v="1511"/>
    <n v="36230"/>
    <x v="844"/>
    <n v="0.15456803753795198"/>
    <x v="1"/>
    <x v="0"/>
    <n v="17"/>
    <x v="752"/>
    <x v="157"/>
    <x v="440"/>
    <n v="8"/>
    <n v="2"/>
    <n v="3"/>
    <n v="1"/>
    <n v="2"/>
    <n v="0"/>
    <n v="4"/>
    <n v="5"/>
    <n v="0"/>
    <n v="0"/>
    <n v="0"/>
    <n v="0"/>
    <n v="0"/>
    <n v="0"/>
    <x v="1"/>
    <n v="49"/>
    <x v="2"/>
    <n v="2414"/>
    <x v="0"/>
    <x v="0"/>
    <n v="1"/>
    <x v="1"/>
    <n v="0"/>
    <n v="0"/>
    <n v="0"/>
    <n v="1"/>
    <n v="0"/>
    <n v="53"/>
    <d v="2016-03-06T00:00:00"/>
    <n v="3"/>
    <s v="March"/>
    <n v="1"/>
  </r>
  <r>
    <x v="1512"/>
    <n v="36790"/>
    <x v="844"/>
    <n v="0.15221527589018755"/>
    <x v="0"/>
    <x v="0"/>
    <n v="14"/>
    <x v="758"/>
    <x v="153"/>
    <x v="545"/>
    <n v="15"/>
    <n v="21"/>
    <n v="10"/>
    <n v="1"/>
    <n v="2"/>
    <n v="1"/>
    <n v="2"/>
    <n v="9"/>
    <n v="0"/>
    <n v="0"/>
    <n v="0"/>
    <n v="0"/>
    <n v="0"/>
    <n v="0"/>
    <x v="0"/>
    <n v="37"/>
    <x v="2"/>
    <n v="2644"/>
    <x v="0"/>
    <x v="1"/>
    <n v="0"/>
    <x v="1"/>
    <n v="0"/>
    <n v="0"/>
    <n v="1"/>
    <n v="0"/>
    <n v="0"/>
    <n v="46"/>
    <d v="2015-07-20T00:00:00"/>
    <n v="7"/>
    <s v="July"/>
    <n v="1"/>
  </r>
  <r>
    <x v="1513"/>
    <n v="16005"/>
    <x v="844"/>
    <n v="0.34989065916900969"/>
    <x v="1"/>
    <x v="0"/>
    <n v="69"/>
    <x v="81"/>
    <x v="153"/>
    <x v="547"/>
    <n v="20"/>
    <n v="30"/>
    <n v="47"/>
    <n v="3"/>
    <n v="2"/>
    <n v="1"/>
    <n v="2"/>
    <n v="8"/>
    <n v="0"/>
    <n v="0"/>
    <n v="0"/>
    <n v="0"/>
    <n v="0"/>
    <n v="0"/>
    <x v="1"/>
    <n v="40"/>
    <x v="2"/>
    <n v="2843"/>
    <x v="0"/>
    <x v="1"/>
    <n v="0"/>
    <x v="1"/>
    <n v="0"/>
    <n v="0"/>
    <n v="0"/>
    <n v="0"/>
    <n v="0"/>
    <n v="9"/>
    <d v="2015-01-02T00:00:00"/>
    <n v="1"/>
    <s v="January"/>
    <n v="1"/>
  </r>
  <r>
    <x v="1514"/>
    <n v="23539"/>
    <x v="844"/>
    <n v="0.23790305450528909"/>
    <x v="0"/>
    <x v="0"/>
    <n v="13"/>
    <x v="749"/>
    <x v="6"/>
    <x v="538"/>
    <n v="16"/>
    <n v="1"/>
    <n v="25"/>
    <n v="1"/>
    <n v="2"/>
    <n v="0"/>
    <n v="4"/>
    <n v="6"/>
    <n v="0"/>
    <n v="0"/>
    <n v="0"/>
    <n v="0"/>
    <n v="0"/>
    <n v="0"/>
    <x v="1"/>
    <n v="63"/>
    <x v="1"/>
    <n v="2280"/>
    <x v="0"/>
    <x v="1"/>
    <n v="0"/>
    <x v="1"/>
    <n v="0"/>
    <n v="0"/>
    <n v="1"/>
    <n v="0"/>
    <n v="0"/>
    <n v="31"/>
    <d v="2016-07-18T00:00:00"/>
    <n v="7"/>
    <s v="July"/>
    <n v="1"/>
  </r>
  <r>
    <x v="1515"/>
    <n v="16626"/>
    <x v="845"/>
    <n v="0.33080716949356431"/>
    <x v="2"/>
    <x v="0"/>
    <n v="76"/>
    <x v="729"/>
    <x v="153"/>
    <x v="537"/>
    <n v="21"/>
    <n v="1"/>
    <n v="13"/>
    <n v="3"/>
    <n v="3"/>
    <n v="0"/>
    <n v="3"/>
    <n v="9"/>
    <n v="0"/>
    <n v="0"/>
    <n v="0"/>
    <n v="0"/>
    <n v="0"/>
    <n v="0"/>
    <x v="1"/>
    <n v="49"/>
    <x v="2"/>
    <n v="2324"/>
    <x v="0"/>
    <x v="0"/>
    <n v="0"/>
    <x v="0"/>
    <n v="0"/>
    <n v="0"/>
    <n v="1"/>
    <n v="0"/>
    <n v="0"/>
    <n v="42"/>
    <d v="2016-06-04T00:00:00"/>
    <n v="6"/>
    <s v="June"/>
    <n v="1"/>
  </r>
  <r>
    <x v="1516"/>
    <n v="35523"/>
    <x v="845"/>
    <n v="0.1548292655462658"/>
    <x v="1"/>
    <x v="0"/>
    <n v="8"/>
    <x v="764"/>
    <x v="150"/>
    <x v="537"/>
    <n v="12"/>
    <n v="5"/>
    <n v="11"/>
    <n v="2"/>
    <n v="3"/>
    <n v="0"/>
    <n v="3"/>
    <n v="7"/>
    <n v="0"/>
    <n v="0"/>
    <n v="0"/>
    <n v="0"/>
    <n v="0"/>
    <n v="0"/>
    <x v="1"/>
    <n v="39"/>
    <x v="2"/>
    <n v="2428"/>
    <x v="0"/>
    <x v="1"/>
    <n v="0"/>
    <x v="1"/>
    <n v="0"/>
    <n v="1"/>
    <n v="0"/>
    <n v="0"/>
    <n v="0"/>
    <n v="44"/>
    <d v="2016-02-21T00:00:00"/>
    <n v="2"/>
    <s v="February"/>
    <n v="1"/>
  </r>
  <r>
    <x v="1517"/>
    <n v="19329"/>
    <x v="845"/>
    <n v="0.28454653629261734"/>
    <x v="1"/>
    <x v="0"/>
    <n v="39"/>
    <x v="703"/>
    <x v="51"/>
    <x v="536"/>
    <n v="12"/>
    <n v="2"/>
    <n v="5"/>
    <n v="3"/>
    <n v="4"/>
    <n v="0"/>
    <n v="3"/>
    <n v="8"/>
    <n v="0"/>
    <n v="0"/>
    <n v="0"/>
    <n v="0"/>
    <n v="0"/>
    <n v="0"/>
    <x v="1"/>
    <n v="52"/>
    <x v="1"/>
    <n v="2356"/>
    <x v="0"/>
    <x v="1"/>
    <n v="0"/>
    <x v="1"/>
    <n v="0"/>
    <n v="0"/>
    <n v="1"/>
    <n v="0"/>
    <n v="0"/>
    <n v="50"/>
    <d v="2016-05-03T00:00:00"/>
    <n v="5"/>
    <s v="May"/>
    <n v="1"/>
  </r>
  <r>
    <x v="1518"/>
    <n v="55412"/>
    <x v="845"/>
    <n v="9.9256478741066911E-2"/>
    <x v="1"/>
    <x v="1"/>
    <n v="65"/>
    <x v="754"/>
    <x v="150"/>
    <x v="498"/>
    <n v="11"/>
    <n v="1"/>
    <n v="8"/>
    <n v="1"/>
    <n v="2"/>
    <n v="0"/>
    <n v="3"/>
    <n v="5"/>
    <n v="0"/>
    <n v="0"/>
    <n v="0"/>
    <n v="0"/>
    <n v="0"/>
    <n v="0"/>
    <x v="1"/>
    <n v="44"/>
    <x v="2"/>
    <n v="2378"/>
    <x v="1"/>
    <x v="0"/>
    <n v="0"/>
    <x v="1"/>
    <n v="0"/>
    <n v="0"/>
    <n v="0"/>
    <n v="0"/>
    <n v="1"/>
    <n v="47"/>
    <d v="2016-04-11T00:00:00"/>
    <n v="4"/>
    <s v="April"/>
    <n v="1"/>
  </r>
  <r>
    <x v="1519"/>
    <n v="27244"/>
    <x v="845"/>
    <n v="0.20187931287622962"/>
    <x v="1"/>
    <x v="0"/>
    <n v="84"/>
    <x v="664"/>
    <x v="150"/>
    <x v="516"/>
    <n v="3"/>
    <n v="24"/>
    <n v="46"/>
    <n v="2"/>
    <n v="2"/>
    <n v="2"/>
    <n v="2"/>
    <n v="7"/>
    <n v="0"/>
    <n v="0"/>
    <n v="0"/>
    <n v="0"/>
    <n v="0"/>
    <n v="0"/>
    <x v="1"/>
    <n v="41"/>
    <x v="2"/>
    <n v="2273"/>
    <x v="0"/>
    <x v="1"/>
    <n v="0"/>
    <x v="1"/>
    <n v="0"/>
    <n v="0"/>
    <n v="1"/>
    <n v="0"/>
    <n v="0"/>
    <n v="9"/>
    <d v="2016-07-25T00:00:00"/>
    <n v="7"/>
    <s v="July"/>
    <n v="1"/>
  </r>
  <r>
    <x v="1520"/>
    <n v="26290"/>
    <x v="845"/>
    <n v="0.20920502092050208"/>
    <x v="1"/>
    <x v="1"/>
    <n v="49"/>
    <x v="760"/>
    <x v="131"/>
    <x v="536"/>
    <n v="11"/>
    <n v="5"/>
    <n v="22"/>
    <n v="4"/>
    <n v="2"/>
    <n v="0"/>
    <n v="4"/>
    <n v="6"/>
    <n v="0"/>
    <n v="0"/>
    <n v="0"/>
    <n v="0"/>
    <n v="0"/>
    <n v="0"/>
    <x v="1"/>
    <n v="48"/>
    <x v="2"/>
    <n v="2692"/>
    <x v="0"/>
    <x v="0"/>
    <n v="0"/>
    <x v="0"/>
    <n v="0"/>
    <n v="0"/>
    <n v="1"/>
    <n v="0"/>
    <n v="0"/>
    <n v="33"/>
    <d v="2015-06-02T00:00:00"/>
    <n v="6"/>
    <s v="June"/>
    <n v="1"/>
  </r>
  <r>
    <x v="1521"/>
    <n v="26518"/>
    <x v="845"/>
    <n v="0.20740629006712422"/>
    <x v="1"/>
    <x v="1"/>
    <n v="33"/>
    <x v="750"/>
    <x v="51"/>
    <x v="498"/>
    <n v="3"/>
    <n v="3"/>
    <n v="2"/>
    <n v="3"/>
    <n v="2"/>
    <n v="0"/>
    <n v="3"/>
    <n v="8"/>
    <n v="0"/>
    <n v="0"/>
    <n v="0"/>
    <n v="0"/>
    <n v="0"/>
    <n v="0"/>
    <x v="0"/>
    <n v="71"/>
    <x v="3"/>
    <n v="2606"/>
    <x v="0"/>
    <x v="0"/>
    <n v="1"/>
    <x v="1"/>
    <n v="0"/>
    <n v="0"/>
    <n v="0"/>
    <n v="0"/>
    <n v="1"/>
    <n v="53"/>
    <d v="2015-08-27T00:00:00"/>
    <n v="8"/>
    <s v="August"/>
    <n v="1"/>
  </r>
  <r>
    <x v="1522"/>
    <n v="30477"/>
    <x v="846"/>
    <n v="0.17718279358204547"/>
    <x v="1"/>
    <x v="0"/>
    <n v="16"/>
    <x v="595"/>
    <x v="51"/>
    <x v="533"/>
    <n v="0"/>
    <n v="0"/>
    <n v="12"/>
    <n v="1"/>
    <n v="1"/>
    <n v="1"/>
    <n v="3"/>
    <n v="6"/>
    <n v="0"/>
    <n v="0"/>
    <n v="0"/>
    <n v="0"/>
    <n v="0"/>
    <n v="0"/>
    <x v="1"/>
    <n v="36"/>
    <x v="2"/>
    <n v="2317"/>
    <x v="0"/>
    <x v="1"/>
    <n v="0"/>
    <x v="1"/>
    <n v="0"/>
    <n v="0"/>
    <n v="0"/>
    <n v="1"/>
    <n v="0"/>
    <n v="42"/>
    <d v="2016-06-11T00:00:00"/>
    <n v="6"/>
    <s v="June"/>
    <n v="1"/>
  </r>
  <r>
    <x v="1523"/>
    <n v="31788"/>
    <x v="846"/>
    <n v="0.16987542468856173"/>
    <x v="1"/>
    <x v="0"/>
    <n v="15"/>
    <x v="714"/>
    <x v="143"/>
    <x v="520"/>
    <n v="0"/>
    <n v="8"/>
    <n v="6"/>
    <n v="3"/>
    <n v="3"/>
    <n v="0"/>
    <n v="4"/>
    <n v="5"/>
    <n v="0"/>
    <n v="0"/>
    <n v="0"/>
    <n v="0"/>
    <n v="0"/>
    <n v="1"/>
    <x v="1"/>
    <n v="37"/>
    <x v="2"/>
    <n v="2260"/>
    <x v="0"/>
    <x v="0"/>
    <n v="1"/>
    <x v="1"/>
    <n v="0"/>
    <n v="0"/>
    <n v="0"/>
    <n v="1"/>
    <n v="0"/>
    <n v="48"/>
    <d v="2016-08-07T00:00:00"/>
    <n v="8"/>
    <s v="August"/>
    <n v="1"/>
  </r>
  <r>
    <x v="1524"/>
    <n v="37760"/>
    <x v="846"/>
    <n v="0.14300847457627119"/>
    <x v="1"/>
    <x v="0"/>
    <n v="54"/>
    <x v="771"/>
    <x v="153"/>
    <x v="543"/>
    <n v="2"/>
    <n v="10"/>
    <n v="0"/>
    <n v="1"/>
    <n v="2"/>
    <n v="0"/>
    <n v="3"/>
    <n v="6"/>
    <n v="0"/>
    <n v="0"/>
    <n v="0"/>
    <n v="0"/>
    <n v="0"/>
    <n v="0"/>
    <x v="1"/>
    <n v="48"/>
    <x v="2"/>
    <n v="2481"/>
    <x v="1"/>
    <x v="0"/>
    <n v="0"/>
    <x v="1"/>
    <n v="0"/>
    <n v="0"/>
    <n v="0"/>
    <n v="1"/>
    <n v="0"/>
    <n v="54"/>
    <d v="2015-12-30T00:00:00"/>
    <n v="12"/>
    <s v="December"/>
    <n v="1"/>
  </r>
  <r>
    <x v="1525"/>
    <n v="26850"/>
    <x v="846"/>
    <n v="0.2011173184357542"/>
    <x v="1"/>
    <x v="1"/>
    <n v="10"/>
    <x v="732"/>
    <x v="51"/>
    <x v="543"/>
    <n v="7"/>
    <n v="2"/>
    <n v="9"/>
    <n v="4"/>
    <n v="2"/>
    <n v="1"/>
    <n v="4"/>
    <n v="4"/>
    <n v="0"/>
    <n v="0"/>
    <n v="0"/>
    <n v="0"/>
    <n v="0"/>
    <n v="0"/>
    <x v="1"/>
    <n v="49"/>
    <x v="2"/>
    <n v="2231"/>
    <x v="0"/>
    <x v="0"/>
    <n v="0"/>
    <x v="0"/>
    <n v="0"/>
    <n v="1"/>
    <n v="0"/>
    <n v="0"/>
    <n v="0"/>
    <n v="45"/>
    <d v="2016-09-05T00:00:00"/>
    <n v="9"/>
    <s v="September"/>
    <n v="1"/>
  </r>
  <r>
    <x v="1526"/>
    <n v="23910"/>
    <x v="846"/>
    <n v="0.2258469259723965"/>
    <x v="1"/>
    <x v="0"/>
    <n v="80"/>
    <x v="714"/>
    <x v="101"/>
    <x v="524"/>
    <n v="7"/>
    <n v="1"/>
    <n v="13"/>
    <n v="1"/>
    <n v="2"/>
    <n v="0"/>
    <n v="3"/>
    <n v="7"/>
    <n v="0"/>
    <n v="0"/>
    <n v="0"/>
    <n v="0"/>
    <n v="0"/>
    <n v="0"/>
    <x v="1"/>
    <n v="51"/>
    <x v="1"/>
    <n v="2770"/>
    <x v="1"/>
    <x v="0"/>
    <n v="0"/>
    <x v="1"/>
    <n v="0"/>
    <n v="0"/>
    <n v="1"/>
    <n v="0"/>
    <n v="0"/>
    <n v="41"/>
    <d v="2015-03-16T00:00:00"/>
    <n v="3"/>
    <s v="March"/>
    <n v="1"/>
  </r>
  <r>
    <x v="1527"/>
    <n v="15038"/>
    <x v="846"/>
    <n v="0.35909030456177682"/>
    <x v="1"/>
    <x v="0"/>
    <n v="93"/>
    <x v="749"/>
    <x v="131"/>
    <x v="538"/>
    <n v="19"/>
    <n v="12"/>
    <n v="26"/>
    <n v="2"/>
    <n v="2"/>
    <n v="1"/>
    <n v="2"/>
    <n v="9"/>
    <n v="0"/>
    <n v="0"/>
    <n v="0"/>
    <n v="0"/>
    <n v="0"/>
    <n v="0"/>
    <x v="1"/>
    <n v="33"/>
    <x v="0"/>
    <n v="2675"/>
    <x v="0"/>
    <x v="0"/>
    <n v="1"/>
    <x v="1"/>
    <n v="0"/>
    <n v="0"/>
    <n v="0"/>
    <n v="0"/>
    <n v="0"/>
    <n v="28"/>
    <d v="2015-06-19T00:00:00"/>
    <n v="6"/>
    <s v="June"/>
    <n v="1"/>
  </r>
  <r>
    <x v="1528"/>
    <n v="27238"/>
    <x v="846"/>
    <n v="0.19825244144210294"/>
    <x v="1"/>
    <x v="1"/>
    <n v="39"/>
    <x v="735"/>
    <x v="19"/>
    <x v="516"/>
    <n v="0"/>
    <n v="0"/>
    <n v="3"/>
    <n v="3"/>
    <n v="3"/>
    <n v="0"/>
    <n v="3"/>
    <n v="9"/>
    <n v="0"/>
    <n v="0"/>
    <n v="0"/>
    <n v="0"/>
    <n v="0"/>
    <n v="0"/>
    <x v="1"/>
    <n v="58"/>
    <x v="1"/>
    <n v="2594"/>
    <x v="0"/>
    <x v="0"/>
    <n v="1"/>
    <x v="1"/>
    <n v="0"/>
    <n v="0"/>
    <n v="0"/>
    <n v="0"/>
    <n v="1"/>
    <n v="51"/>
    <d v="2015-09-08T00:00:00"/>
    <n v="9"/>
    <s v="September"/>
    <n v="1"/>
  </r>
  <r>
    <x v="1529"/>
    <n v="40304"/>
    <x v="846"/>
    <n v="0.13398173878523223"/>
    <x v="1"/>
    <x v="0"/>
    <n v="82"/>
    <x v="735"/>
    <x v="19"/>
    <x v="516"/>
    <n v="0"/>
    <n v="0"/>
    <n v="3"/>
    <n v="1"/>
    <n v="2"/>
    <n v="0"/>
    <n v="3"/>
    <n v="7"/>
    <n v="0"/>
    <n v="0"/>
    <n v="0"/>
    <n v="0"/>
    <n v="0"/>
    <n v="0"/>
    <x v="1"/>
    <n v="53"/>
    <x v="1"/>
    <n v="2431"/>
    <x v="0"/>
    <x v="0"/>
    <n v="1"/>
    <x v="1"/>
    <n v="0"/>
    <n v="0"/>
    <n v="0"/>
    <n v="0"/>
    <n v="1"/>
    <n v="51"/>
    <d v="2016-02-18T00:00:00"/>
    <n v="2"/>
    <s v="February"/>
    <n v="1"/>
  </r>
  <r>
    <x v="1530"/>
    <n v="32952"/>
    <x v="846"/>
    <n v="0.16387472687545521"/>
    <x v="1"/>
    <x v="0"/>
    <n v="36"/>
    <x v="743"/>
    <x v="19"/>
    <x v="532"/>
    <n v="3"/>
    <n v="1"/>
    <n v="1"/>
    <n v="1"/>
    <n v="2"/>
    <n v="0"/>
    <n v="3"/>
    <n v="7"/>
    <n v="0"/>
    <n v="0"/>
    <n v="0"/>
    <n v="0"/>
    <n v="0"/>
    <n v="0"/>
    <x v="1"/>
    <n v="43"/>
    <x v="2"/>
    <n v="2369"/>
    <x v="1"/>
    <x v="0"/>
    <n v="0"/>
    <x v="1"/>
    <n v="0"/>
    <n v="0"/>
    <n v="1"/>
    <n v="0"/>
    <n v="0"/>
    <n v="53"/>
    <d v="2016-04-20T00:00:00"/>
    <n v="4"/>
    <s v="April"/>
    <n v="1"/>
  </r>
  <r>
    <x v="1531"/>
    <n v="29440"/>
    <x v="847"/>
    <n v="0.18002717391304349"/>
    <x v="1"/>
    <x v="1"/>
    <n v="95"/>
    <x v="769"/>
    <x v="131"/>
    <x v="545"/>
    <n v="10"/>
    <n v="4"/>
    <n v="3"/>
    <n v="2"/>
    <n v="1"/>
    <n v="0"/>
    <n v="4"/>
    <n v="7"/>
    <n v="0"/>
    <n v="0"/>
    <n v="0"/>
    <n v="0"/>
    <n v="0"/>
    <n v="0"/>
    <x v="1"/>
    <n v="60"/>
    <x v="1"/>
    <n v="2481"/>
    <x v="0"/>
    <x v="1"/>
    <n v="0"/>
    <x v="1"/>
    <n v="0"/>
    <n v="0"/>
    <n v="1"/>
    <n v="0"/>
    <n v="0"/>
    <n v="50"/>
    <d v="2015-12-30T00:00:00"/>
    <n v="12"/>
    <s v="December"/>
    <n v="1"/>
  </r>
  <r>
    <x v="1532"/>
    <n v="39453"/>
    <x v="847"/>
    <n v="0.13433705928573239"/>
    <x v="1"/>
    <x v="0"/>
    <n v="64"/>
    <x v="663"/>
    <x v="19"/>
    <x v="539"/>
    <n v="0"/>
    <n v="0"/>
    <n v="2"/>
    <n v="2"/>
    <n v="2"/>
    <n v="0"/>
    <n v="3"/>
    <n v="6"/>
    <n v="0"/>
    <n v="0"/>
    <n v="0"/>
    <n v="0"/>
    <n v="0"/>
    <n v="0"/>
    <x v="1"/>
    <n v="37"/>
    <x v="2"/>
    <n v="2246"/>
    <x v="0"/>
    <x v="0"/>
    <n v="0"/>
    <x v="0"/>
    <n v="0"/>
    <n v="0"/>
    <n v="1"/>
    <n v="0"/>
    <n v="0"/>
    <n v="51"/>
    <d v="2016-08-21T00:00:00"/>
    <n v="8"/>
    <s v="August"/>
    <n v="1"/>
  </r>
  <r>
    <x v="1533"/>
    <n v="48767"/>
    <x v="847"/>
    <n v="0.10868005003383435"/>
    <x v="1"/>
    <x v="2"/>
    <n v="79"/>
    <x v="724"/>
    <x v="51"/>
    <x v="477"/>
    <n v="3"/>
    <n v="0"/>
    <n v="10"/>
    <n v="3"/>
    <n v="2"/>
    <n v="1"/>
    <n v="3"/>
    <n v="5"/>
    <n v="0"/>
    <n v="0"/>
    <n v="0"/>
    <n v="0"/>
    <n v="0"/>
    <n v="0"/>
    <x v="1"/>
    <n v="70"/>
    <x v="3"/>
    <n v="2338"/>
    <x v="0"/>
    <x v="0"/>
    <n v="1"/>
    <x v="1"/>
    <n v="0"/>
    <n v="0"/>
    <n v="0"/>
    <n v="0"/>
    <n v="1"/>
    <n v="43"/>
    <d v="2016-05-21T00:00:00"/>
    <n v="5"/>
    <s v="May"/>
    <n v="1"/>
  </r>
  <r>
    <x v="1534"/>
    <n v="18222"/>
    <x v="847"/>
    <n v="0.29085720557567774"/>
    <x v="0"/>
    <x v="0"/>
    <n v="70"/>
    <x v="736"/>
    <x v="152"/>
    <x v="534"/>
    <n v="12"/>
    <n v="6"/>
    <n v="14"/>
    <n v="1"/>
    <n v="2"/>
    <n v="0"/>
    <n v="3"/>
    <n v="8"/>
    <n v="0"/>
    <n v="0"/>
    <n v="0"/>
    <n v="0"/>
    <n v="0"/>
    <n v="0"/>
    <x v="1"/>
    <n v="30"/>
    <x v="0"/>
    <n v="2704"/>
    <x v="0"/>
    <x v="1"/>
    <n v="0"/>
    <x v="1"/>
    <n v="0"/>
    <n v="0"/>
    <n v="1"/>
    <n v="0"/>
    <n v="0"/>
    <n v="39"/>
    <d v="2015-05-21T00:00:00"/>
    <n v="5"/>
    <s v="May"/>
    <n v="1"/>
  </r>
  <r>
    <x v="1535"/>
    <n v="18358"/>
    <x v="847"/>
    <n v="0.28870247303627844"/>
    <x v="1"/>
    <x v="0"/>
    <n v="49"/>
    <x v="664"/>
    <x v="131"/>
    <x v="534"/>
    <n v="16"/>
    <n v="4"/>
    <n v="4"/>
    <n v="3"/>
    <n v="3"/>
    <n v="0"/>
    <n v="4"/>
    <n v="7"/>
    <n v="0"/>
    <n v="0"/>
    <n v="0"/>
    <n v="0"/>
    <n v="0"/>
    <n v="0"/>
    <x v="1"/>
    <n v="31"/>
    <x v="0"/>
    <n v="2380"/>
    <x v="0"/>
    <x v="0"/>
    <n v="1"/>
    <x v="1"/>
    <n v="0"/>
    <n v="0"/>
    <n v="1"/>
    <n v="0"/>
    <n v="0"/>
    <n v="49"/>
    <d v="2016-04-09T00:00:00"/>
    <n v="4"/>
    <s v="April"/>
    <n v="1"/>
  </r>
  <r>
    <x v="1536"/>
    <n v="30093"/>
    <x v="847"/>
    <n v="0.17612069251985513"/>
    <x v="0"/>
    <x v="0"/>
    <n v="19"/>
    <x v="770"/>
    <x v="147"/>
    <x v="498"/>
    <n v="13"/>
    <n v="4"/>
    <n v="16"/>
    <n v="1"/>
    <n v="2"/>
    <n v="0"/>
    <n v="3"/>
    <n v="7"/>
    <n v="0"/>
    <n v="0"/>
    <n v="0"/>
    <n v="0"/>
    <n v="0"/>
    <n v="0"/>
    <x v="1"/>
    <n v="30"/>
    <x v="0"/>
    <n v="2515"/>
    <x v="0"/>
    <x v="1"/>
    <n v="0"/>
    <x v="1"/>
    <n v="0"/>
    <n v="0"/>
    <n v="1"/>
    <n v="0"/>
    <n v="0"/>
    <n v="37"/>
    <d v="2015-11-26T00:00:00"/>
    <n v="11"/>
    <s v="November"/>
    <n v="1"/>
  </r>
  <r>
    <x v="1537"/>
    <n v="49572"/>
    <x v="847"/>
    <n v="0.10691519406116357"/>
    <x v="1"/>
    <x v="1"/>
    <n v="25"/>
    <x v="676"/>
    <x v="51"/>
    <x v="536"/>
    <n v="0"/>
    <n v="1"/>
    <n v="1"/>
    <n v="2"/>
    <n v="2"/>
    <n v="0"/>
    <n v="3"/>
    <n v="7"/>
    <n v="0"/>
    <n v="0"/>
    <n v="0"/>
    <n v="0"/>
    <n v="0"/>
    <n v="0"/>
    <x v="1"/>
    <n v="62"/>
    <x v="1"/>
    <n v="2355"/>
    <x v="0"/>
    <x v="1"/>
    <n v="0"/>
    <x v="1"/>
    <n v="0"/>
    <n v="0"/>
    <n v="0"/>
    <n v="1"/>
    <n v="0"/>
    <n v="52"/>
    <d v="2016-05-04T00:00:00"/>
    <n v="5"/>
    <s v="May"/>
    <n v="1"/>
  </r>
  <r>
    <x v="1538"/>
    <n v="35246"/>
    <x v="848"/>
    <n v="0.14753447199682235"/>
    <x v="1"/>
    <x v="1"/>
    <n v="53"/>
    <x v="734"/>
    <x v="19"/>
    <x v="532"/>
    <n v="2"/>
    <n v="2"/>
    <n v="10"/>
    <n v="4"/>
    <n v="3"/>
    <n v="1"/>
    <n v="3"/>
    <n v="5"/>
    <n v="0"/>
    <n v="0"/>
    <n v="0"/>
    <n v="0"/>
    <n v="0"/>
    <n v="0"/>
    <x v="1"/>
    <n v="62"/>
    <x v="1"/>
    <n v="2233"/>
    <x v="1"/>
    <x v="0"/>
    <n v="0"/>
    <x v="1"/>
    <n v="0"/>
    <n v="0"/>
    <n v="1"/>
    <n v="0"/>
    <n v="0"/>
    <n v="42"/>
    <d v="2016-09-03T00:00:00"/>
    <n v="9"/>
    <s v="September"/>
    <n v="1"/>
  </r>
  <r>
    <x v="1539"/>
    <n v="30015"/>
    <x v="848"/>
    <n v="0.17324670997834415"/>
    <x v="1"/>
    <x v="0"/>
    <n v="28"/>
    <x v="763"/>
    <x v="19"/>
    <x v="537"/>
    <n v="2"/>
    <n v="3"/>
    <n v="5"/>
    <n v="2"/>
    <n v="1"/>
    <n v="0"/>
    <n v="4"/>
    <n v="5"/>
    <n v="0"/>
    <n v="0"/>
    <n v="0"/>
    <n v="0"/>
    <n v="0"/>
    <n v="0"/>
    <x v="1"/>
    <n v="50"/>
    <x v="2"/>
    <n v="2306"/>
    <x v="0"/>
    <x v="0"/>
    <n v="1"/>
    <x v="1"/>
    <n v="0"/>
    <n v="0"/>
    <n v="1"/>
    <n v="0"/>
    <n v="0"/>
    <n v="47"/>
    <d v="2016-06-22T00:00:00"/>
    <n v="6"/>
    <s v="June"/>
    <n v="1"/>
  </r>
  <r>
    <x v="1540"/>
    <n v="51111"/>
    <x v="848"/>
    <n v="0.1017393516072861"/>
    <x v="1"/>
    <x v="1"/>
    <n v="83"/>
    <x v="765"/>
    <x v="19"/>
    <x v="534"/>
    <n v="6"/>
    <n v="5"/>
    <n v="3"/>
    <n v="2"/>
    <n v="2"/>
    <n v="0"/>
    <n v="3"/>
    <n v="6"/>
    <n v="0"/>
    <n v="0"/>
    <n v="0"/>
    <n v="0"/>
    <n v="0"/>
    <n v="0"/>
    <x v="1"/>
    <n v="39"/>
    <x v="2"/>
    <n v="2169"/>
    <x v="0"/>
    <x v="1"/>
    <n v="0"/>
    <x v="1"/>
    <n v="0"/>
    <n v="1"/>
    <n v="0"/>
    <n v="0"/>
    <n v="0"/>
    <n v="49"/>
    <d v="2016-11-06T00:00:00"/>
    <n v="11"/>
    <s v="November"/>
    <n v="1"/>
  </r>
  <r>
    <x v="1541"/>
    <n v="19656"/>
    <x v="848"/>
    <n v="0.26455026455026454"/>
    <x v="1"/>
    <x v="0"/>
    <n v="94"/>
    <x v="763"/>
    <x v="152"/>
    <x v="542"/>
    <n v="6"/>
    <n v="8"/>
    <n v="32"/>
    <n v="3"/>
    <n v="2"/>
    <n v="1"/>
    <n v="3"/>
    <n v="7"/>
    <n v="0"/>
    <n v="0"/>
    <n v="0"/>
    <n v="0"/>
    <n v="0"/>
    <n v="0"/>
    <x v="1"/>
    <n v="50"/>
    <x v="2"/>
    <n v="2665"/>
    <x v="0"/>
    <x v="0"/>
    <n v="0"/>
    <x v="0"/>
    <n v="0"/>
    <n v="0"/>
    <n v="1"/>
    <n v="0"/>
    <n v="0"/>
    <n v="20"/>
    <d v="2015-06-29T00:00:00"/>
    <n v="6"/>
    <s v="June"/>
    <n v="1"/>
  </r>
  <r>
    <x v="1542"/>
    <n v="23957"/>
    <x v="848"/>
    <n v="0.21705555787452518"/>
    <x v="1"/>
    <x v="0"/>
    <n v="47"/>
    <x v="770"/>
    <x v="51"/>
    <x v="524"/>
    <n v="20"/>
    <n v="11"/>
    <n v="16"/>
    <n v="1"/>
    <n v="2"/>
    <n v="0"/>
    <n v="3"/>
    <n v="6"/>
    <n v="0"/>
    <n v="0"/>
    <n v="0"/>
    <n v="0"/>
    <n v="0"/>
    <n v="0"/>
    <x v="0"/>
    <n v="45"/>
    <x v="2"/>
    <n v="2768"/>
    <x v="0"/>
    <x v="1"/>
    <n v="0"/>
    <x v="1"/>
    <n v="0"/>
    <n v="0"/>
    <n v="1"/>
    <n v="0"/>
    <n v="0"/>
    <n v="36"/>
    <d v="2015-03-18T00:00:00"/>
    <n v="3"/>
    <s v="March"/>
    <n v="1"/>
  </r>
  <r>
    <x v="1543"/>
    <n v="31626"/>
    <x v="848"/>
    <n v="0.16442167836590146"/>
    <x v="1"/>
    <x v="0"/>
    <n v="12"/>
    <x v="668"/>
    <x v="51"/>
    <x v="542"/>
    <n v="2"/>
    <n v="1"/>
    <n v="34"/>
    <n v="1"/>
    <n v="2"/>
    <n v="1"/>
    <n v="2"/>
    <n v="7"/>
    <n v="0"/>
    <n v="0"/>
    <n v="1"/>
    <n v="0"/>
    <n v="0"/>
    <n v="0"/>
    <x v="0"/>
    <n v="42"/>
    <x v="2"/>
    <n v="2574"/>
    <x v="0"/>
    <x v="0"/>
    <n v="1"/>
    <x v="1"/>
    <n v="0"/>
    <n v="0"/>
    <n v="0"/>
    <n v="0"/>
    <n v="1"/>
    <n v="18"/>
    <d v="2015-09-28T00:00:00"/>
    <n v="9"/>
    <s v="September"/>
    <n v="1"/>
  </r>
  <r>
    <x v="1544"/>
    <n v="41021"/>
    <x v="848"/>
    <n v="0.12676434021598693"/>
    <x v="1"/>
    <x v="0"/>
    <n v="12"/>
    <x v="752"/>
    <x v="143"/>
    <x v="542"/>
    <n v="6"/>
    <n v="16"/>
    <n v="12"/>
    <n v="2"/>
    <n v="2"/>
    <n v="0"/>
    <n v="3"/>
    <n v="6"/>
    <n v="0"/>
    <n v="0"/>
    <n v="0"/>
    <n v="0"/>
    <n v="0"/>
    <n v="0"/>
    <x v="0"/>
    <n v="51"/>
    <x v="1"/>
    <n v="2705"/>
    <x v="0"/>
    <x v="0"/>
    <n v="0"/>
    <x v="0"/>
    <n v="0"/>
    <n v="0"/>
    <n v="0"/>
    <n v="1"/>
    <n v="0"/>
    <n v="40"/>
    <d v="2015-05-20T00:00:00"/>
    <n v="5"/>
    <s v="May"/>
    <n v="1"/>
  </r>
  <r>
    <x v="1545"/>
    <n v="41275"/>
    <x v="848"/>
    <n v="0.12598425196850394"/>
    <x v="1"/>
    <x v="2"/>
    <n v="33"/>
    <x v="703"/>
    <x v="152"/>
    <x v="537"/>
    <n v="0"/>
    <n v="2"/>
    <n v="9"/>
    <n v="4"/>
    <n v="3"/>
    <n v="1"/>
    <n v="3"/>
    <n v="5"/>
    <n v="0"/>
    <n v="0"/>
    <n v="0"/>
    <n v="0"/>
    <n v="0"/>
    <n v="0"/>
    <x v="1"/>
    <n v="60"/>
    <x v="1"/>
    <n v="2256"/>
    <x v="0"/>
    <x v="0"/>
    <n v="0"/>
    <x v="0"/>
    <n v="0"/>
    <n v="0"/>
    <n v="0"/>
    <n v="1"/>
    <n v="0"/>
    <n v="43"/>
    <d v="2016-08-11T00:00:00"/>
    <n v="8"/>
    <s v="August"/>
    <n v="1"/>
  </r>
  <r>
    <x v="1546"/>
    <n v="17148"/>
    <x v="848"/>
    <n v="0.30324236062514581"/>
    <x v="1"/>
    <x v="0"/>
    <n v="80"/>
    <x v="772"/>
    <x v="128"/>
    <x v="538"/>
    <n v="13"/>
    <n v="10"/>
    <n v="16"/>
    <n v="4"/>
    <n v="3"/>
    <n v="1"/>
    <n v="3"/>
    <n v="8"/>
    <n v="0"/>
    <n v="0"/>
    <n v="0"/>
    <n v="0"/>
    <n v="0"/>
    <n v="0"/>
    <x v="1"/>
    <n v="44"/>
    <x v="2"/>
    <n v="2311"/>
    <x v="0"/>
    <x v="1"/>
    <n v="0"/>
    <x v="1"/>
    <n v="0"/>
    <n v="0"/>
    <n v="1"/>
    <n v="0"/>
    <n v="0"/>
    <n v="36"/>
    <d v="2016-06-17T00:00:00"/>
    <n v="6"/>
    <s v="June"/>
    <n v="1"/>
  </r>
  <r>
    <x v="1547"/>
    <n v="30753"/>
    <x v="849"/>
    <n v="0.16583747927031509"/>
    <x v="1"/>
    <x v="1"/>
    <n v="85"/>
    <x v="736"/>
    <x v="150"/>
    <x v="526"/>
    <n v="0"/>
    <n v="9"/>
    <n v="30"/>
    <n v="2"/>
    <n v="1"/>
    <n v="1"/>
    <n v="3"/>
    <n v="5"/>
    <n v="0"/>
    <n v="0"/>
    <n v="0"/>
    <n v="0"/>
    <n v="0"/>
    <n v="0"/>
    <x v="1"/>
    <n v="53"/>
    <x v="1"/>
    <n v="2512"/>
    <x v="0"/>
    <x v="0"/>
    <n v="0"/>
    <x v="0"/>
    <n v="0"/>
    <n v="1"/>
    <n v="0"/>
    <n v="0"/>
    <n v="0"/>
    <n v="21"/>
    <d v="2015-11-29T00:00:00"/>
    <n v="11"/>
    <s v="November"/>
    <n v="1"/>
  </r>
  <r>
    <x v="1548"/>
    <n v="31160"/>
    <x v="849"/>
    <n v="0.16367137355584083"/>
    <x v="1"/>
    <x v="0"/>
    <n v="59"/>
    <x v="714"/>
    <x v="153"/>
    <x v="526"/>
    <n v="6"/>
    <n v="1"/>
    <n v="13"/>
    <n v="2"/>
    <n v="2"/>
    <n v="0"/>
    <n v="3"/>
    <n v="8"/>
    <n v="0"/>
    <n v="0"/>
    <n v="0"/>
    <n v="0"/>
    <n v="0"/>
    <n v="0"/>
    <x v="1"/>
    <n v="45"/>
    <x v="2"/>
    <n v="2445"/>
    <x v="0"/>
    <x v="0"/>
    <n v="1"/>
    <x v="1"/>
    <n v="0"/>
    <n v="0"/>
    <n v="0"/>
    <n v="1"/>
    <n v="0"/>
    <n v="38"/>
    <d v="2016-02-04T00:00:00"/>
    <n v="2"/>
    <s v="February"/>
    <n v="1"/>
  </r>
  <r>
    <x v="1549"/>
    <n v="28442"/>
    <x v="849"/>
    <n v="0.17931228464946206"/>
    <x v="2"/>
    <x v="0"/>
    <n v="53"/>
    <x v="748"/>
    <x v="153"/>
    <x v="535"/>
    <n v="11"/>
    <n v="8"/>
    <n v="6"/>
    <n v="3"/>
    <n v="2"/>
    <n v="1"/>
    <n v="4"/>
    <n v="4"/>
    <n v="0"/>
    <n v="0"/>
    <n v="0"/>
    <n v="0"/>
    <n v="0"/>
    <n v="0"/>
    <x v="1"/>
    <n v="42"/>
    <x v="2"/>
    <n v="2284"/>
    <x v="0"/>
    <x v="1"/>
    <n v="0"/>
    <x v="1"/>
    <n v="0"/>
    <n v="0"/>
    <n v="1"/>
    <n v="0"/>
    <n v="0"/>
    <n v="45"/>
    <d v="2016-07-14T00:00:00"/>
    <n v="7"/>
    <s v="July"/>
    <n v="1"/>
  </r>
  <r>
    <x v="1550"/>
    <n v="14906"/>
    <x v="849"/>
    <n v="0.34214410304575338"/>
    <x v="0"/>
    <x v="0"/>
    <n v="86"/>
    <x v="658"/>
    <x v="143"/>
    <x v="545"/>
    <n v="7"/>
    <n v="16"/>
    <n v="15"/>
    <n v="3"/>
    <n v="2"/>
    <n v="1"/>
    <n v="3"/>
    <n v="7"/>
    <n v="0"/>
    <n v="0"/>
    <n v="0"/>
    <n v="0"/>
    <n v="0"/>
    <n v="0"/>
    <x v="1"/>
    <n v="34"/>
    <x v="0"/>
    <n v="2713"/>
    <x v="0"/>
    <x v="0"/>
    <n v="1"/>
    <x v="1"/>
    <n v="0"/>
    <n v="0"/>
    <n v="0"/>
    <n v="0"/>
    <n v="0"/>
    <n v="36"/>
    <d v="2015-05-12T00:00:00"/>
    <n v="5"/>
    <s v="May"/>
    <n v="1"/>
  </r>
  <r>
    <x v="1551"/>
    <n v="41986"/>
    <x v="849"/>
    <n v="0.12146906111560997"/>
    <x v="0"/>
    <x v="1"/>
    <n v="15"/>
    <x v="773"/>
    <x v="150"/>
    <x v="546"/>
    <n v="8"/>
    <n v="3"/>
    <n v="12"/>
    <n v="3"/>
    <n v="3"/>
    <n v="0"/>
    <n v="4"/>
    <n v="4"/>
    <n v="0"/>
    <n v="0"/>
    <n v="0"/>
    <n v="0"/>
    <n v="0"/>
    <n v="0"/>
    <x v="1"/>
    <n v="42"/>
    <x v="2"/>
    <n v="2299"/>
    <x v="1"/>
    <x v="0"/>
    <n v="0"/>
    <x v="1"/>
    <n v="0"/>
    <n v="0"/>
    <n v="1"/>
    <n v="0"/>
    <n v="0"/>
    <n v="39"/>
    <d v="2016-06-29T00:00:00"/>
    <n v="6"/>
    <s v="June"/>
    <n v="1"/>
  </r>
  <r>
    <x v="1552"/>
    <n v="24711"/>
    <x v="849"/>
    <n v="0.20638582008012626"/>
    <x v="0"/>
    <x v="0"/>
    <n v="86"/>
    <x v="754"/>
    <x v="143"/>
    <x v="526"/>
    <n v="6"/>
    <n v="3"/>
    <n v="7"/>
    <n v="1"/>
    <n v="3"/>
    <n v="0"/>
    <n v="3"/>
    <n v="7"/>
    <n v="0"/>
    <n v="0"/>
    <n v="0"/>
    <n v="0"/>
    <n v="0"/>
    <n v="0"/>
    <x v="1"/>
    <n v="38"/>
    <x v="2"/>
    <n v="2231"/>
    <x v="0"/>
    <x v="1"/>
    <n v="0"/>
    <x v="1"/>
    <n v="0"/>
    <n v="0"/>
    <n v="1"/>
    <n v="0"/>
    <n v="0"/>
    <n v="44"/>
    <d v="2016-09-05T00:00:00"/>
    <n v="9"/>
    <s v="September"/>
    <n v="1"/>
  </r>
  <r>
    <x v="1553"/>
    <n v="32144"/>
    <x v="849"/>
    <n v="0.15866102538576407"/>
    <x v="1"/>
    <x v="1"/>
    <n v="76"/>
    <x v="706"/>
    <x v="19"/>
    <x v="535"/>
    <n v="0"/>
    <n v="0"/>
    <n v="3"/>
    <n v="4"/>
    <n v="2"/>
    <n v="1"/>
    <n v="3"/>
    <n v="7"/>
    <n v="0"/>
    <n v="0"/>
    <n v="0"/>
    <n v="1"/>
    <n v="0"/>
    <n v="0"/>
    <x v="1"/>
    <n v="66"/>
    <x v="3"/>
    <n v="2257"/>
    <x v="0"/>
    <x v="0"/>
    <n v="0"/>
    <x v="0"/>
    <n v="0"/>
    <n v="0"/>
    <n v="1"/>
    <n v="0"/>
    <n v="0"/>
    <n v="48"/>
    <d v="2016-08-10T00:00:00"/>
    <n v="8"/>
    <s v="August"/>
    <n v="1"/>
  </r>
  <r>
    <x v="1554"/>
    <n v="34554"/>
    <x v="850"/>
    <n v="0.14470104763558489"/>
    <x v="0"/>
    <x v="1"/>
    <n v="43"/>
    <x v="706"/>
    <x v="51"/>
    <x v="533"/>
    <n v="2"/>
    <n v="0"/>
    <n v="5"/>
    <n v="2"/>
    <n v="2"/>
    <n v="0"/>
    <n v="3"/>
    <n v="6"/>
    <n v="0"/>
    <n v="0"/>
    <n v="0"/>
    <n v="0"/>
    <n v="0"/>
    <n v="0"/>
    <x v="1"/>
    <n v="61"/>
    <x v="1"/>
    <n v="2250"/>
    <x v="0"/>
    <x v="0"/>
    <n v="1"/>
    <x v="1"/>
    <n v="0"/>
    <n v="0"/>
    <n v="0"/>
    <n v="0"/>
    <n v="1"/>
    <n v="45"/>
    <d v="2016-08-17T00:00:00"/>
    <n v="8"/>
    <s v="August"/>
    <n v="1"/>
  </r>
  <r>
    <x v="1555"/>
    <n v="30631"/>
    <x v="850"/>
    <n v="0.16323332571577814"/>
    <x v="1"/>
    <x v="0"/>
    <n v="75"/>
    <x v="760"/>
    <x v="147"/>
    <x v="544"/>
    <n v="4"/>
    <n v="5"/>
    <n v="20"/>
    <n v="1"/>
    <n v="3"/>
    <n v="1"/>
    <n v="2"/>
    <n v="7"/>
    <n v="0"/>
    <n v="0"/>
    <n v="0"/>
    <n v="0"/>
    <n v="0"/>
    <n v="0"/>
    <x v="1"/>
    <n v="46"/>
    <x v="2"/>
    <n v="2511"/>
    <x v="0"/>
    <x v="1"/>
    <n v="0"/>
    <x v="1"/>
    <n v="0"/>
    <n v="0"/>
    <n v="1"/>
    <n v="0"/>
    <n v="0"/>
    <n v="30"/>
    <d v="2015-11-30T00:00:00"/>
    <n v="11"/>
    <s v="November"/>
    <n v="1"/>
  </r>
  <r>
    <x v="1556"/>
    <n v="19789"/>
    <x v="850"/>
    <n v="0.25266562231542777"/>
    <x v="1"/>
    <x v="0"/>
    <n v="24"/>
    <x v="770"/>
    <x v="150"/>
    <x v="542"/>
    <n v="28"/>
    <n v="6"/>
    <n v="28"/>
    <n v="3"/>
    <n v="2"/>
    <n v="1"/>
    <n v="3"/>
    <n v="5"/>
    <n v="0"/>
    <n v="0"/>
    <n v="1"/>
    <n v="0"/>
    <n v="0"/>
    <n v="0"/>
    <x v="1"/>
    <n v="45"/>
    <x v="2"/>
    <n v="2380"/>
    <x v="0"/>
    <x v="0"/>
    <n v="0"/>
    <x v="0"/>
    <n v="0"/>
    <n v="1"/>
    <n v="0"/>
    <n v="0"/>
    <n v="0"/>
    <n v="22"/>
    <d v="2016-04-09T00:00:00"/>
    <n v="4"/>
    <s v="April"/>
    <n v="1"/>
  </r>
  <r>
    <x v="1557"/>
    <n v="22944"/>
    <x v="850"/>
    <n v="0.21792189679218968"/>
    <x v="1"/>
    <x v="0"/>
    <n v="67"/>
    <x v="748"/>
    <x v="153"/>
    <x v="534"/>
    <n v="4"/>
    <n v="5"/>
    <n v="26"/>
    <n v="3"/>
    <n v="3"/>
    <n v="0"/>
    <n v="3"/>
    <n v="7"/>
    <n v="0"/>
    <n v="0"/>
    <n v="0"/>
    <n v="0"/>
    <n v="0"/>
    <n v="0"/>
    <x v="1"/>
    <n v="39"/>
    <x v="2"/>
    <n v="2347"/>
    <x v="0"/>
    <x v="0"/>
    <n v="1"/>
    <x v="1"/>
    <n v="0"/>
    <n v="0"/>
    <n v="0"/>
    <n v="1"/>
    <n v="0"/>
    <n v="24"/>
    <d v="2016-05-12T00:00:00"/>
    <n v="5"/>
    <s v="May"/>
    <n v="1"/>
  </r>
  <r>
    <x v="1558"/>
    <n v="42243"/>
    <x v="850"/>
    <n v="0.11836280567194565"/>
    <x v="1"/>
    <x v="1"/>
    <n v="34"/>
    <x v="684"/>
    <x v="19"/>
    <x v="547"/>
    <n v="0"/>
    <n v="0"/>
    <n v="5"/>
    <n v="2"/>
    <n v="2"/>
    <n v="0"/>
    <n v="3"/>
    <n v="7"/>
    <n v="0"/>
    <n v="0"/>
    <n v="0"/>
    <n v="0"/>
    <n v="0"/>
    <n v="0"/>
    <x v="1"/>
    <n v="61"/>
    <x v="1"/>
    <n v="2359"/>
    <x v="0"/>
    <x v="1"/>
    <n v="0"/>
    <x v="1"/>
    <n v="0"/>
    <n v="0"/>
    <n v="1"/>
    <n v="0"/>
    <n v="0"/>
    <n v="45"/>
    <d v="2016-04-30T00:00:00"/>
    <n v="4"/>
    <s v="April"/>
    <n v="1"/>
  </r>
  <r>
    <x v="1559"/>
    <n v="34469"/>
    <x v="850"/>
    <n v="0.14505787809335924"/>
    <x v="1"/>
    <x v="1"/>
    <n v="58"/>
    <x v="748"/>
    <x v="147"/>
    <x v="544"/>
    <n v="0"/>
    <n v="5"/>
    <n v="12"/>
    <n v="3"/>
    <n v="1"/>
    <n v="1"/>
    <n v="4"/>
    <n v="4"/>
    <n v="0"/>
    <n v="0"/>
    <n v="0"/>
    <n v="0"/>
    <n v="0"/>
    <n v="0"/>
    <x v="1"/>
    <n v="72"/>
    <x v="3"/>
    <n v="2215"/>
    <x v="0"/>
    <x v="1"/>
    <n v="0"/>
    <x v="1"/>
    <n v="0"/>
    <n v="0"/>
    <n v="0"/>
    <n v="0"/>
    <n v="1"/>
    <n v="38"/>
    <d v="2016-09-21T00:00:00"/>
    <n v="9"/>
    <s v="September"/>
    <n v="1"/>
  </r>
  <r>
    <x v="1560"/>
    <n v="22634"/>
    <x v="850"/>
    <n v="0.2209066006892286"/>
    <x v="0"/>
    <x v="0"/>
    <n v="47"/>
    <x v="770"/>
    <x v="109"/>
    <x v="538"/>
    <n v="8"/>
    <n v="6"/>
    <n v="46"/>
    <n v="1"/>
    <n v="2"/>
    <n v="1"/>
    <n v="2"/>
    <n v="8"/>
    <n v="0"/>
    <n v="0"/>
    <n v="0"/>
    <n v="0"/>
    <n v="0"/>
    <n v="0"/>
    <x v="1"/>
    <n v="54"/>
    <x v="1"/>
    <n v="2688"/>
    <x v="0"/>
    <x v="0"/>
    <n v="0"/>
    <x v="0"/>
    <n v="0"/>
    <n v="0"/>
    <n v="0"/>
    <n v="0"/>
    <n v="0"/>
    <n v="4"/>
    <d v="2015-06-06T00:00:00"/>
    <n v="6"/>
    <s v="June"/>
    <n v="1"/>
  </r>
  <r>
    <x v="1561"/>
    <n v="44393"/>
    <x v="850"/>
    <n v="0.11263036965287319"/>
    <x v="1"/>
    <x v="1"/>
    <n v="86"/>
    <x v="703"/>
    <x v="157"/>
    <x v="544"/>
    <n v="2"/>
    <n v="2"/>
    <n v="10"/>
    <n v="2"/>
    <n v="1"/>
    <n v="0"/>
    <n v="4"/>
    <n v="4"/>
    <n v="0"/>
    <n v="0"/>
    <n v="0"/>
    <n v="0"/>
    <n v="0"/>
    <n v="0"/>
    <x v="1"/>
    <n v="55"/>
    <x v="1"/>
    <n v="2470"/>
    <x v="0"/>
    <x v="1"/>
    <n v="0"/>
    <x v="1"/>
    <n v="0"/>
    <n v="0"/>
    <n v="1"/>
    <n v="0"/>
    <n v="0"/>
    <n v="40"/>
    <d v="2016-01-10T00:00:00"/>
    <n v="1"/>
    <s v="January"/>
    <n v="1"/>
  </r>
  <r>
    <x v="1562"/>
    <n v="36781"/>
    <x v="850"/>
    <n v="0.13593975150213425"/>
    <x v="1"/>
    <x v="0"/>
    <n v="16"/>
    <x v="739"/>
    <x v="51"/>
    <x v="516"/>
    <n v="0"/>
    <n v="3"/>
    <n v="13"/>
    <n v="1"/>
    <n v="2"/>
    <n v="1"/>
    <n v="2"/>
    <n v="8"/>
    <n v="0"/>
    <n v="0"/>
    <n v="0"/>
    <n v="0"/>
    <n v="0"/>
    <n v="0"/>
    <x v="0"/>
    <n v="41"/>
    <x v="2"/>
    <n v="2239"/>
    <x v="0"/>
    <x v="1"/>
    <n v="0"/>
    <x v="1"/>
    <n v="0"/>
    <n v="0"/>
    <n v="1"/>
    <n v="0"/>
    <n v="0"/>
    <n v="37"/>
    <d v="2016-08-28T00:00:00"/>
    <n v="8"/>
    <s v="August"/>
    <n v="1"/>
  </r>
  <r>
    <x v="1563"/>
    <n v="30368"/>
    <x v="850"/>
    <n v="0.16464699683877765"/>
    <x v="0"/>
    <x v="1"/>
    <n v="97"/>
    <x v="676"/>
    <x v="19"/>
    <x v="543"/>
    <n v="2"/>
    <n v="0"/>
    <n v="2"/>
    <n v="2"/>
    <n v="2"/>
    <n v="0"/>
    <n v="3"/>
    <n v="8"/>
    <n v="0"/>
    <n v="0"/>
    <n v="0"/>
    <n v="0"/>
    <n v="0"/>
    <n v="0"/>
    <x v="1"/>
    <n v="43"/>
    <x v="2"/>
    <n v="2393"/>
    <x v="0"/>
    <x v="1"/>
    <n v="0"/>
    <x v="1"/>
    <n v="0"/>
    <n v="0"/>
    <n v="1"/>
    <n v="0"/>
    <n v="0"/>
    <n v="48"/>
    <d v="2016-03-27T00:00:00"/>
    <n v="3"/>
    <s v="March"/>
    <n v="1"/>
  </r>
  <r>
    <x v="1564"/>
    <n v="16927"/>
    <x v="851"/>
    <n v="0.28947834820109886"/>
    <x v="1"/>
    <x v="1"/>
    <n v="50"/>
    <x v="750"/>
    <x v="157"/>
    <x v="520"/>
    <n v="3"/>
    <n v="1"/>
    <n v="4"/>
    <n v="5"/>
    <n v="3"/>
    <n v="0"/>
    <n v="4"/>
    <n v="8"/>
    <n v="0"/>
    <n v="0"/>
    <n v="0"/>
    <n v="0"/>
    <n v="0"/>
    <n v="0"/>
    <x v="1"/>
    <n v="44"/>
    <x v="2"/>
    <n v="2663"/>
    <x v="0"/>
    <x v="1"/>
    <n v="0"/>
    <x v="1"/>
    <n v="0"/>
    <n v="0"/>
    <n v="0"/>
    <n v="0"/>
    <n v="1"/>
    <n v="45"/>
    <d v="2015-07-01T00:00:00"/>
    <n v="7"/>
    <s v="July"/>
    <n v="1"/>
  </r>
  <r>
    <x v="1565"/>
    <n v="38998"/>
    <x v="851"/>
    <n v="0.12564746910097954"/>
    <x v="1"/>
    <x v="1"/>
    <n v="92"/>
    <x v="610"/>
    <x v="51"/>
    <x v="545"/>
    <n v="0"/>
    <n v="0"/>
    <n v="5"/>
    <n v="3"/>
    <n v="2"/>
    <n v="0"/>
    <n v="3"/>
    <n v="8"/>
    <n v="0"/>
    <n v="0"/>
    <n v="0"/>
    <n v="0"/>
    <n v="0"/>
    <n v="1"/>
    <x v="1"/>
    <n v="66"/>
    <x v="3"/>
    <n v="2762"/>
    <x v="0"/>
    <x v="1"/>
    <n v="0"/>
    <x v="1"/>
    <n v="0"/>
    <n v="0"/>
    <n v="1"/>
    <n v="0"/>
    <n v="0"/>
    <n v="44"/>
    <d v="2015-03-24T00:00:00"/>
    <n v="3"/>
    <s v="March"/>
    <n v="1"/>
  </r>
  <r>
    <x v="1566"/>
    <n v="43602"/>
    <x v="851"/>
    <n v="0.11238016604742902"/>
    <x v="1"/>
    <x v="1"/>
    <n v="45"/>
    <x v="748"/>
    <x v="150"/>
    <x v="532"/>
    <n v="10"/>
    <n v="3"/>
    <n v="19"/>
    <n v="3"/>
    <n v="3"/>
    <n v="1"/>
    <n v="2"/>
    <n v="6"/>
    <n v="0"/>
    <n v="0"/>
    <n v="0"/>
    <n v="0"/>
    <n v="0"/>
    <n v="0"/>
    <x v="1"/>
    <n v="54"/>
    <x v="1"/>
    <n v="2329"/>
    <x v="0"/>
    <x v="0"/>
    <n v="1"/>
    <x v="1"/>
    <n v="0"/>
    <n v="0"/>
    <n v="1"/>
    <n v="0"/>
    <n v="0"/>
    <n v="30"/>
    <d v="2016-05-30T00:00:00"/>
    <n v="5"/>
    <s v="May"/>
    <n v="1"/>
  </r>
  <r>
    <x v="1567"/>
    <n v="26646"/>
    <x v="852"/>
    <n v="0.18013960819635216"/>
    <x v="1"/>
    <x v="0"/>
    <n v="26"/>
    <x v="764"/>
    <x v="152"/>
    <x v="544"/>
    <n v="10"/>
    <n v="3"/>
    <n v="5"/>
    <n v="2"/>
    <n v="2"/>
    <n v="0"/>
    <n v="4"/>
    <n v="6"/>
    <n v="0"/>
    <n v="0"/>
    <n v="0"/>
    <n v="0"/>
    <n v="0"/>
    <n v="0"/>
    <x v="1"/>
    <n v="36"/>
    <x v="2"/>
    <n v="2298"/>
    <x v="0"/>
    <x v="0"/>
    <n v="0"/>
    <x v="0"/>
    <n v="0"/>
    <n v="0"/>
    <n v="1"/>
    <n v="0"/>
    <n v="0"/>
    <n v="43"/>
    <d v="2016-06-30T00:00:00"/>
    <n v="6"/>
    <s v="June"/>
    <n v="1"/>
  </r>
  <r>
    <x v="1568"/>
    <n v="16248"/>
    <x v="852"/>
    <n v="0.29542097488921715"/>
    <x v="1"/>
    <x v="0"/>
    <n v="77"/>
    <x v="736"/>
    <x v="111"/>
    <x v="535"/>
    <n v="3"/>
    <n v="12"/>
    <n v="9"/>
    <n v="3"/>
    <n v="2"/>
    <n v="1"/>
    <n v="3"/>
    <n v="6"/>
    <n v="0"/>
    <n v="0"/>
    <n v="0"/>
    <n v="0"/>
    <n v="0"/>
    <n v="0"/>
    <x v="1"/>
    <n v="32"/>
    <x v="0"/>
    <n v="2209"/>
    <x v="0"/>
    <x v="1"/>
    <n v="0"/>
    <x v="1"/>
    <n v="0"/>
    <n v="1"/>
    <n v="0"/>
    <n v="0"/>
    <n v="0"/>
    <n v="39"/>
    <d v="2016-09-27T00:00:00"/>
    <n v="9"/>
    <s v="September"/>
    <n v="1"/>
  </r>
  <r>
    <x v="1569"/>
    <n v="22212"/>
    <x v="852"/>
    <n v="0.21609940572663425"/>
    <x v="1"/>
    <x v="0"/>
    <n v="49"/>
    <x v="759"/>
    <x v="128"/>
    <x v="544"/>
    <n v="6"/>
    <n v="8"/>
    <n v="21"/>
    <n v="2"/>
    <n v="2"/>
    <n v="0"/>
    <n v="4"/>
    <n v="6"/>
    <n v="0"/>
    <n v="0"/>
    <n v="0"/>
    <n v="0"/>
    <n v="0"/>
    <n v="0"/>
    <x v="1"/>
    <n v="45"/>
    <x v="2"/>
    <n v="2361"/>
    <x v="0"/>
    <x v="1"/>
    <n v="0"/>
    <x v="1"/>
    <n v="0"/>
    <n v="1"/>
    <n v="0"/>
    <n v="0"/>
    <n v="0"/>
    <n v="27"/>
    <d v="2016-04-28T00:00:00"/>
    <n v="4"/>
    <s v="April"/>
    <n v="1"/>
  </r>
  <r>
    <x v="1570"/>
    <n v="26224"/>
    <x v="852"/>
    <n v="0.18303843807199513"/>
    <x v="1"/>
    <x v="0"/>
    <n v="39"/>
    <x v="749"/>
    <x v="143"/>
    <x v="511"/>
    <n v="13"/>
    <n v="9"/>
    <n v="15"/>
    <n v="3"/>
    <n v="2"/>
    <n v="1"/>
    <n v="3"/>
    <n v="6"/>
    <n v="0"/>
    <n v="0"/>
    <n v="0"/>
    <n v="0"/>
    <n v="0"/>
    <n v="0"/>
    <x v="1"/>
    <n v="42"/>
    <x v="2"/>
    <n v="2549"/>
    <x v="0"/>
    <x v="1"/>
    <n v="0"/>
    <x v="1"/>
    <n v="0"/>
    <n v="1"/>
    <n v="0"/>
    <n v="0"/>
    <n v="0"/>
    <n v="33"/>
    <d v="2015-10-23T00:00:00"/>
    <n v="10"/>
    <s v="October"/>
    <n v="1"/>
  </r>
  <r>
    <x v="1571"/>
    <n v="15056"/>
    <x v="852"/>
    <n v="0.3188097768331562"/>
    <x v="1"/>
    <x v="1"/>
    <n v="76"/>
    <x v="664"/>
    <x v="101"/>
    <x v="525"/>
    <n v="21"/>
    <n v="6"/>
    <n v="40"/>
    <n v="5"/>
    <n v="2"/>
    <n v="2"/>
    <n v="3"/>
    <n v="5"/>
    <n v="0"/>
    <n v="0"/>
    <n v="0"/>
    <n v="0"/>
    <n v="0"/>
    <n v="0"/>
    <x v="1"/>
    <n v="62"/>
    <x v="1"/>
    <n v="2581"/>
    <x v="0"/>
    <x v="0"/>
    <n v="1"/>
    <x v="1"/>
    <n v="0"/>
    <n v="0"/>
    <n v="0"/>
    <n v="0"/>
    <n v="0"/>
    <n v="8"/>
    <d v="2015-09-21T00:00:00"/>
    <n v="9"/>
    <s v="September"/>
    <n v="1"/>
  </r>
  <r>
    <x v="1572"/>
    <n v="38741"/>
    <x v="852"/>
    <n v="0.12389974445677705"/>
    <x v="1"/>
    <x v="1"/>
    <n v="60"/>
    <x v="658"/>
    <x v="115"/>
    <x v="516"/>
    <n v="8"/>
    <n v="6"/>
    <n v="13"/>
    <n v="2"/>
    <n v="2"/>
    <n v="0"/>
    <n v="3"/>
    <n v="7"/>
    <n v="0"/>
    <n v="0"/>
    <n v="0"/>
    <n v="0"/>
    <n v="0"/>
    <n v="0"/>
    <x v="1"/>
    <n v="62"/>
    <x v="1"/>
    <n v="2250"/>
    <x v="0"/>
    <x v="0"/>
    <n v="1"/>
    <x v="1"/>
    <n v="0"/>
    <n v="1"/>
    <n v="0"/>
    <n v="0"/>
    <n v="0"/>
    <n v="35"/>
    <d v="2016-08-17T00:00:00"/>
    <n v="8"/>
    <s v="August"/>
    <n v="1"/>
  </r>
  <r>
    <x v="1573"/>
    <n v="14188"/>
    <x v="852"/>
    <n v="0.33831406822667043"/>
    <x v="0"/>
    <x v="0"/>
    <n v="40"/>
    <x v="770"/>
    <x v="143"/>
    <x v="538"/>
    <n v="16"/>
    <n v="12"/>
    <n v="27"/>
    <n v="1"/>
    <n v="2"/>
    <n v="0"/>
    <n v="4"/>
    <n v="6"/>
    <n v="0"/>
    <n v="0"/>
    <n v="0"/>
    <n v="0"/>
    <n v="0"/>
    <n v="0"/>
    <x v="1"/>
    <n v="48"/>
    <x v="2"/>
    <n v="2645"/>
    <x v="0"/>
    <x v="1"/>
    <n v="0"/>
    <x v="1"/>
    <n v="0"/>
    <n v="0"/>
    <n v="0"/>
    <n v="0"/>
    <n v="0"/>
    <n v="21"/>
    <d v="2015-07-19T00:00:00"/>
    <n v="7"/>
    <s v="July"/>
    <n v="1"/>
  </r>
  <r>
    <x v="1574"/>
    <n v="33562"/>
    <x v="852"/>
    <n v="0.14301889041177523"/>
    <x v="1"/>
    <x v="2"/>
    <n v="33"/>
    <x v="762"/>
    <x v="101"/>
    <x v="532"/>
    <n v="0"/>
    <n v="3"/>
    <n v="3"/>
    <n v="3"/>
    <n v="2"/>
    <n v="0"/>
    <n v="4"/>
    <n v="4"/>
    <n v="0"/>
    <n v="0"/>
    <n v="0"/>
    <n v="0"/>
    <n v="0"/>
    <n v="0"/>
    <x v="1"/>
    <n v="57"/>
    <x v="1"/>
    <n v="2163"/>
    <x v="0"/>
    <x v="1"/>
    <n v="0"/>
    <x v="1"/>
    <n v="0"/>
    <n v="0"/>
    <n v="0"/>
    <n v="1"/>
    <n v="0"/>
    <n v="45"/>
    <d v="2016-11-12T00:00:00"/>
    <n v="11"/>
    <s v="November"/>
    <n v="1"/>
  </r>
  <r>
    <x v="1575"/>
    <n v="15315"/>
    <x v="853"/>
    <n v="0.30688867123734903"/>
    <x v="0"/>
    <x v="0"/>
    <n v="27"/>
    <x v="658"/>
    <x v="152"/>
    <x v="543"/>
    <n v="15"/>
    <n v="8"/>
    <n v="17"/>
    <n v="2"/>
    <n v="2"/>
    <n v="0"/>
    <n v="4"/>
    <n v="5"/>
    <n v="0"/>
    <n v="0"/>
    <n v="0"/>
    <n v="0"/>
    <n v="0"/>
    <n v="0"/>
    <x v="1"/>
    <n v="50"/>
    <x v="2"/>
    <n v="2489"/>
    <x v="0"/>
    <x v="1"/>
    <n v="0"/>
    <x v="1"/>
    <n v="0"/>
    <n v="1"/>
    <n v="0"/>
    <n v="0"/>
    <n v="0"/>
    <n v="30"/>
    <d v="2015-12-22T00:00:00"/>
    <n v="12"/>
    <s v="December"/>
    <n v="1"/>
  </r>
  <r>
    <x v="1576"/>
    <n v="35797"/>
    <x v="853"/>
    <n v="0.13129591865240103"/>
    <x v="0"/>
    <x v="1"/>
    <n v="16"/>
    <x v="773"/>
    <x v="51"/>
    <x v="545"/>
    <n v="4"/>
    <n v="1"/>
    <n v="21"/>
    <n v="2"/>
    <n v="2"/>
    <n v="0"/>
    <n v="3"/>
    <n v="8"/>
    <n v="0"/>
    <n v="0"/>
    <n v="0"/>
    <n v="0"/>
    <n v="0"/>
    <n v="0"/>
    <x v="1"/>
    <n v="45"/>
    <x v="2"/>
    <n v="2780"/>
    <x v="0"/>
    <x v="1"/>
    <n v="0"/>
    <x v="1"/>
    <n v="0"/>
    <n v="0"/>
    <n v="1"/>
    <n v="0"/>
    <n v="0"/>
    <n v="26"/>
    <d v="2015-03-06T00:00:00"/>
    <n v="3"/>
    <s v="March"/>
    <n v="1"/>
  </r>
  <r>
    <x v="1577"/>
    <n v="37334"/>
    <x v="853"/>
    <n v="0.12589060909626615"/>
    <x v="1"/>
    <x v="1"/>
    <n v="44"/>
    <x v="771"/>
    <x v="51"/>
    <x v="536"/>
    <n v="2"/>
    <n v="2"/>
    <n v="15"/>
    <n v="4"/>
    <n v="3"/>
    <n v="0"/>
    <n v="4"/>
    <n v="4"/>
    <n v="0"/>
    <n v="0"/>
    <n v="0"/>
    <n v="0"/>
    <n v="0"/>
    <n v="0"/>
    <x v="1"/>
    <n v="62"/>
    <x v="1"/>
    <n v="2282"/>
    <x v="0"/>
    <x v="0"/>
    <n v="0"/>
    <x v="0"/>
    <n v="0"/>
    <n v="0"/>
    <n v="0"/>
    <n v="0"/>
    <n v="1"/>
    <n v="32"/>
    <d v="2016-07-16T00:00:00"/>
    <n v="7"/>
    <s v="July"/>
    <n v="1"/>
  </r>
  <r>
    <x v="1578"/>
    <n v="32889"/>
    <x v="853"/>
    <n v="0.14290492261850465"/>
    <x v="1"/>
    <x v="1"/>
    <n v="78"/>
    <x v="724"/>
    <x v="19"/>
    <x v="543"/>
    <n v="4"/>
    <n v="2"/>
    <n v="8"/>
    <n v="3"/>
    <n v="2"/>
    <n v="1"/>
    <n v="3"/>
    <n v="5"/>
    <n v="0"/>
    <n v="0"/>
    <n v="0"/>
    <n v="0"/>
    <n v="0"/>
    <n v="0"/>
    <x v="1"/>
    <n v="52"/>
    <x v="1"/>
    <n v="2455"/>
    <x v="0"/>
    <x v="0"/>
    <n v="0"/>
    <x v="0"/>
    <n v="0"/>
    <n v="0"/>
    <n v="0"/>
    <n v="1"/>
    <n v="0"/>
    <n v="39"/>
    <d v="2016-01-25T00:00:00"/>
    <n v="1"/>
    <s v="January"/>
    <n v="1"/>
  </r>
  <r>
    <x v="1579"/>
    <n v="31878"/>
    <x v="853"/>
    <n v="0.1474371039588431"/>
    <x v="0"/>
    <x v="1"/>
    <n v="7"/>
    <x v="730"/>
    <x v="152"/>
    <x v="541"/>
    <n v="10"/>
    <n v="5"/>
    <n v="23"/>
    <n v="1"/>
    <n v="1"/>
    <n v="0"/>
    <n v="4"/>
    <n v="3"/>
    <n v="0"/>
    <n v="0"/>
    <n v="0"/>
    <n v="0"/>
    <n v="0"/>
    <n v="0"/>
    <x v="1"/>
    <n v="43"/>
    <x v="2"/>
    <n v="2166"/>
    <x v="0"/>
    <x v="0"/>
    <n v="1"/>
    <x v="1"/>
    <n v="0"/>
    <n v="1"/>
    <n v="0"/>
    <n v="0"/>
    <n v="0"/>
    <n v="24"/>
    <d v="2016-11-09T00:00:00"/>
    <n v="11"/>
    <s v="November"/>
    <n v="1"/>
  </r>
  <r>
    <x v="1580"/>
    <n v="23616"/>
    <x v="853"/>
    <n v="0.19901761517615177"/>
    <x v="1"/>
    <x v="0"/>
    <n v="76"/>
    <x v="749"/>
    <x v="2"/>
    <x v="538"/>
    <n v="3"/>
    <n v="7"/>
    <n v="32"/>
    <n v="2"/>
    <n v="3"/>
    <n v="0"/>
    <n v="3"/>
    <n v="8"/>
    <n v="0"/>
    <n v="0"/>
    <n v="0"/>
    <n v="0"/>
    <n v="0"/>
    <n v="0"/>
    <x v="0"/>
    <n v="38"/>
    <x v="2"/>
    <n v="2748"/>
    <x v="0"/>
    <x v="0"/>
    <n v="1"/>
    <x v="1"/>
    <n v="0"/>
    <n v="1"/>
    <n v="0"/>
    <n v="0"/>
    <n v="0"/>
    <n v="15"/>
    <d v="2015-04-07T00:00:00"/>
    <n v="4"/>
    <s v="April"/>
    <n v="1"/>
  </r>
  <r>
    <x v="1581"/>
    <n v="45057"/>
    <x v="853"/>
    <n v="0.10431231551146326"/>
    <x v="1"/>
    <x v="0"/>
    <n v="80"/>
    <x v="735"/>
    <x v="19"/>
    <x v="539"/>
    <n v="3"/>
    <n v="0"/>
    <n v="3"/>
    <n v="1"/>
    <n v="2"/>
    <n v="0"/>
    <n v="3"/>
    <n v="5"/>
    <n v="0"/>
    <n v="0"/>
    <n v="0"/>
    <n v="0"/>
    <n v="0"/>
    <n v="0"/>
    <x v="1"/>
    <n v="41"/>
    <x v="2"/>
    <n v="2369"/>
    <x v="0"/>
    <x v="1"/>
    <n v="0"/>
    <x v="1"/>
    <n v="0"/>
    <n v="0"/>
    <n v="0"/>
    <n v="1"/>
    <n v="0"/>
    <n v="44"/>
    <d v="2016-04-20T00:00:00"/>
    <n v="4"/>
    <s v="April"/>
    <n v="1"/>
  </r>
  <r>
    <x v="1582"/>
    <n v="20559"/>
    <x v="854"/>
    <n v="0.22374629116202149"/>
    <x v="1"/>
    <x v="0"/>
    <n v="88"/>
    <x v="761"/>
    <x v="51"/>
    <x v="495"/>
    <n v="3"/>
    <n v="0"/>
    <n v="7"/>
    <n v="2"/>
    <n v="2"/>
    <n v="0"/>
    <n v="3"/>
    <n v="8"/>
    <n v="0"/>
    <n v="0"/>
    <n v="0"/>
    <n v="0"/>
    <n v="0"/>
    <n v="0"/>
    <x v="1"/>
    <n v="35"/>
    <x v="0"/>
    <n v="2633"/>
    <x v="0"/>
    <x v="1"/>
    <n v="0"/>
    <x v="1"/>
    <n v="0"/>
    <n v="0"/>
    <n v="0"/>
    <n v="1"/>
    <n v="0"/>
    <n v="39"/>
    <d v="2015-07-31T00:00:00"/>
    <n v="7"/>
    <s v="July"/>
    <n v="1"/>
  </r>
  <r>
    <x v="1583"/>
    <n v="22070"/>
    <x v="854"/>
    <n v="0.2084277299501586"/>
    <x v="1"/>
    <x v="0"/>
    <n v="11"/>
    <x v="754"/>
    <x v="143"/>
    <x v="534"/>
    <n v="8"/>
    <n v="2"/>
    <n v="21"/>
    <n v="2"/>
    <n v="2"/>
    <n v="2"/>
    <n v="2"/>
    <n v="6"/>
    <n v="0"/>
    <n v="0"/>
    <n v="0"/>
    <n v="0"/>
    <n v="0"/>
    <n v="0"/>
    <x v="1"/>
    <n v="50"/>
    <x v="2"/>
    <n v="2427"/>
    <x v="0"/>
    <x v="0"/>
    <n v="0"/>
    <x v="0"/>
    <n v="0"/>
    <n v="0"/>
    <n v="1"/>
    <n v="0"/>
    <n v="0"/>
    <n v="25"/>
    <d v="2016-02-22T00:00:00"/>
    <n v="2"/>
    <s v="February"/>
    <n v="1"/>
  </r>
  <r>
    <x v="1584"/>
    <n v="38961"/>
    <x v="854"/>
    <n v="0.1180667847334514"/>
    <x v="1"/>
    <x v="0"/>
    <n v="60"/>
    <x v="748"/>
    <x v="143"/>
    <x v="534"/>
    <n v="0"/>
    <n v="1"/>
    <n v="24"/>
    <n v="1"/>
    <n v="2"/>
    <n v="1"/>
    <n v="2"/>
    <n v="7"/>
    <n v="0"/>
    <n v="0"/>
    <n v="0"/>
    <n v="0"/>
    <n v="0"/>
    <n v="0"/>
    <x v="1"/>
    <n v="47"/>
    <x v="2"/>
    <n v="2340"/>
    <x v="0"/>
    <x v="1"/>
    <n v="0"/>
    <x v="1"/>
    <n v="0"/>
    <n v="0"/>
    <n v="0"/>
    <n v="1"/>
    <n v="0"/>
    <n v="22"/>
    <d v="2016-05-19T00:00:00"/>
    <n v="5"/>
    <s v="May"/>
    <n v="1"/>
  </r>
  <r>
    <x v="1585"/>
    <n v="17345"/>
    <x v="854"/>
    <n v="0.2652061112712597"/>
    <x v="1"/>
    <x v="0"/>
    <n v="79"/>
    <x v="749"/>
    <x v="128"/>
    <x v="536"/>
    <n v="17"/>
    <n v="0"/>
    <n v="12"/>
    <n v="2"/>
    <n v="2"/>
    <n v="1"/>
    <n v="2"/>
    <n v="8"/>
    <n v="0"/>
    <n v="0"/>
    <n v="0"/>
    <n v="0"/>
    <n v="0"/>
    <n v="0"/>
    <x v="1"/>
    <n v="42"/>
    <x v="2"/>
    <n v="2762"/>
    <x v="0"/>
    <x v="1"/>
    <n v="0"/>
    <x v="1"/>
    <n v="0"/>
    <n v="0"/>
    <n v="1"/>
    <n v="0"/>
    <n v="0"/>
    <n v="34"/>
    <d v="2015-03-24T00:00:00"/>
    <n v="3"/>
    <s v="March"/>
    <n v="1"/>
  </r>
  <r>
    <x v="1586"/>
    <n v="23091"/>
    <x v="854"/>
    <n v="0.19921181412671604"/>
    <x v="1"/>
    <x v="1"/>
    <n v="98"/>
    <x v="676"/>
    <x v="19"/>
    <x v="538"/>
    <n v="0"/>
    <n v="0"/>
    <n v="2"/>
    <n v="4"/>
    <n v="2"/>
    <n v="1"/>
    <n v="3"/>
    <n v="7"/>
    <n v="0"/>
    <n v="0"/>
    <n v="0"/>
    <n v="0"/>
    <n v="0"/>
    <n v="0"/>
    <x v="1"/>
    <n v="57"/>
    <x v="1"/>
    <n v="2191"/>
    <x v="0"/>
    <x v="0"/>
    <n v="1"/>
    <x v="1"/>
    <n v="0"/>
    <n v="0"/>
    <n v="0"/>
    <n v="0"/>
    <n v="1"/>
    <n v="44"/>
    <d v="2016-10-15T00:00:00"/>
    <n v="10"/>
    <s v="October"/>
    <n v="1"/>
  </r>
  <r>
    <x v="1587"/>
    <n v="28427"/>
    <x v="854"/>
    <n v="0.16181798993914237"/>
    <x v="1"/>
    <x v="0"/>
    <n v="67"/>
    <x v="740"/>
    <x v="153"/>
    <x v="534"/>
    <n v="3"/>
    <n v="3"/>
    <n v="6"/>
    <n v="2"/>
    <n v="2"/>
    <n v="0"/>
    <n v="3"/>
    <n v="8"/>
    <n v="0"/>
    <n v="0"/>
    <n v="0"/>
    <n v="0"/>
    <n v="0"/>
    <n v="0"/>
    <x v="1"/>
    <n v="37"/>
    <x v="2"/>
    <n v="2624"/>
    <x v="0"/>
    <x v="0"/>
    <n v="0"/>
    <x v="0"/>
    <n v="0"/>
    <n v="0"/>
    <n v="1"/>
    <n v="0"/>
    <n v="0"/>
    <n v="40"/>
    <d v="2015-08-09T00:00:00"/>
    <n v="8"/>
    <s v="August"/>
    <n v="1"/>
  </r>
  <r>
    <x v="1588"/>
    <n v="18393"/>
    <x v="854"/>
    <n v="0.25009514489207851"/>
    <x v="1"/>
    <x v="0"/>
    <n v="2"/>
    <x v="658"/>
    <x v="115"/>
    <x v="543"/>
    <n v="16"/>
    <n v="0"/>
    <n v="4"/>
    <n v="2"/>
    <n v="3"/>
    <n v="0"/>
    <n v="3"/>
    <n v="8"/>
    <n v="0"/>
    <n v="0"/>
    <n v="0"/>
    <n v="0"/>
    <n v="0"/>
    <n v="0"/>
    <x v="1"/>
    <n v="46"/>
    <x v="2"/>
    <n v="2251"/>
    <x v="0"/>
    <x v="1"/>
    <n v="0"/>
    <x v="1"/>
    <n v="0"/>
    <n v="0"/>
    <n v="0"/>
    <n v="0"/>
    <n v="0"/>
    <n v="42"/>
    <d v="2016-08-16T00:00:00"/>
    <n v="8"/>
    <s v="August"/>
    <n v="1"/>
  </r>
  <r>
    <x v="1589"/>
    <n v="24762"/>
    <x v="854"/>
    <n v="0.1857685162749374"/>
    <x v="1"/>
    <x v="0"/>
    <n v="16"/>
    <x v="664"/>
    <x v="115"/>
    <x v="532"/>
    <n v="3"/>
    <n v="15"/>
    <n v="40"/>
    <n v="3"/>
    <n v="3"/>
    <n v="1"/>
    <n v="2"/>
    <n v="8"/>
    <n v="0"/>
    <n v="0"/>
    <n v="1"/>
    <n v="0"/>
    <n v="0"/>
    <n v="0"/>
    <x v="0"/>
    <n v="48"/>
    <x v="2"/>
    <n v="2298"/>
    <x v="0"/>
    <x v="0"/>
    <n v="1"/>
    <x v="1"/>
    <n v="0"/>
    <n v="0"/>
    <n v="1"/>
    <n v="0"/>
    <n v="0"/>
    <n v="6"/>
    <d v="2016-06-30T00:00:00"/>
    <n v="6"/>
    <s v="June"/>
    <n v="1"/>
  </r>
  <r>
    <x v="1590"/>
    <n v="21645"/>
    <x v="854"/>
    <n v="0.21252021252021253"/>
    <x v="1"/>
    <x v="0"/>
    <n v="75"/>
    <x v="752"/>
    <x v="19"/>
    <x v="520"/>
    <n v="4"/>
    <n v="5"/>
    <n v="19"/>
    <n v="3"/>
    <n v="3"/>
    <n v="0"/>
    <n v="3"/>
    <n v="9"/>
    <n v="0"/>
    <n v="0"/>
    <n v="0"/>
    <n v="0"/>
    <n v="0"/>
    <n v="0"/>
    <x v="0"/>
    <n v="41"/>
    <x v="2"/>
    <n v="2823"/>
    <x v="0"/>
    <x v="0"/>
    <n v="0"/>
    <x v="0"/>
    <n v="0"/>
    <n v="0"/>
    <n v="1"/>
    <n v="0"/>
    <n v="0"/>
    <n v="27"/>
    <d v="2015-01-22T00:00:00"/>
    <n v="1"/>
    <s v="January"/>
    <n v="1"/>
  </r>
  <r>
    <x v="1591"/>
    <n v="26487"/>
    <x v="854"/>
    <n v="0.17367010231434288"/>
    <x v="1"/>
    <x v="0"/>
    <n v="23"/>
    <x v="770"/>
    <x v="131"/>
    <x v="535"/>
    <n v="12"/>
    <n v="14"/>
    <n v="23"/>
    <n v="3"/>
    <n v="2"/>
    <n v="1"/>
    <n v="3"/>
    <n v="5"/>
    <n v="0"/>
    <n v="0"/>
    <n v="0"/>
    <n v="0"/>
    <n v="0"/>
    <n v="0"/>
    <x v="1"/>
    <n v="42"/>
    <x v="2"/>
    <n v="2564"/>
    <x v="0"/>
    <x v="0"/>
    <n v="1"/>
    <x v="1"/>
    <n v="0"/>
    <n v="0"/>
    <n v="0"/>
    <n v="0"/>
    <n v="0"/>
    <n v="23"/>
    <d v="2015-10-08T00:00:00"/>
    <n v="10"/>
    <s v="October"/>
    <n v="1"/>
  </r>
  <r>
    <x v="1592"/>
    <n v="7500"/>
    <x v="855"/>
    <n v="0.6"/>
    <x v="0"/>
    <x v="0"/>
    <n v="59"/>
    <x v="664"/>
    <x v="61"/>
    <x v="538"/>
    <n v="11"/>
    <n v="1"/>
    <n v="16"/>
    <n v="1"/>
    <n v="2"/>
    <n v="0"/>
    <n v="3"/>
    <n v="8"/>
    <n v="0"/>
    <n v="0"/>
    <n v="0"/>
    <n v="0"/>
    <n v="0"/>
    <n v="0"/>
    <x v="1"/>
    <n v="44"/>
    <x v="2"/>
    <n v="2752"/>
    <x v="0"/>
    <x v="1"/>
    <n v="0"/>
    <x v="1"/>
    <n v="0"/>
    <n v="0"/>
    <n v="0"/>
    <n v="0"/>
    <n v="0"/>
    <n v="29"/>
    <d v="2015-04-03T00:00:00"/>
    <n v="4"/>
    <s v="April"/>
    <n v="1"/>
  </r>
  <r>
    <x v="1593"/>
    <n v="23718"/>
    <x v="855"/>
    <n v="0.18972931950417404"/>
    <x v="1"/>
    <x v="0"/>
    <n v="76"/>
    <x v="664"/>
    <x v="153"/>
    <x v="545"/>
    <n v="15"/>
    <n v="7"/>
    <n v="36"/>
    <n v="3"/>
    <n v="3"/>
    <n v="1"/>
    <n v="2"/>
    <n v="7"/>
    <n v="0"/>
    <n v="0"/>
    <n v="0"/>
    <n v="0"/>
    <n v="0"/>
    <n v="0"/>
    <x v="1"/>
    <n v="44"/>
    <x v="2"/>
    <n v="2459"/>
    <x v="0"/>
    <x v="1"/>
    <n v="0"/>
    <x v="1"/>
    <n v="0"/>
    <n v="1"/>
    <n v="0"/>
    <n v="0"/>
    <n v="0"/>
    <n v="9"/>
    <d v="2016-01-21T00:00:00"/>
    <n v="1"/>
    <s v="January"/>
    <n v="1"/>
  </r>
  <r>
    <x v="1594"/>
    <n v="37401"/>
    <x v="855"/>
    <n v="0.12031763856581375"/>
    <x v="1"/>
    <x v="0"/>
    <n v="14"/>
    <x v="748"/>
    <x v="153"/>
    <x v="534"/>
    <n v="3"/>
    <n v="1"/>
    <n v="3"/>
    <n v="2"/>
    <n v="2"/>
    <n v="0"/>
    <n v="3"/>
    <n v="7"/>
    <n v="0"/>
    <n v="0"/>
    <n v="0"/>
    <n v="0"/>
    <n v="0"/>
    <n v="0"/>
    <x v="1"/>
    <n v="47"/>
    <x v="2"/>
    <n v="2213"/>
    <x v="0"/>
    <x v="1"/>
    <n v="0"/>
    <x v="1"/>
    <n v="0"/>
    <n v="0"/>
    <n v="0"/>
    <n v="0"/>
    <n v="1"/>
    <n v="42"/>
    <d v="2016-09-23T00:00:00"/>
    <n v="9"/>
    <s v="September"/>
    <n v="1"/>
  </r>
  <r>
    <x v="1595"/>
    <n v="29543"/>
    <x v="855"/>
    <n v="0.15232034661341096"/>
    <x v="2"/>
    <x v="0"/>
    <n v="47"/>
    <x v="769"/>
    <x v="153"/>
    <x v="524"/>
    <n v="3"/>
    <n v="4"/>
    <n v="18"/>
    <n v="2"/>
    <n v="3"/>
    <n v="1"/>
    <n v="2"/>
    <n v="7"/>
    <n v="0"/>
    <n v="0"/>
    <n v="0"/>
    <n v="0"/>
    <n v="0"/>
    <n v="0"/>
    <x v="1"/>
    <n v="52"/>
    <x v="1"/>
    <n v="2248"/>
    <x v="0"/>
    <x v="1"/>
    <n v="0"/>
    <x v="1"/>
    <n v="0"/>
    <n v="0"/>
    <n v="0"/>
    <n v="1"/>
    <n v="0"/>
    <n v="27"/>
    <d v="2016-08-19T00:00:00"/>
    <n v="8"/>
    <s v="August"/>
    <n v="1"/>
  </r>
  <r>
    <x v="1596"/>
    <n v="38054"/>
    <x v="855"/>
    <n v="0.11825300888211489"/>
    <x v="1"/>
    <x v="1"/>
    <n v="24"/>
    <x v="730"/>
    <x v="157"/>
    <x v="516"/>
    <n v="2"/>
    <n v="1"/>
    <n v="0"/>
    <n v="2"/>
    <n v="2"/>
    <n v="0"/>
    <n v="3"/>
    <n v="7"/>
    <n v="0"/>
    <n v="0"/>
    <n v="0"/>
    <n v="0"/>
    <n v="0"/>
    <n v="0"/>
    <x v="1"/>
    <n v="70"/>
    <x v="3"/>
    <n v="2218"/>
    <x v="1"/>
    <x v="0"/>
    <n v="0"/>
    <x v="1"/>
    <n v="0"/>
    <n v="0"/>
    <n v="0"/>
    <n v="1"/>
    <n v="0"/>
    <n v="45"/>
    <d v="2016-09-18T00:00:00"/>
    <n v="9"/>
    <s v="September"/>
    <n v="1"/>
  </r>
  <r>
    <x v="1597"/>
    <n v="24882"/>
    <x v="856"/>
    <n v="0.17683465959328029"/>
    <x v="1"/>
    <x v="0"/>
    <n v="52"/>
    <x v="81"/>
    <x v="152"/>
    <x v="535"/>
    <n v="29"/>
    <n v="0"/>
    <n v="36"/>
    <n v="1"/>
    <n v="1"/>
    <n v="1"/>
    <n v="2"/>
    <n v="6"/>
    <n v="0"/>
    <n v="0"/>
    <n v="1"/>
    <n v="0"/>
    <n v="0"/>
    <n v="0"/>
    <x v="1"/>
    <n v="42"/>
    <x v="2"/>
    <n v="2817"/>
    <x v="0"/>
    <x v="0"/>
    <n v="0"/>
    <x v="0"/>
    <n v="0"/>
    <n v="0"/>
    <n v="0"/>
    <n v="0"/>
    <n v="0"/>
    <n v="8"/>
    <d v="2015-01-28T00:00:00"/>
    <n v="1"/>
    <s v="January"/>
    <n v="1"/>
  </r>
  <r>
    <x v="1598"/>
    <n v="29315"/>
    <x v="856"/>
    <n v="0.15009380863039401"/>
    <x v="1"/>
    <x v="1"/>
    <n v="55"/>
    <x v="761"/>
    <x v="157"/>
    <x v="545"/>
    <n v="8"/>
    <n v="7"/>
    <n v="4"/>
    <n v="4"/>
    <n v="2"/>
    <n v="0"/>
    <n v="4"/>
    <n v="6"/>
    <n v="0"/>
    <n v="0"/>
    <n v="0"/>
    <n v="0"/>
    <n v="0"/>
    <n v="0"/>
    <x v="1"/>
    <n v="60"/>
    <x v="1"/>
    <n v="2243"/>
    <x v="0"/>
    <x v="1"/>
    <n v="0"/>
    <x v="1"/>
    <n v="0"/>
    <n v="0"/>
    <n v="1"/>
    <n v="0"/>
    <n v="0"/>
    <n v="40"/>
    <d v="2016-08-24T00:00:00"/>
    <n v="8"/>
    <s v="August"/>
    <n v="1"/>
  </r>
  <r>
    <x v="1599"/>
    <n v="30351"/>
    <x v="856"/>
    <n v="0.14497051168001054"/>
    <x v="1"/>
    <x v="0"/>
    <n v="19"/>
    <x v="752"/>
    <x v="19"/>
    <x v="493"/>
    <n v="3"/>
    <n v="3"/>
    <n v="2"/>
    <n v="1"/>
    <n v="3"/>
    <n v="0"/>
    <n v="2"/>
    <n v="9"/>
    <n v="0"/>
    <n v="0"/>
    <n v="0"/>
    <n v="0"/>
    <n v="0"/>
    <n v="0"/>
    <x v="1"/>
    <n v="46"/>
    <x v="2"/>
    <n v="2547"/>
    <x v="0"/>
    <x v="0"/>
    <n v="0"/>
    <x v="0"/>
    <n v="0"/>
    <n v="0"/>
    <n v="0"/>
    <n v="0"/>
    <n v="1"/>
    <n v="42"/>
    <d v="2015-10-25T00:00:00"/>
    <n v="10"/>
    <s v="October"/>
    <n v="1"/>
  </r>
  <r>
    <x v="1600"/>
    <n v="21063"/>
    <x v="856"/>
    <n v="0.20889711816930162"/>
    <x v="1"/>
    <x v="0"/>
    <n v="34"/>
    <x v="81"/>
    <x v="115"/>
    <x v="538"/>
    <n v="19"/>
    <n v="3"/>
    <n v="15"/>
    <n v="2"/>
    <n v="2"/>
    <n v="0"/>
    <n v="3"/>
    <n v="6"/>
    <n v="0"/>
    <n v="0"/>
    <n v="0"/>
    <n v="0"/>
    <n v="0"/>
    <n v="0"/>
    <x v="1"/>
    <n v="33"/>
    <x v="0"/>
    <n v="2436"/>
    <x v="0"/>
    <x v="0"/>
    <n v="1"/>
    <x v="1"/>
    <n v="0"/>
    <n v="0"/>
    <n v="0"/>
    <n v="0"/>
    <n v="0"/>
    <n v="29"/>
    <d v="2016-02-13T00:00:00"/>
    <n v="2"/>
    <s v="February"/>
    <n v="1"/>
  </r>
  <r>
    <x v="1601"/>
    <n v="22063"/>
    <x v="856"/>
    <n v="0.19942890812672801"/>
    <x v="1"/>
    <x v="0"/>
    <n v="43"/>
    <x v="658"/>
    <x v="115"/>
    <x v="543"/>
    <n v="3"/>
    <n v="11"/>
    <n v="11"/>
    <n v="2"/>
    <n v="2"/>
    <n v="0"/>
    <n v="3"/>
    <n v="7"/>
    <n v="0"/>
    <n v="0"/>
    <n v="0"/>
    <n v="0"/>
    <n v="0"/>
    <n v="0"/>
    <x v="1"/>
    <n v="48"/>
    <x v="2"/>
    <n v="2484"/>
    <x v="0"/>
    <x v="1"/>
    <n v="0"/>
    <x v="1"/>
    <n v="0"/>
    <n v="0"/>
    <n v="1"/>
    <n v="0"/>
    <n v="0"/>
    <n v="33"/>
    <d v="2015-12-27T00:00:00"/>
    <n v="12"/>
    <s v="December"/>
    <n v="1"/>
  </r>
  <r>
    <x v="1602"/>
    <n v="32892"/>
    <x v="856"/>
    <n v="0.13377112975799588"/>
    <x v="1"/>
    <x v="0"/>
    <n v="78"/>
    <x v="771"/>
    <x v="19"/>
    <x v="511"/>
    <n v="2"/>
    <n v="1"/>
    <n v="2"/>
    <n v="2"/>
    <n v="3"/>
    <n v="0"/>
    <n v="3"/>
    <n v="8"/>
    <n v="0"/>
    <n v="0"/>
    <n v="0"/>
    <n v="0"/>
    <n v="0"/>
    <n v="0"/>
    <x v="1"/>
    <n v="49"/>
    <x v="2"/>
    <n v="2194"/>
    <x v="0"/>
    <x v="0"/>
    <n v="0"/>
    <x v="0"/>
    <n v="0"/>
    <n v="0"/>
    <n v="0"/>
    <n v="0"/>
    <n v="1"/>
    <n v="42"/>
    <d v="2016-10-12T00:00:00"/>
    <n v="10"/>
    <s v="October"/>
    <n v="1"/>
  </r>
  <r>
    <x v="1603"/>
    <n v="16269"/>
    <x v="856"/>
    <n v="0.27045300878972278"/>
    <x v="1"/>
    <x v="0"/>
    <n v="75"/>
    <x v="748"/>
    <x v="153"/>
    <x v="524"/>
    <n v="3"/>
    <n v="1"/>
    <n v="0"/>
    <n v="3"/>
    <n v="3"/>
    <n v="0"/>
    <n v="3"/>
    <n v="8"/>
    <n v="0"/>
    <n v="0"/>
    <n v="0"/>
    <n v="0"/>
    <n v="0"/>
    <n v="0"/>
    <x v="1"/>
    <n v="36"/>
    <x v="2"/>
    <n v="2462"/>
    <x v="0"/>
    <x v="0"/>
    <n v="1"/>
    <x v="1"/>
    <n v="0"/>
    <n v="0"/>
    <n v="0"/>
    <n v="0"/>
    <n v="1"/>
    <n v="44"/>
    <d v="2016-01-18T00:00:00"/>
    <n v="1"/>
    <s v="January"/>
    <n v="1"/>
  </r>
  <r>
    <x v="1604"/>
    <n v="46831"/>
    <x v="856"/>
    <n v="9.3954858960944673E-2"/>
    <x v="1"/>
    <x v="1"/>
    <n v="84"/>
    <x v="765"/>
    <x v="157"/>
    <x v="535"/>
    <n v="6"/>
    <n v="4"/>
    <n v="34"/>
    <n v="2"/>
    <n v="1"/>
    <n v="2"/>
    <n v="2"/>
    <n v="4"/>
    <n v="0"/>
    <n v="0"/>
    <n v="0"/>
    <n v="0"/>
    <n v="0"/>
    <n v="0"/>
    <x v="1"/>
    <n v="51"/>
    <x v="1"/>
    <n v="2545"/>
    <x v="0"/>
    <x v="1"/>
    <n v="0"/>
    <x v="1"/>
    <n v="0"/>
    <n v="1"/>
    <n v="0"/>
    <n v="0"/>
    <n v="0"/>
    <n v="10"/>
    <d v="2015-10-27T00:00:00"/>
    <n v="10"/>
    <s v="October"/>
    <n v="1"/>
  </r>
  <r>
    <x v="1605"/>
    <n v="36026"/>
    <x v="856"/>
    <n v="0.12213401432298895"/>
    <x v="2"/>
    <x v="1"/>
    <n v="34"/>
    <x v="750"/>
    <x v="152"/>
    <x v="535"/>
    <n v="6"/>
    <n v="4"/>
    <n v="17"/>
    <n v="2"/>
    <n v="2"/>
    <n v="0"/>
    <n v="3"/>
    <n v="6"/>
    <n v="0"/>
    <n v="0"/>
    <n v="0"/>
    <n v="0"/>
    <n v="0"/>
    <n v="0"/>
    <x v="1"/>
    <n v="48"/>
    <x v="2"/>
    <n v="2264"/>
    <x v="0"/>
    <x v="1"/>
    <n v="0"/>
    <x v="1"/>
    <n v="0"/>
    <n v="0"/>
    <n v="1"/>
    <n v="0"/>
    <n v="0"/>
    <n v="27"/>
    <d v="2016-08-03T00:00:00"/>
    <n v="8"/>
    <s v="August"/>
    <n v="1"/>
  </r>
  <r>
    <x v="1606"/>
    <n v="12393"/>
    <x v="856"/>
    <n v="0.355039134995562"/>
    <x v="0"/>
    <x v="0"/>
    <n v="38"/>
    <x v="759"/>
    <x v="147"/>
    <x v="511"/>
    <n v="11"/>
    <n v="7"/>
    <n v="13"/>
    <n v="1"/>
    <n v="2"/>
    <n v="0"/>
    <n v="3"/>
    <n v="9"/>
    <n v="0"/>
    <n v="0"/>
    <n v="0"/>
    <n v="0"/>
    <n v="0"/>
    <n v="0"/>
    <x v="1"/>
    <n v="42"/>
    <x v="2"/>
    <n v="2731"/>
    <x v="0"/>
    <x v="1"/>
    <n v="0"/>
    <x v="1"/>
    <n v="0"/>
    <n v="1"/>
    <n v="0"/>
    <n v="0"/>
    <n v="0"/>
    <n v="31"/>
    <d v="2015-04-24T00:00:00"/>
    <n v="4"/>
    <s v="April"/>
    <n v="1"/>
  </r>
  <r>
    <x v="1607"/>
    <n v="18746"/>
    <x v="856"/>
    <n v="0.2347167395711085"/>
    <x v="1"/>
    <x v="0"/>
    <n v="41"/>
    <x v="770"/>
    <x v="115"/>
    <x v="538"/>
    <n v="12"/>
    <n v="9"/>
    <n v="20"/>
    <n v="2"/>
    <n v="3"/>
    <n v="0"/>
    <n v="3"/>
    <n v="6"/>
    <n v="0"/>
    <n v="0"/>
    <n v="0"/>
    <n v="0"/>
    <n v="0"/>
    <n v="0"/>
    <x v="1"/>
    <n v="28"/>
    <x v="0"/>
    <n v="2190"/>
    <x v="0"/>
    <x v="0"/>
    <n v="1"/>
    <x v="1"/>
    <n v="0"/>
    <n v="0"/>
    <n v="0"/>
    <n v="0"/>
    <n v="0"/>
    <n v="24"/>
    <d v="2016-10-16T00:00:00"/>
    <n v="10"/>
    <s v="October"/>
    <n v="1"/>
  </r>
  <r>
    <x v="1608"/>
    <n v="21955"/>
    <x v="856"/>
    <n v="0.2004099294010476"/>
    <x v="1"/>
    <x v="0"/>
    <n v="81"/>
    <x v="759"/>
    <x v="51"/>
    <x v="539"/>
    <n v="17"/>
    <n v="14"/>
    <n v="11"/>
    <n v="2"/>
    <n v="2"/>
    <n v="1"/>
    <n v="3"/>
    <n v="6"/>
    <n v="0"/>
    <n v="0"/>
    <n v="0"/>
    <n v="0"/>
    <n v="0"/>
    <n v="0"/>
    <x v="1"/>
    <n v="34"/>
    <x v="0"/>
    <n v="2454"/>
    <x v="0"/>
    <x v="1"/>
    <n v="0"/>
    <x v="1"/>
    <n v="0"/>
    <n v="1"/>
    <n v="0"/>
    <n v="0"/>
    <n v="0"/>
    <n v="33"/>
    <d v="2016-01-26T00:00:00"/>
    <n v="1"/>
    <s v="January"/>
    <n v="1"/>
  </r>
  <r>
    <x v="1609"/>
    <n v="44359"/>
    <x v="856"/>
    <n v="9.9190694109425367E-2"/>
    <x v="1"/>
    <x v="1"/>
    <n v="19"/>
    <x v="750"/>
    <x v="19"/>
    <x v="545"/>
    <n v="7"/>
    <n v="3"/>
    <n v="1"/>
    <n v="3"/>
    <n v="2"/>
    <n v="0"/>
    <n v="4"/>
    <n v="3"/>
    <n v="0"/>
    <n v="0"/>
    <n v="0"/>
    <n v="0"/>
    <n v="0"/>
    <n v="0"/>
    <x v="1"/>
    <n v="42"/>
    <x v="2"/>
    <n v="2171"/>
    <x v="0"/>
    <x v="1"/>
    <n v="0"/>
    <x v="1"/>
    <n v="0"/>
    <n v="0"/>
    <n v="1"/>
    <n v="0"/>
    <n v="0"/>
    <n v="43"/>
    <d v="2016-11-04T00:00:00"/>
    <n v="11"/>
    <s v="November"/>
    <n v="1"/>
  </r>
  <r>
    <x v="1610"/>
    <n v="30351"/>
    <x v="856"/>
    <n v="0.14497051168001054"/>
    <x v="1"/>
    <x v="0"/>
    <n v="19"/>
    <x v="752"/>
    <x v="19"/>
    <x v="493"/>
    <n v="3"/>
    <n v="3"/>
    <n v="2"/>
    <n v="1"/>
    <n v="3"/>
    <n v="0"/>
    <n v="2"/>
    <n v="9"/>
    <n v="0"/>
    <n v="0"/>
    <n v="0"/>
    <n v="0"/>
    <n v="0"/>
    <n v="0"/>
    <x v="0"/>
    <n v="46"/>
    <x v="2"/>
    <n v="2547"/>
    <x v="0"/>
    <x v="0"/>
    <n v="0"/>
    <x v="0"/>
    <n v="0"/>
    <n v="0"/>
    <n v="0"/>
    <n v="0"/>
    <n v="1"/>
    <n v="42"/>
    <d v="2015-10-25T00:00:00"/>
    <n v="10"/>
    <s v="October"/>
    <n v="1"/>
  </r>
  <r>
    <x v="1611"/>
    <n v="19444"/>
    <x v="856"/>
    <n v="0.22629088664883767"/>
    <x v="1"/>
    <x v="0"/>
    <n v="8"/>
    <x v="714"/>
    <x v="19"/>
    <x v="520"/>
    <n v="3"/>
    <n v="2"/>
    <n v="10"/>
    <n v="3"/>
    <n v="4"/>
    <n v="1"/>
    <n v="2"/>
    <n v="7"/>
    <n v="0"/>
    <n v="0"/>
    <n v="0"/>
    <n v="0"/>
    <n v="0"/>
    <n v="0"/>
    <x v="0"/>
    <n v="38"/>
    <x v="2"/>
    <n v="2286"/>
    <x v="0"/>
    <x v="0"/>
    <n v="0"/>
    <x v="0"/>
    <n v="0"/>
    <n v="0"/>
    <n v="1"/>
    <n v="0"/>
    <n v="0"/>
    <n v="34"/>
    <d v="2016-07-12T00:00:00"/>
    <n v="7"/>
    <s v="July"/>
    <n v="1"/>
  </r>
  <r>
    <x v="1612"/>
    <n v="17649"/>
    <x v="856"/>
    <n v="0.24930590968326818"/>
    <x v="1"/>
    <x v="0"/>
    <n v="70"/>
    <x v="760"/>
    <x v="51"/>
    <x v="520"/>
    <n v="0"/>
    <n v="5"/>
    <n v="1"/>
    <n v="3"/>
    <n v="3"/>
    <n v="0"/>
    <n v="3"/>
    <n v="8"/>
    <n v="0"/>
    <n v="0"/>
    <n v="0"/>
    <n v="0"/>
    <n v="0"/>
    <n v="0"/>
    <x v="1"/>
    <n v="44"/>
    <x v="2"/>
    <n v="2388"/>
    <x v="0"/>
    <x v="1"/>
    <n v="0"/>
    <x v="1"/>
    <n v="0"/>
    <n v="0"/>
    <n v="1"/>
    <n v="0"/>
    <n v="0"/>
    <n v="43"/>
    <d v="2016-04-01T00:00:00"/>
    <n v="4"/>
    <s v="April"/>
    <n v="1"/>
  </r>
  <r>
    <x v="1613"/>
    <n v="30828"/>
    <x v="856"/>
    <n v="0.14272739068379395"/>
    <x v="1"/>
    <x v="0"/>
    <n v="16"/>
    <x v="714"/>
    <x v="111"/>
    <x v="511"/>
    <n v="2"/>
    <n v="0"/>
    <n v="12"/>
    <n v="2"/>
    <n v="1"/>
    <n v="1"/>
    <n v="4"/>
    <n v="3"/>
    <n v="0"/>
    <n v="0"/>
    <n v="0"/>
    <n v="0"/>
    <n v="0"/>
    <n v="0"/>
    <x v="1"/>
    <n v="40"/>
    <x v="2"/>
    <n v="2427"/>
    <x v="0"/>
    <x v="0"/>
    <n v="1"/>
    <x v="1"/>
    <n v="0"/>
    <n v="0"/>
    <n v="1"/>
    <n v="0"/>
    <n v="0"/>
    <n v="32"/>
    <d v="2016-02-22T00:00:00"/>
    <n v="2"/>
    <s v="February"/>
    <n v="1"/>
  </r>
  <r>
    <x v="1614"/>
    <n v="26067"/>
    <x v="856"/>
    <n v="0.16879579545018605"/>
    <x v="1"/>
    <x v="0"/>
    <n v="49"/>
    <x v="765"/>
    <x v="157"/>
    <x v="524"/>
    <n v="0"/>
    <n v="2"/>
    <n v="12"/>
    <n v="3"/>
    <n v="3"/>
    <n v="0"/>
    <n v="3"/>
    <n v="8"/>
    <n v="0"/>
    <n v="0"/>
    <n v="0"/>
    <n v="0"/>
    <n v="0"/>
    <n v="0"/>
    <x v="1"/>
    <n v="46"/>
    <x v="2"/>
    <n v="2396"/>
    <x v="0"/>
    <x v="1"/>
    <n v="0"/>
    <x v="1"/>
    <n v="0"/>
    <n v="0"/>
    <n v="1"/>
    <n v="0"/>
    <n v="0"/>
    <n v="32"/>
    <d v="2016-03-24T00:00:00"/>
    <n v="3"/>
    <s v="March"/>
    <n v="1"/>
  </r>
  <r>
    <x v="1615"/>
    <n v="23626"/>
    <x v="857"/>
    <n v="0.18200287818505037"/>
    <x v="1"/>
    <x v="0"/>
    <n v="84"/>
    <x v="773"/>
    <x v="157"/>
    <x v="545"/>
    <n v="0"/>
    <n v="0"/>
    <n v="0"/>
    <n v="3"/>
    <n v="3"/>
    <n v="1"/>
    <n v="3"/>
    <n v="5"/>
    <n v="0"/>
    <n v="0"/>
    <n v="0"/>
    <n v="0"/>
    <n v="0"/>
    <n v="0"/>
    <x v="1"/>
    <n v="50"/>
    <x v="2"/>
    <n v="2195"/>
    <x v="0"/>
    <x v="1"/>
    <n v="0"/>
    <x v="1"/>
    <n v="0"/>
    <n v="0"/>
    <n v="0"/>
    <n v="0"/>
    <n v="1"/>
    <n v="43"/>
    <d v="2016-10-11T00:00:00"/>
    <n v="10"/>
    <s v="October"/>
    <n v="1"/>
  </r>
  <r>
    <x v="1616"/>
    <n v="38853"/>
    <x v="857"/>
    <n v="0.11067356446091679"/>
    <x v="1"/>
    <x v="1"/>
    <n v="90"/>
    <x v="739"/>
    <x v="19"/>
    <x v="545"/>
    <n v="0"/>
    <n v="0"/>
    <n v="2"/>
    <n v="2"/>
    <n v="2"/>
    <n v="0"/>
    <n v="3"/>
    <n v="7"/>
    <n v="0"/>
    <n v="0"/>
    <n v="0"/>
    <n v="0"/>
    <n v="0"/>
    <n v="0"/>
    <x v="1"/>
    <n v="50"/>
    <x v="2"/>
    <n v="2196"/>
    <x v="0"/>
    <x v="1"/>
    <n v="0"/>
    <x v="1"/>
    <n v="0"/>
    <n v="0"/>
    <n v="0"/>
    <n v="0"/>
    <n v="1"/>
    <n v="41"/>
    <d v="2016-10-10T00:00:00"/>
    <n v="10"/>
    <s v="October"/>
    <n v="1"/>
  </r>
  <r>
    <x v="1617"/>
    <n v="25271"/>
    <x v="857"/>
    <n v="0.17015551422579242"/>
    <x v="1"/>
    <x v="0"/>
    <n v="45"/>
    <x v="754"/>
    <x v="51"/>
    <x v="524"/>
    <n v="10"/>
    <n v="4"/>
    <n v="7"/>
    <n v="1"/>
    <n v="1"/>
    <n v="1"/>
    <n v="2"/>
    <n v="9"/>
    <n v="0"/>
    <n v="0"/>
    <n v="0"/>
    <n v="0"/>
    <n v="0"/>
    <n v="0"/>
    <x v="1"/>
    <n v="37"/>
    <x v="2"/>
    <n v="2730"/>
    <x v="0"/>
    <x v="1"/>
    <n v="0"/>
    <x v="1"/>
    <n v="0"/>
    <n v="0"/>
    <n v="1"/>
    <n v="0"/>
    <n v="0"/>
    <n v="36"/>
    <d v="2015-04-25T00:00:00"/>
    <n v="4"/>
    <s v="April"/>
    <n v="1"/>
  </r>
  <r>
    <x v="1618"/>
    <n v="24027"/>
    <x v="857"/>
    <n v="0.1789653306696633"/>
    <x v="1"/>
    <x v="0"/>
    <n v="7"/>
    <x v="752"/>
    <x v="143"/>
    <x v="538"/>
    <n v="11"/>
    <n v="0"/>
    <n v="5"/>
    <n v="2"/>
    <n v="2"/>
    <n v="0"/>
    <n v="3"/>
    <n v="8"/>
    <n v="0"/>
    <n v="0"/>
    <n v="0"/>
    <n v="0"/>
    <n v="0"/>
    <n v="0"/>
    <x v="1"/>
    <n v="44"/>
    <x v="2"/>
    <n v="2544"/>
    <x v="0"/>
    <x v="1"/>
    <n v="0"/>
    <x v="1"/>
    <n v="0"/>
    <n v="0"/>
    <n v="1"/>
    <n v="0"/>
    <n v="0"/>
    <n v="38"/>
    <d v="2015-10-28T00:00:00"/>
    <n v="10"/>
    <s v="October"/>
    <n v="1"/>
  </r>
  <r>
    <x v="1619"/>
    <n v="25851"/>
    <x v="857"/>
    <n v="0.1663378592704344"/>
    <x v="1"/>
    <x v="0"/>
    <n v="45"/>
    <x v="772"/>
    <x v="152"/>
    <x v="524"/>
    <n v="7"/>
    <n v="5"/>
    <n v="5"/>
    <n v="2"/>
    <n v="2"/>
    <n v="0"/>
    <n v="3"/>
    <n v="7"/>
    <n v="0"/>
    <n v="0"/>
    <n v="0"/>
    <n v="0"/>
    <n v="0"/>
    <n v="0"/>
    <x v="1"/>
    <n v="42"/>
    <x v="2"/>
    <n v="2662"/>
    <x v="0"/>
    <x v="0"/>
    <n v="0"/>
    <x v="0"/>
    <n v="0"/>
    <n v="0"/>
    <n v="1"/>
    <n v="0"/>
    <n v="0"/>
    <n v="38"/>
    <d v="2015-07-02T00:00:00"/>
    <n v="7"/>
    <s v="July"/>
    <n v="1"/>
  </r>
  <r>
    <x v="1620"/>
    <n v="25804"/>
    <x v="857"/>
    <n v="0.1666408308789335"/>
    <x v="1"/>
    <x v="0"/>
    <n v="34"/>
    <x v="729"/>
    <x v="143"/>
    <x v="542"/>
    <n v="13"/>
    <n v="6"/>
    <n v="12"/>
    <n v="2"/>
    <n v="2"/>
    <n v="0"/>
    <n v="3"/>
    <n v="8"/>
    <n v="0"/>
    <n v="0"/>
    <n v="0"/>
    <n v="0"/>
    <n v="0"/>
    <n v="0"/>
    <x v="1"/>
    <n v="42"/>
    <x v="2"/>
    <n v="2460"/>
    <x v="0"/>
    <x v="1"/>
    <n v="0"/>
    <x v="1"/>
    <n v="0"/>
    <n v="1"/>
    <n v="0"/>
    <n v="0"/>
    <n v="0"/>
    <n v="31"/>
    <d v="2016-01-20T00:00:00"/>
    <n v="1"/>
    <s v="January"/>
    <n v="1"/>
  </r>
  <r>
    <x v="1621"/>
    <n v="33462"/>
    <x v="857"/>
    <n v="0.12850397465782082"/>
    <x v="1"/>
    <x v="0"/>
    <n v="78"/>
    <x v="765"/>
    <x v="153"/>
    <x v="524"/>
    <n v="0"/>
    <n v="0"/>
    <n v="11"/>
    <n v="1"/>
    <n v="2"/>
    <n v="0"/>
    <n v="3"/>
    <n v="7"/>
    <n v="0"/>
    <n v="0"/>
    <n v="0"/>
    <n v="0"/>
    <n v="0"/>
    <n v="0"/>
    <x v="1"/>
    <n v="41"/>
    <x v="2"/>
    <n v="2485"/>
    <x v="1"/>
    <x v="0"/>
    <n v="0"/>
    <x v="1"/>
    <n v="0"/>
    <n v="0"/>
    <n v="0"/>
    <n v="1"/>
    <n v="0"/>
    <n v="32"/>
    <d v="2015-12-26T00:00:00"/>
    <n v="12"/>
    <s v="December"/>
    <n v="1"/>
  </r>
  <r>
    <x v="1622"/>
    <n v="22434"/>
    <x v="857"/>
    <n v="0.1916733529464206"/>
    <x v="1"/>
    <x v="0"/>
    <n v="25"/>
    <x v="749"/>
    <x v="101"/>
    <x v="538"/>
    <n v="3"/>
    <n v="13"/>
    <n v="15"/>
    <n v="2"/>
    <n v="2"/>
    <n v="0"/>
    <n v="3"/>
    <n v="8"/>
    <n v="0"/>
    <n v="0"/>
    <n v="0"/>
    <n v="0"/>
    <n v="0"/>
    <n v="0"/>
    <x v="1"/>
    <n v="33"/>
    <x v="0"/>
    <n v="2660"/>
    <x v="0"/>
    <x v="0"/>
    <n v="0"/>
    <x v="0"/>
    <n v="0"/>
    <n v="0"/>
    <n v="1"/>
    <n v="0"/>
    <n v="0"/>
    <n v="28"/>
    <d v="2015-07-04T00:00:00"/>
    <n v="7"/>
    <s v="July"/>
    <n v="1"/>
  </r>
  <r>
    <x v="1623"/>
    <n v="41658"/>
    <x v="857"/>
    <n v="0.10322147006577369"/>
    <x v="1"/>
    <x v="1"/>
    <n v="30"/>
    <x v="729"/>
    <x v="152"/>
    <x v="532"/>
    <n v="15"/>
    <n v="4"/>
    <n v="29"/>
    <n v="2"/>
    <n v="1"/>
    <n v="1"/>
    <n v="2"/>
    <n v="4"/>
    <n v="0"/>
    <n v="0"/>
    <n v="0"/>
    <n v="0"/>
    <n v="0"/>
    <n v="0"/>
    <x v="1"/>
    <n v="45"/>
    <x v="2"/>
    <n v="2756"/>
    <x v="0"/>
    <x v="0"/>
    <n v="1"/>
    <x v="1"/>
    <n v="0"/>
    <n v="1"/>
    <n v="0"/>
    <n v="0"/>
    <n v="0"/>
    <n v="14"/>
    <d v="2015-03-30T00:00:00"/>
    <n v="3"/>
    <s v="March"/>
    <n v="1"/>
  </r>
  <r>
    <x v="1624"/>
    <n v="24639"/>
    <x v="857"/>
    <n v="0.17452006980802792"/>
    <x v="1"/>
    <x v="1"/>
    <n v="3"/>
    <x v="750"/>
    <x v="153"/>
    <x v="536"/>
    <n v="0"/>
    <n v="4"/>
    <n v="1"/>
    <n v="3"/>
    <n v="2"/>
    <n v="0"/>
    <n v="4"/>
    <n v="6"/>
    <n v="0"/>
    <n v="0"/>
    <n v="0"/>
    <n v="0"/>
    <n v="0"/>
    <n v="0"/>
    <x v="1"/>
    <n v="47"/>
    <x v="2"/>
    <n v="2311"/>
    <x v="0"/>
    <x v="1"/>
    <n v="0"/>
    <x v="1"/>
    <n v="0"/>
    <n v="0"/>
    <n v="1"/>
    <n v="0"/>
    <n v="0"/>
    <n v="42"/>
    <d v="2016-06-17T00:00:00"/>
    <n v="6"/>
    <s v="June"/>
    <n v="1"/>
  </r>
  <r>
    <x v="1625"/>
    <n v="23162"/>
    <x v="857"/>
    <n v="0.18564890769363612"/>
    <x v="1"/>
    <x v="1"/>
    <n v="82"/>
    <x v="729"/>
    <x v="153"/>
    <x v="542"/>
    <n v="19"/>
    <n v="4"/>
    <n v="22"/>
    <n v="3"/>
    <n v="1"/>
    <n v="1"/>
    <n v="3"/>
    <n v="6"/>
    <n v="0"/>
    <n v="0"/>
    <n v="0"/>
    <n v="0"/>
    <n v="0"/>
    <n v="0"/>
    <x v="1"/>
    <n v="50"/>
    <x v="2"/>
    <n v="2349"/>
    <x v="0"/>
    <x v="1"/>
    <n v="0"/>
    <x v="1"/>
    <n v="0"/>
    <n v="1"/>
    <n v="0"/>
    <n v="0"/>
    <n v="0"/>
    <n v="21"/>
    <d v="2016-05-10T00:00:00"/>
    <n v="5"/>
    <s v="May"/>
    <n v="1"/>
  </r>
  <r>
    <x v="1626"/>
    <n v="32765"/>
    <x v="857"/>
    <n v="0.13123760109873339"/>
    <x v="1"/>
    <x v="0"/>
    <n v="49"/>
    <x v="761"/>
    <x v="153"/>
    <x v="516"/>
    <n v="7"/>
    <n v="3"/>
    <n v="3"/>
    <n v="2"/>
    <n v="2"/>
    <n v="0"/>
    <n v="4"/>
    <n v="5"/>
    <n v="0"/>
    <n v="0"/>
    <n v="0"/>
    <n v="0"/>
    <n v="0"/>
    <n v="0"/>
    <x v="1"/>
    <n v="41"/>
    <x v="2"/>
    <n v="2285"/>
    <x v="0"/>
    <x v="1"/>
    <n v="0"/>
    <x v="1"/>
    <n v="0"/>
    <n v="0"/>
    <n v="0"/>
    <n v="1"/>
    <n v="0"/>
    <n v="40"/>
    <d v="2016-07-13T00:00:00"/>
    <n v="7"/>
    <s v="July"/>
    <n v="1"/>
  </r>
  <r>
    <x v="1627"/>
    <n v="20981"/>
    <x v="857"/>
    <n v="0.20494733330155857"/>
    <x v="0"/>
    <x v="0"/>
    <n v="14"/>
    <x v="770"/>
    <x v="101"/>
    <x v="535"/>
    <n v="6"/>
    <n v="13"/>
    <n v="30"/>
    <n v="1"/>
    <n v="3"/>
    <n v="1"/>
    <n v="2"/>
    <n v="8"/>
    <n v="0"/>
    <n v="0"/>
    <n v="0"/>
    <n v="0"/>
    <n v="0"/>
    <n v="0"/>
    <x v="0"/>
    <n v="43"/>
    <x v="2"/>
    <n v="2584"/>
    <x v="0"/>
    <x v="0"/>
    <n v="0"/>
    <x v="0"/>
    <n v="0"/>
    <n v="1"/>
    <n v="0"/>
    <n v="0"/>
    <n v="0"/>
    <n v="13"/>
    <d v="2015-09-18T00:00:00"/>
    <n v="9"/>
    <s v="September"/>
    <n v="1"/>
  </r>
  <r>
    <x v="1628"/>
    <n v="41728"/>
    <x v="858"/>
    <n v="0.10065184049079755"/>
    <x v="1"/>
    <x v="0"/>
    <n v="92"/>
    <x v="761"/>
    <x v="147"/>
    <x v="511"/>
    <n v="3"/>
    <n v="5"/>
    <n v="13"/>
    <n v="1"/>
    <n v="2"/>
    <n v="0"/>
    <n v="2"/>
    <n v="10"/>
    <n v="0"/>
    <n v="0"/>
    <n v="0"/>
    <n v="0"/>
    <n v="0"/>
    <n v="0"/>
    <x v="1"/>
    <n v="52"/>
    <x v="1"/>
    <n v="2560"/>
    <x v="0"/>
    <x v="0"/>
    <n v="0"/>
    <x v="0"/>
    <n v="0"/>
    <n v="0"/>
    <n v="1"/>
    <n v="0"/>
    <n v="0"/>
    <n v="29"/>
    <d v="2015-10-12T00:00:00"/>
    <n v="10"/>
    <s v="October"/>
    <n v="1"/>
  </r>
  <r>
    <x v="1629"/>
    <n v="31615"/>
    <x v="858"/>
    <n v="0.13284833148821762"/>
    <x v="1"/>
    <x v="0"/>
    <n v="82"/>
    <x v="770"/>
    <x v="153"/>
    <x v="544"/>
    <n v="6"/>
    <n v="11"/>
    <n v="9"/>
    <n v="2"/>
    <n v="2"/>
    <n v="0"/>
    <n v="3"/>
    <n v="7"/>
    <n v="0"/>
    <n v="0"/>
    <n v="0"/>
    <n v="0"/>
    <n v="0"/>
    <n v="0"/>
    <x v="1"/>
    <n v="44"/>
    <x v="2"/>
    <n v="2629"/>
    <x v="1"/>
    <x v="0"/>
    <n v="0"/>
    <x v="1"/>
    <n v="0"/>
    <n v="0"/>
    <n v="1"/>
    <n v="0"/>
    <n v="0"/>
    <n v="33"/>
    <d v="2015-08-04T00:00:00"/>
    <n v="8"/>
    <s v="August"/>
    <n v="1"/>
  </r>
  <r>
    <x v="1630"/>
    <n v="30630"/>
    <x v="858"/>
    <n v="0.13712047012732614"/>
    <x v="1"/>
    <x v="1"/>
    <n v="67"/>
    <x v="773"/>
    <x v="51"/>
    <x v="532"/>
    <n v="2"/>
    <n v="0"/>
    <n v="10"/>
    <n v="2"/>
    <n v="2"/>
    <n v="0"/>
    <n v="3"/>
    <n v="7"/>
    <n v="0"/>
    <n v="0"/>
    <n v="0"/>
    <n v="0"/>
    <n v="0"/>
    <n v="0"/>
    <x v="1"/>
    <n v="55"/>
    <x v="1"/>
    <n v="2312"/>
    <x v="1"/>
    <x v="0"/>
    <n v="0"/>
    <x v="1"/>
    <n v="0"/>
    <n v="0"/>
    <n v="1"/>
    <n v="0"/>
    <n v="0"/>
    <n v="32"/>
    <d v="2016-06-16T00:00:00"/>
    <n v="6"/>
    <s v="June"/>
    <n v="1"/>
  </r>
  <r>
    <x v="1631"/>
    <n v="13260"/>
    <x v="858"/>
    <n v="0.31674208144796379"/>
    <x v="1"/>
    <x v="1"/>
    <n v="48"/>
    <x v="772"/>
    <x v="152"/>
    <x v="516"/>
    <n v="10"/>
    <n v="2"/>
    <n v="7"/>
    <n v="4"/>
    <n v="3"/>
    <n v="0"/>
    <n v="3"/>
    <n v="8"/>
    <n v="0"/>
    <n v="0"/>
    <n v="0"/>
    <n v="0"/>
    <n v="0"/>
    <n v="0"/>
    <x v="1"/>
    <n v="50"/>
    <x v="2"/>
    <n v="2469"/>
    <x v="0"/>
    <x v="1"/>
    <n v="0"/>
    <x v="1"/>
    <n v="0"/>
    <n v="0"/>
    <n v="1"/>
    <n v="0"/>
    <n v="0"/>
    <n v="35"/>
    <d v="2016-01-11T00:00:00"/>
    <n v="1"/>
    <s v="January"/>
    <n v="1"/>
  </r>
  <r>
    <x v="1632"/>
    <n v="29103"/>
    <x v="858"/>
    <n v="0.14431501907019895"/>
    <x v="1"/>
    <x v="0"/>
    <n v="38"/>
    <x v="714"/>
    <x v="19"/>
    <x v="516"/>
    <n v="6"/>
    <n v="3"/>
    <n v="6"/>
    <n v="2"/>
    <n v="1"/>
    <n v="0"/>
    <n v="3"/>
    <n v="9"/>
    <n v="0"/>
    <n v="0"/>
    <n v="0"/>
    <n v="0"/>
    <n v="0"/>
    <n v="0"/>
    <x v="1"/>
    <n v="35"/>
    <x v="0"/>
    <n v="2830"/>
    <x v="0"/>
    <x v="0"/>
    <n v="0"/>
    <x v="0"/>
    <n v="0"/>
    <n v="0"/>
    <n v="1"/>
    <n v="0"/>
    <n v="0"/>
    <n v="36"/>
    <d v="2015-01-15T00:00:00"/>
    <n v="1"/>
    <s v="January"/>
    <n v="1"/>
  </r>
  <r>
    <x v="1633"/>
    <n v="28072"/>
    <x v="858"/>
    <n v="0.14961527500712454"/>
    <x v="1"/>
    <x v="0"/>
    <n v="10"/>
    <x v="737"/>
    <x v="19"/>
    <x v="535"/>
    <n v="2"/>
    <n v="0"/>
    <n v="5"/>
    <n v="1"/>
    <n v="1"/>
    <n v="0"/>
    <n v="3"/>
    <n v="7"/>
    <n v="0"/>
    <n v="0"/>
    <n v="0"/>
    <n v="0"/>
    <n v="0"/>
    <n v="0"/>
    <x v="1"/>
    <n v="34"/>
    <x v="0"/>
    <n v="2515"/>
    <x v="0"/>
    <x v="1"/>
    <n v="0"/>
    <x v="1"/>
    <n v="0"/>
    <n v="0"/>
    <n v="0"/>
    <n v="1"/>
    <n v="0"/>
    <n v="37"/>
    <d v="2015-11-26T00:00:00"/>
    <n v="11"/>
    <s v="November"/>
    <n v="1"/>
  </r>
  <r>
    <x v="1634"/>
    <n v="22585"/>
    <x v="858"/>
    <n v="0.18596413548815585"/>
    <x v="0"/>
    <x v="0"/>
    <n v="23"/>
    <x v="758"/>
    <x v="128"/>
    <x v="511"/>
    <n v="13"/>
    <n v="2"/>
    <n v="39"/>
    <n v="1"/>
    <n v="1"/>
    <n v="1"/>
    <n v="2"/>
    <n v="9"/>
    <n v="0"/>
    <n v="0"/>
    <n v="1"/>
    <n v="0"/>
    <n v="0"/>
    <n v="0"/>
    <x v="0"/>
    <n v="50"/>
    <x v="2"/>
    <n v="2627"/>
    <x v="0"/>
    <x v="0"/>
    <n v="1"/>
    <x v="1"/>
    <n v="0"/>
    <n v="0"/>
    <n v="1"/>
    <n v="0"/>
    <n v="0"/>
    <n v="3"/>
    <d v="2015-08-06T00:00:00"/>
    <n v="8"/>
    <s v="August"/>
    <n v="1"/>
  </r>
  <r>
    <x v="1635"/>
    <n v="29009"/>
    <x v="858"/>
    <n v="0.1447826536592092"/>
    <x v="1"/>
    <x v="0"/>
    <n v="19"/>
    <x v="664"/>
    <x v="147"/>
    <x v="511"/>
    <n v="10"/>
    <n v="5"/>
    <n v="2"/>
    <n v="2"/>
    <n v="2"/>
    <n v="0"/>
    <n v="3"/>
    <n v="6"/>
    <n v="0"/>
    <n v="0"/>
    <n v="0"/>
    <n v="0"/>
    <n v="0"/>
    <n v="0"/>
    <x v="1"/>
    <n v="39"/>
    <x v="2"/>
    <n v="2371"/>
    <x v="0"/>
    <x v="1"/>
    <n v="0"/>
    <x v="1"/>
    <n v="0"/>
    <n v="0"/>
    <n v="1"/>
    <n v="0"/>
    <n v="0"/>
    <n v="40"/>
    <d v="2016-04-18T00:00:00"/>
    <n v="4"/>
    <s v="April"/>
    <n v="1"/>
  </r>
  <r>
    <x v="1636"/>
    <n v="17323"/>
    <x v="859"/>
    <n v="0.2366795589678462"/>
    <x v="0"/>
    <x v="0"/>
    <n v="38"/>
    <x v="758"/>
    <x v="86"/>
    <x v="516"/>
    <n v="6"/>
    <n v="1"/>
    <n v="5"/>
    <n v="1"/>
    <n v="1"/>
    <n v="0"/>
    <n v="3"/>
    <n v="8"/>
    <n v="0"/>
    <n v="0"/>
    <n v="0"/>
    <n v="0"/>
    <n v="0"/>
    <n v="0"/>
    <x v="1"/>
    <n v="33"/>
    <x v="0"/>
    <n v="2786"/>
    <x v="0"/>
    <x v="1"/>
    <n v="0"/>
    <x v="1"/>
    <n v="0"/>
    <n v="0"/>
    <n v="1"/>
    <n v="0"/>
    <n v="0"/>
    <n v="36"/>
    <d v="2015-02-28T00:00:00"/>
    <n v="2"/>
    <s v="February"/>
    <n v="1"/>
  </r>
  <r>
    <x v="1637"/>
    <n v="30992"/>
    <x v="859"/>
    <n v="0.13229220443985545"/>
    <x v="1"/>
    <x v="0"/>
    <n v="83"/>
    <x v="769"/>
    <x v="19"/>
    <x v="545"/>
    <n v="7"/>
    <n v="3"/>
    <n v="2"/>
    <n v="1"/>
    <n v="1"/>
    <n v="0"/>
    <n v="3"/>
    <n v="7"/>
    <n v="0"/>
    <n v="0"/>
    <n v="0"/>
    <n v="0"/>
    <n v="0"/>
    <n v="0"/>
    <x v="1"/>
    <n v="44"/>
    <x v="2"/>
    <n v="2592"/>
    <x v="1"/>
    <x v="0"/>
    <n v="0"/>
    <x v="1"/>
    <n v="0"/>
    <n v="0"/>
    <n v="1"/>
    <n v="0"/>
    <n v="0"/>
    <n v="39"/>
    <d v="2015-09-10T00:00:00"/>
    <n v="9"/>
    <s v="September"/>
    <n v="1"/>
  </r>
  <r>
    <x v="1638"/>
    <n v="28718"/>
    <x v="859"/>
    <n v="0.14276760220071036"/>
    <x v="1"/>
    <x v="0"/>
    <n v="78"/>
    <x v="736"/>
    <x v="152"/>
    <x v="533"/>
    <n v="11"/>
    <n v="8"/>
    <n v="16"/>
    <n v="2"/>
    <n v="2"/>
    <n v="0"/>
    <n v="3"/>
    <n v="8"/>
    <n v="0"/>
    <n v="0"/>
    <n v="0"/>
    <n v="0"/>
    <n v="0"/>
    <n v="0"/>
    <x v="1"/>
    <n v="38"/>
    <x v="2"/>
    <n v="2510"/>
    <x v="0"/>
    <x v="1"/>
    <n v="0"/>
    <x v="1"/>
    <n v="0"/>
    <n v="0"/>
    <n v="1"/>
    <n v="0"/>
    <n v="0"/>
    <n v="25"/>
    <d v="2015-12-01T00:00:00"/>
    <n v="12"/>
    <s v="December"/>
    <n v="1"/>
  </r>
  <r>
    <x v="1639"/>
    <n v="23976"/>
    <x v="859"/>
    <n v="0.17100433767100434"/>
    <x v="1"/>
    <x v="0"/>
    <n v="68"/>
    <x v="752"/>
    <x v="51"/>
    <x v="477"/>
    <n v="2"/>
    <n v="3"/>
    <n v="25"/>
    <n v="3"/>
    <n v="3"/>
    <n v="1"/>
    <n v="3"/>
    <n v="7"/>
    <n v="0"/>
    <n v="0"/>
    <n v="0"/>
    <n v="0"/>
    <n v="0"/>
    <n v="0"/>
    <x v="1"/>
    <n v="36"/>
    <x v="2"/>
    <n v="2343"/>
    <x v="0"/>
    <x v="0"/>
    <n v="0"/>
    <x v="0"/>
    <n v="0"/>
    <n v="0"/>
    <n v="1"/>
    <n v="0"/>
    <n v="0"/>
    <n v="16"/>
    <d v="2016-05-16T00:00:00"/>
    <n v="5"/>
    <s v="May"/>
    <n v="1"/>
  </r>
  <r>
    <x v="1640"/>
    <n v="30675"/>
    <x v="859"/>
    <n v="0.13365933170334149"/>
    <x v="1"/>
    <x v="0"/>
    <n v="14"/>
    <x v="754"/>
    <x v="157"/>
    <x v="536"/>
    <n v="11"/>
    <n v="2"/>
    <n v="21"/>
    <n v="1"/>
    <n v="1"/>
    <n v="0"/>
    <n v="3"/>
    <n v="8"/>
    <n v="0"/>
    <n v="0"/>
    <n v="0"/>
    <n v="0"/>
    <n v="0"/>
    <n v="0"/>
    <x v="1"/>
    <n v="48"/>
    <x v="2"/>
    <n v="2753"/>
    <x v="0"/>
    <x v="1"/>
    <n v="0"/>
    <x v="1"/>
    <n v="0"/>
    <n v="0"/>
    <n v="1"/>
    <n v="0"/>
    <n v="0"/>
    <n v="20"/>
    <d v="2015-04-02T00:00:00"/>
    <n v="4"/>
    <s v="April"/>
    <n v="1"/>
  </r>
  <r>
    <x v="1641"/>
    <n v="55563"/>
    <x v="859"/>
    <n v="7.3790112124975257E-2"/>
    <x v="0"/>
    <x v="1"/>
    <n v="22"/>
    <x v="739"/>
    <x v="51"/>
    <x v="542"/>
    <n v="2"/>
    <n v="0"/>
    <n v="2"/>
    <n v="1"/>
    <n v="2"/>
    <n v="0"/>
    <n v="3"/>
    <n v="3"/>
    <n v="0"/>
    <n v="0"/>
    <n v="0"/>
    <n v="0"/>
    <n v="0"/>
    <n v="0"/>
    <x v="1"/>
    <n v="42"/>
    <x v="2"/>
    <n v="2244"/>
    <x v="1"/>
    <x v="0"/>
    <n v="0"/>
    <x v="1"/>
    <n v="0"/>
    <n v="0"/>
    <n v="1"/>
    <n v="0"/>
    <n v="0"/>
    <n v="39"/>
    <d v="2016-08-23T00:00:00"/>
    <n v="8"/>
    <s v="August"/>
    <n v="1"/>
  </r>
  <r>
    <x v="1642"/>
    <n v="18690"/>
    <x v="859"/>
    <n v="0.21936864633493847"/>
    <x v="0"/>
    <x v="0"/>
    <n v="77"/>
    <x v="664"/>
    <x v="51"/>
    <x v="539"/>
    <n v="23"/>
    <n v="4"/>
    <n v="19"/>
    <n v="1"/>
    <n v="1"/>
    <n v="1"/>
    <n v="2"/>
    <n v="8"/>
    <n v="0"/>
    <n v="0"/>
    <n v="0"/>
    <n v="0"/>
    <n v="0"/>
    <n v="0"/>
    <x v="1"/>
    <n v="61"/>
    <x v="1"/>
    <n v="2707"/>
    <x v="0"/>
    <x v="1"/>
    <n v="0"/>
    <x v="1"/>
    <n v="0"/>
    <n v="0"/>
    <n v="1"/>
    <n v="0"/>
    <n v="0"/>
    <n v="22"/>
    <d v="2015-05-18T00:00:00"/>
    <n v="5"/>
    <s v="May"/>
    <n v="1"/>
  </r>
  <r>
    <x v="1643"/>
    <n v="17144"/>
    <x v="859"/>
    <n v="0.23915072328511433"/>
    <x v="1"/>
    <x v="1"/>
    <n v="96"/>
    <x v="740"/>
    <x v="157"/>
    <x v="534"/>
    <n v="0"/>
    <n v="2"/>
    <n v="6"/>
    <n v="5"/>
    <n v="3"/>
    <n v="0"/>
    <n v="4"/>
    <n v="7"/>
    <n v="0"/>
    <n v="0"/>
    <n v="0"/>
    <n v="0"/>
    <n v="0"/>
    <n v="0"/>
    <x v="1"/>
    <n v="60"/>
    <x v="1"/>
    <n v="2293"/>
    <x v="0"/>
    <x v="0"/>
    <n v="0"/>
    <x v="0"/>
    <n v="0"/>
    <n v="0"/>
    <n v="0"/>
    <n v="1"/>
    <n v="0"/>
    <n v="35"/>
    <d v="2016-07-05T00:00:00"/>
    <n v="7"/>
    <s v="July"/>
    <n v="1"/>
  </r>
  <r>
    <x v="1644"/>
    <n v="38576"/>
    <x v="859"/>
    <n v="0.10628369970966405"/>
    <x v="0"/>
    <x v="1"/>
    <n v="2"/>
    <x v="610"/>
    <x v="19"/>
    <x v="539"/>
    <n v="0"/>
    <n v="0"/>
    <n v="0"/>
    <n v="1"/>
    <n v="1"/>
    <n v="0"/>
    <n v="3"/>
    <n v="7"/>
    <n v="0"/>
    <n v="0"/>
    <n v="0"/>
    <n v="0"/>
    <n v="0"/>
    <n v="0"/>
    <x v="1"/>
    <n v="47"/>
    <x v="2"/>
    <n v="2276"/>
    <x v="0"/>
    <x v="1"/>
    <n v="0"/>
    <x v="1"/>
    <n v="0"/>
    <n v="0"/>
    <n v="0"/>
    <n v="1"/>
    <n v="0"/>
    <n v="41"/>
    <d v="2016-07-22T00:00:00"/>
    <n v="7"/>
    <s v="July"/>
    <n v="1"/>
  </r>
  <r>
    <x v="1645"/>
    <n v="21675"/>
    <x v="859"/>
    <n v="0.18915801614763553"/>
    <x v="1"/>
    <x v="0"/>
    <n v="55"/>
    <x v="749"/>
    <x v="19"/>
    <x v="536"/>
    <n v="17"/>
    <n v="4"/>
    <n v="4"/>
    <n v="3"/>
    <n v="4"/>
    <n v="0"/>
    <n v="3"/>
    <n v="7"/>
    <n v="0"/>
    <n v="0"/>
    <n v="0"/>
    <n v="0"/>
    <n v="0"/>
    <n v="0"/>
    <x v="1"/>
    <n v="44"/>
    <x v="2"/>
    <n v="2177"/>
    <x v="0"/>
    <x v="0"/>
    <n v="0"/>
    <x v="0"/>
    <n v="0"/>
    <n v="0"/>
    <n v="1"/>
    <n v="0"/>
    <n v="0"/>
    <n v="37"/>
    <d v="2016-10-29T00:00:00"/>
    <n v="10"/>
    <s v="October"/>
    <n v="1"/>
  </r>
  <r>
    <x v="1646"/>
    <n v="19514"/>
    <x v="859"/>
    <n v="0.21010556523521573"/>
    <x v="1"/>
    <x v="1"/>
    <n v="47"/>
    <x v="752"/>
    <x v="153"/>
    <x v="477"/>
    <n v="2"/>
    <n v="1"/>
    <n v="28"/>
    <n v="4"/>
    <n v="3"/>
    <n v="1"/>
    <n v="2"/>
    <n v="8"/>
    <n v="0"/>
    <n v="0"/>
    <n v="1"/>
    <n v="0"/>
    <n v="0"/>
    <n v="0"/>
    <x v="1"/>
    <n v="52"/>
    <x v="1"/>
    <n v="2313"/>
    <x v="0"/>
    <x v="1"/>
    <n v="0"/>
    <x v="1"/>
    <n v="0"/>
    <n v="0"/>
    <n v="1"/>
    <n v="0"/>
    <n v="0"/>
    <n v="13"/>
    <d v="2016-06-15T00:00:00"/>
    <n v="6"/>
    <s v="June"/>
    <n v="1"/>
  </r>
  <r>
    <x v="1647"/>
    <n v="38196"/>
    <x v="859"/>
    <n v="0.10734108283589905"/>
    <x v="1"/>
    <x v="1"/>
    <n v="20"/>
    <x v="737"/>
    <x v="19"/>
    <x v="538"/>
    <n v="0"/>
    <n v="0"/>
    <n v="3"/>
    <n v="3"/>
    <n v="2"/>
    <n v="0"/>
    <n v="4"/>
    <n v="5"/>
    <n v="0"/>
    <n v="0"/>
    <n v="0"/>
    <n v="0"/>
    <n v="0"/>
    <n v="0"/>
    <x v="1"/>
    <n v="49"/>
    <x v="2"/>
    <n v="2231"/>
    <x v="0"/>
    <x v="1"/>
    <n v="0"/>
    <x v="1"/>
    <n v="0"/>
    <n v="0"/>
    <n v="0"/>
    <n v="1"/>
    <n v="0"/>
    <n v="38"/>
    <d v="2016-09-05T00:00:00"/>
    <n v="9"/>
    <s v="September"/>
    <n v="1"/>
  </r>
  <r>
    <x v="1648"/>
    <n v="42693"/>
    <x v="859"/>
    <n v="9.6034478720164893E-2"/>
    <x v="1"/>
    <x v="0"/>
    <n v="29"/>
    <x v="729"/>
    <x v="152"/>
    <x v="544"/>
    <n v="6"/>
    <n v="3"/>
    <n v="16"/>
    <n v="1"/>
    <n v="1"/>
    <n v="0"/>
    <n v="3"/>
    <n v="5"/>
    <n v="0"/>
    <n v="0"/>
    <n v="0"/>
    <n v="0"/>
    <n v="0"/>
    <n v="0"/>
    <x v="1"/>
    <n v="42"/>
    <x v="2"/>
    <n v="2181"/>
    <x v="0"/>
    <x v="1"/>
    <n v="0"/>
    <x v="1"/>
    <n v="0"/>
    <n v="0"/>
    <n v="1"/>
    <n v="0"/>
    <n v="0"/>
    <n v="25"/>
    <d v="2016-10-25T00:00:00"/>
    <n v="10"/>
    <s v="October"/>
    <n v="1"/>
  </r>
  <r>
    <x v="1649"/>
    <n v="37235"/>
    <x v="859"/>
    <n v="0.11011145427689002"/>
    <x v="1"/>
    <x v="0"/>
    <n v="68"/>
    <x v="750"/>
    <x v="157"/>
    <x v="542"/>
    <n v="4"/>
    <n v="6"/>
    <n v="20"/>
    <n v="1"/>
    <n v="1"/>
    <n v="1"/>
    <n v="2"/>
    <n v="4"/>
    <n v="0"/>
    <n v="0"/>
    <n v="0"/>
    <n v="0"/>
    <n v="0"/>
    <n v="0"/>
    <x v="1"/>
    <n v="36"/>
    <x v="2"/>
    <n v="2307"/>
    <x v="0"/>
    <x v="0"/>
    <n v="0"/>
    <x v="0"/>
    <n v="0"/>
    <n v="0"/>
    <n v="1"/>
    <n v="0"/>
    <n v="0"/>
    <n v="21"/>
    <d v="2016-06-21T00:00:00"/>
    <n v="6"/>
    <s v="June"/>
    <n v="1"/>
  </r>
  <r>
    <x v="1650"/>
    <n v="20895"/>
    <x v="859"/>
    <n v="0.19621919119406556"/>
    <x v="1"/>
    <x v="0"/>
    <n v="24"/>
    <x v="740"/>
    <x v="153"/>
    <x v="516"/>
    <n v="3"/>
    <n v="0"/>
    <n v="4"/>
    <n v="1"/>
    <n v="2"/>
    <n v="0"/>
    <n v="3"/>
    <n v="9"/>
    <n v="0"/>
    <n v="0"/>
    <n v="0"/>
    <n v="0"/>
    <n v="0"/>
    <n v="0"/>
    <x v="1"/>
    <n v="47"/>
    <x v="2"/>
    <n v="2790"/>
    <x v="0"/>
    <x v="1"/>
    <n v="0"/>
    <x v="1"/>
    <n v="0"/>
    <n v="0"/>
    <n v="1"/>
    <n v="0"/>
    <n v="0"/>
    <n v="37"/>
    <d v="2015-02-24T00:00:00"/>
    <n v="2"/>
    <s v="February"/>
    <n v="1"/>
  </r>
  <r>
    <x v="1651"/>
    <n v="27161"/>
    <x v="859"/>
    <n v="0.15095173226317146"/>
    <x v="1"/>
    <x v="0"/>
    <n v="41"/>
    <x v="658"/>
    <x v="152"/>
    <x v="520"/>
    <n v="7"/>
    <n v="0"/>
    <n v="11"/>
    <n v="1"/>
    <n v="1"/>
    <n v="0"/>
    <n v="3"/>
    <n v="7"/>
    <n v="0"/>
    <n v="0"/>
    <n v="0"/>
    <n v="0"/>
    <n v="0"/>
    <n v="0"/>
    <x v="1"/>
    <n v="34"/>
    <x v="0"/>
    <n v="2403"/>
    <x v="0"/>
    <x v="1"/>
    <n v="0"/>
    <x v="1"/>
    <n v="0"/>
    <n v="0"/>
    <n v="0"/>
    <n v="1"/>
    <n v="0"/>
    <n v="30"/>
    <d v="2016-03-17T00:00:00"/>
    <n v="3"/>
    <s v="March"/>
    <n v="1"/>
  </r>
  <r>
    <x v="1652"/>
    <n v="35701"/>
    <x v="859"/>
    <n v="0.11484272149239518"/>
    <x v="0"/>
    <x v="0"/>
    <n v="36"/>
    <x v="762"/>
    <x v="51"/>
    <x v="542"/>
    <n v="7"/>
    <n v="3"/>
    <n v="5"/>
    <n v="1"/>
    <n v="1"/>
    <n v="0"/>
    <n v="3"/>
    <n v="6"/>
    <n v="0"/>
    <n v="0"/>
    <n v="0"/>
    <n v="0"/>
    <n v="0"/>
    <n v="0"/>
    <x v="1"/>
    <n v="61"/>
    <x v="1"/>
    <n v="2626"/>
    <x v="0"/>
    <x v="1"/>
    <n v="0"/>
    <x v="1"/>
    <n v="0"/>
    <n v="0"/>
    <n v="1"/>
    <n v="0"/>
    <n v="0"/>
    <n v="36"/>
    <d v="2015-08-07T00:00:00"/>
    <n v="8"/>
    <s v="August"/>
    <n v="1"/>
  </r>
  <r>
    <x v="1653"/>
    <n v="35178"/>
    <x v="859"/>
    <n v="0.11655011655011654"/>
    <x v="1"/>
    <x v="0"/>
    <n v="10"/>
    <x v="730"/>
    <x v="51"/>
    <x v="543"/>
    <n v="2"/>
    <n v="2"/>
    <n v="18"/>
    <n v="1"/>
    <n v="1"/>
    <n v="1"/>
    <n v="2"/>
    <n v="7"/>
    <n v="0"/>
    <n v="0"/>
    <n v="1"/>
    <n v="0"/>
    <n v="0"/>
    <n v="0"/>
    <x v="0"/>
    <n v="49"/>
    <x v="2"/>
    <n v="2694"/>
    <x v="0"/>
    <x v="1"/>
    <n v="0"/>
    <x v="1"/>
    <n v="0"/>
    <n v="0"/>
    <n v="0"/>
    <n v="1"/>
    <n v="0"/>
    <n v="23"/>
    <d v="2015-05-31T00:00:00"/>
    <n v="5"/>
    <s v="May"/>
    <n v="1"/>
  </r>
  <r>
    <x v="1654"/>
    <n v="42554"/>
    <x v="859"/>
    <n v="9.634816938478169E-2"/>
    <x v="1"/>
    <x v="1"/>
    <n v="93"/>
    <x v="739"/>
    <x v="51"/>
    <x v="538"/>
    <n v="0"/>
    <n v="0"/>
    <n v="0"/>
    <n v="2"/>
    <n v="2"/>
    <n v="0"/>
    <n v="3"/>
    <n v="4"/>
    <n v="0"/>
    <n v="0"/>
    <n v="0"/>
    <n v="0"/>
    <n v="0"/>
    <n v="0"/>
    <x v="1"/>
    <n v="42"/>
    <x v="2"/>
    <n v="2692"/>
    <x v="0"/>
    <x v="0"/>
    <n v="0"/>
    <x v="0"/>
    <n v="0"/>
    <n v="0"/>
    <n v="1"/>
    <n v="0"/>
    <n v="0"/>
    <n v="41"/>
    <d v="2015-06-02T00:00:00"/>
    <n v="6"/>
    <s v="June"/>
    <n v="1"/>
  </r>
  <r>
    <x v="1655"/>
    <n v="19514"/>
    <x v="859"/>
    <n v="0.21010556523521573"/>
    <x v="1"/>
    <x v="1"/>
    <n v="47"/>
    <x v="752"/>
    <x v="153"/>
    <x v="477"/>
    <n v="2"/>
    <n v="1"/>
    <n v="28"/>
    <n v="4"/>
    <n v="3"/>
    <n v="1"/>
    <n v="2"/>
    <n v="8"/>
    <n v="0"/>
    <n v="0"/>
    <n v="1"/>
    <n v="0"/>
    <n v="0"/>
    <n v="0"/>
    <x v="0"/>
    <n v="52"/>
    <x v="1"/>
    <n v="2313"/>
    <x v="0"/>
    <x v="1"/>
    <n v="0"/>
    <x v="1"/>
    <n v="0"/>
    <n v="0"/>
    <n v="1"/>
    <n v="0"/>
    <n v="0"/>
    <n v="13"/>
    <d v="2016-06-15T00:00:00"/>
    <n v="6"/>
    <s v="June"/>
    <n v="1"/>
  </r>
  <r>
    <x v="1656"/>
    <n v="32414"/>
    <x v="860"/>
    <n v="0.12340346763744062"/>
    <x v="0"/>
    <x v="0"/>
    <n v="11"/>
    <x v="750"/>
    <x v="147"/>
    <x v="541"/>
    <n v="0"/>
    <n v="9"/>
    <n v="12"/>
    <n v="1"/>
    <n v="1"/>
    <n v="0"/>
    <n v="3"/>
    <n v="7"/>
    <n v="0"/>
    <n v="0"/>
    <n v="1"/>
    <n v="0"/>
    <n v="0"/>
    <n v="0"/>
    <x v="1"/>
    <n v="36"/>
    <x v="2"/>
    <n v="2519"/>
    <x v="0"/>
    <x v="0"/>
    <n v="0"/>
    <x v="0"/>
    <n v="0"/>
    <n v="1"/>
    <n v="0"/>
    <n v="0"/>
    <n v="0"/>
    <n v="28"/>
    <d v="2015-11-22T00:00:00"/>
    <n v="11"/>
    <s v="November"/>
    <n v="1"/>
  </r>
  <r>
    <x v="1657"/>
    <n v="50943"/>
    <x v="860"/>
    <n v="7.851912922285692E-2"/>
    <x v="0"/>
    <x v="1"/>
    <n v="49"/>
    <x v="732"/>
    <x v="19"/>
    <x v="539"/>
    <n v="2"/>
    <n v="0"/>
    <n v="6"/>
    <n v="1"/>
    <n v="1"/>
    <n v="0"/>
    <n v="3"/>
    <n v="5"/>
    <n v="0"/>
    <n v="0"/>
    <n v="0"/>
    <n v="0"/>
    <n v="0"/>
    <n v="0"/>
    <x v="1"/>
    <n v="64"/>
    <x v="1"/>
    <n v="2532"/>
    <x v="0"/>
    <x v="0"/>
    <n v="0"/>
    <x v="0"/>
    <n v="0"/>
    <n v="0"/>
    <n v="0"/>
    <n v="1"/>
    <n v="0"/>
    <n v="34"/>
    <d v="2015-11-09T00:00:00"/>
    <n v="11"/>
    <s v="November"/>
    <n v="1"/>
  </r>
  <r>
    <x v="1658"/>
    <n v="38415"/>
    <x v="860"/>
    <n v="0.10412599245086555"/>
    <x v="1"/>
    <x v="1"/>
    <n v="91"/>
    <x v="765"/>
    <x v="51"/>
    <x v="543"/>
    <n v="4"/>
    <n v="0"/>
    <n v="4"/>
    <n v="2"/>
    <n v="1"/>
    <n v="0"/>
    <n v="3"/>
    <n v="7"/>
    <n v="0"/>
    <n v="0"/>
    <n v="0"/>
    <n v="0"/>
    <n v="0"/>
    <n v="0"/>
    <x v="1"/>
    <n v="42"/>
    <x v="2"/>
    <n v="2702"/>
    <x v="0"/>
    <x v="1"/>
    <n v="0"/>
    <x v="1"/>
    <n v="0"/>
    <n v="0"/>
    <n v="1"/>
    <n v="0"/>
    <n v="0"/>
    <n v="36"/>
    <d v="2015-05-23T00:00:00"/>
    <n v="5"/>
    <s v="May"/>
    <n v="1"/>
  </r>
  <r>
    <x v="1659"/>
    <n v="27203"/>
    <x v="860"/>
    <n v="0.14704260559497115"/>
    <x v="1"/>
    <x v="1"/>
    <n v="92"/>
    <x v="761"/>
    <x v="157"/>
    <x v="477"/>
    <n v="4"/>
    <n v="0"/>
    <n v="24"/>
    <n v="2"/>
    <n v="1"/>
    <n v="1"/>
    <n v="2"/>
    <n v="8"/>
    <n v="0"/>
    <n v="0"/>
    <n v="0"/>
    <n v="0"/>
    <n v="0"/>
    <n v="0"/>
    <x v="1"/>
    <n v="70"/>
    <x v="3"/>
    <n v="2851"/>
    <x v="0"/>
    <x v="0"/>
    <n v="0"/>
    <x v="0"/>
    <n v="0"/>
    <n v="0"/>
    <n v="1"/>
    <n v="0"/>
    <n v="0"/>
    <n v="16"/>
    <d v="2014-12-25T00:00:00"/>
    <n v="12"/>
    <s v="December"/>
    <n v="1"/>
  </r>
  <r>
    <x v="1660"/>
    <n v="32880"/>
    <x v="860"/>
    <n v="0.12165450121654502"/>
    <x v="1"/>
    <x v="0"/>
    <n v="76"/>
    <x v="729"/>
    <x v="152"/>
    <x v="511"/>
    <n v="7"/>
    <n v="6"/>
    <n v="2"/>
    <n v="1"/>
    <n v="1"/>
    <n v="0"/>
    <n v="3"/>
    <n v="8"/>
    <n v="0"/>
    <n v="0"/>
    <n v="0"/>
    <n v="0"/>
    <n v="0"/>
    <n v="0"/>
    <x v="1"/>
    <n v="34"/>
    <x v="0"/>
    <n v="2731"/>
    <x v="0"/>
    <x v="1"/>
    <n v="0"/>
    <x v="1"/>
    <n v="0"/>
    <n v="0"/>
    <n v="1"/>
    <n v="0"/>
    <n v="0"/>
    <n v="38"/>
    <d v="2015-04-24T00:00:00"/>
    <n v="4"/>
    <s v="April"/>
    <n v="1"/>
  </r>
  <r>
    <x v="1661"/>
    <n v="28567"/>
    <x v="860"/>
    <n v="0.14002170336402142"/>
    <x v="1"/>
    <x v="0"/>
    <n v="57"/>
    <x v="764"/>
    <x v="153"/>
    <x v="537"/>
    <n v="2"/>
    <n v="2"/>
    <n v="6"/>
    <n v="2"/>
    <n v="2"/>
    <n v="0"/>
    <n v="3"/>
    <n v="6"/>
    <n v="0"/>
    <n v="0"/>
    <n v="0"/>
    <n v="0"/>
    <n v="0"/>
    <n v="0"/>
    <x v="1"/>
    <n v="38"/>
    <x v="2"/>
    <n v="2536"/>
    <x v="0"/>
    <x v="0"/>
    <n v="1"/>
    <x v="1"/>
    <n v="0"/>
    <n v="0"/>
    <n v="1"/>
    <n v="0"/>
    <n v="0"/>
    <n v="34"/>
    <d v="2015-11-05T00:00:00"/>
    <n v="11"/>
    <s v="November"/>
    <n v="1"/>
  </r>
  <r>
    <x v="1662"/>
    <n v="20425"/>
    <x v="860"/>
    <n v="0.19583843329253367"/>
    <x v="1"/>
    <x v="0"/>
    <n v="5"/>
    <x v="749"/>
    <x v="101"/>
    <x v="541"/>
    <n v="3"/>
    <n v="16"/>
    <n v="17"/>
    <n v="2"/>
    <n v="2"/>
    <n v="0"/>
    <n v="3"/>
    <n v="7"/>
    <n v="0"/>
    <n v="0"/>
    <n v="0"/>
    <n v="0"/>
    <n v="0"/>
    <n v="0"/>
    <x v="1"/>
    <n v="34"/>
    <x v="0"/>
    <n v="2767"/>
    <x v="0"/>
    <x v="1"/>
    <n v="0"/>
    <x v="1"/>
    <n v="0"/>
    <n v="0"/>
    <n v="0"/>
    <n v="0"/>
    <n v="0"/>
    <n v="23"/>
    <d v="2015-03-19T00:00:00"/>
    <n v="3"/>
    <s v="March"/>
    <n v="1"/>
  </r>
  <r>
    <x v="1663"/>
    <n v="26872"/>
    <x v="860"/>
    <n v="0.14885382554331647"/>
    <x v="0"/>
    <x v="0"/>
    <n v="0"/>
    <x v="758"/>
    <x v="115"/>
    <x v="546"/>
    <n v="3"/>
    <n v="16"/>
    <n v="32"/>
    <n v="1"/>
    <n v="1"/>
    <n v="1"/>
    <n v="2"/>
    <n v="6"/>
    <n v="0"/>
    <n v="0"/>
    <n v="0"/>
    <n v="0"/>
    <n v="0"/>
    <n v="0"/>
    <x v="1"/>
    <n v="39"/>
    <x v="2"/>
    <n v="2415"/>
    <x v="0"/>
    <x v="1"/>
    <n v="0"/>
    <x v="1"/>
    <n v="0"/>
    <n v="0"/>
    <n v="1"/>
    <n v="0"/>
    <n v="0"/>
    <n v="8"/>
    <d v="2016-03-05T00:00:00"/>
    <n v="3"/>
    <s v="March"/>
    <n v="1"/>
  </r>
  <r>
    <x v="1664"/>
    <n v="23228"/>
    <x v="860"/>
    <n v="0.17220595832615809"/>
    <x v="1"/>
    <x v="0"/>
    <n v="71"/>
    <x v="761"/>
    <x v="157"/>
    <x v="524"/>
    <n v="6"/>
    <n v="1"/>
    <n v="0"/>
    <n v="2"/>
    <n v="2"/>
    <n v="0"/>
    <n v="3"/>
    <n v="8"/>
    <n v="0"/>
    <n v="0"/>
    <n v="0"/>
    <n v="0"/>
    <n v="0"/>
    <n v="0"/>
    <x v="1"/>
    <n v="51"/>
    <x v="1"/>
    <n v="2313"/>
    <x v="0"/>
    <x v="0"/>
    <n v="0"/>
    <x v="0"/>
    <n v="0"/>
    <n v="0"/>
    <n v="1"/>
    <n v="0"/>
    <n v="0"/>
    <n v="40"/>
    <d v="2016-06-15T00:00:00"/>
    <n v="6"/>
    <s v="June"/>
    <n v="1"/>
  </r>
  <r>
    <x v="1665"/>
    <n v="46015"/>
    <x v="860"/>
    <n v="8.6928175594914697E-2"/>
    <x v="1"/>
    <x v="1"/>
    <n v="25"/>
    <x v="743"/>
    <x v="19"/>
    <x v="547"/>
    <n v="0"/>
    <n v="0"/>
    <n v="6"/>
    <n v="1"/>
    <n v="1"/>
    <n v="0"/>
    <n v="3"/>
    <n v="7"/>
    <n v="0"/>
    <n v="1"/>
    <n v="1"/>
    <n v="0"/>
    <n v="0"/>
    <n v="0"/>
    <x v="1"/>
    <n v="65"/>
    <x v="1"/>
    <n v="2236"/>
    <x v="0"/>
    <x v="0"/>
    <n v="0"/>
    <x v="0"/>
    <n v="0"/>
    <n v="0"/>
    <n v="0"/>
    <n v="0"/>
    <n v="1"/>
    <n v="34"/>
    <d v="2016-08-31T00:00:00"/>
    <n v="8"/>
    <s v="August"/>
    <n v="1"/>
  </r>
  <r>
    <x v="1666"/>
    <n v="46106"/>
    <x v="860"/>
    <n v="8.6756604346505881E-2"/>
    <x v="1"/>
    <x v="1"/>
    <n v="84"/>
    <x v="737"/>
    <x v="19"/>
    <x v="546"/>
    <n v="2"/>
    <n v="0"/>
    <n v="14"/>
    <n v="1"/>
    <n v="1"/>
    <n v="1"/>
    <n v="2"/>
    <n v="6"/>
    <n v="0"/>
    <n v="0"/>
    <n v="0"/>
    <n v="0"/>
    <n v="0"/>
    <n v="0"/>
    <x v="1"/>
    <n v="44"/>
    <x v="2"/>
    <n v="2208"/>
    <x v="0"/>
    <x v="0"/>
    <n v="0"/>
    <x v="0"/>
    <n v="0"/>
    <n v="0"/>
    <n v="0"/>
    <n v="1"/>
    <n v="0"/>
    <n v="26"/>
    <d v="2016-09-28T00:00:00"/>
    <n v="9"/>
    <s v="September"/>
    <n v="1"/>
  </r>
  <r>
    <x v="1667"/>
    <n v="35340"/>
    <x v="860"/>
    <n v="0.11318619128466327"/>
    <x v="1"/>
    <x v="1"/>
    <n v="1"/>
    <x v="773"/>
    <x v="19"/>
    <x v="532"/>
    <n v="0"/>
    <n v="1"/>
    <n v="5"/>
    <n v="2"/>
    <n v="2"/>
    <n v="0"/>
    <n v="3"/>
    <n v="5"/>
    <n v="0"/>
    <n v="0"/>
    <n v="0"/>
    <n v="0"/>
    <n v="0"/>
    <n v="0"/>
    <x v="1"/>
    <n v="64"/>
    <x v="1"/>
    <n v="2159"/>
    <x v="0"/>
    <x v="0"/>
    <n v="0"/>
    <x v="1"/>
    <n v="1"/>
    <n v="0"/>
    <n v="0"/>
    <n v="0"/>
    <n v="1"/>
    <n v="35"/>
    <d v="2016-11-16T00:00:00"/>
    <n v="11"/>
    <s v="November"/>
    <n v="1"/>
  </r>
  <r>
    <x v="1668"/>
    <n v="30023"/>
    <x v="860"/>
    <n v="0.13323118942144355"/>
    <x v="1"/>
    <x v="0"/>
    <n v="28"/>
    <x v="764"/>
    <x v="19"/>
    <x v="536"/>
    <n v="7"/>
    <n v="6"/>
    <n v="21"/>
    <n v="1"/>
    <n v="2"/>
    <n v="0"/>
    <n v="3"/>
    <n v="8"/>
    <n v="0"/>
    <n v="0"/>
    <n v="0"/>
    <n v="0"/>
    <n v="0"/>
    <n v="0"/>
    <x v="1"/>
    <n v="48"/>
    <x v="2"/>
    <n v="2256"/>
    <x v="0"/>
    <x v="1"/>
    <n v="0"/>
    <x v="1"/>
    <n v="0"/>
    <n v="0"/>
    <n v="1"/>
    <n v="0"/>
    <n v="0"/>
    <n v="19"/>
    <d v="2016-08-11T00:00:00"/>
    <n v="8"/>
    <s v="August"/>
    <n v="1"/>
  </r>
  <r>
    <x v="1669"/>
    <n v="17256"/>
    <x v="860"/>
    <n v="0.23180343069077422"/>
    <x v="1"/>
    <x v="0"/>
    <n v="10"/>
    <x v="664"/>
    <x v="152"/>
    <x v="545"/>
    <n v="8"/>
    <n v="8"/>
    <n v="22"/>
    <n v="2"/>
    <n v="2"/>
    <n v="1"/>
    <n v="2"/>
    <n v="8"/>
    <n v="0"/>
    <n v="0"/>
    <n v="1"/>
    <n v="0"/>
    <n v="0"/>
    <n v="0"/>
    <x v="1"/>
    <n v="28"/>
    <x v="0"/>
    <n v="2377"/>
    <x v="0"/>
    <x v="1"/>
    <n v="0"/>
    <x v="1"/>
    <n v="0"/>
    <n v="0"/>
    <n v="0"/>
    <n v="0"/>
    <n v="0"/>
    <n v="18"/>
    <d v="2016-04-12T00:00:00"/>
    <n v="4"/>
    <s v="April"/>
    <n v="1"/>
  </r>
  <r>
    <x v="1670"/>
    <n v="36732"/>
    <x v="860"/>
    <n v="0.10889687465969726"/>
    <x v="1"/>
    <x v="1"/>
    <n v="71"/>
    <x v="762"/>
    <x v="150"/>
    <x v="525"/>
    <n v="10"/>
    <n v="1"/>
    <n v="7"/>
    <n v="3"/>
    <n v="1"/>
    <n v="1"/>
    <n v="4"/>
    <n v="2"/>
    <n v="0"/>
    <n v="0"/>
    <n v="0"/>
    <n v="0"/>
    <n v="0"/>
    <n v="0"/>
    <x v="1"/>
    <n v="61"/>
    <x v="1"/>
    <n v="2341"/>
    <x v="0"/>
    <x v="1"/>
    <n v="0"/>
    <x v="1"/>
    <n v="0"/>
    <n v="0"/>
    <n v="0"/>
    <n v="0"/>
    <n v="1"/>
    <n v="33"/>
    <d v="2016-05-18T00:00:00"/>
    <n v="5"/>
    <s v="May"/>
    <n v="1"/>
  </r>
  <r>
    <x v="1671"/>
    <n v="38725"/>
    <x v="860"/>
    <n v="0.10329244673983215"/>
    <x v="1"/>
    <x v="1"/>
    <n v="52"/>
    <x v="732"/>
    <x v="19"/>
    <x v="533"/>
    <n v="2"/>
    <n v="1"/>
    <n v="5"/>
    <n v="2"/>
    <n v="1"/>
    <n v="0"/>
    <n v="4"/>
    <n v="4"/>
    <n v="0"/>
    <n v="0"/>
    <n v="0"/>
    <n v="0"/>
    <n v="0"/>
    <n v="0"/>
    <x v="1"/>
    <n v="65"/>
    <x v="1"/>
    <n v="2209"/>
    <x v="0"/>
    <x v="1"/>
    <n v="0"/>
    <x v="1"/>
    <n v="0"/>
    <n v="0"/>
    <n v="0"/>
    <n v="0"/>
    <n v="1"/>
    <n v="35"/>
    <d v="2016-09-27T00:00:00"/>
    <n v="9"/>
    <s v="September"/>
    <n v="1"/>
  </r>
  <r>
    <x v="1672"/>
    <n v="44503"/>
    <x v="860"/>
    <n v="8.988158101701009E-2"/>
    <x v="1"/>
    <x v="1"/>
    <n v="83"/>
    <x v="732"/>
    <x v="51"/>
    <x v="546"/>
    <n v="0"/>
    <n v="0"/>
    <n v="8"/>
    <n v="2"/>
    <n v="2"/>
    <n v="0"/>
    <n v="3"/>
    <n v="6"/>
    <n v="0"/>
    <n v="0"/>
    <n v="0"/>
    <n v="0"/>
    <n v="0"/>
    <n v="0"/>
    <x v="1"/>
    <n v="48"/>
    <x v="2"/>
    <n v="2233"/>
    <x v="0"/>
    <x v="0"/>
    <n v="1"/>
    <x v="1"/>
    <n v="0"/>
    <n v="0"/>
    <n v="1"/>
    <n v="0"/>
    <n v="0"/>
    <n v="32"/>
    <d v="2016-09-03T00:00:00"/>
    <n v="9"/>
    <s v="September"/>
    <n v="1"/>
  </r>
  <r>
    <x v="1673"/>
    <n v="36038"/>
    <x v="860"/>
    <n v="0.11099395082967978"/>
    <x v="1"/>
    <x v="0"/>
    <n v="82"/>
    <x v="730"/>
    <x v="19"/>
    <x v="511"/>
    <n v="0"/>
    <n v="2"/>
    <n v="7"/>
    <n v="2"/>
    <n v="3"/>
    <n v="0"/>
    <n v="3"/>
    <n v="6"/>
    <n v="0"/>
    <n v="0"/>
    <n v="0"/>
    <n v="0"/>
    <n v="0"/>
    <n v="0"/>
    <x v="1"/>
    <n v="39"/>
    <x v="2"/>
    <n v="2553"/>
    <x v="0"/>
    <x v="0"/>
    <n v="1"/>
    <x v="1"/>
    <n v="0"/>
    <n v="0"/>
    <n v="0"/>
    <n v="0"/>
    <n v="1"/>
    <n v="33"/>
    <d v="2015-10-19T00:00:00"/>
    <n v="10"/>
    <s v="October"/>
    <n v="1"/>
  </r>
  <r>
    <x v="1674"/>
    <n v="27733"/>
    <x v="860"/>
    <n v="0.14423250279450475"/>
    <x v="1"/>
    <x v="0"/>
    <n v="16"/>
    <x v="774"/>
    <x v="143"/>
    <x v="541"/>
    <n v="26"/>
    <n v="2"/>
    <n v="17"/>
    <n v="2"/>
    <n v="2"/>
    <n v="0"/>
    <n v="3"/>
    <n v="7"/>
    <n v="0"/>
    <n v="0"/>
    <n v="0"/>
    <n v="0"/>
    <n v="0"/>
    <n v="0"/>
    <x v="1"/>
    <n v="39"/>
    <x v="2"/>
    <n v="2466"/>
    <x v="0"/>
    <x v="1"/>
    <n v="0"/>
    <x v="1"/>
    <n v="0"/>
    <n v="1"/>
    <n v="0"/>
    <n v="0"/>
    <n v="0"/>
    <n v="23"/>
    <d v="2016-01-14T00:00:00"/>
    <n v="1"/>
    <s v="January"/>
    <n v="1"/>
  </r>
  <r>
    <x v="1675"/>
    <n v="35788"/>
    <x v="860"/>
    <n v="0.11176930814798257"/>
    <x v="1"/>
    <x v="1"/>
    <n v="34"/>
    <x v="730"/>
    <x v="157"/>
    <x v="538"/>
    <n v="3"/>
    <n v="1"/>
    <n v="4"/>
    <n v="2"/>
    <n v="2"/>
    <n v="0"/>
    <n v="3"/>
    <n v="6"/>
    <n v="0"/>
    <n v="0"/>
    <n v="0"/>
    <n v="0"/>
    <n v="0"/>
    <n v="0"/>
    <x v="1"/>
    <n v="49"/>
    <x v="2"/>
    <n v="2316"/>
    <x v="0"/>
    <x v="1"/>
    <n v="0"/>
    <x v="1"/>
    <n v="0"/>
    <n v="0"/>
    <n v="1"/>
    <n v="0"/>
    <n v="0"/>
    <n v="36"/>
    <d v="2016-06-12T00:00:00"/>
    <n v="6"/>
    <s v="June"/>
    <n v="1"/>
  </r>
  <r>
    <x v="1676"/>
    <n v="53233"/>
    <x v="860"/>
    <n v="7.5141359682903461E-2"/>
    <x v="0"/>
    <x v="1"/>
    <n v="18"/>
    <x v="724"/>
    <x v="19"/>
    <x v="542"/>
    <n v="3"/>
    <n v="0"/>
    <n v="0"/>
    <n v="1"/>
    <n v="1"/>
    <n v="0"/>
    <n v="3"/>
    <n v="4"/>
    <n v="0"/>
    <n v="0"/>
    <n v="0"/>
    <n v="0"/>
    <n v="0"/>
    <n v="0"/>
    <x v="1"/>
    <n v="63"/>
    <x v="1"/>
    <n v="2262"/>
    <x v="0"/>
    <x v="1"/>
    <n v="0"/>
    <x v="1"/>
    <n v="0"/>
    <n v="1"/>
    <n v="0"/>
    <n v="0"/>
    <n v="0"/>
    <n v="40"/>
    <d v="2016-08-05T00:00:00"/>
    <n v="8"/>
    <s v="August"/>
    <n v="1"/>
  </r>
  <r>
    <x v="1677"/>
    <n v="29604"/>
    <x v="861"/>
    <n v="0.13173895419537901"/>
    <x v="1"/>
    <x v="0"/>
    <n v="88"/>
    <x v="658"/>
    <x v="147"/>
    <x v="543"/>
    <n v="7"/>
    <n v="6"/>
    <n v="14"/>
    <n v="1"/>
    <n v="1"/>
    <n v="0"/>
    <n v="3"/>
    <n v="9"/>
    <n v="0"/>
    <n v="0"/>
    <n v="1"/>
    <n v="0"/>
    <n v="0"/>
    <n v="0"/>
    <x v="1"/>
    <n v="32"/>
    <x v="0"/>
    <n v="2362"/>
    <x v="0"/>
    <x v="0"/>
    <n v="0"/>
    <x v="0"/>
    <n v="0"/>
    <n v="0"/>
    <n v="1"/>
    <n v="0"/>
    <n v="0"/>
    <n v="25"/>
    <d v="2016-04-27T00:00:00"/>
    <n v="4"/>
    <s v="April"/>
    <n v="1"/>
  </r>
  <r>
    <x v="1678"/>
    <n v="44300"/>
    <x v="861"/>
    <n v="8.8036117381489837E-2"/>
    <x v="1"/>
    <x v="1"/>
    <n v="65"/>
    <x v="737"/>
    <x v="19"/>
    <x v="542"/>
    <n v="0"/>
    <n v="0"/>
    <n v="3"/>
    <n v="2"/>
    <n v="1"/>
    <n v="0"/>
    <n v="3"/>
    <n v="6"/>
    <n v="0"/>
    <n v="0"/>
    <n v="0"/>
    <n v="0"/>
    <n v="0"/>
    <n v="0"/>
    <x v="1"/>
    <n v="55"/>
    <x v="1"/>
    <n v="2530"/>
    <x v="0"/>
    <x v="1"/>
    <n v="0"/>
    <x v="1"/>
    <n v="0"/>
    <n v="0"/>
    <n v="1"/>
    <n v="0"/>
    <n v="0"/>
    <n v="36"/>
    <d v="2015-11-11T00:00:00"/>
    <n v="11"/>
    <s v="November"/>
    <n v="1"/>
  </r>
  <r>
    <x v="1679"/>
    <n v="38643"/>
    <x v="861"/>
    <n v="0.10092384131666796"/>
    <x v="1"/>
    <x v="1"/>
    <n v="45"/>
    <x v="765"/>
    <x v="157"/>
    <x v="545"/>
    <n v="0"/>
    <n v="1"/>
    <n v="10"/>
    <n v="2"/>
    <n v="2"/>
    <n v="0"/>
    <n v="3"/>
    <n v="7"/>
    <n v="0"/>
    <n v="0"/>
    <n v="0"/>
    <n v="0"/>
    <n v="0"/>
    <n v="1"/>
    <x v="1"/>
    <n v="42"/>
    <x v="2"/>
    <n v="2371"/>
    <x v="0"/>
    <x v="0"/>
    <n v="1"/>
    <x v="1"/>
    <n v="0"/>
    <n v="0"/>
    <n v="1"/>
    <n v="0"/>
    <n v="0"/>
    <n v="29"/>
    <d v="2016-04-18T00:00:00"/>
    <n v="4"/>
    <s v="April"/>
    <n v="1"/>
  </r>
  <r>
    <x v="1680"/>
    <n v="30822"/>
    <x v="861"/>
    <n v="0.12653299591201089"/>
    <x v="1"/>
    <x v="0"/>
    <n v="92"/>
    <x v="758"/>
    <x v="128"/>
    <x v="543"/>
    <n v="2"/>
    <n v="12"/>
    <n v="12"/>
    <n v="1"/>
    <n v="1"/>
    <n v="0"/>
    <n v="3"/>
    <n v="7"/>
    <n v="0"/>
    <n v="0"/>
    <n v="0"/>
    <n v="0"/>
    <n v="0"/>
    <n v="0"/>
    <x v="1"/>
    <n v="51"/>
    <x v="1"/>
    <n v="2539"/>
    <x v="0"/>
    <x v="0"/>
    <n v="1"/>
    <x v="1"/>
    <n v="0"/>
    <n v="0"/>
    <n v="1"/>
    <n v="0"/>
    <n v="0"/>
    <n v="27"/>
    <d v="2015-11-02T00:00:00"/>
    <n v="11"/>
    <s v="November"/>
    <n v="1"/>
  </r>
  <r>
    <x v="1681"/>
    <n v="48006"/>
    <x v="861"/>
    <n v="8.1239845019372578E-2"/>
    <x v="1"/>
    <x v="1"/>
    <n v="55"/>
    <x v="730"/>
    <x v="19"/>
    <x v="538"/>
    <n v="3"/>
    <n v="2"/>
    <n v="2"/>
    <n v="1"/>
    <n v="1"/>
    <n v="0"/>
    <n v="3"/>
    <n v="6"/>
    <n v="0"/>
    <n v="0"/>
    <n v="0"/>
    <n v="0"/>
    <n v="0"/>
    <n v="0"/>
    <x v="1"/>
    <n v="55"/>
    <x v="1"/>
    <n v="2179"/>
    <x v="0"/>
    <x v="1"/>
    <n v="0"/>
    <x v="1"/>
    <n v="0"/>
    <n v="0"/>
    <n v="1"/>
    <n v="0"/>
    <n v="0"/>
    <n v="37"/>
    <d v="2016-10-27T00:00:00"/>
    <n v="10"/>
    <s v="October"/>
    <n v="1"/>
  </r>
  <r>
    <x v="1682"/>
    <n v="35682"/>
    <x v="861"/>
    <n v="0.10929880612073314"/>
    <x v="1"/>
    <x v="0"/>
    <n v="34"/>
    <x v="730"/>
    <x v="19"/>
    <x v="546"/>
    <n v="6"/>
    <n v="2"/>
    <n v="18"/>
    <n v="1"/>
    <n v="1"/>
    <n v="1"/>
    <n v="3"/>
    <n v="2"/>
    <n v="0"/>
    <n v="0"/>
    <n v="0"/>
    <n v="0"/>
    <n v="0"/>
    <n v="0"/>
    <x v="1"/>
    <n v="50"/>
    <x v="2"/>
    <n v="2161"/>
    <x v="1"/>
    <x v="0"/>
    <n v="0"/>
    <x v="1"/>
    <n v="0"/>
    <n v="0"/>
    <n v="0"/>
    <n v="0"/>
    <n v="1"/>
    <n v="21"/>
    <d v="2016-11-14T00:00:00"/>
    <n v="11"/>
    <s v="November"/>
    <n v="1"/>
  </r>
  <r>
    <x v="1683"/>
    <n v="51124"/>
    <x v="861"/>
    <n v="7.6285110711211954E-2"/>
    <x v="1"/>
    <x v="1"/>
    <n v="79"/>
    <x v="771"/>
    <x v="51"/>
    <x v="538"/>
    <n v="0"/>
    <n v="1"/>
    <n v="4"/>
    <n v="2"/>
    <n v="1"/>
    <n v="0"/>
    <n v="3"/>
    <n v="3"/>
    <n v="0"/>
    <n v="0"/>
    <n v="0"/>
    <n v="0"/>
    <n v="0"/>
    <n v="0"/>
    <x v="1"/>
    <n v="65"/>
    <x v="1"/>
    <n v="2352"/>
    <x v="0"/>
    <x v="0"/>
    <n v="1"/>
    <x v="1"/>
    <n v="0"/>
    <n v="0"/>
    <n v="0"/>
    <n v="1"/>
    <n v="0"/>
    <n v="35"/>
    <d v="2016-05-07T00:00:00"/>
    <n v="5"/>
    <s v="May"/>
    <n v="1"/>
  </r>
  <r>
    <x v="1684"/>
    <n v="37758"/>
    <x v="861"/>
    <n v="0.10328936914031464"/>
    <x v="1"/>
    <x v="1"/>
    <n v="49"/>
    <x v="773"/>
    <x v="157"/>
    <x v="535"/>
    <n v="0"/>
    <n v="0"/>
    <n v="1"/>
    <n v="2"/>
    <n v="1"/>
    <n v="0"/>
    <n v="3"/>
    <n v="8"/>
    <n v="0"/>
    <n v="0"/>
    <n v="0"/>
    <n v="0"/>
    <n v="0"/>
    <n v="0"/>
    <x v="1"/>
    <n v="54"/>
    <x v="1"/>
    <n v="2792"/>
    <x v="0"/>
    <x v="0"/>
    <n v="0"/>
    <x v="0"/>
    <n v="0"/>
    <n v="0"/>
    <n v="1"/>
    <n v="0"/>
    <n v="0"/>
    <n v="38"/>
    <d v="2015-02-22T00:00:00"/>
    <n v="2"/>
    <s v="February"/>
    <n v="1"/>
  </r>
  <r>
    <x v="1685"/>
    <n v="31056"/>
    <x v="861"/>
    <n v="0.12557959814528594"/>
    <x v="1"/>
    <x v="0"/>
    <n v="99"/>
    <x v="759"/>
    <x v="115"/>
    <x v="543"/>
    <n v="3"/>
    <n v="8"/>
    <n v="16"/>
    <n v="1"/>
    <n v="1"/>
    <n v="0"/>
    <n v="3"/>
    <n v="8"/>
    <n v="0"/>
    <n v="0"/>
    <n v="0"/>
    <n v="0"/>
    <n v="0"/>
    <n v="0"/>
    <x v="1"/>
    <n v="43"/>
    <x v="2"/>
    <n v="2682"/>
    <x v="0"/>
    <x v="1"/>
    <n v="0"/>
    <x v="1"/>
    <n v="0"/>
    <n v="1"/>
    <n v="0"/>
    <n v="0"/>
    <n v="0"/>
    <n v="23"/>
    <d v="2015-06-12T00:00:00"/>
    <n v="6"/>
    <s v="June"/>
    <n v="1"/>
  </r>
  <r>
    <x v="1686"/>
    <n v="39722"/>
    <x v="861"/>
    <n v="9.8182367453803931E-2"/>
    <x v="0"/>
    <x v="1"/>
    <n v="92"/>
    <x v="701"/>
    <x v="19"/>
    <x v="541"/>
    <n v="2"/>
    <n v="0"/>
    <n v="8"/>
    <n v="2"/>
    <n v="2"/>
    <n v="0"/>
    <n v="3"/>
    <n v="5"/>
    <n v="0"/>
    <n v="0"/>
    <n v="0"/>
    <n v="0"/>
    <n v="0"/>
    <n v="0"/>
    <x v="1"/>
    <n v="67"/>
    <x v="3"/>
    <n v="2284"/>
    <x v="0"/>
    <x v="1"/>
    <n v="0"/>
    <x v="1"/>
    <n v="0"/>
    <n v="0"/>
    <n v="1"/>
    <n v="0"/>
    <n v="0"/>
    <n v="31"/>
    <d v="2016-07-14T00:00:00"/>
    <n v="7"/>
    <s v="July"/>
    <n v="1"/>
  </r>
  <r>
    <x v="1687"/>
    <n v="40451"/>
    <x v="861"/>
    <n v="9.641294405577118E-2"/>
    <x v="0"/>
    <x v="2"/>
    <n v="54"/>
    <x v="676"/>
    <x v="19"/>
    <x v="548"/>
    <n v="0"/>
    <n v="0"/>
    <n v="10"/>
    <n v="1"/>
    <n v="1"/>
    <n v="1"/>
    <n v="2"/>
    <n v="5"/>
    <n v="0"/>
    <n v="0"/>
    <n v="1"/>
    <n v="0"/>
    <n v="0"/>
    <n v="0"/>
    <x v="1"/>
    <n v="63"/>
    <x v="1"/>
    <n v="2292"/>
    <x v="0"/>
    <x v="0"/>
    <n v="0"/>
    <x v="0"/>
    <n v="0"/>
    <n v="0"/>
    <n v="0"/>
    <n v="0"/>
    <n v="1"/>
    <n v="29"/>
    <d v="2016-07-06T00:00:00"/>
    <n v="7"/>
    <s v="July"/>
    <n v="1"/>
  </r>
  <r>
    <x v="1688"/>
    <n v="31454"/>
    <x v="861"/>
    <n v="0.12399058943218669"/>
    <x v="1"/>
    <x v="1"/>
    <n v="40"/>
    <x v="724"/>
    <x v="19"/>
    <x v="538"/>
    <n v="0"/>
    <n v="0"/>
    <n v="9"/>
    <n v="3"/>
    <n v="2"/>
    <n v="0"/>
    <n v="3"/>
    <n v="8"/>
    <n v="0"/>
    <n v="0"/>
    <n v="0"/>
    <n v="0"/>
    <n v="0"/>
    <n v="0"/>
    <x v="1"/>
    <n v="60"/>
    <x v="1"/>
    <n v="2517"/>
    <x v="0"/>
    <x v="1"/>
    <n v="0"/>
    <x v="1"/>
    <n v="0"/>
    <n v="0"/>
    <n v="1"/>
    <n v="0"/>
    <n v="0"/>
    <n v="30"/>
    <d v="2015-11-24T00:00:00"/>
    <n v="11"/>
    <s v="November"/>
    <n v="1"/>
  </r>
  <r>
    <x v="1689"/>
    <n v="33986"/>
    <x v="861"/>
    <n v="0.11475313364326488"/>
    <x v="1"/>
    <x v="0"/>
    <n v="43"/>
    <x v="714"/>
    <x v="157"/>
    <x v="524"/>
    <n v="2"/>
    <n v="1"/>
    <n v="5"/>
    <n v="1"/>
    <n v="1"/>
    <n v="0"/>
    <n v="3"/>
    <n v="7"/>
    <n v="0"/>
    <n v="0"/>
    <n v="0"/>
    <n v="0"/>
    <n v="0"/>
    <n v="0"/>
    <x v="1"/>
    <n v="50"/>
    <x v="2"/>
    <n v="2631"/>
    <x v="1"/>
    <x v="0"/>
    <n v="0"/>
    <x v="1"/>
    <n v="0"/>
    <n v="0"/>
    <n v="1"/>
    <n v="0"/>
    <n v="0"/>
    <n v="34"/>
    <d v="2015-08-02T00:00:00"/>
    <n v="8"/>
    <s v="August"/>
    <n v="1"/>
  </r>
  <r>
    <x v="1690"/>
    <n v="34043"/>
    <x v="861"/>
    <n v="0.11456099638692242"/>
    <x v="1"/>
    <x v="0"/>
    <n v="97"/>
    <x v="750"/>
    <x v="157"/>
    <x v="545"/>
    <n v="3"/>
    <n v="0"/>
    <n v="10"/>
    <n v="1"/>
    <n v="2"/>
    <n v="0"/>
    <n v="2"/>
    <n v="9"/>
    <n v="0"/>
    <n v="0"/>
    <n v="0"/>
    <n v="0"/>
    <n v="0"/>
    <n v="0"/>
    <x v="1"/>
    <n v="42"/>
    <x v="2"/>
    <n v="2406"/>
    <x v="0"/>
    <x v="0"/>
    <n v="0"/>
    <x v="0"/>
    <n v="0"/>
    <n v="0"/>
    <n v="0"/>
    <n v="0"/>
    <n v="1"/>
    <n v="29"/>
    <d v="2016-03-14T00:00:00"/>
    <n v="3"/>
    <s v="March"/>
    <n v="1"/>
  </r>
  <r>
    <x v="1691"/>
    <n v="46094"/>
    <x v="861"/>
    <n v="8.4609710591400183E-2"/>
    <x v="1"/>
    <x v="1"/>
    <n v="62"/>
    <x v="736"/>
    <x v="157"/>
    <x v="544"/>
    <n v="3"/>
    <n v="2"/>
    <n v="5"/>
    <n v="1"/>
    <n v="1"/>
    <n v="0"/>
    <n v="3"/>
    <n v="7"/>
    <n v="0"/>
    <n v="0"/>
    <n v="0"/>
    <n v="0"/>
    <n v="0"/>
    <n v="0"/>
    <x v="1"/>
    <n v="47"/>
    <x v="2"/>
    <n v="2178"/>
    <x v="0"/>
    <x v="1"/>
    <n v="0"/>
    <x v="1"/>
    <n v="0"/>
    <n v="1"/>
    <n v="0"/>
    <n v="0"/>
    <n v="0"/>
    <n v="34"/>
    <d v="2016-10-28T00:00:00"/>
    <n v="10"/>
    <s v="October"/>
    <n v="1"/>
  </r>
  <r>
    <x v="1692"/>
    <n v="44964"/>
    <x v="861"/>
    <n v="8.6736055511075522E-2"/>
    <x v="1"/>
    <x v="1"/>
    <n v="35"/>
    <x v="748"/>
    <x v="51"/>
    <x v="516"/>
    <n v="2"/>
    <n v="0"/>
    <n v="2"/>
    <n v="1"/>
    <n v="1"/>
    <n v="0"/>
    <n v="3"/>
    <n v="8"/>
    <n v="0"/>
    <n v="0"/>
    <n v="0"/>
    <n v="0"/>
    <n v="0"/>
    <n v="0"/>
    <x v="1"/>
    <n v="40"/>
    <x v="2"/>
    <n v="2719"/>
    <x v="0"/>
    <x v="0"/>
    <n v="0"/>
    <x v="0"/>
    <n v="0"/>
    <n v="0"/>
    <n v="1"/>
    <n v="0"/>
    <n v="0"/>
    <n v="37"/>
    <d v="2015-05-06T00:00:00"/>
    <n v="5"/>
    <s v="May"/>
    <n v="1"/>
  </r>
  <r>
    <x v="1693"/>
    <n v="38887"/>
    <x v="861"/>
    <n v="0.10029058554272637"/>
    <x v="1"/>
    <x v="0"/>
    <n v="17"/>
    <x v="763"/>
    <x v="51"/>
    <x v="543"/>
    <n v="0"/>
    <n v="0"/>
    <n v="3"/>
    <n v="1"/>
    <n v="1"/>
    <n v="0"/>
    <n v="3"/>
    <n v="7"/>
    <n v="0"/>
    <n v="0"/>
    <n v="0"/>
    <n v="0"/>
    <n v="0"/>
    <n v="0"/>
    <x v="1"/>
    <n v="48"/>
    <x v="2"/>
    <n v="2278"/>
    <x v="0"/>
    <x v="0"/>
    <n v="0"/>
    <x v="0"/>
    <n v="0"/>
    <n v="0"/>
    <n v="0"/>
    <n v="0"/>
    <n v="1"/>
    <n v="36"/>
    <d v="2016-07-20T00:00:00"/>
    <n v="7"/>
    <s v="July"/>
    <n v="1"/>
  </r>
  <r>
    <x v="1694"/>
    <n v="54132"/>
    <x v="861"/>
    <n v="7.2046109510086456E-2"/>
    <x v="0"/>
    <x v="1"/>
    <n v="81"/>
    <x v="737"/>
    <x v="51"/>
    <x v="546"/>
    <n v="0"/>
    <n v="0"/>
    <n v="3"/>
    <n v="1"/>
    <n v="1"/>
    <n v="0"/>
    <n v="3"/>
    <n v="7"/>
    <n v="0"/>
    <n v="0"/>
    <n v="0"/>
    <n v="0"/>
    <n v="0"/>
    <n v="0"/>
    <x v="1"/>
    <n v="51"/>
    <x v="1"/>
    <n v="2292"/>
    <x v="0"/>
    <x v="0"/>
    <n v="0"/>
    <x v="0"/>
    <n v="0"/>
    <n v="0"/>
    <n v="0"/>
    <n v="0"/>
    <n v="1"/>
    <n v="36"/>
    <d v="2016-07-06T00:00:00"/>
    <n v="7"/>
    <s v="July"/>
    <n v="1"/>
  </r>
  <r>
    <x v="1695"/>
    <n v="54072"/>
    <x v="861"/>
    <n v="7.2126054150022198E-2"/>
    <x v="1"/>
    <x v="1"/>
    <n v="71"/>
    <x v="676"/>
    <x v="19"/>
    <x v="548"/>
    <n v="0"/>
    <n v="0"/>
    <n v="0"/>
    <n v="1"/>
    <n v="2"/>
    <n v="0"/>
    <n v="2"/>
    <n v="8"/>
    <n v="0"/>
    <n v="0"/>
    <n v="0"/>
    <n v="0"/>
    <n v="0"/>
    <n v="0"/>
    <x v="1"/>
    <n v="57"/>
    <x v="1"/>
    <n v="2496"/>
    <x v="0"/>
    <x v="1"/>
    <n v="0"/>
    <x v="1"/>
    <n v="0"/>
    <n v="0"/>
    <n v="0"/>
    <n v="0"/>
    <n v="1"/>
    <n v="39"/>
    <d v="2015-12-15T00:00:00"/>
    <n v="12"/>
    <s v="December"/>
    <n v="1"/>
  </r>
  <r>
    <x v="1696"/>
    <n v="42403"/>
    <x v="861"/>
    <n v="9.1974624436950217E-2"/>
    <x v="1"/>
    <x v="0"/>
    <n v="18"/>
    <x v="765"/>
    <x v="51"/>
    <x v="538"/>
    <n v="0"/>
    <n v="5"/>
    <n v="3"/>
    <n v="1"/>
    <n v="1"/>
    <n v="0"/>
    <n v="3"/>
    <n v="8"/>
    <n v="0"/>
    <n v="0"/>
    <n v="0"/>
    <n v="0"/>
    <n v="0"/>
    <n v="0"/>
    <x v="1"/>
    <n v="49"/>
    <x v="2"/>
    <n v="2359"/>
    <x v="0"/>
    <x v="1"/>
    <n v="0"/>
    <x v="1"/>
    <n v="0"/>
    <n v="0"/>
    <n v="0"/>
    <n v="0"/>
    <n v="1"/>
    <n v="36"/>
    <d v="2016-04-30T00:00:00"/>
    <n v="4"/>
    <s v="April"/>
    <n v="1"/>
  </r>
  <r>
    <x v="1697"/>
    <n v="49638"/>
    <x v="861"/>
    <n v="7.8568838389943191E-2"/>
    <x v="0"/>
    <x v="1"/>
    <n v="71"/>
    <x v="740"/>
    <x v="115"/>
    <x v="525"/>
    <n v="3"/>
    <n v="5"/>
    <n v="0"/>
    <n v="1"/>
    <n v="1"/>
    <n v="0"/>
    <n v="3"/>
    <n v="2"/>
    <n v="0"/>
    <n v="0"/>
    <n v="0"/>
    <n v="0"/>
    <n v="0"/>
    <n v="0"/>
    <x v="1"/>
    <n v="68"/>
    <x v="3"/>
    <n v="2230"/>
    <x v="1"/>
    <x v="0"/>
    <n v="0"/>
    <x v="1"/>
    <n v="0"/>
    <n v="0"/>
    <n v="1"/>
    <n v="0"/>
    <n v="0"/>
    <n v="39"/>
    <d v="2016-09-06T00:00:00"/>
    <n v="9"/>
    <s v="September"/>
    <n v="1"/>
  </r>
  <r>
    <x v="1698"/>
    <n v="28320"/>
    <x v="861"/>
    <n v="0.13771186440677965"/>
    <x v="0"/>
    <x v="1"/>
    <n v="68"/>
    <x v="748"/>
    <x v="51"/>
    <x v="545"/>
    <n v="3"/>
    <n v="2"/>
    <n v="4"/>
    <n v="1"/>
    <n v="1"/>
    <n v="0"/>
    <n v="3"/>
    <n v="8"/>
    <n v="0"/>
    <n v="0"/>
    <n v="0"/>
    <n v="0"/>
    <n v="0"/>
    <n v="0"/>
    <x v="1"/>
    <n v="70"/>
    <x v="3"/>
    <n v="2690"/>
    <x v="0"/>
    <x v="0"/>
    <n v="0"/>
    <x v="0"/>
    <n v="0"/>
    <n v="0"/>
    <n v="1"/>
    <n v="0"/>
    <n v="0"/>
    <n v="35"/>
    <d v="2015-06-04T00:00:00"/>
    <n v="6"/>
    <s v="June"/>
    <n v="1"/>
  </r>
  <r>
    <x v="1699"/>
    <n v="48794"/>
    <x v="861"/>
    <n v="7.9927859982784774E-2"/>
    <x v="1"/>
    <x v="1"/>
    <n v="97"/>
    <x v="763"/>
    <x v="19"/>
    <x v="538"/>
    <n v="3"/>
    <n v="0"/>
    <n v="15"/>
    <n v="1"/>
    <n v="1"/>
    <n v="0"/>
    <n v="3"/>
    <n v="4"/>
    <n v="0"/>
    <n v="0"/>
    <n v="0"/>
    <n v="0"/>
    <n v="0"/>
    <n v="0"/>
    <x v="1"/>
    <n v="67"/>
    <x v="3"/>
    <n v="2162"/>
    <x v="0"/>
    <x v="0"/>
    <n v="0"/>
    <x v="0"/>
    <n v="0"/>
    <n v="0"/>
    <n v="1"/>
    <n v="0"/>
    <n v="0"/>
    <n v="24"/>
    <d v="2016-11-13T00:00:00"/>
    <n v="11"/>
    <s v="November"/>
    <n v="1"/>
  </r>
  <r>
    <x v="1700"/>
    <n v="17459"/>
    <x v="861"/>
    <n v="0.22338049143708116"/>
    <x v="1"/>
    <x v="0"/>
    <n v="12"/>
    <x v="664"/>
    <x v="152"/>
    <x v="536"/>
    <n v="3"/>
    <n v="10"/>
    <n v="30"/>
    <n v="3"/>
    <n v="3"/>
    <n v="1"/>
    <n v="2"/>
    <n v="7"/>
    <n v="0"/>
    <n v="0"/>
    <n v="0"/>
    <n v="0"/>
    <n v="0"/>
    <n v="0"/>
    <x v="0"/>
    <n v="45"/>
    <x v="2"/>
    <n v="2442"/>
    <x v="0"/>
    <x v="0"/>
    <n v="0"/>
    <x v="0"/>
    <n v="0"/>
    <n v="0"/>
    <n v="0"/>
    <n v="1"/>
    <n v="0"/>
    <n v="9"/>
    <d v="2016-02-07T00:00:00"/>
    <n v="2"/>
    <s v="February"/>
    <n v="1"/>
  </r>
  <r>
    <x v="1701"/>
    <n v="7500"/>
    <x v="861"/>
    <n v="0.52"/>
    <x v="1"/>
    <x v="0"/>
    <n v="19"/>
    <x v="658"/>
    <x v="19"/>
    <x v="532"/>
    <n v="13"/>
    <n v="7"/>
    <n v="32"/>
    <n v="5"/>
    <n v="4"/>
    <n v="1"/>
    <n v="2"/>
    <n v="9"/>
    <n v="0"/>
    <n v="0"/>
    <n v="1"/>
    <n v="0"/>
    <n v="0"/>
    <n v="0"/>
    <x v="0"/>
    <n v="44"/>
    <x v="2"/>
    <n v="2856"/>
    <x v="0"/>
    <x v="1"/>
    <n v="0"/>
    <x v="1"/>
    <n v="0"/>
    <n v="0"/>
    <n v="1"/>
    <n v="0"/>
    <n v="0"/>
    <n v="7"/>
    <d v="2014-12-20T00:00:00"/>
    <n v="12"/>
    <s v="December"/>
    <n v="1"/>
  </r>
  <r>
    <x v="1702"/>
    <n v="33569"/>
    <x v="861"/>
    <n v="0.11617861717656171"/>
    <x v="1"/>
    <x v="0"/>
    <n v="10"/>
    <x v="714"/>
    <x v="157"/>
    <x v="524"/>
    <n v="3"/>
    <n v="0"/>
    <n v="24"/>
    <n v="1"/>
    <n v="1"/>
    <n v="1"/>
    <n v="2"/>
    <n v="8"/>
    <n v="0"/>
    <n v="0"/>
    <n v="1"/>
    <n v="0"/>
    <n v="0"/>
    <n v="0"/>
    <x v="0"/>
    <n v="37"/>
    <x v="2"/>
    <n v="2415"/>
    <x v="0"/>
    <x v="1"/>
    <n v="0"/>
    <x v="1"/>
    <n v="0"/>
    <n v="0"/>
    <n v="0"/>
    <n v="0"/>
    <n v="1"/>
    <n v="15"/>
    <d v="2016-03-05T00:00:00"/>
    <n v="3"/>
    <s v="March"/>
    <n v="1"/>
  </r>
  <r>
    <x v="1703"/>
    <n v="48699"/>
    <x v="861"/>
    <n v="8.0083779954413847E-2"/>
    <x v="1"/>
    <x v="1"/>
    <n v="90"/>
    <x v="771"/>
    <x v="51"/>
    <x v="535"/>
    <n v="2"/>
    <n v="0"/>
    <n v="1"/>
    <n v="1"/>
    <n v="1"/>
    <n v="0"/>
    <n v="3"/>
    <n v="5"/>
    <n v="0"/>
    <n v="0"/>
    <n v="0"/>
    <n v="0"/>
    <n v="0"/>
    <n v="0"/>
    <x v="1"/>
    <n v="70"/>
    <x v="3"/>
    <n v="2563"/>
    <x v="0"/>
    <x v="1"/>
    <n v="0"/>
    <x v="1"/>
    <n v="0"/>
    <n v="0"/>
    <n v="0"/>
    <n v="0"/>
    <n v="1"/>
    <n v="38"/>
    <d v="2015-10-09T00:00:00"/>
    <n v="10"/>
    <s v="October"/>
    <n v="1"/>
  </r>
  <r>
    <x v="1704"/>
    <n v="53204"/>
    <x v="861"/>
    <n v="7.3302759191038264E-2"/>
    <x v="1"/>
    <x v="1"/>
    <n v="40"/>
    <x v="739"/>
    <x v="19"/>
    <x v="546"/>
    <n v="2"/>
    <n v="0"/>
    <n v="6"/>
    <n v="1"/>
    <n v="1"/>
    <n v="0"/>
    <n v="3"/>
    <n v="4"/>
    <n v="0"/>
    <n v="0"/>
    <n v="0"/>
    <n v="0"/>
    <n v="0"/>
    <n v="0"/>
    <x v="1"/>
    <n v="44"/>
    <x v="2"/>
    <n v="2260"/>
    <x v="0"/>
    <x v="1"/>
    <n v="0"/>
    <x v="1"/>
    <n v="0"/>
    <n v="0"/>
    <n v="0"/>
    <n v="1"/>
    <n v="0"/>
    <n v="33"/>
    <d v="2016-08-07T00:00:00"/>
    <n v="8"/>
    <s v="August"/>
    <n v="1"/>
  </r>
  <r>
    <x v="1705"/>
    <n v="41967"/>
    <x v="861"/>
    <n v="9.293015941096576E-2"/>
    <x v="1"/>
    <x v="1"/>
    <n v="66"/>
    <x v="730"/>
    <x v="152"/>
    <x v="535"/>
    <n v="0"/>
    <n v="2"/>
    <n v="15"/>
    <n v="1"/>
    <n v="1"/>
    <n v="0"/>
    <n v="3"/>
    <n v="4"/>
    <n v="0"/>
    <n v="0"/>
    <n v="0"/>
    <n v="0"/>
    <n v="0"/>
    <n v="0"/>
    <x v="1"/>
    <n v="39"/>
    <x v="2"/>
    <n v="2377"/>
    <x v="0"/>
    <x v="0"/>
    <n v="1"/>
    <x v="1"/>
    <n v="0"/>
    <n v="0"/>
    <n v="1"/>
    <n v="0"/>
    <n v="0"/>
    <n v="24"/>
    <d v="2016-04-12T00:00:00"/>
    <n v="4"/>
    <s v="April"/>
    <n v="1"/>
  </r>
  <r>
    <x v="1706"/>
    <n v="54432"/>
    <x v="862"/>
    <n v="6.9811875367430928E-2"/>
    <x v="2"/>
    <x v="1"/>
    <n v="37"/>
    <x v="631"/>
    <x v="19"/>
    <x v="541"/>
    <n v="0"/>
    <n v="0"/>
    <n v="0"/>
    <n v="1"/>
    <n v="1"/>
    <n v="0"/>
    <n v="3"/>
    <n v="4"/>
    <n v="0"/>
    <n v="0"/>
    <n v="0"/>
    <n v="0"/>
    <n v="0"/>
    <n v="0"/>
    <x v="1"/>
    <n v="70"/>
    <x v="3"/>
    <n v="2575"/>
    <x v="0"/>
    <x v="1"/>
    <n v="0"/>
    <x v="1"/>
    <n v="0"/>
    <n v="0"/>
    <n v="0"/>
    <n v="0"/>
    <n v="1"/>
    <n v="38"/>
    <d v="2015-09-27T00:00:00"/>
    <n v="9"/>
    <s v="September"/>
    <n v="1"/>
  </r>
  <r>
    <x v="1707"/>
    <n v="30081"/>
    <x v="862"/>
    <n v="0.12632558758020013"/>
    <x v="0"/>
    <x v="1"/>
    <n v="27"/>
    <x v="734"/>
    <x v="19"/>
    <x v="547"/>
    <n v="0"/>
    <n v="0"/>
    <n v="4"/>
    <n v="1"/>
    <n v="1"/>
    <n v="0"/>
    <n v="3"/>
    <n v="7"/>
    <n v="0"/>
    <n v="0"/>
    <n v="0"/>
    <n v="0"/>
    <n v="0"/>
    <n v="0"/>
    <x v="1"/>
    <n v="59"/>
    <x v="1"/>
    <n v="2652"/>
    <x v="0"/>
    <x v="0"/>
    <n v="1"/>
    <x v="1"/>
    <n v="0"/>
    <n v="0"/>
    <n v="1"/>
    <n v="0"/>
    <n v="0"/>
    <n v="34"/>
    <d v="2015-07-12T00:00:00"/>
    <n v="7"/>
    <s v="July"/>
    <n v="1"/>
  </r>
  <r>
    <x v="1708"/>
    <n v="35441"/>
    <x v="862"/>
    <n v="0.1072204508902119"/>
    <x v="1"/>
    <x v="1"/>
    <n v="94"/>
    <x v="763"/>
    <x v="51"/>
    <x v="542"/>
    <n v="2"/>
    <n v="1"/>
    <n v="1"/>
    <n v="2"/>
    <n v="1"/>
    <n v="0"/>
    <n v="3"/>
    <n v="8"/>
    <n v="0"/>
    <n v="0"/>
    <n v="0"/>
    <n v="0"/>
    <n v="0"/>
    <n v="0"/>
    <x v="1"/>
    <n v="53"/>
    <x v="1"/>
    <n v="2659"/>
    <x v="0"/>
    <x v="1"/>
    <n v="0"/>
    <x v="1"/>
    <n v="0"/>
    <n v="0"/>
    <n v="1"/>
    <n v="0"/>
    <n v="0"/>
    <n v="37"/>
    <d v="2015-07-05T00:00:00"/>
    <n v="7"/>
    <s v="July"/>
    <n v="1"/>
  </r>
  <r>
    <x v="1709"/>
    <n v="45889"/>
    <x v="862"/>
    <n v="8.2808516202139942E-2"/>
    <x v="0"/>
    <x v="1"/>
    <n v="42"/>
    <x v="732"/>
    <x v="19"/>
    <x v="533"/>
    <n v="0"/>
    <n v="1"/>
    <n v="8"/>
    <n v="1"/>
    <n v="1"/>
    <n v="0"/>
    <n v="3"/>
    <n v="6"/>
    <n v="0"/>
    <n v="0"/>
    <n v="0"/>
    <n v="0"/>
    <n v="0"/>
    <n v="0"/>
    <x v="1"/>
    <n v="40"/>
    <x v="2"/>
    <n v="2521"/>
    <x v="0"/>
    <x v="0"/>
    <n v="1"/>
    <x v="1"/>
    <n v="0"/>
    <n v="1"/>
    <n v="0"/>
    <n v="0"/>
    <n v="0"/>
    <n v="30"/>
    <d v="2015-11-20T00:00:00"/>
    <n v="11"/>
    <s v="November"/>
    <n v="1"/>
  </r>
  <r>
    <x v="1710"/>
    <n v="45894"/>
    <x v="862"/>
    <n v="8.2799494487296815E-2"/>
    <x v="0"/>
    <x v="2"/>
    <n v="15"/>
    <x v="773"/>
    <x v="157"/>
    <x v="539"/>
    <n v="0"/>
    <n v="2"/>
    <n v="13"/>
    <n v="1"/>
    <n v="1"/>
    <n v="0"/>
    <n v="3"/>
    <n v="5"/>
    <n v="0"/>
    <n v="0"/>
    <n v="0"/>
    <n v="0"/>
    <n v="0"/>
    <n v="0"/>
    <x v="1"/>
    <n v="46"/>
    <x v="2"/>
    <n v="2281"/>
    <x v="0"/>
    <x v="1"/>
    <n v="0"/>
    <x v="1"/>
    <n v="0"/>
    <n v="1"/>
    <n v="0"/>
    <n v="0"/>
    <n v="0"/>
    <n v="25"/>
    <d v="2016-07-17T00:00:00"/>
    <n v="7"/>
    <s v="July"/>
    <n v="1"/>
  </r>
  <r>
    <x v="1711"/>
    <n v="27116"/>
    <x v="862"/>
    <n v="0.14013866351969317"/>
    <x v="1"/>
    <x v="1"/>
    <n v="78"/>
    <x v="736"/>
    <x v="51"/>
    <x v="477"/>
    <n v="2"/>
    <n v="2"/>
    <n v="3"/>
    <n v="2"/>
    <n v="2"/>
    <n v="0"/>
    <n v="3"/>
    <n v="7"/>
    <n v="0"/>
    <n v="0"/>
    <n v="0"/>
    <n v="0"/>
    <n v="0"/>
    <n v="0"/>
    <x v="1"/>
    <n v="59"/>
    <x v="1"/>
    <n v="2278"/>
    <x v="0"/>
    <x v="1"/>
    <n v="0"/>
    <x v="1"/>
    <n v="0"/>
    <n v="0"/>
    <n v="1"/>
    <n v="0"/>
    <n v="0"/>
    <n v="35"/>
    <d v="2016-07-20T00:00:00"/>
    <n v="7"/>
    <s v="July"/>
    <n v="1"/>
  </r>
  <r>
    <x v="1712"/>
    <n v="22148"/>
    <x v="862"/>
    <n v="0.17157305400036121"/>
    <x v="0"/>
    <x v="0"/>
    <n v="16"/>
    <x v="760"/>
    <x v="150"/>
    <x v="545"/>
    <n v="0"/>
    <n v="4"/>
    <n v="11"/>
    <n v="1"/>
    <n v="1"/>
    <n v="0"/>
    <n v="3"/>
    <n v="7"/>
    <n v="0"/>
    <n v="0"/>
    <n v="0"/>
    <n v="0"/>
    <n v="0"/>
    <n v="0"/>
    <x v="1"/>
    <n v="37"/>
    <x v="2"/>
    <n v="2236"/>
    <x v="0"/>
    <x v="0"/>
    <n v="1"/>
    <x v="1"/>
    <n v="0"/>
    <n v="0"/>
    <n v="1"/>
    <n v="0"/>
    <n v="0"/>
    <n v="27"/>
    <d v="2016-08-31T00:00:00"/>
    <n v="8"/>
    <s v="August"/>
    <n v="1"/>
  </r>
  <r>
    <x v="1713"/>
    <n v="4428"/>
    <x v="862"/>
    <n v="0.85817524841915083"/>
    <x v="0"/>
    <x v="1"/>
    <n v="0"/>
    <x v="714"/>
    <x v="152"/>
    <x v="532"/>
    <n v="2"/>
    <n v="4"/>
    <n v="321"/>
    <n v="0"/>
    <n v="25"/>
    <n v="0"/>
    <n v="0"/>
    <n v="1"/>
    <n v="0"/>
    <n v="0"/>
    <n v="0"/>
    <n v="0"/>
    <n v="0"/>
    <n v="0"/>
    <x v="1"/>
    <n v="51"/>
    <x v="1"/>
    <n v="2426"/>
    <x v="0"/>
    <x v="1"/>
    <n v="0"/>
    <x v="1"/>
    <n v="0"/>
    <n v="0"/>
    <n v="1"/>
    <n v="0"/>
    <n v="0"/>
    <n v="-283"/>
    <d v="2016-02-23T00:00:00"/>
    <n v="2"/>
    <s v="February"/>
    <n v="1"/>
  </r>
  <r>
    <x v="1714"/>
    <n v="32871"/>
    <x v="862"/>
    <n v="0.11560341942745886"/>
    <x v="1"/>
    <x v="1"/>
    <n v="28"/>
    <x v="765"/>
    <x v="157"/>
    <x v="532"/>
    <n v="0"/>
    <n v="2"/>
    <n v="5"/>
    <n v="1"/>
    <n v="1"/>
    <n v="0"/>
    <n v="3"/>
    <n v="4"/>
    <n v="0"/>
    <n v="0"/>
    <n v="0"/>
    <n v="0"/>
    <n v="0"/>
    <n v="0"/>
    <x v="1"/>
    <n v="69"/>
    <x v="3"/>
    <n v="2636"/>
    <x v="0"/>
    <x v="1"/>
    <n v="0"/>
    <x v="1"/>
    <n v="0"/>
    <n v="0"/>
    <n v="1"/>
    <n v="0"/>
    <n v="0"/>
    <n v="33"/>
    <d v="2015-07-28T00:00:00"/>
    <n v="7"/>
    <s v="July"/>
    <n v="1"/>
  </r>
  <r>
    <x v="1715"/>
    <n v="21359"/>
    <x v="862"/>
    <n v="0.17791095088721381"/>
    <x v="1"/>
    <x v="0"/>
    <n v="1"/>
    <x v="736"/>
    <x v="157"/>
    <x v="516"/>
    <n v="6"/>
    <n v="1"/>
    <n v="10"/>
    <n v="2"/>
    <n v="2"/>
    <n v="0"/>
    <n v="3"/>
    <n v="8"/>
    <n v="0"/>
    <n v="0"/>
    <n v="0"/>
    <n v="0"/>
    <n v="0"/>
    <n v="0"/>
    <x v="0"/>
    <n v="48"/>
    <x v="2"/>
    <n v="2594"/>
    <x v="0"/>
    <x v="0"/>
    <n v="1"/>
    <x v="1"/>
    <n v="0"/>
    <n v="0"/>
    <n v="1"/>
    <n v="0"/>
    <n v="0"/>
    <n v="28"/>
    <d v="2015-09-08T00:00:00"/>
    <n v="9"/>
    <s v="September"/>
    <n v="1"/>
  </r>
  <r>
    <x v="1716"/>
    <n v="25224"/>
    <x v="862"/>
    <n v="0.15065017443704409"/>
    <x v="1"/>
    <x v="0"/>
    <n v="36"/>
    <x v="749"/>
    <x v="128"/>
    <x v="532"/>
    <n v="11"/>
    <n v="2"/>
    <n v="8"/>
    <n v="2"/>
    <n v="1"/>
    <n v="1"/>
    <n v="3"/>
    <n v="3"/>
    <n v="0"/>
    <n v="0"/>
    <n v="0"/>
    <n v="0"/>
    <n v="0"/>
    <n v="0"/>
    <x v="1"/>
    <n v="48"/>
    <x v="2"/>
    <n v="2264"/>
    <x v="0"/>
    <x v="1"/>
    <n v="0"/>
    <x v="1"/>
    <n v="0"/>
    <n v="0"/>
    <n v="0"/>
    <n v="0"/>
    <n v="0"/>
    <n v="30"/>
    <d v="2016-08-03T00:00:00"/>
    <n v="8"/>
    <s v="August"/>
    <n v="1"/>
  </r>
  <r>
    <x v="1717"/>
    <n v="45146"/>
    <x v="862"/>
    <n v="8.4171355158818059E-2"/>
    <x v="1"/>
    <x v="1"/>
    <n v="28"/>
    <x v="631"/>
    <x v="19"/>
    <x v="541"/>
    <n v="0"/>
    <n v="0"/>
    <n v="15"/>
    <n v="2"/>
    <n v="1"/>
    <n v="1"/>
    <n v="2"/>
    <n v="4"/>
    <n v="0"/>
    <n v="0"/>
    <n v="0"/>
    <n v="0"/>
    <n v="0"/>
    <n v="0"/>
    <x v="1"/>
    <n v="57"/>
    <x v="1"/>
    <n v="2508"/>
    <x v="1"/>
    <x v="0"/>
    <n v="0"/>
    <x v="1"/>
    <n v="0"/>
    <n v="0"/>
    <n v="1"/>
    <n v="0"/>
    <n v="0"/>
    <n v="23"/>
    <d v="2015-12-03T00:00:00"/>
    <n v="12"/>
    <s v="December"/>
    <n v="1"/>
  </r>
  <r>
    <x v="1718"/>
    <n v="32303"/>
    <x v="863"/>
    <n v="0.11454044515989227"/>
    <x v="0"/>
    <x v="1"/>
    <n v="63"/>
    <x v="676"/>
    <x v="19"/>
    <x v="547"/>
    <n v="0"/>
    <n v="0"/>
    <n v="2"/>
    <n v="2"/>
    <n v="1"/>
    <n v="0"/>
    <n v="4"/>
    <n v="5"/>
    <n v="0"/>
    <n v="0"/>
    <n v="0"/>
    <n v="0"/>
    <n v="0"/>
    <n v="0"/>
    <x v="1"/>
    <n v="50"/>
    <x v="2"/>
    <n v="2272"/>
    <x v="0"/>
    <x v="0"/>
    <n v="1"/>
    <x v="1"/>
    <n v="0"/>
    <n v="0"/>
    <n v="0"/>
    <n v="0"/>
    <n v="1"/>
    <n v="35"/>
    <d v="2016-07-26T00:00:00"/>
    <n v="7"/>
    <s v="July"/>
    <n v="1"/>
  </r>
  <r>
    <x v="1719"/>
    <n v="7500"/>
    <x v="863"/>
    <n v="0.49333333333333335"/>
    <x v="1"/>
    <x v="0"/>
    <n v="54"/>
    <x v="759"/>
    <x v="153"/>
    <x v="535"/>
    <n v="12"/>
    <n v="7"/>
    <n v="20"/>
    <n v="4"/>
    <n v="3"/>
    <n v="1"/>
    <n v="3"/>
    <n v="7"/>
    <n v="0"/>
    <n v="0"/>
    <n v="0"/>
    <n v="0"/>
    <n v="0"/>
    <n v="0"/>
    <x v="1"/>
    <n v="47"/>
    <x v="2"/>
    <n v="2344"/>
    <x v="0"/>
    <x v="0"/>
    <n v="1"/>
    <x v="1"/>
    <n v="0"/>
    <n v="0"/>
    <n v="1"/>
    <n v="0"/>
    <n v="0"/>
    <n v="17"/>
    <d v="2016-05-15T00:00:00"/>
    <n v="5"/>
    <s v="May"/>
    <n v="1"/>
  </r>
  <r>
    <x v="1720"/>
    <n v="30372"/>
    <x v="863"/>
    <n v="0.12182273146318978"/>
    <x v="1"/>
    <x v="1"/>
    <n v="33"/>
    <x v="760"/>
    <x v="19"/>
    <x v="532"/>
    <n v="7"/>
    <n v="3"/>
    <n v="7"/>
    <n v="3"/>
    <n v="2"/>
    <n v="0"/>
    <n v="3"/>
    <n v="7"/>
    <n v="0"/>
    <n v="0"/>
    <n v="0"/>
    <n v="0"/>
    <n v="0"/>
    <n v="0"/>
    <x v="1"/>
    <n v="49"/>
    <x v="2"/>
    <n v="2710"/>
    <x v="0"/>
    <x v="0"/>
    <n v="0"/>
    <x v="1"/>
    <n v="1"/>
    <n v="0"/>
    <n v="1"/>
    <n v="0"/>
    <n v="0"/>
    <n v="30"/>
    <d v="2015-05-15T00:00:00"/>
    <n v="5"/>
    <s v="May"/>
    <n v="1"/>
  </r>
  <r>
    <x v="1721"/>
    <n v="38443"/>
    <x v="863"/>
    <n v="9.6246390760346481E-2"/>
    <x v="1"/>
    <x v="1"/>
    <n v="58"/>
    <x v="701"/>
    <x v="19"/>
    <x v="541"/>
    <n v="0"/>
    <n v="0"/>
    <n v="1"/>
    <n v="2"/>
    <n v="1"/>
    <n v="0"/>
    <n v="3"/>
    <n v="7"/>
    <n v="0"/>
    <n v="0"/>
    <n v="0"/>
    <n v="0"/>
    <n v="0"/>
    <n v="0"/>
    <x v="1"/>
    <n v="52"/>
    <x v="1"/>
    <n v="2312"/>
    <x v="0"/>
    <x v="1"/>
    <n v="0"/>
    <x v="1"/>
    <n v="0"/>
    <n v="0"/>
    <n v="0"/>
    <n v="0"/>
    <n v="1"/>
    <n v="36"/>
    <d v="2016-06-16T00:00:00"/>
    <n v="6"/>
    <s v="June"/>
    <n v="1"/>
  </r>
  <r>
    <x v="1722"/>
    <n v="47821"/>
    <x v="863"/>
    <n v="7.7371865916647492E-2"/>
    <x v="1"/>
    <x v="1"/>
    <n v="54"/>
    <x v="772"/>
    <x v="19"/>
    <x v="536"/>
    <n v="6"/>
    <n v="6"/>
    <n v="10"/>
    <n v="1"/>
    <n v="1"/>
    <n v="0"/>
    <n v="3"/>
    <n v="8"/>
    <n v="0"/>
    <n v="0"/>
    <n v="0"/>
    <n v="0"/>
    <n v="0"/>
    <n v="0"/>
    <x v="1"/>
    <n v="53"/>
    <x v="1"/>
    <n v="2411"/>
    <x v="0"/>
    <x v="0"/>
    <n v="0"/>
    <x v="0"/>
    <n v="0"/>
    <n v="1"/>
    <n v="0"/>
    <n v="0"/>
    <n v="0"/>
    <n v="27"/>
    <d v="2016-03-09T00:00:00"/>
    <n v="3"/>
    <s v="March"/>
    <n v="1"/>
  </r>
  <r>
    <x v="1723"/>
    <n v="16813"/>
    <x v="863"/>
    <n v="0.2200678046749539"/>
    <x v="0"/>
    <x v="0"/>
    <n v="49"/>
    <x v="749"/>
    <x v="131"/>
    <x v="538"/>
    <n v="12"/>
    <n v="2"/>
    <n v="13"/>
    <n v="1"/>
    <n v="2"/>
    <n v="0"/>
    <n v="3"/>
    <n v="7"/>
    <n v="0"/>
    <n v="0"/>
    <n v="1"/>
    <n v="0"/>
    <n v="0"/>
    <n v="0"/>
    <x v="1"/>
    <n v="70"/>
    <x v="3"/>
    <n v="2504"/>
    <x v="0"/>
    <x v="0"/>
    <n v="1"/>
    <x v="1"/>
    <n v="0"/>
    <n v="0"/>
    <n v="1"/>
    <n v="0"/>
    <n v="0"/>
    <n v="24"/>
    <d v="2015-12-07T00:00:00"/>
    <n v="12"/>
    <s v="December"/>
    <n v="1"/>
  </r>
  <r>
    <x v="1724"/>
    <n v="38197"/>
    <x v="863"/>
    <n v="9.6866246040264947E-2"/>
    <x v="1"/>
    <x v="0"/>
    <n v="86"/>
    <x v="730"/>
    <x v="19"/>
    <x v="538"/>
    <n v="2"/>
    <n v="1"/>
    <n v="3"/>
    <n v="1"/>
    <n v="1"/>
    <n v="0"/>
    <n v="3"/>
    <n v="5"/>
    <n v="0"/>
    <n v="0"/>
    <n v="0"/>
    <n v="0"/>
    <n v="0"/>
    <n v="0"/>
    <x v="1"/>
    <n v="34"/>
    <x v="0"/>
    <n v="2524"/>
    <x v="0"/>
    <x v="0"/>
    <n v="0"/>
    <x v="0"/>
    <n v="0"/>
    <n v="0"/>
    <n v="0"/>
    <n v="0"/>
    <n v="1"/>
    <n v="34"/>
    <d v="2015-11-17T00:00:00"/>
    <n v="11"/>
    <s v="November"/>
    <n v="1"/>
  </r>
  <r>
    <x v="1725"/>
    <n v="37633"/>
    <x v="863"/>
    <n v="9.8317965615284456E-2"/>
    <x v="1"/>
    <x v="1"/>
    <n v="49"/>
    <x v="761"/>
    <x v="152"/>
    <x v="544"/>
    <n v="0"/>
    <n v="0"/>
    <n v="1"/>
    <n v="2"/>
    <n v="1"/>
    <n v="0"/>
    <n v="3"/>
    <n v="9"/>
    <n v="0"/>
    <n v="0"/>
    <n v="0"/>
    <n v="0"/>
    <n v="0"/>
    <n v="0"/>
    <x v="1"/>
    <n v="63"/>
    <x v="1"/>
    <n v="2806"/>
    <x v="0"/>
    <x v="1"/>
    <n v="0"/>
    <x v="1"/>
    <n v="0"/>
    <n v="0"/>
    <n v="0"/>
    <n v="0"/>
    <n v="1"/>
    <n v="36"/>
    <d v="2015-02-08T00:00:00"/>
    <n v="2"/>
    <s v="February"/>
    <n v="1"/>
  </r>
  <r>
    <x v="1726"/>
    <n v="44078"/>
    <x v="863"/>
    <n v="8.3942102636235763E-2"/>
    <x v="1"/>
    <x v="1"/>
    <n v="17"/>
    <x v="703"/>
    <x v="51"/>
    <x v="535"/>
    <n v="2"/>
    <n v="0"/>
    <n v="4"/>
    <n v="2"/>
    <n v="2"/>
    <n v="0"/>
    <n v="3"/>
    <n v="5"/>
    <n v="0"/>
    <n v="0"/>
    <n v="0"/>
    <n v="0"/>
    <n v="0"/>
    <n v="0"/>
    <x v="1"/>
    <n v="51"/>
    <x v="1"/>
    <n v="2169"/>
    <x v="0"/>
    <x v="1"/>
    <n v="0"/>
    <x v="1"/>
    <n v="0"/>
    <n v="0"/>
    <n v="1"/>
    <n v="0"/>
    <n v="0"/>
    <n v="33"/>
    <d v="2016-11-06T00:00:00"/>
    <n v="11"/>
    <s v="November"/>
    <n v="1"/>
  </r>
  <r>
    <x v="1727"/>
    <n v="22448"/>
    <x v="863"/>
    <n v="0.16482537419814683"/>
    <x v="1"/>
    <x v="0"/>
    <n v="86"/>
    <x v="758"/>
    <x v="51"/>
    <x v="546"/>
    <n v="23"/>
    <n v="2"/>
    <n v="18"/>
    <n v="3"/>
    <n v="2"/>
    <n v="1"/>
    <n v="3"/>
    <n v="3"/>
    <n v="0"/>
    <n v="0"/>
    <n v="0"/>
    <n v="0"/>
    <n v="0"/>
    <n v="0"/>
    <x v="1"/>
    <n v="38"/>
    <x v="2"/>
    <n v="2282"/>
    <x v="0"/>
    <x v="1"/>
    <n v="0"/>
    <x v="1"/>
    <n v="0"/>
    <n v="0"/>
    <n v="1"/>
    <n v="0"/>
    <n v="0"/>
    <n v="19"/>
    <d v="2016-07-16T00:00:00"/>
    <n v="7"/>
    <s v="July"/>
    <n v="1"/>
  </r>
  <r>
    <x v="1728"/>
    <n v="22554"/>
    <x v="863"/>
    <n v="0.16405072270994059"/>
    <x v="1"/>
    <x v="1"/>
    <n v="38"/>
    <x v="773"/>
    <x v="19"/>
    <x v="535"/>
    <n v="0"/>
    <n v="0"/>
    <n v="4"/>
    <n v="4"/>
    <n v="2"/>
    <n v="0"/>
    <n v="4"/>
    <n v="5"/>
    <n v="0"/>
    <n v="0"/>
    <n v="0"/>
    <n v="0"/>
    <n v="0"/>
    <n v="0"/>
    <x v="1"/>
    <n v="65"/>
    <x v="1"/>
    <n v="2762"/>
    <x v="0"/>
    <x v="1"/>
    <n v="0"/>
    <x v="1"/>
    <n v="0"/>
    <n v="0"/>
    <n v="0"/>
    <n v="0"/>
    <n v="1"/>
    <n v="33"/>
    <d v="2015-03-24T00:00:00"/>
    <n v="3"/>
    <s v="March"/>
    <n v="1"/>
  </r>
  <r>
    <x v="1729"/>
    <n v="31859"/>
    <x v="863"/>
    <n v="0.11613672745535014"/>
    <x v="1"/>
    <x v="0"/>
    <n v="3"/>
    <x v="758"/>
    <x v="152"/>
    <x v="539"/>
    <n v="15"/>
    <n v="8"/>
    <n v="11"/>
    <n v="1"/>
    <n v="1"/>
    <n v="0"/>
    <n v="3"/>
    <n v="7"/>
    <n v="0"/>
    <n v="0"/>
    <n v="0"/>
    <n v="0"/>
    <n v="0"/>
    <n v="0"/>
    <x v="1"/>
    <n v="40"/>
    <x v="2"/>
    <n v="2281"/>
    <x v="0"/>
    <x v="0"/>
    <n v="1"/>
    <x v="1"/>
    <n v="0"/>
    <n v="1"/>
    <n v="0"/>
    <n v="0"/>
    <n v="0"/>
    <n v="26"/>
    <d v="2016-07-17T00:00:00"/>
    <n v="7"/>
    <s v="July"/>
    <n v="1"/>
  </r>
  <r>
    <x v="1730"/>
    <n v="29819"/>
    <x v="863"/>
    <n v="0.12408196116569972"/>
    <x v="1"/>
    <x v="0"/>
    <n v="77"/>
    <x v="772"/>
    <x v="51"/>
    <x v="493"/>
    <n v="2"/>
    <n v="1"/>
    <n v="2"/>
    <n v="3"/>
    <n v="3"/>
    <n v="0"/>
    <n v="3"/>
    <n v="6"/>
    <n v="0"/>
    <n v="0"/>
    <n v="0"/>
    <n v="0"/>
    <n v="0"/>
    <n v="0"/>
    <x v="1"/>
    <n v="49"/>
    <x v="2"/>
    <n v="2407"/>
    <x v="1"/>
    <x v="0"/>
    <n v="0"/>
    <x v="1"/>
    <n v="0"/>
    <n v="0"/>
    <n v="1"/>
    <n v="0"/>
    <n v="0"/>
    <n v="35"/>
    <d v="2016-03-13T00:00:00"/>
    <n v="3"/>
    <s v="March"/>
    <n v="1"/>
  </r>
  <r>
    <x v="1731"/>
    <n v="34350"/>
    <x v="863"/>
    <n v="0.10771470160116449"/>
    <x v="1"/>
    <x v="0"/>
    <n v="81"/>
    <x v="714"/>
    <x v="153"/>
    <x v="511"/>
    <n v="2"/>
    <n v="1"/>
    <n v="11"/>
    <n v="1"/>
    <n v="1"/>
    <n v="0"/>
    <n v="3"/>
    <n v="7"/>
    <n v="0"/>
    <n v="0"/>
    <n v="0"/>
    <n v="0"/>
    <n v="0"/>
    <n v="0"/>
    <x v="1"/>
    <n v="41"/>
    <x v="2"/>
    <n v="2412"/>
    <x v="0"/>
    <x v="0"/>
    <n v="0"/>
    <x v="0"/>
    <n v="0"/>
    <n v="0"/>
    <n v="1"/>
    <n v="0"/>
    <n v="0"/>
    <n v="26"/>
    <d v="2016-03-08T00:00:00"/>
    <n v="3"/>
    <s v="March"/>
    <n v="1"/>
  </r>
  <r>
    <x v="1732"/>
    <n v="21355"/>
    <x v="863"/>
    <n v="0.17326153125731678"/>
    <x v="1"/>
    <x v="0"/>
    <n v="5"/>
    <x v="759"/>
    <x v="146"/>
    <x v="545"/>
    <n v="0"/>
    <n v="5"/>
    <n v="31"/>
    <n v="2"/>
    <n v="2"/>
    <n v="1"/>
    <n v="2"/>
    <n v="6"/>
    <n v="0"/>
    <n v="0"/>
    <n v="1"/>
    <n v="0"/>
    <n v="0"/>
    <n v="0"/>
    <x v="0"/>
    <n v="35"/>
    <x v="0"/>
    <n v="2472"/>
    <x v="0"/>
    <x v="1"/>
    <n v="0"/>
    <x v="1"/>
    <n v="0"/>
    <n v="0"/>
    <n v="1"/>
    <n v="0"/>
    <n v="0"/>
    <n v="6"/>
    <d v="2016-01-08T00:00:00"/>
    <n v="1"/>
    <s v="January"/>
    <n v="1"/>
  </r>
  <r>
    <x v="1733"/>
    <n v="5648"/>
    <x v="864"/>
    <n v="0.63739376770538247"/>
    <x v="1"/>
    <x v="1"/>
    <n v="68"/>
    <x v="724"/>
    <x v="19"/>
    <x v="533"/>
    <n v="1"/>
    <n v="1"/>
    <n v="13"/>
    <n v="1"/>
    <n v="1"/>
    <n v="0"/>
    <n v="0"/>
    <n v="20"/>
    <n v="0"/>
    <n v="0"/>
    <n v="1"/>
    <n v="0"/>
    <n v="0"/>
    <n v="0"/>
    <x v="1"/>
    <n v="70"/>
    <x v="3"/>
    <n v="2267"/>
    <x v="0"/>
    <x v="0"/>
    <n v="0"/>
    <x v="0"/>
    <n v="0"/>
    <n v="0"/>
    <n v="0"/>
    <n v="0"/>
    <n v="1"/>
    <n v="23"/>
    <d v="2016-07-31T00:00:00"/>
    <n v="7"/>
    <s v="July"/>
    <n v="1"/>
  </r>
  <r>
    <x v="1734"/>
    <n v="30096"/>
    <x v="864"/>
    <n v="0.11961722488038277"/>
    <x v="1"/>
    <x v="0"/>
    <n v="30"/>
    <x v="759"/>
    <x v="153"/>
    <x v="538"/>
    <n v="12"/>
    <n v="5"/>
    <n v="9"/>
    <n v="1"/>
    <n v="2"/>
    <n v="0"/>
    <n v="3"/>
    <n v="6"/>
    <n v="0"/>
    <n v="0"/>
    <n v="0"/>
    <n v="0"/>
    <n v="0"/>
    <n v="0"/>
    <x v="1"/>
    <n v="37"/>
    <x v="2"/>
    <n v="2197"/>
    <x v="0"/>
    <x v="1"/>
    <n v="0"/>
    <x v="1"/>
    <n v="0"/>
    <n v="0"/>
    <n v="1"/>
    <n v="0"/>
    <n v="0"/>
    <n v="27"/>
    <d v="2016-10-09T00:00:00"/>
    <n v="10"/>
    <s v="October"/>
    <n v="1"/>
  </r>
  <r>
    <x v="1735"/>
    <n v="12571"/>
    <x v="864"/>
    <n v="0.2863733990931509"/>
    <x v="1"/>
    <x v="0"/>
    <n v="86"/>
    <x v="758"/>
    <x v="150"/>
    <x v="545"/>
    <n v="2"/>
    <n v="12"/>
    <n v="17"/>
    <n v="4"/>
    <n v="3"/>
    <n v="1"/>
    <n v="3"/>
    <n v="6"/>
    <n v="0"/>
    <n v="0"/>
    <n v="0"/>
    <n v="0"/>
    <n v="0"/>
    <n v="0"/>
    <x v="1"/>
    <n v="44"/>
    <x v="2"/>
    <n v="2321"/>
    <x v="1"/>
    <x v="0"/>
    <n v="0"/>
    <x v="1"/>
    <n v="0"/>
    <n v="0"/>
    <n v="1"/>
    <n v="0"/>
    <n v="0"/>
    <n v="19"/>
    <d v="2016-06-07T00:00:00"/>
    <n v="6"/>
    <s v="June"/>
    <n v="1"/>
  </r>
  <r>
    <x v="1736"/>
    <n v="30279"/>
    <x v="864"/>
    <n v="0.11889428316655108"/>
    <x v="1"/>
    <x v="0"/>
    <n v="13"/>
    <x v="754"/>
    <x v="152"/>
    <x v="545"/>
    <n v="4"/>
    <n v="4"/>
    <n v="1"/>
    <n v="1"/>
    <n v="1"/>
    <n v="0"/>
    <n v="3"/>
    <n v="8"/>
    <n v="0"/>
    <n v="0"/>
    <n v="0"/>
    <n v="0"/>
    <n v="0"/>
    <n v="0"/>
    <x v="1"/>
    <n v="31"/>
    <x v="0"/>
    <n v="2705"/>
    <x v="0"/>
    <x v="0"/>
    <n v="1"/>
    <x v="1"/>
    <n v="0"/>
    <n v="0"/>
    <n v="1"/>
    <n v="0"/>
    <n v="0"/>
    <n v="35"/>
    <d v="2015-05-20T00:00:00"/>
    <n v="5"/>
    <s v="May"/>
    <n v="1"/>
  </r>
  <r>
    <x v="1737"/>
    <n v="39548"/>
    <x v="864"/>
    <n v="9.1028623444927681E-2"/>
    <x v="1"/>
    <x v="1"/>
    <n v="87"/>
    <x v="760"/>
    <x v="152"/>
    <x v="535"/>
    <n v="3"/>
    <n v="4"/>
    <n v="18"/>
    <n v="2"/>
    <n v="1"/>
    <n v="1"/>
    <n v="3"/>
    <n v="3"/>
    <n v="0"/>
    <n v="0"/>
    <n v="0"/>
    <n v="0"/>
    <n v="0"/>
    <n v="0"/>
    <x v="1"/>
    <n v="57"/>
    <x v="1"/>
    <n v="2249"/>
    <x v="0"/>
    <x v="0"/>
    <n v="1"/>
    <x v="1"/>
    <n v="0"/>
    <n v="1"/>
    <n v="0"/>
    <n v="0"/>
    <n v="0"/>
    <n v="18"/>
    <d v="2016-08-18T00:00:00"/>
    <n v="8"/>
    <s v="August"/>
    <n v="1"/>
  </r>
  <r>
    <x v="1738"/>
    <n v="39771"/>
    <x v="864"/>
    <n v="9.0518216791129216E-2"/>
    <x v="1"/>
    <x v="0"/>
    <n v="92"/>
    <x v="664"/>
    <x v="157"/>
    <x v="524"/>
    <n v="2"/>
    <n v="8"/>
    <n v="14"/>
    <n v="1"/>
    <n v="2"/>
    <n v="0"/>
    <n v="3"/>
    <n v="4"/>
    <n v="0"/>
    <n v="0"/>
    <n v="0"/>
    <n v="0"/>
    <n v="0"/>
    <n v="0"/>
    <x v="1"/>
    <n v="43"/>
    <x v="2"/>
    <n v="2364"/>
    <x v="0"/>
    <x v="0"/>
    <n v="0"/>
    <x v="0"/>
    <n v="0"/>
    <n v="0"/>
    <n v="1"/>
    <n v="0"/>
    <n v="0"/>
    <n v="22"/>
    <d v="2016-04-25T00:00:00"/>
    <n v="4"/>
    <s v="April"/>
    <n v="1"/>
  </r>
  <r>
    <x v="1739"/>
    <n v="18351"/>
    <x v="864"/>
    <n v="0.19617459538989701"/>
    <x v="0"/>
    <x v="0"/>
    <n v="1"/>
    <x v="81"/>
    <x v="101"/>
    <x v="542"/>
    <n v="0"/>
    <n v="14"/>
    <n v="7"/>
    <n v="1"/>
    <n v="2"/>
    <n v="0"/>
    <n v="3"/>
    <n v="7"/>
    <n v="0"/>
    <n v="0"/>
    <n v="0"/>
    <n v="0"/>
    <n v="0"/>
    <n v="0"/>
    <x v="1"/>
    <n v="30"/>
    <x v="0"/>
    <n v="2402"/>
    <x v="0"/>
    <x v="1"/>
    <n v="0"/>
    <x v="1"/>
    <n v="0"/>
    <n v="0"/>
    <n v="1"/>
    <n v="0"/>
    <n v="0"/>
    <n v="29"/>
    <d v="2016-03-18T00:00:00"/>
    <n v="3"/>
    <s v="March"/>
    <n v="1"/>
  </r>
  <r>
    <x v="1740"/>
    <n v="21059"/>
    <x v="864"/>
    <n v="0.1709482881428368"/>
    <x v="1"/>
    <x v="0"/>
    <n v="40"/>
    <x v="729"/>
    <x v="153"/>
    <x v="534"/>
    <n v="3"/>
    <n v="3"/>
    <n v="8"/>
    <n v="3"/>
    <n v="3"/>
    <n v="0"/>
    <n v="3"/>
    <n v="6"/>
    <n v="0"/>
    <n v="0"/>
    <n v="0"/>
    <n v="0"/>
    <n v="0"/>
    <n v="0"/>
    <x v="1"/>
    <n v="38"/>
    <x v="2"/>
    <n v="2332"/>
    <x v="0"/>
    <x v="1"/>
    <n v="0"/>
    <x v="1"/>
    <n v="0"/>
    <n v="0"/>
    <n v="0"/>
    <n v="1"/>
    <n v="0"/>
    <n v="28"/>
    <d v="2016-05-27T00:00:00"/>
    <n v="5"/>
    <s v="May"/>
    <n v="1"/>
  </r>
  <r>
    <x v="1741"/>
    <n v="23763"/>
    <x v="864"/>
    <n v="0.15149602322939024"/>
    <x v="1"/>
    <x v="0"/>
    <n v="64"/>
    <x v="765"/>
    <x v="19"/>
    <x v="533"/>
    <n v="6"/>
    <n v="2"/>
    <n v="6"/>
    <n v="1"/>
    <n v="1"/>
    <n v="0"/>
    <n v="3"/>
    <n v="7"/>
    <n v="0"/>
    <n v="0"/>
    <n v="0"/>
    <n v="0"/>
    <n v="0"/>
    <n v="0"/>
    <x v="1"/>
    <n v="43"/>
    <x v="2"/>
    <n v="2850"/>
    <x v="0"/>
    <x v="0"/>
    <n v="1"/>
    <x v="1"/>
    <n v="0"/>
    <n v="0"/>
    <n v="1"/>
    <n v="0"/>
    <n v="0"/>
    <n v="30"/>
    <d v="2014-12-26T00:00:00"/>
    <n v="12"/>
    <s v="December"/>
    <n v="1"/>
  </r>
  <r>
    <x v="1742"/>
    <n v="40637"/>
    <x v="865"/>
    <n v="8.6128405148017811E-2"/>
    <x v="1"/>
    <x v="1"/>
    <n v="72"/>
    <x v="765"/>
    <x v="19"/>
    <x v="543"/>
    <n v="0"/>
    <n v="0"/>
    <n v="3"/>
    <n v="2"/>
    <n v="1"/>
    <n v="0"/>
    <n v="3"/>
    <n v="7"/>
    <n v="0"/>
    <n v="0"/>
    <n v="0"/>
    <n v="0"/>
    <n v="0"/>
    <n v="0"/>
    <x v="1"/>
    <n v="55"/>
    <x v="1"/>
    <n v="2506"/>
    <x v="0"/>
    <x v="0"/>
    <n v="1"/>
    <x v="1"/>
    <n v="0"/>
    <n v="0"/>
    <n v="0"/>
    <n v="0"/>
    <n v="1"/>
    <n v="32"/>
    <d v="2015-12-05T00:00:00"/>
    <n v="12"/>
    <s v="December"/>
    <n v="1"/>
  </r>
  <r>
    <x v="1743"/>
    <n v="22574"/>
    <x v="865"/>
    <n v="0.1550456277132985"/>
    <x v="2"/>
    <x v="1"/>
    <n v="28"/>
    <x v="763"/>
    <x v="19"/>
    <x v="546"/>
    <n v="2"/>
    <n v="0"/>
    <n v="2"/>
    <n v="2"/>
    <n v="2"/>
    <n v="0"/>
    <n v="3"/>
    <n v="7"/>
    <n v="0"/>
    <n v="0"/>
    <n v="0"/>
    <n v="0"/>
    <n v="0"/>
    <n v="0"/>
    <x v="1"/>
    <n v="53"/>
    <x v="1"/>
    <n v="2403"/>
    <x v="0"/>
    <x v="1"/>
    <n v="0"/>
    <x v="1"/>
    <n v="0"/>
    <n v="0"/>
    <n v="1"/>
    <n v="0"/>
    <n v="0"/>
    <n v="33"/>
    <d v="2016-03-17T00:00:00"/>
    <n v="3"/>
    <s v="March"/>
    <n v="1"/>
  </r>
  <r>
    <x v="1744"/>
    <n v="27255"/>
    <x v="865"/>
    <n v="0.1284168042560998"/>
    <x v="1"/>
    <x v="0"/>
    <n v="3"/>
    <x v="765"/>
    <x v="51"/>
    <x v="538"/>
    <n v="0"/>
    <n v="1"/>
    <n v="2"/>
    <n v="1"/>
    <n v="1"/>
    <n v="0"/>
    <n v="3"/>
    <n v="7"/>
    <n v="0"/>
    <n v="0"/>
    <n v="0"/>
    <n v="0"/>
    <n v="0"/>
    <n v="0"/>
    <x v="1"/>
    <n v="36"/>
    <x v="2"/>
    <n v="2393"/>
    <x v="0"/>
    <x v="1"/>
    <n v="0"/>
    <x v="1"/>
    <n v="0"/>
    <n v="0"/>
    <n v="1"/>
    <n v="0"/>
    <n v="0"/>
    <n v="33"/>
    <d v="2016-03-27T00:00:00"/>
    <n v="3"/>
    <s v="March"/>
    <n v="1"/>
  </r>
  <r>
    <x v="1745"/>
    <n v="24683"/>
    <x v="865"/>
    <n v="0.14179799862253373"/>
    <x v="1"/>
    <x v="0"/>
    <n v="98"/>
    <x v="729"/>
    <x v="152"/>
    <x v="535"/>
    <n v="6"/>
    <n v="7"/>
    <n v="6"/>
    <n v="2"/>
    <n v="2"/>
    <n v="0"/>
    <n v="4"/>
    <n v="5"/>
    <n v="0"/>
    <n v="0"/>
    <n v="0"/>
    <n v="0"/>
    <n v="0"/>
    <n v="0"/>
    <x v="1"/>
    <n v="30"/>
    <x v="0"/>
    <n v="2272"/>
    <x v="0"/>
    <x v="1"/>
    <n v="0"/>
    <x v="1"/>
    <n v="0"/>
    <n v="1"/>
    <n v="0"/>
    <n v="0"/>
    <n v="0"/>
    <n v="29"/>
    <d v="2016-07-26T00:00:00"/>
    <n v="7"/>
    <s v="July"/>
    <n v="1"/>
  </r>
  <r>
    <x v="1746"/>
    <n v="31590"/>
    <x v="865"/>
    <n v="0.11079455523899968"/>
    <x v="1"/>
    <x v="0"/>
    <n v="40"/>
    <x v="664"/>
    <x v="157"/>
    <x v="511"/>
    <n v="6"/>
    <n v="6"/>
    <n v="3"/>
    <n v="1"/>
    <n v="1"/>
    <n v="0"/>
    <n v="3"/>
    <n v="8"/>
    <n v="0"/>
    <n v="0"/>
    <n v="0"/>
    <n v="0"/>
    <n v="0"/>
    <n v="0"/>
    <x v="1"/>
    <n v="48"/>
    <x v="2"/>
    <n v="2535"/>
    <x v="0"/>
    <x v="0"/>
    <n v="0"/>
    <x v="0"/>
    <n v="0"/>
    <n v="0"/>
    <n v="1"/>
    <n v="0"/>
    <n v="0"/>
    <n v="32"/>
    <d v="2015-11-06T00:00:00"/>
    <n v="11"/>
    <s v="November"/>
    <n v="1"/>
  </r>
  <r>
    <x v="1747"/>
    <n v="15072"/>
    <x v="865"/>
    <n v="0.23221868365180467"/>
    <x v="2"/>
    <x v="0"/>
    <n v="96"/>
    <x v="729"/>
    <x v="157"/>
    <x v="511"/>
    <n v="0"/>
    <n v="10"/>
    <n v="18"/>
    <n v="4"/>
    <n v="3"/>
    <n v="1"/>
    <n v="3"/>
    <n v="5"/>
    <n v="0"/>
    <n v="0"/>
    <n v="0"/>
    <n v="0"/>
    <n v="0"/>
    <n v="0"/>
    <x v="1"/>
    <n v="40"/>
    <x v="2"/>
    <n v="2574"/>
    <x v="0"/>
    <x v="1"/>
    <n v="0"/>
    <x v="1"/>
    <n v="0"/>
    <n v="0"/>
    <n v="1"/>
    <n v="0"/>
    <n v="0"/>
    <n v="17"/>
    <d v="2015-09-28T00:00:00"/>
    <n v="9"/>
    <s v="September"/>
    <n v="1"/>
  </r>
  <r>
    <x v="1748"/>
    <n v="34704"/>
    <x v="865"/>
    <n v="0.1008529276164131"/>
    <x v="0"/>
    <x v="1"/>
    <n v="65"/>
    <x v="739"/>
    <x v="19"/>
    <x v="541"/>
    <n v="0"/>
    <n v="1"/>
    <n v="5"/>
    <n v="1"/>
    <n v="1"/>
    <n v="0"/>
    <n v="3"/>
    <n v="5"/>
    <n v="0"/>
    <n v="0"/>
    <n v="0"/>
    <n v="0"/>
    <n v="0"/>
    <n v="0"/>
    <x v="1"/>
    <n v="54"/>
    <x v="1"/>
    <n v="2587"/>
    <x v="0"/>
    <x v="0"/>
    <n v="1"/>
    <x v="1"/>
    <n v="0"/>
    <n v="0"/>
    <n v="1"/>
    <n v="0"/>
    <n v="0"/>
    <n v="30"/>
    <d v="2015-09-15T00:00:00"/>
    <n v="9"/>
    <s v="September"/>
    <n v="1"/>
  </r>
  <r>
    <x v="1749"/>
    <n v="19740"/>
    <x v="865"/>
    <n v="0.1773049645390071"/>
    <x v="0"/>
    <x v="1"/>
    <n v="65"/>
    <x v="658"/>
    <x v="111"/>
    <x v="525"/>
    <n v="10"/>
    <n v="4"/>
    <n v="20"/>
    <n v="2"/>
    <n v="1"/>
    <n v="1"/>
    <n v="3"/>
    <n v="5"/>
    <n v="0"/>
    <n v="0"/>
    <n v="0"/>
    <n v="0"/>
    <n v="0"/>
    <n v="0"/>
    <x v="1"/>
    <n v="60"/>
    <x v="1"/>
    <n v="2621"/>
    <x v="0"/>
    <x v="0"/>
    <n v="0"/>
    <x v="0"/>
    <n v="0"/>
    <n v="0"/>
    <n v="1"/>
    <n v="0"/>
    <n v="0"/>
    <n v="15"/>
    <d v="2015-08-12T00:00:00"/>
    <n v="8"/>
    <s v="August"/>
    <n v="1"/>
  </r>
  <r>
    <x v="1750"/>
    <n v="34984"/>
    <x v="865"/>
    <n v="0.10004573519323119"/>
    <x v="1"/>
    <x v="1"/>
    <n v="40"/>
    <x v="729"/>
    <x v="152"/>
    <x v="511"/>
    <n v="3"/>
    <n v="5"/>
    <n v="3"/>
    <n v="2"/>
    <n v="1"/>
    <n v="0"/>
    <n v="3"/>
    <n v="7"/>
    <n v="0"/>
    <n v="0"/>
    <n v="0"/>
    <n v="0"/>
    <n v="0"/>
    <n v="0"/>
    <x v="1"/>
    <n v="45"/>
    <x v="2"/>
    <n v="2820"/>
    <x v="0"/>
    <x v="0"/>
    <n v="0"/>
    <x v="0"/>
    <n v="0"/>
    <n v="1"/>
    <n v="0"/>
    <n v="0"/>
    <n v="0"/>
    <n v="32"/>
    <d v="2015-01-25T00:00:00"/>
    <n v="1"/>
    <s v="January"/>
    <n v="1"/>
  </r>
  <r>
    <x v="1751"/>
    <n v="14796"/>
    <x v="865"/>
    <n v="0.23655041903217086"/>
    <x v="1"/>
    <x v="0"/>
    <n v="1"/>
    <x v="761"/>
    <x v="153"/>
    <x v="546"/>
    <n v="7"/>
    <n v="4"/>
    <n v="16"/>
    <n v="2"/>
    <n v="1"/>
    <n v="0"/>
    <n v="3"/>
    <n v="9"/>
    <n v="0"/>
    <n v="0"/>
    <n v="0"/>
    <n v="0"/>
    <n v="0"/>
    <n v="0"/>
    <x v="0"/>
    <n v="36"/>
    <x v="2"/>
    <n v="2809"/>
    <x v="0"/>
    <x v="1"/>
    <n v="0"/>
    <x v="1"/>
    <n v="0"/>
    <n v="1"/>
    <n v="0"/>
    <n v="0"/>
    <n v="0"/>
    <n v="19"/>
    <d v="2015-02-05T00:00:00"/>
    <n v="2"/>
    <s v="February"/>
    <n v="1"/>
  </r>
  <r>
    <x v="1752"/>
    <n v="40851"/>
    <x v="865"/>
    <n v="8.5677217203985218E-2"/>
    <x v="1"/>
    <x v="1"/>
    <n v="63"/>
    <x v="730"/>
    <x v="51"/>
    <x v="539"/>
    <n v="0"/>
    <n v="4"/>
    <n v="24"/>
    <n v="1"/>
    <n v="1"/>
    <n v="1"/>
    <n v="2"/>
    <n v="7"/>
    <n v="0"/>
    <n v="0"/>
    <n v="0"/>
    <n v="0"/>
    <n v="0"/>
    <n v="0"/>
    <x v="1"/>
    <n v="49"/>
    <x v="2"/>
    <n v="2652"/>
    <x v="1"/>
    <x v="0"/>
    <n v="0"/>
    <x v="1"/>
    <n v="0"/>
    <n v="0"/>
    <n v="1"/>
    <n v="0"/>
    <n v="0"/>
    <n v="11"/>
    <d v="2015-07-12T00:00:00"/>
    <n v="7"/>
    <s v="July"/>
    <n v="1"/>
  </r>
  <r>
    <x v="1753"/>
    <n v="36921"/>
    <x v="866"/>
    <n v="9.2088513312207146E-2"/>
    <x v="1"/>
    <x v="1"/>
    <n v="74"/>
    <x v="769"/>
    <x v="51"/>
    <x v="532"/>
    <n v="3"/>
    <n v="1"/>
    <n v="4"/>
    <n v="2"/>
    <n v="2"/>
    <n v="0"/>
    <n v="3"/>
    <n v="7"/>
    <n v="0"/>
    <n v="0"/>
    <n v="0"/>
    <n v="0"/>
    <n v="0"/>
    <n v="0"/>
    <x v="1"/>
    <n v="55"/>
    <x v="1"/>
    <n v="2495"/>
    <x v="1"/>
    <x v="0"/>
    <n v="0"/>
    <x v="1"/>
    <n v="0"/>
    <n v="0"/>
    <n v="0"/>
    <n v="0"/>
    <n v="1"/>
    <n v="30"/>
    <d v="2015-12-16T00:00:00"/>
    <n v="12"/>
    <s v="December"/>
    <n v="1"/>
  </r>
  <r>
    <x v="1754"/>
    <n v="18701"/>
    <x v="866"/>
    <n v="0.18180845944067162"/>
    <x v="1"/>
    <x v="1"/>
    <n v="95"/>
    <x v="736"/>
    <x v="152"/>
    <x v="547"/>
    <n v="10"/>
    <n v="6"/>
    <n v="10"/>
    <n v="4"/>
    <n v="2"/>
    <n v="0"/>
    <n v="4"/>
    <n v="5"/>
    <n v="0"/>
    <n v="0"/>
    <n v="0"/>
    <n v="0"/>
    <n v="0"/>
    <n v="0"/>
    <x v="1"/>
    <n v="56"/>
    <x v="1"/>
    <n v="2549"/>
    <x v="0"/>
    <x v="0"/>
    <n v="1"/>
    <x v="1"/>
    <n v="0"/>
    <n v="0"/>
    <n v="1"/>
    <n v="0"/>
    <n v="0"/>
    <n v="24"/>
    <d v="2015-10-23T00:00:00"/>
    <n v="10"/>
    <s v="October"/>
    <n v="1"/>
  </r>
  <r>
    <x v="1755"/>
    <n v="44319"/>
    <x v="866"/>
    <n v="7.6716532412734947E-2"/>
    <x v="1"/>
    <x v="1"/>
    <n v="18"/>
    <x v="771"/>
    <x v="19"/>
    <x v="546"/>
    <n v="0"/>
    <n v="0"/>
    <n v="3"/>
    <n v="2"/>
    <n v="2"/>
    <n v="0"/>
    <n v="3"/>
    <n v="5"/>
    <n v="0"/>
    <n v="0"/>
    <n v="0"/>
    <n v="0"/>
    <n v="0"/>
    <n v="0"/>
    <x v="1"/>
    <n v="45"/>
    <x v="2"/>
    <n v="2232"/>
    <x v="0"/>
    <x v="1"/>
    <n v="0"/>
    <x v="1"/>
    <n v="0"/>
    <n v="0"/>
    <n v="0"/>
    <n v="1"/>
    <n v="0"/>
    <n v="31"/>
    <d v="2016-09-04T00:00:00"/>
    <n v="9"/>
    <s v="September"/>
    <n v="1"/>
  </r>
  <r>
    <x v="1756"/>
    <n v="30801"/>
    <x v="866"/>
    <n v="0.11038602642771339"/>
    <x v="0"/>
    <x v="1"/>
    <n v="23"/>
    <x v="729"/>
    <x v="152"/>
    <x v="541"/>
    <n v="15"/>
    <n v="2"/>
    <n v="11"/>
    <n v="2"/>
    <n v="1"/>
    <n v="0"/>
    <n v="3"/>
    <n v="7"/>
    <n v="0"/>
    <n v="0"/>
    <n v="0"/>
    <n v="0"/>
    <n v="0"/>
    <n v="0"/>
    <x v="1"/>
    <n v="45"/>
    <x v="2"/>
    <n v="2770"/>
    <x v="0"/>
    <x v="1"/>
    <n v="0"/>
    <x v="1"/>
    <n v="0"/>
    <n v="0"/>
    <n v="0"/>
    <n v="0"/>
    <n v="0"/>
    <n v="23"/>
    <d v="2015-03-16T00:00:00"/>
    <n v="3"/>
    <s v="March"/>
    <n v="1"/>
  </r>
  <r>
    <x v="1757"/>
    <n v="37859"/>
    <x v="866"/>
    <n v="8.9806915132465207E-2"/>
    <x v="1"/>
    <x v="2"/>
    <n v="75"/>
    <x v="765"/>
    <x v="51"/>
    <x v="546"/>
    <n v="2"/>
    <n v="1"/>
    <n v="2"/>
    <n v="2"/>
    <n v="1"/>
    <n v="0"/>
    <n v="3"/>
    <n v="8"/>
    <n v="0"/>
    <n v="0"/>
    <n v="0"/>
    <n v="0"/>
    <n v="0"/>
    <n v="0"/>
    <x v="1"/>
    <n v="58"/>
    <x v="1"/>
    <n v="2692"/>
    <x v="1"/>
    <x v="0"/>
    <n v="0"/>
    <x v="1"/>
    <n v="0"/>
    <n v="0"/>
    <n v="1"/>
    <n v="0"/>
    <n v="0"/>
    <n v="32"/>
    <d v="2015-06-02T00:00:00"/>
    <n v="6"/>
    <s v="June"/>
    <n v="1"/>
  </r>
  <r>
    <x v="1758"/>
    <n v="23529"/>
    <x v="866"/>
    <n v="0.1445025287942539"/>
    <x v="0"/>
    <x v="1"/>
    <n v="67"/>
    <x v="772"/>
    <x v="143"/>
    <x v="543"/>
    <n v="3"/>
    <n v="2"/>
    <n v="20"/>
    <n v="1"/>
    <n v="1"/>
    <n v="1"/>
    <n v="2"/>
    <n v="6"/>
    <n v="0"/>
    <n v="0"/>
    <n v="0"/>
    <n v="0"/>
    <n v="0"/>
    <n v="0"/>
    <x v="1"/>
    <n v="55"/>
    <x v="1"/>
    <n v="2697"/>
    <x v="0"/>
    <x v="0"/>
    <n v="1"/>
    <x v="1"/>
    <n v="0"/>
    <n v="0"/>
    <n v="0"/>
    <n v="0"/>
    <n v="0"/>
    <n v="14"/>
    <d v="2015-05-28T00:00:00"/>
    <n v="5"/>
    <s v="May"/>
    <n v="1"/>
  </r>
  <r>
    <x v="1759"/>
    <n v="26642"/>
    <x v="866"/>
    <n v="0.12761804669319121"/>
    <x v="1"/>
    <x v="0"/>
    <n v="71"/>
    <x v="761"/>
    <x v="157"/>
    <x v="511"/>
    <n v="2"/>
    <n v="2"/>
    <n v="8"/>
    <n v="2"/>
    <n v="2"/>
    <n v="0"/>
    <n v="3"/>
    <n v="6"/>
    <n v="0"/>
    <n v="0"/>
    <n v="0"/>
    <n v="0"/>
    <n v="0"/>
    <n v="0"/>
    <x v="1"/>
    <n v="53"/>
    <x v="1"/>
    <n v="2279"/>
    <x v="1"/>
    <x v="0"/>
    <n v="0"/>
    <x v="1"/>
    <n v="0"/>
    <n v="0"/>
    <n v="0"/>
    <n v="0"/>
    <n v="1"/>
    <n v="26"/>
    <d v="2016-07-19T00:00:00"/>
    <n v="7"/>
    <s v="July"/>
    <n v="1"/>
  </r>
  <r>
    <x v="1760"/>
    <n v="25410"/>
    <x v="866"/>
    <n v="0.13380558835104289"/>
    <x v="1"/>
    <x v="0"/>
    <n v="48"/>
    <x v="770"/>
    <x v="157"/>
    <x v="548"/>
    <n v="13"/>
    <n v="13"/>
    <n v="4"/>
    <n v="1"/>
    <n v="1"/>
    <n v="0"/>
    <n v="4"/>
    <n v="4"/>
    <n v="0"/>
    <n v="0"/>
    <n v="0"/>
    <n v="0"/>
    <n v="0"/>
    <n v="0"/>
    <x v="1"/>
    <n v="47"/>
    <x v="2"/>
    <n v="2461"/>
    <x v="0"/>
    <x v="1"/>
    <n v="0"/>
    <x v="1"/>
    <n v="0"/>
    <n v="0"/>
    <n v="1"/>
    <n v="0"/>
    <n v="0"/>
    <n v="30"/>
    <d v="2016-01-19T00:00:00"/>
    <n v="1"/>
    <s v="January"/>
    <n v="1"/>
  </r>
  <r>
    <x v="1761"/>
    <n v="27943"/>
    <x v="866"/>
    <n v="0.12167626954872419"/>
    <x v="1"/>
    <x v="1"/>
    <n v="89"/>
    <x v="736"/>
    <x v="51"/>
    <x v="536"/>
    <n v="4"/>
    <n v="1"/>
    <n v="3"/>
    <n v="3"/>
    <n v="2"/>
    <n v="0"/>
    <n v="3"/>
    <n v="8"/>
    <n v="0"/>
    <n v="0"/>
    <n v="0"/>
    <n v="0"/>
    <n v="0"/>
    <n v="0"/>
    <x v="1"/>
    <n v="53"/>
    <x v="1"/>
    <n v="2599"/>
    <x v="0"/>
    <x v="0"/>
    <n v="0"/>
    <x v="0"/>
    <n v="0"/>
    <n v="0"/>
    <n v="1"/>
    <n v="0"/>
    <n v="0"/>
    <n v="31"/>
    <d v="2015-09-03T00:00:00"/>
    <n v="9"/>
    <s v="September"/>
    <n v="1"/>
  </r>
  <r>
    <x v="1762"/>
    <n v="23272"/>
    <x v="866"/>
    <n v="0.14609831557236164"/>
    <x v="0"/>
    <x v="0"/>
    <n v="29"/>
    <x v="748"/>
    <x v="153"/>
    <x v="533"/>
    <n v="4"/>
    <n v="2"/>
    <n v="12"/>
    <n v="1"/>
    <n v="1"/>
    <n v="0"/>
    <n v="3"/>
    <n v="4"/>
    <n v="0"/>
    <n v="0"/>
    <n v="0"/>
    <n v="0"/>
    <n v="0"/>
    <n v="0"/>
    <x v="1"/>
    <n v="67"/>
    <x v="3"/>
    <n v="2414"/>
    <x v="1"/>
    <x v="0"/>
    <n v="0"/>
    <x v="1"/>
    <n v="0"/>
    <n v="0"/>
    <n v="1"/>
    <n v="0"/>
    <n v="0"/>
    <n v="22"/>
    <d v="2016-03-06T00:00:00"/>
    <n v="3"/>
    <s v="March"/>
    <n v="1"/>
  </r>
  <r>
    <x v="1763"/>
    <n v="22518"/>
    <x v="866"/>
    <n v="0.15099031885602629"/>
    <x v="1"/>
    <x v="0"/>
    <n v="36"/>
    <x v="764"/>
    <x v="143"/>
    <x v="532"/>
    <n v="2"/>
    <n v="2"/>
    <n v="27"/>
    <n v="2"/>
    <n v="2"/>
    <n v="1"/>
    <n v="2"/>
    <n v="5"/>
    <n v="0"/>
    <n v="0"/>
    <n v="1"/>
    <n v="0"/>
    <n v="0"/>
    <n v="0"/>
    <x v="0"/>
    <n v="34"/>
    <x v="0"/>
    <n v="2774"/>
    <x v="0"/>
    <x v="1"/>
    <n v="0"/>
    <x v="1"/>
    <n v="0"/>
    <n v="0"/>
    <n v="1"/>
    <n v="0"/>
    <n v="0"/>
    <n v="7"/>
    <d v="2015-03-12T00:00:00"/>
    <n v="3"/>
    <s v="March"/>
    <n v="1"/>
  </r>
  <r>
    <x v="1764"/>
    <n v="29732"/>
    <x v="866"/>
    <n v="0.11435490380734561"/>
    <x v="1"/>
    <x v="0"/>
    <n v="23"/>
    <x v="763"/>
    <x v="19"/>
    <x v="546"/>
    <n v="0"/>
    <n v="1"/>
    <n v="4"/>
    <n v="1"/>
    <n v="2"/>
    <n v="0"/>
    <n v="2"/>
    <n v="9"/>
    <n v="0"/>
    <n v="0"/>
    <n v="0"/>
    <n v="0"/>
    <n v="0"/>
    <n v="0"/>
    <x v="1"/>
    <n v="49"/>
    <x v="2"/>
    <n v="2255"/>
    <x v="0"/>
    <x v="0"/>
    <n v="0"/>
    <x v="0"/>
    <n v="0"/>
    <n v="0"/>
    <n v="0"/>
    <n v="0"/>
    <n v="1"/>
    <n v="30"/>
    <d v="2016-08-12T00:00:00"/>
    <n v="8"/>
    <s v="August"/>
    <n v="1"/>
  </r>
  <r>
    <x v="1765"/>
    <n v="28249"/>
    <x v="867"/>
    <n v="0.11681829445290098"/>
    <x v="0"/>
    <x v="0"/>
    <n v="80"/>
    <x v="81"/>
    <x v="128"/>
    <x v="539"/>
    <n v="2"/>
    <n v="14"/>
    <n v="10"/>
    <n v="1"/>
    <n v="2"/>
    <n v="0"/>
    <n v="3"/>
    <n v="6"/>
    <n v="0"/>
    <n v="0"/>
    <n v="0"/>
    <n v="0"/>
    <n v="0"/>
    <n v="0"/>
    <x v="1"/>
    <n v="59"/>
    <x v="1"/>
    <n v="2173"/>
    <x v="0"/>
    <x v="1"/>
    <n v="0"/>
    <x v="1"/>
    <n v="0"/>
    <n v="0"/>
    <n v="0"/>
    <n v="0"/>
    <n v="0"/>
    <n v="23"/>
    <d v="2016-11-02T00:00:00"/>
    <n v="11"/>
    <s v="November"/>
    <n v="1"/>
  </r>
  <r>
    <x v="1766"/>
    <n v="24221"/>
    <x v="867"/>
    <n v="0.13624540687832873"/>
    <x v="0"/>
    <x v="0"/>
    <n v="94"/>
    <x v="729"/>
    <x v="128"/>
    <x v="542"/>
    <n v="2"/>
    <n v="5"/>
    <n v="22"/>
    <n v="1"/>
    <n v="1"/>
    <n v="1"/>
    <n v="3"/>
    <n v="4"/>
    <n v="0"/>
    <n v="0"/>
    <n v="0"/>
    <n v="0"/>
    <n v="0"/>
    <n v="0"/>
    <x v="1"/>
    <n v="61"/>
    <x v="1"/>
    <n v="2472"/>
    <x v="0"/>
    <x v="0"/>
    <n v="0"/>
    <x v="0"/>
    <n v="0"/>
    <n v="0"/>
    <n v="1"/>
    <n v="0"/>
    <n v="0"/>
    <n v="11"/>
    <d v="2016-01-08T00:00:00"/>
    <n v="1"/>
    <s v="January"/>
    <n v="1"/>
  </r>
  <r>
    <x v="1767"/>
    <n v="33178"/>
    <x v="867"/>
    <n v="9.9463499909578632E-2"/>
    <x v="1"/>
    <x v="0"/>
    <n v="9"/>
    <x v="736"/>
    <x v="147"/>
    <x v="547"/>
    <n v="11"/>
    <n v="2"/>
    <n v="16"/>
    <n v="1"/>
    <n v="1"/>
    <n v="0"/>
    <n v="3"/>
    <n v="4"/>
    <n v="0"/>
    <n v="0"/>
    <n v="0"/>
    <n v="0"/>
    <n v="0"/>
    <n v="0"/>
    <x v="1"/>
    <n v="43"/>
    <x v="2"/>
    <n v="2309"/>
    <x v="0"/>
    <x v="0"/>
    <n v="0"/>
    <x v="0"/>
    <n v="0"/>
    <n v="0"/>
    <n v="1"/>
    <n v="0"/>
    <n v="0"/>
    <n v="17"/>
    <d v="2016-06-19T00:00:00"/>
    <n v="6"/>
    <s v="June"/>
    <n v="1"/>
  </r>
  <r>
    <x v="1768"/>
    <n v="46984"/>
    <x v="867"/>
    <n v="7.023667631534139E-2"/>
    <x v="1"/>
    <x v="1"/>
    <n v="71"/>
    <x v="748"/>
    <x v="51"/>
    <x v="535"/>
    <n v="2"/>
    <n v="1"/>
    <n v="8"/>
    <n v="1"/>
    <n v="1"/>
    <n v="0"/>
    <n v="3"/>
    <n v="5"/>
    <n v="0"/>
    <n v="0"/>
    <n v="0"/>
    <n v="0"/>
    <n v="0"/>
    <n v="0"/>
    <x v="1"/>
    <n v="64"/>
    <x v="1"/>
    <n v="2619"/>
    <x v="0"/>
    <x v="0"/>
    <n v="0"/>
    <x v="1"/>
    <n v="1"/>
    <n v="0"/>
    <n v="1"/>
    <n v="0"/>
    <n v="0"/>
    <n v="25"/>
    <d v="2015-08-14T00:00:00"/>
    <n v="8"/>
    <s v="August"/>
    <n v="1"/>
  </r>
  <r>
    <x v="1769"/>
    <n v="32300"/>
    <x v="867"/>
    <n v="0.1021671826625387"/>
    <x v="1"/>
    <x v="0"/>
    <n v="1"/>
    <x v="761"/>
    <x v="153"/>
    <x v="533"/>
    <n v="6"/>
    <n v="5"/>
    <n v="6"/>
    <n v="1"/>
    <n v="1"/>
    <n v="0"/>
    <n v="3"/>
    <n v="8"/>
    <n v="0"/>
    <n v="0"/>
    <n v="0"/>
    <n v="0"/>
    <n v="0"/>
    <n v="0"/>
    <x v="1"/>
    <n v="47"/>
    <x v="2"/>
    <n v="2701"/>
    <x v="0"/>
    <x v="1"/>
    <n v="0"/>
    <x v="1"/>
    <n v="0"/>
    <n v="0"/>
    <n v="1"/>
    <n v="0"/>
    <n v="0"/>
    <n v="27"/>
    <d v="2015-05-24T00:00:00"/>
    <n v="5"/>
    <s v="May"/>
    <n v="1"/>
  </r>
  <r>
    <x v="1770"/>
    <n v="16531"/>
    <x v="867"/>
    <n v="0.19962494706914283"/>
    <x v="1"/>
    <x v="0"/>
    <n v="43"/>
    <x v="770"/>
    <x v="146"/>
    <x v="533"/>
    <n v="7"/>
    <n v="5"/>
    <n v="11"/>
    <n v="3"/>
    <n v="3"/>
    <n v="0"/>
    <n v="3"/>
    <n v="7"/>
    <n v="0"/>
    <n v="0"/>
    <n v="0"/>
    <n v="0"/>
    <n v="0"/>
    <n v="0"/>
    <x v="1"/>
    <n v="42"/>
    <x v="2"/>
    <n v="2170"/>
    <x v="0"/>
    <x v="0"/>
    <n v="0"/>
    <x v="0"/>
    <n v="0"/>
    <n v="0"/>
    <n v="1"/>
    <n v="0"/>
    <n v="0"/>
    <n v="22"/>
    <d v="2016-11-05T00:00:00"/>
    <n v="11"/>
    <s v="November"/>
    <n v="1"/>
  </r>
  <r>
    <x v="1771"/>
    <n v="42231"/>
    <x v="867"/>
    <n v="7.8141649499183063E-2"/>
    <x v="1"/>
    <x v="1"/>
    <n v="99"/>
    <x v="703"/>
    <x v="19"/>
    <x v="546"/>
    <n v="0"/>
    <n v="1"/>
    <n v="4"/>
    <n v="1"/>
    <n v="1"/>
    <n v="0"/>
    <n v="3"/>
    <n v="5"/>
    <n v="0"/>
    <n v="0"/>
    <n v="0"/>
    <n v="0"/>
    <n v="0"/>
    <n v="0"/>
    <x v="1"/>
    <n v="51"/>
    <x v="1"/>
    <n v="2255"/>
    <x v="0"/>
    <x v="1"/>
    <n v="0"/>
    <x v="1"/>
    <n v="0"/>
    <n v="0"/>
    <n v="1"/>
    <n v="0"/>
    <n v="0"/>
    <n v="29"/>
    <d v="2016-08-12T00:00:00"/>
    <n v="8"/>
    <s v="August"/>
    <n v="1"/>
  </r>
  <r>
    <x v="1772"/>
    <n v="24434"/>
    <x v="867"/>
    <n v="0.13505770647458459"/>
    <x v="2"/>
    <x v="0"/>
    <n v="9"/>
    <x v="758"/>
    <x v="157"/>
    <x v="546"/>
    <n v="20"/>
    <n v="0"/>
    <n v="17"/>
    <n v="2"/>
    <n v="2"/>
    <n v="1"/>
    <n v="2"/>
    <n v="7"/>
    <n v="0"/>
    <n v="0"/>
    <n v="0"/>
    <n v="0"/>
    <n v="0"/>
    <n v="0"/>
    <x v="1"/>
    <n v="48"/>
    <x v="2"/>
    <n v="2201"/>
    <x v="0"/>
    <x v="1"/>
    <n v="0"/>
    <x v="1"/>
    <n v="0"/>
    <n v="0"/>
    <n v="1"/>
    <n v="0"/>
    <n v="0"/>
    <n v="16"/>
    <d v="2016-10-05T00:00:00"/>
    <n v="10"/>
    <s v="October"/>
    <n v="1"/>
  </r>
  <r>
    <x v="1773"/>
    <n v="30899"/>
    <x v="868"/>
    <n v="0.10356322211074792"/>
    <x v="1"/>
    <x v="0"/>
    <n v="35"/>
    <x v="703"/>
    <x v="19"/>
    <x v="546"/>
    <n v="0"/>
    <n v="0"/>
    <n v="1"/>
    <n v="2"/>
    <n v="1"/>
    <n v="0"/>
    <n v="3"/>
    <n v="6"/>
    <n v="0"/>
    <n v="0"/>
    <n v="0"/>
    <n v="0"/>
    <n v="0"/>
    <n v="0"/>
    <x v="1"/>
    <n v="46"/>
    <x v="2"/>
    <n v="2783"/>
    <x v="0"/>
    <x v="0"/>
    <n v="1"/>
    <x v="1"/>
    <n v="0"/>
    <n v="0"/>
    <n v="0"/>
    <n v="0"/>
    <n v="1"/>
    <n v="31"/>
    <d v="2015-03-03T00:00:00"/>
    <n v="3"/>
    <s v="March"/>
    <n v="1"/>
  </r>
  <r>
    <x v="1774"/>
    <n v="48330"/>
    <x v="868"/>
    <n v="6.6211462859507547E-2"/>
    <x v="0"/>
    <x v="1"/>
    <n v="2"/>
    <x v="724"/>
    <x v="19"/>
    <x v="548"/>
    <n v="0"/>
    <n v="0"/>
    <n v="0"/>
    <n v="1"/>
    <n v="1"/>
    <n v="0"/>
    <n v="3"/>
    <n v="5"/>
    <n v="0"/>
    <n v="0"/>
    <n v="0"/>
    <n v="0"/>
    <n v="0"/>
    <n v="0"/>
    <x v="1"/>
    <n v="59"/>
    <x v="1"/>
    <n v="2385"/>
    <x v="0"/>
    <x v="0"/>
    <n v="0"/>
    <x v="0"/>
    <n v="0"/>
    <n v="0"/>
    <n v="0"/>
    <n v="1"/>
    <n v="0"/>
    <n v="32"/>
    <d v="2016-04-04T00:00:00"/>
    <n v="4"/>
    <s v="April"/>
    <n v="1"/>
  </r>
  <r>
    <x v="1775"/>
    <n v="25315"/>
    <x v="868"/>
    <n v="0.12640726841793404"/>
    <x v="1"/>
    <x v="0"/>
    <n v="46"/>
    <x v="81"/>
    <x v="128"/>
    <x v="546"/>
    <n v="11"/>
    <n v="3"/>
    <n v="22"/>
    <n v="3"/>
    <n v="3"/>
    <n v="0"/>
    <n v="3"/>
    <n v="8"/>
    <n v="0"/>
    <n v="0"/>
    <n v="0"/>
    <n v="0"/>
    <n v="0"/>
    <n v="0"/>
    <x v="1"/>
    <n v="43"/>
    <x v="2"/>
    <n v="2393"/>
    <x v="0"/>
    <x v="0"/>
    <n v="0"/>
    <x v="0"/>
    <n v="0"/>
    <n v="1"/>
    <n v="0"/>
    <n v="0"/>
    <n v="0"/>
    <n v="10"/>
    <d v="2016-03-27T00:00:00"/>
    <n v="3"/>
    <s v="March"/>
    <n v="1"/>
  </r>
  <r>
    <x v="1776"/>
    <n v="35791"/>
    <x v="868"/>
    <n v="8.9407951719706072E-2"/>
    <x v="2"/>
    <x v="1"/>
    <n v="94"/>
    <x v="773"/>
    <x v="19"/>
    <x v="541"/>
    <n v="0"/>
    <n v="0"/>
    <n v="3"/>
    <n v="2"/>
    <n v="1"/>
    <n v="0"/>
    <n v="3"/>
    <n v="8"/>
    <n v="0"/>
    <n v="0"/>
    <n v="0"/>
    <n v="0"/>
    <n v="0"/>
    <n v="0"/>
    <x v="1"/>
    <n v="55"/>
    <x v="1"/>
    <n v="2578"/>
    <x v="0"/>
    <x v="0"/>
    <n v="1"/>
    <x v="1"/>
    <n v="0"/>
    <n v="0"/>
    <n v="0"/>
    <n v="1"/>
    <n v="0"/>
    <n v="29"/>
    <d v="2015-09-24T00:00:00"/>
    <n v="9"/>
    <s v="September"/>
    <n v="1"/>
  </r>
  <r>
    <x v="1777"/>
    <n v="54162"/>
    <x v="868"/>
    <n v="5.9082013219600459E-2"/>
    <x v="1"/>
    <x v="1"/>
    <n v="31"/>
    <x v="759"/>
    <x v="147"/>
    <x v="535"/>
    <n v="6"/>
    <n v="5"/>
    <n v="10"/>
    <n v="1"/>
    <n v="1"/>
    <n v="0"/>
    <n v="3"/>
    <n v="4"/>
    <n v="0"/>
    <n v="0"/>
    <n v="0"/>
    <n v="0"/>
    <n v="0"/>
    <n v="0"/>
    <x v="1"/>
    <n v="42"/>
    <x v="2"/>
    <n v="2627"/>
    <x v="0"/>
    <x v="0"/>
    <n v="0"/>
    <x v="1"/>
    <n v="1"/>
    <n v="0"/>
    <n v="1"/>
    <n v="0"/>
    <n v="0"/>
    <n v="22"/>
    <d v="2015-08-06T00:00:00"/>
    <n v="8"/>
    <s v="August"/>
    <n v="1"/>
  </r>
  <r>
    <x v="1778"/>
    <n v="29187"/>
    <x v="868"/>
    <n v="0.10963785246856478"/>
    <x v="1"/>
    <x v="0"/>
    <n v="43"/>
    <x v="771"/>
    <x v="19"/>
    <x v="533"/>
    <n v="0"/>
    <n v="0"/>
    <n v="2"/>
    <n v="1"/>
    <n v="1"/>
    <n v="0"/>
    <n v="3"/>
    <n v="8"/>
    <n v="0"/>
    <n v="0"/>
    <n v="0"/>
    <n v="0"/>
    <n v="0"/>
    <n v="0"/>
    <x v="1"/>
    <n v="52"/>
    <x v="1"/>
    <n v="2575"/>
    <x v="0"/>
    <x v="1"/>
    <n v="0"/>
    <x v="1"/>
    <n v="0"/>
    <n v="0"/>
    <n v="0"/>
    <n v="0"/>
    <n v="1"/>
    <n v="30"/>
    <d v="2015-09-27T00:00:00"/>
    <n v="9"/>
    <s v="September"/>
    <n v="1"/>
  </r>
  <r>
    <x v="1779"/>
    <n v="25130"/>
    <x v="868"/>
    <n v="0.12733784321528055"/>
    <x v="1"/>
    <x v="0"/>
    <n v="10"/>
    <x v="770"/>
    <x v="150"/>
    <x v="539"/>
    <n v="0"/>
    <n v="18"/>
    <n v="18"/>
    <n v="2"/>
    <n v="2"/>
    <n v="0"/>
    <n v="3"/>
    <n v="7"/>
    <n v="0"/>
    <n v="0"/>
    <n v="0"/>
    <n v="0"/>
    <n v="0"/>
    <n v="0"/>
    <x v="1"/>
    <n v="40"/>
    <x v="2"/>
    <n v="2429"/>
    <x v="0"/>
    <x v="0"/>
    <n v="0"/>
    <x v="0"/>
    <n v="0"/>
    <n v="1"/>
    <n v="0"/>
    <n v="0"/>
    <n v="0"/>
    <n v="14"/>
    <d v="2016-02-20T00:00:00"/>
    <n v="2"/>
    <s v="February"/>
    <n v="1"/>
  </r>
  <r>
    <x v="1780"/>
    <n v="7500"/>
    <x v="868"/>
    <n v="0.42666666666666669"/>
    <x v="1"/>
    <x v="1"/>
    <n v="5"/>
    <x v="664"/>
    <x v="150"/>
    <x v="548"/>
    <n v="13"/>
    <n v="4"/>
    <n v="25"/>
    <n v="4"/>
    <n v="2"/>
    <n v="1"/>
    <n v="3"/>
    <n v="6"/>
    <n v="0"/>
    <n v="0"/>
    <n v="0"/>
    <n v="0"/>
    <n v="0"/>
    <n v="0"/>
    <x v="1"/>
    <n v="42"/>
    <x v="2"/>
    <n v="2708"/>
    <x v="0"/>
    <x v="0"/>
    <n v="1"/>
    <x v="1"/>
    <n v="0"/>
    <n v="0"/>
    <n v="1"/>
    <n v="0"/>
    <n v="0"/>
    <n v="7"/>
    <d v="2015-05-17T00:00:00"/>
    <n v="5"/>
    <s v="May"/>
    <n v="1"/>
  </r>
  <r>
    <x v="1781"/>
    <n v="34853"/>
    <x v="868"/>
    <n v="9.1814191030901215E-2"/>
    <x v="1"/>
    <x v="1"/>
    <n v="75"/>
    <x v="772"/>
    <x v="153"/>
    <x v="511"/>
    <n v="2"/>
    <n v="3"/>
    <n v="2"/>
    <n v="2"/>
    <n v="2"/>
    <n v="0"/>
    <n v="3"/>
    <n v="6"/>
    <n v="0"/>
    <n v="0"/>
    <n v="0"/>
    <n v="0"/>
    <n v="0"/>
    <n v="0"/>
    <x v="1"/>
    <n v="47"/>
    <x v="2"/>
    <n v="2347"/>
    <x v="0"/>
    <x v="0"/>
    <n v="1"/>
    <x v="1"/>
    <n v="0"/>
    <n v="0"/>
    <n v="1"/>
    <n v="0"/>
    <n v="0"/>
    <n v="30"/>
    <d v="2016-05-12T00:00:00"/>
    <n v="5"/>
    <s v="May"/>
    <n v="1"/>
  </r>
  <r>
    <x v="1782"/>
    <n v="31086"/>
    <x v="868"/>
    <n v="0.10294023032876536"/>
    <x v="1"/>
    <x v="1"/>
    <n v="79"/>
    <x v="714"/>
    <x v="157"/>
    <x v="538"/>
    <n v="3"/>
    <n v="0"/>
    <n v="16"/>
    <n v="2"/>
    <n v="1"/>
    <n v="1"/>
    <n v="2"/>
    <n v="8"/>
    <n v="0"/>
    <n v="0"/>
    <n v="1"/>
    <n v="0"/>
    <n v="0"/>
    <n v="0"/>
    <x v="1"/>
    <n v="41"/>
    <x v="2"/>
    <n v="2580"/>
    <x v="0"/>
    <x v="1"/>
    <n v="0"/>
    <x v="1"/>
    <n v="0"/>
    <n v="1"/>
    <n v="0"/>
    <n v="0"/>
    <n v="0"/>
    <n v="16"/>
    <d v="2015-09-22T00:00:00"/>
    <n v="9"/>
    <s v="September"/>
    <n v="1"/>
  </r>
  <r>
    <x v="1783"/>
    <n v="20194"/>
    <x v="868"/>
    <n v="0.15846290977518074"/>
    <x v="1"/>
    <x v="0"/>
    <n v="64"/>
    <x v="774"/>
    <x v="152"/>
    <x v="539"/>
    <n v="11"/>
    <n v="10"/>
    <n v="15"/>
    <n v="2"/>
    <n v="2"/>
    <n v="0"/>
    <n v="3"/>
    <n v="6"/>
    <n v="0"/>
    <n v="0"/>
    <n v="0"/>
    <n v="0"/>
    <n v="0"/>
    <n v="0"/>
    <x v="1"/>
    <n v="41"/>
    <x v="2"/>
    <n v="2718"/>
    <x v="0"/>
    <x v="0"/>
    <n v="1"/>
    <x v="1"/>
    <n v="0"/>
    <n v="0"/>
    <n v="0"/>
    <n v="0"/>
    <n v="0"/>
    <n v="17"/>
    <d v="2015-05-07T00:00:00"/>
    <n v="5"/>
    <s v="May"/>
    <n v="1"/>
  </r>
  <r>
    <x v="1784"/>
    <n v="27071"/>
    <x v="868"/>
    <n v="0.11820767611096746"/>
    <x v="1"/>
    <x v="0"/>
    <n v="90"/>
    <x v="729"/>
    <x v="153"/>
    <x v="534"/>
    <n v="0"/>
    <n v="2"/>
    <n v="3"/>
    <n v="2"/>
    <n v="2"/>
    <n v="0"/>
    <n v="3"/>
    <n v="6"/>
    <n v="0"/>
    <n v="0"/>
    <n v="0"/>
    <n v="0"/>
    <n v="0"/>
    <n v="0"/>
    <x v="1"/>
    <n v="52"/>
    <x v="1"/>
    <n v="2226"/>
    <x v="1"/>
    <x v="0"/>
    <n v="0"/>
    <x v="1"/>
    <n v="0"/>
    <n v="0"/>
    <n v="0"/>
    <n v="1"/>
    <n v="0"/>
    <n v="29"/>
    <d v="2016-09-10T00:00:00"/>
    <n v="9"/>
    <s v="September"/>
    <n v="1"/>
  </r>
  <r>
    <x v="1785"/>
    <n v="44155"/>
    <x v="868"/>
    <n v="7.2471973728909525E-2"/>
    <x v="1"/>
    <x v="1"/>
    <n v="24"/>
    <x v="765"/>
    <x v="51"/>
    <x v="542"/>
    <n v="0"/>
    <n v="0"/>
    <n v="14"/>
    <n v="1"/>
    <n v="1"/>
    <n v="1"/>
    <n v="2"/>
    <n v="4"/>
    <n v="0"/>
    <n v="0"/>
    <n v="0"/>
    <n v="0"/>
    <n v="0"/>
    <n v="0"/>
    <x v="1"/>
    <n v="63"/>
    <x v="1"/>
    <n v="2320"/>
    <x v="0"/>
    <x v="1"/>
    <n v="0"/>
    <x v="1"/>
    <n v="0"/>
    <n v="0"/>
    <n v="0"/>
    <n v="0"/>
    <n v="1"/>
    <n v="18"/>
    <d v="2016-06-08T00:00:00"/>
    <n v="6"/>
    <s v="June"/>
    <n v="1"/>
  </r>
  <r>
    <x v="1786"/>
    <n v="31535"/>
    <x v="868"/>
    <n v="0.10147455208498493"/>
    <x v="1"/>
    <x v="0"/>
    <n v="95"/>
    <x v="760"/>
    <x v="152"/>
    <x v="543"/>
    <n v="0"/>
    <n v="0"/>
    <n v="19"/>
    <n v="1"/>
    <n v="1"/>
    <n v="1"/>
    <n v="2"/>
    <n v="7"/>
    <n v="0"/>
    <n v="0"/>
    <n v="1"/>
    <n v="0"/>
    <n v="0"/>
    <n v="0"/>
    <x v="1"/>
    <n v="40"/>
    <x v="2"/>
    <n v="2435"/>
    <x v="0"/>
    <x v="1"/>
    <n v="0"/>
    <x v="1"/>
    <n v="0"/>
    <n v="0"/>
    <n v="0"/>
    <n v="1"/>
    <n v="0"/>
    <n v="13"/>
    <d v="2016-02-14T00:00:00"/>
    <n v="2"/>
    <s v="February"/>
    <n v="1"/>
  </r>
  <r>
    <x v="1787"/>
    <n v="39062"/>
    <x v="868"/>
    <n v="8.1921048589421938E-2"/>
    <x v="1"/>
    <x v="0"/>
    <n v="28"/>
    <x v="730"/>
    <x v="19"/>
    <x v="542"/>
    <n v="0"/>
    <n v="0"/>
    <n v="12"/>
    <n v="1"/>
    <n v="1"/>
    <n v="0"/>
    <n v="3"/>
    <n v="4"/>
    <n v="0"/>
    <n v="0"/>
    <n v="1"/>
    <n v="0"/>
    <n v="0"/>
    <n v="0"/>
    <x v="1"/>
    <n v="37"/>
    <x v="2"/>
    <n v="2255"/>
    <x v="0"/>
    <x v="0"/>
    <n v="1"/>
    <x v="1"/>
    <n v="0"/>
    <n v="0"/>
    <n v="1"/>
    <n v="0"/>
    <n v="0"/>
    <n v="20"/>
    <d v="2016-08-12T00:00:00"/>
    <n v="8"/>
    <s v="August"/>
    <n v="1"/>
  </r>
  <r>
    <x v="1788"/>
    <n v="7500"/>
    <x v="868"/>
    <n v="0.42666666666666669"/>
    <x v="1"/>
    <x v="0"/>
    <n v="7"/>
    <x v="770"/>
    <x v="131"/>
    <x v="538"/>
    <n v="3"/>
    <n v="8"/>
    <n v="21"/>
    <n v="4"/>
    <n v="3"/>
    <n v="2"/>
    <n v="2"/>
    <n v="7"/>
    <n v="0"/>
    <n v="0"/>
    <n v="0"/>
    <n v="0"/>
    <n v="0"/>
    <n v="0"/>
    <x v="1"/>
    <n v="41"/>
    <x v="2"/>
    <n v="2577"/>
    <x v="0"/>
    <x v="0"/>
    <n v="0"/>
    <x v="0"/>
    <n v="0"/>
    <n v="1"/>
    <n v="0"/>
    <n v="0"/>
    <n v="0"/>
    <n v="11"/>
    <d v="2015-09-25T00:00:00"/>
    <n v="9"/>
    <s v="September"/>
    <n v="1"/>
  </r>
  <r>
    <x v="1789"/>
    <n v="28839"/>
    <x v="869"/>
    <n v="0.10749332501126946"/>
    <x v="1"/>
    <x v="1"/>
    <n v="86"/>
    <x v="703"/>
    <x v="19"/>
    <x v="539"/>
    <n v="0"/>
    <n v="0"/>
    <n v="1"/>
    <n v="2"/>
    <n v="2"/>
    <n v="0"/>
    <n v="3"/>
    <n v="5"/>
    <n v="0"/>
    <n v="0"/>
    <n v="0"/>
    <n v="0"/>
    <n v="0"/>
    <n v="0"/>
    <x v="1"/>
    <n v="64"/>
    <x v="1"/>
    <n v="2269"/>
    <x v="0"/>
    <x v="0"/>
    <n v="0"/>
    <x v="0"/>
    <n v="0"/>
    <n v="0"/>
    <n v="0"/>
    <n v="1"/>
    <n v="0"/>
    <n v="30"/>
    <d v="2016-07-29T00:00:00"/>
    <n v="7"/>
    <s v="July"/>
    <n v="1"/>
  </r>
  <r>
    <x v="1790"/>
    <n v="10404"/>
    <x v="869"/>
    <n v="0.2979623221837755"/>
    <x v="1"/>
    <x v="0"/>
    <n v="52"/>
    <x v="770"/>
    <x v="157"/>
    <x v="538"/>
    <n v="10"/>
    <n v="6"/>
    <n v="12"/>
    <n v="2"/>
    <n v="1"/>
    <n v="0"/>
    <n v="4"/>
    <n v="5"/>
    <n v="0"/>
    <n v="0"/>
    <n v="0"/>
    <n v="0"/>
    <n v="0"/>
    <n v="0"/>
    <x v="1"/>
    <n v="31"/>
    <x v="0"/>
    <n v="2215"/>
    <x v="0"/>
    <x v="0"/>
    <n v="0"/>
    <x v="0"/>
    <n v="0"/>
    <n v="1"/>
    <n v="0"/>
    <n v="0"/>
    <n v="0"/>
    <n v="19"/>
    <d v="2016-09-21T00:00:00"/>
    <n v="9"/>
    <s v="September"/>
    <n v="1"/>
  </r>
  <r>
    <x v="1791"/>
    <n v="26095"/>
    <x v="869"/>
    <n v="0.11879670434949224"/>
    <x v="1"/>
    <x v="0"/>
    <n v="77"/>
    <x v="764"/>
    <x v="143"/>
    <x v="542"/>
    <n v="3"/>
    <n v="1"/>
    <n v="11"/>
    <n v="1"/>
    <n v="1"/>
    <n v="0"/>
    <n v="3"/>
    <n v="7"/>
    <n v="0"/>
    <n v="0"/>
    <n v="0"/>
    <n v="0"/>
    <n v="0"/>
    <n v="0"/>
    <x v="1"/>
    <n v="30"/>
    <x v="0"/>
    <n v="2523"/>
    <x v="0"/>
    <x v="0"/>
    <n v="1"/>
    <x v="1"/>
    <n v="0"/>
    <n v="0"/>
    <n v="1"/>
    <n v="0"/>
    <n v="0"/>
    <n v="20"/>
    <d v="2015-11-18T00:00:00"/>
    <n v="11"/>
    <s v="November"/>
    <n v="1"/>
  </r>
  <r>
    <x v="1792"/>
    <n v="36975"/>
    <x v="869"/>
    <n v="8.3840432724814062E-2"/>
    <x v="1"/>
    <x v="0"/>
    <n v="50"/>
    <x v="754"/>
    <x v="147"/>
    <x v="538"/>
    <n v="0"/>
    <n v="4"/>
    <n v="2"/>
    <n v="1"/>
    <n v="1"/>
    <n v="0"/>
    <n v="3"/>
    <n v="7"/>
    <n v="0"/>
    <n v="0"/>
    <n v="0"/>
    <n v="0"/>
    <n v="0"/>
    <n v="0"/>
    <x v="1"/>
    <n v="42"/>
    <x v="2"/>
    <n v="2342"/>
    <x v="0"/>
    <x v="0"/>
    <n v="1"/>
    <x v="1"/>
    <n v="0"/>
    <n v="1"/>
    <n v="0"/>
    <n v="0"/>
    <n v="0"/>
    <n v="29"/>
    <d v="2016-05-17T00:00:00"/>
    <n v="5"/>
    <s v="May"/>
    <n v="1"/>
  </r>
  <r>
    <x v="1793"/>
    <n v="17003"/>
    <x v="869"/>
    <n v="0.18232076692348409"/>
    <x v="1"/>
    <x v="0"/>
    <n v="37"/>
    <x v="770"/>
    <x v="150"/>
    <x v="532"/>
    <n v="4"/>
    <n v="8"/>
    <n v="7"/>
    <n v="3"/>
    <n v="2"/>
    <n v="0"/>
    <n v="4"/>
    <n v="5"/>
    <n v="0"/>
    <n v="0"/>
    <n v="0"/>
    <n v="0"/>
    <n v="0"/>
    <n v="0"/>
    <x v="1"/>
    <n v="45"/>
    <x v="2"/>
    <n v="2361"/>
    <x v="0"/>
    <x v="1"/>
    <n v="0"/>
    <x v="1"/>
    <n v="0"/>
    <n v="1"/>
    <n v="0"/>
    <n v="0"/>
    <n v="0"/>
    <n v="24"/>
    <d v="2016-04-28T00:00:00"/>
    <n v="4"/>
    <s v="April"/>
    <n v="1"/>
  </r>
  <r>
    <x v="1794"/>
    <n v="13724"/>
    <x v="869"/>
    <n v="0.22588166715243368"/>
    <x v="1"/>
    <x v="0"/>
    <n v="43"/>
    <x v="770"/>
    <x v="143"/>
    <x v="541"/>
    <n v="2"/>
    <n v="15"/>
    <n v="27"/>
    <n v="1"/>
    <n v="2"/>
    <n v="0"/>
    <n v="2"/>
    <n v="9"/>
    <n v="0"/>
    <n v="0"/>
    <n v="1"/>
    <n v="0"/>
    <n v="0"/>
    <n v="0"/>
    <x v="1"/>
    <n v="32"/>
    <x v="0"/>
    <n v="2826"/>
    <x v="0"/>
    <x v="0"/>
    <n v="0"/>
    <x v="0"/>
    <n v="0"/>
    <n v="0"/>
    <n v="0"/>
    <n v="0"/>
    <n v="0"/>
    <n v="4"/>
    <d v="2015-01-19T00:00:00"/>
    <n v="1"/>
    <s v="January"/>
    <n v="1"/>
  </r>
  <r>
    <x v="1795"/>
    <n v="41437"/>
    <x v="869"/>
    <n v="7.4812365760069499E-2"/>
    <x v="1"/>
    <x v="1"/>
    <n v="5"/>
    <x v="739"/>
    <x v="19"/>
    <x v="547"/>
    <n v="0"/>
    <n v="0"/>
    <n v="1"/>
    <n v="1"/>
    <n v="1"/>
    <n v="0"/>
    <n v="3"/>
    <n v="7"/>
    <n v="0"/>
    <n v="0"/>
    <n v="0"/>
    <n v="0"/>
    <n v="0"/>
    <n v="0"/>
    <x v="1"/>
    <n v="63"/>
    <x v="1"/>
    <n v="2804"/>
    <x v="1"/>
    <x v="0"/>
    <n v="0"/>
    <x v="1"/>
    <n v="0"/>
    <n v="0"/>
    <n v="0"/>
    <n v="0"/>
    <n v="1"/>
    <n v="30"/>
    <d v="2015-02-10T00:00:00"/>
    <n v="2"/>
    <s v="February"/>
    <n v="1"/>
  </r>
  <r>
    <x v="1796"/>
    <n v="16014"/>
    <x v="869"/>
    <n v="0.19358061696015985"/>
    <x v="1"/>
    <x v="1"/>
    <n v="42"/>
    <x v="758"/>
    <x v="128"/>
    <x v="548"/>
    <n v="7"/>
    <n v="8"/>
    <n v="7"/>
    <n v="4"/>
    <n v="1"/>
    <n v="1"/>
    <n v="4"/>
    <n v="3"/>
    <n v="0"/>
    <n v="0"/>
    <n v="0"/>
    <n v="0"/>
    <n v="0"/>
    <n v="0"/>
    <x v="1"/>
    <n v="41"/>
    <x v="2"/>
    <n v="2628"/>
    <x v="0"/>
    <x v="0"/>
    <n v="1"/>
    <x v="1"/>
    <n v="0"/>
    <n v="0"/>
    <n v="0"/>
    <n v="0"/>
    <n v="0"/>
    <n v="24"/>
    <d v="2015-08-05T00:00:00"/>
    <n v="8"/>
    <s v="August"/>
    <n v="1"/>
  </r>
  <r>
    <x v="1797"/>
    <n v="13533"/>
    <x v="869"/>
    <n v="0.22906968151924925"/>
    <x v="1"/>
    <x v="0"/>
    <n v="45"/>
    <x v="736"/>
    <x v="153"/>
    <x v="546"/>
    <n v="8"/>
    <n v="0"/>
    <n v="17"/>
    <n v="2"/>
    <n v="2"/>
    <n v="0"/>
    <n v="3"/>
    <n v="7"/>
    <n v="0"/>
    <n v="0"/>
    <n v="0"/>
    <n v="0"/>
    <n v="0"/>
    <n v="0"/>
    <x v="1"/>
    <n v="41"/>
    <x v="2"/>
    <n v="2635"/>
    <x v="1"/>
    <x v="0"/>
    <n v="0"/>
    <x v="1"/>
    <n v="0"/>
    <n v="1"/>
    <n v="0"/>
    <n v="0"/>
    <n v="0"/>
    <n v="14"/>
    <d v="2015-07-29T00:00:00"/>
    <n v="7"/>
    <s v="July"/>
    <n v="1"/>
  </r>
  <r>
    <x v="1798"/>
    <n v="8820"/>
    <x v="869"/>
    <n v="0.35147392290249435"/>
    <x v="1"/>
    <x v="1"/>
    <n v="52"/>
    <x v="736"/>
    <x v="19"/>
    <x v="543"/>
    <n v="4"/>
    <n v="2"/>
    <n v="4"/>
    <n v="4"/>
    <n v="3"/>
    <n v="0"/>
    <n v="3"/>
    <n v="8"/>
    <n v="0"/>
    <n v="0"/>
    <n v="0"/>
    <n v="0"/>
    <n v="0"/>
    <n v="0"/>
    <x v="1"/>
    <n v="68"/>
    <x v="3"/>
    <n v="2623"/>
    <x v="0"/>
    <x v="0"/>
    <n v="1"/>
    <x v="1"/>
    <n v="0"/>
    <n v="0"/>
    <n v="0"/>
    <n v="1"/>
    <n v="0"/>
    <n v="27"/>
    <d v="2015-08-10T00:00:00"/>
    <n v="8"/>
    <s v="August"/>
    <n v="1"/>
  </r>
  <r>
    <x v="1799"/>
    <n v="21918"/>
    <x v="870"/>
    <n v="0.13687380235422941"/>
    <x v="1"/>
    <x v="0"/>
    <n v="37"/>
    <x v="81"/>
    <x v="147"/>
    <x v="539"/>
    <n v="11"/>
    <n v="5"/>
    <n v="3"/>
    <n v="2"/>
    <n v="2"/>
    <n v="0"/>
    <n v="3"/>
    <n v="6"/>
    <n v="0"/>
    <n v="0"/>
    <n v="0"/>
    <n v="0"/>
    <n v="0"/>
    <n v="0"/>
    <x v="1"/>
    <n v="51"/>
    <x v="1"/>
    <n v="2386"/>
    <x v="0"/>
    <x v="0"/>
    <n v="0"/>
    <x v="0"/>
    <n v="0"/>
    <n v="0"/>
    <n v="1"/>
    <n v="0"/>
    <n v="0"/>
    <n v="27"/>
    <d v="2016-04-03T00:00:00"/>
    <n v="4"/>
    <s v="April"/>
    <n v="1"/>
  </r>
  <r>
    <x v="1800"/>
    <n v="28691"/>
    <x v="870"/>
    <n v="0.104562406329511"/>
    <x v="1"/>
    <x v="0"/>
    <n v="56"/>
    <x v="759"/>
    <x v="152"/>
    <x v="543"/>
    <n v="8"/>
    <n v="0"/>
    <n v="4"/>
    <n v="1"/>
    <n v="1"/>
    <n v="0"/>
    <n v="3"/>
    <n v="8"/>
    <n v="0"/>
    <n v="0"/>
    <n v="0"/>
    <n v="0"/>
    <n v="0"/>
    <n v="0"/>
    <x v="1"/>
    <n v="31"/>
    <x v="0"/>
    <n v="2519"/>
    <x v="0"/>
    <x v="1"/>
    <n v="0"/>
    <x v="1"/>
    <n v="0"/>
    <n v="0"/>
    <n v="1"/>
    <n v="0"/>
    <n v="0"/>
    <n v="26"/>
    <d v="2015-11-22T00:00:00"/>
    <n v="11"/>
    <s v="November"/>
    <n v="1"/>
  </r>
  <r>
    <x v="1801"/>
    <n v="13624"/>
    <x v="870"/>
    <n v="0.22019964768056371"/>
    <x v="1"/>
    <x v="0"/>
    <n v="93"/>
    <x v="754"/>
    <x v="157"/>
    <x v="511"/>
    <n v="2"/>
    <n v="1"/>
    <n v="6"/>
    <n v="2"/>
    <n v="2"/>
    <n v="0"/>
    <n v="3"/>
    <n v="6"/>
    <n v="0"/>
    <n v="0"/>
    <n v="0"/>
    <n v="0"/>
    <n v="0"/>
    <n v="0"/>
    <x v="1"/>
    <n v="44"/>
    <x v="2"/>
    <n v="2684"/>
    <x v="0"/>
    <x v="1"/>
    <n v="0"/>
    <x v="1"/>
    <n v="0"/>
    <n v="0"/>
    <n v="1"/>
    <n v="0"/>
    <n v="0"/>
    <n v="24"/>
    <d v="2015-06-10T00:00:00"/>
    <n v="6"/>
    <s v="June"/>
    <n v="1"/>
  </r>
  <r>
    <x v="1802"/>
    <n v="27922"/>
    <x v="870"/>
    <n v="0.10744216030370317"/>
    <x v="1"/>
    <x v="0"/>
    <n v="80"/>
    <x v="764"/>
    <x v="19"/>
    <x v="543"/>
    <n v="2"/>
    <n v="4"/>
    <n v="11"/>
    <n v="1"/>
    <n v="2"/>
    <n v="0"/>
    <n v="3"/>
    <n v="4"/>
    <n v="0"/>
    <n v="0"/>
    <n v="0"/>
    <n v="0"/>
    <n v="0"/>
    <n v="0"/>
    <x v="1"/>
    <n v="41"/>
    <x v="2"/>
    <n v="2209"/>
    <x v="0"/>
    <x v="0"/>
    <n v="0"/>
    <x v="0"/>
    <n v="0"/>
    <n v="0"/>
    <n v="0"/>
    <n v="0"/>
    <n v="1"/>
    <n v="19"/>
    <d v="2016-09-27T00:00:00"/>
    <n v="9"/>
    <s v="September"/>
    <n v="1"/>
  </r>
  <r>
    <x v="1803"/>
    <n v="19107"/>
    <x v="870"/>
    <n v="0.15701051970482022"/>
    <x v="1"/>
    <x v="0"/>
    <n v="49"/>
    <x v="770"/>
    <x v="152"/>
    <x v="542"/>
    <n v="10"/>
    <n v="5"/>
    <n v="16"/>
    <n v="2"/>
    <n v="1"/>
    <n v="0"/>
    <n v="3"/>
    <n v="7"/>
    <n v="0"/>
    <n v="0"/>
    <n v="0"/>
    <n v="0"/>
    <n v="0"/>
    <n v="0"/>
    <x v="1"/>
    <n v="40"/>
    <x v="2"/>
    <n v="2470"/>
    <x v="0"/>
    <x v="1"/>
    <n v="0"/>
    <x v="1"/>
    <n v="0"/>
    <n v="0"/>
    <n v="1"/>
    <n v="0"/>
    <n v="0"/>
    <n v="14"/>
    <d v="2016-01-10T00:00:00"/>
    <n v="1"/>
    <s v="January"/>
    <n v="1"/>
  </r>
  <r>
    <x v="1804"/>
    <n v="36663"/>
    <x v="870"/>
    <n v="8.1826364454627279E-2"/>
    <x v="1"/>
    <x v="0"/>
    <n v="40"/>
    <x v="740"/>
    <x v="19"/>
    <x v="533"/>
    <n v="3"/>
    <n v="3"/>
    <n v="5"/>
    <n v="1"/>
    <n v="1"/>
    <n v="1"/>
    <n v="3"/>
    <n v="2"/>
    <n v="0"/>
    <n v="0"/>
    <n v="0"/>
    <n v="0"/>
    <n v="0"/>
    <n v="0"/>
    <x v="1"/>
    <n v="45"/>
    <x v="2"/>
    <n v="2224"/>
    <x v="0"/>
    <x v="1"/>
    <n v="0"/>
    <x v="1"/>
    <n v="0"/>
    <n v="0"/>
    <n v="0"/>
    <n v="0"/>
    <n v="1"/>
    <n v="25"/>
    <d v="2016-09-12T00:00:00"/>
    <n v="9"/>
    <s v="September"/>
    <n v="1"/>
  </r>
  <r>
    <x v="1805"/>
    <n v="44512"/>
    <x v="870"/>
    <n v="6.7397555715312724E-2"/>
    <x v="1"/>
    <x v="1"/>
    <n v="57"/>
    <x v="730"/>
    <x v="51"/>
    <x v="533"/>
    <n v="0"/>
    <n v="0"/>
    <n v="2"/>
    <n v="2"/>
    <n v="1"/>
    <n v="0"/>
    <n v="3"/>
    <n v="4"/>
    <n v="0"/>
    <n v="0"/>
    <n v="0"/>
    <n v="0"/>
    <n v="0"/>
    <n v="0"/>
    <x v="1"/>
    <n v="60"/>
    <x v="1"/>
    <n v="2462"/>
    <x v="0"/>
    <x v="0"/>
    <n v="0"/>
    <x v="0"/>
    <n v="0"/>
    <n v="0"/>
    <n v="1"/>
    <n v="0"/>
    <n v="0"/>
    <n v="28"/>
    <d v="2016-01-18T00:00:00"/>
    <n v="1"/>
    <s v="January"/>
    <n v="1"/>
  </r>
  <r>
    <x v="1806"/>
    <n v="37244"/>
    <x v="870"/>
    <n v="8.0549887230157879E-2"/>
    <x v="1"/>
    <x v="1"/>
    <n v="90"/>
    <x v="740"/>
    <x v="157"/>
    <x v="535"/>
    <n v="0"/>
    <n v="0"/>
    <n v="25"/>
    <n v="1"/>
    <n v="1"/>
    <n v="1"/>
    <n v="2"/>
    <n v="7"/>
    <n v="0"/>
    <n v="0"/>
    <n v="1"/>
    <n v="0"/>
    <n v="0"/>
    <n v="0"/>
    <x v="1"/>
    <n v="65"/>
    <x v="1"/>
    <n v="2587"/>
    <x v="1"/>
    <x v="0"/>
    <n v="0"/>
    <x v="1"/>
    <n v="0"/>
    <n v="0"/>
    <n v="1"/>
    <n v="0"/>
    <n v="0"/>
    <n v="5"/>
    <d v="2015-09-15T00:00:00"/>
    <n v="9"/>
    <s v="September"/>
    <n v="1"/>
  </r>
  <r>
    <x v="1807"/>
    <n v="34728"/>
    <x v="870"/>
    <n v="8.6385625431928126E-2"/>
    <x v="1"/>
    <x v="0"/>
    <n v="2"/>
    <x v="752"/>
    <x v="19"/>
    <x v="536"/>
    <n v="0"/>
    <n v="0"/>
    <n v="6"/>
    <n v="1"/>
    <n v="1"/>
    <n v="1"/>
    <n v="2"/>
    <n v="6"/>
    <n v="0"/>
    <n v="0"/>
    <n v="0"/>
    <n v="0"/>
    <n v="0"/>
    <n v="0"/>
    <x v="0"/>
    <n v="34"/>
    <x v="0"/>
    <n v="2493"/>
    <x v="0"/>
    <x v="0"/>
    <n v="0"/>
    <x v="0"/>
    <n v="0"/>
    <n v="0"/>
    <n v="1"/>
    <n v="0"/>
    <n v="0"/>
    <n v="24"/>
    <d v="2015-12-18T00:00:00"/>
    <n v="12"/>
    <s v="December"/>
    <n v="1"/>
  </r>
  <r>
    <x v="1808"/>
    <n v="25959"/>
    <x v="870"/>
    <n v="0.11556685542586387"/>
    <x v="1"/>
    <x v="1"/>
    <n v="1"/>
    <x v="749"/>
    <x v="157"/>
    <x v="532"/>
    <n v="7"/>
    <n v="5"/>
    <n v="26"/>
    <n v="2"/>
    <n v="1"/>
    <n v="2"/>
    <n v="2"/>
    <n v="6"/>
    <n v="0"/>
    <n v="0"/>
    <n v="0"/>
    <n v="0"/>
    <n v="0"/>
    <n v="0"/>
    <x v="0"/>
    <n v="50"/>
    <x v="2"/>
    <n v="2659"/>
    <x v="1"/>
    <x v="0"/>
    <n v="0"/>
    <x v="1"/>
    <n v="0"/>
    <n v="1"/>
    <n v="0"/>
    <n v="0"/>
    <n v="0"/>
    <n v="4"/>
    <d v="2015-07-05T00:00:00"/>
    <n v="7"/>
    <s v="July"/>
    <n v="1"/>
  </r>
  <r>
    <x v="1809"/>
    <n v="33456"/>
    <x v="871"/>
    <n v="8.6681013868962223E-2"/>
    <x v="1"/>
    <x v="1"/>
    <n v="58"/>
    <x v="658"/>
    <x v="153"/>
    <x v="535"/>
    <n v="8"/>
    <n v="1"/>
    <n v="7"/>
    <n v="2"/>
    <n v="1"/>
    <n v="0"/>
    <n v="3"/>
    <n v="7"/>
    <n v="0"/>
    <n v="0"/>
    <n v="0"/>
    <n v="0"/>
    <n v="0"/>
    <n v="0"/>
    <x v="1"/>
    <n v="55"/>
    <x v="1"/>
    <n v="2228"/>
    <x v="0"/>
    <x v="0"/>
    <n v="0"/>
    <x v="0"/>
    <n v="0"/>
    <n v="0"/>
    <n v="1"/>
    <n v="0"/>
    <n v="0"/>
    <n v="22"/>
    <d v="2016-09-08T00:00:00"/>
    <n v="9"/>
    <s v="September"/>
    <n v="1"/>
  </r>
  <r>
    <x v="1810"/>
    <n v="41644"/>
    <x v="871"/>
    <n v="6.9637883008356549E-2"/>
    <x v="1"/>
    <x v="1"/>
    <n v="67"/>
    <x v="750"/>
    <x v="153"/>
    <x v="548"/>
    <n v="2"/>
    <n v="0"/>
    <n v="2"/>
    <n v="2"/>
    <n v="1"/>
    <n v="0"/>
    <n v="3"/>
    <n v="3"/>
    <n v="0"/>
    <n v="0"/>
    <n v="0"/>
    <n v="0"/>
    <n v="0"/>
    <n v="0"/>
    <x v="1"/>
    <n v="48"/>
    <x v="2"/>
    <n v="2210"/>
    <x v="0"/>
    <x v="0"/>
    <n v="1"/>
    <x v="1"/>
    <n v="0"/>
    <n v="0"/>
    <n v="0"/>
    <n v="0"/>
    <n v="1"/>
    <n v="27"/>
    <d v="2016-09-26T00:00:00"/>
    <n v="9"/>
    <s v="September"/>
    <n v="1"/>
  </r>
  <r>
    <x v="1811"/>
    <n v="35860"/>
    <x v="871"/>
    <n v="8.0870050195203574E-2"/>
    <x v="1"/>
    <x v="1"/>
    <n v="37"/>
    <x v="760"/>
    <x v="19"/>
    <x v="546"/>
    <n v="4"/>
    <n v="2"/>
    <n v="20"/>
    <n v="2"/>
    <n v="1"/>
    <n v="1"/>
    <n v="2"/>
    <n v="5"/>
    <n v="0"/>
    <n v="0"/>
    <n v="1"/>
    <n v="0"/>
    <n v="0"/>
    <n v="0"/>
    <x v="1"/>
    <n v="47"/>
    <x v="2"/>
    <n v="2200"/>
    <x v="1"/>
    <x v="0"/>
    <n v="0"/>
    <x v="1"/>
    <n v="0"/>
    <n v="0"/>
    <n v="0"/>
    <n v="0"/>
    <n v="1"/>
    <n v="9"/>
    <d v="2016-10-06T00:00:00"/>
    <n v="10"/>
    <s v="October"/>
    <n v="1"/>
  </r>
  <r>
    <x v="1812"/>
    <n v="40049"/>
    <x v="871"/>
    <n v="7.2411296162201308E-2"/>
    <x v="0"/>
    <x v="1"/>
    <n v="23"/>
    <x v="761"/>
    <x v="147"/>
    <x v="539"/>
    <n v="0"/>
    <n v="3"/>
    <n v="3"/>
    <n v="1"/>
    <n v="1"/>
    <n v="0"/>
    <n v="3"/>
    <n v="6"/>
    <n v="0"/>
    <n v="0"/>
    <n v="0"/>
    <n v="0"/>
    <n v="0"/>
    <n v="0"/>
    <x v="1"/>
    <n v="68"/>
    <x v="3"/>
    <n v="2415"/>
    <x v="0"/>
    <x v="0"/>
    <n v="0"/>
    <x v="1"/>
    <n v="1"/>
    <n v="0"/>
    <n v="1"/>
    <n v="0"/>
    <n v="0"/>
    <n v="26"/>
    <d v="2016-03-05T00:00:00"/>
    <n v="3"/>
    <s v="March"/>
    <n v="1"/>
  </r>
  <r>
    <x v="1813"/>
    <n v="35860"/>
    <x v="871"/>
    <n v="8.0870050195203574E-2"/>
    <x v="1"/>
    <x v="1"/>
    <n v="37"/>
    <x v="760"/>
    <x v="19"/>
    <x v="546"/>
    <n v="4"/>
    <n v="2"/>
    <n v="20"/>
    <n v="2"/>
    <n v="1"/>
    <n v="1"/>
    <n v="2"/>
    <n v="5"/>
    <n v="0"/>
    <n v="0"/>
    <n v="1"/>
    <n v="0"/>
    <n v="0"/>
    <n v="0"/>
    <x v="0"/>
    <n v="47"/>
    <x v="2"/>
    <n v="2200"/>
    <x v="0"/>
    <x v="0"/>
    <n v="1"/>
    <x v="1"/>
    <n v="0"/>
    <n v="0"/>
    <n v="0"/>
    <n v="0"/>
    <n v="1"/>
    <n v="9"/>
    <d v="2016-10-06T00:00:00"/>
    <n v="10"/>
    <s v="October"/>
    <n v="1"/>
  </r>
  <r>
    <x v="1814"/>
    <n v="35860"/>
    <x v="871"/>
    <n v="8.0870050195203574E-2"/>
    <x v="1"/>
    <x v="1"/>
    <n v="37"/>
    <x v="760"/>
    <x v="19"/>
    <x v="546"/>
    <n v="4"/>
    <n v="2"/>
    <n v="20"/>
    <n v="2"/>
    <n v="1"/>
    <n v="1"/>
    <n v="2"/>
    <n v="5"/>
    <n v="0"/>
    <n v="0"/>
    <n v="1"/>
    <n v="0"/>
    <n v="0"/>
    <n v="0"/>
    <x v="0"/>
    <n v="47"/>
    <x v="2"/>
    <n v="2200"/>
    <x v="1"/>
    <x v="0"/>
    <n v="0"/>
    <x v="1"/>
    <n v="0"/>
    <n v="0"/>
    <n v="0"/>
    <n v="0"/>
    <n v="1"/>
    <n v="9"/>
    <d v="2016-10-06T00:00:00"/>
    <n v="10"/>
    <s v="October"/>
    <n v="1"/>
  </r>
  <r>
    <x v="1815"/>
    <n v="42394"/>
    <x v="872"/>
    <n v="6.6047082134264287E-2"/>
    <x v="1"/>
    <x v="0"/>
    <n v="69"/>
    <x v="760"/>
    <x v="157"/>
    <x v="535"/>
    <n v="0"/>
    <n v="1"/>
    <n v="4"/>
    <n v="1"/>
    <n v="1"/>
    <n v="0"/>
    <n v="3"/>
    <n v="7"/>
    <n v="0"/>
    <n v="0"/>
    <n v="0"/>
    <n v="0"/>
    <n v="0"/>
    <n v="0"/>
    <x v="1"/>
    <n v="48"/>
    <x v="2"/>
    <n v="2257"/>
    <x v="0"/>
    <x v="0"/>
    <n v="1"/>
    <x v="1"/>
    <n v="0"/>
    <n v="0"/>
    <n v="0"/>
    <n v="1"/>
    <n v="0"/>
    <n v="24"/>
    <d v="2016-08-10T00:00:00"/>
    <n v="8"/>
    <s v="August"/>
    <n v="1"/>
  </r>
  <r>
    <x v="1816"/>
    <n v="10245"/>
    <x v="872"/>
    <n v="0.27330405075646658"/>
    <x v="1"/>
    <x v="0"/>
    <n v="32"/>
    <x v="749"/>
    <x v="143"/>
    <x v="539"/>
    <n v="6"/>
    <n v="4"/>
    <n v="13"/>
    <n v="3"/>
    <n v="1"/>
    <n v="2"/>
    <n v="2"/>
    <n v="5"/>
    <n v="0"/>
    <n v="0"/>
    <n v="0"/>
    <n v="0"/>
    <n v="0"/>
    <n v="0"/>
    <x v="1"/>
    <n v="49"/>
    <x v="2"/>
    <n v="2569"/>
    <x v="0"/>
    <x v="0"/>
    <n v="1"/>
    <x v="1"/>
    <n v="0"/>
    <n v="0"/>
    <n v="1"/>
    <n v="0"/>
    <n v="0"/>
    <n v="15"/>
    <d v="2015-10-03T00:00:00"/>
    <n v="10"/>
    <s v="October"/>
    <n v="1"/>
  </r>
  <r>
    <x v="1817"/>
    <n v="42169"/>
    <x v="872"/>
    <n v="6.6399487775380017E-2"/>
    <x v="1"/>
    <x v="1"/>
    <n v="20"/>
    <x v="748"/>
    <x v="19"/>
    <x v="542"/>
    <n v="0"/>
    <n v="0"/>
    <n v="2"/>
    <n v="2"/>
    <n v="1"/>
    <n v="0"/>
    <n v="3"/>
    <n v="8"/>
    <n v="0"/>
    <n v="0"/>
    <n v="0"/>
    <n v="0"/>
    <n v="0"/>
    <n v="0"/>
    <x v="1"/>
    <n v="51"/>
    <x v="1"/>
    <n v="2412"/>
    <x v="0"/>
    <x v="1"/>
    <n v="0"/>
    <x v="1"/>
    <n v="0"/>
    <n v="0"/>
    <n v="0"/>
    <n v="1"/>
    <n v="0"/>
    <n v="26"/>
    <d v="2016-03-08T00:00:00"/>
    <n v="3"/>
    <s v="March"/>
    <n v="1"/>
  </r>
  <r>
    <x v="1818"/>
    <n v="37395"/>
    <x v="872"/>
    <n v="7.4876320363684981E-2"/>
    <x v="1"/>
    <x v="0"/>
    <n v="47"/>
    <x v="740"/>
    <x v="19"/>
    <x v="542"/>
    <n v="0"/>
    <n v="1"/>
    <n v="11"/>
    <n v="1"/>
    <n v="1"/>
    <n v="0"/>
    <n v="3"/>
    <n v="6"/>
    <n v="0"/>
    <n v="0"/>
    <n v="0"/>
    <n v="0"/>
    <n v="0"/>
    <n v="0"/>
    <x v="1"/>
    <n v="44"/>
    <x v="2"/>
    <n v="2217"/>
    <x v="0"/>
    <x v="0"/>
    <n v="0"/>
    <x v="0"/>
    <n v="0"/>
    <n v="0"/>
    <n v="0"/>
    <n v="0"/>
    <n v="1"/>
    <n v="17"/>
    <d v="2016-09-19T00:00:00"/>
    <n v="9"/>
    <s v="September"/>
    <n v="1"/>
  </r>
  <r>
    <x v="1819"/>
    <n v="31163"/>
    <x v="872"/>
    <n v="8.9850142797548369E-2"/>
    <x v="1"/>
    <x v="0"/>
    <n v="54"/>
    <x v="770"/>
    <x v="153"/>
    <x v="535"/>
    <n v="11"/>
    <n v="2"/>
    <n v="10"/>
    <n v="1"/>
    <n v="1"/>
    <n v="0"/>
    <n v="3"/>
    <n v="6"/>
    <n v="0"/>
    <n v="0"/>
    <n v="0"/>
    <n v="0"/>
    <n v="0"/>
    <n v="0"/>
    <x v="1"/>
    <n v="47"/>
    <x v="2"/>
    <n v="2295"/>
    <x v="1"/>
    <x v="0"/>
    <n v="0"/>
    <x v="1"/>
    <n v="0"/>
    <n v="1"/>
    <n v="0"/>
    <n v="0"/>
    <n v="0"/>
    <n v="18"/>
    <d v="2016-07-03T00:00:00"/>
    <n v="7"/>
    <s v="July"/>
    <n v="1"/>
  </r>
  <r>
    <x v="1820"/>
    <n v="25293"/>
    <x v="872"/>
    <n v="0.11070256592733167"/>
    <x v="1"/>
    <x v="0"/>
    <n v="51"/>
    <x v="760"/>
    <x v="19"/>
    <x v="538"/>
    <n v="0"/>
    <n v="2"/>
    <n v="9"/>
    <n v="1"/>
    <n v="1"/>
    <n v="1"/>
    <n v="2"/>
    <n v="8"/>
    <n v="0"/>
    <n v="0"/>
    <n v="0"/>
    <n v="0"/>
    <n v="0"/>
    <n v="0"/>
    <x v="1"/>
    <n v="51"/>
    <x v="1"/>
    <n v="2446"/>
    <x v="0"/>
    <x v="1"/>
    <n v="0"/>
    <x v="1"/>
    <n v="0"/>
    <n v="0"/>
    <n v="1"/>
    <n v="0"/>
    <n v="0"/>
    <n v="19"/>
    <d v="2016-02-03T00:00:00"/>
    <n v="2"/>
    <s v="February"/>
    <n v="1"/>
  </r>
  <r>
    <x v="1821"/>
    <n v="30298"/>
    <x v="872"/>
    <n v="9.2415340946597133E-2"/>
    <x v="0"/>
    <x v="0"/>
    <n v="48"/>
    <x v="664"/>
    <x v="153"/>
    <x v="532"/>
    <n v="6"/>
    <n v="1"/>
    <n v="0"/>
    <n v="1"/>
    <n v="1"/>
    <n v="1"/>
    <n v="3"/>
    <n v="3"/>
    <n v="0"/>
    <n v="0"/>
    <n v="0"/>
    <n v="0"/>
    <n v="0"/>
    <n v="0"/>
    <x v="1"/>
    <n v="35"/>
    <x v="0"/>
    <n v="2200"/>
    <x v="0"/>
    <x v="0"/>
    <n v="1"/>
    <x v="1"/>
    <n v="0"/>
    <n v="0"/>
    <n v="0"/>
    <n v="0"/>
    <n v="1"/>
    <n v="28"/>
    <d v="2016-10-06T00:00:00"/>
    <n v="10"/>
    <s v="October"/>
    <n v="1"/>
  </r>
  <r>
    <x v="1822"/>
    <n v="15345"/>
    <x v="872"/>
    <n v="0.18246985988921474"/>
    <x v="1"/>
    <x v="0"/>
    <n v="51"/>
    <x v="759"/>
    <x v="157"/>
    <x v="536"/>
    <n v="3"/>
    <n v="2"/>
    <n v="19"/>
    <n v="2"/>
    <n v="1"/>
    <n v="1"/>
    <n v="2"/>
    <n v="8"/>
    <n v="0"/>
    <n v="0"/>
    <n v="0"/>
    <n v="0"/>
    <n v="0"/>
    <n v="0"/>
    <x v="0"/>
    <n v="36"/>
    <x v="2"/>
    <n v="2826"/>
    <x v="0"/>
    <x v="0"/>
    <n v="0"/>
    <x v="0"/>
    <n v="0"/>
    <n v="0"/>
    <n v="1"/>
    <n v="0"/>
    <n v="0"/>
    <n v="9"/>
    <d v="2015-01-19T00:00:00"/>
    <n v="1"/>
    <s v="January"/>
    <n v="1"/>
  </r>
  <r>
    <x v="1823"/>
    <n v="14918"/>
    <x v="872"/>
    <n v="0.18769272020378067"/>
    <x v="0"/>
    <x v="1"/>
    <n v="52"/>
    <x v="758"/>
    <x v="153"/>
    <x v="525"/>
    <n v="15"/>
    <n v="4"/>
    <n v="15"/>
    <n v="1"/>
    <n v="1"/>
    <n v="0"/>
    <n v="3"/>
    <n v="6"/>
    <n v="0"/>
    <n v="0"/>
    <n v="0"/>
    <n v="0"/>
    <n v="0"/>
    <n v="0"/>
    <x v="1"/>
    <n v="57"/>
    <x v="1"/>
    <n v="2728"/>
    <x v="0"/>
    <x v="0"/>
    <n v="0"/>
    <x v="0"/>
    <n v="0"/>
    <n v="0"/>
    <n v="0"/>
    <n v="0"/>
    <n v="0"/>
    <n v="13"/>
    <d v="2015-04-27T00:00:00"/>
    <n v="4"/>
    <s v="April"/>
    <n v="1"/>
  </r>
  <r>
    <x v="1824"/>
    <n v="35684"/>
    <x v="873"/>
    <n v="7.5664163210402424E-2"/>
    <x v="1"/>
    <x v="0"/>
    <n v="66"/>
    <x v="754"/>
    <x v="152"/>
    <x v="539"/>
    <n v="0"/>
    <n v="6"/>
    <n v="3"/>
    <n v="1"/>
    <n v="1"/>
    <n v="0"/>
    <n v="3"/>
    <n v="6"/>
    <n v="0"/>
    <n v="0"/>
    <n v="0"/>
    <n v="0"/>
    <n v="0"/>
    <n v="0"/>
    <x v="1"/>
    <n v="36"/>
    <x v="2"/>
    <n v="2227"/>
    <x v="0"/>
    <x v="1"/>
    <n v="0"/>
    <x v="1"/>
    <n v="0"/>
    <n v="1"/>
    <n v="0"/>
    <n v="0"/>
    <n v="0"/>
    <n v="24"/>
    <d v="2016-09-09T00:00:00"/>
    <n v="9"/>
    <s v="September"/>
    <n v="1"/>
  </r>
  <r>
    <x v="1825"/>
    <n v="7500"/>
    <x v="873"/>
    <n v="0.36"/>
    <x v="1"/>
    <x v="0"/>
    <n v="96"/>
    <x v="81"/>
    <x v="111"/>
    <x v="541"/>
    <n v="4"/>
    <n v="6"/>
    <n v="9"/>
    <n v="2"/>
    <n v="2"/>
    <n v="0"/>
    <n v="3"/>
    <n v="8"/>
    <n v="0"/>
    <n v="0"/>
    <n v="0"/>
    <n v="0"/>
    <n v="0"/>
    <n v="0"/>
    <x v="1"/>
    <n v="34"/>
    <x v="0"/>
    <n v="2666"/>
    <x v="0"/>
    <x v="1"/>
    <n v="0"/>
    <x v="1"/>
    <n v="0"/>
    <n v="1"/>
    <n v="0"/>
    <n v="0"/>
    <n v="0"/>
    <n v="18"/>
    <d v="2015-06-28T00:00:00"/>
    <n v="6"/>
    <s v="June"/>
    <n v="1"/>
  </r>
  <r>
    <x v="1826"/>
    <n v="26150"/>
    <x v="873"/>
    <n v="0.10325047801147227"/>
    <x v="2"/>
    <x v="1"/>
    <n v="61"/>
    <x v="759"/>
    <x v="51"/>
    <x v="543"/>
    <n v="3"/>
    <n v="5"/>
    <n v="1"/>
    <n v="1"/>
    <n v="1"/>
    <n v="0"/>
    <n v="3"/>
    <n v="7"/>
    <n v="0"/>
    <n v="0"/>
    <n v="0"/>
    <n v="0"/>
    <n v="0"/>
    <n v="0"/>
    <x v="1"/>
    <n v="64"/>
    <x v="1"/>
    <n v="2634"/>
    <x v="1"/>
    <x v="0"/>
    <n v="0"/>
    <x v="1"/>
    <n v="0"/>
    <n v="0"/>
    <n v="1"/>
    <n v="0"/>
    <n v="0"/>
    <n v="26"/>
    <d v="2015-07-30T00:00:00"/>
    <n v="7"/>
    <s v="July"/>
    <n v="1"/>
  </r>
  <r>
    <x v="1827"/>
    <n v="27100"/>
    <x v="873"/>
    <n v="9.9630996309963096E-2"/>
    <x v="1"/>
    <x v="0"/>
    <n v="64"/>
    <x v="736"/>
    <x v="19"/>
    <x v="543"/>
    <n v="2"/>
    <n v="0"/>
    <n v="10"/>
    <n v="1"/>
    <n v="1"/>
    <n v="0"/>
    <n v="3"/>
    <n v="7"/>
    <n v="0"/>
    <n v="0"/>
    <n v="0"/>
    <n v="0"/>
    <n v="0"/>
    <n v="0"/>
    <x v="1"/>
    <n v="37"/>
    <x v="2"/>
    <n v="2609"/>
    <x v="0"/>
    <x v="1"/>
    <n v="0"/>
    <x v="1"/>
    <n v="0"/>
    <n v="0"/>
    <n v="0"/>
    <n v="1"/>
    <n v="0"/>
    <n v="17"/>
    <d v="2015-08-24T00:00:00"/>
    <n v="8"/>
    <s v="August"/>
    <n v="1"/>
  </r>
  <r>
    <x v="1828"/>
    <n v="23148"/>
    <x v="873"/>
    <n v="0.1166407465007776"/>
    <x v="0"/>
    <x v="0"/>
    <n v="83"/>
    <x v="749"/>
    <x v="147"/>
    <x v="546"/>
    <n v="6"/>
    <n v="3"/>
    <n v="10"/>
    <n v="1"/>
    <n v="2"/>
    <n v="0"/>
    <n v="3"/>
    <n v="7"/>
    <n v="0"/>
    <n v="0"/>
    <n v="0"/>
    <n v="0"/>
    <n v="0"/>
    <n v="0"/>
    <x v="1"/>
    <n v="35"/>
    <x v="0"/>
    <n v="2290"/>
    <x v="0"/>
    <x v="1"/>
    <n v="0"/>
    <x v="1"/>
    <n v="0"/>
    <n v="1"/>
    <n v="0"/>
    <n v="0"/>
    <n v="0"/>
    <n v="17"/>
    <d v="2016-07-08T00:00:00"/>
    <n v="7"/>
    <s v="July"/>
    <n v="1"/>
  </r>
  <r>
    <x v="1829"/>
    <n v="35924"/>
    <x v="873"/>
    <n v="7.5158668299743908E-2"/>
    <x v="1"/>
    <x v="1"/>
    <n v="56"/>
    <x v="729"/>
    <x v="19"/>
    <x v="545"/>
    <n v="2"/>
    <n v="3"/>
    <n v="7"/>
    <n v="1"/>
    <n v="1"/>
    <n v="0"/>
    <n v="3"/>
    <n v="5"/>
    <n v="0"/>
    <n v="0"/>
    <n v="0"/>
    <n v="0"/>
    <n v="0"/>
    <n v="0"/>
    <x v="1"/>
    <n v="51"/>
    <x v="1"/>
    <n v="2257"/>
    <x v="0"/>
    <x v="0"/>
    <n v="0"/>
    <x v="0"/>
    <n v="0"/>
    <n v="0"/>
    <n v="0"/>
    <n v="1"/>
    <n v="0"/>
    <n v="20"/>
    <d v="2016-08-10T00:00:00"/>
    <n v="8"/>
    <s v="August"/>
    <n v="1"/>
  </r>
  <r>
    <x v="1830"/>
    <n v="23830"/>
    <x v="873"/>
    <n v="0.11330255979857323"/>
    <x v="0"/>
    <x v="0"/>
    <n v="3"/>
    <x v="81"/>
    <x v="131"/>
    <x v="533"/>
    <n v="4"/>
    <n v="8"/>
    <n v="16"/>
    <n v="1"/>
    <n v="1"/>
    <n v="0"/>
    <n v="3"/>
    <n v="7"/>
    <n v="0"/>
    <n v="0"/>
    <n v="0"/>
    <n v="0"/>
    <n v="0"/>
    <n v="0"/>
    <x v="1"/>
    <n v="33"/>
    <x v="0"/>
    <n v="2301"/>
    <x v="0"/>
    <x v="0"/>
    <n v="1"/>
    <x v="1"/>
    <n v="0"/>
    <n v="1"/>
    <n v="0"/>
    <n v="0"/>
    <n v="0"/>
    <n v="11"/>
    <d v="2016-06-27T00:00:00"/>
    <n v="6"/>
    <s v="June"/>
    <n v="1"/>
  </r>
  <r>
    <x v="1831"/>
    <n v="5305"/>
    <x v="873"/>
    <n v="0.50895381715362864"/>
    <x v="0"/>
    <x v="1"/>
    <n v="12"/>
    <x v="736"/>
    <x v="152"/>
    <x v="539"/>
    <n v="1"/>
    <n v="3"/>
    <n v="5"/>
    <n v="0"/>
    <n v="1"/>
    <n v="0"/>
    <n v="0"/>
    <n v="13"/>
    <n v="0"/>
    <n v="0"/>
    <n v="0"/>
    <n v="0"/>
    <n v="0"/>
    <n v="0"/>
    <x v="1"/>
    <n v="44"/>
    <x v="2"/>
    <n v="2493"/>
    <x v="0"/>
    <x v="1"/>
    <n v="0"/>
    <x v="1"/>
    <n v="0"/>
    <n v="0"/>
    <n v="1"/>
    <n v="0"/>
    <n v="0"/>
    <n v="22"/>
    <d v="2015-12-18T00:00:00"/>
    <n v="12"/>
    <s v="December"/>
    <n v="1"/>
  </r>
  <r>
    <x v="1832"/>
    <n v="10979"/>
    <x v="874"/>
    <n v="0.23681573913835505"/>
    <x v="0"/>
    <x v="0"/>
    <n v="34"/>
    <x v="729"/>
    <x v="152"/>
    <x v="535"/>
    <n v="2"/>
    <n v="2"/>
    <n v="4"/>
    <n v="2"/>
    <n v="3"/>
    <n v="0"/>
    <n v="3"/>
    <n v="5"/>
    <n v="0"/>
    <n v="0"/>
    <n v="0"/>
    <n v="0"/>
    <n v="0"/>
    <n v="0"/>
    <x v="1"/>
    <n v="31"/>
    <x v="0"/>
    <n v="2197"/>
    <x v="1"/>
    <x v="0"/>
    <n v="0"/>
    <x v="1"/>
    <n v="0"/>
    <n v="0"/>
    <n v="0"/>
    <n v="1"/>
    <n v="0"/>
    <n v="22"/>
    <d v="2016-10-09T00:00:00"/>
    <n v="10"/>
    <s v="October"/>
    <n v="1"/>
  </r>
  <r>
    <x v="1833"/>
    <n v="30843"/>
    <x v="874"/>
    <n v="8.4297895794831892E-2"/>
    <x v="1"/>
    <x v="1"/>
    <n v="43"/>
    <x v="703"/>
    <x v="19"/>
    <x v="547"/>
    <n v="0"/>
    <n v="0"/>
    <n v="9"/>
    <n v="2"/>
    <n v="1"/>
    <n v="1"/>
    <n v="2"/>
    <n v="5"/>
    <n v="0"/>
    <n v="0"/>
    <n v="1"/>
    <n v="0"/>
    <n v="0"/>
    <n v="0"/>
    <x v="1"/>
    <n v="54"/>
    <x v="1"/>
    <n v="2193"/>
    <x v="0"/>
    <x v="0"/>
    <n v="0"/>
    <x v="0"/>
    <n v="0"/>
    <n v="0"/>
    <n v="0"/>
    <n v="0"/>
    <n v="1"/>
    <n v="17"/>
    <d v="2016-10-13T00:00:00"/>
    <n v="10"/>
    <s v="October"/>
    <n v="1"/>
  </r>
  <r>
    <x v="1834"/>
    <n v="21282"/>
    <x v="874"/>
    <n v="0.12216896908185321"/>
    <x v="1"/>
    <x v="0"/>
    <n v="76"/>
    <x v="81"/>
    <x v="150"/>
    <x v="546"/>
    <n v="4"/>
    <n v="8"/>
    <n v="20"/>
    <n v="2"/>
    <n v="2"/>
    <n v="1"/>
    <n v="2"/>
    <n v="6"/>
    <n v="0"/>
    <n v="0"/>
    <n v="0"/>
    <n v="0"/>
    <n v="0"/>
    <n v="0"/>
    <x v="1"/>
    <n v="42"/>
    <x v="2"/>
    <n v="2208"/>
    <x v="1"/>
    <x v="0"/>
    <n v="0"/>
    <x v="1"/>
    <n v="0"/>
    <n v="1"/>
    <n v="0"/>
    <n v="0"/>
    <n v="0"/>
    <n v="6"/>
    <d v="2016-09-28T00:00:00"/>
    <n v="9"/>
    <s v="September"/>
    <n v="1"/>
  </r>
  <r>
    <x v="1835"/>
    <n v="15862"/>
    <x v="874"/>
    <n v="0.16391375614676584"/>
    <x v="1"/>
    <x v="0"/>
    <n v="26"/>
    <x v="81"/>
    <x v="51"/>
    <x v="548"/>
    <n v="11"/>
    <n v="9"/>
    <n v="10"/>
    <n v="1"/>
    <n v="1"/>
    <n v="0"/>
    <n v="3"/>
    <n v="8"/>
    <n v="0"/>
    <n v="0"/>
    <n v="0"/>
    <n v="0"/>
    <n v="0"/>
    <n v="0"/>
    <x v="1"/>
    <n v="41"/>
    <x v="2"/>
    <n v="2526"/>
    <x v="0"/>
    <x v="0"/>
    <n v="1"/>
    <x v="1"/>
    <n v="0"/>
    <n v="0"/>
    <n v="0"/>
    <n v="0"/>
    <n v="0"/>
    <n v="16"/>
    <d v="2015-11-15T00:00:00"/>
    <n v="11"/>
    <s v="November"/>
    <n v="1"/>
  </r>
  <r>
    <x v="1836"/>
    <n v="21840"/>
    <x v="874"/>
    <n v="0.11904761904761904"/>
    <x v="1"/>
    <x v="0"/>
    <n v="80"/>
    <x v="769"/>
    <x v="19"/>
    <x v="542"/>
    <n v="0"/>
    <n v="0"/>
    <n v="1"/>
    <n v="1"/>
    <n v="1"/>
    <n v="0"/>
    <n v="3"/>
    <n v="9"/>
    <n v="0"/>
    <n v="0"/>
    <n v="0"/>
    <n v="0"/>
    <n v="0"/>
    <n v="0"/>
    <x v="1"/>
    <n v="37"/>
    <x v="2"/>
    <n v="2502"/>
    <x v="0"/>
    <x v="0"/>
    <n v="0"/>
    <x v="0"/>
    <n v="0"/>
    <n v="0"/>
    <n v="0"/>
    <n v="0"/>
    <n v="1"/>
    <n v="25"/>
    <d v="2015-12-09T00:00:00"/>
    <n v="12"/>
    <s v="December"/>
    <n v="1"/>
  </r>
  <r>
    <x v="1837"/>
    <n v="34176"/>
    <x v="874"/>
    <n v="7.6076779026217234E-2"/>
    <x v="0"/>
    <x v="1"/>
    <n v="9"/>
    <x v="764"/>
    <x v="157"/>
    <x v="539"/>
    <n v="4"/>
    <n v="2"/>
    <n v="2"/>
    <n v="1"/>
    <n v="1"/>
    <n v="0"/>
    <n v="3"/>
    <n v="3"/>
    <n v="0"/>
    <n v="0"/>
    <n v="0"/>
    <n v="0"/>
    <n v="0"/>
    <n v="0"/>
    <x v="1"/>
    <n v="45"/>
    <x v="2"/>
    <n v="2317"/>
    <x v="0"/>
    <x v="0"/>
    <n v="0"/>
    <x v="0"/>
    <n v="0"/>
    <n v="0"/>
    <n v="0"/>
    <n v="1"/>
    <n v="0"/>
    <n v="24"/>
    <d v="2016-06-11T00:00:00"/>
    <n v="6"/>
    <s v="June"/>
    <n v="1"/>
  </r>
  <r>
    <x v="1838"/>
    <n v="22804"/>
    <x v="875"/>
    <n v="0.1096298894930714"/>
    <x v="1"/>
    <x v="0"/>
    <n v="75"/>
    <x v="752"/>
    <x v="51"/>
    <x v="539"/>
    <n v="2"/>
    <n v="1"/>
    <n v="1"/>
    <n v="1"/>
    <n v="2"/>
    <n v="0"/>
    <n v="2"/>
    <n v="9"/>
    <n v="0"/>
    <n v="0"/>
    <n v="0"/>
    <n v="0"/>
    <n v="0"/>
    <n v="0"/>
    <x v="1"/>
    <n v="49"/>
    <x v="2"/>
    <n v="2492"/>
    <x v="0"/>
    <x v="0"/>
    <n v="1"/>
    <x v="1"/>
    <n v="0"/>
    <n v="0"/>
    <n v="1"/>
    <n v="0"/>
    <n v="0"/>
    <n v="24"/>
    <d v="2015-12-19T00:00:00"/>
    <n v="12"/>
    <s v="December"/>
    <n v="1"/>
  </r>
  <r>
    <x v="1839"/>
    <n v="22010"/>
    <x v="875"/>
    <n v="0.11358473421172194"/>
    <x v="1"/>
    <x v="0"/>
    <n v="51"/>
    <x v="764"/>
    <x v="157"/>
    <x v="542"/>
    <n v="3"/>
    <n v="0"/>
    <n v="8"/>
    <n v="2"/>
    <n v="2"/>
    <n v="0"/>
    <n v="3"/>
    <n v="8"/>
    <n v="0"/>
    <n v="0"/>
    <n v="0"/>
    <n v="0"/>
    <n v="0"/>
    <n v="0"/>
    <x v="1"/>
    <n v="37"/>
    <x v="2"/>
    <n v="2523"/>
    <x v="0"/>
    <x v="0"/>
    <n v="0"/>
    <x v="0"/>
    <n v="0"/>
    <n v="0"/>
    <n v="1"/>
    <n v="0"/>
    <n v="0"/>
    <n v="17"/>
    <d v="2015-11-18T00:00:00"/>
    <n v="11"/>
    <s v="November"/>
    <n v="1"/>
  </r>
  <r>
    <x v="1840"/>
    <n v="25443"/>
    <x v="875"/>
    <n v="9.8258853122666356E-2"/>
    <x v="1"/>
    <x v="0"/>
    <n v="82"/>
    <x v="81"/>
    <x v="152"/>
    <x v="525"/>
    <n v="8"/>
    <n v="9"/>
    <n v="7"/>
    <n v="1"/>
    <n v="1"/>
    <n v="0"/>
    <n v="3"/>
    <n v="8"/>
    <n v="0"/>
    <n v="0"/>
    <n v="0"/>
    <n v="0"/>
    <n v="0"/>
    <n v="0"/>
    <x v="1"/>
    <n v="31"/>
    <x v="0"/>
    <n v="2713"/>
    <x v="0"/>
    <x v="1"/>
    <n v="0"/>
    <x v="1"/>
    <n v="0"/>
    <n v="0"/>
    <n v="0"/>
    <n v="0"/>
    <n v="0"/>
    <n v="18"/>
    <d v="2015-05-12T00:00:00"/>
    <n v="5"/>
    <s v="May"/>
    <n v="1"/>
  </r>
  <r>
    <x v="1841"/>
    <n v="19414"/>
    <x v="875"/>
    <n v="0.1287730503760173"/>
    <x v="1"/>
    <x v="0"/>
    <n v="32"/>
    <x v="770"/>
    <x v="153"/>
    <x v="532"/>
    <n v="3"/>
    <n v="5"/>
    <n v="7"/>
    <n v="1"/>
    <n v="1"/>
    <n v="0"/>
    <n v="3"/>
    <n v="8"/>
    <n v="0"/>
    <n v="0"/>
    <n v="0"/>
    <n v="0"/>
    <n v="0"/>
    <n v="0"/>
    <x v="1"/>
    <n v="39"/>
    <x v="2"/>
    <n v="2415"/>
    <x v="0"/>
    <x v="0"/>
    <n v="0"/>
    <x v="0"/>
    <n v="0"/>
    <n v="1"/>
    <n v="0"/>
    <n v="0"/>
    <n v="0"/>
    <n v="18"/>
    <d v="2016-03-05T00:00:00"/>
    <n v="3"/>
    <s v="March"/>
    <n v="1"/>
  </r>
  <r>
    <x v="1842"/>
    <n v="22108"/>
    <x v="875"/>
    <n v="0.11308123756106386"/>
    <x v="1"/>
    <x v="1"/>
    <n v="46"/>
    <x v="759"/>
    <x v="153"/>
    <x v="542"/>
    <n v="6"/>
    <n v="2"/>
    <n v="6"/>
    <n v="2"/>
    <n v="2"/>
    <n v="0"/>
    <n v="3"/>
    <n v="7"/>
    <n v="0"/>
    <n v="0"/>
    <n v="0"/>
    <n v="0"/>
    <n v="0"/>
    <n v="0"/>
    <x v="1"/>
    <n v="43"/>
    <x v="2"/>
    <n v="2211"/>
    <x v="0"/>
    <x v="1"/>
    <n v="0"/>
    <x v="1"/>
    <n v="0"/>
    <n v="0"/>
    <n v="1"/>
    <n v="0"/>
    <n v="0"/>
    <n v="19"/>
    <d v="2016-09-25T00:00:00"/>
    <n v="9"/>
    <s v="September"/>
    <n v="1"/>
  </r>
  <r>
    <x v="1843"/>
    <n v="25008"/>
    <x v="875"/>
    <n v="9.9968010236724247E-2"/>
    <x v="1"/>
    <x v="0"/>
    <n v="72"/>
    <x v="770"/>
    <x v="131"/>
    <x v="546"/>
    <n v="6"/>
    <n v="1"/>
    <n v="9"/>
    <n v="2"/>
    <n v="1"/>
    <n v="0"/>
    <n v="3"/>
    <n v="8"/>
    <n v="0"/>
    <n v="0"/>
    <n v="0"/>
    <n v="0"/>
    <n v="0"/>
    <n v="0"/>
    <x v="1"/>
    <n v="32"/>
    <x v="0"/>
    <n v="2306"/>
    <x v="0"/>
    <x v="0"/>
    <n v="1"/>
    <x v="1"/>
    <n v="0"/>
    <n v="0"/>
    <n v="1"/>
    <n v="0"/>
    <n v="0"/>
    <n v="16"/>
    <d v="2016-06-22T00:00:00"/>
    <n v="6"/>
    <s v="June"/>
    <n v="1"/>
  </r>
  <r>
    <x v="1844"/>
    <n v="27938"/>
    <x v="876"/>
    <n v="8.5904502827689883E-2"/>
    <x v="1"/>
    <x v="0"/>
    <n v="31"/>
    <x v="761"/>
    <x v="19"/>
    <x v="546"/>
    <n v="2"/>
    <n v="1"/>
    <n v="5"/>
    <n v="1"/>
    <n v="1"/>
    <n v="0"/>
    <n v="4"/>
    <n v="3"/>
    <n v="0"/>
    <n v="0"/>
    <n v="0"/>
    <n v="0"/>
    <n v="0"/>
    <n v="0"/>
    <x v="1"/>
    <n v="32"/>
    <x v="0"/>
    <n v="2221"/>
    <x v="0"/>
    <x v="0"/>
    <n v="1"/>
    <x v="1"/>
    <n v="0"/>
    <n v="0"/>
    <n v="1"/>
    <n v="0"/>
    <n v="0"/>
    <n v="19"/>
    <d v="2016-09-15T00:00:00"/>
    <n v="9"/>
    <s v="September"/>
    <n v="1"/>
  </r>
  <r>
    <x v="1845"/>
    <n v="31353"/>
    <x v="876"/>
    <n v="7.6547698784805288E-2"/>
    <x v="1"/>
    <x v="1"/>
    <n v="24"/>
    <x v="754"/>
    <x v="19"/>
    <x v="535"/>
    <n v="3"/>
    <n v="1"/>
    <n v="7"/>
    <n v="2"/>
    <n v="1"/>
    <n v="1"/>
    <n v="2"/>
    <n v="8"/>
    <n v="0"/>
    <n v="0"/>
    <n v="0"/>
    <n v="0"/>
    <n v="0"/>
    <n v="0"/>
    <x v="1"/>
    <n v="43"/>
    <x v="2"/>
    <n v="2341"/>
    <x v="0"/>
    <x v="1"/>
    <n v="0"/>
    <x v="1"/>
    <n v="0"/>
    <n v="0"/>
    <n v="1"/>
    <n v="0"/>
    <n v="0"/>
    <n v="17"/>
    <d v="2016-05-18T00:00:00"/>
    <n v="5"/>
    <s v="May"/>
    <n v="1"/>
  </r>
  <r>
    <x v="1846"/>
    <n v="35388"/>
    <x v="876"/>
    <n v="6.7819599864360799E-2"/>
    <x v="1"/>
    <x v="0"/>
    <n v="20"/>
    <x v="664"/>
    <x v="152"/>
    <x v="539"/>
    <n v="4"/>
    <n v="3"/>
    <n v="8"/>
    <n v="1"/>
    <n v="1"/>
    <n v="0"/>
    <n v="3"/>
    <n v="7"/>
    <n v="0"/>
    <n v="0"/>
    <n v="0"/>
    <n v="0"/>
    <n v="0"/>
    <n v="0"/>
    <x v="1"/>
    <n v="32"/>
    <x v="0"/>
    <n v="2638"/>
    <x v="1"/>
    <x v="0"/>
    <n v="0"/>
    <x v="1"/>
    <n v="0"/>
    <n v="1"/>
    <n v="0"/>
    <n v="0"/>
    <n v="0"/>
    <n v="16"/>
    <d v="2015-07-26T00:00:00"/>
    <n v="7"/>
    <s v="July"/>
    <n v="1"/>
  </r>
  <r>
    <x v="1847"/>
    <n v="14661"/>
    <x v="876"/>
    <n v="0.16369961121342336"/>
    <x v="0"/>
    <x v="0"/>
    <n v="88"/>
    <x v="749"/>
    <x v="51"/>
    <x v="538"/>
    <n v="6"/>
    <n v="2"/>
    <n v="2"/>
    <n v="1"/>
    <n v="1"/>
    <n v="0"/>
    <n v="3"/>
    <n v="6"/>
    <n v="0"/>
    <n v="0"/>
    <n v="0"/>
    <n v="0"/>
    <n v="0"/>
    <n v="0"/>
    <x v="1"/>
    <n v="64"/>
    <x v="1"/>
    <n v="2703"/>
    <x v="0"/>
    <x v="0"/>
    <n v="0"/>
    <x v="0"/>
    <n v="0"/>
    <n v="0"/>
    <n v="0"/>
    <n v="1"/>
    <n v="0"/>
    <n v="22"/>
    <d v="2015-05-22T00:00:00"/>
    <n v="5"/>
    <s v="May"/>
    <n v="1"/>
  </r>
  <r>
    <x v="1848"/>
    <n v="36283"/>
    <x v="876"/>
    <n v="6.6146680263484275E-2"/>
    <x v="1"/>
    <x v="1"/>
    <n v="42"/>
    <x v="664"/>
    <x v="150"/>
    <x v="541"/>
    <n v="8"/>
    <n v="0"/>
    <n v="5"/>
    <n v="2"/>
    <n v="1"/>
    <n v="0"/>
    <n v="3"/>
    <n v="4"/>
    <n v="0"/>
    <n v="0"/>
    <n v="0"/>
    <n v="0"/>
    <n v="0"/>
    <n v="0"/>
    <x v="1"/>
    <n v="44"/>
    <x v="2"/>
    <n v="2235"/>
    <x v="0"/>
    <x v="0"/>
    <n v="0"/>
    <x v="0"/>
    <n v="0"/>
    <n v="0"/>
    <n v="1"/>
    <n v="0"/>
    <n v="0"/>
    <n v="19"/>
    <d v="2016-09-01T00:00:00"/>
    <n v="9"/>
    <s v="September"/>
    <n v="1"/>
  </r>
  <r>
    <x v="1849"/>
    <n v="16860"/>
    <x v="876"/>
    <n v="0.14234875444839859"/>
    <x v="1"/>
    <x v="1"/>
    <n v="19"/>
    <x v="754"/>
    <x v="152"/>
    <x v="548"/>
    <n v="3"/>
    <n v="3"/>
    <n v="14"/>
    <n v="3"/>
    <n v="1"/>
    <n v="1"/>
    <n v="3"/>
    <n v="7"/>
    <n v="0"/>
    <n v="0"/>
    <n v="0"/>
    <n v="0"/>
    <n v="0"/>
    <n v="0"/>
    <x v="1"/>
    <n v="59"/>
    <x v="1"/>
    <n v="2814"/>
    <x v="0"/>
    <x v="1"/>
    <n v="0"/>
    <x v="1"/>
    <n v="0"/>
    <n v="0"/>
    <n v="1"/>
    <n v="0"/>
    <n v="0"/>
    <n v="10"/>
    <d v="2015-01-31T00:00:00"/>
    <n v="1"/>
    <s v="January"/>
    <n v="1"/>
  </r>
  <r>
    <x v="1850"/>
    <n v="26887"/>
    <x v="876"/>
    <n v="8.9262468851117646E-2"/>
    <x v="0"/>
    <x v="1"/>
    <n v="27"/>
    <x v="664"/>
    <x v="143"/>
    <x v="548"/>
    <n v="3"/>
    <n v="4"/>
    <n v="6"/>
    <n v="1"/>
    <n v="1"/>
    <n v="0"/>
    <n v="3"/>
    <n v="6"/>
    <n v="0"/>
    <n v="0"/>
    <n v="0"/>
    <n v="0"/>
    <n v="0"/>
    <n v="0"/>
    <x v="1"/>
    <n v="61"/>
    <x v="1"/>
    <n v="2663"/>
    <x v="0"/>
    <x v="1"/>
    <n v="0"/>
    <x v="1"/>
    <n v="0"/>
    <n v="1"/>
    <n v="0"/>
    <n v="0"/>
    <n v="0"/>
    <n v="18"/>
    <d v="2015-07-01T00:00:00"/>
    <n v="7"/>
    <s v="July"/>
    <n v="1"/>
  </r>
  <r>
    <x v="1851"/>
    <n v="30560"/>
    <x v="876"/>
    <n v="7.8534031413612565E-2"/>
    <x v="1"/>
    <x v="0"/>
    <n v="6"/>
    <x v="772"/>
    <x v="51"/>
    <x v="541"/>
    <n v="4"/>
    <n v="5"/>
    <n v="7"/>
    <n v="1"/>
    <n v="1"/>
    <n v="0"/>
    <n v="3"/>
    <n v="7"/>
    <n v="0"/>
    <n v="0"/>
    <n v="0"/>
    <n v="0"/>
    <n v="0"/>
    <n v="0"/>
    <x v="1"/>
    <n v="44"/>
    <x v="2"/>
    <n v="2526"/>
    <x v="0"/>
    <x v="0"/>
    <n v="0"/>
    <x v="0"/>
    <n v="0"/>
    <n v="0"/>
    <n v="0"/>
    <n v="1"/>
    <n v="0"/>
    <n v="17"/>
    <d v="2015-11-15T00:00:00"/>
    <n v="11"/>
    <s v="November"/>
    <n v="1"/>
  </r>
  <r>
    <x v="1852"/>
    <n v="25358"/>
    <x v="876"/>
    <n v="9.464468806688224E-2"/>
    <x v="0"/>
    <x v="1"/>
    <n v="57"/>
    <x v="748"/>
    <x v="19"/>
    <x v="541"/>
    <n v="0"/>
    <n v="0"/>
    <n v="8"/>
    <n v="2"/>
    <n v="1"/>
    <n v="0"/>
    <n v="3"/>
    <n v="6"/>
    <n v="0"/>
    <n v="0"/>
    <n v="0"/>
    <n v="0"/>
    <n v="0"/>
    <n v="0"/>
    <x v="1"/>
    <n v="73"/>
    <x v="3"/>
    <n v="2501"/>
    <x v="0"/>
    <x v="0"/>
    <n v="0"/>
    <x v="1"/>
    <n v="1"/>
    <n v="0"/>
    <n v="0"/>
    <n v="0"/>
    <n v="1"/>
    <n v="16"/>
    <d v="2015-12-10T00:00:00"/>
    <n v="12"/>
    <s v="December"/>
    <n v="1"/>
  </r>
  <r>
    <x v="1853"/>
    <n v="42664"/>
    <x v="876"/>
    <n v="5.6253515844740296E-2"/>
    <x v="0"/>
    <x v="1"/>
    <n v="44"/>
    <x v="762"/>
    <x v="19"/>
    <x v="525"/>
    <n v="0"/>
    <n v="0"/>
    <n v="0"/>
    <n v="1"/>
    <n v="1"/>
    <n v="0"/>
    <n v="3"/>
    <n v="6"/>
    <n v="0"/>
    <n v="0"/>
    <n v="0"/>
    <n v="0"/>
    <n v="0"/>
    <n v="0"/>
    <x v="1"/>
    <n v="53"/>
    <x v="1"/>
    <n v="2262"/>
    <x v="0"/>
    <x v="1"/>
    <n v="0"/>
    <x v="1"/>
    <n v="0"/>
    <n v="0"/>
    <n v="1"/>
    <n v="0"/>
    <n v="0"/>
    <n v="24"/>
    <d v="2016-08-05T00:00:00"/>
    <n v="8"/>
    <s v="August"/>
    <n v="1"/>
  </r>
  <r>
    <x v="1854"/>
    <n v="31353"/>
    <x v="876"/>
    <n v="7.6547698784805288E-2"/>
    <x v="1"/>
    <x v="1"/>
    <n v="24"/>
    <x v="754"/>
    <x v="19"/>
    <x v="535"/>
    <n v="3"/>
    <n v="1"/>
    <n v="7"/>
    <n v="2"/>
    <n v="1"/>
    <n v="1"/>
    <n v="2"/>
    <n v="8"/>
    <n v="0"/>
    <n v="0"/>
    <n v="0"/>
    <n v="0"/>
    <n v="0"/>
    <n v="0"/>
    <x v="0"/>
    <n v="43"/>
    <x v="2"/>
    <n v="2341"/>
    <x v="0"/>
    <x v="1"/>
    <n v="0"/>
    <x v="1"/>
    <n v="0"/>
    <n v="0"/>
    <n v="1"/>
    <n v="0"/>
    <n v="0"/>
    <n v="17"/>
    <d v="2016-05-18T00:00:00"/>
    <n v="5"/>
    <s v="May"/>
    <n v="1"/>
  </r>
  <r>
    <x v="1855"/>
    <n v="19510"/>
    <x v="877"/>
    <n v="0.11788826242952333"/>
    <x v="2"/>
    <x v="0"/>
    <n v="63"/>
    <x v="772"/>
    <x v="19"/>
    <x v="539"/>
    <n v="3"/>
    <n v="4"/>
    <n v="7"/>
    <n v="2"/>
    <n v="1"/>
    <n v="0"/>
    <n v="3"/>
    <n v="7"/>
    <n v="0"/>
    <n v="0"/>
    <n v="0"/>
    <n v="0"/>
    <n v="0"/>
    <n v="0"/>
    <x v="1"/>
    <n v="35"/>
    <x v="0"/>
    <n v="2457"/>
    <x v="0"/>
    <x v="1"/>
    <n v="0"/>
    <x v="1"/>
    <n v="0"/>
    <n v="0"/>
    <n v="0"/>
    <n v="1"/>
    <n v="0"/>
    <n v="16"/>
    <d v="2016-01-23T00:00:00"/>
    <n v="1"/>
    <s v="January"/>
    <n v="1"/>
  </r>
  <r>
    <x v="1856"/>
    <n v="37971"/>
    <x v="877"/>
    <n v="6.0572542203260381E-2"/>
    <x v="1"/>
    <x v="0"/>
    <n v="97"/>
    <x v="759"/>
    <x v="152"/>
    <x v="535"/>
    <n v="2"/>
    <n v="2"/>
    <n v="7"/>
    <n v="1"/>
    <n v="1"/>
    <n v="0"/>
    <n v="3"/>
    <n v="8"/>
    <n v="0"/>
    <n v="0"/>
    <n v="0"/>
    <n v="0"/>
    <n v="0"/>
    <n v="0"/>
    <x v="1"/>
    <n v="47"/>
    <x v="2"/>
    <n v="2375"/>
    <x v="0"/>
    <x v="1"/>
    <n v="0"/>
    <x v="1"/>
    <n v="0"/>
    <n v="0"/>
    <n v="1"/>
    <n v="0"/>
    <n v="0"/>
    <n v="16"/>
    <d v="2016-04-14T00:00:00"/>
    <n v="4"/>
    <s v="April"/>
    <n v="1"/>
  </r>
  <r>
    <x v="1857"/>
    <n v="28520"/>
    <x v="877"/>
    <n v="8.0645161290322578E-2"/>
    <x v="1"/>
    <x v="1"/>
    <n v="55"/>
    <x v="764"/>
    <x v="19"/>
    <x v="535"/>
    <n v="0"/>
    <n v="2"/>
    <n v="20"/>
    <n v="1"/>
    <n v="1"/>
    <n v="1"/>
    <n v="2"/>
    <n v="6"/>
    <n v="0"/>
    <n v="0"/>
    <n v="0"/>
    <n v="0"/>
    <n v="0"/>
    <n v="0"/>
    <x v="1"/>
    <n v="60"/>
    <x v="1"/>
    <n v="2539"/>
    <x v="0"/>
    <x v="1"/>
    <n v="0"/>
    <x v="1"/>
    <n v="0"/>
    <n v="0"/>
    <n v="0"/>
    <n v="1"/>
    <n v="0"/>
    <n v="3"/>
    <d v="2015-11-02T00:00:00"/>
    <n v="11"/>
    <s v="November"/>
    <n v="1"/>
  </r>
  <r>
    <x v="1858"/>
    <n v="44689"/>
    <x v="877"/>
    <n v="5.1466803911477101E-2"/>
    <x v="1"/>
    <x v="1"/>
    <n v="82"/>
    <x v="740"/>
    <x v="19"/>
    <x v="541"/>
    <n v="0"/>
    <n v="0"/>
    <n v="11"/>
    <n v="2"/>
    <n v="1"/>
    <n v="1"/>
    <n v="2"/>
    <n v="7"/>
    <n v="0"/>
    <n v="0"/>
    <n v="1"/>
    <n v="0"/>
    <n v="0"/>
    <n v="0"/>
    <x v="1"/>
    <n v="69"/>
    <x v="3"/>
    <n v="2329"/>
    <x v="0"/>
    <x v="1"/>
    <n v="0"/>
    <x v="1"/>
    <n v="0"/>
    <n v="0"/>
    <n v="1"/>
    <n v="0"/>
    <n v="0"/>
    <n v="12"/>
    <d v="2016-05-30T00:00:00"/>
    <n v="5"/>
    <s v="May"/>
    <n v="1"/>
  </r>
  <r>
    <x v="1859"/>
    <n v="23661"/>
    <x v="878"/>
    <n v="9.2980009298000932E-2"/>
    <x v="1"/>
    <x v="0"/>
    <n v="46"/>
    <x v="740"/>
    <x v="19"/>
    <x v="548"/>
    <n v="0"/>
    <n v="0"/>
    <n v="1"/>
    <n v="1"/>
    <n v="1"/>
    <n v="0"/>
    <n v="3"/>
    <n v="7"/>
    <n v="0"/>
    <n v="0"/>
    <n v="0"/>
    <n v="0"/>
    <n v="0"/>
    <n v="0"/>
    <x v="1"/>
    <n v="38"/>
    <x v="2"/>
    <n v="2366"/>
    <x v="0"/>
    <x v="0"/>
    <n v="0"/>
    <x v="0"/>
    <n v="0"/>
    <n v="0"/>
    <n v="0"/>
    <n v="1"/>
    <n v="0"/>
    <n v="21"/>
    <d v="2016-04-23T00:00:00"/>
    <n v="4"/>
    <s v="April"/>
    <n v="1"/>
  </r>
  <r>
    <x v="1860"/>
    <n v="30833"/>
    <x v="878"/>
    <n v="7.1352122725651085E-2"/>
    <x v="1"/>
    <x v="1"/>
    <n v="33"/>
    <x v="764"/>
    <x v="19"/>
    <x v="539"/>
    <n v="3"/>
    <n v="1"/>
    <n v="6"/>
    <n v="2"/>
    <n v="1"/>
    <n v="0"/>
    <n v="3"/>
    <n v="5"/>
    <n v="0"/>
    <n v="0"/>
    <n v="0"/>
    <n v="0"/>
    <n v="0"/>
    <n v="0"/>
    <x v="1"/>
    <n v="69"/>
    <x v="3"/>
    <n v="2507"/>
    <x v="0"/>
    <x v="1"/>
    <n v="0"/>
    <x v="1"/>
    <n v="0"/>
    <n v="0"/>
    <n v="1"/>
    <n v="0"/>
    <n v="0"/>
    <n v="16"/>
    <d v="2015-12-04T00:00:00"/>
    <n v="12"/>
    <s v="December"/>
    <n v="1"/>
  </r>
  <r>
    <x v="1861"/>
    <n v="23442"/>
    <x v="878"/>
    <n v="9.3848647726303219E-2"/>
    <x v="1"/>
    <x v="0"/>
    <n v="71"/>
    <x v="770"/>
    <x v="19"/>
    <x v="533"/>
    <n v="8"/>
    <n v="6"/>
    <n v="5"/>
    <n v="1"/>
    <n v="1"/>
    <n v="0"/>
    <n v="3"/>
    <n v="7"/>
    <n v="0"/>
    <n v="0"/>
    <n v="0"/>
    <n v="0"/>
    <n v="0"/>
    <n v="0"/>
    <x v="1"/>
    <n v="33"/>
    <x v="0"/>
    <n v="2711"/>
    <x v="0"/>
    <x v="0"/>
    <n v="1"/>
    <x v="1"/>
    <n v="0"/>
    <n v="0"/>
    <n v="1"/>
    <n v="0"/>
    <n v="0"/>
    <n v="17"/>
    <d v="2015-05-14T00:00:00"/>
    <n v="5"/>
    <s v="May"/>
    <n v="1"/>
  </r>
  <r>
    <x v="1862"/>
    <n v="20130"/>
    <x v="878"/>
    <n v="0.10928961748633879"/>
    <x v="0"/>
    <x v="0"/>
    <n v="99"/>
    <x v="774"/>
    <x v="147"/>
    <x v="525"/>
    <n v="7"/>
    <n v="6"/>
    <n v="12"/>
    <n v="1"/>
    <n v="1"/>
    <n v="0"/>
    <n v="3"/>
    <n v="8"/>
    <n v="0"/>
    <n v="0"/>
    <n v="0"/>
    <n v="0"/>
    <n v="0"/>
    <n v="0"/>
    <x v="1"/>
    <n v="46"/>
    <x v="2"/>
    <n v="2263"/>
    <x v="0"/>
    <x v="1"/>
    <n v="0"/>
    <x v="1"/>
    <n v="0"/>
    <n v="1"/>
    <n v="0"/>
    <n v="0"/>
    <n v="0"/>
    <n v="10"/>
    <d v="2016-08-04T00:00:00"/>
    <n v="8"/>
    <s v="August"/>
    <n v="1"/>
  </r>
  <r>
    <x v="1863"/>
    <n v="18978"/>
    <x v="878"/>
    <n v="0.11592370112762146"/>
    <x v="1"/>
    <x v="0"/>
    <n v="41"/>
    <x v="770"/>
    <x v="131"/>
    <x v="549"/>
    <n v="4"/>
    <n v="7"/>
    <n v="15"/>
    <n v="1"/>
    <n v="1"/>
    <n v="0"/>
    <n v="3"/>
    <n v="8"/>
    <n v="0"/>
    <n v="0"/>
    <n v="0"/>
    <n v="0"/>
    <n v="0"/>
    <n v="0"/>
    <x v="1"/>
    <n v="47"/>
    <x v="2"/>
    <n v="2724"/>
    <x v="0"/>
    <x v="1"/>
    <n v="0"/>
    <x v="1"/>
    <n v="0"/>
    <n v="0"/>
    <n v="0"/>
    <n v="0"/>
    <n v="0"/>
    <n v="7"/>
    <d v="2015-05-01T00:00:00"/>
    <n v="5"/>
    <s v="May"/>
    <n v="1"/>
  </r>
  <r>
    <x v="1864"/>
    <n v="24206"/>
    <x v="878"/>
    <n v="9.0886557051970587E-2"/>
    <x v="1"/>
    <x v="0"/>
    <n v="66"/>
    <x v="658"/>
    <x v="157"/>
    <x v="546"/>
    <n v="3"/>
    <n v="2"/>
    <n v="3"/>
    <n v="1"/>
    <n v="1"/>
    <n v="0"/>
    <n v="3"/>
    <n v="6"/>
    <n v="0"/>
    <n v="0"/>
    <n v="0"/>
    <n v="0"/>
    <n v="0"/>
    <n v="0"/>
    <x v="1"/>
    <n v="50"/>
    <x v="2"/>
    <n v="2637"/>
    <x v="0"/>
    <x v="0"/>
    <n v="1"/>
    <x v="1"/>
    <n v="0"/>
    <n v="0"/>
    <n v="1"/>
    <n v="0"/>
    <n v="0"/>
    <n v="19"/>
    <d v="2015-07-27T00:00:00"/>
    <n v="7"/>
    <s v="July"/>
    <n v="1"/>
  </r>
  <r>
    <x v="1865"/>
    <n v="30396"/>
    <x v="878"/>
    <n v="7.2377944466377159E-2"/>
    <x v="1"/>
    <x v="0"/>
    <n v="22"/>
    <x v="760"/>
    <x v="19"/>
    <x v="533"/>
    <n v="0"/>
    <n v="1"/>
    <n v="12"/>
    <n v="2"/>
    <n v="1"/>
    <n v="1"/>
    <n v="2"/>
    <n v="7"/>
    <n v="0"/>
    <n v="0"/>
    <n v="1"/>
    <n v="0"/>
    <n v="0"/>
    <n v="0"/>
    <x v="0"/>
    <n v="51"/>
    <x v="1"/>
    <n v="2219"/>
    <x v="0"/>
    <x v="1"/>
    <n v="0"/>
    <x v="1"/>
    <n v="0"/>
    <n v="0"/>
    <n v="0"/>
    <n v="0"/>
    <n v="1"/>
    <n v="10"/>
    <d v="2016-09-17T00:00:00"/>
    <n v="9"/>
    <s v="September"/>
    <n v="1"/>
  </r>
  <r>
    <x v="1866"/>
    <n v="46344"/>
    <x v="879"/>
    <n v="4.5313309166235112E-2"/>
    <x v="1"/>
    <x v="1"/>
    <n v="38"/>
    <x v="764"/>
    <x v="51"/>
    <x v="533"/>
    <n v="2"/>
    <n v="1"/>
    <n v="6"/>
    <n v="2"/>
    <n v="1"/>
    <n v="1"/>
    <n v="2"/>
    <n v="5"/>
    <n v="0"/>
    <n v="0"/>
    <n v="0"/>
    <n v="0"/>
    <n v="0"/>
    <n v="0"/>
    <x v="1"/>
    <n v="66"/>
    <x v="3"/>
    <n v="2272"/>
    <x v="0"/>
    <x v="0"/>
    <n v="1"/>
    <x v="1"/>
    <n v="0"/>
    <n v="0"/>
    <n v="1"/>
    <n v="0"/>
    <n v="0"/>
    <n v="15"/>
    <d v="2016-07-26T00:00:00"/>
    <n v="7"/>
    <s v="July"/>
    <n v="1"/>
  </r>
  <r>
    <x v="1867"/>
    <n v="34421"/>
    <x v="879"/>
    <n v="6.1009267598268496E-2"/>
    <x v="1"/>
    <x v="0"/>
    <n v="81"/>
    <x v="758"/>
    <x v="153"/>
    <x v="539"/>
    <n v="6"/>
    <n v="2"/>
    <n v="9"/>
    <n v="1"/>
    <n v="1"/>
    <n v="0"/>
    <n v="2"/>
    <n v="7"/>
    <n v="0"/>
    <n v="0"/>
    <n v="0"/>
    <n v="0"/>
    <n v="0"/>
    <n v="0"/>
    <x v="1"/>
    <n v="46"/>
    <x v="2"/>
    <n v="2522"/>
    <x v="0"/>
    <x v="1"/>
    <n v="0"/>
    <x v="1"/>
    <n v="0"/>
    <n v="0"/>
    <n v="1"/>
    <n v="0"/>
    <n v="0"/>
    <n v="12"/>
    <d v="2015-11-19T00:00:00"/>
    <n v="11"/>
    <s v="November"/>
    <n v="1"/>
  </r>
  <r>
    <x v="1868"/>
    <n v="16529"/>
    <x v="879"/>
    <n v="0.12704942827757276"/>
    <x v="1"/>
    <x v="0"/>
    <n v="23"/>
    <x v="758"/>
    <x v="19"/>
    <x v="541"/>
    <n v="13"/>
    <n v="0"/>
    <n v="1"/>
    <n v="1"/>
    <n v="1"/>
    <n v="0"/>
    <n v="3"/>
    <n v="6"/>
    <n v="0"/>
    <n v="0"/>
    <n v="0"/>
    <n v="0"/>
    <n v="0"/>
    <n v="0"/>
    <x v="1"/>
    <n v="36"/>
    <x v="2"/>
    <n v="2279"/>
    <x v="0"/>
    <x v="0"/>
    <n v="0"/>
    <x v="0"/>
    <n v="0"/>
    <n v="0"/>
    <n v="1"/>
    <n v="0"/>
    <n v="0"/>
    <n v="20"/>
    <d v="2016-07-19T00:00:00"/>
    <n v="7"/>
    <s v="July"/>
    <n v="1"/>
  </r>
  <r>
    <x v="1869"/>
    <n v="45684"/>
    <x v="879"/>
    <n v="4.5967953769372211E-2"/>
    <x v="1"/>
    <x v="0"/>
    <n v="37"/>
    <x v="759"/>
    <x v="51"/>
    <x v="541"/>
    <n v="10"/>
    <n v="0"/>
    <n v="7"/>
    <n v="1"/>
    <n v="1"/>
    <n v="0"/>
    <n v="2"/>
    <n v="7"/>
    <n v="0"/>
    <n v="0"/>
    <n v="0"/>
    <n v="0"/>
    <n v="0"/>
    <n v="0"/>
    <x v="1"/>
    <n v="49"/>
    <x v="2"/>
    <n v="2368"/>
    <x v="0"/>
    <x v="0"/>
    <n v="0"/>
    <x v="1"/>
    <n v="1"/>
    <n v="0"/>
    <n v="1"/>
    <n v="0"/>
    <n v="0"/>
    <n v="14"/>
    <d v="2016-04-21T00:00:00"/>
    <n v="4"/>
    <s v="April"/>
    <n v="1"/>
  </r>
  <r>
    <x v="1870"/>
    <n v="22390"/>
    <x v="879"/>
    <n v="9.3791871371147834E-2"/>
    <x v="0"/>
    <x v="0"/>
    <n v="49"/>
    <x v="774"/>
    <x v="51"/>
    <x v="548"/>
    <n v="15"/>
    <n v="1"/>
    <n v="5"/>
    <n v="1"/>
    <n v="1"/>
    <n v="0"/>
    <n v="2"/>
    <n v="7"/>
    <n v="0"/>
    <n v="0"/>
    <n v="0"/>
    <n v="0"/>
    <n v="0"/>
    <n v="0"/>
    <x v="1"/>
    <n v="51"/>
    <x v="1"/>
    <n v="2410"/>
    <x v="0"/>
    <x v="0"/>
    <n v="0"/>
    <x v="0"/>
    <n v="0"/>
    <n v="0"/>
    <n v="0"/>
    <n v="0"/>
    <n v="0"/>
    <n v="16"/>
    <d v="2016-03-10T00:00:00"/>
    <n v="3"/>
    <s v="March"/>
    <n v="1"/>
  </r>
  <r>
    <x v="1871"/>
    <n v="24594"/>
    <x v="880"/>
    <n v="8.1320647312352612E-2"/>
    <x v="1"/>
    <x v="0"/>
    <n v="94"/>
    <x v="81"/>
    <x v="153"/>
    <x v="533"/>
    <n v="10"/>
    <n v="0"/>
    <n v="9"/>
    <n v="1"/>
    <n v="1"/>
    <n v="0"/>
    <n v="3"/>
    <n v="5"/>
    <n v="0"/>
    <n v="0"/>
    <n v="0"/>
    <n v="0"/>
    <n v="0"/>
    <n v="0"/>
    <x v="1"/>
    <n v="41"/>
    <x v="2"/>
    <n v="2360"/>
    <x v="0"/>
    <x v="0"/>
    <n v="0"/>
    <x v="0"/>
    <n v="0"/>
    <n v="0"/>
    <n v="0"/>
    <n v="0"/>
    <n v="0"/>
    <n v="11"/>
    <d v="2016-04-29T00:00:00"/>
    <n v="4"/>
    <s v="April"/>
    <n v="1"/>
  </r>
  <r>
    <x v="1872"/>
    <n v="9548"/>
    <x v="880"/>
    <n v="0.20946795140343527"/>
    <x v="1"/>
    <x v="0"/>
    <n v="31"/>
    <x v="774"/>
    <x v="51"/>
    <x v="525"/>
    <n v="10"/>
    <n v="6"/>
    <n v="9"/>
    <n v="2"/>
    <n v="1"/>
    <n v="0"/>
    <n v="3"/>
    <n v="8"/>
    <n v="0"/>
    <n v="0"/>
    <n v="0"/>
    <n v="0"/>
    <n v="0"/>
    <n v="0"/>
    <x v="1"/>
    <n v="44"/>
    <x v="2"/>
    <n v="2849"/>
    <x v="1"/>
    <x v="0"/>
    <n v="0"/>
    <x v="1"/>
    <n v="0"/>
    <n v="0"/>
    <n v="0"/>
    <n v="0"/>
    <n v="0"/>
    <n v="11"/>
    <d v="2014-12-27T00:00:00"/>
    <n v="12"/>
    <s v="December"/>
    <n v="1"/>
  </r>
  <r>
    <x v="1873"/>
    <n v="37717"/>
    <x v="880"/>
    <n v="5.3026486730121697E-2"/>
    <x v="1"/>
    <x v="0"/>
    <n v="31"/>
    <x v="772"/>
    <x v="19"/>
    <x v="533"/>
    <n v="4"/>
    <n v="1"/>
    <n v="5"/>
    <n v="1"/>
    <n v="1"/>
    <n v="0"/>
    <n v="2"/>
    <n v="9"/>
    <n v="0"/>
    <n v="0"/>
    <n v="0"/>
    <n v="0"/>
    <n v="0"/>
    <n v="0"/>
    <x v="1"/>
    <n v="42"/>
    <x v="2"/>
    <n v="2742"/>
    <x v="0"/>
    <x v="1"/>
    <n v="0"/>
    <x v="1"/>
    <n v="0"/>
    <n v="0"/>
    <n v="0"/>
    <n v="0"/>
    <n v="1"/>
    <n v="15"/>
    <d v="2015-04-13T00:00:00"/>
    <n v="4"/>
    <s v="April"/>
    <n v="1"/>
  </r>
  <r>
    <x v="1874"/>
    <n v="27159"/>
    <x v="880"/>
    <n v="7.3640413859125883E-2"/>
    <x v="1"/>
    <x v="1"/>
    <n v="33"/>
    <x v="769"/>
    <x v="19"/>
    <x v="525"/>
    <n v="0"/>
    <n v="0"/>
    <n v="1"/>
    <n v="2"/>
    <n v="1"/>
    <n v="0"/>
    <n v="3"/>
    <n v="6"/>
    <n v="0"/>
    <n v="0"/>
    <n v="0"/>
    <n v="0"/>
    <n v="0"/>
    <n v="0"/>
    <x v="1"/>
    <n v="47"/>
    <x v="2"/>
    <n v="2251"/>
    <x v="0"/>
    <x v="1"/>
    <n v="0"/>
    <x v="1"/>
    <n v="0"/>
    <n v="0"/>
    <n v="0"/>
    <n v="1"/>
    <n v="0"/>
    <n v="19"/>
    <d v="2016-08-16T00:00:00"/>
    <n v="8"/>
    <s v="August"/>
    <n v="1"/>
  </r>
  <r>
    <x v="1875"/>
    <n v="32173"/>
    <x v="880"/>
    <n v="6.2163926273583442E-2"/>
    <x v="0"/>
    <x v="1"/>
    <n v="0"/>
    <x v="740"/>
    <x v="19"/>
    <x v="547"/>
    <n v="0"/>
    <n v="0"/>
    <n v="2"/>
    <n v="1"/>
    <n v="1"/>
    <n v="0"/>
    <n v="3"/>
    <n v="4"/>
    <n v="0"/>
    <n v="0"/>
    <n v="0"/>
    <n v="0"/>
    <n v="0"/>
    <n v="0"/>
    <x v="1"/>
    <n v="62"/>
    <x v="1"/>
    <n v="2491"/>
    <x v="1"/>
    <x v="0"/>
    <n v="0"/>
    <x v="1"/>
    <n v="0"/>
    <n v="0"/>
    <n v="0"/>
    <n v="0"/>
    <n v="1"/>
    <n v="18"/>
    <d v="2015-12-20T00:00:00"/>
    <n v="12"/>
    <s v="December"/>
    <n v="1"/>
  </r>
  <r>
    <x v="1876"/>
    <n v="26907"/>
    <x v="880"/>
    <n v="7.4330099973984459E-2"/>
    <x v="1"/>
    <x v="1"/>
    <n v="10"/>
    <x v="772"/>
    <x v="51"/>
    <x v="539"/>
    <n v="0"/>
    <n v="3"/>
    <n v="2"/>
    <n v="2"/>
    <n v="1"/>
    <n v="0"/>
    <n v="3"/>
    <n v="7"/>
    <n v="0"/>
    <n v="0"/>
    <n v="0"/>
    <n v="0"/>
    <n v="0"/>
    <n v="0"/>
    <x v="1"/>
    <n v="44"/>
    <x v="2"/>
    <n v="2472"/>
    <x v="0"/>
    <x v="0"/>
    <n v="0"/>
    <x v="0"/>
    <n v="0"/>
    <n v="1"/>
    <n v="0"/>
    <n v="0"/>
    <n v="0"/>
    <n v="18"/>
    <d v="2016-01-08T00:00:00"/>
    <n v="1"/>
    <s v="January"/>
    <n v="1"/>
  </r>
  <r>
    <x v="1877"/>
    <n v="43776"/>
    <x v="880"/>
    <n v="4.5687134502923978E-2"/>
    <x v="1"/>
    <x v="0"/>
    <n v="77"/>
    <x v="729"/>
    <x v="19"/>
    <x v="542"/>
    <n v="2"/>
    <n v="1"/>
    <n v="3"/>
    <n v="1"/>
    <n v="1"/>
    <n v="0"/>
    <n v="2"/>
    <n v="6"/>
    <n v="0"/>
    <n v="0"/>
    <n v="0"/>
    <n v="0"/>
    <n v="0"/>
    <n v="0"/>
    <x v="1"/>
    <n v="37"/>
    <x v="2"/>
    <n v="2216"/>
    <x v="0"/>
    <x v="0"/>
    <n v="0"/>
    <x v="0"/>
    <n v="0"/>
    <n v="0"/>
    <n v="1"/>
    <n v="0"/>
    <n v="0"/>
    <n v="17"/>
    <d v="2016-09-20T00:00:00"/>
    <n v="9"/>
    <s v="September"/>
    <n v="1"/>
  </r>
  <r>
    <x v="1878"/>
    <n v="37368"/>
    <x v="880"/>
    <n v="5.3521729822307858E-2"/>
    <x v="1"/>
    <x v="0"/>
    <n v="4"/>
    <x v="758"/>
    <x v="157"/>
    <x v="538"/>
    <n v="2"/>
    <n v="2"/>
    <n v="10"/>
    <n v="1"/>
    <n v="1"/>
    <n v="0"/>
    <n v="2"/>
    <n v="6"/>
    <n v="0"/>
    <n v="0"/>
    <n v="1"/>
    <n v="0"/>
    <n v="0"/>
    <n v="0"/>
    <x v="1"/>
    <n v="45"/>
    <x v="2"/>
    <n v="2354"/>
    <x v="0"/>
    <x v="1"/>
    <n v="0"/>
    <x v="1"/>
    <n v="0"/>
    <n v="0"/>
    <n v="0"/>
    <n v="1"/>
    <n v="0"/>
    <n v="10"/>
    <d v="2016-05-05T00:00:00"/>
    <n v="5"/>
    <s v="May"/>
    <n v="1"/>
  </r>
  <r>
    <x v="1879"/>
    <n v="29791"/>
    <x v="880"/>
    <n v="6.7134369440435035E-2"/>
    <x v="1"/>
    <x v="0"/>
    <n v="21"/>
    <x v="752"/>
    <x v="19"/>
    <x v="533"/>
    <n v="0"/>
    <n v="0"/>
    <n v="0"/>
    <n v="2"/>
    <n v="2"/>
    <n v="0"/>
    <n v="3"/>
    <n v="5"/>
    <n v="0"/>
    <n v="0"/>
    <n v="0"/>
    <n v="0"/>
    <n v="0"/>
    <n v="0"/>
    <x v="1"/>
    <n v="48"/>
    <x v="2"/>
    <n v="2204"/>
    <x v="0"/>
    <x v="1"/>
    <n v="0"/>
    <x v="1"/>
    <n v="0"/>
    <n v="0"/>
    <n v="0"/>
    <n v="0"/>
    <n v="1"/>
    <n v="20"/>
    <d v="2016-10-02T00:00:00"/>
    <n v="10"/>
    <s v="October"/>
    <n v="1"/>
  </r>
  <r>
    <x v="1880"/>
    <n v="20491"/>
    <x v="880"/>
    <n v="9.7603826069981942E-2"/>
    <x v="0"/>
    <x v="0"/>
    <n v="16"/>
    <x v="759"/>
    <x v="152"/>
    <x v="541"/>
    <n v="4"/>
    <n v="2"/>
    <n v="10"/>
    <n v="1"/>
    <n v="0"/>
    <n v="1"/>
    <n v="2"/>
    <n v="7"/>
    <n v="0"/>
    <n v="0"/>
    <n v="0"/>
    <n v="0"/>
    <n v="0"/>
    <n v="0"/>
    <x v="1"/>
    <n v="34"/>
    <x v="0"/>
    <n v="2679"/>
    <x v="0"/>
    <x v="0"/>
    <n v="0"/>
    <x v="0"/>
    <n v="0"/>
    <n v="1"/>
    <n v="0"/>
    <n v="0"/>
    <n v="0"/>
    <n v="10"/>
    <d v="2015-06-15T00:00:00"/>
    <n v="6"/>
    <s v="June"/>
    <n v="1"/>
  </r>
  <r>
    <x v="1881"/>
    <n v="37054"/>
    <x v="880"/>
    <n v="5.3975279322070489E-2"/>
    <x v="1"/>
    <x v="1"/>
    <n v="89"/>
    <x v="736"/>
    <x v="51"/>
    <x v="533"/>
    <n v="0"/>
    <n v="1"/>
    <n v="5"/>
    <n v="2"/>
    <n v="1"/>
    <n v="0"/>
    <n v="3"/>
    <n v="7"/>
    <n v="0"/>
    <n v="0"/>
    <n v="0"/>
    <n v="0"/>
    <n v="0"/>
    <n v="0"/>
    <x v="1"/>
    <n v="53"/>
    <x v="1"/>
    <n v="2446"/>
    <x v="0"/>
    <x v="1"/>
    <n v="0"/>
    <x v="1"/>
    <n v="0"/>
    <n v="0"/>
    <n v="0"/>
    <n v="1"/>
    <n v="0"/>
    <n v="15"/>
    <d v="2016-02-03T00:00:00"/>
    <n v="2"/>
    <s v="February"/>
    <n v="1"/>
  </r>
  <r>
    <x v="1882"/>
    <n v="28389"/>
    <x v="880"/>
    <n v="7.0449822114199159E-2"/>
    <x v="0"/>
    <x v="0"/>
    <n v="49"/>
    <x v="81"/>
    <x v="150"/>
    <x v="525"/>
    <n v="7"/>
    <n v="4"/>
    <n v="8"/>
    <n v="1"/>
    <n v="1"/>
    <n v="0"/>
    <n v="2"/>
    <n v="7"/>
    <n v="0"/>
    <n v="0"/>
    <n v="0"/>
    <n v="0"/>
    <n v="0"/>
    <n v="0"/>
    <x v="1"/>
    <n v="73"/>
    <x v="3"/>
    <n v="2745"/>
    <x v="0"/>
    <x v="0"/>
    <n v="0"/>
    <x v="0"/>
    <n v="0"/>
    <n v="0"/>
    <n v="0"/>
    <n v="0"/>
    <n v="0"/>
    <n v="12"/>
    <d v="2015-04-10T00:00:00"/>
    <n v="4"/>
    <s v="April"/>
    <n v="1"/>
  </r>
  <r>
    <x v="1883"/>
    <n v="13672"/>
    <x v="880"/>
    <n v="0.14628437682855472"/>
    <x v="1"/>
    <x v="1"/>
    <n v="86"/>
    <x v="664"/>
    <x v="157"/>
    <x v="542"/>
    <n v="2"/>
    <n v="1"/>
    <n v="5"/>
    <n v="2"/>
    <n v="1"/>
    <n v="0"/>
    <n v="3"/>
    <n v="8"/>
    <n v="0"/>
    <n v="0"/>
    <n v="0"/>
    <n v="0"/>
    <n v="0"/>
    <n v="0"/>
    <x v="1"/>
    <n v="60"/>
    <x v="1"/>
    <n v="2597"/>
    <x v="0"/>
    <x v="0"/>
    <n v="0"/>
    <x v="0"/>
    <n v="0"/>
    <n v="0"/>
    <n v="1"/>
    <n v="0"/>
    <n v="0"/>
    <n v="15"/>
    <d v="2015-09-05T00:00:00"/>
    <n v="9"/>
    <s v="September"/>
    <n v="1"/>
  </r>
  <r>
    <x v="1884"/>
    <n v="34587"/>
    <x v="880"/>
    <n v="5.7825194437216294E-2"/>
    <x v="1"/>
    <x v="1"/>
    <n v="68"/>
    <x v="658"/>
    <x v="157"/>
    <x v="542"/>
    <n v="2"/>
    <n v="0"/>
    <n v="2"/>
    <n v="2"/>
    <n v="1"/>
    <n v="0"/>
    <n v="3"/>
    <n v="4"/>
    <n v="0"/>
    <n v="0"/>
    <n v="0"/>
    <n v="0"/>
    <n v="0"/>
    <n v="0"/>
    <x v="1"/>
    <n v="67"/>
    <x v="3"/>
    <n v="2203"/>
    <x v="0"/>
    <x v="0"/>
    <n v="0"/>
    <x v="0"/>
    <n v="0"/>
    <n v="0"/>
    <n v="1"/>
    <n v="0"/>
    <n v="0"/>
    <n v="18"/>
    <d v="2016-10-03T00:00:00"/>
    <n v="10"/>
    <s v="October"/>
    <n v="1"/>
  </r>
  <r>
    <x v="1885"/>
    <n v="19346"/>
    <x v="880"/>
    <n v="0.1033805437816603"/>
    <x v="1"/>
    <x v="0"/>
    <n v="26"/>
    <x v="770"/>
    <x v="19"/>
    <x v="542"/>
    <n v="3"/>
    <n v="6"/>
    <n v="2"/>
    <n v="1"/>
    <n v="1"/>
    <n v="0"/>
    <n v="3"/>
    <n v="8"/>
    <n v="0"/>
    <n v="0"/>
    <n v="0"/>
    <n v="0"/>
    <n v="0"/>
    <n v="0"/>
    <x v="1"/>
    <n v="46"/>
    <x v="2"/>
    <n v="2309"/>
    <x v="1"/>
    <x v="0"/>
    <n v="0"/>
    <x v="1"/>
    <n v="0"/>
    <n v="0"/>
    <n v="1"/>
    <n v="0"/>
    <n v="0"/>
    <n v="18"/>
    <d v="2016-06-19T00:00:00"/>
    <n v="6"/>
    <s v="June"/>
    <n v="1"/>
  </r>
  <r>
    <x v="1886"/>
    <n v="18890"/>
    <x v="880"/>
    <n v="0.10587612493382742"/>
    <x v="0"/>
    <x v="0"/>
    <n v="5"/>
    <x v="664"/>
    <x v="152"/>
    <x v="549"/>
    <n v="7"/>
    <n v="2"/>
    <n v="15"/>
    <n v="1"/>
    <n v="0"/>
    <n v="1"/>
    <n v="2"/>
    <n v="6"/>
    <n v="0"/>
    <n v="0"/>
    <n v="1"/>
    <n v="0"/>
    <n v="0"/>
    <n v="0"/>
    <x v="0"/>
    <n v="36"/>
    <x v="2"/>
    <n v="2755"/>
    <x v="0"/>
    <x v="0"/>
    <n v="1"/>
    <x v="1"/>
    <n v="0"/>
    <n v="0"/>
    <n v="0"/>
    <n v="1"/>
    <n v="0"/>
    <n v="5"/>
    <d v="2015-03-31T00:00:00"/>
    <n v="3"/>
    <s v="March"/>
    <n v="1"/>
  </r>
  <r>
    <x v="1887"/>
    <n v="21994"/>
    <x v="881"/>
    <n v="8.6387196508138586E-2"/>
    <x v="0"/>
    <x v="1"/>
    <n v="4"/>
    <x v="772"/>
    <x v="19"/>
    <x v="533"/>
    <n v="3"/>
    <n v="1"/>
    <n v="3"/>
    <n v="1"/>
    <n v="0"/>
    <n v="0"/>
    <n v="3"/>
    <n v="5"/>
    <n v="0"/>
    <n v="0"/>
    <n v="0"/>
    <n v="0"/>
    <n v="0"/>
    <n v="0"/>
    <x v="1"/>
    <n v="63"/>
    <x v="1"/>
    <n v="2711"/>
    <x v="0"/>
    <x v="0"/>
    <n v="0"/>
    <x v="0"/>
    <n v="0"/>
    <n v="0"/>
    <n v="1"/>
    <n v="0"/>
    <n v="0"/>
    <n v="16"/>
    <d v="2015-05-14T00:00:00"/>
    <n v="5"/>
    <s v="May"/>
    <n v="1"/>
  </r>
  <r>
    <x v="1888"/>
    <n v="7500"/>
    <x v="881"/>
    <n v="0.25333333333333335"/>
    <x v="1"/>
    <x v="0"/>
    <n v="19"/>
    <x v="758"/>
    <x v="51"/>
    <x v="535"/>
    <n v="3"/>
    <n v="2"/>
    <n v="12"/>
    <n v="3"/>
    <n v="2"/>
    <n v="0"/>
    <n v="3"/>
    <n v="5"/>
    <n v="0"/>
    <n v="0"/>
    <n v="0"/>
    <n v="0"/>
    <n v="0"/>
    <n v="0"/>
    <x v="1"/>
    <n v="45"/>
    <x v="2"/>
    <n v="2429"/>
    <x v="0"/>
    <x v="1"/>
    <n v="0"/>
    <x v="1"/>
    <n v="0"/>
    <n v="0"/>
    <n v="0"/>
    <n v="1"/>
    <n v="0"/>
    <n v="7"/>
    <d v="2016-02-20T00:00:00"/>
    <n v="2"/>
    <s v="February"/>
    <n v="1"/>
  </r>
  <r>
    <x v="1889"/>
    <n v="38590"/>
    <x v="881"/>
    <n v="4.9235553252137861E-2"/>
    <x v="1"/>
    <x v="0"/>
    <n v="65"/>
    <x v="758"/>
    <x v="51"/>
    <x v="546"/>
    <n v="4"/>
    <n v="3"/>
    <n v="3"/>
    <n v="1"/>
    <n v="1"/>
    <n v="0"/>
    <n v="2"/>
    <n v="8"/>
    <n v="0"/>
    <n v="0"/>
    <n v="0"/>
    <n v="0"/>
    <n v="0"/>
    <n v="0"/>
    <x v="1"/>
    <n v="49"/>
    <x v="2"/>
    <n v="2569"/>
    <x v="0"/>
    <x v="0"/>
    <n v="0"/>
    <x v="0"/>
    <n v="0"/>
    <n v="0"/>
    <n v="1"/>
    <n v="0"/>
    <n v="0"/>
    <n v="16"/>
    <d v="2015-10-03T00:00:00"/>
    <n v="10"/>
    <s v="October"/>
    <n v="1"/>
  </r>
  <r>
    <x v="1890"/>
    <n v="47025"/>
    <x v="881"/>
    <n v="4.0404040404040407E-2"/>
    <x v="1"/>
    <x v="1"/>
    <n v="6"/>
    <x v="714"/>
    <x v="19"/>
    <x v="525"/>
    <n v="0"/>
    <n v="0"/>
    <n v="1"/>
    <n v="1"/>
    <n v="1"/>
    <n v="0"/>
    <n v="2"/>
    <n v="7"/>
    <n v="0"/>
    <n v="0"/>
    <n v="0"/>
    <n v="0"/>
    <n v="0"/>
    <n v="0"/>
    <x v="1"/>
    <n v="55"/>
    <x v="1"/>
    <n v="2299"/>
    <x v="1"/>
    <x v="0"/>
    <n v="0"/>
    <x v="1"/>
    <n v="0"/>
    <n v="0"/>
    <n v="0"/>
    <n v="0"/>
    <n v="1"/>
    <n v="18"/>
    <d v="2016-06-29T00:00:00"/>
    <n v="6"/>
    <s v="June"/>
    <n v="1"/>
  </r>
  <r>
    <x v="1891"/>
    <n v="24072"/>
    <x v="881"/>
    <n v="7.8929877035559981E-2"/>
    <x v="1"/>
    <x v="0"/>
    <n v="79"/>
    <x v="772"/>
    <x v="51"/>
    <x v="533"/>
    <n v="3"/>
    <n v="0"/>
    <n v="4"/>
    <n v="1"/>
    <n v="1"/>
    <n v="0"/>
    <n v="2"/>
    <n v="8"/>
    <n v="0"/>
    <n v="0"/>
    <n v="0"/>
    <n v="0"/>
    <n v="0"/>
    <n v="0"/>
    <x v="1"/>
    <n v="37"/>
    <x v="2"/>
    <n v="2598"/>
    <x v="0"/>
    <x v="0"/>
    <n v="1"/>
    <x v="1"/>
    <n v="0"/>
    <n v="0"/>
    <n v="1"/>
    <n v="0"/>
    <n v="0"/>
    <n v="15"/>
    <d v="2015-09-04T00:00:00"/>
    <n v="9"/>
    <s v="September"/>
    <n v="1"/>
  </r>
  <r>
    <x v="1892"/>
    <n v="48686"/>
    <x v="881"/>
    <n v="3.9025592572813537E-2"/>
    <x v="1"/>
    <x v="2"/>
    <n v="8"/>
    <x v="754"/>
    <x v="19"/>
    <x v="539"/>
    <n v="2"/>
    <n v="0"/>
    <n v="1"/>
    <n v="1"/>
    <n v="1"/>
    <n v="0"/>
    <n v="2"/>
    <n v="8"/>
    <n v="0"/>
    <n v="0"/>
    <n v="0"/>
    <n v="0"/>
    <n v="0"/>
    <n v="0"/>
    <x v="1"/>
    <n v="67"/>
    <x v="3"/>
    <n v="2366"/>
    <x v="0"/>
    <x v="1"/>
    <n v="0"/>
    <x v="1"/>
    <n v="0"/>
    <n v="0"/>
    <n v="1"/>
    <n v="0"/>
    <n v="0"/>
    <n v="18"/>
    <d v="2016-04-23T00:00:00"/>
    <n v="4"/>
    <s v="April"/>
    <n v="1"/>
  </r>
  <r>
    <x v="1893"/>
    <n v="14045"/>
    <x v="881"/>
    <n v="0.13527945888216447"/>
    <x v="1"/>
    <x v="0"/>
    <n v="24"/>
    <x v="764"/>
    <x v="19"/>
    <x v="541"/>
    <n v="2"/>
    <n v="1"/>
    <n v="1"/>
    <n v="1"/>
    <n v="1"/>
    <n v="0"/>
    <n v="3"/>
    <n v="7"/>
    <n v="0"/>
    <n v="0"/>
    <n v="0"/>
    <n v="0"/>
    <n v="0"/>
    <n v="0"/>
    <x v="1"/>
    <n v="51"/>
    <x v="1"/>
    <n v="2313"/>
    <x v="0"/>
    <x v="1"/>
    <n v="0"/>
    <x v="1"/>
    <n v="0"/>
    <n v="0"/>
    <n v="1"/>
    <n v="0"/>
    <n v="0"/>
    <n v="18"/>
    <d v="2016-06-15T00:00:00"/>
    <n v="6"/>
    <s v="June"/>
    <n v="1"/>
  </r>
  <r>
    <x v="1894"/>
    <n v="13084"/>
    <x v="881"/>
    <n v="0.14521553041883217"/>
    <x v="0"/>
    <x v="0"/>
    <n v="29"/>
    <x v="770"/>
    <x v="19"/>
    <x v="539"/>
    <n v="3"/>
    <n v="7"/>
    <n v="10"/>
    <n v="1"/>
    <n v="1"/>
    <n v="0"/>
    <n v="3"/>
    <n v="6"/>
    <n v="0"/>
    <n v="0"/>
    <n v="0"/>
    <n v="0"/>
    <n v="0"/>
    <n v="0"/>
    <x v="1"/>
    <n v="68"/>
    <x v="3"/>
    <n v="2398"/>
    <x v="0"/>
    <x v="0"/>
    <n v="0"/>
    <x v="0"/>
    <n v="0"/>
    <n v="0"/>
    <n v="0"/>
    <n v="0"/>
    <n v="0"/>
    <n v="9"/>
    <d v="2016-03-22T00:00:00"/>
    <n v="3"/>
    <s v="March"/>
    <n v="1"/>
  </r>
  <r>
    <x v="1895"/>
    <n v="34824"/>
    <x v="881"/>
    <n v="5.4560073512520103E-2"/>
    <x v="0"/>
    <x v="0"/>
    <n v="65"/>
    <x v="749"/>
    <x v="157"/>
    <x v="538"/>
    <n v="2"/>
    <n v="0"/>
    <n v="4"/>
    <n v="1"/>
    <n v="1"/>
    <n v="0"/>
    <n v="2"/>
    <n v="6"/>
    <n v="0"/>
    <n v="0"/>
    <n v="0"/>
    <n v="0"/>
    <n v="0"/>
    <n v="0"/>
    <x v="1"/>
    <n v="25"/>
    <x v="0"/>
    <n v="2254"/>
    <x v="0"/>
    <x v="0"/>
    <n v="1"/>
    <x v="1"/>
    <n v="0"/>
    <n v="0"/>
    <n v="1"/>
    <n v="0"/>
    <n v="0"/>
    <n v="15"/>
    <d v="2016-08-13T00:00:00"/>
    <n v="8"/>
    <s v="August"/>
    <n v="1"/>
  </r>
  <r>
    <x v="1896"/>
    <n v="30467"/>
    <x v="881"/>
    <n v="6.2362556208356582E-2"/>
    <x v="1"/>
    <x v="0"/>
    <n v="8"/>
    <x v="81"/>
    <x v="153"/>
    <x v="546"/>
    <n v="2"/>
    <n v="5"/>
    <n v="5"/>
    <n v="1"/>
    <n v="1"/>
    <n v="0"/>
    <n v="2"/>
    <n v="7"/>
    <n v="0"/>
    <n v="0"/>
    <n v="0"/>
    <n v="0"/>
    <n v="0"/>
    <n v="0"/>
    <x v="1"/>
    <n v="48"/>
    <x v="2"/>
    <n v="2261"/>
    <x v="0"/>
    <x v="1"/>
    <n v="0"/>
    <x v="1"/>
    <n v="0"/>
    <n v="0"/>
    <n v="1"/>
    <n v="0"/>
    <n v="0"/>
    <n v="14"/>
    <d v="2016-08-06T00:00:00"/>
    <n v="8"/>
    <s v="August"/>
    <n v="1"/>
  </r>
  <r>
    <x v="1897"/>
    <n v="22327"/>
    <x v="881"/>
    <n v="8.509875934966632E-2"/>
    <x v="1"/>
    <x v="0"/>
    <n v="94"/>
    <x v="759"/>
    <x v="152"/>
    <x v="546"/>
    <n v="2"/>
    <n v="0"/>
    <n v="5"/>
    <n v="1"/>
    <n v="1"/>
    <n v="0"/>
    <n v="3"/>
    <n v="5"/>
    <n v="0"/>
    <n v="0"/>
    <n v="0"/>
    <n v="0"/>
    <n v="0"/>
    <n v="0"/>
    <x v="1"/>
    <n v="35"/>
    <x v="0"/>
    <n v="2490"/>
    <x v="0"/>
    <x v="0"/>
    <n v="1"/>
    <x v="1"/>
    <n v="0"/>
    <n v="0"/>
    <n v="1"/>
    <n v="0"/>
    <n v="0"/>
    <n v="14"/>
    <d v="2015-12-21T00:00:00"/>
    <n v="12"/>
    <s v="December"/>
    <n v="1"/>
  </r>
  <r>
    <x v="1898"/>
    <n v="24367"/>
    <x v="881"/>
    <n v="7.7974309516969667E-2"/>
    <x v="1"/>
    <x v="0"/>
    <n v="58"/>
    <x v="770"/>
    <x v="152"/>
    <x v="547"/>
    <n v="0"/>
    <n v="11"/>
    <n v="5"/>
    <n v="1"/>
    <n v="1"/>
    <n v="0"/>
    <n v="2"/>
    <n v="9"/>
    <n v="0"/>
    <n v="0"/>
    <n v="0"/>
    <n v="0"/>
    <n v="0"/>
    <n v="0"/>
    <x v="1"/>
    <n v="38"/>
    <x v="2"/>
    <n v="2625"/>
    <x v="0"/>
    <x v="0"/>
    <n v="1"/>
    <x v="1"/>
    <n v="0"/>
    <n v="0"/>
    <n v="0"/>
    <n v="0"/>
    <n v="0"/>
    <n v="14"/>
    <d v="2015-08-08T00:00:00"/>
    <n v="8"/>
    <s v="August"/>
    <n v="1"/>
  </r>
  <r>
    <x v="1899"/>
    <n v="36408"/>
    <x v="881"/>
    <n v="5.2186332674137553E-2"/>
    <x v="1"/>
    <x v="1"/>
    <n v="11"/>
    <x v="772"/>
    <x v="51"/>
    <x v="548"/>
    <n v="3"/>
    <n v="2"/>
    <n v="3"/>
    <n v="1"/>
    <n v="1"/>
    <n v="0"/>
    <n v="2"/>
    <n v="6"/>
    <n v="0"/>
    <n v="0"/>
    <n v="0"/>
    <n v="0"/>
    <n v="0"/>
    <n v="0"/>
    <x v="1"/>
    <n v="71"/>
    <x v="3"/>
    <n v="2440"/>
    <x v="0"/>
    <x v="1"/>
    <n v="0"/>
    <x v="1"/>
    <n v="0"/>
    <n v="0"/>
    <n v="0"/>
    <n v="1"/>
    <n v="0"/>
    <n v="16"/>
    <d v="2016-02-09T00:00:00"/>
    <n v="2"/>
    <s v="February"/>
    <n v="1"/>
  </r>
  <r>
    <x v="1900"/>
    <n v="24336"/>
    <x v="881"/>
    <n v="7.8073635765943464E-2"/>
    <x v="1"/>
    <x v="0"/>
    <n v="82"/>
    <x v="81"/>
    <x v="147"/>
    <x v="547"/>
    <n v="8"/>
    <n v="2"/>
    <n v="12"/>
    <n v="1"/>
    <n v="1"/>
    <n v="0"/>
    <n v="2"/>
    <n v="7"/>
    <n v="0"/>
    <n v="0"/>
    <n v="0"/>
    <n v="0"/>
    <n v="0"/>
    <n v="0"/>
    <x v="1"/>
    <n v="39"/>
    <x v="2"/>
    <n v="2830"/>
    <x v="0"/>
    <x v="0"/>
    <n v="1"/>
    <x v="1"/>
    <n v="0"/>
    <n v="1"/>
    <n v="0"/>
    <n v="0"/>
    <n v="0"/>
    <n v="7"/>
    <d v="2015-01-15T00:00:00"/>
    <n v="1"/>
    <s v="January"/>
    <n v="1"/>
  </r>
  <r>
    <x v="1901"/>
    <n v="36802"/>
    <x v="881"/>
    <n v="5.162762893321015E-2"/>
    <x v="1"/>
    <x v="0"/>
    <n v="23"/>
    <x v="714"/>
    <x v="51"/>
    <x v="547"/>
    <n v="0"/>
    <n v="0"/>
    <n v="1"/>
    <n v="1"/>
    <n v="1"/>
    <n v="0"/>
    <n v="3"/>
    <n v="5"/>
    <n v="0"/>
    <n v="0"/>
    <n v="0"/>
    <n v="0"/>
    <n v="0"/>
    <n v="0"/>
    <x v="1"/>
    <n v="40"/>
    <x v="2"/>
    <n v="2172"/>
    <x v="0"/>
    <x v="0"/>
    <n v="1"/>
    <x v="1"/>
    <n v="0"/>
    <n v="0"/>
    <n v="0"/>
    <n v="0"/>
    <n v="1"/>
    <n v="18"/>
    <d v="2016-11-03T00:00:00"/>
    <n v="11"/>
    <s v="November"/>
    <n v="1"/>
  </r>
  <r>
    <x v="1902"/>
    <n v="34230"/>
    <x v="881"/>
    <n v="5.5506865322816241E-2"/>
    <x v="1"/>
    <x v="1"/>
    <n v="72"/>
    <x v="760"/>
    <x v="19"/>
    <x v="548"/>
    <n v="0"/>
    <n v="0"/>
    <n v="2"/>
    <n v="1"/>
    <n v="1"/>
    <n v="0"/>
    <n v="2"/>
    <n v="7"/>
    <n v="0"/>
    <n v="0"/>
    <n v="0"/>
    <n v="0"/>
    <n v="0"/>
    <n v="0"/>
    <x v="1"/>
    <n v="55"/>
    <x v="1"/>
    <n v="2709"/>
    <x v="0"/>
    <x v="0"/>
    <n v="0"/>
    <x v="0"/>
    <n v="0"/>
    <n v="0"/>
    <n v="0"/>
    <n v="0"/>
    <n v="1"/>
    <n v="17"/>
    <d v="2015-05-16T00:00:00"/>
    <n v="5"/>
    <s v="May"/>
    <n v="1"/>
  </r>
  <r>
    <x v="1903"/>
    <n v="22701"/>
    <x v="881"/>
    <n v="8.3696753446984712E-2"/>
    <x v="1"/>
    <x v="0"/>
    <n v="2"/>
    <x v="770"/>
    <x v="152"/>
    <x v="542"/>
    <n v="0"/>
    <n v="4"/>
    <n v="5"/>
    <n v="1"/>
    <n v="1"/>
    <n v="0"/>
    <n v="3"/>
    <n v="5"/>
    <n v="0"/>
    <n v="0"/>
    <n v="0"/>
    <n v="0"/>
    <n v="0"/>
    <n v="0"/>
    <x v="1"/>
    <n v="43"/>
    <x v="2"/>
    <n v="2456"/>
    <x v="0"/>
    <x v="1"/>
    <n v="0"/>
    <x v="1"/>
    <n v="0"/>
    <n v="0"/>
    <n v="0"/>
    <n v="1"/>
    <n v="0"/>
    <n v="14"/>
    <d v="2016-01-24T00:00:00"/>
    <n v="1"/>
    <s v="January"/>
    <n v="1"/>
  </r>
  <r>
    <x v="1904"/>
    <n v="29478"/>
    <x v="881"/>
    <n v="6.4454847683017846E-2"/>
    <x v="1"/>
    <x v="0"/>
    <n v="59"/>
    <x v="729"/>
    <x v="19"/>
    <x v="539"/>
    <n v="3"/>
    <n v="1"/>
    <n v="1"/>
    <n v="1"/>
    <n v="1"/>
    <n v="0"/>
    <n v="3"/>
    <n v="6"/>
    <n v="0"/>
    <n v="0"/>
    <n v="0"/>
    <n v="0"/>
    <n v="0"/>
    <n v="0"/>
    <x v="1"/>
    <n v="44"/>
    <x v="2"/>
    <n v="2322"/>
    <x v="0"/>
    <x v="0"/>
    <n v="0"/>
    <x v="0"/>
    <n v="0"/>
    <n v="0"/>
    <n v="1"/>
    <n v="0"/>
    <n v="0"/>
    <n v="18"/>
    <d v="2016-06-06T00:00:00"/>
    <n v="6"/>
    <s v="June"/>
    <n v="1"/>
  </r>
  <r>
    <x v="1905"/>
    <n v="22263"/>
    <x v="881"/>
    <n v="8.5343394870412786E-2"/>
    <x v="1"/>
    <x v="1"/>
    <n v="31"/>
    <x v="769"/>
    <x v="19"/>
    <x v="547"/>
    <n v="0"/>
    <n v="0"/>
    <n v="2"/>
    <n v="2"/>
    <n v="1"/>
    <n v="0"/>
    <n v="3"/>
    <n v="6"/>
    <n v="0"/>
    <n v="0"/>
    <n v="0"/>
    <n v="0"/>
    <n v="0"/>
    <n v="1"/>
    <x v="1"/>
    <n v="69"/>
    <x v="3"/>
    <n v="2250"/>
    <x v="1"/>
    <x v="0"/>
    <n v="0"/>
    <x v="1"/>
    <n v="0"/>
    <n v="0"/>
    <n v="1"/>
    <n v="0"/>
    <n v="0"/>
    <n v="17"/>
    <d v="2016-08-17T00:00:00"/>
    <n v="8"/>
    <s v="August"/>
    <n v="1"/>
  </r>
  <r>
    <x v="1906"/>
    <n v="25818"/>
    <x v="881"/>
    <n v="7.3592067549771475E-2"/>
    <x v="1"/>
    <x v="0"/>
    <n v="51"/>
    <x v="759"/>
    <x v="157"/>
    <x v="546"/>
    <n v="2"/>
    <n v="2"/>
    <n v="9"/>
    <n v="1"/>
    <n v="0"/>
    <n v="1"/>
    <n v="2"/>
    <n v="7"/>
    <n v="0"/>
    <n v="0"/>
    <n v="0"/>
    <n v="0"/>
    <n v="0"/>
    <n v="0"/>
    <x v="1"/>
    <n v="49"/>
    <x v="2"/>
    <n v="2778"/>
    <x v="1"/>
    <x v="0"/>
    <n v="0"/>
    <x v="1"/>
    <n v="0"/>
    <n v="0"/>
    <n v="1"/>
    <n v="0"/>
    <n v="0"/>
    <n v="10"/>
    <d v="2015-03-08T00:00:00"/>
    <n v="3"/>
    <s v="March"/>
    <n v="1"/>
  </r>
  <r>
    <x v="1907"/>
    <n v="25721"/>
    <x v="881"/>
    <n v="7.3869600715368772E-2"/>
    <x v="1"/>
    <x v="0"/>
    <n v="75"/>
    <x v="81"/>
    <x v="153"/>
    <x v="533"/>
    <n v="3"/>
    <n v="6"/>
    <n v="15"/>
    <n v="1"/>
    <n v="1"/>
    <n v="1"/>
    <n v="2"/>
    <n v="7"/>
    <n v="0"/>
    <n v="0"/>
    <n v="0"/>
    <n v="0"/>
    <n v="0"/>
    <n v="0"/>
    <x v="0"/>
    <n v="49"/>
    <x v="2"/>
    <n v="2563"/>
    <x v="0"/>
    <x v="1"/>
    <n v="0"/>
    <x v="1"/>
    <n v="0"/>
    <n v="0"/>
    <n v="1"/>
    <n v="0"/>
    <n v="0"/>
    <n v="4"/>
    <d v="2015-10-09T00:00:00"/>
    <n v="10"/>
    <s v="October"/>
    <n v="1"/>
  </r>
  <r>
    <x v="1908"/>
    <n v="26816"/>
    <x v="881"/>
    <n v="7.085322195704058E-2"/>
    <x v="0"/>
    <x v="0"/>
    <n v="50"/>
    <x v="759"/>
    <x v="51"/>
    <x v="533"/>
    <n v="3"/>
    <n v="4"/>
    <n v="3"/>
    <n v="1"/>
    <n v="0"/>
    <n v="0"/>
    <n v="3"/>
    <n v="4"/>
    <n v="0"/>
    <n v="0"/>
    <n v="0"/>
    <n v="0"/>
    <n v="0"/>
    <n v="0"/>
    <x v="1"/>
    <n v="34"/>
    <x v="0"/>
    <n v="2840"/>
    <x v="0"/>
    <x v="0"/>
    <n v="1"/>
    <x v="1"/>
    <n v="0"/>
    <n v="0"/>
    <n v="1"/>
    <n v="0"/>
    <n v="0"/>
    <n v="16"/>
    <d v="2015-01-05T00:00:00"/>
    <n v="1"/>
    <s v="January"/>
    <n v="1"/>
  </r>
  <r>
    <x v="1909"/>
    <n v="38547"/>
    <x v="882"/>
    <n v="4.6696240952603316E-2"/>
    <x v="1"/>
    <x v="0"/>
    <n v="49"/>
    <x v="664"/>
    <x v="51"/>
    <x v="535"/>
    <n v="0"/>
    <n v="1"/>
    <n v="4"/>
    <n v="1"/>
    <n v="1"/>
    <n v="0"/>
    <n v="2"/>
    <n v="8"/>
    <n v="0"/>
    <n v="0"/>
    <n v="0"/>
    <n v="0"/>
    <n v="0"/>
    <n v="1"/>
    <x v="1"/>
    <n v="39"/>
    <x v="2"/>
    <n v="2464"/>
    <x v="0"/>
    <x v="0"/>
    <n v="0"/>
    <x v="0"/>
    <n v="0"/>
    <n v="0"/>
    <n v="1"/>
    <n v="0"/>
    <n v="0"/>
    <n v="14"/>
    <d v="2016-01-16T00:00:00"/>
    <n v="1"/>
    <s v="January"/>
    <n v="1"/>
  </r>
  <r>
    <x v="1910"/>
    <n v="60199"/>
    <x v="882"/>
    <n v="2.9900828917423877E-2"/>
    <x v="1"/>
    <x v="2"/>
    <n v="49"/>
    <x v="729"/>
    <x v="51"/>
    <x v="539"/>
    <n v="2"/>
    <n v="0"/>
    <n v="0"/>
    <n v="1"/>
    <n v="0"/>
    <n v="0"/>
    <n v="3"/>
    <n v="4"/>
    <n v="0"/>
    <n v="0"/>
    <n v="0"/>
    <n v="0"/>
    <n v="0"/>
    <n v="0"/>
    <x v="1"/>
    <n v="42"/>
    <x v="2"/>
    <n v="2449"/>
    <x v="0"/>
    <x v="0"/>
    <n v="1"/>
    <x v="1"/>
    <n v="0"/>
    <n v="0"/>
    <n v="1"/>
    <n v="0"/>
    <n v="0"/>
    <n v="18"/>
    <d v="2016-01-31T00:00:00"/>
    <n v="1"/>
    <s v="January"/>
    <n v="1"/>
  </r>
  <r>
    <x v="1911"/>
    <n v="29548"/>
    <x v="882"/>
    <n v="6.0917828617842153E-2"/>
    <x v="1"/>
    <x v="0"/>
    <n v="52"/>
    <x v="658"/>
    <x v="51"/>
    <x v="533"/>
    <n v="3"/>
    <n v="1"/>
    <n v="11"/>
    <n v="1"/>
    <n v="1"/>
    <n v="1"/>
    <n v="2"/>
    <n v="4"/>
    <n v="0"/>
    <n v="0"/>
    <n v="1"/>
    <n v="0"/>
    <n v="0"/>
    <n v="0"/>
    <x v="1"/>
    <n v="50"/>
    <x v="2"/>
    <n v="2463"/>
    <x v="0"/>
    <x v="0"/>
    <n v="1"/>
    <x v="1"/>
    <n v="0"/>
    <n v="0"/>
    <n v="0"/>
    <n v="1"/>
    <n v="0"/>
    <n v="7"/>
    <d v="2016-01-17T00:00:00"/>
    <n v="1"/>
    <s v="January"/>
    <n v="1"/>
  </r>
  <r>
    <x v="1912"/>
    <n v="45160"/>
    <x v="882"/>
    <n v="3.9858281665190433E-2"/>
    <x v="1"/>
    <x v="1"/>
    <n v="9"/>
    <x v="729"/>
    <x v="157"/>
    <x v="541"/>
    <n v="3"/>
    <n v="0"/>
    <n v="3"/>
    <n v="1"/>
    <n v="1"/>
    <n v="0"/>
    <n v="2"/>
    <n v="7"/>
    <n v="0"/>
    <n v="0"/>
    <n v="0"/>
    <n v="0"/>
    <n v="0"/>
    <n v="0"/>
    <x v="1"/>
    <n v="62"/>
    <x v="1"/>
    <n v="2251"/>
    <x v="0"/>
    <x v="0"/>
    <n v="1"/>
    <x v="1"/>
    <n v="0"/>
    <n v="0"/>
    <n v="1"/>
    <n v="0"/>
    <n v="0"/>
    <n v="15"/>
    <d v="2016-08-16T00:00:00"/>
    <n v="8"/>
    <s v="August"/>
    <n v="1"/>
  </r>
  <r>
    <x v="1913"/>
    <n v="25707"/>
    <x v="882"/>
    <n v="7.0019838954370403E-2"/>
    <x v="1"/>
    <x v="0"/>
    <n v="18"/>
    <x v="81"/>
    <x v="147"/>
    <x v="547"/>
    <n v="3"/>
    <n v="6"/>
    <n v="3"/>
    <n v="1"/>
    <n v="1"/>
    <n v="0"/>
    <n v="3"/>
    <n v="7"/>
    <n v="0"/>
    <n v="0"/>
    <n v="0"/>
    <n v="0"/>
    <n v="0"/>
    <n v="0"/>
    <x v="1"/>
    <n v="36"/>
    <x v="2"/>
    <n v="2321"/>
    <x v="0"/>
    <x v="0"/>
    <n v="1"/>
    <x v="1"/>
    <n v="0"/>
    <n v="0"/>
    <n v="0"/>
    <n v="0"/>
    <n v="0"/>
    <n v="15"/>
    <d v="2016-06-07T00:00:00"/>
    <n v="6"/>
    <s v="June"/>
    <n v="1"/>
  </r>
  <r>
    <x v="1914"/>
    <n v="43269"/>
    <x v="882"/>
    <n v="4.1600221867849965E-2"/>
    <x v="1"/>
    <x v="0"/>
    <n v="61"/>
    <x v="754"/>
    <x v="51"/>
    <x v="539"/>
    <n v="0"/>
    <n v="0"/>
    <n v="1"/>
    <n v="1"/>
    <n v="1"/>
    <n v="0"/>
    <n v="2"/>
    <n v="8"/>
    <n v="0"/>
    <n v="0"/>
    <n v="0"/>
    <n v="0"/>
    <n v="0"/>
    <n v="0"/>
    <x v="1"/>
    <n v="48"/>
    <x v="2"/>
    <n v="2445"/>
    <x v="0"/>
    <x v="1"/>
    <n v="0"/>
    <x v="1"/>
    <n v="0"/>
    <n v="0"/>
    <n v="0"/>
    <n v="0"/>
    <n v="1"/>
    <n v="17"/>
    <d v="2016-02-04T00:00:00"/>
    <n v="2"/>
    <s v="February"/>
    <n v="1"/>
  </r>
  <r>
    <x v="1915"/>
    <n v="9255"/>
    <x v="882"/>
    <n v="0.19448946515397084"/>
    <x v="1"/>
    <x v="0"/>
    <n v="91"/>
    <x v="772"/>
    <x v="19"/>
    <x v="539"/>
    <n v="2"/>
    <n v="0"/>
    <n v="4"/>
    <n v="1"/>
    <n v="1"/>
    <n v="1"/>
    <n v="2"/>
    <n v="8"/>
    <n v="0"/>
    <n v="0"/>
    <n v="0"/>
    <n v="0"/>
    <n v="0"/>
    <n v="0"/>
    <x v="1"/>
    <n v="31"/>
    <x v="0"/>
    <n v="2350"/>
    <x v="0"/>
    <x v="0"/>
    <n v="1"/>
    <x v="1"/>
    <n v="0"/>
    <n v="0"/>
    <n v="1"/>
    <n v="0"/>
    <n v="0"/>
    <n v="14"/>
    <d v="2016-05-09T00:00:00"/>
    <n v="5"/>
    <s v="May"/>
    <n v="1"/>
  </r>
  <r>
    <x v="1916"/>
    <n v="42033"/>
    <x v="882"/>
    <n v="4.2823495824709158E-2"/>
    <x v="1"/>
    <x v="1"/>
    <n v="95"/>
    <x v="764"/>
    <x v="51"/>
    <x v="548"/>
    <n v="2"/>
    <n v="0"/>
    <n v="7"/>
    <n v="1"/>
    <n v="1"/>
    <n v="0"/>
    <n v="2"/>
    <n v="7"/>
    <n v="0"/>
    <n v="0"/>
    <n v="0"/>
    <n v="0"/>
    <n v="0"/>
    <n v="0"/>
    <x v="1"/>
    <n v="49"/>
    <x v="2"/>
    <n v="2807"/>
    <x v="0"/>
    <x v="0"/>
    <n v="0"/>
    <x v="0"/>
    <n v="0"/>
    <n v="1"/>
    <n v="0"/>
    <n v="0"/>
    <n v="0"/>
    <n v="11"/>
    <d v="2015-02-07T00:00:00"/>
    <n v="2"/>
    <s v="February"/>
    <n v="1"/>
  </r>
  <r>
    <x v="1917"/>
    <n v="34738"/>
    <x v="882"/>
    <n v="5.1816454603028382E-2"/>
    <x v="1"/>
    <x v="0"/>
    <n v="51"/>
    <x v="758"/>
    <x v="157"/>
    <x v="535"/>
    <n v="3"/>
    <n v="0"/>
    <n v="2"/>
    <n v="1"/>
    <n v="1"/>
    <n v="0"/>
    <n v="3"/>
    <n v="6"/>
    <n v="0"/>
    <n v="0"/>
    <n v="0"/>
    <n v="0"/>
    <n v="0"/>
    <n v="0"/>
    <x v="1"/>
    <n v="36"/>
    <x v="2"/>
    <n v="2208"/>
    <x v="0"/>
    <x v="0"/>
    <n v="1"/>
    <x v="1"/>
    <n v="0"/>
    <n v="0"/>
    <n v="1"/>
    <n v="0"/>
    <n v="0"/>
    <n v="16"/>
    <d v="2016-09-28T00:00:00"/>
    <n v="9"/>
    <s v="September"/>
    <n v="1"/>
  </r>
  <r>
    <x v="1918"/>
    <n v="27889"/>
    <x v="882"/>
    <n v="6.4541575531571582E-2"/>
    <x v="1"/>
    <x v="0"/>
    <n v="42"/>
    <x v="752"/>
    <x v="19"/>
    <x v="548"/>
    <n v="0"/>
    <n v="0"/>
    <n v="8"/>
    <n v="1"/>
    <n v="1"/>
    <n v="1"/>
    <n v="2"/>
    <n v="6"/>
    <n v="0"/>
    <n v="0"/>
    <n v="0"/>
    <n v="0"/>
    <n v="0"/>
    <n v="0"/>
    <x v="1"/>
    <n v="43"/>
    <x v="2"/>
    <n v="2518"/>
    <x v="0"/>
    <x v="1"/>
    <n v="0"/>
    <x v="1"/>
    <n v="0"/>
    <n v="0"/>
    <n v="0"/>
    <n v="1"/>
    <n v="0"/>
    <n v="10"/>
    <d v="2015-11-23T00:00:00"/>
    <n v="11"/>
    <s v="November"/>
    <n v="1"/>
  </r>
  <r>
    <x v="1919"/>
    <n v="34109"/>
    <x v="882"/>
    <n v="5.2771995660969247E-2"/>
    <x v="0"/>
    <x v="1"/>
    <n v="39"/>
    <x v="772"/>
    <x v="51"/>
    <x v="541"/>
    <n v="2"/>
    <n v="1"/>
    <n v="4"/>
    <n v="1"/>
    <n v="0"/>
    <n v="0"/>
    <n v="3"/>
    <n v="4"/>
    <n v="0"/>
    <n v="0"/>
    <n v="0"/>
    <n v="0"/>
    <n v="0"/>
    <n v="0"/>
    <x v="1"/>
    <n v="49"/>
    <x v="2"/>
    <n v="2394"/>
    <x v="0"/>
    <x v="1"/>
    <n v="0"/>
    <x v="1"/>
    <n v="0"/>
    <n v="0"/>
    <n v="0"/>
    <n v="1"/>
    <n v="0"/>
    <n v="14"/>
    <d v="2016-03-26T00:00:00"/>
    <n v="3"/>
    <s v="March"/>
    <n v="1"/>
  </r>
  <r>
    <x v="1920"/>
    <n v="15287"/>
    <x v="882"/>
    <n v="0.11774710538365932"/>
    <x v="1"/>
    <x v="0"/>
    <n v="60"/>
    <x v="81"/>
    <x v="157"/>
    <x v="546"/>
    <n v="4"/>
    <n v="3"/>
    <n v="13"/>
    <n v="2"/>
    <n v="1"/>
    <n v="1"/>
    <n v="2"/>
    <n v="7"/>
    <n v="0"/>
    <n v="0"/>
    <n v="1"/>
    <n v="0"/>
    <n v="0"/>
    <n v="0"/>
    <x v="0"/>
    <n v="41"/>
    <x v="2"/>
    <n v="2786"/>
    <x v="1"/>
    <x v="0"/>
    <n v="0"/>
    <x v="1"/>
    <n v="0"/>
    <n v="0"/>
    <n v="1"/>
    <n v="0"/>
    <n v="0"/>
    <n v="5"/>
    <d v="2015-02-28T00:00:00"/>
    <n v="2"/>
    <s v="February"/>
    <n v="1"/>
  </r>
  <r>
    <x v="1921"/>
    <n v="26576"/>
    <x v="882"/>
    <n v="6.7730282962071037E-2"/>
    <x v="1"/>
    <x v="0"/>
    <n v="40"/>
    <x v="754"/>
    <x v="19"/>
    <x v="546"/>
    <n v="0"/>
    <n v="0"/>
    <n v="9"/>
    <n v="1"/>
    <n v="1"/>
    <n v="0"/>
    <n v="2"/>
    <n v="9"/>
    <n v="0"/>
    <n v="0"/>
    <n v="1"/>
    <n v="0"/>
    <n v="0"/>
    <n v="0"/>
    <x v="0"/>
    <n v="34"/>
    <x v="0"/>
    <n v="2783"/>
    <x v="0"/>
    <x v="0"/>
    <n v="1"/>
    <x v="1"/>
    <n v="0"/>
    <n v="0"/>
    <n v="1"/>
    <n v="0"/>
    <n v="0"/>
    <n v="9"/>
    <d v="2015-03-03T00:00:00"/>
    <n v="3"/>
    <s v="March"/>
    <n v="1"/>
  </r>
  <r>
    <x v="1922"/>
    <n v="31385"/>
    <x v="882"/>
    <n v="5.7352238330412621E-2"/>
    <x v="1"/>
    <x v="0"/>
    <n v="56"/>
    <x v="758"/>
    <x v="157"/>
    <x v="532"/>
    <n v="0"/>
    <n v="1"/>
    <n v="9"/>
    <n v="1"/>
    <n v="1"/>
    <n v="0"/>
    <n v="2"/>
    <n v="8"/>
    <n v="0"/>
    <n v="0"/>
    <n v="1"/>
    <n v="0"/>
    <n v="0"/>
    <n v="0"/>
    <x v="0"/>
    <n v="36"/>
    <x v="2"/>
    <n v="2730"/>
    <x v="0"/>
    <x v="0"/>
    <n v="1"/>
    <x v="1"/>
    <n v="0"/>
    <n v="0"/>
    <n v="0"/>
    <n v="1"/>
    <n v="0"/>
    <n v="9"/>
    <d v="2015-04-25T00:00:00"/>
    <n v="4"/>
    <s v="April"/>
    <n v="1"/>
  </r>
  <r>
    <x v="1923"/>
    <n v="34320"/>
    <x v="883"/>
    <n v="4.9533799533799536E-2"/>
    <x v="1"/>
    <x v="0"/>
    <n v="66"/>
    <x v="749"/>
    <x v="51"/>
    <x v="542"/>
    <n v="3"/>
    <n v="0"/>
    <n v="0"/>
    <n v="1"/>
    <n v="1"/>
    <n v="0"/>
    <n v="2"/>
    <n v="8"/>
    <n v="0"/>
    <n v="0"/>
    <n v="0"/>
    <n v="0"/>
    <n v="0"/>
    <n v="0"/>
    <x v="1"/>
    <n v="34"/>
    <x v="0"/>
    <n v="2292"/>
    <x v="0"/>
    <x v="0"/>
    <n v="0"/>
    <x v="0"/>
    <n v="0"/>
    <n v="0"/>
    <n v="0"/>
    <n v="0"/>
    <n v="1"/>
    <n v="17"/>
    <d v="2016-07-06T00:00:00"/>
    <n v="7"/>
    <s v="July"/>
    <n v="1"/>
  </r>
  <r>
    <x v="1924"/>
    <n v="29672"/>
    <x v="883"/>
    <n v="5.7293070908600703E-2"/>
    <x v="1"/>
    <x v="1"/>
    <n v="6"/>
    <x v="772"/>
    <x v="51"/>
    <x v="525"/>
    <n v="0"/>
    <n v="4"/>
    <n v="8"/>
    <n v="1"/>
    <n v="0"/>
    <n v="0"/>
    <n v="3"/>
    <n v="6"/>
    <n v="0"/>
    <n v="0"/>
    <n v="0"/>
    <n v="0"/>
    <n v="0"/>
    <n v="0"/>
    <x v="1"/>
    <n v="55"/>
    <x v="1"/>
    <n v="2633"/>
    <x v="0"/>
    <x v="0"/>
    <n v="0"/>
    <x v="0"/>
    <n v="0"/>
    <n v="0"/>
    <n v="1"/>
    <n v="0"/>
    <n v="0"/>
    <n v="9"/>
    <d v="2015-07-31T00:00:00"/>
    <n v="7"/>
    <s v="July"/>
    <n v="1"/>
  </r>
  <r>
    <x v="1925"/>
    <n v="47691"/>
    <x v="883"/>
    <n v="3.5646138684447798E-2"/>
    <x v="0"/>
    <x v="1"/>
    <n v="43"/>
    <x v="752"/>
    <x v="19"/>
    <x v="525"/>
    <n v="0"/>
    <n v="0"/>
    <n v="4"/>
    <n v="1"/>
    <n v="1"/>
    <n v="0"/>
    <n v="2"/>
    <n v="6"/>
    <n v="0"/>
    <n v="0"/>
    <n v="0"/>
    <n v="0"/>
    <n v="0"/>
    <n v="0"/>
    <x v="1"/>
    <n v="41"/>
    <x v="2"/>
    <n v="2518"/>
    <x v="0"/>
    <x v="0"/>
    <n v="1"/>
    <x v="1"/>
    <n v="0"/>
    <n v="0"/>
    <n v="1"/>
    <n v="0"/>
    <n v="0"/>
    <n v="13"/>
    <d v="2015-11-23T00:00:00"/>
    <n v="11"/>
    <s v="November"/>
    <n v="1"/>
  </r>
  <r>
    <x v="1926"/>
    <n v="45068"/>
    <x v="883"/>
    <n v="3.7720777491790182E-2"/>
    <x v="0"/>
    <x v="1"/>
    <n v="25"/>
    <x v="752"/>
    <x v="19"/>
    <x v="525"/>
    <n v="0"/>
    <n v="0"/>
    <n v="3"/>
    <n v="1"/>
    <n v="1"/>
    <n v="0"/>
    <n v="2"/>
    <n v="7"/>
    <n v="0"/>
    <n v="0"/>
    <n v="0"/>
    <n v="0"/>
    <n v="0"/>
    <n v="0"/>
    <x v="1"/>
    <n v="46"/>
    <x v="2"/>
    <n v="2568"/>
    <x v="0"/>
    <x v="0"/>
    <n v="0"/>
    <x v="0"/>
    <n v="0"/>
    <n v="0"/>
    <n v="0"/>
    <n v="0"/>
    <n v="1"/>
    <n v="14"/>
    <d v="2015-10-04T00:00:00"/>
    <n v="10"/>
    <s v="October"/>
    <n v="1"/>
  </r>
  <r>
    <x v="1927"/>
    <n v="33697"/>
    <x v="883"/>
    <n v="5.0449594919429026E-2"/>
    <x v="1"/>
    <x v="0"/>
    <n v="34"/>
    <x v="749"/>
    <x v="153"/>
    <x v="539"/>
    <n v="0"/>
    <n v="3"/>
    <n v="11"/>
    <n v="1"/>
    <n v="1"/>
    <n v="0"/>
    <n v="2"/>
    <n v="7"/>
    <n v="0"/>
    <n v="0"/>
    <n v="1"/>
    <n v="0"/>
    <n v="0"/>
    <n v="0"/>
    <x v="1"/>
    <n v="50"/>
    <x v="2"/>
    <n v="2446"/>
    <x v="0"/>
    <x v="0"/>
    <n v="1"/>
    <x v="1"/>
    <n v="0"/>
    <n v="0"/>
    <n v="1"/>
    <n v="0"/>
    <n v="0"/>
    <n v="6"/>
    <d v="2016-02-03T00:00:00"/>
    <n v="2"/>
    <s v="February"/>
    <n v="1"/>
  </r>
  <r>
    <x v="1928"/>
    <n v="41014"/>
    <x v="883"/>
    <n v="4.1449261227873409E-2"/>
    <x v="1"/>
    <x v="0"/>
    <n v="65"/>
    <x v="658"/>
    <x v="157"/>
    <x v="533"/>
    <n v="2"/>
    <n v="0"/>
    <n v="3"/>
    <n v="1"/>
    <n v="1"/>
    <n v="0"/>
    <n v="2"/>
    <n v="7"/>
    <n v="0"/>
    <n v="0"/>
    <n v="0"/>
    <n v="0"/>
    <n v="0"/>
    <n v="0"/>
    <x v="1"/>
    <n v="42"/>
    <x v="2"/>
    <n v="2592"/>
    <x v="0"/>
    <x v="1"/>
    <n v="0"/>
    <x v="1"/>
    <n v="0"/>
    <n v="0"/>
    <n v="0"/>
    <n v="0"/>
    <n v="1"/>
    <n v="14"/>
    <d v="2015-09-10T00:00:00"/>
    <n v="9"/>
    <s v="September"/>
    <n v="1"/>
  </r>
  <r>
    <x v="1929"/>
    <n v="40521"/>
    <x v="883"/>
    <n v="4.1953554946817698E-2"/>
    <x v="1"/>
    <x v="1"/>
    <n v="82"/>
    <x v="736"/>
    <x v="19"/>
    <x v="541"/>
    <n v="0"/>
    <n v="0"/>
    <n v="4"/>
    <n v="1"/>
    <n v="0"/>
    <n v="1"/>
    <n v="2"/>
    <n v="5"/>
    <n v="0"/>
    <n v="0"/>
    <n v="0"/>
    <n v="0"/>
    <n v="0"/>
    <n v="0"/>
    <x v="1"/>
    <n v="52"/>
    <x v="1"/>
    <n v="2609"/>
    <x v="0"/>
    <x v="0"/>
    <n v="0"/>
    <x v="0"/>
    <n v="0"/>
    <n v="0"/>
    <n v="1"/>
    <n v="0"/>
    <n v="0"/>
    <n v="13"/>
    <d v="2015-08-24T00:00:00"/>
    <n v="8"/>
    <s v="August"/>
    <n v="1"/>
  </r>
  <r>
    <x v="1930"/>
    <n v="39356"/>
    <x v="883"/>
    <n v="4.3195446691736965E-2"/>
    <x v="1"/>
    <x v="1"/>
    <n v="21"/>
    <x v="760"/>
    <x v="19"/>
    <x v="547"/>
    <n v="0"/>
    <n v="0"/>
    <n v="6"/>
    <n v="1"/>
    <n v="1"/>
    <n v="0"/>
    <n v="2"/>
    <n v="6"/>
    <n v="0"/>
    <n v="0"/>
    <n v="1"/>
    <n v="0"/>
    <n v="0"/>
    <n v="0"/>
    <x v="1"/>
    <n v="44"/>
    <x v="2"/>
    <n v="2261"/>
    <x v="0"/>
    <x v="1"/>
    <n v="0"/>
    <x v="1"/>
    <n v="0"/>
    <n v="0"/>
    <n v="1"/>
    <n v="0"/>
    <n v="0"/>
    <n v="11"/>
    <d v="2016-08-06T00:00:00"/>
    <n v="8"/>
    <s v="August"/>
    <n v="1"/>
  </r>
  <r>
    <x v="1931"/>
    <n v="18227"/>
    <x v="883"/>
    <n v="9.3268228452296043E-2"/>
    <x v="1"/>
    <x v="0"/>
    <n v="21"/>
    <x v="81"/>
    <x v="157"/>
    <x v="539"/>
    <n v="4"/>
    <n v="3"/>
    <n v="11"/>
    <n v="1"/>
    <n v="0"/>
    <n v="1"/>
    <n v="2"/>
    <n v="8"/>
    <n v="0"/>
    <n v="0"/>
    <n v="0"/>
    <n v="0"/>
    <n v="0"/>
    <n v="0"/>
    <x v="1"/>
    <n v="33"/>
    <x v="0"/>
    <n v="2757"/>
    <x v="0"/>
    <x v="0"/>
    <n v="0"/>
    <x v="0"/>
    <n v="0"/>
    <n v="0"/>
    <n v="1"/>
    <n v="0"/>
    <n v="0"/>
    <n v="6"/>
    <d v="2015-03-29T00:00:00"/>
    <n v="3"/>
    <s v="March"/>
    <n v="1"/>
  </r>
  <r>
    <x v="1932"/>
    <n v="51411"/>
    <x v="883"/>
    <n v="3.306685339713291E-2"/>
    <x v="1"/>
    <x v="2"/>
    <n v="81"/>
    <x v="752"/>
    <x v="19"/>
    <x v="525"/>
    <n v="0"/>
    <n v="0"/>
    <n v="1"/>
    <n v="1"/>
    <n v="0"/>
    <n v="0"/>
    <n v="3"/>
    <n v="5"/>
    <n v="0"/>
    <n v="0"/>
    <n v="0"/>
    <n v="0"/>
    <n v="0"/>
    <n v="0"/>
    <x v="1"/>
    <n v="67"/>
    <x v="3"/>
    <n v="2558"/>
    <x v="0"/>
    <x v="0"/>
    <n v="1"/>
    <x v="1"/>
    <n v="0"/>
    <n v="0"/>
    <n v="0"/>
    <n v="0"/>
    <n v="1"/>
    <n v="16"/>
    <d v="2015-10-14T00:00:00"/>
    <n v="10"/>
    <s v="October"/>
    <n v="1"/>
  </r>
  <r>
    <x v="1933"/>
    <n v="37284"/>
    <x v="883"/>
    <n v="4.5595966098058147E-2"/>
    <x v="1"/>
    <x v="1"/>
    <n v="46"/>
    <x v="764"/>
    <x v="51"/>
    <x v="547"/>
    <n v="2"/>
    <n v="1"/>
    <n v="6"/>
    <n v="1"/>
    <n v="0"/>
    <n v="0"/>
    <n v="3"/>
    <n v="6"/>
    <n v="0"/>
    <n v="0"/>
    <n v="0"/>
    <n v="0"/>
    <n v="0"/>
    <n v="0"/>
    <x v="1"/>
    <n v="45"/>
    <x v="2"/>
    <n v="2616"/>
    <x v="0"/>
    <x v="1"/>
    <n v="0"/>
    <x v="1"/>
    <n v="0"/>
    <n v="1"/>
    <n v="0"/>
    <n v="0"/>
    <n v="0"/>
    <n v="11"/>
    <d v="2015-08-17T00:00:00"/>
    <n v="8"/>
    <s v="August"/>
    <n v="1"/>
  </r>
  <r>
    <x v="1934"/>
    <n v="24645"/>
    <x v="883"/>
    <n v="6.897950902820045E-2"/>
    <x v="1"/>
    <x v="0"/>
    <n v="16"/>
    <x v="759"/>
    <x v="153"/>
    <x v="548"/>
    <n v="4"/>
    <n v="1"/>
    <n v="0"/>
    <n v="1"/>
    <n v="1"/>
    <n v="0"/>
    <n v="2"/>
    <n v="8"/>
    <n v="0"/>
    <n v="0"/>
    <n v="0"/>
    <n v="0"/>
    <n v="0"/>
    <n v="0"/>
    <x v="1"/>
    <n v="32"/>
    <x v="0"/>
    <n v="2764"/>
    <x v="0"/>
    <x v="1"/>
    <n v="0"/>
    <x v="1"/>
    <n v="0"/>
    <n v="0"/>
    <n v="1"/>
    <n v="0"/>
    <n v="0"/>
    <n v="17"/>
    <d v="2015-03-22T00:00:00"/>
    <n v="3"/>
    <s v="March"/>
    <n v="1"/>
  </r>
  <r>
    <x v="1935"/>
    <n v="39228"/>
    <x v="883"/>
    <n v="4.3336392372794942E-2"/>
    <x v="0"/>
    <x v="0"/>
    <n v="1"/>
    <x v="658"/>
    <x v="51"/>
    <x v="533"/>
    <n v="0"/>
    <n v="3"/>
    <n v="3"/>
    <n v="1"/>
    <n v="0"/>
    <n v="0"/>
    <n v="3"/>
    <n v="4"/>
    <n v="0"/>
    <n v="0"/>
    <n v="0"/>
    <n v="0"/>
    <n v="0"/>
    <n v="0"/>
    <x v="1"/>
    <n v="60"/>
    <x v="1"/>
    <n v="2574"/>
    <x v="1"/>
    <x v="0"/>
    <n v="0"/>
    <x v="1"/>
    <n v="0"/>
    <n v="0"/>
    <n v="0"/>
    <n v="1"/>
    <n v="0"/>
    <n v="14"/>
    <d v="2015-09-28T00:00:00"/>
    <n v="9"/>
    <s v="September"/>
    <n v="1"/>
  </r>
  <r>
    <x v="1936"/>
    <n v="27469"/>
    <x v="883"/>
    <n v="6.1887946412319345E-2"/>
    <x v="0"/>
    <x v="0"/>
    <n v="2"/>
    <x v="772"/>
    <x v="51"/>
    <x v="547"/>
    <n v="3"/>
    <n v="2"/>
    <n v="0"/>
    <n v="1"/>
    <n v="0"/>
    <n v="0"/>
    <n v="3"/>
    <n v="6"/>
    <n v="0"/>
    <n v="0"/>
    <n v="0"/>
    <n v="0"/>
    <n v="0"/>
    <n v="0"/>
    <x v="1"/>
    <n v="73"/>
    <x v="3"/>
    <n v="2855"/>
    <x v="0"/>
    <x v="1"/>
    <n v="0"/>
    <x v="1"/>
    <n v="0"/>
    <n v="0"/>
    <n v="1"/>
    <n v="0"/>
    <n v="0"/>
    <n v="17"/>
    <d v="2014-12-21T00:00:00"/>
    <n v="12"/>
    <s v="December"/>
    <n v="1"/>
  </r>
  <r>
    <x v="1937"/>
    <n v="52195"/>
    <x v="884"/>
    <n v="3.0654277229619695E-2"/>
    <x v="2"/>
    <x v="1"/>
    <n v="2"/>
    <x v="736"/>
    <x v="19"/>
    <x v="548"/>
    <n v="0"/>
    <n v="0"/>
    <n v="1"/>
    <n v="1"/>
    <n v="1"/>
    <n v="0"/>
    <n v="2"/>
    <n v="8"/>
    <n v="0"/>
    <n v="0"/>
    <n v="0"/>
    <n v="0"/>
    <n v="0"/>
    <n v="0"/>
    <x v="1"/>
    <n v="42"/>
    <x v="2"/>
    <n v="2207"/>
    <x v="0"/>
    <x v="0"/>
    <n v="1"/>
    <x v="1"/>
    <n v="0"/>
    <n v="1"/>
    <n v="0"/>
    <n v="0"/>
    <n v="0"/>
    <n v="15"/>
    <d v="2016-09-29T00:00:00"/>
    <n v="9"/>
    <s v="September"/>
    <n v="1"/>
  </r>
  <r>
    <x v="1938"/>
    <n v="31686"/>
    <x v="884"/>
    <n v="5.0495486965852425E-2"/>
    <x v="1"/>
    <x v="1"/>
    <n v="31"/>
    <x v="764"/>
    <x v="19"/>
    <x v="541"/>
    <n v="0"/>
    <n v="0"/>
    <n v="1"/>
    <n v="2"/>
    <n v="1"/>
    <n v="0"/>
    <n v="3"/>
    <n v="6"/>
    <n v="0"/>
    <n v="0"/>
    <n v="0"/>
    <n v="0"/>
    <n v="0"/>
    <n v="0"/>
    <x v="1"/>
    <n v="56"/>
    <x v="1"/>
    <n v="2183"/>
    <x v="0"/>
    <x v="1"/>
    <n v="0"/>
    <x v="1"/>
    <n v="0"/>
    <n v="0"/>
    <n v="0"/>
    <n v="0"/>
    <n v="1"/>
    <n v="15"/>
    <d v="2016-10-23T00:00:00"/>
    <n v="10"/>
    <s v="October"/>
    <n v="1"/>
  </r>
  <r>
    <x v="1939"/>
    <n v="33581"/>
    <x v="884"/>
    <n v="4.764599029212948E-2"/>
    <x v="2"/>
    <x v="0"/>
    <n v="38"/>
    <x v="764"/>
    <x v="19"/>
    <x v="541"/>
    <n v="0"/>
    <n v="0"/>
    <n v="1"/>
    <n v="1"/>
    <n v="1"/>
    <n v="0"/>
    <n v="2"/>
    <n v="8"/>
    <n v="0"/>
    <n v="0"/>
    <n v="0"/>
    <n v="0"/>
    <n v="0"/>
    <n v="0"/>
    <x v="1"/>
    <n v="51"/>
    <x v="1"/>
    <n v="2696"/>
    <x v="0"/>
    <x v="1"/>
    <n v="0"/>
    <x v="1"/>
    <n v="0"/>
    <n v="0"/>
    <n v="0"/>
    <n v="0"/>
    <n v="1"/>
    <n v="15"/>
    <d v="2015-05-29T00:00:00"/>
    <n v="5"/>
    <s v="May"/>
    <n v="1"/>
  </r>
  <r>
    <x v="1940"/>
    <n v="19986"/>
    <x v="884"/>
    <n v="8.0056039227459228E-2"/>
    <x v="1"/>
    <x v="0"/>
    <n v="74"/>
    <x v="758"/>
    <x v="147"/>
    <x v="541"/>
    <n v="0"/>
    <n v="2"/>
    <n v="6"/>
    <n v="1"/>
    <n v="0"/>
    <n v="0"/>
    <n v="3"/>
    <n v="7"/>
    <n v="0"/>
    <n v="0"/>
    <n v="0"/>
    <n v="0"/>
    <n v="0"/>
    <n v="0"/>
    <x v="1"/>
    <n v="35"/>
    <x v="0"/>
    <n v="2386"/>
    <x v="0"/>
    <x v="1"/>
    <n v="0"/>
    <x v="1"/>
    <n v="0"/>
    <n v="0"/>
    <n v="1"/>
    <n v="0"/>
    <n v="0"/>
    <n v="10"/>
    <d v="2016-04-03T00:00:00"/>
    <n v="4"/>
    <s v="April"/>
    <n v="1"/>
  </r>
  <r>
    <x v="1941"/>
    <n v="20518"/>
    <x v="884"/>
    <n v="7.7980309971732137E-2"/>
    <x v="1"/>
    <x v="0"/>
    <n v="58"/>
    <x v="749"/>
    <x v="51"/>
    <x v="533"/>
    <n v="4"/>
    <n v="1"/>
    <n v="9"/>
    <n v="1"/>
    <n v="1"/>
    <n v="1"/>
    <n v="2"/>
    <n v="5"/>
    <n v="0"/>
    <n v="0"/>
    <n v="0"/>
    <n v="0"/>
    <n v="0"/>
    <n v="0"/>
    <x v="1"/>
    <n v="32"/>
    <x v="0"/>
    <n v="2201"/>
    <x v="0"/>
    <x v="0"/>
    <n v="1"/>
    <x v="1"/>
    <n v="0"/>
    <n v="0"/>
    <n v="1"/>
    <n v="0"/>
    <n v="0"/>
    <n v="7"/>
    <d v="2016-10-05T00:00:00"/>
    <n v="10"/>
    <s v="October"/>
    <n v="1"/>
  </r>
  <r>
    <x v="1942"/>
    <n v="38200"/>
    <x v="884"/>
    <n v="4.1884816753926704E-2"/>
    <x v="1"/>
    <x v="1"/>
    <n v="19"/>
    <x v="736"/>
    <x v="19"/>
    <x v="548"/>
    <n v="0"/>
    <n v="0"/>
    <n v="1"/>
    <n v="1"/>
    <n v="1"/>
    <n v="0"/>
    <n v="2"/>
    <n v="7"/>
    <n v="0"/>
    <n v="0"/>
    <n v="0"/>
    <n v="0"/>
    <n v="0"/>
    <n v="0"/>
    <x v="1"/>
    <n v="50"/>
    <x v="2"/>
    <n v="2728"/>
    <x v="0"/>
    <x v="0"/>
    <n v="0"/>
    <x v="0"/>
    <n v="0"/>
    <n v="0"/>
    <n v="1"/>
    <n v="0"/>
    <n v="0"/>
    <n v="15"/>
    <d v="2015-04-27T00:00:00"/>
    <n v="4"/>
    <s v="April"/>
    <n v="1"/>
  </r>
  <r>
    <x v="1943"/>
    <n v="41452"/>
    <x v="884"/>
    <n v="3.859886133359066E-2"/>
    <x v="1"/>
    <x v="1"/>
    <n v="86"/>
    <x v="761"/>
    <x v="19"/>
    <x v="525"/>
    <n v="0"/>
    <n v="0"/>
    <n v="0"/>
    <n v="1"/>
    <n v="1"/>
    <n v="0"/>
    <n v="2"/>
    <n v="7"/>
    <n v="0"/>
    <n v="0"/>
    <n v="0"/>
    <n v="0"/>
    <n v="0"/>
    <n v="0"/>
    <x v="1"/>
    <n v="67"/>
    <x v="3"/>
    <n v="2639"/>
    <x v="0"/>
    <x v="0"/>
    <n v="0"/>
    <x v="0"/>
    <n v="0"/>
    <n v="0"/>
    <n v="1"/>
    <n v="0"/>
    <n v="0"/>
    <n v="16"/>
    <d v="2015-07-25T00:00:00"/>
    <n v="7"/>
    <s v="July"/>
    <n v="1"/>
  </r>
  <r>
    <x v="1944"/>
    <n v="20587"/>
    <x v="884"/>
    <n v="7.7718948851216788E-2"/>
    <x v="1"/>
    <x v="0"/>
    <n v="39"/>
    <x v="770"/>
    <x v="153"/>
    <x v="533"/>
    <n v="4"/>
    <n v="1"/>
    <n v="9"/>
    <n v="1"/>
    <n v="1"/>
    <n v="1"/>
    <n v="2"/>
    <n v="7"/>
    <n v="0"/>
    <n v="0"/>
    <n v="0"/>
    <n v="0"/>
    <n v="0"/>
    <n v="0"/>
    <x v="1"/>
    <n v="50"/>
    <x v="2"/>
    <n v="2208"/>
    <x v="0"/>
    <x v="0"/>
    <n v="1"/>
    <x v="1"/>
    <n v="0"/>
    <n v="0"/>
    <n v="1"/>
    <n v="0"/>
    <n v="0"/>
    <n v="7"/>
    <d v="2016-09-28T00:00:00"/>
    <n v="9"/>
    <s v="September"/>
    <n v="1"/>
  </r>
  <r>
    <x v="1945"/>
    <n v="30772"/>
    <x v="884"/>
    <n v="5.1995320421162096E-2"/>
    <x v="1"/>
    <x v="1"/>
    <n v="89"/>
    <x v="658"/>
    <x v="157"/>
    <x v="548"/>
    <n v="2"/>
    <n v="1"/>
    <n v="4"/>
    <n v="1"/>
    <n v="1"/>
    <n v="0"/>
    <n v="2"/>
    <n v="6"/>
    <n v="0"/>
    <n v="0"/>
    <n v="0"/>
    <n v="0"/>
    <n v="0"/>
    <n v="0"/>
    <x v="1"/>
    <n v="44"/>
    <x v="2"/>
    <n v="2268"/>
    <x v="0"/>
    <x v="1"/>
    <n v="0"/>
    <x v="1"/>
    <n v="0"/>
    <n v="0"/>
    <n v="1"/>
    <n v="0"/>
    <n v="0"/>
    <n v="12"/>
    <d v="2016-07-30T00:00:00"/>
    <n v="7"/>
    <s v="July"/>
    <n v="1"/>
  </r>
  <r>
    <x v="1946"/>
    <n v="46779"/>
    <x v="884"/>
    <n v="3.4203381859381349E-2"/>
    <x v="1"/>
    <x v="1"/>
    <n v="55"/>
    <x v="736"/>
    <x v="51"/>
    <x v="525"/>
    <n v="0"/>
    <n v="0"/>
    <n v="7"/>
    <n v="1"/>
    <n v="0"/>
    <n v="1"/>
    <n v="2"/>
    <n v="4"/>
    <n v="0"/>
    <n v="0"/>
    <n v="0"/>
    <n v="0"/>
    <n v="0"/>
    <n v="0"/>
    <x v="1"/>
    <n v="60"/>
    <x v="1"/>
    <n v="2511"/>
    <x v="0"/>
    <x v="0"/>
    <n v="0"/>
    <x v="1"/>
    <n v="1"/>
    <n v="1"/>
    <n v="0"/>
    <n v="0"/>
    <n v="0"/>
    <n v="9"/>
    <d v="2015-11-30T00:00:00"/>
    <n v="11"/>
    <s v="November"/>
    <n v="1"/>
  </r>
  <r>
    <x v="1947"/>
    <n v="24884"/>
    <x v="884"/>
    <n v="6.4298344317633815E-2"/>
    <x v="1"/>
    <x v="0"/>
    <n v="32"/>
    <x v="758"/>
    <x v="147"/>
    <x v="539"/>
    <n v="0"/>
    <n v="0"/>
    <n v="3"/>
    <n v="1"/>
    <n v="0"/>
    <n v="0"/>
    <n v="3"/>
    <n v="7"/>
    <n v="0"/>
    <n v="0"/>
    <n v="0"/>
    <n v="0"/>
    <n v="0"/>
    <n v="0"/>
    <x v="1"/>
    <n v="48"/>
    <x v="2"/>
    <n v="2736"/>
    <x v="0"/>
    <x v="1"/>
    <n v="0"/>
    <x v="1"/>
    <n v="0"/>
    <n v="1"/>
    <n v="0"/>
    <n v="0"/>
    <n v="0"/>
    <n v="13"/>
    <d v="2015-04-19T00:00:00"/>
    <n v="4"/>
    <s v="April"/>
    <n v="1"/>
  </r>
  <r>
    <x v="1948"/>
    <n v="22304"/>
    <x v="884"/>
    <n v="7.1736011477761832E-2"/>
    <x v="0"/>
    <x v="0"/>
    <n v="91"/>
    <x v="758"/>
    <x v="157"/>
    <x v="539"/>
    <n v="0"/>
    <n v="4"/>
    <n v="2"/>
    <n v="1"/>
    <n v="1"/>
    <n v="0"/>
    <n v="2"/>
    <n v="8"/>
    <n v="0"/>
    <n v="0"/>
    <n v="0"/>
    <n v="0"/>
    <n v="0"/>
    <n v="0"/>
    <x v="1"/>
    <n v="64"/>
    <x v="1"/>
    <n v="2853"/>
    <x v="1"/>
    <x v="0"/>
    <n v="0"/>
    <x v="1"/>
    <n v="0"/>
    <n v="0"/>
    <n v="1"/>
    <n v="0"/>
    <n v="0"/>
    <n v="14"/>
    <d v="2014-12-23T00:00:00"/>
    <n v="12"/>
    <s v="December"/>
    <n v="1"/>
  </r>
  <r>
    <x v="1949"/>
    <n v="54466"/>
    <x v="884"/>
    <n v="2.9376124554768113E-2"/>
    <x v="1"/>
    <x v="1"/>
    <n v="78"/>
    <x v="736"/>
    <x v="19"/>
    <x v="548"/>
    <n v="0"/>
    <n v="0"/>
    <n v="0"/>
    <n v="1"/>
    <n v="1"/>
    <n v="0"/>
    <n v="2"/>
    <n v="5"/>
    <n v="0"/>
    <n v="0"/>
    <n v="0"/>
    <n v="0"/>
    <n v="0"/>
    <n v="0"/>
    <x v="1"/>
    <n v="47"/>
    <x v="2"/>
    <n v="2299"/>
    <x v="0"/>
    <x v="0"/>
    <n v="1"/>
    <x v="1"/>
    <n v="0"/>
    <n v="0"/>
    <n v="0"/>
    <n v="0"/>
    <n v="1"/>
    <n v="16"/>
    <d v="2016-06-29T00:00:00"/>
    <n v="6"/>
    <s v="June"/>
    <n v="1"/>
  </r>
  <r>
    <x v="1950"/>
    <n v="33444"/>
    <x v="884"/>
    <n v="4.7841167324482715E-2"/>
    <x v="1"/>
    <x v="1"/>
    <n v="24"/>
    <x v="729"/>
    <x v="19"/>
    <x v="546"/>
    <n v="0"/>
    <n v="0"/>
    <n v="2"/>
    <n v="1"/>
    <n v="1"/>
    <n v="0"/>
    <n v="2"/>
    <n v="8"/>
    <n v="0"/>
    <n v="0"/>
    <n v="0"/>
    <n v="0"/>
    <n v="0"/>
    <n v="0"/>
    <x v="1"/>
    <n v="68"/>
    <x v="3"/>
    <n v="2762"/>
    <x v="0"/>
    <x v="1"/>
    <n v="0"/>
    <x v="1"/>
    <n v="0"/>
    <n v="0"/>
    <n v="0"/>
    <n v="1"/>
    <n v="0"/>
    <n v="14"/>
    <d v="2015-03-24T00:00:00"/>
    <n v="3"/>
    <s v="March"/>
    <n v="1"/>
  </r>
  <r>
    <x v="1951"/>
    <n v="26954"/>
    <x v="884"/>
    <n v="5.9360391778585736E-2"/>
    <x v="1"/>
    <x v="0"/>
    <n v="17"/>
    <x v="749"/>
    <x v="51"/>
    <x v="538"/>
    <n v="0"/>
    <n v="0"/>
    <n v="1"/>
    <n v="1"/>
    <n v="1"/>
    <n v="0"/>
    <n v="2"/>
    <n v="7"/>
    <n v="0"/>
    <n v="0"/>
    <n v="0"/>
    <n v="0"/>
    <n v="0"/>
    <n v="0"/>
    <x v="1"/>
    <n v="49"/>
    <x v="2"/>
    <n v="2211"/>
    <x v="0"/>
    <x v="0"/>
    <n v="1"/>
    <x v="1"/>
    <n v="0"/>
    <n v="0"/>
    <n v="1"/>
    <n v="0"/>
    <n v="0"/>
    <n v="15"/>
    <d v="2016-09-25T00:00:00"/>
    <n v="9"/>
    <s v="September"/>
    <n v="1"/>
  </r>
  <r>
    <x v="1952"/>
    <n v="26228"/>
    <x v="884"/>
    <n v="6.1003507701692848E-2"/>
    <x v="1"/>
    <x v="0"/>
    <n v="50"/>
    <x v="770"/>
    <x v="147"/>
    <x v="548"/>
    <n v="3"/>
    <n v="1"/>
    <n v="9"/>
    <n v="1"/>
    <n v="1"/>
    <n v="0"/>
    <n v="2"/>
    <n v="8"/>
    <n v="0"/>
    <n v="0"/>
    <n v="0"/>
    <n v="0"/>
    <n v="0"/>
    <n v="0"/>
    <x v="1"/>
    <n v="47"/>
    <x v="2"/>
    <n v="2439"/>
    <x v="0"/>
    <x v="1"/>
    <n v="0"/>
    <x v="1"/>
    <n v="0"/>
    <n v="0"/>
    <n v="1"/>
    <n v="0"/>
    <n v="0"/>
    <n v="7"/>
    <d v="2016-02-10T00:00:00"/>
    <n v="2"/>
    <s v="February"/>
    <n v="1"/>
  </r>
  <r>
    <x v="1953"/>
    <n v="43142"/>
    <x v="884"/>
    <n v="3.7086829539659728E-2"/>
    <x v="1"/>
    <x v="1"/>
    <n v="84"/>
    <x v="759"/>
    <x v="51"/>
    <x v="539"/>
    <n v="2"/>
    <n v="1"/>
    <n v="4"/>
    <n v="1"/>
    <n v="1"/>
    <n v="0"/>
    <n v="2"/>
    <n v="7"/>
    <n v="0"/>
    <n v="0"/>
    <n v="0"/>
    <n v="0"/>
    <n v="0"/>
    <n v="0"/>
    <x v="1"/>
    <n v="51"/>
    <x v="1"/>
    <n v="2290"/>
    <x v="0"/>
    <x v="1"/>
    <n v="0"/>
    <x v="1"/>
    <n v="0"/>
    <n v="0"/>
    <n v="0"/>
    <n v="1"/>
    <n v="0"/>
    <n v="12"/>
    <d v="2016-07-08T00:00:00"/>
    <n v="7"/>
    <s v="July"/>
    <n v="1"/>
  </r>
  <r>
    <x v="1954"/>
    <n v="34596"/>
    <x v="884"/>
    <n v="4.6248121170077462E-2"/>
    <x v="1"/>
    <x v="0"/>
    <n v="48"/>
    <x v="752"/>
    <x v="19"/>
    <x v="547"/>
    <n v="0"/>
    <n v="0"/>
    <n v="7"/>
    <n v="1"/>
    <n v="1"/>
    <n v="0"/>
    <n v="2"/>
    <n v="8"/>
    <n v="0"/>
    <n v="0"/>
    <n v="0"/>
    <n v="0"/>
    <n v="0"/>
    <n v="0"/>
    <x v="1"/>
    <n v="46"/>
    <x v="2"/>
    <n v="2601"/>
    <x v="0"/>
    <x v="1"/>
    <n v="0"/>
    <x v="1"/>
    <n v="0"/>
    <n v="0"/>
    <n v="0"/>
    <n v="0"/>
    <n v="1"/>
    <n v="9"/>
    <d v="2015-09-01T00:00:00"/>
    <n v="9"/>
    <s v="September"/>
    <n v="1"/>
  </r>
  <r>
    <x v="1955"/>
    <n v="33279"/>
    <x v="884"/>
    <n v="4.8078367739415248E-2"/>
    <x v="0"/>
    <x v="0"/>
    <n v="29"/>
    <x v="754"/>
    <x v="153"/>
    <x v="525"/>
    <n v="0"/>
    <n v="0"/>
    <n v="0"/>
    <n v="1"/>
    <n v="0"/>
    <n v="0"/>
    <n v="3"/>
    <n v="3"/>
    <n v="0"/>
    <n v="0"/>
    <n v="0"/>
    <n v="0"/>
    <n v="0"/>
    <n v="0"/>
    <x v="1"/>
    <n v="54"/>
    <x v="1"/>
    <n v="2176"/>
    <x v="0"/>
    <x v="0"/>
    <n v="1"/>
    <x v="1"/>
    <n v="0"/>
    <n v="0"/>
    <n v="1"/>
    <n v="0"/>
    <n v="0"/>
    <n v="16"/>
    <d v="2016-10-30T00:00:00"/>
    <n v="10"/>
    <s v="October"/>
    <n v="1"/>
  </r>
  <r>
    <x v="1956"/>
    <n v="30261"/>
    <x v="884"/>
    <n v="5.287333531608341E-2"/>
    <x v="1"/>
    <x v="2"/>
    <n v="75"/>
    <x v="729"/>
    <x v="19"/>
    <x v="541"/>
    <n v="0"/>
    <n v="3"/>
    <n v="6"/>
    <n v="1"/>
    <n v="0"/>
    <n v="0"/>
    <n v="3"/>
    <n v="8"/>
    <n v="0"/>
    <n v="0"/>
    <n v="0"/>
    <n v="0"/>
    <n v="0"/>
    <n v="0"/>
    <x v="1"/>
    <n v="48"/>
    <x v="2"/>
    <n v="2801"/>
    <x v="0"/>
    <x v="0"/>
    <n v="0"/>
    <x v="0"/>
    <n v="0"/>
    <n v="0"/>
    <n v="1"/>
    <n v="0"/>
    <n v="0"/>
    <n v="10"/>
    <d v="2015-02-13T00:00:00"/>
    <n v="2"/>
    <s v="February"/>
    <n v="1"/>
  </r>
  <r>
    <x v="1957"/>
    <n v="15253"/>
    <x v="884"/>
    <n v="0.10489739723333115"/>
    <x v="1"/>
    <x v="0"/>
    <n v="13"/>
    <x v="81"/>
    <x v="153"/>
    <x v="525"/>
    <n v="8"/>
    <n v="1"/>
    <n v="13"/>
    <n v="2"/>
    <n v="1"/>
    <n v="0"/>
    <n v="3"/>
    <n v="7"/>
    <n v="0"/>
    <n v="0"/>
    <n v="0"/>
    <n v="0"/>
    <n v="0"/>
    <n v="0"/>
    <x v="1"/>
    <n v="28"/>
    <x v="0"/>
    <n v="2403"/>
    <x v="0"/>
    <x v="0"/>
    <n v="1"/>
    <x v="1"/>
    <n v="0"/>
    <n v="0"/>
    <n v="0"/>
    <n v="0"/>
    <n v="0"/>
    <n v="3"/>
    <d v="2016-03-17T00:00:00"/>
    <n v="3"/>
    <s v="March"/>
    <n v="1"/>
  </r>
  <r>
    <x v="1958"/>
    <n v="34596"/>
    <x v="884"/>
    <n v="4.6248121170077462E-2"/>
    <x v="1"/>
    <x v="0"/>
    <n v="48"/>
    <x v="752"/>
    <x v="19"/>
    <x v="547"/>
    <n v="0"/>
    <n v="0"/>
    <n v="7"/>
    <n v="1"/>
    <n v="1"/>
    <n v="0"/>
    <n v="2"/>
    <n v="8"/>
    <n v="0"/>
    <n v="0"/>
    <n v="0"/>
    <n v="0"/>
    <n v="0"/>
    <n v="0"/>
    <x v="0"/>
    <n v="46"/>
    <x v="2"/>
    <n v="2601"/>
    <x v="0"/>
    <x v="1"/>
    <n v="0"/>
    <x v="1"/>
    <n v="0"/>
    <n v="0"/>
    <n v="0"/>
    <n v="0"/>
    <n v="1"/>
    <n v="9"/>
    <d v="2015-09-01T00:00:00"/>
    <n v="9"/>
    <s v="September"/>
    <n v="1"/>
  </r>
  <r>
    <x v="1959"/>
    <n v="15033"/>
    <x v="885"/>
    <n v="9.9780482937537412E-2"/>
    <x v="0"/>
    <x v="0"/>
    <n v="37"/>
    <x v="774"/>
    <x v="152"/>
    <x v="541"/>
    <n v="6"/>
    <n v="0"/>
    <n v="4"/>
    <n v="1"/>
    <n v="1"/>
    <n v="0"/>
    <n v="3"/>
    <n v="3"/>
    <n v="0"/>
    <n v="0"/>
    <n v="0"/>
    <n v="0"/>
    <n v="0"/>
    <n v="0"/>
    <x v="1"/>
    <n v="69"/>
    <x v="3"/>
    <n v="2233"/>
    <x v="0"/>
    <x v="0"/>
    <n v="1"/>
    <x v="1"/>
    <n v="0"/>
    <n v="0"/>
    <n v="1"/>
    <n v="0"/>
    <n v="0"/>
    <n v="11"/>
    <d v="2016-09-03T00:00:00"/>
    <n v="9"/>
    <s v="September"/>
    <n v="1"/>
  </r>
  <r>
    <x v="1960"/>
    <n v="29938"/>
    <x v="885"/>
    <n v="5.0103547331151042E-2"/>
    <x v="1"/>
    <x v="0"/>
    <n v="52"/>
    <x v="758"/>
    <x v="153"/>
    <x v="539"/>
    <n v="0"/>
    <n v="2"/>
    <n v="11"/>
    <n v="2"/>
    <n v="1"/>
    <n v="0"/>
    <n v="3"/>
    <n v="6"/>
    <n v="0"/>
    <n v="0"/>
    <n v="0"/>
    <n v="0"/>
    <n v="0"/>
    <n v="0"/>
    <x v="1"/>
    <n v="35"/>
    <x v="0"/>
    <n v="2404"/>
    <x v="0"/>
    <x v="0"/>
    <n v="1"/>
    <x v="1"/>
    <n v="0"/>
    <n v="0"/>
    <n v="1"/>
    <n v="0"/>
    <n v="0"/>
    <n v="4"/>
    <d v="2016-03-16T00:00:00"/>
    <n v="3"/>
    <s v="March"/>
    <n v="1"/>
  </r>
  <r>
    <x v="1961"/>
    <n v="40737"/>
    <x v="885"/>
    <n v="3.6821562707121287E-2"/>
    <x v="2"/>
    <x v="1"/>
    <n v="24"/>
    <x v="764"/>
    <x v="19"/>
    <x v="548"/>
    <n v="0"/>
    <n v="0"/>
    <n v="2"/>
    <n v="1"/>
    <n v="1"/>
    <n v="0"/>
    <n v="2"/>
    <n v="8"/>
    <n v="0"/>
    <n v="0"/>
    <n v="0"/>
    <n v="0"/>
    <n v="0"/>
    <n v="0"/>
    <x v="1"/>
    <n v="63"/>
    <x v="1"/>
    <n v="2362"/>
    <x v="0"/>
    <x v="0"/>
    <n v="1"/>
    <x v="1"/>
    <n v="0"/>
    <n v="0"/>
    <n v="0"/>
    <n v="0"/>
    <n v="1"/>
    <n v="13"/>
    <d v="2016-04-27T00:00:00"/>
    <n v="4"/>
    <s v="April"/>
    <n v="1"/>
  </r>
  <r>
    <x v="1962"/>
    <n v="23295"/>
    <x v="885"/>
    <n v="6.4391500321957507E-2"/>
    <x v="0"/>
    <x v="0"/>
    <n v="72"/>
    <x v="774"/>
    <x v="19"/>
    <x v="549"/>
    <n v="2"/>
    <n v="12"/>
    <n v="5"/>
    <n v="1"/>
    <n v="1"/>
    <n v="0"/>
    <n v="2"/>
    <n v="8"/>
    <n v="0"/>
    <n v="0"/>
    <n v="0"/>
    <n v="0"/>
    <n v="0"/>
    <n v="0"/>
    <x v="1"/>
    <n v="61"/>
    <x v="1"/>
    <n v="2510"/>
    <x v="1"/>
    <x v="0"/>
    <n v="0"/>
    <x v="1"/>
    <n v="0"/>
    <n v="0"/>
    <n v="1"/>
    <n v="0"/>
    <n v="0"/>
    <n v="10"/>
    <d v="2015-12-01T00:00:00"/>
    <n v="12"/>
    <s v="December"/>
    <n v="1"/>
  </r>
  <r>
    <x v="1963"/>
    <n v="46102"/>
    <x v="885"/>
    <n v="3.2536549390481978E-2"/>
    <x v="2"/>
    <x v="1"/>
    <n v="3"/>
    <x v="752"/>
    <x v="19"/>
    <x v="549"/>
    <n v="0"/>
    <n v="0"/>
    <n v="1"/>
    <n v="1"/>
    <n v="1"/>
    <n v="0"/>
    <n v="2"/>
    <n v="7"/>
    <n v="0"/>
    <n v="0"/>
    <n v="0"/>
    <n v="0"/>
    <n v="0"/>
    <n v="0"/>
    <x v="1"/>
    <n v="58"/>
    <x v="1"/>
    <n v="2270"/>
    <x v="1"/>
    <x v="0"/>
    <n v="0"/>
    <x v="1"/>
    <n v="0"/>
    <n v="0"/>
    <n v="1"/>
    <n v="0"/>
    <n v="0"/>
    <n v="14"/>
    <d v="2016-07-28T00:00:00"/>
    <n v="7"/>
    <s v="July"/>
    <n v="1"/>
  </r>
  <r>
    <x v="1964"/>
    <n v="18988"/>
    <x v="885"/>
    <n v="7.8997261428270488E-2"/>
    <x v="1"/>
    <x v="0"/>
    <n v="43"/>
    <x v="664"/>
    <x v="19"/>
    <x v="533"/>
    <n v="2"/>
    <n v="1"/>
    <n v="1"/>
    <n v="2"/>
    <n v="1"/>
    <n v="0"/>
    <n v="3"/>
    <n v="7"/>
    <n v="0"/>
    <n v="0"/>
    <n v="0"/>
    <n v="0"/>
    <n v="0"/>
    <n v="0"/>
    <x v="1"/>
    <n v="36"/>
    <x v="2"/>
    <n v="2196"/>
    <x v="0"/>
    <x v="1"/>
    <n v="0"/>
    <x v="1"/>
    <n v="0"/>
    <n v="0"/>
    <n v="0"/>
    <n v="0"/>
    <n v="1"/>
    <n v="14"/>
    <d v="2016-10-10T00:00:00"/>
    <n v="10"/>
    <s v="October"/>
    <n v="1"/>
  </r>
  <r>
    <x v="1965"/>
    <n v="36627"/>
    <x v="885"/>
    <n v="4.0953395036448521E-2"/>
    <x v="2"/>
    <x v="0"/>
    <n v="78"/>
    <x v="772"/>
    <x v="51"/>
    <x v="541"/>
    <n v="0"/>
    <n v="0"/>
    <n v="1"/>
    <n v="1"/>
    <n v="0"/>
    <n v="0"/>
    <n v="3"/>
    <n v="5"/>
    <n v="0"/>
    <n v="0"/>
    <n v="0"/>
    <n v="0"/>
    <n v="0"/>
    <n v="0"/>
    <x v="1"/>
    <n v="45"/>
    <x v="2"/>
    <n v="2500"/>
    <x v="1"/>
    <x v="0"/>
    <n v="0"/>
    <x v="1"/>
    <n v="0"/>
    <n v="0"/>
    <n v="1"/>
    <n v="0"/>
    <n v="0"/>
    <n v="14"/>
    <d v="2015-12-11T00:00:00"/>
    <n v="12"/>
    <s v="December"/>
    <n v="1"/>
  </r>
  <r>
    <x v="1966"/>
    <n v="40479"/>
    <x v="885"/>
    <n v="3.7056251389609426E-2"/>
    <x v="1"/>
    <x v="0"/>
    <n v="95"/>
    <x v="759"/>
    <x v="19"/>
    <x v="546"/>
    <n v="2"/>
    <n v="0"/>
    <n v="0"/>
    <n v="1"/>
    <n v="0"/>
    <n v="0"/>
    <n v="3"/>
    <n v="4"/>
    <n v="0"/>
    <n v="0"/>
    <n v="0"/>
    <n v="0"/>
    <n v="0"/>
    <n v="0"/>
    <x v="1"/>
    <n v="38"/>
    <x v="2"/>
    <n v="2475"/>
    <x v="0"/>
    <x v="0"/>
    <n v="0"/>
    <x v="0"/>
    <n v="0"/>
    <n v="0"/>
    <n v="1"/>
    <n v="0"/>
    <n v="0"/>
    <n v="15"/>
    <d v="2016-01-05T00:00:00"/>
    <n v="1"/>
    <s v="January"/>
    <n v="1"/>
  </r>
  <r>
    <x v="1967"/>
    <n v="24163"/>
    <x v="885"/>
    <n v="6.2078384306584446E-2"/>
    <x v="1"/>
    <x v="1"/>
    <n v="3"/>
    <x v="749"/>
    <x v="51"/>
    <x v="539"/>
    <n v="2"/>
    <n v="1"/>
    <n v="2"/>
    <n v="2"/>
    <n v="1"/>
    <n v="0"/>
    <n v="3"/>
    <n v="4"/>
    <n v="0"/>
    <n v="0"/>
    <n v="0"/>
    <n v="0"/>
    <n v="0"/>
    <n v="0"/>
    <x v="1"/>
    <n v="50"/>
    <x v="2"/>
    <n v="2419"/>
    <x v="0"/>
    <x v="0"/>
    <n v="1"/>
    <x v="1"/>
    <n v="0"/>
    <n v="0"/>
    <n v="1"/>
    <n v="0"/>
    <n v="0"/>
    <n v="13"/>
    <d v="2016-03-01T00:00:00"/>
    <n v="3"/>
    <s v="March"/>
    <n v="1"/>
  </r>
  <r>
    <x v="1968"/>
    <n v="31859"/>
    <x v="885"/>
    <n v="4.7082457076493299E-2"/>
    <x v="1"/>
    <x v="0"/>
    <n v="77"/>
    <x v="758"/>
    <x v="51"/>
    <x v="525"/>
    <n v="8"/>
    <n v="0"/>
    <n v="5"/>
    <n v="1"/>
    <n v="1"/>
    <n v="0"/>
    <n v="2"/>
    <n v="7"/>
    <n v="0"/>
    <n v="0"/>
    <n v="0"/>
    <n v="0"/>
    <n v="0"/>
    <n v="0"/>
    <x v="1"/>
    <n v="44"/>
    <x v="2"/>
    <n v="2539"/>
    <x v="1"/>
    <x v="0"/>
    <n v="0"/>
    <x v="1"/>
    <n v="0"/>
    <n v="0"/>
    <n v="1"/>
    <n v="0"/>
    <n v="0"/>
    <n v="10"/>
    <d v="2015-11-02T00:00:00"/>
    <n v="11"/>
    <s v="November"/>
    <n v="1"/>
  </r>
  <r>
    <x v="1969"/>
    <n v="27190"/>
    <x v="885"/>
    <n v="5.5167340934166975E-2"/>
    <x v="1"/>
    <x v="0"/>
    <n v="13"/>
    <x v="81"/>
    <x v="147"/>
    <x v="539"/>
    <n v="0"/>
    <n v="1"/>
    <n v="3"/>
    <n v="1"/>
    <n v="1"/>
    <n v="0"/>
    <n v="2"/>
    <n v="8"/>
    <n v="0"/>
    <n v="0"/>
    <n v="1"/>
    <n v="0"/>
    <n v="0"/>
    <n v="0"/>
    <x v="0"/>
    <n v="47"/>
    <x v="2"/>
    <n v="2477"/>
    <x v="0"/>
    <x v="0"/>
    <n v="0"/>
    <x v="0"/>
    <n v="0"/>
    <n v="0"/>
    <n v="0"/>
    <n v="0"/>
    <n v="0"/>
    <n v="12"/>
    <d v="2016-01-03T00:00:00"/>
    <n v="1"/>
    <s v="January"/>
    <n v="1"/>
  </r>
  <r>
    <x v="1970"/>
    <n v="15759"/>
    <x v="886"/>
    <n v="8.8838124246462341E-2"/>
    <x v="0"/>
    <x v="0"/>
    <n v="12"/>
    <x v="81"/>
    <x v="157"/>
    <x v="541"/>
    <n v="6"/>
    <n v="0"/>
    <n v="3"/>
    <n v="1"/>
    <n v="1"/>
    <n v="0"/>
    <n v="2"/>
    <n v="7"/>
    <n v="0"/>
    <n v="0"/>
    <n v="0"/>
    <n v="0"/>
    <n v="0"/>
    <n v="0"/>
    <x v="1"/>
    <n v="64"/>
    <x v="1"/>
    <n v="2456"/>
    <x v="0"/>
    <x v="1"/>
    <n v="0"/>
    <x v="1"/>
    <n v="0"/>
    <n v="0"/>
    <n v="1"/>
    <n v="0"/>
    <n v="0"/>
    <n v="11"/>
    <d v="2016-01-24T00:00:00"/>
    <n v="1"/>
    <s v="January"/>
    <n v="1"/>
  </r>
  <r>
    <x v="1971"/>
    <n v="39996"/>
    <x v="886"/>
    <n v="3.5003500350035001E-2"/>
    <x v="1"/>
    <x v="1"/>
    <n v="85"/>
    <x v="764"/>
    <x v="19"/>
    <x v="525"/>
    <n v="0"/>
    <n v="0"/>
    <n v="1"/>
    <n v="1"/>
    <n v="1"/>
    <n v="0"/>
    <n v="2"/>
    <n v="6"/>
    <n v="0"/>
    <n v="0"/>
    <n v="0"/>
    <n v="0"/>
    <n v="0"/>
    <n v="0"/>
    <x v="1"/>
    <n v="46"/>
    <x v="2"/>
    <n v="2197"/>
    <x v="1"/>
    <x v="0"/>
    <n v="0"/>
    <x v="1"/>
    <n v="0"/>
    <n v="0"/>
    <n v="1"/>
    <n v="0"/>
    <n v="0"/>
    <n v="13"/>
    <d v="2016-10-09T00:00:00"/>
    <n v="10"/>
    <s v="October"/>
    <n v="1"/>
  </r>
  <r>
    <x v="1972"/>
    <n v="34633"/>
    <x v="886"/>
    <n v="4.0423873184534984E-2"/>
    <x v="2"/>
    <x v="1"/>
    <n v="31"/>
    <x v="729"/>
    <x v="51"/>
    <x v="541"/>
    <n v="0"/>
    <n v="0"/>
    <n v="1"/>
    <n v="1"/>
    <n v="1"/>
    <n v="0"/>
    <n v="2"/>
    <n v="6"/>
    <n v="0"/>
    <n v="0"/>
    <n v="0"/>
    <n v="0"/>
    <n v="0"/>
    <n v="0"/>
    <x v="1"/>
    <n v="64"/>
    <x v="1"/>
    <n v="2316"/>
    <x v="0"/>
    <x v="0"/>
    <n v="0"/>
    <x v="0"/>
    <n v="0"/>
    <n v="0"/>
    <n v="1"/>
    <n v="0"/>
    <n v="0"/>
    <n v="13"/>
    <d v="2016-06-12T00:00:00"/>
    <n v="6"/>
    <s v="June"/>
    <n v="1"/>
  </r>
  <r>
    <x v="1973"/>
    <n v="28359"/>
    <x v="886"/>
    <n v="4.9367043971931313E-2"/>
    <x v="1"/>
    <x v="0"/>
    <n v="35"/>
    <x v="664"/>
    <x v="19"/>
    <x v="541"/>
    <n v="2"/>
    <n v="1"/>
    <n v="2"/>
    <n v="1"/>
    <n v="1"/>
    <n v="0"/>
    <n v="2"/>
    <n v="7"/>
    <n v="0"/>
    <n v="0"/>
    <n v="0"/>
    <n v="0"/>
    <n v="0"/>
    <n v="0"/>
    <x v="1"/>
    <n v="37"/>
    <x v="2"/>
    <n v="2404"/>
    <x v="0"/>
    <x v="0"/>
    <n v="0"/>
    <x v="0"/>
    <n v="0"/>
    <n v="0"/>
    <n v="1"/>
    <n v="0"/>
    <n v="0"/>
    <n v="12"/>
    <d v="2016-03-16T00:00:00"/>
    <n v="3"/>
    <s v="March"/>
    <n v="1"/>
  </r>
  <r>
    <x v="1974"/>
    <n v="22775"/>
    <x v="886"/>
    <n v="6.1470911086717893E-2"/>
    <x v="1"/>
    <x v="0"/>
    <n v="40"/>
    <x v="759"/>
    <x v="51"/>
    <x v="546"/>
    <n v="0"/>
    <n v="0"/>
    <n v="1"/>
    <n v="1"/>
    <n v="1"/>
    <n v="0"/>
    <n v="2"/>
    <n v="8"/>
    <n v="0"/>
    <n v="0"/>
    <n v="0"/>
    <n v="0"/>
    <n v="0"/>
    <n v="0"/>
    <x v="1"/>
    <n v="42"/>
    <x v="2"/>
    <n v="2534"/>
    <x v="0"/>
    <x v="0"/>
    <n v="0"/>
    <x v="0"/>
    <n v="0"/>
    <n v="0"/>
    <n v="1"/>
    <n v="0"/>
    <n v="0"/>
    <n v="13"/>
    <d v="2015-11-07T00:00:00"/>
    <n v="11"/>
    <s v="November"/>
    <n v="1"/>
  </r>
  <r>
    <x v="1975"/>
    <n v="18169"/>
    <x v="886"/>
    <n v="7.705432329792504E-2"/>
    <x v="1"/>
    <x v="0"/>
    <n v="40"/>
    <x v="772"/>
    <x v="19"/>
    <x v="541"/>
    <n v="0"/>
    <n v="0"/>
    <n v="7"/>
    <n v="1"/>
    <n v="1"/>
    <n v="0"/>
    <n v="2"/>
    <n v="8"/>
    <n v="0"/>
    <n v="0"/>
    <n v="0"/>
    <n v="0"/>
    <n v="0"/>
    <n v="0"/>
    <x v="1"/>
    <n v="35"/>
    <x v="0"/>
    <n v="2654"/>
    <x v="0"/>
    <x v="1"/>
    <n v="0"/>
    <x v="1"/>
    <n v="0"/>
    <n v="0"/>
    <n v="0"/>
    <n v="0"/>
    <n v="1"/>
    <n v="7"/>
    <d v="2015-07-10T00:00:00"/>
    <n v="7"/>
    <s v="July"/>
    <n v="1"/>
  </r>
  <r>
    <x v="1976"/>
    <n v="34242"/>
    <x v="886"/>
    <n v="4.0885462297762978E-2"/>
    <x v="0"/>
    <x v="1"/>
    <n v="25"/>
    <x v="729"/>
    <x v="157"/>
    <x v="548"/>
    <n v="0"/>
    <n v="0"/>
    <n v="1"/>
    <n v="1"/>
    <n v="0"/>
    <n v="0"/>
    <n v="3"/>
    <n v="5"/>
    <n v="0"/>
    <n v="0"/>
    <n v="0"/>
    <n v="0"/>
    <n v="0"/>
    <n v="0"/>
    <x v="1"/>
    <n v="61"/>
    <x v="1"/>
    <n v="2257"/>
    <x v="0"/>
    <x v="1"/>
    <n v="0"/>
    <x v="1"/>
    <n v="0"/>
    <n v="0"/>
    <n v="0"/>
    <n v="1"/>
    <n v="0"/>
    <n v="13"/>
    <d v="2016-08-10T00:00:00"/>
    <n v="8"/>
    <s v="August"/>
    <n v="1"/>
  </r>
  <r>
    <x v="1977"/>
    <n v="37406"/>
    <x v="886"/>
    <n v="3.7427150724482702E-2"/>
    <x v="1"/>
    <x v="0"/>
    <n v="18"/>
    <x v="770"/>
    <x v="19"/>
    <x v="546"/>
    <n v="2"/>
    <n v="2"/>
    <n v="3"/>
    <n v="1"/>
    <n v="1"/>
    <n v="0"/>
    <n v="2"/>
    <n v="8"/>
    <n v="0"/>
    <n v="0"/>
    <n v="0"/>
    <n v="0"/>
    <n v="0"/>
    <n v="0"/>
    <x v="0"/>
    <n v="40"/>
    <x v="2"/>
    <n v="2421"/>
    <x v="0"/>
    <x v="1"/>
    <n v="0"/>
    <x v="1"/>
    <n v="0"/>
    <n v="0"/>
    <n v="1"/>
    <n v="0"/>
    <n v="0"/>
    <n v="11"/>
    <d v="2016-02-28T00:00:00"/>
    <n v="2"/>
    <s v="February"/>
    <n v="1"/>
  </r>
  <r>
    <x v="1978"/>
    <n v="36143"/>
    <x v="887"/>
    <n v="3.5968237279694545E-2"/>
    <x v="1"/>
    <x v="0"/>
    <n v="33"/>
    <x v="736"/>
    <x v="19"/>
    <x v="549"/>
    <n v="0"/>
    <n v="0"/>
    <n v="6"/>
    <n v="1"/>
    <n v="0"/>
    <n v="1"/>
    <n v="2"/>
    <n v="3"/>
    <n v="0"/>
    <n v="0"/>
    <n v="0"/>
    <n v="0"/>
    <n v="0"/>
    <n v="0"/>
    <x v="1"/>
    <n v="39"/>
    <x v="2"/>
    <n v="2250"/>
    <x v="0"/>
    <x v="0"/>
    <n v="1"/>
    <x v="1"/>
    <n v="0"/>
    <n v="0"/>
    <n v="0"/>
    <n v="1"/>
    <n v="0"/>
    <n v="7"/>
    <d v="2016-08-17T00:00:00"/>
    <n v="8"/>
    <s v="August"/>
    <n v="1"/>
  </r>
  <r>
    <x v="1979"/>
    <n v="18100"/>
    <x v="887"/>
    <n v="7.18232044198895E-2"/>
    <x v="0"/>
    <x v="0"/>
    <n v="14"/>
    <x v="758"/>
    <x v="51"/>
    <x v="547"/>
    <n v="4"/>
    <n v="3"/>
    <n v="1"/>
    <n v="1"/>
    <n v="0"/>
    <n v="0"/>
    <n v="3"/>
    <n v="5"/>
    <n v="0"/>
    <n v="0"/>
    <n v="0"/>
    <n v="0"/>
    <n v="0"/>
    <n v="0"/>
    <x v="1"/>
    <n v="74"/>
    <x v="3"/>
    <n v="2486"/>
    <x v="0"/>
    <x v="1"/>
    <n v="0"/>
    <x v="1"/>
    <n v="0"/>
    <n v="0"/>
    <n v="1"/>
    <n v="0"/>
    <n v="0"/>
    <n v="12"/>
    <d v="2015-12-25T00:00:00"/>
    <n v="12"/>
    <s v="December"/>
    <n v="1"/>
  </r>
  <r>
    <x v="1980"/>
    <n v="36736"/>
    <x v="887"/>
    <n v="3.5387630662020907E-2"/>
    <x v="1"/>
    <x v="1"/>
    <n v="52"/>
    <x v="754"/>
    <x v="19"/>
    <x v="525"/>
    <n v="0"/>
    <n v="0"/>
    <n v="4"/>
    <n v="1"/>
    <n v="1"/>
    <n v="0"/>
    <n v="2"/>
    <n v="6"/>
    <n v="0"/>
    <n v="0"/>
    <n v="0"/>
    <n v="0"/>
    <n v="0"/>
    <n v="0"/>
    <x v="1"/>
    <n v="57"/>
    <x v="1"/>
    <n v="2574"/>
    <x v="0"/>
    <x v="0"/>
    <n v="1"/>
    <x v="1"/>
    <n v="0"/>
    <n v="0"/>
    <n v="0"/>
    <n v="0"/>
    <n v="1"/>
    <n v="9"/>
    <d v="2015-09-28T00:00:00"/>
    <n v="9"/>
    <s v="September"/>
    <n v="1"/>
  </r>
  <r>
    <x v="1981"/>
    <n v="16581"/>
    <x v="887"/>
    <n v="7.8402991375670944E-2"/>
    <x v="0"/>
    <x v="0"/>
    <n v="51"/>
    <x v="81"/>
    <x v="153"/>
    <x v="548"/>
    <n v="2"/>
    <n v="3"/>
    <n v="11"/>
    <n v="1"/>
    <n v="0"/>
    <n v="0"/>
    <n v="3"/>
    <n v="4"/>
    <n v="0"/>
    <n v="0"/>
    <n v="0"/>
    <n v="0"/>
    <n v="0"/>
    <n v="0"/>
    <x v="1"/>
    <n v="35"/>
    <x v="0"/>
    <n v="2692"/>
    <x v="0"/>
    <x v="0"/>
    <n v="1"/>
    <x v="1"/>
    <n v="0"/>
    <n v="0"/>
    <n v="0"/>
    <n v="0"/>
    <n v="0"/>
    <n v="2"/>
    <d v="2015-06-02T00:00:00"/>
    <n v="6"/>
    <s v="June"/>
    <n v="1"/>
  </r>
  <r>
    <x v="1982"/>
    <n v="7500"/>
    <x v="887"/>
    <n v="0.17333333333333334"/>
    <x v="0"/>
    <x v="1"/>
    <n v="61"/>
    <x v="759"/>
    <x v="157"/>
    <x v="525"/>
    <n v="3"/>
    <n v="0"/>
    <n v="5"/>
    <n v="1"/>
    <n v="1"/>
    <n v="0"/>
    <n v="2"/>
    <n v="8"/>
    <n v="0"/>
    <n v="0"/>
    <n v="0"/>
    <n v="0"/>
    <n v="0"/>
    <n v="0"/>
    <x v="1"/>
    <n v="41"/>
    <x v="2"/>
    <n v="2828"/>
    <x v="0"/>
    <x v="1"/>
    <n v="0"/>
    <x v="1"/>
    <n v="0"/>
    <n v="0"/>
    <n v="1"/>
    <n v="0"/>
    <n v="0"/>
    <n v="8"/>
    <d v="2015-01-17T00:00:00"/>
    <n v="1"/>
    <s v="January"/>
    <n v="1"/>
  </r>
  <r>
    <x v="1983"/>
    <n v="28420"/>
    <x v="887"/>
    <n v="4.5742434904996479E-2"/>
    <x v="1"/>
    <x v="0"/>
    <n v="36"/>
    <x v="749"/>
    <x v="157"/>
    <x v="541"/>
    <n v="2"/>
    <n v="0"/>
    <n v="0"/>
    <n v="1"/>
    <n v="1"/>
    <n v="0"/>
    <n v="2"/>
    <n v="6"/>
    <n v="0"/>
    <n v="0"/>
    <n v="0"/>
    <n v="0"/>
    <n v="0"/>
    <n v="0"/>
    <x v="1"/>
    <n v="53"/>
    <x v="1"/>
    <n v="2346"/>
    <x v="1"/>
    <x v="0"/>
    <n v="0"/>
    <x v="1"/>
    <n v="0"/>
    <n v="0"/>
    <n v="0"/>
    <n v="0"/>
    <n v="1"/>
    <n v="13"/>
    <d v="2016-05-13T00:00:00"/>
    <n v="5"/>
    <s v="May"/>
    <n v="1"/>
  </r>
  <r>
    <x v="1984"/>
    <n v="40246"/>
    <x v="888"/>
    <n v="2.9816627739402673E-2"/>
    <x v="1"/>
    <x v="0"/>
    <n v="68"/>
    <x v="770"/>
    <x v="51"/>
    <x v="533"/>
    <n v="2"/>
    <n v="1"/>
    <n v="1"/>
    <n v="1"/>
    <n v="1"/>
    <n v="0"/>
    <n v="2"/>
    <n v="6"/>
    <n v="0"/>
    <n v="0"/>
    <n v="0"/>
    <n v="0"/>
    <n v="0"/>
    <n v="0"/>
    <x v="1"/>
    <n v="43"/>
    <x v="2"/>
    <n v="2716"/>
    <x v="1"/>
    <x v="0"/>
    <n v="0"/>
    <x v="1"/>
    <n v="0"/>
    <n v="0"/>
    <n v="1"/>
    <n v="0"/>
    <n v="0"/>
    <n v="11"/>
    <d v="2015-05-09T00:00:00"/>
    <n v="5"/>
    <s v="May"/>
    <n v="1"/>
  </r>
  <r>
    <x v="1985"/>
    <n v="26304"/>
    <x v="888"/>
    <n v="4.5620437956204379E-2"/>
    <x v="1"/>
    <x v="0"/>
    <n v="5"/>
    <x v="749"/>
    <x v="51"/>
    <x v="541"/>
    <n v="2"/>
    <n v="0"/>
    <n v="4"/>
    <n v="1"/>
    <n v="1"/>
    <n v="0"/>
    <n v="2"/>
    <n v="7"/>
    <n v="0"/>
    <n v="0"/>
    <n v="0"/>
    <n v="0"/>
    <n v="0"/>
    <n v="0"/>
    <x v="1"/>
    <n v="51"/>
    <x v="1"/>
    <n v="2530"/>
    <x v="0"/>
    <x v="1"/>
    <n v="0"/>
    <x v="1"/>
    <n v="0"/>
    <n v="0"/>
    <n v="1"/>
    <n v="0"/>
    <n v="0"/>
    <n v="8"/>
    <d v="2015-11-11T00:00:00"/>
    <n v="11"/>
    <s v="November"/>
    <n v="1"/>
  </r>
  <r>
    <x v="1986"/>
    <n v="33181"/>
    <x v="888"/>
    <n v="3.616527530815828E-2"/>
    <x v="1"/>
    <x v="0"/>
    <n v="90"/>
    <x v="772"/>
    <x v="19"/>
    <x v="525"/>
    <n v="0"/>
    <n v="0"/>
    <n v="4"/>
    <n v="1"/>
    <n v="1"/>
    <n v="0"/>
    <n v="2"/>
    <n v="6"/>
    <n v="0"/>
    <n v="0"/>
    <n v="1"/>
    <n v="0"/>
    <n v="0"/>
    <n v="0"/>
    <x v="1"/>
    <n v="44"/>
    <x v="2"/>
    <n v="2336"/>
    <x v="0"/>
    <x v="1"/>
    <n v="0"/>
    <x v="1"/>
    <n v="0"/>
    <n v="0"/>
    <n v="0"/>
    <n v="1"/>
    <n v="0"/>
    <n v="8"/>
    <d v="2016-05-23T00:00:00"/>
    <n v="5"/>
    <s v="May"/>
    <n v="1"/>
  </r>
  <r>
    <x v="1987"/>
    <n v="31880"/>
    <x v="888"/>
    <n v="3.7641154328732745E-2"/>
    <x v="1"/>
    <x v="0"/>
    <n v="13"/>
    <x v="749"/>
    <x v="51"/>
    <x v="541"/>
    <n v="2"/>
    <n v="0"/>
    <n v="3"/>
    <n v="1"/>
    <n v="1"/>
    <n v="0"/>
    <n v="2"/>
    <n v="8"/>
    <n v="0"/>
    <n v="0"/>
    <n v="0"/>
    <n v="0"/>
    <n v="0"/>
    <n v="0"/>
    <x v="1"/>
    <n v="50"/>
    <x v="2"/>
    <n v="2765"/>
    <x v="0"/>
    <x v="0"/>
    <n v="0"/>
    <x v="1"/>
    <n v="1"/>
    <n v="0"/>
    <n v="1"/>
    <n v="0"/>
    <n v="0"/>
    <n v="9"/>
    <d v="2015-03-21T00:00:00"/>
    <n v="3"/>
    <s v="March"/>
    <n v="1"/>
  </r>
  <r>
    <x v="1988"/>
    <n v="25252"/>
    <x v="888"/>
    <n v="4.7520988436559483E-2"/>
    <x v="1"/>
    <x v="0"/>
    <n v="26"/>
    <x v="81"/>
    <x v="153"/>
    <x v="548"/>
    <n v="2"/>
    <n v="2"/>
    <n v="6"/>
    <n v="1"/>
    <n v="1"/>
    <n v="0"/>
    <n v="2"/>
    <n v="8"/>
    <n v="0"/>
    <n v="0"/>
    <n v="0"/>
    <n v="0"/>
    <n v="0"/>
    <n v="0"/>
    <x v="1"/>
    <n v="34"/>
    <x v="0"/>
    <n v="2511"/>
    <x v="0"/>
    <x v="1"/>
    <n v="0"/>
    <x v="1"/>
    <n v="0"/>
    <n v="0"/>
    <n v="1"/>
    <n v="0"/>
    <n v="0"/>
    <n v="6"/>
    <d v="2015-11-30T00:00:00"/>
    <n v="11"/>
    <s v="November"/>
    <n v="1"/>
  </r>
  <r>
    <x v="1989"/>
    <n v="17487"/>
    <x v="888"/>
    <n v="6.8622405215302801E-2"/>
    <x v="1"/>
    <x v="0"/>
    <n v="37"/>
    <x v="774"/>
    <x v="19"/>
    <x v="549"/>
    <n v="7"/>
    <n v="4"/>
    <n v="6"/>
    <n v="1"/>
    <n v="1"/>
    <n v="0"/>
    <n v="2"/>
    <n v="7"/>
    <n v="0"/>
    <n v="0"/>
    <n v="0"/>
    <n v="0"/>
    <n v="0"/>
    <n v="0"/>
    <x v="1"/>
    <n v="31"/>
    <x v="0"/>
    <n v="2627"/>
    <x v="0"/>
    <x v="1"/>
    <n v="0"/>
    <x v="1"/>
    <n v="0"/>
    <n v="0"/>
    <n v="0"/>
    <n v="0"/>
    <n v="0"/>
    <n v="6"/>
    <d v="2015-08-06T00:00:00"/>
    <n v="8"/>
    <s v="August"/>
    <n v="1"/>
  </r>
  <r>
    <x v="1990"/>
    <n v="26868"/>
    <x v="888"/>
    <n v="4.4662795891022775E-2"/>
    <x v="1"/>
    <x v="0"/>
    <n v="52"/>
    <x v="774"/>
    <x v="19"/>
    <x v="549"/>
    <n v="8"/>
    <n v="3"/>
    <n v="2"/>
    <n v="1"/>
    <n v="1"/>
    <n v="0"/>
    <n v="2"/>
    <n v="7"/>
    <n v="0"/>
    <n v="0"/>
    <n v="0"/>
    <n v="0"/>
    <n v="0"/>
    <n v="0"/>
    <x v="1"/>
    <n v="29"/>
    <x v="0"/>
    <n v="2219"/>
    <x v="0"/>
    <x v="0"/>
    <n v="1"/>
    <x v="1"/>
    <n v="0"/>
    <n v="0"/>
    <n v="0"/>
    <n v="0"/>
    <n v="0"/>
    <n v="10"/>
    <d v="2016-09-17T00:00:00"/>
    <n v="9"/>
    <s v="September"/>
    <n v="1"/>
  </r>
  <r>
    <x v="1991"/>
    <n v="41145"/>
    <x v="888"/>
    <n v="2.9165147648559972E-2"/>
    <x v="1"/>
    <x v="1"/>
    <n v="20"/>
    <x v="772"/>
    <x v="19"/>
    <x v="525"/>
    <n v="0"/>
    <n v="0"/>
    <n v="1"/>
    <n v="1"/>
    <n v="0"/>
    <n v="0"/>
    <n v="3"/>
    <n v="3"/>
    <n v="0"/>
    <n v="0"/>
    <n v="0"/>
    <n v="0"/>
    <n v="0"/>
    <n v="0"/>
    <x v="1"/>
    <n v="70"/>
    <x v="3"/>
    <n v="2300"/>
    <x v="0"/>
    <x v="1"/>
    <n v="0"/>
    <x v="1"/>
    <n v="0"/>
    <n v="0"/>
    <n v="0"/>
    <n v="0"/>
    <n v="1"/>
    <n v="11"/>
    <d v="2016-06-28T00:00:00"/>
    <n v="6"/>
    <s v="June"/>
    <n v="1"/>
  </r>
  <r>
    <x v="1992"/>
    <n v="32474"/>
    <x v="889"/>
    <n v="3.3873252448112338E-2"/>
    <x v="1"/>
    <x v="1"/>
    <n v="0"/>
    <x v="754"/>
    <x v="19"/>
    <x v="549"/>
    <n v="0"/>
    <n v="0"/>
    <n v="0"/>
    <n v="1"/>
    <n v="1"/>
    <n v="0"/>
    <n v="2"/>
    <n v="7"/>
    <n v="0"/>
    <n v="0"/>
    <n v="0"/>
    <n v="0"/>
    <n v="0"/>
    <n v="0"/>
    <x v="1"/>
    <n v="53"/>
    <x v="1"/>
    <n v="2208"/>
    <x v="0"/>
    <x v="0"/>
    <n v="0"/>
    <x v="0"/>
    <n v="0"/>
    <n v="0"/>
    <n v="1"/>
    <n v="0"/>
    <n v="0"/>
    <n v="11"/>
    <d v="2016-09-28T00:00:00"/>
    <n v="9"/>
    <s v="September"/>
    <n v="1"/>
  </r>
  <r>
    <x v="1993"/>
    <n v="35946"/>
    <x v="889"/>
    <n v="3.0601457742168808E-2"/>
    <x v="1"/>
    <x v="1"/>
    <n v="24"/>
    <x v="729"/>
    <x v="19"/>
    <x v="525"/>
    <n v="0"/>
    <n v="0"/>
    <n v="0"/>
    <n v="1"/>
    <n v="0"/>
    <n v="0"/>
    <n v="3"/>
    <n v="5"/>
    <n v="0"/>
    <n v="0"/>
    <n v="0"/>
    <n v="0"/>
    <n v="0"/>
    <n v="0"/>
    <x v="1"/>
    <n v="71"/>
    <x v="3"/>
    <n v="2434"/>
    <x v="1"/>
    <x v="0"/>
    <n v="0"/>
    <x v="1"/>
    <n v="0"/>
    <n v="0"/>
    <n v="0"/>
    <n v="0"/>
    <n v="1"/>
    <n v="11"/>
    <d v="2016-02-15T00:00:00"/>
    <n v="2"/>
    <s v="February"/>
    <n v="1"/>
  </r>
  <r>
    <x v="1994"/>
    <n v="28764"/>
    <x v="889"/>
    <n v="3.8242247253511337E-2"/>
    <x v="1"/>
    <x v="1"/>
    <n v="16"/>
    <x v="729"/>
    <x v="19"/>
    <x v="525"/>
    <n v="0"/>
    <n v="0"/>
    <n v="1"/>
    <n v="1"/>
    <n v="1"/>
    <n v="0"/>
    <n v="2"/>
    <n v="8"/>
    <n v="0"/>
    <n v="0"/>
    <n v="1"/>
    <n v="0"/>
    <n v="0"/>
    <n v="0"/>
    <x v="1"/>
    <n v="54"/>
    <x v="1"/>
    <n v="2183"/>
    <x v="0"/>
    <x v="0"/>
    <n v="0"/>
    <x v="0"/>
    <n v="0"/>
    <n v="0"/>
    <n v="0"/>
    <n v="0"/>
    <n v="1"/>
    <n v="10"/>
    <d v="2016-10-23T00:00:00"/>
    <n v="10"/>
    <s v="October"/>
    <n v="1"/>
  </r>
  <r>
    <x v="1995"/>
    <n v="27590"/>
    <x v="889"/>
    <n v="3.9869517941283072E-2"/>
    <x v="1"/>
    <x v="0"/>
    <n v="38"/>
    <x v="664"/>
    <x v="19"/>
    <x v="541"/>
    <n v="0"/>
    <n v="0"/>
    <n v="1"/>
    <n v="1"/>
    <n v="1"/>
    <n v="0"/>
    <n v="2"/>
    <n v="7"/>
    <n v="0"/>
    <n v="0"/>
    <n v="0"/>
    <n v="0"/>
    <n v="0"/>
    <n v="0"/>
    <x v="1"/>
    <n v="38"/>
    <x v="2"/>
    <n v="2591"/>
    <x v="0"/>
    <x v="0"/>
    <n v="0"/>
    <x v="0"/>
    <n v="0"/>
    <n v="0"/>
    <n v="0"/>
    <n v="1"/>
    <n v="0"/>
    <n v="10"/>
    <d v="2015-09-11T00:00:00"/>
    <n v="9"/>
    <s v="September"/>
    <n v="1"/>
  </r>
  <r>
    <x v="1996"/>
    <n v="25930"/>
    <x v="889"/>
    <n v="4.2421905129193985E-2"/>
    <x v="1"/>
    <x v="1"/>
    <n v="87"/>
    <x v="664"/>
    <x v="51"/>
    <x v="547"/>
    <n v="2"/>
    <n v="0"/>
    <n v="4"/>
    <n v="1"/>
    <n v="1"/>
    <n v="0"/>
    <n v="2"/>
    <n v="7"/>
    <n v="0"/>
    <n v="0"/>
    <n v="0"/>
    <n v="0"/>
    <n v="0"/>
    <n v="0"/>
    <x v="1"/>
    <n v="53"/>
    <x v="1"/>
    <n v="2421"/>
    <x v="0"/>
    <x v="0"/>
    <n v="1"/>
    <x v="1"/>
    <n v="0"/>
    <n v="0"/>
    <n v="1"/>
    <n v="0"/>
    <n v="0"/>
    <n v="7"/>
    <d v="2016-02-28T00:00:00"/>
    <n v="2"/>
    <s v="February"/>
    <n v="1"/>
  </r>
  <r>
    <x v="1997"/>
    <n v="22280"/>
    <x v="889"/>
    <n v="4.9371633752244168E-2"/>
    <x v="1"/>
    <x v="0"/>
    <n v="85"/>
    <x v="770"/>
    <x v="51"/>
    <x v="548"/>
    <n v="3"/>
    <n v="1"/>
    <n v="2"/>
    <n v="1"/>
    <n v="1"/>
    <n v="0"/>
    <n v="2"/>
    <n v="8"/>
    <n v="0"/>
    <n v="0"/>
    <n v="0"/>
    <n v="0"/>
    <n v="0"/>
    <n v="0"/>
    <x v="1"/>
    <n v="45"/>
    <x v="2"/>
    <n v="2565"/>
    <x v="0"/>
    <x v="0"/>
    <n v="0"/>
    <x v="0"/>
    <n v="0"/>
    <n v="0"/>
    <n v="1"/>
    <n v="0"/>
    <n v="0"/>
    <n v="9"/>
    <d v="2015-10-07T00:00:00"/>
    <n v="10"/>
    <s v="October"/>
    <n v="1"/>
  </r>
  <r>
    <x v="1998"/>
    <n v="36807"/>
    <x v="889"/>
    <n v="2.9885619583231451E-2"/>
    <x v="1"/>
    <x v="1"/>
    <n v="88"/>
    <x v="749"/>
    <x v="157"/>
    <x v="541"/>
    <n v="0"/>
    <n v="0"/>
    <n v="5"/>
    <n v="1"/>
    <n v="1"/>
    <n v="0"/>
    <n v="2"/>
    <n v="6"/>
    <n v="0"/>
    <n v="0"/>
    <n v="0"/>
    <n v="0"/>
    <n v="0"/>
    <n v="0"/>
    <x v="1"/>
    <n v="66"/>
    <x v="3"/>
    <n v="2715"/>
    <x v="0"/>
    <x v="0"/>
    <n v="0"/>
    <x v="0"/>
    <n v="0"/>
    <n v="0"/>
    <n v="1"/>
    <n v="0"/>
    <n v="0"/>
    <n v="6"/>
    <d v="2015-05-10T00:00:00"/>
    <n v="5"/>
    <s v="May"/>
    <n v="1"/>
  </r>
  <r>
    <x v="1999"/>
    <n v="29298"/>
    <x v="890"/>
    <n v="3.4132022663663046E-2"/>
    <x v="1"/>
    <x v="1"/>
    <n v="60"/>
    <x v="664"/>
    <x v="19"/>
    <x v="547"/>
    <n v="2"/>
    <n v="0"/>
    <n v="1"/>
    <n v="1"/>
    <n v="1"/>
    <n v="0"/>
    <n v="2"/>
    <n v="5"/>
    <n v="0"/>
    <n v="0"/>
    <n v="0"/>
    <n v="0"/>
    <n v="0"/>
    <n v="0"/>
    <x v="1"/>
    <n v="69"/>
    <x v="3"/>
    <n v="2454"/>
    <x v="0"/>
    <x v="0"/>
    <n v="0"/>
    <x v="0"/>
    <n v="0"/>
    <n v="0"/>
    <n v="0"/>
    <n v="1"/>
    <n v="0"/>
    <n v="9"/>
    <d v="2016-01-26T00:00:00"/>
    <n v="1"/>
    <s v="January"/>
    <n v="1"/>
  </r>
  <r>
    <x v="2000"/>
    <n v="26751"/>
    <x v="890"/>
    <n v="3.7381780120369329E-2"/>
    <x v="2"/>
    <x v="0"/>
    <n v="26"/>
    <x v="81"/>
    <x v="51"/>
    <x v="541"/>
    <n v="0"/>
    <n v="3"/>
    <n v="1"/>
    <n v="1"/>
    <n v="1"/>
    <n v="0"/>
    <n v="2"/>
    <n v="8"/>
    <n v="0"/>
    <n v="0"/>
    <n v="0"/>
    <n v="0"/>
    <n v="0"/>
    <n v="0"/>
    <x v="1"/>
    <n v="46"/>
    <x v="2"/>
    <n v="2197"/>
    <x v="0"/>
    <x v="1"/>
    <n v="0"/>
    <x v="1"/>
    <n v="0"/>
    <n v="0"/>
    <n v="1"/>
    <n v="0"/>
    <n v="0"/>
    <n v="9"/>
    <d v="2016-10-09T00:00:00"/>
    <n v="10"/>
    <s v="October"/>
    <n v="1"/>
  </r>
  <r>
    <x v="2001"/>
    <n v="7500"/>
    <x v="890"/>
    <n v="0.13333333333333333"/>
    <x v="0"/>
    <x v="0"/>
    <n v="94"/>
    <x v="774"/>
    <x v="157"/>
    <x v="525"/>
    <n v="4"/>
    <n v="1"/>
    <n v="5"/>
    <n v="1"/>
    <n v="0"/>
    <n v="0"/>
    <n v="3"/>
    <n v="6"/>
    <n v="0"/>
    <n v="0"/>
    <n v="0"/>
    <n v="0"/>
    <n v="0"/>
    <n v="0"/>
    <x v="1"/>
    <n v="33"/>
    <x v="0"/>
    <n v="2695"/>
    <x v="0"/>
    <x v="1"/>
    <n v="0"/>
    <x v="1"/>
    <n v="0"/>
    <n v="0"/>
    <n v="1"/>
    <n v="0"/>
    <n v="0"/>
    <n v="5"/>
    <d v="2015-05-30T00:00:00"/>
    <n v="5"/>
    <s v="May"/>
    <n v="1"/>
  </r>
  <r>
    <x v="2002"/>
    <n v="19485"/>
    <x v="890"/>
    <n v="5.1321529381575574E-2"/>
    <x v="2"/>
    <x v="0"/>
    <n v="80"/>
    <x v="664"/>
    <x v="19"/>
    <x v="548"/>
    <n v="0"/>
    <n v="0"/>
    <n v="0"/>
    <n v="1"/>
    <n v="1"/>
    <n v="0"/>
    <n v="2"/>
    <n v="7"/>
    <n v="0"/>
    <n v="0"/>
    <n v="0"/>
    <n v="0"/>
    <n v="0"/>
    <n v="0"/>
    <x v="1"/>
    <n v="34"/>
    <x v="0"/>
    <n v="2437"/>
    <x v="0"/>
    <x v="0"/>
    <n v="1"/>
    <x v="1"/>
    <n v="0"/>
    <n v="0"/>
    <n v="0"/>
    <n v="1"/>
    <n v="0"/>
    <n v="10"/>
    <d v="2016-02-12T00:00:00"/>
    <n v="2"/>
    <s v="February"/>
    <n v="1"/>
  </r>
  <r>
    <x v="2003"/>
    <n v="42997"/>
    <x v="890"/>
    <n v="2.3257436565341769E-2"/>
    <x v="1"/>
    <x v="1"/>
    <n v="91"/>
    <x v="749"/>
    <x v="19"/>
    <x v="541"/>
    <n v="0"/>
    <n v="1"/>
    <n v="5"/>
    <n v="1"/>
    <n v="1"/>
    <n v="0"/>
    <n v="2"/>
    <n v="7"/>
    <n v="0"/>
    <n v="0"/>
    <n v="0"/>
    <n v="0"/>
    <n v="0"/>
    <n v="0"/>
    <x v="1"/>
    <n v="43"/>
    <x v="2"/>
    <n v="2363"/>
    <x v="0"/>
    <x v="0"/>
    <n v="1"/>
    <x v="1"/>
    <n v="0"/>
    <n v="0"/>
    <n v="0"/>
    <n v="0"/>
    <n v="1"/>
    <n v="5"/>
    <d v="2016-04-26T00:00:00"/>
    <n v="4"/>
    <s v="April"/>
    <n v="1"/>
  </r>
  <r>
    <x v="2004"/>
    <n v="26326"/>
    <x v="891"/>
    <n v="3.4186735546607915E-2"/>
    <x v="0"/>
    <x v="0"/>
    <n v="12"/>
    <x v="81"/>
    <x v="19"/>
    <x v="541"/>
    <n v="0"/>
    <n v="3"/>
    <n v="9"/>
    <n v="1"/>
    <n v="0"/>
    <n v="0"/>
    <n v="3"/>
    <n v="3"/>
    <n v="0"/>
    <n v="0"/>
    <n v="0"/>
    <n v="0"/>
    <n v="0"/>
    <n v="1"/>
    <x v="1"/>
    <n v="44"/>
    <x v="2"/>
    <n v="2457"/>
    <x v="0"/>
    <x v="0"/>
    <n v="0"/>
    <x v="0"/>
    <n v="0"/>
    <n v="1"/>
    <n v="0"/>
    <n v="0"/>
    <n v="0"/>
    <n v="0"/>
    <d v="2016-01-23T00:00:00"/>
    <n v="1"/>
    <s v="January"/>
    <n v="1"/>
  </r>
  <r>
    <x v="2005"/>
    <n v="38285"/>
    <x v="891"/>
    <n v="2.3507901266814679E-2"/>
    <x v="2"/>
    <x v="1"/>
    <n v="96"/>
    <x v="770"/>
    <x v="19"/>
    <x v="541"/>
    <n v="2"/>
    <n v="0"/>
    <n v="1"/>
    <n v="1"/>
    <n v="0"/>
    <n v="0"/>
    <n v="3"/>
    <n v="2"/>
    <n v="0"/>
    <n v="0"/>
    <n v="0"/>
    <n v="0"/>
    <n v="0"/>
    <n v="0"/>
    <x v="1"/>
    <n v="61"/>
    <x v="1"/>
    <n v="2164"/>
    <x v="0"/>
    <x v="0"/>
    <n v="0"/>
    <x v="0"/>
    <n v="0"/>
    <n v="0"/>
    <n v="1"/>
    <n v="0"/>
    <n v="0"/>
    <n v="8"/>
    <d v="2016-11-11T00:00:00"/>
    <n v="11"/>
    <s v="November"/>
    <n v="1"/>
  </r>
  <r>
    <x v="2006"/>
    <n v="18492"/>
    <x v="891"/>
    <n v="4.8669695003244647E-2"/>
    <x v="1"/>
    <x v="0"/>
    <n v="75"/>
    <x v="770"/>
    <x v="157"/>
    <x v="547"/>
    <n v="2"/>
    <n v="1"/>
    <n v="1"/>
    <n v="1"/>
    <n v="1"/>
    <n v="0"/>
    <n v="2"/>
    <n v="8"/>
    <n v="0"/>
    <n v="0"/>
    <n v="0"/>
    <n v="0"/>
    <n v="0"/>
    <n v="0"/>
    <x v="1"/>
    <n v="38"/>
    <x v="2"/>
    <n v="2183"/>
    <x v="0"/>
    <x v="0"/>
    <n v="0"/>
    <x v="0"/>
    <n v="0"/>
    <n v="0"/>
    <n v="0"/>
    <n v="1"/>
    <n v="0"/>
    <n v="8"/>
    <d v="2016-10-23T00:00:00"/>
    <n v="10"/>
    <s v="October"/>
    <n v="1"/>
  </r>
  <r>
    <x v="2007"/>
    <n v="20427"/>
    <x v="891"/>
    <n v="4.4059333235423701E-2"/>
    <x v="1"/>
    <x v="0"/>
    <n v="63"/>
    <x v="759"/>
    <x v="19"/>
    <x v="548"/>
    <n v="0"/>
    <n v="0"/>
    <n v="1"/>
    <n v="1"/>
    <n v="1"/>
    <n v="0"/>
    <n v="2"/>
    <n v="8"/>
    <n v="0"/>
    <n v="0"/>
    <n v="0"/>
    <n v="0"/>
    <n v="0"/>
    <n v="0"/>
    <x v="1"/>
    <n v="47"/>
    <x v="2"/>
    <n v="2256"/>
    <x v="0"/>
    <x v="0"/>
    <n v="0"/>
    <x v="0"/>
    <n v="0"/>
    <n v="0"/>
    <n v="0"/>
    <n v="0"/>
    <n v="1"/>
    <n v="8"/>
    <d v="2016-08-11T00:00:00"/>
    <n v="8"/>
    <s v="August"/>
    <n v="1"/>
  </r>
  <r>
    <x v="2008"/>
    <n v="23536"/>
    <x v="891"/>
    <n v="3.8239292997960569E-2"/>
    <x v="1"/>
    <x v="0"/>
    <n v="53"/>
    <x v="664"/>
    <x v="19"/>
    <x v="525"/>
    <n v="0"/>
    <n v="0"/>
    <n v="1"/>
    <n v="1"/>
    <n v="0"/>
    <n v="0"/>
    <n v="3"/>
    <n v="3"/>
    <n v="0"/>
    <n v="0"/>
    <n v="0"/>
    <n v="0"/>
    <n v="0"/>
    <n v="0"/>
    <x v="1"/>
    <n v="37"/>
    <x v="2"/>
    <n v="2184"/>
    <x v="0"/>
    <x v="1"/>
    <n v="0"/>
    <x v="1"/>
    <n v="0"/>
    <n v="0"/>
    <n v="0"/>
    <n v="0"/>
    <n v="1"/>
    <n v="8"/>
    <d v="2016-10-22T00:00:00"/>
    <n v="10"/>
    <s v="October"/>
    <n v="1"/>
  </r>
  <r>
    <x v="2009"/>
    <n v="17688"/>
    <x v="891"/>
    <n v="5.0881953867028491E-2"/>
    <x v="1"/>
    <x v="0"/>
    <n v="82"/>
    <x v="770"/>
    <x v="157"/>
    <x v="549"/>
    <n v="3"/>
    <n v="1"/>
    <n v="2"/>
    <n v="1"/>
    <n v="1"/>
    <n v="0"/>
    <n v="2"/>
    <n v="8"/>
    <n v="0"/>
    <n v="0"/>
    <n v="0"/>
    <n v="0"/>
    <n v="0"/>
    <n v="1"/>
    <x v="1"/>
    <n v="41"/>
    <x v="2"/>
    <n v="2691"/>
    <x v="0"/>
    <x v="1"/>
    <n v="0"/>
    <x v="1"/>
    <n v="0"/>
    <n v="0"/>
    <n v="1"/>
    <n v="0"/>
    <n v="0"/>
    <n v="7"/>
    <d v="2015-06-03T00:00:00"/>
    <n v="6"/>
    <s v="June"/>
    <n v="1"/>
  </r>
  <r>
    <x v="2010"/>
    <n v="30523"/>
    <x v="892"/>
    <n v="2.6209743472135765E-2"/>
    <x v="2"/>
    <x v="1"/>
    <n v="0"/>
    <x v="759"/>
    <x v="19"/>
    <x v="525"/>
    <n v="0"/>
    <n v="0"/>
    <n v="5"/>
    <n v="1"/>
    <n v="1"/>
    <n v="0"/>
    <n v="2"/>
    <n v="7"/>
    <n v="0"/>
    <n v="0"/>
    <n v="0"/>
    <n v="0"/>
    <n v="0"/>
    <n v="0"/>
    <x v="1"/>
    <n v="62"/>
    <x v="1"/>
    <n v="2522"/>
    <x v="0"/>
    <x v="0"/>
    <n v="1"/>
    <x v="1"/>
    <n v="0"/>
    <n v="0"/>
    <n v="0"/>
    <n v="1"/>
    <n v="0"/>
    <n v="3"/>
    <d v="2015-11-19T00:00:00"/>
    <n v="11"/>
    <s v="November"/>
    <n v="1"/>
  </r>
  <r>
    <x v="2011"/>
    <n v="14421"/>
    <x v="892"/>
    <n v="5.5474655016989116E-2"/>
    <x v="0"/>
    <x v="0"/>
    <n v="81"/>
    <x v="774"/>
    <x v="19"/>
    <x v="547"/>
    <n v="3"/>
    <n v="3"/>
    <n v="8"/>
    <n v="1"/>
    <n v="1"/>
    <n v="0"/>
    <n v="2"/>
    <n v="5"/>
    <n v="0"/>
    <n v="0"/>
    <n v="1"/>
    <n v="0"/>
    <n v="0"/>
    <n v="0"/>
    <x v="1"/>
    <n v="24"/>
    <x v="0"/>
    <n v="2291"/>
    <x v="0"/>
    <x v="1"/>
    <n v="0"/>
    <x v="1"/>
    <n v="0"/>
    <n v="0"/>
    <n v="0"/>
    <n v="0"/>
    <n v="0"/>
    <n v="0"/>
    <d v="2016-07-07T00:00:00"/>
    <n v="7"/>
    <s v="July"/>
    <n v="1"/>
  </r>
  <r>
    <x v="2012"/>
    <n v="34578"/>
    <x v="892"/>
    <n v="2.313609809705593E-2"/>
    <x v="2"/>
    <x v="1"/>
    <n v="1"/>
    <x v="658"/>
    <x v="19"/>
    <x v="549"/>
    <n v="0"/>
    <n v="0"/>
    <n v="0"/>
    <n v="1"/>
    <n v="1"/>
    <n v="0"/>
    <n v="2"/>
    <n v="6"/>
    <n v="0"/>
    <n v="0"/>
    <n v="0"/>
    <n v="0"/>
    <n v="0"/>
    <n v="0"/>
    <x v="1"/>
    <n v="48"/>
    <x v="2"/>
    <n v="2238"/>
    <x v="0"/>
    <x v="0"/>
    <n v="0"/>
    <x v="0"/>
    <n v="0"/>
    <n v="0"/>
    <n v="0"/>
    <n v="0"/>
    <n v="1"/>
    <n v="8"/>
    <d v="2016-08-29T00:00:00"/>
    <n v="8"/>
    <s v="August"/>
    <n v="1"/>
  </r>
  <r>
    <x v="2013"/>
    <n v="32583"/>
    <x v="892"/>
    <n v="2.4552680845839857E-2"/>
    <x v="1"/>
    <x v="1"/>
    <n v="10"/>
    <x v="759"/>
    <x v="19"/>
    <x v="525"/>
    <n v="0"/>
    <n v="0"/>
    <n v="1"/>
    <n v="1"/>
    <n v="1"/>
    <n v="0"/>
    <n v="2"/>
    <n v="7"/>
    <n v="0"/>
    <n v="0"/>
    <n v="0"/>
    <n v="0"/>
    <n v="0"/>
    <n v="0"/>
    <x v="1"/>
    <n v="59"/>
    <x v="1"/>
    <n v="2173"/>
    <x v="0"/>
    <x v="0"/>
    <n v="0"/>
    <x v="0"/>
    <n v="0"/>
    <n v="0"/>
    <n v="0"/>
    <n v="0"/>
    <n v="1"/>
    <n v="7"/>
    <d v="2016-11-02T00:00:00"/>
    <n v="11"/>
    <s v="November"/>
    <n v="1"/>
  </r>
  <r>
    <x v="2014"/>
    <n v="4023"/>
    <x v="892"/>
    <n v="0.19885657469550086"/>
    <x v="1"/>
    <x v="1"/>
    <n v="29"/>
    <x v="759"/>
    <x v="19"/>
    <x v="549"/>
    <n v="1"/>
    <n v="1"/>
    <n v="1"/>
    <n v="15"/>
    <n v="0"/>
    <n v="0"/>
    <n v="0"/>
    <n v="19"/>
    <n v="0"/>
    <n v="0"/>
    <n v="0"/>
    <n v="0"/>
    <n v="0"/>
    <n v="0"/>
    <x v="1"/>
    <n v="57"/>
    <x v="1"/>
    <n v="2165"/>
    <x v="0"/>
    <x v="1"/>
    <n v="0"/>
    <x v="1"/>
    <n v="0"/>
    <n v="0"/>
    <n v="0"/>
    <n v="0"/>
    <n v="1"/>
    <n v="7"/>
    <d v="2016-11-10T00:00:00"/>
    <n v="11"/>
    <s v="November"/>
    <n v="1"/>
  </r>
  <r>
    <x v="2015"/>
    <n v="11448"/>
    <x v="892"/>
    <n v="6.9881201956673661E-2"/>
    <x v="0"/>
    <x v="0"/>
    <n v="16"/>
    <x v="774"/>
    <x v="19"/>
    <x v="550"/>
    <n v="6"/>
    <n v="2"/>
    <n v="6"/>
    <n v="1"/>
    <n v="1"/>
    <n v="0"/>
    <n v="2"/>
    <n v="6"/>
    <n v="0"/>
    <n v="0"/>
    <n v="0"/>
    <n v="0"/>
    <n v="0"/>
    <n v="0"/>
    <x v="1"/>
    <n v="45"/>
    <x v="2"/>
    <n v="2355"/>
    <x v="1"/>
    <x v="0"/>
    <n v="0"/>
    <x v="1"/>
    <n v="0"/>
    <n v="1"/>
    <n v="0"/>
    <n v="0"/>
    <n v="0"/>
    <n v="2"/>
    <d v="2016-05-04T00:00:00"/>
    <n v="5"/>
    <s v="May"/>
    <n v="1"/>
  </r>
  <r>
    <x v="2016"/>
    <n v="25176"/>
    <x v="892"/>
    <n v="3.1776294884016523E-2"/>
    <x v="1"/>
    <x v="1"/>
    <n v="79"/>
    <x v="749"/>
    <x v="19"/>
    <x v="548"/>
    <n v="0"/>
    <n v="0"/>
    <n v="5"/>
    <n v="1"/>
    <n v="1"/>
    <n v="0"/>
    <n v="2"/>
    <n v="7"/>
    <n v="0"/>
    <n v="0"/>
    <n v="0"/>
    <n v="0"/>
    <n v="0"/>
    <n v="0"/>
    <x v="1"/>
    <n v="44"/>
    <x v="2"/>
    <n v="2482"/>
    <x v="0"/>
    <x v="0"/>
    <n v="0"/>
    <x v="0"/>
    <n v="0"/>
    <n v="1"/>
    <n v="0"/>
    <n v="0"/>
    <n v="0"/>
    <n v="3"/>
    <d v="2015-12-29T00:00:00"/>
    <n v="12"/>
    <s v="December"/>
    <n v="1"/>
  </r>
  <r>
    <x v="2017"/>
    <n v="1730"/>
    <x v="893"/>
    <n v="0.40462427745664742"/>
    <x v="0"/>
    <x v="0"/>
    <n v="65"/>
    <x v="81"/>
    <x v="51"/>
    <x v="525"/>
    <n v="1"/>
    <n v="1"/>
    <n v="1"/>
    <n v="15"/>
    <n v="0"/>
    <n v="0"/>
    <n v="0"/>
    <n v="20"/>
    <n v="0"/>
    <n v="0"/>
    <n v="0"/>
    <n v="0"/>
    <n v="0"/>
    <n v="0"/>
    <x v="1"/>
    <n v="49"/>
    <x v="2"/>
    <n v="2201"/>
    <x v="1"/>
    <x v="0"/>
    <n v="0"/>
    <x v="1"/>
    <n v="0"/>
    <n v="0"/>
    <n v="1"/>
    <n v="0"/>
    <n v="0"/>
    <n v="6"/>
    <d v="2016-10-05T00:00:00"/>
    <n v="10"/>
    <s v="October"/>
    <n v="1"/>
  </r>
  <r>
    <x v="2018"/>
    <n v="33590"/>
    <x v="894"/>
    <n v="1.7862459065197976E-2"/>
    <x v="2"/>
    <x v="1"/>
    <n v="65"/>
    <x v="749"/>
    <x v="19"/>
    <x v="547"/>
    <n v="0"/>
    <n v="0"/>
    <n v="2"/>
    <n v="1"/>
    <n v="1"/>
    <n v="0"/>
    <n v="2"/>
    <n v="7"/>
    <n v="0"/>
    <n v="0"/>
    <n v="0"/>
    <n v="0"/>
    <n v="0"/>
    <n v="0"/>
    <x v="1"/>
    <n v="46"/>
    <x v="2"/>
    <n v="2397"/>
    <x v="0"/>
    <x v="0"/>
    <n v="0"/>
    <x v="0"/>
    <n v="0"/>
    <n v="0"/>
    <n v="1"/>
    <n v="0"/>
    <n v="0"/>
    <n v="4"/>
    <d v="2016-03-23T00:00:00"/>
    <n v="3"/>
    <s v="March"/>
    <n v="1"/>
  </r>
  <r>
    <x v="2019"/>
    <n v="4861"/>
    <x v="895"/>
    <n v="0.10285949393128986"/>
    <x v="0"/>
    <x v="0"/>
    <n v="20"/>
    <x v="770"/>
    <x v="51"/>
    <x v="549"/>
    <n v="1"/>
    <n v="0"/>
    <n v="1"/>
    <n v="0"/>
    <n v="0"/>
    <n v="0"/>
    <n v="0"/>
    <n v="14"/>
    <n v="0"/>
    <n v="0"/>
    <n v="0"/>
    <n v="0"/>
    <n v="0"/>
    <n v="0"/>
    <x v="1"/>
    <n v="55"/>
    <x v="1"/>
    <n v="2166"/>
    <x v="1"/>
    <x v="0"/>
    <n v="0"/>
    <x v="1"/>
    <n v="0"/>
    <n v="0"/>
    <n v="1"/>
    <n v="0"/>
    <n v="0"/>
    <n v="4"/>
    <d v="2016-11-09T00:00:00"/>
    <n v="11"/>
    <s v="November"/>
    <n v="1"/>
  </r>
  <r>
    <x v="2020"/>
    <n v="3502"/>
    <x v="896"/>
    <n v="0.11422044545973729"/>
    <x v="1"/>
    <x v="0"/>
    <n v="56"/>
    <x v="770"/>
    <x v="51"/>
    <x v="549"/>
    <n v="0"/>
    <n v="0"/>
    <n v="1"/>
    <n v="0"/>
    <n v="0"/>
    <n v="0"/>
    <n v="0"/>
    <n v="14"/>
    <n v="0"/>
    <n v="0"/>
    <n v="0"/>
    <n v="0"/>
    <n v="0"/>
    <n v="0"/>
    <x v="1"/>
    <n v="47"/>
    <x v="2"/>
    <n v="2601"/>
    <x v="0"/>
    <x v="0"/>
    <n v="1"/>
    <x v="1"/>
    <n v="0"/>
    <n v="0"/>
    <n v="1"/>
    <n v="0"/>
    <n v="0"/>
    <n v="3"/>
    <d v="2015-09-01T00:00:00"/>
    <n v="9"/>
    <s v="September"/>
    <n v="1"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  <r>
    <x v="2021"/>
    <m/>
    <x v="897"/>
    <m/>
    <x v="3"/>
    <x v="3"/>
    <m/>
    <x v="775"/>
    <x v="158"/>
    <x v="551"/>
    <m/>
    <m/>
    <m/>
    <m/>
    <m/>
    <m/>
    <m/>
    <m/>
    <m/>
    <m/>
    <m/>
    <m/>
    <m/>
    <m/>
    <x v="2"/>
    <m/>
    <x v="4"/>
    <m/>
    <x v="2"/>
    <x v="2"/>
    <m/>
    <x v="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F0F6E-B2AB-4910-B0BD-F5ABC887F13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13">
        <item x="4"/>
        <item x="3"/>
        <item x="2"/>
        <item x="9"/>
        <item x="6"/>
        <item x="8"/>
        <item x="1"/>
        <item x="11"/>
        <item x="5"/>
        <item x="10"/>
        <item x="7"/>
        <item x="0"/>
        <item t="default"/>
      </items>
    </pivotField>
    <pivotField dataField="1" showAll="0"/>
  </pivotFields>
  <rowFields count="1">
    <field x="4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requency" fld="4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4A90D-14AD-48D7-B27B-73771AF3EF86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2">
    <pivotField axis="axisRow" showAll="0">
      <items count="14">
        <item x="4"/>
        <item x="3"/>
        <item x="2"/>
        <item x="9"/>
        <item x="6"/>
        <item x="8"/>
        <item x="1"/>
        <item x="11"/>
        <item x="5"/>
        <item x="10"/>
        <item x="7"/>
        <item x="0"/>
        <item h="1" x="12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requenc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086A6-9413-4F11-9680-1B18C04D0E34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8" firstHeaderRow="0" firstDataRow="1" firstDataCol="1" rowPageCount="1" colPageCount="1"/>
  <pivotFields count="42">
    <pivotField showAll="0">
      <items count="2023">
        <item x="0"/>
        <item x="1866"/>
        <item x="692"/>
        <item x="1567"/>
        <item x="928"/>
        <item x="724"/>
        <item x="809"/>
        <item x="1265"/>
        <item x="1"/>
        <item x="1733"/>
        <item x="1592"/>
        <item x="424"/>
        <item x="1065"/>
        <item x="1636"/>
        <item x="3"/>
        <item x="1339"/>
        <item x="1074"/>
        <item x="139"/>
        <item x="1333"/>
        <item x="1087"/>
        <item x="91"/>
        <item x="521"/>
        <item x="834"/>
        <item x="1005"/>
        <item x="1469"/>
        <item x="1176"/>
        <item x="1285"/>
        <item x="115"/>
        <item x="1832"/>
        <item x="1139"/>
        <item x="1315"/>
        <item x="4"/>
        <item x="354"/>
        <item x="1470"/>
        <item x="588"/>
        <item x="1593"/>
        <item x="1457"/>
        <item x="8"/>
        <item x="280"/>
        <item x="1582"/>
        <item x="1887"/>
        <item x="1888"/>
        <item x="634"/>
        <item x="9"/>
        <item x="1628"/>
        <item x="289"/>
        <item x="866"/>
        <item x="120"/>
        <item x="1413"/>
        <item x="12"/>
        <item x="855"/>
        <item x="13"/>
        <item x="1844"/>
        <item x="889"/>
        <item x="14"/>
        <item x="782"/>
        <item x="710"/>
        <item x="789"/>
        <item x="440"/>
        <item x="16"/>
        <item x="1992"/>
        <item x="18"/>
        <item x="828"/>
        <item x="191"/>
        <item x="307"/>
        <item x="662"/>
        <item x="765"/>
        <item x="1508"/>
        <item x="1984"/>
        <item x="19"/>
        <item x="2004"/>
        <item x="22"/>
        <item x="1259"/>
        <item x="1985"/>
        <item x="1509"/>
        <item x="725"/>
        <item x="1531"/>
        <item x="1266"/>
        <item x="25"/>
        <item x="325"/>
        <item x="1191"/>
        <item x="1815"/>
        <item x="1615"/>
        <item x="1734"/>
        <item x="845"/>
        <item x="1480"/>
        <item x="685"/>
        <item x="932"/>
        <item x="1471"/>
        <item x="1554"/>
        <item x="430"/>
        <item x="446"/>
        <item x="26"/>
        <item x="1871"/>
        <item x="1216"/>
        <item x="610"/>
        <item x="1307"/>
        <item x="639"/>
        <item x="577"/>
        <item x="28"/>
        <item x="819"/>
        <item x="30"/>
        <item x="888"/>
        <item x="1374"/>
        <item x="105"/>
        <item x="893"/>
        <item x="1547"/>
        <item x="1799"/>
        <item x="773"/>
        <item x="32"/>
        <item x="1855"/>
        <item x="1637"/>
        <item x="33"/>
        <item x="961"/>
        <item x="35"/>
        <item x="1379"/>
        <item x="762"/>
        <item x="930"/>
        <item x="802"/>
        <item x="796"/>
        <item x="1119"/>
        <item x="196"/>
        <item x="1872"/>
        <item x="1348"/>
        <item x="38"/>
        <item x="1753"/>
        <item x="24"/>
        <item x="40"/>
        <item x="299"/>
        <item x="613"/>
        <item x="1184"/>
        <item x="625"/>
        <item x="41"/>
        <item x="1909"/>
        <item x="1220"/>
        <item x="1300"/>
        <item x="901"/>
        <item x="899"/>
        <item x="1021"/>
        <item x="1414"/>
        <item x="531"/>
        <item x="42"/>
        <item x="1049"/>
        <item x="1910"/>
        <item x="1260"/>
        <item x="355"/>
        <item x="2010"/>
        <item x="114"/>
        <item x="1321"/>
        <item x="290"/>
        <item x="1489"/>
        <item x="942"/>
        <item x="1115"/>
        <item x="483"/>
        <item x="1415"/>
        <item x="1809"/>
        <item x="1638"/>
        <item x="1286"/>
        <item x="1375"/>
        <item x="1401"/>
        <item x="66"/>
        <item x="1616"/>
        <item x="2005"/>
        <item x="1197"/>
        <item x="1568"/>
        <item x="573"/>
        <item x="1522"/>
        <item x="1765"/>
        <item x="1617"/>
        <item x="1718"/>
        <item x="871"/>
        <item x="153"/>
        <item x="1450"/>
        <item x="1597"/>
        <item x="349"/>
        <item x="1416"/>
        <item x="1050"/>
        <item x="1845"/>
        <item x="629"/>
        <item x="165"/>
        <item x="403"/>
        <item x="43"/>
        <item x="859"/>
        <item x="339"/>
        <item x="406"/>
        <item x="45"/>
        <item x="1742"/>
        <item x="1677"/>
        <item x="1081"/>
        <item x="1481"/>
        <item x="47"/>
        <item x="1137"/>
        <item x="412"/>
        <item x="1127"/>
        <item x="856"/>
        <item x="375"/>
        <item x="947"/>
        <item x="1937"/>
        <item x="145"/>
        <item x="1169"/>
        <item x="410"/>
        <item x="1331"/>
        <item x="448"/>
        <item x="729"/>
        <item x="1204"/>
        <item x="366"/>
        <item x="1246"/>
        <item x="943"/>
        <item x="470"/>
        <item x="89"/>
        <item x="1923"/>
        <item x="48"/>
        <item x="155"/>
        <item x="1889"/>
        <item x="1959"/>
        <item x="416"/>
        <item x="1569"/>
        <item x="1859"/>
        <item x="800"/>
        <item x="1719"/>
        <item x="20"/>
        <item x="497"/>
        <item x="1838"/>
        <item x="52"/>
        <item x="527"/>
        <item x="1938"/>
        <item x="56"/>
        <item x="268"/>
        <item x="39"/>
        <item x="208"/>
        <item x="1548"/>
        <item x="1960"/>
        <item x="57"/>
        <item x="1193"/>
        <item x="386"/>
        <item x="1773"/>
        <item x="419"/>
        <item x="1032"/>
        <item x="1754"/>
        <item x="1961"/>
        <item x="58"/>
        <item x="631"/>
        <item x="1088"/>
        <item x="1873"/>
        <item x="59"/>
        <item x="1405"/>
        <item x="303"/>
        <item x="63"/>
        <item x="596"/>
        <item x="1583"/>
        <item x="64"/>
        <item x="1523"/>
        <item x="1173"/>
        <item x="1598"/>
        <item x="1359"/>
        <item x="679"/>
        <item x="65"/>
        <item x="644"/>
        <item x="663"/>
        <item x="1380"/>
        <item x="936"/>
        <item x="1755"/>
        <item x="1555"/>
        <item x="601"/>
        <item x="701"/>
        <item x="210"/>
        <item x="1019"/>
        <item x="1656"/>
        <item x="1278"/>
        <item x="97"/>
        <item x="1515"/>
        <item x="1924"/>
        <item x="259"/>
        <item x="1846"/>
        <item x="1360"/>
        <item x="656"/>
        <item x="587"/>
        <item x="1538"/>
        <item x="730"/>
        <item x="1349"/>
        <item x="1157"/>
        <item x="1639"/>
        <item x="368"/>
        <item x="67"/>
        <item x="373"/>
        <item x="840"/>
        <item x="1143"/>
        <item x="1735"/>
        <item x="1743"/>
        <item x="186"/>
        <item x="1174"/>
        <item x="1789"/>
        <item x="1393"/>
        <item x="993"/>
        <item x="1860"/>
        <item x="788"/>
        <item x="1867"/>
        <item x="1890"/>
        <item x="313"/>
        <item x="805"/>
        <item x="365"/>
        <item x="1510"/>
        <item x="1744"/>
        <item x="1706"/>
        <item x="1252"/>
        <item x="1891"/>
        <item x="1446"/>
        <item x="68"/>
        <item x="72"/>
        <item x="1839"/>
        <item x="640"/>
        <item x="74"/>
        <item x="1640"/>
        <item x="75"/>
        <item x="183"/>
        <item x="1287"/>
        <item x="372"/>
        <item x="867"/>
        <item x="76"/>
        <item x="675"/>
        <item x="1678"/>
        <item x="83"/>
        <item x="1720"/>
        <item x="1986"/>
        <item x="627"/>
        <item x="253"/>
        <item x="87"/>
        <item x="358"/>
        <item x="297"/>
        <item x="1679"/>
        <item x="1361"/>
        <item x="133"/>
        <item x="574"/>
        <item x="962"/>
        <item x="17"/>
        <item x="797"/>
        <item x="1549"/>
        <item x="924"/>
        <item x="815"/>
        <item x="267"/>
        <item x="1629"/>
        <item x="102"/>
        <item x="524"/>
        <item x="1824"/>
        <item x="1177"/>
        <item x="1911"/>
        <item x="294"/>
        <item x="88"/>
        <item x="1381"/>
        <item x="90"/>
        <item x="1736"/>
        <item x="326"/>
        <item x="1680"/>
        <item x="1939"/>
        <item x="1940"/>
        <item x="1083"/>
        <item x="1978"/>
        <item x="1816"/>
        <item x="92"/>
        <item x="609"/>
        <item x="1342"/>
        <item x="415"/>
        <item x="109"/>
        <item x="1175"/>
        <item x="441"/>
        <item x="1194"/>
        <item x="719"/>
        <item x="159"/>
        <item x="1225"/>
        <item x="95"/>
        <item x="1861"/>
        <item x="96"/>
        <item x="1502"/>
        <item x="466"/>
        <item x="1269"/>
        <item x="1138"/>
        <item x="98"/>
        <item x="1681"/>
        <item x="99"/>
        <item x="1096"/>
        <item x="1599"/>
        <item x="881"/>
        <item x="100"/>
        <item x="579"/>
        <item x="201"/>
        <item x="983"/>
        <item x="529"/>
        <item x="318"/>
        <item x="1556"/>
        <item x="252"/>
        <item x="104"/>
        <item x="705"/>
        <item x="1594"/>
        <item x="2006"/>
        <item x="107"/>
        <item x="15"/>
        <item x="1892"/>
        <item x="85"/>
        <item x="383"/>
        <item x="1790"/>
        <item x="617"/>
        <item x="111"/>
        <item x="868"/>
        <item x="487"/>
        <item x="519"/>
        <item x="1539"/>
        <item x="1657"/>
        <item x="709"/>
        <item x="903"/>
        <item x="1316"/>
        <item x="1825"/>
        <item x="1800"/>
        <item x="1232"/>
        <item x="1979"/>
        <item x="1862"/>
        <item x="1962"/>
        <item x="1205"/>
        <item x="256"/>
        <item x="1618"/>
        <item x="948"/>
        <item x="618"/>
        <item x="504"/>
        <item x="1511"/>
        <item x="927"/>
        <item x="506"/>
        <item x="1039"/>
        <item x="116"/>
        <item x="117"/>
        <item x="1089"/>
        <item x="301"/>
        <item x="118"/>
        <item x="643"/>
        <item x="1288"/>
        <item x="1385"/>
        <item x="283"/>
        <item x="124"/>
        <item x="1987"/>
        <item x="836"/>
        <item x="622"/>
        <item x="277"/>
        <item x="125"/>
        <item x="127"/>
        <item x="1658"/>
        <item x="1941"/>
        <item x="602"/>
        <item x="1810"/>
        <item x="863"/>
        <item x="912"/>
        <item x="963"/>
        <item x="1584"/>
        <item x="1524"/>
        <item x="128"/>
        <item x="1099"/>
        <item x="696"/>
        <item x="131"/>
        <item x="478"/>
        <item x="764"/>
        <item x="1893"/>
        <item x="1186"/>
        <item x="37"/>
        <item x="1066"/>
        <item x="108"/>
        <item x="670"/>
        <item x="753"/>
        <item x="758"/>
        <item x="1641"/>
        <item x="70"/>
        <item x="493"/>
        <item x="699"/>
        <item x="1659"/>
        <item x="1774"/>
        <item x="1224"/>
        <item x="281"/>
        <item x="399"/>
        <item x="542"/>
        <item x="423"/>
        <item x="1317"/>
        <item x="740"/>
        <item x="1195"/>
        <item x="603"/>
        <item x="1015"/>
        <item x="62"/>
        <item x="1006"/>
        <item x="23"/>
        <item x="1308"/>
        <item x="1791"/>
        <item x="726"/>
        <item x="49"/>
        <item x="1630"/>
        <item x="198"/>
        <item x="1056"/>
        <item x="121"/>
        <item x="134"/>
        <item x="1660"/>
        <item x="291"/>
        <item x="929"/>
        <item x="82"/>
        <item x="1018"/>
        <item x="890"/>
        <item x="391"/>
        <item x="885"/>
        <item x="1155"/>
        <item x="1661"/>
        <item x="1045"/>
        <item x="1362"/>
        <item x="135"/>
        <item x="1144"/>
        <item x="1557"/>
        <item x="1775"/>
        <item x="1206"/>
        <item x="1046"/>
        <item x="136"/>
        <item x="778"/>
        <item x="1745"/>
        <item x="1277"/>
        <item x="137"/>
        <item x="1874"/>
        <item x="1737"/>
        <item x="140"/>
        <item x="869"/>
        <item x="1293"/>
        <item x="142"/>
        <item x="1145"/>
        <item x="737"/>
        <item x="122"/>
        <item x="1575"/>
        <item x="150"/>
        <item x="1439"/>
        <item x="173"/>
        <item x="682"/>
        <item x="641"/>
        <item x="1038"/>
        <item x="1146"/>
        <item x="463"/>
        <item x="1999"/>
        <item x="1925"/>
        <item x="1942"/>
        <item x="1093"/>
        <item x="1721"/>
        <item x="1228"/>
        <item x="1104"/>
        <item x="1472"/>
        <item x="158"/>
        <item x="1233"/>
        <item x="1631"/>
        <item x="1426"/>
        <item x="1154"/>
        <item x="1183"/>
        <item x="1722"/>
        <item x="1343"/>
        <item x="1532"/>
        <item x="1525"/>
        <item x="160"/>
        <item x="790"/>
        <item x="908"/>
        <item x="1766"/>
        <item x="167"/>
        <item x="168"/>
        <item x="269"/>
        <item x="1767"/>
        <item x="974"/>
        <item x="172"/>
        <item x="1526"/>
        <item x="1817"/>
        <item x="1570"/>
        <item x="1394"/>
        <item x="1707"/>
        <item x="707"/>
        <item x="405"/>
        <item x="827"/>
        <item x="1327"/>
        <item x="174"/>
        <item x="1826"/>
        <item x="1756"/>
        <item x="356"/>
        <item x="1142"/>
        <item x="1120"/>
        <item x="1863"/>
        <item x="175"/>
        <item x="998"/>
        <item x="1776"/>
        <item x="1777"/>
        <item x="1057"/>
        <item x="955"/>
        <item x="1458"/>
        <item x="553"/>
        <item x="1792"/>
        <item x="591"/>
        <item x="1801"/>
        <item x="438"/>
        <item x="176"/>
        <item x="1332"/>
        <item x="1189"/>
        <item x="156"/>
        <item x="549"/>
        <item x="177"/>
        <item x="178"/>
        <item x="1963"/>
        <item x="330"/>
        <item x="1007"/>
        <item x="181"/>
        <item x="397"/>
        <item x="264"/>
        <item x="287"/>
        <item x="1013"/>
        <item x="182"/>
        <item x="1148"/>
        <item x="1178"/>
        <item x="443"/>
        <item x="894"/>
        <item x="34"/>
        <item x="1632"/>
        <item x="361"/>
        <item x="1497"/>
        <item x="1000"/>
        <item x="1247"/>
        <item x="460"/>
        <item x="1262"/>
        <item x="801"/>
        <item x="545"/>
        <item x="1459"/>
        <item x="1847"/>
        <item x="1642"/>
        <item x="1926"/>
        <item x="1600"/>
        <item x="1778"/>
        <item x="1217"/>
        <item x="447"/>
        <item x="872"/>
        <item x="581"/>
        <item x="775"/>
        <item x="2000"/>
        <item x="184"/>
        <item x="883"/>
        <item x="188"/>
        <item x="751"/>
        <item x="667"/>
        <item x="36"/>
        <item x="926"/>
        <item x="1179"/>
        <item x="411"/>
        <item x="776"/>
        <item x="192"/>
        <item x="265"/>
        <item x="492"/>
        <item x="194"/>
        <item x="600"/>
        <item x="1187"/>
        <item x="1894"/>
        <item x="197"/>
        <item x="1294"/>
        <item x="1895"/>
        <item x="203"/>
        <item x="780"/>
        <item x="499"/>
        <item x="731"/>
        <item x="803"/>
        <item x="331"/>
        <item x="207"/>
        <item x="1207"/>
        <item x="1682"/>
        <item x="781"/>
        <item x="684"/>
        <item x="209"/>
        <item x="1988"/>
        <item x="615"/>
        <item x="1406"/>
        <item x="822"/>
        <item x="1140"/>
        <item x="243"/>
        <item x="1619"/>
        <item x="471"/>
        <item x="1912"/>
        <item x="515"/>
        <item x="713"/>
        <item x="1964"/>
        <item x="103"/>
        <item x="211"/>
        <item x="260"/>
        <item x="590"/>
        <item x="968"/>
        <item x="755"/>
        <item x="1993"/>
        <item x="915"/>
        <item x="1128"/>
        <item x="216"/>
        <item x="214"/>
        <item x="359"/>
        <item x="1029"/>
        <item x="1989"/>
        <item x="308"/>
        <item x="421"/>
        <item x="1396"/>
        <item x="1533"/>
        <item x="1417"/>
        <item x="598"/>
        <item x="236"/>
        <item x="1793"/>
        <item x="543"/>
        <item x="1927"/>
        <item x="222"/>
        <item x="224"/>
        <item x="904"/>
        <item x="225"/>
        <item x="245"/>
        <item x="540"/>
        <item x="226"/>
        <item x="467"/>
        <item x="1418"/>
        <item x="1386"/>
        <item x="1516"/>
        <item x="820"/>
        <item x="233"/>
        <item x="227"/>
        <item x="783"/>
        <item x="1202"/>
        <item x="80"/>
        <item x="306"/>
        <item x="1282"/>
        <item x="949"/>
        <item x="743"/>
        <item x="272"/>
        <item x="230"/>
        <item x="1419"/>
        <item x="1272"/>
        <item x="1943"/>
        <item x="1376"/>
        <item x="362"/>
        <item x="1683"/>
        <item x="232"/>
        <item x="319"/>
        <item x="1848"/>
        <item x="1944"/>
        <item x="1896"/>
        <item x="1746"/>
        <item x="1662"/>
        <item x="1643"/>
        <item x="231"/>
        <item x="875"/>
        <item x="1010"/>
        <item x="161"/>
        <item x="238"/>
        <item x="1723"/>
        <item x="1109"/>
        <item x="1273"/>
        <item x="1051"/>
        <item x="694"/>
        <item x="568"/>
        <item x="154"/>
        <item x="1517"/>
        <item x="813"/>
        <item x="1768"/>
        <item x="1279"/>
        <item x="374"/>
        <item x="239"/>
        <item x="916"/>
        <item x="1460"/>
        <item x="985"/>
        <item x="569"/>
        <item x="234"/>
        <item x="1663"/>
        <item x="242"/>
        <item x="733"/>
        <item x="651"/>
        <item x="204"/>
        <item x="873"/>
        <item x="1945"/>
        <item x="853"/>
        <item x="715"/>
        <item x="1620"/>
        <item x="246"/>
        <item x="1601"/>
        <item x="247"/>
        <item x="169"/>
        <item x="143"/>
        <item x="1757"/>
        <item x="219"/>
        <item x="1868"/>
        <item x="1518"/>
        <item x="842"/>
        <item x="843"/>
        <item x="1779"/>
        <item x="1708"/>
        <item x="555"/>
        <item x="1052"/>
        <item x="212"/>
        <item x="1709"/>
        <item x="804"/>
        <item x="1493"/>
        <item x="1097"/>
        <item x="1461"/>
        <item x="469"/>
        <item x="249"/>
        <item x="379"/>
        <item x="728"/>
        <item x="1211"/>
        <item x="1747"/>
        <item x="1110"/>
        <item x="77"/>
        <item x="1833"/>
        <item x="251"/>
        <item x="473"/>
        <item x="1644"/>
        <item x="746"/>
        <item x="1684"/>
        <item x="454"/>
        <item x="1664"/>
        <item x="1111"/>
        <item x="2001"/>
        <item x="1078"/>
        <item x="1076"/>
        <item x="964"/>
        <item x="965"/>
        <item x="2002"/>
        <item x="984"/>
        <item x="1503"/>
        <item x="94"/>
        <item x="513"/>
        <item x="1645"/>
        <item x="1222"/>
        <item x="608"/>
        <item x="126"/>
        <item x="857"/>
        <item x="1295"/>
        <item x="363"/>
        <item x="1289"/>
        <item x="257"/>
        <item x="1576"/>
        <item x="1965"/>
        <item x="1540"/>
        <item x="273"/>
        <item x="53"/>
        <item x="1136"/>
        <item x="1558"/>
        <item x="851"/>
        <item x="315"/>
        <item x="1462"/>
        <item x="1060"/>
        <item x="626"/>
        <item x="1990"/>
        <item x="275"/>
        <item x="563"/>
        <item x="149"/>
        <item x="933"/>
        <item x="1498"/>
        <item x="593"/>
        <item x="1203"/>
        <item x="633"/>
        <item x="1030"/>
        <item x="1129"/>
        <item x="346"/>
        <item x="278"/>
        <item x="1869"/>
        <item x="1463"/>
        <item x="1192"/>
        <item x="220"/>
        <item x="320"/>
        <item x="286"/>
        <item x="295"/>
        <item x="535"/>
        <item x="495"/>
        <item x="296"/>
        <item x="1053"/>
        <item x="129"/>
        <item x="1665"/>
        <item x="442"/>
        <item x="298"/>
        <item x="1559"/>
        <item x="93"/>
        <item x="991"/>
        <item x="444"/>
        <item x="54"/>
        <item x="258"/>
        <item x="400"/>
        <item x="1340"/>
        <item x="554"/>
        <item x="1840"/>
        <item x="1602"/>
        <item x="534"/>
        <item x="73"/>
        <item x="739"/>
        <item x="648"/>
        <item x="494"/>
        <item x="785"/>
        <item x="310"/>
        <item x="311"/>
        <item x="1550"/>
        <item x="328"/>
        <item x="817"/>
        <item x="1105"/>
        <item x="1738"/>
        <item x="530"/>
        <item x="1802"/>
        <item x="1494"/>
        <item x="321"/>
        <item x="1334"/>
        <item x="1666"/>
        <item x="1564"/>
        <item x="329"/>
        <item x="777"/>
        <item x="1350"/>
        <item x="1047"/>
        <item x="502"/>
        <item x="841"/>
        <item x="332"/>
        <item x="1263"/>
        <item x="1180"/>
        <item x="793"/>
        <item x="334"/>
        <item x="1387"/>
        <item x="335"/>
        <item x="772"/>
        <item x="367"/>
        <item x="1391"/>
        <item x="1440"/>
        <item x="891"/>
        <item x="166"/>
        <item x="539"/>
        <item x="51"/>
        <item x="1451"/>
        <item x="578"/>
        <item x="1946"/>
        <item x="2019"/>
        <item x="1621"/>
        <item x="336"/>
        <item x="975"/>
        <item x="61"/>
        <item x="337"/>
        <item x="341"/>
        <item x="1667"/>
        <item x="344"/>
        <item x="1947"/>
        <item x="824"/>
        <item x="691"/>
        <item x="1369"/>
        <item x="187"/>
        <item x="592"/>
        <item x="1070"/>
        <item x="345"/>
        <item x="347"/>
        <item x="350"/>
        <item x="1622"/>
        <item x="1112"/>
        <item x="369"/>
        <item x="654"/>
        <item x="1646"/>
        <item x="1980"/>
        <item x="27"/>
        <item x="1322"/>
        <item x="1134"/>
        <item x="1344"/>
        <item x="1647"/>
        <item x="937"/>
        <item x="284"/>
        <item x="1147"/>
        <item x="1769"/>
        <item x="1301"/>
        <item x="1389"/>
        <item x="1464"/>
        <item x="371"/>
        <item x="1452"/>
        <item x="1585"/>
        <item x="767"/>
        <item x="376"/>
        <item x="1527"/>
        <item x="1875"/>
        <item x="351"/>
        <item x="378"/>
        <item x="381"/>
        <item x="435"/>
        <item x="1685"/>
        <item x="1084"/>
        <item x="1577"/>
        <item x="1382"/>
        <item x="387"/>
        <item x="844"/>
        <item x="882"/>
        <item x="1565"/>
        <item x="1221"/>
        <item x="620"/>
        <item x="396"/>
        <item x="1302"/>
        <item x="1335"/>
        <item x="393"/>
        <item x="402"/>
        <item x="745"/>
        <item x="1994"/>
        <item x="5"/>
        <item x="413"/>
        <item x="1827"/>
        <item x="532"/>
        <item x="1123"/>
        <item x="1133"/>
        <item x="342"/>
        <item x="585"/>
        <item x="377"/>
        <item x="518"/>
        <item x="420"/>
        <item x="1811"/>
        <item x="858"/>
        <item x="1849"/>
        <item x="425"/>
        <item x="112"/>
        <item x="1948"/>
        <item x="580"/>
        <item x="285"/>
        <item x="718"/>
        <item x="1686"/>
        <item x="1014"/>
        <item x="29"/>
        <item x="304"/>
        <item x="1876"/>
        <item x="988"/>
        <item x="1928"/>
        <item x="607"/>
        <item x="426"/>
        <item x="427"/>
        <item x="1966"/>
        <item x="428"/>
        <item x="612"/>
        <item x="1967"/>
        <item x="429"/>
        <item x="1877"/>
        <item x="431"/>
        <item x="44"/>
        <item x="1290"/>
        <item x="1407"/>
        <item x="1318"/>
        <item x="934"/>
        <item x="619"/>
        <item x="711"/>
        <item x="1995"/>
        <item x="556"/>
        <item x="432"/>
        <item x="1027"/>
        <item x="956"/>
        <item x="1116"/>
        <item x="1668"/>
        <item x="263"/>
        <item x="1482"/>
        <item x="825"/>
        <item x="1040"/>
        <item x="380"/>
        <item x="433"/>
        <item x="1949"/>
        <item x="1603"/>
        <item x="228"/>
        <item x="434"/>
        <item x="450"/>
        <item x="1560"/>
        <item x="784"/>
        <item x="690"/>
        <item x="1303"/>
        <item x="1106"/>
        <item x="1271"/>
        <item x="1055"/>
        <item x="451"/>
        <item x="132"/>
        <item x="1473"/>
        <item x="1981"/>
        <item x="452"/>
        <item x="582"/>
        <item x="1996"/>
        <item x="1648"/>
        <item x="60"/>
        <item x="455"/>
        <item x="1061"/>
        <item x="1397"/>
        <item x="457"/>
        <item x="1067"/>
        <item x="1402"/>
        <item x="1834"/>
        <item x="1422"/>
        <item x="500"/>
        <item x="1499"/>
        <item x="461"/>
        <item x="756"/>
        <item x="950"/>
        <item x="479"/>
        <item x="453"/>
        <item x="221"/>
        <item x="1982"/>
        <item x="496"/>
        <item x="1149"/>
        <item x="1586"/>
        <item x="498"/>
        <item x="472"/>
        <item x="250"/>
        <item x="538"/>
        <item x="1101"/>
        <item x="876"/>
        <item x="528"/>
        <item x="1181"/>
        <item x="798"/>
        <item x="1427"/>
        <item x="1336"/>
        <item x="572"/>
        <item x="439"/>
        <item x="2011"/>
        <item x="110"/>
        <item x="952"/>
        <item x="1483"/>
        <item x="1158"/>
        <item x="1950"/>
        <item x="905"/>
        <item x="1399"/>
        <item x="2"/>
        <item x="884"/>
        <item x="1150"/>
        <item x="501"/>
        <item x="1571"/>
        <item x="1951"/>
        <item x="1897"/>
        <item x="1561"/>
        <item x="480"/>
        <item x="1240"/>
        <item x="1710"/>
        <item x="505"/>
        <item x="509"/>
        <item x="1428"/>
        <item x="1248"/>
        <item x="1323"/>
        <item x="370"/>
        <item x="550"/>
        <item x="474"/>
        <item x="1234"/>
        <item x="738"/>
        <item x="1212"/>
        <item x="525"/>
        <item x="418"/>
        <item x="754"/>
        <item x="1739"/>
        <item x="1687"/>
        <item x="1296"/>
        <item x="1011"/>
        <item x="850"/>
        <item x="486"/>
        <item x="31"/>
        <item x="1159"/>
        <item x="533"/>
        <item x="860"/>
        <item x="1261"/>
        <item x="1370"/>
        <item x="1495"/>
        <item x="1952"/>
        <item x="688"/>
        <item x="1474"/>
        <item x="1383"/>
        <item x="340"/>
        <item x="677"/>
        <item x="562"/>
        <item x="999"/>
        <item x="1408"/>
        <item x="1208"/>
        <item x="1724"/>
        <item x="1551"/>
        <item x="1587"/>
        <item x="1818"/>
        <item x="652"/>
        <item x="1304"/>
        <item x="157"/>
        <item x="1267"/>
        <item x="1913"/>
        <item x="1475"/>
        <item x="621"/>
        <item x="744"/>
        <item x="1041"/>
        <item x="2017"/>
        <item x="1388"/>
        <item x="1929"/>
        <item x="2007"/>
        <item x="520"/>
        <item x="570"/>
        <item x="507"/>
        <item x="589"/>
        <item x="655"/>
        <item x="594"/>
        <item x="599"/>
        <item x="807"/>
        <item x="1930"/>
        <item x="11"/>
        <item x="84"/>
        <item x="1688"/>
        <item x="605"/>
        <item x="611"/>
        <item x="623"/>
        <item x="1541"/>
        <item x="1209"/>
        <item x="262"/>
        <item x="510"/>
        <item x="635"/>
        <item x="832"/>
        <item x="1423"/>
        <item x="324"/>
        <item x="1878"/>
        <item x="1363"/>
        <item x="490"/>
        <item x="1026"/>
        <item x="628"/>
        <item x="649"/>
        <item x="1725"/>
        <item x="913"/>
        <item x="1073"/>
        <item x="1689"/>
        <item x="666"/>
        <item x="1604"/>
        <item x="671"/>
        <item x="742"/>
        <item x="1970"/>
        <item x="1424"/>
        <item x="2003"/>
        <item x="1484"/>
        <item x="1249"/>
        <item x="1690"/>
        <item x="702"/>
        <item x="672"/>
        <item x="1780"/>
        <item x="673"/>
        <item x="1828"/>
        <item x="1100"/>
        <item x="316"/>
        <item x="661"/>
        <item x="1024"/>
        <item x="193"/>
        <item x="689"/>
        <item x="445"/>
        <item x="760"/>
        <item x="185"/>
        <item x="1062"/>
        <item x="658"/>
        <item x="1098"/>
        <item x="1528"/>
        <item x="986"/>
        <item x="1691"/>
        <item x="1649"/>
        <item x="180"/>
        <item x="1035"/>
        <item x="488"/>
        <item x="712"/>
        <item x="1588"/>
        <item x="200"/>
        <item x="1552"/>
        <item x="1235"/>
        <item x="1330"/>
        <item x="720"/>
        <item x="1519"/>
        <item x="721"/>
        <item x="317"/>
        <item x="261"/>
        <item x="727"/>
        <item x="1082"/>
        <item x="389"/>
        <item x="1328"/>
        <item x="1812"/>
        <item x="747"/>
        <item x="1043"/>
        <item x="1020"/>
        <item x="748"/>
        <item x="1429"/>
        <item x="1898"/>
        <item x="1850"/>
        <item x="681"/>
        <item x="766"/>
        <item x="202"/>
        <item x="768"/>
        <item x="1931"/>
        <item x="1160"/>
        <item x="638"/>
        <item x="1409"/>
        <item x="786"/>
        <item x="50"/>
        <item x="1305"/>
        <item x="854"/>
        <item x="1669"/>
        <item x="935"/>
        <item x="547"/>
        <item x="668"/>
        <item x="769"/>
        <item x="957"/>
        <item x="1856"/>
        <item x="1161"/>
        <item x="1166"/>
        <item x="1351"/>
        <item x="878"/>
        <item x="586"/>
        <item x="1009"/>
        <item x="958"/>
        <item x="770"/>
        <item x="1059"/>
        <item x="1198"/>
        <item x="1253"/>
        <item x="1650"/>
        <item x="81"/>
        <item x="1692"/>
        <item x="1130"/>
        <item x="1496"/>
        <item x="1693"/>
        <item x="1623"/>
        <item x="1879"/>
        <item x="669"/>
        <item x="1971"/>
        <item x="1504"/>
        <item x="1036"/>
        <item x="1131"/>
        <item x="1264"/>
        <item x="794"/>
        <item x="714"/>
        <item x="1319"/>
        <item x="687"/>
        <item x="917"/>
        <item x="795"/>
        <item x="659"/>
        <item x="821"/>
        <item x="1953"/>
        <item x="830"/>
        <item x="1226"/>
        <item x="906"/>
        <item x="1213"/>
        <item x="1605"/>
        <item x="1624"/>
        <item x="2012"/>
        <item x="808"/>
        <item x="1694"/>
        <item x="1441"/>
        <item x="1954"/>
        <item x="1914"/>
        <item x="1572"/>
        <item x="981"/>
        <item x="1819"/>
        <item x="414"/>
        <item x="1781"/>
        <item x="1071"/>
        <item x="1782"/>
        <item x="1880"/>
        <item x="1352"/>
        <item x="1476"/>
        <item x="1899"/>
        <item x="831"/>
        <item x="833"/>
        <item x="10"/>
        <item x="1048"/>
        <item x="274"/>
        <item x="624"/>
        <item x="392"/>
        <item x="759"/>
        <item x="1199"/>
        <item x="398"/>
        <item x="847"/>
        <item x="1529"/>
        <item x="892"/>
        <item x="861"/>
        <item x="1520"/>
        <item x="864"/>
        <item x="870"/>
        <item x="826"/>
        <item x="779"/>
        <item x="1770"/>
        <item x="1633"/>
        <item x="792"/>
        <item x="835"/>
        <item x="1991"/>
        <item x="217"/>
        <item x="1625"/>
        <item x="1241"/>
        <item x="1748"/>
        <item x="877"/>
        <item x="508"/>
        <item x="1283"/>
        <item x="1377"/>
        <item x="1214"/>
        <item x="477"/>
        <item x="1841"/>
        <item x="1803"/>
        <item x="384"/>
        <item x="604"/>
        <item x="144"/>
        <item x="918"/>
        <item x="69"/>
        <item x="995"/>
        <item x="879"/>
        <item x="1132"/>
        <item x="896"/>
        <item x="799"/>
        <item x="1490"/>
        <item x="481"/>
        <item x="1530"/>
        <item x="900"/>
        <item x="218"/>
        <item x="292"/>
        <item x="1031"/>
        <item x="909"/>
        <item x="761"/>
        <item x="910"/>
        <item x="557"/>
        <item x="818"/>
        <item x="485"/>
        <item x="551"/>
        <item x="630"/>
        <item x="162"/>
        <item x="213"/>
        <item x="920"/>
        <item x="1151"/>
        <item x="664"/>
        <item x="1371"/>
        <item x="925"/>
        <item x="938"/>
        <item x="205"/>
        <item x="1392"/>
        <item x="2020"/>
        <item x="716"/>
        <item x="352"/>
        <item x="1345"/>
        <item x="939"/>
        <item x="1749"/>
        <item x="206"/>
        <item x="1113"/>
        <item x="567"/>
        <item x="944"/>
        <item x="1500"/>
        <item x="1091"/>
        <item x="1915"/>
        <item x="422"/>
        <item x="449"/>
        <item x="1430"/>
        <item x="548"/>
        <item x="266"/>
        <item x="1932"/>
        <item x="680"/>
        <item x="1491"/>
        <item x="959"/>
        <item x="774"/>
        <item x="1933"/>
        <item x="1346"/>
        <item x="811"/>
        <item x="417"/>
        <item x="1881"/>
        <item x="966"/>
        <item x="1968"/>
        <item x="1395"/>
        <item x="559"/>
        <item x="1934"/>
        <item x="686"/>
        <item x="1364"/>
        <item x="969"/>
        <item x="302"/>
        <item x="636"/>
        <item x="522"/>
        <item x="970"/>
        <item x="976"/>
        <item x="1651"/>
        <item x="1121"/>
        <item x="982"/>
        <item x="71"/>
        <item x="887"/>
        <item x="1972"/>
        <item x="408"/>
        <item x="512"/>
        <item x="1465"/>
        <item x="1001"/>
        <item x="1012"/>
        <item x="1016"/>
        <item x="1122"/>
        <item x="1170"/>
        <item x="130"/>
        <item x="606"/>
        <item x="1794"/>
        <item x="1372"/>
        <item x="1022"/>
        <item x="1072"/>
        <item x="240"/>
        <item x="1804"/>
        <item x="880"/>
        <item x="6"/>
        <item x="293"/>
        <item x="1805"/>
        <item x="1711"/>
        <item x="1695"/>
        <item x="394"/>
        <item x="741"/>
        <item x="953"/>
        <item x="1606"/>
        <item x="1025"/>
        <item x="1102"/>
        <item x="1028"/>
        <item x="642"/>
        <item x="1973"/>
        <item x="1069"/>
        <item x="523"/>
        <item x="1320"/>
        <item x="1505"/>
        <item x="919"/>
        <item x="1185"/>
        <item x="1152"/>
        <item x="436"/>
        <item x="848"/>
        <item x="1033"/>
        <item x="1442"/>
        <item x="1167"/>
        <item x="1324"/>
        <item x="1974"/>
        <item x="732"/>
        <item x="814"/>
        <item x="645"/>
        <item x="1726"/>
        <item x="1851"/>
        <item x="1829"/>
        <item x="1042"/>
        <item x="837"/>
        <item x="676"/>
        <item x="1935"/>
        <item x="979"/>
        <item x="697"/>
        <item x="1054"/>
        <item x="1284"/>
        <item x="1727"/>
        <item x="1063"/>
        <item x="1852"/>
        <item x="1466"/>
        <item x="1044"/>
        <item x="657"/>
        <item x="812"/>
        <item x="1075"/>
        <item x="907"/>
        <item x="1188"/>
        <item x="616"/>
        <item x="1566"/>
        <item x="1431"/>
        <item x="678"/>
        <item x="1670"/>
        <item x="1080"/>
        <item x="1090"/>
        <item x="163"/>
        <item x="1094"/>
        <item x="241"/>
        <item x="1398"/>
        <item x="1141"/>
        <item x="1835"/>
        <item x="978"/>
        <item x="1443"/>
        <item x="195"/>
        <item x="1365"/>
        <item x="1728"/>
        <item x="2008"/>
        <item x="1114"/>
        <item x="1771"/>
        <item x="1107"/>
        <item x="1124"/>
        <item x="537"/>
        <item x="806"/>
        <item x="314"/>
        <item x="1975"/>
        <item x="1900"/>
        <item x="1534"/>
        <item x="735"/>
        <item x="1916"/>
        <item x="698"/>
        <item x="1795"/>
        <item x="146"/>
        <item x="560"/>
        <item x="1535"/>
        <item x="763"/>
        <item x="1125"/>
        <item x="1250"/>
        <item x="333"/>
        <item x="1108"/>
        <item x="734"/>
        <item x="1117"/>
        <item x="1135"/>
        <item x="1477"/>
        <item x="151"/>
        <item x="1607"/>
        <item x="1034"/>
        <item x="459"/>
        <item x="1842"/>
        <item x="1210"/>
        <item x="1153"/>
        <item x="2009"/>
        <item x="1162"/>
        <item x="1171"/>
        <item x="138"/>
        <item x="1182"/>
        <item x="1200"/>
        <item x="1223"/>
        <item x="1758"/>
        <item x="382"/>
        <item x="1478"/>
        <item x="1806"/>
        <item x="254"/>
        <item x="838"/>
        <item x="190"/>
        <item x="407"/>
        <item x="992"/>
        <item x="1696"/>
        <item x="1236"/>
        <item x="945"/>
        <item x="1227"/>
        <item x="1229"/>
        <item x="665"/>
        <item x="279"/>
        <item x="1882"/>
        <item x="693"/>
        <item x="7"/>
        <item x="1237"/>
        <item x="1729"/>
        <item x="1242"/>
        <item x="1796"/>
        <item x="1506"/>
        <item x="1243"/>
        <item x="1671"/>
        <item x="787"/>
        <item x="810"/>
        <item x="1797"/>
        <item x="931"/>
        <item x="464"/>
        <item x="1608"/>
        <item x="544"/>
        <item x="1901"/>
        <item x="1238"/>
        <item x="1251"/>
        <item x="395"/>
        <item x="1853"/>
        <item x="1254"/>
        <item x="1118"/>
        <item x="1366"/>
        <item x="922"/>
        <item x="1783"/>
        <item x="1306"/>
        <item x="271"/>
        <item x="561"/>
        <item x="1255"/>
        <item x="1156"/>
        <item x="921"/>
        <item x="1367"/>
        <item x="385"/>
        <item x="288"/>
        <item x="1190"/>
        <item x="1857"/>
        <item x="1004"/>
        <item x="1432"/>
        <item x="584"/>
        <item x="482"/>
        <item x="55"/>
        <item x="1256"/>
        <item x="1274"/>
        <item x="1858"/>
        <item x="1275"/>
        <item x="1276"/>
        <item x="86"/>
        <item x="465"/>
        <item x="564"/>
        <item x="215"/>
        <item x="343"/>
        <item x="1836"/>
        <item x="706"/>
        <item x="1280"/>
        <item x="874"/>
        <item x="2013"/>
        <item x="575"/>
        <item x="1447"/>
        <item x="708"/>
        <item x="541"/>
        <item x="1820"/>
        <item x="1023"/>
        <item x="1291"/>
        <item x="170"/>
        <item x="1297"/>
        <item x="1353"/>
        <item x="1201"/>
        <item x="571"/>
        <item x="1196"/>
        <item x="1298"/>
        <item x="1368"/>
        <item x="489"/>
        <item x="1126"/>
        <item x="940"/>
        <item x="1309"/>
        <item x="1239"/>
        <item x="1310"/>
        <item x="1784"/>
        <item x="514"/>
        <item x="971"/>
        <item x="1311"/>
        <item x="2014"/>
        <item x="1536"/>
        <item x="902"/>
        <item x="1843"/>
        <item x="1325"/>
        <item x="1997"/>
        <item x="255"/>
        <item x="1329"/>
        <item x="1337"/>
        <item x="338"/>
        <item x="1354"/>
        <item x="1444"/>
        <item x="179"/>
        <item x="886"/>
        <item x="558"/>
        <item x="2015"/>
        <item x="552"/>
        <item x="1341"/>
        <item x="1347"/>
        <item x="1578"/>
        <item x="1917"/>
        <item x="1003"/>
        <item x="1355"/>
        <item x="1759"/>
        <item x="484"/>
        <item x="1672"/>
        <item x="750"/>
        <item x="1697"/>
        <item x="1830"/>
        <item x="1356"/>
        <item x="270"/>
        <item x="491"/>
        <item x="164"/>
        <item x="1384"/>
        <item x="1268"/>
        <item x="614"/>
        <item x="1821"/>
        <item x="914"/>
        <item x="1785"/>
        <item x="1400"/>
        <item x="653"/>
        <item x="987"/>
        <item x="46"/>
        <item x="1433"/>
        <item x="722"/>
        <item x="683"/>
        <item x="1163"/>
        <item x="141"/>
        <item x="1079"/>
        <item x="1712"/>
        <item x="967"/>
        <item x="1730"/>
        <item x="1064"/>
        <item x="526"/>
        <item x="1453"/>
        <item x="1652"/>
        <item x="1786"/>
        <item x="312"/>
        <item x="237"/>
        <item x="1410"/>
        <item x="462"/>
        <item x="1411"/>
        <item x="1673"/>
        <item x="1902"/>
        <item x="1579"/>
        <item x="703"/>
        <item x="1420"/>
        <item x="101"/>
        <item x="357"/>
        <item x="1903"/>
        <item x="305"/>
        <item x="1425"/>
        <item x="752"/>
        <item x="1357"/>
        <item x="1008"/>
        <item x="1740"/>
        <item x="1595"/>
        <item x="646"/>
        <item x="1750"/>
        <item x="1434"/>
        <item x="1435"/>
        <item x="1976"/>
        <item x="1760"/>
        <item x="1448"/>
        <item x="1698"/>
        <item x="1741"/>
        <item x="597"/>
        <item x="1292"/>
        <item x="364"/>
        <item x="1454"/>
        <item x="647"/>
        <item x="1403"/>
        <item x="1244"/>
        <item x="849"/>
        <item x="322"/>
        <item x="1467"/>
        <item x="897"/>
        <item x="404"/>
        <item x="1904"/>
        <item x="996"/>
        <item x="1479"/>
        <item x="536"/>
        <item x="1485"/>
        <item x="1609"/>
        <item x="1486"/>
        <item x="1299"/>
        <item x="106"/>
        <item x="695"/>
        <item x="390"/>
        <item x="1492"/>
        <item x="248"/>
        <item x="516"/>
        <item x="1787"/>
        <item x="1507"/>
        <item x="972"/>
        <item x="1713"/>
        <item x="846"/>
        <item x="1390"/>
        <item x="1512"/>
        <item x="1521"/>
        <item x="1257"/>
        <item x="1542"/>
        <item x="21"/>
        <item x="1312"/>
        <item x="960"/>
        <item x="1164"/>
        <item x="1077"/>
        <item x="1313"/>
        <item x="951"/>
        <item x="1543"/>
        <item x="1230"/>
        <item x="1544"/>
        <item x="113"/>
        <item x="1883"/>
        <item x="1562"/>
        <item x="1580"/>
        <item x="895"/>
        <item x="954"/>
        <item x="1092"/>
        <item x="1864"/>
        <item x="1983"/>
        <item x="1589"/>
        <item x="1955"/>
        <item x="1563"/>
        <item x="235"/>
        <item x="997"/>
        <item x="1095"/>
        <item x="717"/>
        <item x="79"/>
        <item x="1231"/>
        <item x="1590"/>
        <item x="637"/>
        <item x="1610"/>
        <item x="1611"/>
        <item x="1761"/>
        <item x="1905"/>
        <item x="1956"/>
        <item x="1449"/>
        <item x="1455"/>
        <item x="1103"/>
        <item x="360"/>
        <item x="401"/>
        <item x="1626"/>
        <item x="1762"/>
        <item x="1627"/>
        <item x="1445"/>
        <item x="1634"/>
        <item x="700"/>
        <item x="1612"/>
        <item x="458"/>
        <item x="1085"/>
        <item x="989"/>
        <item x="437"/>
        <item x="771"/>
        <item x="1436"/>
        <item x="147"/>
        <item x="829"/>
        <item x="282"/>
        <item x="1635"/>
        <item x="1581"/>
        <item x="994"/>
        <item x="1218"/>
        <item x="1245"/>
        <item x="353"/>
        <item x="1653"/>
        <item x="348"/>
        <item x="1714"/>
        <item x="923"/>
        <item x="565"/>
        <item x="1437"/>
        <item x="1699"/>
        <item x="1358"/>
        <item x="148"/>
        <item x="576"/>
        <item x="1654"/>
        <item x="583"/>
        <item x="1338"/>
        <item x="119"/>
        <item x="1412"/>
        <item x="1731"/>
        <item x="862"/>
        <item x="736"/>
        <item x="1655"/>
        <item x="244"/>
        <item x="1918"/>
        <item x="1404"/>
        <item x="1270"/>
        <item x="1017"/>
        <item x="546"/>
        <item x="199"/>
        <item x="1613"/>
        <item x="1919"/>
        <item x="1700"/>
        <item x="1870"/>
        <item x="1037"/>
        <item x="1701"/>
        <item x="1702"/>
        <item x="1703"/>
        <item x="300"/>
        <item x="1168"/>
        <item x="1715"/>
        <item x="276"/>
        <item x="1704"/>
        <item x="1732"/>
        <item x="323"/>
        <item x="1573"/>
        <item x="1751"/>
        <item x="1172"/>
        <item x="1763"/>
        <item x="816"/>
        <item x="566"/>
        <item x="1884"/>
        <item x="1421"/>
        <item x="946"/>
        <item x="517"/>
        <item x="1674"/>
        <item x="468"/>
        <item x="223"/>
        <item x="1906"/>
        <item x="1314"/>
        <item x="2016"/>
        <item x="1326"/>
        <item x="852"/>
        <item x="1456"/>
        <item x="1807"/>
        <item x="1808"/>
        <item x="2018"/>
        <item x="1813"/>
        <item x="1513"/>
        <item x="475"/>
        <item x="973"/>
        <item x="1165"/>
        <item x="1219"/>
        <item x="1814"/>
        <item x="1885"/>
        <item x="1675"/>
        <item x="1438"/>
        <item x="1514"/>
        <item x="674"/>
        <item x="1822"/>
        <item x="1764"/>
        <item x="1545"/>
        <item x="1068"/>
        <item x="1373"/>
        <item x="1537"/>
        <item x="123"/>
        <item x="1546"/>
        <item x="1468"/>
        <item x="1258"/>
        <item x="1837"/>
        <item x="704"/>
        <item x="1086"/>
        <item x="1854"/>
        <item x="1058"/>
        <item x="941"/>
        <item x="189"/>
        <item x="1957"/>
        <item x="1378"/>
        <item x="1865"/>
        <item x="309"/>
        <item x="1705"/>
        <item x="823"/>
        <item x="1886"/>
        <item x="632"/>
        <item x="503"/>
        <item x="723"/>
        <item x="1907"/>
        <item x="78"/>
        <item x="977"/>
        <item x="1002"/>
        <item x="1614"/>
        <item x="839"/>
        <item x="1591"/>
        <item x="1676"/>
        <item x="511"/>
        <item x="595"/>
        <item x="171"/>
        <item x="476"/>
        <item x="1716"/>
        <item x="1920"/>
        <item x="1752"/>
        <item x="1936"/>
        <item x="1921"/>
        <item x="1798"/>
        <item x="1281"/>
        <item x="911"/>
        <item x="1922"/>
        <item x="1501"/>
        <item x="1487"/>
        <item x="749"/>
        <item x="1958"/>
        <item x="650"/>
        <item x="1215"/>
        <item x="388"/>
        <item x="1553"/>
        <item x="1823"/>
        <item x="1717"/>
        <item x="865"/>
        <item x="152"/>
        <item x="1596"/>
        <item x="229"/>
        <item x="1831"/>
        <item x="1998"/>
        <item x="990"/>
        <item x="898"/>
        <item x="1969"/>
        <item x="1788"/>
        <item x="1574"/>
        <item x="757"/>
        <item x="791"/>
        <item x="980"/>
        <item x="1772"/>
        <item x="1488"/>
        <item x="456"/>
        <item x="1908"/>
        <item x="409"/>
        <item x="327"/>
        <item x="660"/>
        <item x="1977"/>
        <item x="2021"/>
        <item t="default"/>
      </items>
    </pivotField>
    <pivotField showAll="0"/>
    <pivotField showAll="0">
      <items count="899"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897"/>
        <item t="default"/>
      </items>
    </pivotField>
    <pivotField showAll="0"/>
    <pivotField showAll="0"/>
    <pivotField showAll="0"/>
    <pivotField showAll="0"/>
    <pivotField dataField="1" showAll="0">
      <items count="777">
        <item x="774"/>
        <item x="81"/>
        <item x="770"/>
        <item x="758"/>
        <item x="749"/>
        <item x="759"/>
        <item x="664"/>
        <item x="658"/>
        <item x="729"/>
        <item x="772"/>
        <item x="754"/>
        <item x="764"/>
        <item x="736"/>
        <item x="761"/>
        <item x="752"/>
        <item x="760"/>
        <item x="714"/>
        <item x="769"/>
        <item x="740"/>
        <item x="748"/>
        <item x="750"/>
        <item x="762"/>
        <item x="765"/>
        <item x="730"/>
        <item x="703"/>
        <item x="763"/>
        <item x="771"/>
        <item x="773"/>
        <item x="724"/>
        <item x="739"/>
        <item x="737"/>
        <item x="732"/>
        <item x="701"/>
        <item x="631"/>
        <item x="610"/>
        <item x="676"/>
        <item x="734"/>
        <item x="735"/>
        <item x="743"/>
        <item x="668"/>
        <item x="751"/>
        <item x="706"/>
        <item x="726"/>
        <item x="667"/>
        <item x="757"/>
        <item x="708"/>
        <item x="663"/>
        <item x="595"/>
        <item x="684"/>
        <item x="690"/>
        <item x="705"/>
        <item x="715"/>
        <item x="745"/>
        <item x="767"/>
        <item x="768"/>
        <item x="710"/>
        <item x="746"/>
        <item x="755"/>
        <item x="756"/>
        <item x="694"/>
        <item x="766"/>
        <item x="723"/>
        <item x="579"/>
        <item x="725"/>
        <item x="689"/>
        <item x="747"/>
        <item x="704"/>
        <item x="473"/>
        <item x="733"/>
        <item x="648"/>
        <item x="496"/>
        <item x="688"/>
        <item x="636"/>
        <item x="741"/>
        <item x="650"/>
        <item x="711"/>
        <item x="718"/>
        <item x="753"/>
        <item x="716"/>
        <item x="695"/>
        <item x="665"/>
        <item x="666"/>
        <item x="662"/>
        <item x="659"/>
        <item x="632"/>
        <item x="670"/>
        <item x="712"/>
        <item x="661"/>
        <item x="669"/>
        <item x="615"/>
        <item x="637"/>
        <item x="738"/>
        <item x="742"/>
        <item x="717"/>
        <item x="709"/>
        <item x="679"/>
        <item x="699"/>
        <item x="673"/>
        <item x="654"/>
        <item x="539"/>
        <item x="691"/>
        <item x="707"/>
        <item x="672"/>
        <item x="744"/>
        <item x="677"/>
        <item x="731"/>
        <item x="721"/>
        <item x="702"/>
        <item x="656"/>
        <item x="713"/>
        <item x="680"/>
        <item x="605"/>
        <item x="647"/>
        <item x="697"/>
        <item x="719"/>
        <item x="612"/>
        <item x="633"/>
        <item x="696"/>
        <item x="464"/>
        <item x="538"/>
        <item x="616"/>
        <item x="692"/>
        <item x="728"/>
        <item x="470"/>
        <item x="630"/>
        <item x="722"/>
        <item x="727"/>
        <item x="481"/>
        <item x="693"/>
        <item x="614"/>
        <item x="720"/>
        <item x="549"/>
        <item x="674"/>
        <item x="698"/>
        <item x="611"/>
        <item x="671"/>
        <item x="687"/>
        <item x="353"/>
        <item x="678"/>
        <item x="559"/>
        <item x="604"/>
        <item x="580"/>
        <item x="601"/>
        <item x="675"/>
        <item x="655"/>
        <item x="597"/>
        <item x="588"/>
        <item x="660"/>
        <item x="511"/>
        <item x="472"/>
        <item x="348"/>
        <item x="489"/>
        <item x="652"/>
        <item x="640"/>
        <item x="562"/>
        <item x="398"/>
        <item x="385"/>
        <item x="404"/>
        <item x="651"/>
        <item x="619"/>
        <item x="582"/>
        <item x="563"/>
        <item x="593"/>
        <item x="634"/>
        <item x="335"/>
        <item x="686"/>
        <item x="613"/>
        <item x="388"/>
        <item x="523"/>
        <item x="649"/>
        <item x="442"/>
        <item x="441"/>
        <item x="517"/>
        <item x="606"/>
        <item x="540"/>
        <item x="591"/>
        <item x="618"/>
        <item x="380"/>
        <item x="603"/>
        <item x="685"/>
        <item x="331"/>
        <item x="414"/>
        <item x="552"/>
        <item x="544"/>
        <item x="451"/>
        <item x="507"/>
        <item x="537"/>
        <item x="573"/>
        <item x="547"/>
        <item x="491"/>
        <item x="657"/>
        <item x="643"/>
        <item x="495"/>
        <item x="620"/>
        <item x="374"/>
        <item x="700"/>
        <item x="682"/>
        <item x="557"/>
        <item x="653"/>
        <item x="340"/>
        <item x="476"/>
        <item x="333"/>
        <item x="500"/>
        <item x="638"/>
        <item x="683"/>
        <item x="522"/>
        <item x="681"/>
        <item x="462"/>
        <item x="411"/>
        <item x="596"/>
        <item x="317"/>
        <item x="466"/>
        <item x="624"/>
        <item x="577"/>
        <item x="467"/>
        <item x="646"/>
        <item x="635"/>
        <item x="561"/>
        <item x="553"/>
        <item x="471"/>
        <item x="301"/>
        <item x="247"/>
        <item x="400"/>
        <item x="463"/>
        <item x="524"/>
        <item x="570"/>
        <item x="368"/>
        <item x="644"/>
        <item x="152"/>
        <item x="452"/>
        <item x="177"/>
        <item x="623"/>
        <item x="389"/>
        <item x="581"/>
        <item x="364"/>
        <item x="377"/>
        <item x="568"/>
        <item x="645"/>
        <item x="543"/>
        <item x="550"/>
        <item x="277"/>
        <item x="529"/>
        <item x="221"/>
        <item x="628"/>
        <item x="310"/>
        <item x="599"/>
        <item x="627"/>
        <item x="494"/>
        <item x="443"/>
        <item x="542"/>
        <item x="370"/>
        <item x="560"/>
        <item x="625"/>
        <item x="626"/>
        <item x="412"/>
        <item x="564"/>
        <item x="505"/>
        <item x="642"/>
        <item x="545"/>
        <item x="329"/>
        <item x="131"/>
        <item x="520"/>
        <item x="439"/>
        <item x="337"/>
        <item x="607"/>
        <item x="617"/>
        <item x="245"/>
        <item x="571"/>
        <item x="621"/>
        <item x="585"/>
        <item x="282"/>
        <item x="446"/>
        <item x="641"/>
        <item x="569"/>
        <item x="444"/>
        <item x="521"/>
        <item x="639"/>
        <item x="279"/>
        <item x="502"/>
        <item x="609"/>
        <item x="629"/>
        <item x="343"/>
        <item x="527"/>
        <item x="469"/>
        <item x="408"/>
        <item x="541"/>
        <item x="519"/>
        <item x="213"/>
        <item x="230"/>
        <item x="448"/>
        <item x="586"/>
        <item x="583"/>
        <item x="497"/>
        <item x="565"/>
        <item x="417"/>
        <item x="288"/>
        <item x="222"/>
        <item x="576"/>
        <item x="299"/>
        <item x="598"/>
        <item x="474"/>
        <item x="365"/>
        <item x="132"/>
        <item x="295"/>
        <item x="321"/>
        <item x="600"/>
        <item x="403"/>
        <item x="575"/>
        <item x="267"/>
        <item x="578"/>
        <item x="622"/>
        <item x="250"/>
        <item x="405"/>
        <item x="479"/>
        <item x="407"/>
        <item x="509"/>
        <item x="311"/>
        <item x="409"/>
        <item x="361"/>
        <item x="341"/>
        <item x="531"/>
        <item x="477"/>
        <item x="410"/>
        <item x="324"/>
        <item x="587"/>
        <item x="589"/>
        <item x="434"/>
        <item x="344"/>
        <item x="592"/>
        <item x="526"/>
        <item x="342"/>
        <item x="315"/>
        <item x="347"/>
        <item x="307"/>
        <item x="532"/>
        <item x="185"/>
        <item x="499"/>
        <item x="381"/>
        <item x="602"/>
        <item x="354"/>
        <item x="334"/>
        <item x="271"/>
        <item x="504"/>
        <item x="390"/>
        <item x="440"/>
        <item x="572"/>
        <item x="574"/>
        <item x="478"/>
        <item x="181"/>
        <item x="480"/>
        <item x="214"/>
        <item x="246"/>
        <item x="322"/>
        <item x="508"/>
        <item x="590"/>
        <item x="567"/>
        <item x="608"/>
        <item x="224"/>
        <item x="498"/>
        <item x="176"/>
        <item x="457"/>
        <item x="262"/>
        <item x="555"/>
        <item x="138"/>
        <item x="346"/>
        <item x="309"/>
        <item x="231"/>
        <item x="482"/>
        <item x="184"/>
        <item x="558"/>
        <item x="431"/>
        <item x="501"/>
        <item x="483"/>
        <item x="455"/>
        <item x="336"/>
        <item x="291"/>
        <item x="233"/>
        <item x="296"/>
        <item x="445"/>
        <item x="186"/>
        <item x="363"/>
        <item x="554"/>
        <item x="566"/>
        <item x="433"/>
        <item x="217"/>
        <item x="143"/>
        <item x="594"/>
        <item x="154"/>
        <item x="89"/>
        <item x="584"/>
        <item x="351"/>
        <item x="369"/>
        <item x="468"/>
        <item x="162"/>
        <item x="551"/>
        <item x="338"/>
        <item x="465"/>
        <item x="387"/>
        <item x="488"/>
        <item x="313"/>
        <item x="195"/>
        <item x="413"/>
        <item x="285"/>
        <item x="319"/>
        <item x="516"/>
        <item x="429"/>
        <item x="447"/>
        <item x="503"/>
        <item x="379"/>
        <item x="212"/>
        <item x="249"/>
        <item x="415"/>
        <item x="528"/>
        <item x="515"/>
        <item x="373"/>
        <item x="534"/>
        <item x="256"/>
        <item x="283"/>
        <item x="460"/>
        <item x="110"/>
        <item x="95"/>
        <item x="530"/>
        <item x="286"/>
        <item x="450"/>
        <item x="290"/>
        <item x="197"/>
        <item x="382"/>
        <item x="252"/>
        <item x="201"/>
        <item x="406"/>
        <item x="513"/>
        <item x="157"/>
        <item x="372"/>
        <item x="304"/>
        <item x="548"/>
        <item x="193"/>
        <item x="133"/>
        <item x="355"/>
        <item x="141"/>
        <item x="198"/>
        <item x="510"/>
        <item x="512"/>
        <item x="297"/>
        <item x="202"/>
        <item x="454"/>
        <item x="378"/>
        <item x="160"/>
        <item x="281"/>
        <item x="421"/>
        <item x="305"/>
        <item x="556"/>
        <item x="229"/>
        <item x="546"/>
        <item x="525"/>
        <item x="147"/>
        <item x="332"/>
        <item x="435"/>
        <item x="506"/>
        <item x="260"/>
        <item x="94"/>
        <item x="314"/>
        <item x="75"/>
        <item x="449"/>
        <item x="461"/>
        <item x="339"/>
        <item x="69"/>
        <item x="46"/>
        <item x="114"/>
        <item x="182"/>
        <item x="323"/>
        <item x="117"/>
        <item x="328"/>
        <item x="183"/>
        <item x="226"/>
        <item x="167"/>
        <item x="263"/>
        <item x="384"/>
        <item x="456"/>
        <item x="200"/>
        <item x="37"/>
        <item x="536"/>
        <item x="533"/>
        <item x="453"/>
        <item x="535"/>
        <item x="401"/>
        <item x="106"/>
        <item x="220"/>
        <item x="71"/>
        <item x="475"/>
        <item x="492"/>
        <item x="98"/>
        <item x="251"/>
        <item x="92"/>
        <item x="459"/>
        <item x="308"/>
        <item x="416"/>
        <item x="191"/>
        <item x="303"/>
        <item x="27"/>
        <item x="358"/>
        <item x="150"/>
        <item x="127"/>
        <item x="326"/>
        <item x="419"/>
        <item x="386"/>
        <item x="427"/>
        <item x="312"/>
        <item x="316"/>
        <item x="258"/>
        <item x="487"/>
        <item x="426"/>
        <item x="371"/>
        <item x="518"/>
        <item x="135"/>
        <item x="430"/>
        <item x="219"/>
        <item x="280"/>
        <item x="153"/>
        <item x="399"/>
        <item x="458"/>
        <item x="493"/>
        <item x="514"/>
        <item x="199"/>
        <item x="108"/>
        <item x="264"/>
        <item x="422"/>
        <item x="490"/>
        <item x="211"/>
        <item x="210"/>
        <item x="376"/>
        <item x="420"/>
        <item x="105"/>
        <item x="391"/>
        <item x="116"/>
        <item x="392"/>
        <item x="149"/>
        <item x="253"/>
        <item x="156"/>
        <item x="294"/>
        <item x="103"/>
        <item x="428"/>
        <item x="255"/>
        <item x="436"/>
        <item x="169"/>
        <item x="486"/>
        <item x="93"/>
        <item x="438"/>
        <item x="179"/>
        <item x="51"/>
        <item x="158"/>
        <item x="484"/>
        <item x="206"/>
        <item x="485"/>
        <item x="261"/>
        <item x="208"/>
        <item x="289"/>
        <item x="227"/>
        <item x="54"/>
        <item x="53"/>
        <item x="383"/>
        <item x="52"/>
        <item x="204"/>
        <item x="425"/>
        <item x="432"/>
        <item x="257"/>
        <item x="397"/>
        <item x="236"/>
        <item x="350"/>
        <item x="10"/>
        <item x="375"/>
        <item x="367"/>
        <item x="203"/>
        <item x="70"/>
        <item x="393"/>
        <item x="394"/>
        <item x="423"/>
        <item x="357"/>
        <item x="205"/>
        <item x="360"/>
        <item x="125"/>
        <item x="148"/>
        <item x="320"/>
        <item x="115"/>
        <item x="130"/>
        <item x="293"/>
        <item x="239"/>
        <item x="215"/>
        <item x="284"/>
        <item x="164"/>
        <item x="113"/>
        <item x="32"/>
        <item x="345"/>
        <item x="218"/>
        <item x="86"/>
        <item x="87"/>
        <item x="159"/>
        <item x="134"/>
        <item x="119"/>
        <item x="362"/>
        <item x="234"/>
        <item x="395"/>
        <item x="79"/>
        <item x="174"/>
        <item x="165"/>
        <item x="170"/>
        <item x="194"/>
        <item x="270"/>
        <item x="306"/>
        <item x="437"/>
        <item x="287"/>
        <item x="142"/>
        <item x="83"/>
        <item x="318"/>
        <item x="88"/>
        <item x="19"/>
        <item x="418"/>
        <item x="292"/>
        <item x="207"/>
        <item x="180"/>
        <item x="325"/>
        <item x="424"/>
        <item x="237"/>
        <item x="145"/>
        <item x="29"/>
        <item x="91"/>
        <item x="172"/>
        <item x="112"/>
        <item x="68"/>
        <item x="188"/>
        <item x="274"/>
        <item x="128"/>
        <item x="259"/>
        <item x="352"/>
        <item x="140"/>
        <item x="190"/>
        <item x="120"/>
        <item x="99"/>
        <item x="36"/>
        <item x="327"/>
        <item x="396"/>
        <item x="49"/>
        <item x="18"/>
        <item x="238"/>
        <item x="166"/>
        <item x="402"/>
        <item x="48"/>
        <item x="243"/>
        <item x="359"/>
        <item x="349"/>
        <item x="59"/>
        <item x="15"/>
        <item x="17"/>
        <item x="40"/>
        <item x="272"/>
        <item x="57"/>
        <item x="254"/>
        <item x="209"/>
        <item x="35"/>
        <item x="139"/>
        <item x="225"/>
        <item x="223"/>
        <item x="248"/>
        <item x="189"/>
        <item x="265"/>
        <item x="16"/>
        <item x="175"/>
        <item x="168"/>
        <item x="366"/>
        <item x="330"/>
        <item x="278"/>
        <item x="356"/>
        <item x="42"/>
        <item x="129"/>
        <item x="38"/>
        <item x="21"/>
        <item x="298"/>
        <item x="76"/>
        <item x="9"/>
        <item x="100"/>
        <item x="11"/>
        <item x="28"/>
        <item x="241"/>
        <item x="25"/>
        <item x="171"/>
        <item x="82"/>
        <item x="97"/>
        <item x="73"/>
        <item x="275"/>
        <item x="72"/>
        <item x="118"/>
        <item x="137"/>
        <item x="31"/>
        <item x="61"/>
        <item x="77"/>
        <item x="161"/>
        <item x="242"/>
        <item x="155"/>
        <item x="121"/>
        <item x="146"/>
        <item x="240"/>
        <item x="96"/>
        <item x="123"/>
        <item x="55"/>
        <item x="8"/>
        <item x="45"/>
        <item x="163"/>
        <item x="268"/>
        <item x="144"/>
        <item x="232"/>
        <item x="244"/>
        <item x="26"/>
        <item x="22"/>
        <item x="235"/>
        <item x="30"/>
        <item x="50"/>
        <item x="43"/>
        <item x="126"/>
        <item x="5"/>
        <item x="266"/>
        <item x="44"/>
        <item x="302"/>
        <item x="300"/>
        <item x="12"/>
        <item x="228"/>
        <item x="276"/>
        <item x="187"/>
        <item x="33"/>
        <item x="74"/>
        <item x="273"/>
        <item x="60"/>
        <item x="1"/>
        <item x="269"/>
        <item x="56"/>
        <item x="34"/>
        <item x="178"/>
        <item x="136"/>
        <item x="23"/>
        <item x="90"/>
        <item x="13"/>
        <item x="173"/>
        <item x="47"/>
        <item x="101"/>
        <item x="66"/>
        <item x="196"/>
        <item x="24"/>
        <item x="85"/>
        <item x="216"/>
        <item x="107"/>
        <item x="104"/>
        <item x="65"/>
        <item x="67"/>
        <item x="0"/>
        <item x="7"/>
        <item x="124"/>
        <item x="14"/>
        <item x="20"/>
        <item x="78"/>
        <item x="192"/>
        <item x="3"/>
        <item x="84"/>
        <item x="62"/>
        <item x="4"/>
        <item x="111"/>
        <item x="80"/>
        <item x="102"/>
        <item x="109"/>
        <item x="2"/>
        <item x="64"/>
        <item x="63"/>
        <item x="151"/>
        <item x="122"/>
        <item x="41"/>
        <item x="58"/>
        <item x="39"/>
        <item x="6"/>
        <item x="775"/>
        <item t="default"/>
      </items>
    </pivotField>
    <pivotField dataField="1" showAll="0">
      <items count="160">
        <item x="19"/>
        <item x="51"/>
        <item x="157"/>
        <item x="153"/>
        <item x="152"/>
        <item x="150"/>
        <item x="147"/>
        <item x="143"/>
        <item x="131"/>
        <item x="128"/>
        <item x="115"/>
        <item x="111"/>
        <item x="101"/>
        <item x="146"/>
        <item x="86"/>
        <item x="73"/>
        <item x="61"/>
        <item x="42"/>
        <item x="149"/>
        <item x="24"/>
        <item x="18"/>
        <item x="36"/>
        <item x="2"/>
        <item x="109"/>
        <item x="6"/>
        <item x="90"/>
        <item x="95"/>
        <item x="64"/>
        <item x="89"/>
        <item x="25"/>
        <item x="78"/>
        <item x="71"/>
        <item x="63"/>
        <item x="56"/>
        <item x="50"/>
        <item x="53"/>
        <item x="105"/>
        <item x="31"/>
        <item x="28"/>
        <item x="156"/>
        <item x="96"/>
        <item x="139"/>
        <item x="11"/>
        <item x="29"/>
        <item x="20"/>
        <item x="112"/>
        <item x="80"/>
        <item x="68"/>
        <item x="70"/>
        <item x="138"/>
        <item x="59"/>
        <item x="47"/>
        <item x="45"/>
        <item x="46"/>
        <item x="33"/>
        <item x="92"/>
        <item x="27"/>
        <item x="136"/>
        <item x="22"/>
        <item x="108"/>
        <item x="15"/>
        <item x="134"/>
        <item x="9"/>
        <item x="66"/>
        <item x="151"/>
        <item x="54"/>
        <item x="125"/>
        <item x="3"/>
        <item x="94"/>
        <item x="99"/>
        <item x="41"/>
        <item x="107"/>
        <item x="87"/>
        <item x="37"/>
        <item x="135"/>
        <item x="79"/>
        <item x="142"/>
        <item x="65"/>
        <item x="72"/>
        <item x="121"/>
        <item x="119"/>
        <item x="60"/>
        <item x="91"/>
        <item x="130"/>
        <item x="5"/>
        <item x="154"/>
        <item x="83"/>
        <item x="43"/>
        <item x="148"/>
        <item x="75"/>
        <item x="39"/>
        <item x="38"/>
        <item x="103"/>
        <item x="104"/>
        <item x="88"/>
        <item x="52"/>
        <item x="62"/>
        <item x="140"/>
        <item x="13"/>
        <item x="155"/>
        <item x="127"/>
        <item x="7"/>
        <item x="137"/>
        <item x="44"/>
        <item x="4"/>
        <item x="35"/>
        <item x="69"/>
        <item x="97"/>
        <item x="100"/>
        <item x="85"/>
        <item x="1"/>
        <item x="82"/>
        <item x="133"/>
        <item x="129"/>
        <item x="93"/>
        <item x="74"/>
        <item x="32"/>
        <item x="113"/>
        <item x="145"/>
        <item x="102"/>
        <item x="55"/>
        <item x="26"/>
        <item x="49"/>
        <item x="23"/>
        <item x="120"/>
        <item x="14"/>
        <item x="16"/>
        <item x="106"/>
        <item x="10"/>
        <item x="114"/>
        <item x="58"/>
        <item x="116"/>
        <item x="122"/>
        <item x="30"/>
        <item x="76"/>
        <item x="48"/>
        <item x="77"/>
        <item x="67"/>
        <item x="40"/>
        <item x="126"/>
        <item x="12"/>
        <item x="141"/>
        <item x="57"/>
        <item x="8"/>
        <item x="81"/>
        <item x="0"/>
        <item x="144"/>
        <item x="21"/>
        <item x="84"/>
        <item x="17"/>
        <item x="118"/>
        <item x="34"/>
        <item x="117"/>
        <item x="98"/>
        <item x="123"/>
        <item x="110"/>
        <item x="132"/>
        <item x="124"/>
        <item x="158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4" item="1" hier="-1"/>
  </pageFields>
  <dataFields count="6">
    <dataField name="Sum of MntWines" fld="7" baseField="0" baseItem="0"/>
    <dataField name="Sum of MntGoldProds" fld="12" baseField="0" baseItem="0"/>
    <dataField name="Sum of MntFruits" fld="8" baseField="0" baseItem="0"/>
    <dataField name="Sum of MntFishProducts" fld="10" baseField="0" baseItem="0"/>
    <dataField name="Sum of MntSweetProducts" fld="11" baseField="0" baseItem="0"/>
    <dataField name="Sum of MntMeatProducts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C0226-86C8-4A77-B432-DE846AF53012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F6" firstHeaderRow="1" firstDataRow="2" firstDataCol="1"/>
  <pivotFields count="42">
    <pivotField showAll="0">
      <items count="2023">
        <item x="0"/>
        <item x="1866"/>
        <item x="692"/>
        <item x="1567"/>
        <item x="928"/>
        <item x="724"/>
        <item x="809"/>
        <item x="1265"/>
        <item x="1"/>
        <item x="1733"/>
        <item x="1592"/>
        <item x="424"/>
        <item x="1065"/>
        <item x="1636"/>
        <item x="3"/>
        <item x="1339"/>
        <item x="1074"/>
        <item x="139"/>
        <item x="1333"/>
        <item x="1087"/>
        <item x="91"/>
        <item x="521"/>
        <item x="834"/>
        <item x="1005"/>
        <item x="1469"/>
        <item x="1176"/>
        <item x="1285"/>
        <item x="115"/>
        <item x="1832"/>
        <item x="1139"/>
        <item x="1315"/>
        <item x="4"/>
        <item x="354"/>
        <item x="1470"/>
        <item x="588"/>
        <item x="1593"/>
        <item x="1457"/>
        <item x="8"/>
        <item x="280"/>
        <item x="1582"/>
        <item x="1887"/>
        <item x="1888"/>
        <item x="634"/>
        <item x="9"/>
        <item x="1628"/>
        <item x="289"/>
        <item x="866"/>
        <item x="120"/>
        <item x="1413"/>
        <item x="12"/>
        <item x="855"/>
        <item x="13"/>
        <item x="1844"/>
        <item x="889"/>
        <item x="14"/>
        <item x="782"/>
        <item x="710"/>
        <item x="789"/>
        <item x="440"/>
        <item x="16"/>
        <item x="1992"/>
        <item x="18"/>
        <item x="828"/>
        <item x="191"/>
        <item x="307"/>
        <item x="662"/>
        <item x="765"/>
        <item x="1508"/>
        <item x="1984"/>
        <item x="19"/>
        <item x="2004"/>
        <item x="22"/>
        <item x="1259"/>
        <item x="1985"/>
        <item x="1509"/>
        <item x="725"/>
        <item x="1531"/>
        <item x="1266"/>
        <item x="25"/>
        <item x="325"/>
        <item x="1191"/>
        <item x="1815"/>
        <item x="1615"/>
        <item x="1734"/>
        <item x="845"/>
        <item x="1480"/>
        <item x="685"/>
        <item x="932"/>
        <item x="1471"/>
        <item x="1554"/>
        <item x="430"/>
        <item x="446"/>
        <item x="26"/>
        <item x="1871"/>
        <item x="1216"/>
        <item x="610"/>
        <item x="1307"/>
        <item x="639"/>
        <item x="577"/>
        <item x="28"/>
        <item x="819"/>
        <item x="30"/>
        <item x="888"/>
        <item x="1374"/>
        <item x="105"/>
        <item x="893"/>
        <item x="1547"/>
        <item x="1799"/>
        <item x="773"/>
        <item x="32"/>
        <item x="1855"/>
        <item x="1637"/>
        <item x="33"/>
        <item x="961"/>
        <item x="35"/>
        <item x="1379"/>
        <item x="762"/>
        <item x="930"/>
        <item x="802"/>
        <item x="796"/>
        <item x="1119"/>
        <item x="196"/>
        <item x="1872"/>
        <item x="1348"/>
        <item x="38"/>
        <item x="1753"/>
        <item x="24"/>
        <item x="40"/>
        <item x="299"/>
        <item x="613"/>
        <item x="1184"/>
        <item x="625"/>
        <item x="41"/>
        <item x="1909"/>
        <item x="1220"/>
        <item x="1300"/>
        <item x="901"/>
        <item x="899"/>
        <item x="1021"/>
        <item x="1414"/>
        <item x="531"/>
        <item x="42"/>
        <item x="1049"/>
        <item x="1910"/>
        <item x="1260"/>
        <item x="355"/>
        <item x="2010"/>
        <item x="114"/>
        <item x="1321"/>
        <item x="290"/>
        <item x="1489"/>
        <item x="942"/>
        <item x="1115"/>
        <item x="483"/>
        <item x="1415"/>
        <item x="1809"/>
        <item x="1638"/>
        <item x="1286"/>
        <item x="1375"/>
        <item x="1401"/>
        <item x="66"/>
        <item x="1616"/>
        <item x="2005"/>
        <item x="1197"/>
        <item x="1568"/>
        <item x="573"/>
        <item x="1522"/>
        <item x="1765"/>
        <item x="1617"/>
        <item x="1718"/>
        <item x="871"/>
        <item x="153"/>
        <item x="1450"/>
        <item x="1597"/>
        <item x="349"/>
        <item x="1416"/>
        <item x="1050"/>
        <item x="1845"/>
        <item x="629"/>
        <item x="165"/>
        <item x="403"/>
        <item x="43"/>
        <item x="859"/>
        <item x="339"/>
        <item x="406"/>
        <item x="45"/>
        <item x="1742"/>
        <item x="1677"/>
        <item x="1081"/>
        <item x="1481"/>
        <item x="47"/>
        <item x="1137"/>
        <item x="412"/>
        <item x="1127"/>
        <item x="856"/>
        <item x="375"/>
        <item x="947"/>
        <item x="1937"/>
        <item x="145"/>
        <item x="1169"/>
        <item x="410"/>
        <item x="1331"/>
        <item x="448"/>
        <item x="729"/>
        <item x="1204"/>
        <item x="366"/>
        <item x="1246"/>
        <item x="943"/>
        <item x="470"/>
        <item x="89"/>
        <item x="1923"/>
        <item x="48"/>
        <item x="155"/>
        <item x="1889"/>
        <item x="1959"/>
        <item x="416"/>
        <item x="1569"/>
        <item x="1859"/>
        <item x="800"/>
        <item x="1719"/>
        <item x="20"/>
        <item x="497"/>
        <item x="1838"/>
        <item x="52"/>
        <item x="527"/>
        <item x="1938"/>
        <item x="56"/>
        <item x="268"/>
        <item x="39"/>
        <item x="208"/>
        <item x="1548"/>
        <item x="1960"/>
        <item x="57"/>
        <item x="1193"/>
        <item x="386"/>
        <item x="1773"/>
        <item x="419"/>
        <item x="1032"/>
        <item x="1754"/>
        <item x="1961"/>
        <item x="58"/>
        <item x="631"/>
        <item x="1088"/>
        <item x="1873"/>
        <item x="59"/>
        <item x="1405"/>
        <item x="303"/>
        <item x="63"/>
        <item x="596"/>
        <item x="1583"/>
        <item x="64"/>
        <item x="1523"/>
        <item x="1173"/>
        <item x="1598"/>
        <item x="1359"/>
        <item x="679"/>
        <item x="65"/>
        <item x="644"/>
        <item x="663"/>
        <item x="1380"/>
        <item x="936"/>
        <item x="1755"/>
        <item x="1555"/>
        <item x="601"/>
        <item x="701"/>
        <item x="210"/>
        <item x="1019"/>
        <item x="1656"/>
        <item x="1278"/>
        <item x="97"/>
        <item x="1515"/>
        <item x="1924"/>
        <item x="259"/>
        <item x="1846"/>
        <item x="1360"/>
        <item x="656"/>
        <item x="587"/>
        <item x="1538"/>
        <item x="730"/>
        <item x="1349"/>
        <item x="1157"/>
        <item x="1639"/>
        <item x="368"/>
        <item x="67"/>
        <item x="373"/>
        <item x="840"/>
        <item x="1143"/>
        <item x="1735"/>
        <item x="1743"/>
        <item x="186"/>
        <item x="1174"/>
        <item x="1789"/>
        <item x="1393"/>
        <item x="993"/>
        <item x="1860"/>
        <item x="788"/>
        <item x="1867"/>
        <item x="1890"/>
        <item x="313"/>
        <item x="805"/>
        <item x="365"/>
        <item x="1510"/>
        <item x="1744"/>
        <item x="1706"/>
        <item x="1252"/>
        <item x="1891"/>
        <item x="1446"/>
        <item x="68"/>
        <item x="72"/>
        <item x="1839"/>
        <item x="640"/>
        <item x="74"/>
        <item x="1640"/>
        <item x="75"/>
        <item x="183"/>
        <item x="1287"/>
        <item x="372"/>
        <item x="867"/>
        <item x="76"/>
        <item x="675"/>
        <item x="1678"/>
        <item x="83"/>
        <item x="1720"/>
        <item x="1986"/>
        <item x="627"/>
        <item x="253"/>
        <item x="87"/>
        <item x="358"/>
        <item x="297"/>
        <item x="1679"/>
        <item x="1361"/>
        <item x="133"/>
        <item x="574"/>
        <item x="962"/>
        <item x="17"/>
        <item x="797"/>
        <item x="1549"/>
        <item x="924"/>
        <item x="815"/>
        <item x="267"/>
        <item x="1629"/>
        <item x="102"/>
        <item x="524"/>
        <item x="1824"/>
        <item x="1177"/>
        <item x="1911"/>
        <item x="294"/>
        <item x="88"/>
        <item x="1381"/>
        <item x="90"/>
        <item x="1736"/>
        <item x="326"/>
        <item x="1680"/>
        <item x="1939"/>
        <item x="1940"/>
        <item x="1083"/>
        <item x="1978"/>
        <item x="1816"/>
        <item x="92"/>
        <item x="609"/>
        <item x="1342"/>
        <item x="415"/>
        <item x="109"/>
        <item x="1175"/>
        <item x="441"/>
        <item x="1194"/>
        <item x="719"/>
        <item x="159"/>
        <item x="1225"/>
        <item x="95"/>
        <item x="1861"/>
        <item x="96"/>
        <item x="1502"/>
        <item x="466"/>
        <item x="1269"/>
        <item x="1138"/>
        <item x="98"/>
        <item x="1681"/>
        <item x="99"/>
        <item x="1096"/>
        <item x="1599"/>
        <item x="881"/>
        <item x="100"/>
        <item x="579"/>
        <item x="201"/>
        <item x="983"/>
        <item x="529"/>
        <item x="318"/>
        <item x="1556"/>
        <item x="252"/>
        <item x="104"/>
        <item x="705"/>
        <item x="1594"/>
        <item x="2006"/>
        <item x="107"/>
        <item x="15"/>
        <item x="1892"/>
        <item x="85"/>
        <item x="383"/>
        <item x="1790"/>
        <item x="617"/>
        <item x="111"/>
        <item x="868"/>
        <item x="487"/>
        <item x="519"/>
        <item x="1539"/>
        <item x="1657"/>
        <item x="709"/>
        <item x="903"/>
        <item x="1316"/>
        <item x="1825"/>
        <item x="1800"/>
        <item x="1232"/>
        <item x="1979"/>
        <item x="1862"/>
        <item x="1962"/>
        <item x="1205"/>
        <item x="256"/>
        <item x="1618"/>
        <item x="948"/>
        <item x="618"/>
        <item x="504"/>
        <item x="1511"/>
        <item x="927"/>
        <item x="506"/>
        <item x="1039"/>
        <item x="116"/>
        <item x="117"/>
        <item x="1089"/>
        <item x="301"/>
        <item x="118"/>
        <item x="643"/>
        <item x="1288"/>
        <item x="1385"/>
        <item x="283"/>
        <item x="124"/>
        <item x="1987"/>
        <item x="836"/>
        <item x="622"/>
        <item x="277"/>
        <item x="125"/>
        <item x="127"/>
        <item x="1658"/>
        <item x="1941"/>
        <item x="602"/>
        <item x="1810"/>
        <item x="863"/>
        <item x="912"/>
        <item x="963"/>
        <item x="1584"/>
        <item x="1524"/>
        <item x="128"/>
        <item x="1099"/>
        <item x="696"/>
        <item x="131"/>
        <item x="478"/>
        <item x="764"/>
        <item x="1893"/>
        <item x="1186"/>
        <item x="37"/>
        <item x="1066"/>
        <item x="108"/>
        <item x="670"/>
        <item x="753"/>
        <item x="758"/>
        <item x="1641"/>
        <item x="70"/>
        <item x="493"/>
        <item x="699"/>
        <item x="1659"/>
        <item x="1774"/>
        <item x="1224"/>
        <item x="281"/>
        <item x="399"/>
        <item x="542"/>
        <item x="423"/>
        <item x="1317"/>
        <item x="740"/>
        <item x="1195"/>
        <item x="603"/>
        <item x="1015"/>
        <item x="62"/>
        <item x="1006"/>
        <item x="23"/>
        <item x="1308"/>
        <item x="1791"/>
        <item x="726"/>
        <item x="49"/>
        <item x="1630"/>
        <item x="198"/>
        <item x="1056"/>
        <item x="121"/>
        <item x="134"/>
        <item x="1660"/>
        <item x="291"/>
        <item x="929"/>
        <item x="82"/>
        <item x="1018"/>
        <item x="890"/>
        <item x="391"/>
        <item x="885"/>
        <item x="1155"/>
        <item x="1661"/>
        <item x="1045"/>
        <item x="1362"/>
        <item x="135"/>
        <item x="1144"/>
        <item x="1557"/>
        <item x="1775"/>
        <item x="1206"/>
        <item x="1046"/>
        <item x="136"/>
        <item x="778"/>
        <item x="1745"/>
        <item x="1277"/>
        <item x="137"/>
        <item x="1874"/>
        <item x="1737"/>
        <item x="140"/>
        <item x="869"/>
        <item x="1293"/>
        <item x="142"/>
        <item x="1145"/>
        <item x="737"/>
        <item x="122"/>
        <item x="1575"/>
        <item x="150"/>
        <item x="1439"/>
        <item x="173"/>
        <item x="682"/>
        <item x="641"/>
        <item x="1038"/>
        <item x="1146"/>
        <item x="463"/>
        <item x="1999"/>
        <item x="1925"/>
        <item x="1942"/>
        <item x="1093"/>
        <item x="1721"/>
        <item x="1228"/>
        <item x="1104"/>
        <item x="1472"/>
        <item x="158"/>
        <item x="1233"/>
        <item x="1631"/>
        <item x="1426"/>
        <item x="1154"/>
        <item x="1183"/>
        <item x="1722"/>
        <item x="1343"/>
        <item x="1532"/>
        <item x="1525"/>
        <item x="160"/>
        <item x="790"/>
        <item x="908"/>
        <item x="1766"/>
        <item x="167"/>
        <item x="168"/>
        <item x="269"/>
        <item x="1767"/>
        <item x="974"/>
        <item x="172"/>
        <item x="1526"/>
        <item x="1817"/>
        <item x="1570"/>
        <item x="1394"/>
        <item x="1707"/>
        <item x="707"/>
        <item x="405"/>
        <item x="827"/>
        <item x="1327"/>
        <item x="174"/>
        <item x="1826"/>
        <item x="1756"/>
        <item x="356"/>
        <item x="1142"/>
        <item x="1120"/>
        <item x="1863"/>
        <item x="175"/>
        <item x="998"/>
        <item x="1776"/>
        <item x="1777"/>
        <item x="1057"/>
        <item x="955"/>
        <item x="1458"/>
        <item x="553"/>
        <item x="1792"/>
        <item x="591"/>
        <item x="1801"/>
        <item x="438"/>
        <item x="176"/>
        <item x="1332"/>
        <item x="1189"/>
        <item x="156"/>
        <item x="549"/>
        <item x="177"/>
        <item x="178"/>
        <item x="1963"/>
        <item x="330"/>
        <item x="1007"/>
        <item x="181"/>
        <item x="397"/>
        <item x="264"/>
        <item x="287"/>
        <item x="1013"/>
        <item x="182"/>
        <item x="1148"/>
        <item x="1178"/>
        <item x="443"/>
        <item x="894"/>
        <item x="34"/>
        <item x="1632"/>
        <item x="361"/>
        <item x="1497"/>
        <item x="1000"/>
        <item x="1247"/>
        <item x="460"/>
        <item x="1262"/>
        <item x="801"/>
        <item x="545"/>
        <item x="1459"/>
        <item x="1847"/>
        <item x="1642"/>
        <item x="1926"/>
        <item x="1600"/>
        <item x="1778"/>
        <item x="1217"/>
        <item x="447"/>
        <item x="872"/>
        <item x="581"/>
        <item x="775"/>
        <item x="2000"/>
        <item x="184"/>
        <item x="883"/>
        <item x="188"/>
        <item x="751"/>
        <item x="667"/>
        <item x="36"/>
        <item x="926"/>
        <item x="1179"/>
        <item x="411"/>
        <item x="776"/>
        <item x="192"/>
        <item x="265"/>
        <item x="492"/>
        <item x="194"/>
        <item x="600"/>
        <item x="1187"/>
        <item x="1894"/>
        <item x="197"/>
        <item x="1294"/>
        <item x="1895"/>
        <item x="203"/>
        <item x="780"/>
        <item x="499"/>
        <item x="731"/>
        <item x="803"/>
        <item x="331"/>
        <item x="207"/>
        <item x="1207"/>
        <item x="1682"/>
        <item x="781"/>
        <item x="684"/>
        <item x="209"/>
        <item x="1988"/>
        <item x="615"/>
        <item x="1406"/>
        <item x="822"/>
        <item x="1140"/>
        <item x="243"/>
        <item x="1619"/>
        <item x="471"/>
        <item x="1912"/>
        <item x="515"/>
        <item x="713"/>
        <item x="1964"/>
        <item x="103"/>
        <item x="211"/>
        <item x="260"/>
        <item x="590"/>
        <item x="968"/>
        <item x="755"/>
        <item x="1993"/>
        <item x="915"/>
        <item x="1128"/>
        <item x="216"/>
        <item x="214"/>
        <item x="359"/>
        <item x="1029"/>
        <item x="1989"/>
        <item x="308"/>
        <item x="421"/>
        <item x="1396"/>
        <item x="1533"/>
        <item x="1417"/>
        <item x="598"/>
        <item x="236"/>
        <item x="1793"/>
        <item x="543"/>
        <item x="1927"/>
        <item x="222"/>
        <item x="224"/>
        <item x="904"/>
        <item x="225"/>
        <item x="245"/>
        <item x="540"/>
        <item x="226"/>
        <item x="467"/>
        <item x="1418"/>
        <item x="1386"/>
        <item x="1516"/>
        <item x="820"/>
        <item x="233"/>
        <item x="227"/>
        <item x="783"/>
        <item x="1202"/>
        <item x="80"/>
        <item x="306"/>
        <item x="1282"/>
        <item x="949"/>
        <item x="743"/>
        <item x="272"/>
        <item x="230"/>
        <item x="1419"/>
        <item x="1272"/>
        <item x="1943"/>
        <item x="1376"/>
        <item x="362"/>
        <item x="1683"/>
        <item x="232"/>
        <item x="319"/>
        <item x="1848"/>
        <item x="1944"/>
        <item x="1896"/>
        <item x="1746"/>
        <item x="1662"/>
        <item x="1643"/>
        <item x="231"/>
        <item x="875"/>
        <item x="1010"/>
        <item x="161"/>
        <item x="238"/>
        <item x="1723"/>
        <item x="1109"/>
        <item x="1273"/>
        <item x="1051"/>
        <item x="694"/>
        <item x="568"/>
        <item x="154"/>
        <item x="1517"/>
        <item x="813"/>
        <item x="1768"/>
        <item x="1279"/>
        <item x="374"/>
        <item x="239"/>
        <item x="916"/>
        <item x="1460"/>
        <item x="985"/>
        <item x="569"/>
        <item x="234"/>
        <item x="1663"/>
        <item x="242"/>
        <item x="733"/>
        <item x="651"/>
        <item x="204"/>
        <item x="873"/>
        <item x="1945"/>
        <item x="853"/>
        <item x="715"/>
        <item x="1620"/>
        <item x="246"/>
        <item x="1601"/>
        <item x="247"/>
        <item x="169"/>
        <item x="143"/>
        <item x="1757"/>
        <item x="219"/>
        <item x="1868"/>
        <item x="1518"/>
        <item x="842"/>
        <item x="843"/>
        <item x="1779"/>
        <item x="1708"/>
        <item x="555"/>
        <item x="1052"/>
        <item x="212"/>
        <item x="1709"/>
        <item x="804"/>
        <item x="1493"/>
        <item x="1097"/>
        <item x="1461"/>
        <item x="469"/>
        <item x="249"/>
        <item x="379"/>
        <item x="728"/>
        <item x="1211"/>
        <item x="1747"/>
        <item x="1110"/>
        <item x="77"/>
        <item x="1833"/>
        <item x="251"/>
        <item x="473"/>
        <item x="1644"/>
        <item x="746"/>
        <item x="1684"/>
        <item x="454"/>
        <item x="1664"/>
        <item x="1111"/>
        <item x="2001"/>
        <item x="1078"/>
        <item x="1076"/>
        <item x="964"/>
        <item x="965"/>
        <item x="2002"/>
        <item x="984"/>
        <item x="1503"/>
        <item x="94"/>
        <item x="513"/>
        <item x="1645"/>
        <item x="1222"/>
        <item x="608"/>
        <item x="126"/>
        <item x="857"/>
        <item x="1295"/>
        <item x="363"/>
        <item x="1289"/>
        <item x="257"/>
        <item x="1576"/>
        <item x="1965"/>
        <item x="1540"/>
        <item x="273"/>
        <item x="53"/>
        <item x="1136"/>
        <item x="1558"/>
        <item x="851"/>
        <item x="315"/>
        <item x="1462"/>
        <item x="1060"/>
        <item x="626"/>
        <item x="1990"/>
        <item x="275"/>
        <item x="563"/>
        <item x="149"/>
        <item x="933"/>
        <item x="1498"/>
        <item x="593"/>
        <item x="1203"/>
        <item x="633"/>
        <item x="1030"/>
        <item x="1129"/>
        <item x="346"/>
        <item x="278"/>
        <item x="1869"/>
        <item x="1463"/>
        <item x="1192"/>
        <item x="220"/>
        <item x="320"/>
        <item x="286"/>
        <item x="295"/>
        <item x="535"/>
        <item x="495"/>
        <item x="296"/>
        <item x="1053"/>
        <item x="129"/>
        <item x="1665"/>
        <item x="442"/>
        <item x="298"/>
        <item x="1559"/>
        <item x="93"/>
        <item x="991"/>
        <item x="444"/>
        <item x="54"/>
        <item x="258"/>
        <item x="400"/>
        <item x="1340"/>
        <item x="554"/>
        <item x="1840"/>
        <item x="1602"/>
        <item x="534"/>
        <item x="73"/>
        <item x="739"/>
        <item x="648"/>
        <item x="494"/>
        <item x="785"/>
        <item x="310"/>
        <item x="311"/>
        <item x="1550"/>
        <item x="328"/>
        <item x="817"/>
        <item x="1105"/>
        <item x="1738"/>
        <item x="530"/>
        <item x="1802"/>
        <item x="1494"/>
        <item x="321"/>
        <item x="1334"/>
        <item x="1666"/>
        <item x="1564"/>
        <item x="329"/>
        <item x="777"/>
        <item x="1350"/>
        <item x="1047"/>
        <item x="502"/>
        <item x="841"/>
        <item x="332"/>
        <item x="1263"/>
        <item x="1180"/>
        <item x="793"/>
        <item x="334"/>
        <item x="1387"/>
        <item x="335"/>
        <item x="772"/>
        <item x="367"/>
        <item x="1391"/>
        <item x="1440"/>
        <item x="891"/>
        <item x="166"/>
        <item x="539"/>
        <item x="51"/>
        <item x="1451"/>
        <item x="578"/>
        <item x="1946"/>
        <item x="2019"/>
        <item x="1621"/>
        <item x="336"/>
        <item x="975"/>
        <item x="61"/>
        <item x="337"/>
        <item x="341"/>
        <item x="1667"/>
        <item x="344"/>
        <item x="1947"/>
        <item x="824"/>
        <item x="691"/>
        <item x="1369"/>
        <item x="187"/>
        <item x="592"/>
        <item x="1070"/>
        <item x="345"/>
        <item x="347"/>
        <item x="350"/>
        <item x="1622"/>
        <item x="1112"/>
        <item x="369"/>
        <item x="654"/>
        <item x="1646"/>
        <item x="1980"/>
        <item x="27"/>
        <item x="1322"/>
        <item x="1134"/>
        <item x="1344"/>
        <item x="1647"/>
        <item x="937"/>
        <item x="284"/>
        <item x="1147"/>
        <item x="1769"/>
        <item x="1301"/>
        <item x="1389"/>
        <item x="1464"/>
        <item x="371"/>
        <item x="1452"/>
        <item x="1585"/>
        <item x="767"/>
        <item x="376"/>
        <item x="1527"/>
        <item x="1875"/>
        <item x="351"/>
        <item x="378"/>
        <item x="381"/>
        <item x="435"/>
        <item x="1685"/>
        <item x="1084"/>
        <item x="1577"/>
        <item x="1382"/>
        <item x="387"/>
        <item x="844"/>
        <item x="882"/>
        <item x="1565"/>
        <item x="1221"/>
        <item x="620"/>
        <item x="396"/>
        <item x="1302"/>
        <item x="1335"/>
        <item x="393"/>
        <item x="402"/>
        <item x="745"/>
        <item x="1994"/>
        <item x="5"/>
        <item x="413"/>
        <item x="1827"/>
        <item x="532"/>
        <item x="1123"/>
        <item x="1133"/>
        <item x="342"/>
        <item x="585"/>
        <item x="377"/>
        <item x="518"/>
        <item x="420"/>
        <item x="1811"/>
        <item x="858"/>
        <item x="1849"/>
        <item x="425"/>
        <item x="112"/>
        <item x="1948"/>
        <item x="580"/>
        <item x="285"/>
        <item x="718"/>
        <item x="1686"/>
        <item x="1014"/>
        <item x="29"/>
        <item x="304"/>
        <item x="1876"/>
        <item x="988"/>
        <item x="1928"/>
        <item x="607"/>
        <item x="426"/>
        <item x="427"/>
        <item x="1966"/>
        <item x="428"/>
        <item x="612"/>
        <item x="1967"/>
        <item x="429"/>
        <item x="1877"/>
        <item x="431"/>
        <item x="44"/>
        <item x="1290"/>
        <item x="1407"/>
        <item x="1318"/>
        <item x="934"/>
        <item x="619"/>
        <item x="711"/>
        <item x="1995"/>
        <item x="556"/>
        <item x="432"/>
        <item x="1027"/>
        <item x="956"/>
        <item x="1116"/>
        <item x="1668"/>
        <item x="263"/>
        <item x="1482"/>
        <item x="825"/>
        <item x="1040"/>
        <item x="380"/>
        <item x="433"/>
        <item x="1949"/>
        <item x="1603"/>
        <item x="228"/>
        <item x="434"/>
        <item x="450"/>
        <item x="1560"/>
        <item x="784"/>
        <item x="690"/>
        <item x="1303"/>
        <item x="1106"/>
        <item x="1271"/>
        <item x="1055"/>
        <item x="451"/>
        <item x="132"/>
        <item x="1473"/>
        <item x="1981"/>
        <item x="452"/>
        <item x="582"/>
        <item x="1996"/>
        <item x="1648"/>
        <item x="60"/>
        <item x="455"/>
        <item x="1061"/>
        <item x="1397"/>
        <item x="457"/>
        <item x="1067"/>
        <item x="1402"/>
        <item x="1834"/>
        <item x="1422"/>
        <item x="500"/>
        <item x="1499"/>
        <item x="461"/>
        <item x="756"/>
        <item x="950"/>
        <item x="479"/>
        <item x="453"/>
        <item x="221"/>
        <item x="1982"/>
        <item x="496"/>
        <item x="1149"/>
        <item x="1586"/>
        <item x="498"/>
        <item x="472"/>
        <item x="250"/>
        <item x="538"/>
        <item x="1101"/>
        <item x="876"/>
        <item x="528"/>
        <item x="1181"/>
        <item x="798"/>
        <item x="1427"/>
        <item x="1336"/>
        <item x="572"/>
        <item x="439"/>
        <item x="2011"/>
        <item x="110"/>
        <item x="952"/>
        <item x="1483"/>
        <item x="1158"/>
        <item x="1950"/>
        <item x="905"/>
        <item x="1399"/>
        <item x="2"/>
        <item x="884"/>
        <item x="1150"/>
        <item x="501"/>
        <item x="1571"/>
        <item x="1951"/>
        <item x="1897"/>
        <item x="1561"/>
        <item x="480"/>
        <item x="1240"/>
        <item x="1710"/>
        <item x="505"/>
        <item x="509"/>
        <item x="1428"/>
        <item x="1248"/>
        <item x="1323"/>
        <item x="370"/>
        <item x="550"/>
        <item x="474"/>
        <item x="1234"/>
        <item x="738"/>
        <item x="1212"/>
        <item x="525"/>
        <item x="418"/>
        <item x="754"/>
        <item x="1739"/>
        <item x="1687"/>
        <item x="1296"/>
        <item x="1011"/>
        <item x="850"/>
        <item x="486"/>
        <item x="31"/>
        <item x="1159"/>
        <item x="533"/>
        <item x="860"/>
        <item x="1261"/>
        <item x="1370"/>
        <item x="1495"/>
        <item x="1952"/>
        <item x="688"/>
        <item x="1474"/>
        <item x="1383"/>
        <item x="340"/>
        <item x="677"/>
        <item x="562"/>
        <item x="999"/>
        <item x="1408"/>
        <item x="1208"/>
        <item x="1724"/>
        <item x="1551"/>
        <item x="1587"/>
        <item x="1818"/>
        <item x="652"/>
        <item x="1304"/>
        <item x="157"/>
        <item x="1267"/>
        <item x="1913"/>
        <item x="1475"/>
        <item x="621"/>
        <item x="744"/>
        <item x="1041"/>
        <item x="2017"/>
        <item x="1388"/>
        <item x="1929"/>
        <item x="2007"/>
        <item x="520"/>
        <item x="570"/>
        <item x="507"/>
        <item x="589"/>
        <item x="655"/>
        <item x="594"/>
        <item x="599"/>
        <item x="807"/>
        <item x="1930"/>
        <item x="11"/>
        <item x="84"/>
        <item x="1688"/>
        <item x="605"/>
        <item x="611"/>
        <item x="623"/>
        <item x="1541"/>
        <item x="1209"/>
        <item x="262"/>
        <item x="510"/>
        <item x="635"/>
        <item x="832"/>
        <item x="1423"/>
        <item x="324"/>
        <item x="1878"/>
        <item x="1363"/>
        <item x="490"/>
        <item x="1026"/>
        <item x="628"/>
        <item x="649"/>
        <item x="1725"/>
        <item x="913"/>
        <item x="1073"/>
        <item x="1689"/>
        <item x="666"/>
        <item x="1604"/>
        <item x="671"/>
        <item x="742"/>
        <item x="1970"/>
        <item x="1424"/>
        <item x="2003"/>
        <item x="1484"/>
        <item x="1249"/>
        <item x="1690"/>
        <item x="702"/>
        <item x="672"/>
        <item x="1780"/>
        <item x="673"/>
        <item x="1828"/>
        <item x="1100"/>
        <item x="316"/>
        <item x="661"/>
        <item x="1024"/>
        <item x="193"/>
        <item x="689"/>
        <item x="445"/>
        <item x="760"/>
        <item x="185"/>
        <item x="1062"/>
        <item x="658"/>
        <item x="1098"/>
        <item x="1528"/>
        <item x="986"/>
        <item x="1691"/>
        <item x="1649"/>
        <item x="180"/>
        <item x="1035"/>
        <item x="488"/>
        <item x="712"/>
        <item x="1588"/>
        <item x="200"/>
        <item x="1552"/>
        <item x="1235"/>
        <item x="1330"/>
        <item x="720"/>
        <item x="1519"/>
        <item x="721"/>
        <item x="317"/>
        <item x="261"/>
        <item x="727"/>
        <item x="1082"/>
        <item x="389"/>
        <item x="1328"/>
        <item x="1812"/>
        <item x="747"/>
        <item x="1043"/>
        <item x="1020"/>
        <item x="748"/>
        <item x="1429"/>
        <item x="1898"/>
        <item x="1850"/>
        <item x="681"/>
        <item x="766"/>
        <item x="202"/>
        <item x="768"/>
        <item x="1931"/>
        <item x="1160"/>
        <item x="638"/>
        <item x="1409"/>
        <item x="786"/>
        <item x="50"/>
        <item x="1305"/>
        <item x="854"/>
        <item x="1669"/>
        <item x="935"/>
        <item x="547"/>
        <item x="668"/>
        <item x="769"/>
        <item x="957"/>
        <item x="1856"/>
        <item x="1161"/>
        <item x="1166"/>
        <item x="1351"/>
        <item x="878"/>
        <item x="586"/>
        <item x="1009"/>
        <item x="958"/>
        <item x="770"/>
        <item x="1059"/>
        <item x="1198"/>
        <item x="1253"/>
        <item x="1650"/>
        <item x="81"/>
        <item x="1692"/>
        <item x="1130"/>
        <item x="1496"/>
        <item x="1693"/>
        <item x="1623"/>
        <item x="1879"/>
        <item x="669"/>
        <item x="1971"/>
        <item x="1504"/>
        <item x="1036"/>
        <item x="1131"/>
        <item x="1264"/>
        <item x="794"/>
        <item x="714"/>
        <item x="1319"/>
        <item x="687"/>
        <item x="917"/>
        <item x="795"/>
        <item x="659"/>
        <item x="821"/>
        <item x="1953"/>
        <item x="830"/>
        <item x="1226"/>
        <item x="906"/>
        <item x="1213"/>
        <item x="1605"/>
        <item x="1624"/>
        <item x="2012"/>
        <item x="808"/>
        <item x="1694"/>
        <item x="1441"/>
        <item x="1954"/>
        <item x="1914"/>
        <item x="1572"/>
        <item x="981"/>
        <item x="1819"/>
        <item x="414"/>
        <item x="1781"/>
        <item x="1071"/>
        <item x="1782"/>
        <item x="1880"/>
        <item x="1352"/>
        <item x="1476"/>
        <item x="1899"/>
        <item x="831"/>
        <item x="833"/>
        <item x="10"/>
        <item x="1048"/>
        <item x="274"/>
        <item x="624"/>
        <item x="392"/>
        <item x="759"/>
        <item x="1199"/>
        <item x="398"/>
        <item x="847"/>
        <item x="1529"/>
        <item x="892"/>
        <item x="861"/>
        <item x="1520"/>
        <item x="864"/>
        <item x="870"/>
        <item x="826"/>
        <item x="779"/>
        <item x="1770"/>
        <item x="1633"/>
        <item x="792"/>
        <item x="835"/>
        <item x="1991"/>
        <item x="217"/>
        <item x="1625"/>
        <item x="1241"/>
        <item x="1748"/>
        <item x="877"/>
        <item x="508"/>
        <item x="1283"/>
        <item x="1377"/>
        <item x="1214"/>
        <item x="477"/>
        <item x="1841"/>
        <item x="1803"/>
        <item x="384"/>
        <item x="604"/>
        <item x="144"/>
        <item x="918"/>
        <item x="69"/>
        <item x="995"/>
        <item x="879"/>
        <item x="1132"/>
        <item x="896"/>
        <item x="799"/>
        <item x="1490"/>
        <item x="481"/>
        <item x="1530"/>
        <item x="900"/>
        <item x="218"/>
        <item x="292"/>
        <item x="1031"/>
        <item x="909"/>
        <item x="761"/>
        <item x="910"/>
        <item x="557"/>
        <item x="818"/>
        <item x="485"/>
        <item x="551"/>
        <item x="630"/>
        <item x="162"/>
        <item x="213"/>
        <item x="920"/>
        <item x="1151"/>
        <item x="664"/>
        <item x="1371"/>
        <item x="925"/>
        <item x="938"/>
        <item x="205"/>
        <item x="1392"/>
        <item x="2020"/>
        <item x="716"/>
        <item x="352"/>
        <item x="1345"/>
        <item x="939"/>
        <item x="1749"/>
        <item x="206"/>
        <item x="1113"/>
        <item x="567"/>
        <item x="944"/>
        <item x="1500"/>
        <item x="1091"/>
        <item x="1915"/>
        <item x="422"/>
        <item x="449"/>
        <item x="1430"/>
        <item x="548"/>
        <item x="266"/>
        <item x="1932"/>
        <item x="680"/>
        <item x="1491"/>
        <item x="959"/>
        <item x="774"/>
        <item x="1933"/>
        <item x="1346"/>
        <item x="811"/>
        <item x="417"/>
        <item x="1881"/>
        <item x="966"/>
        <item x="1968"/>
        <item x="1395"/>
        <item x="559"/>
        <item x="1934"/>
        <item x="686"/>
        <item x="1364"/>
        <item x="969"/>
        <item x="302"/>
        <item x="636"/>
        <item x="522"/>
        <item x="970"/>
        <item x="976"/>
        <item x="1651"/>
        <item x="1121"/>
        <item x="982"/>
        <item x="71"/>
        <item x="887"/>
        <item x="1972"/>
        <item x="408"/>
        <item x="512"/>
        <item x="1465"/>
        <item x="1001"/>
        <item x="1012"/>
        <item x="1016"/>
        <item x="1122"/>
        <item x="1170"/>
        <item x="130"/>
        <item x="606"/>
        <item x="1794"/>
        <item x="1372"/>
        <item x="1022"/>
        <item x="1072"/>
        <item x="240"/>
        <item x="1804"/>
        <item x="880"/>
        <item x="6"/>
        <item x="293"/>
        <item x="1805"/>
        <item x="1711"/>
        <item x="1695"/>
        <item x="394"/>
        <item x="741"/>
        <item x="953"/>
        <item x="1606"/>
        <item x="1025"/>
        <item x="1102"/>
        <item x="1028"/>
        <item x="642"/>
        <item x="1973"/>
        <item x="1069"/>
        <item x="523"/>
        <item x="1320"/>
        <item x="1505"/>
        <item x="919"/>
        <item x="1185"/>
        <item x="1152"/>
        <item x="436"/>
        <item x="848"/>
        <item x="1033"/>
        <item x="1442"/>
        <item x="1167"/>
        <item x="1324"/>
        <item x="1974"/>
        <item x="732"/>
        <item x="814"/>
        <item x="645"/>
        <item x="1726"/>
        <item x="1851"/>
        <item x="1829"/>
        <item x="1042"/>
        <item x="837"/>
        <item x="676"/>
        <item x="1935"/>
        <item x="979"/>
        <item x="697"/>
        <item x="1054"/>
        <item x="1284"/>
        <item x="1727"/>
        <item x="1063"/>
        <item x="1852"/>
        <item x="1466"/>
        <item x="1044"/>
        <item x="657"/>
        <item x="812"/>
        <item x="1075"/>
        <item x="907"/>
        <item x="1188"/>
        <item x="616"/>
        <item x="1566"/>
        <item x="1431"/>
        <item x="678"/>
        <item x="1670"/>
        <item x="1080"/>
        <item x="1090"/>
        <item x="163"/>
        <item x="1094"/>
        <item x="241"/>
        <item x="1398"/>
        <item x="1141"/>
        <item x="1835"/>
        <item x="978"/>
        <item x="1443"/>
        <item x="195"/>
        <item x="1365"/>
        <item x="1728"/>
        <item x="2008"/>
        <item x="1114"/>
        <item x="1771"/>
        <item x="1107"/>
        <item x="1124"/>
        <item x="537"/>
        <item x="806"/>
        <item x="314"/>
        <item x="1975"/>
        <item x="1900"/>
        <item x="1534"/>
        <item x="735"/>
        <item x="1916"/>
        <item x="698"/>
        <item x="1795"/>
        <item x="146"/>
        <item x="560"/>
        <item x="1535"/>
        <item x="763"/>
        <item x="1125"/>
        <item x="1250"/>
        <item x="333"/>
        <item x="1108"/>
        <item x="734"/>
        <item x="1117"/>
        <item x="1135"/>
        <item x="1477"/>
        <item x="151"/>
        <item x="1607"/>
        <item x="1034"/>
        <item x="459"/>
        <item x="1842"/>
        <item x="1210"/>
        <item x="1153"/>
        <item x="2009"/>
        <item x="1162"/>
        <item x="1171"/>
        <item x="138"/>
        <item x="1182"/>
        <item x="1200"/>
        <item x="1223"/>
        <item x="1758"/>
        <item x="382"/>
        <item x="1478"/>
        <item x="1806"/>
        <item x="254"/>
        <item x="838"/>
        <item x="190"/>
        <item x="407"/>
        <item x="992"/>
        <item x="1696"/>
        <item x="1236"/>
        <item x="945"/>
        <item x="1227"/>
        <item x="1229"/>
        <item x="665"/>
        <item x="279"/>
        <item x="1882"/>
        <item x="693"/>
        <item x="7"/>
        <item x="1237"/>
        <item x="1729"/>
        <item x="1242"/>
        <item x="1796"/>
        <item x="1506"/>
        <item x="1243"/>
        <item x="1671"/>
        <item x="787"/>
        <item x="810"/>
        <item x="1797"/>
        <item x="931"/>
        <item x="464"/>
        <item x="1608"/>
        <item x="544"/>
        <item x="1901"/>
        <item x="1238"/>
        <item x="1251"/>
        <item x="395"/>
        <item x="1853"/>
        <item x="1254"/>
        <item x="1118"/>
        <item x="1366"/>
        <item x="922"/>
        <item x="1783"/>
        <item x="1306"/>
        <item x="271"/>
        <item x="561"/>
        <item x="1255"/>
        <item x="1156"/>
        <item x="921"/>
        <item x="1367"/>
        <item x="385"/>
        <item x="288"/>
        <item x="1190"/>
        <item x="1857"/>
        <item x="1004"/>
        <item x="1432"/>
        <item x="584"/>
        <item x="482"/>
        <item x="55"/>
        <item x="1256"/>
        <item x="1274"/>
        <item x="1858"/>
        <item x="1275"/>
        <item x="1276"/>
        <item x="86"/>
        <item x="465"/>
        <item x="564"/>
        <item x="215"/>
        <item x="343"/>
        <item x="1836"/>
        <item x="706"/>
        <item x="1280"/>
        <item x="874"/>
        <item x="2013"/>
        <item x="575"/>
        <item x="1447"/>
        <item x="708"/>
        <item x="541"/>
        <item x="1820"/>
        <item x="1023"/>
        <item x="1291"/>
        <item x="170"/>
        <item x="1297"/>
        <item x="1353"/>
        <item x="1201"/>
        <item x="571"/>
        <item x="1196"/>
        <item x="1298"/>
        <item x="1368"/>
        <item x="489"/>
        <item x="1126"/>
        <item x="940"/>
        <item x="1309"/>
        <item x="1239"/>
        <item x="1310"/>
        <item x="1784"/>
        <item x="514"/>
        <item x="971"/>
        <item x="1311"/>
        <item x="2014"/>
        <item x="1536"/>
        <item x="902"/>
        <item x="1843"/>
        <item x="1325"/>
        <item x="1997"/>
        <item x="255"/>
        <item x="1329"/>
        <item x="1337"/>
        <item x="338"/>
        <item x="1354"/>
        <item x="1444"/>
        <item x="179"/>
        <item x="886"/>
        <item x="558"/>
        <item x="2015"/>
        <item x="552"/>
        <item x="1341"/>
        <item x="1347"/>
        <item x="1578"/>
        <item x="1917"/>
        <item x="1003"/>
        <item x="1355"/>
        <item x="1759"/>
        <item x="484"/>
        <item x="1672"/>
        <item x="750"/>
        <item x="1697"/>
        <item x="1830"/>
        <item x="1356"/>
        <item x="270"/>
        <item x="491"/>
        <item x="164"/>
        <item x="1384"/>
        <item x="1268"/>
        <item x="614"/>
        <item x="1821"/>
        <item x="914"/>
        <item x="1785"/>
        <item x="1400"/>
        <item x="653"/>
        <item x="987"/>
        <item x="46"/>
        <item x="1433"/>
        <item x="722"/>
        <item x="683"/>
        <item x="1163"/>
        <item x="141"/>
        <item x="1079"/>
        <item x="1712"/>
        <item x="967"/>
        <item x="1730"/>
        <item x="1064"/>
        <item x="526"/>
        <item x="1453"/>
        <item x="1652"/>
        <item x="1786"/>
        <item x="312"/>
        <item x="237"/>
        <item x="1410"/>
        <item x="462"/>
        <item x="1411"/>
        <item x="1673"/>
        <item x="1902"/>
        <item x="1579"/>
        <item x="703"/>
        <item x="1420"/>
        <item x="101"/>
        <item x="357"/>
        <item x="1903"/>
        <item x="305"/>
        <item x="1425"/>
        <item x="752"/>
        <item x="1357"/>
        <item x="1008"/>
        <item x="1740"/>
        <item x="1595"/>
        <item x="646"/>
        <item x="1750"/>
        <item x="1434"/>
        <item x="1435"/>
        <item x="1976"/>
        <item x="1760"/>
        <item x="1448"/>
        <item x="1698"/>
        <item x="1741"/>
        <item x="597"/>
        <item x="1292"/>
        <item x="364"/>
        <item x="1454"/>
        <item x="647"/>
        <item x="1403"/>
        <item x="1244"/>
        <item x="849"/>
        <item x="322"/>
        <item x="1467"/>
        <item x="897"/>
        <item x="404"/>
        <item x="1904"/>
        <item x="996"/>
        <item x="1479"/>
        <item x="536"/>
        <item x="1485"/>
        <item x="1609"/>
        <item x="1486"/>
        <item x="1299"/>
        <item x="106"/>
        <item x="695"/>
        <item x="390"/>
        <item x="1492"/>
        <item x="248"/>
        <item x="516"/>
        <item x="1787"/>
        <item x="1507"/>
        <item x="972"/>
        <item x="1713"/>
        <item x="846"/>
        <item x="1390"/>
        <item x="1512"/>
        <item x="1521"/>
        <item x="1257"/>
        <item x="1542"/>
        <item x="21"/>
        <item x="1312"/>
        <item x="960"/>
        <item x="1164"/>
        <item x="1077"/>
        <item x="1313"/>
        <item x="951"/>
        <item x="1543"/>
        <item x="1230"/>
        <item x="1544"/>
        <item x="113"/>
        <item x="1883"/>
        <item x="1562"/>
        <item x="1580"/>
        <item x="895"/>
        <item x="954"/>
        <item x="1092"/>
        <item x="1864"/>
        <item x="1983"/>
        <item x="1589"/>
        <item x="1955"/>
        <item x="1563"/>
        <item x="235"/>
        <item x="997"/>
        <item x="1095"/>
        <item x="717"/>
        <item x="79"/>
        <item x="1231"/>
        <item x="1590"/>
        <item x="637"/>
        <item x="1610"/>
        <item x="1611"/>
        <item x="1761"/>
        <item x="1905"/>
        <item x="1956"/>
        <item x="1449"/>
        <item x="1455"/>
        <item x="1103"/>
        <item x="360"/>
        <item x="401"/>
        <item x="1626"/>
        <item x="1762"/>
        <item x="1627"/>
        <item x="1445"/>
        <item x="1634"/>
        <item x="700"/>
        <item x="1612"/>
        <item x="458"/>
        <item x="1085"/>
        <item x="989"/>
        <item x="437"/>
        <item x="771"/>
        <item x="1436"/>
        <item x="147"/>
        <item x="829"/>
        <item x="282"/>
        <item x="1635"/>
        <item x="1581"/>
        <item x="994"/>
        <item x="1218"/>
        <item x="1245"/>
        <item x="353"/>
        <item x="1653"/>
        <item x="348"/>
        <item x="1714"/>
        <item x="923"/>
        <item x="565"/>
        <item x="1437"/>
        <item x="1699"/>
        <item x="1358"/>
        <item x="148"/>
        <item x="576"/>
        <item x="1654"/>
        <item x="583"/>
        <item x="1338"/>
        <item x="119"/>
        <item x="1412"/>
        <item x="1731"/>
        <item x="862"/>
        <item x="736"/>
        <item x="1655"/>
        <item x="244"/>
        <item x="1918"/>
        <item x="1404"/>
        <item x="1270"/>
        <item x="1017"/>
        <item x="546"/>
        <item x="199"/>
        <item x="1613"/>
        <item x="1919"/>
        <item x="1700"/>
        <item x="1870"/>
        <item x="1037"/>
        <item x="1701"/>
        <item x="1702"/>
        <item x="1703"/>
        <item x="300"/>
        <item x="1168"/>
        <item x="1715"/>
        <item x="276"/>
        <item x="1704"/>
        <item x="1732"/>
        <item x="323"/>
        <item x="1573"/>
        <item x="1751"/>
        <item x="1172"/>
        <item x="1763"/>
        <item x="816"/>
        <item x="566"/>
        <item x="1884"/>
        <item x="1421"/>
        <item x="946"/>
        <item x="517"/>
        <item x="1674"/>
        <item x="468"/>
        <item x="223"/>
        <item x="1906"/>
        <item x="1314"/>
        <item x="2016"/>
        <item x="1326"/>
        <item x="852"/>
        <item x="1456"/>
        <item x="1807"/>
        <item x="1808"/>
        <item x="2018"/>
        <item x="1813"/>
        <item x="1513"/>
        <item x="475"/>
        <item x="973"/>
        <item x="1165"/>
        <item x="1219"/>
        <item x="1814"/>
        <item x="1885"/>
        <item x="1675"/>
        <item x="1438"/>
        <item x="1514"/>
        <item x="674"/>
        <item x="1822"/>
        <item x="1764"/>
        <item x="1545"/>
        <item x="1068"/>
        <item x="1373"/>
        <item x="1537"/>
        <item x="123"/>
        <item x="1546"/>
        <item x="1468"/>
        <item x="1258"/>
        <item x="1837"/>
        <item x="704"/>
        <item x="1086"/>
        <item x="1854"/>
        <item x="1058"/>
        <item x="941"/>
        <item x="189"/>
        <item x="1957"/>
        <item x="1378"/>
        <item x="1865"/>
        <item x="309"/>
        <item x="1705"/>
        <item x="823"/>
        <item x="1886"/>
        <item x="632"/>
        <item x="503"/>
        <item x="723"/>
        <item x="1907"/>
        <item x="78"/>
        <item x="977"/>
        <item x="1002"/>
        <item x="1614"/>
        <item x="839"/>
        <item x="1591"/>
        <item x="1676"/>
        <item x="511"/>
        <item x="595"/>
        <item x="171"/>
        <item x="476"/>
        <item x="1716"/>
        <item x="1920"/>
        <item x="1752"/>
        <item x="1936"/>
        <item x="1921"/>
        <item x="1798"/>
        <item x="1281"/>
        <item x="911"/>
        <item x="1922"/>
        <item x="1501"/>
        <item x="1487"/>
        <item x="749"/>
        <item x="1958"/>
        <item x="650"/>
        <item x="1215"/>
        <item x="388"/>
        <item x="1553"/>
        <item x="1823"/>
        <item x="1717"/>
        <item x="865"/>
        <item x="152"/>
        <item x="1596"/>
        <item x="229"/>
        <item x="1831"/>
        <item x="1998"/>
        <item x="990"/>
        <item x="898"/>
        <item x="1969"/>
        <item x="1788"/>
        <item x="1574"/>
        <item x="757"/>
        <item x="791"/>
        <item x="980"/>
        <item x="1772"/>
        <item x="1488"/>
        <item x="456"/>
        <item x="1908"/>
        <item x="409"/>
        <item x="327"/>
        <item x="660"/>
        <item x="1977"/>
        <item x="2021"/>
        <item t="default"/>
      </items>
    </pivotField>
    <pivotField showAll="0"/>
    <pivotField dataField="1" showAll="0">
      <items count="899"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897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MntTotal" fld="2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13449-178E-4D9F-8986-29CFBBCFFE3D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4" item="1" hier="-1"/>
  </pageFields>
  <dataFields count="5">
    <dataField name="Sum of marital_Together" fld="31" baseField="0" baseItem="0"/>
    <dataField name="Sum of marital_Widow" fld="32" baseField="0" baseItem="0"/>
    <dataField name="Sum of marital_Divorced" fld="28" baseField="0" baseItem="0"/>
    <dataField name="Sum of marital_Single" fld="30" baseField="0" baseItem="0"/>
    <dataField name="Sum of marital_Married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05A34-E06C-49BD-9209-B7646296C5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39">
    <pivotField showAll="0"/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>
      <items count="58">
        <item x="55"/>
        <item x="52"/>
        <item x="25"/>
        <item x="53"/>
        <item x="17"/>
        <item x="1"/>
        <item x="48"/>
        <item x="32"/>
        <item x="0"/>
        <item x="36"/>
        <item x="18"/>
        <item x="23"/>
        <item x="39"/>
        <item x="20"/>
        <item x="31"/>
        <item x="43"/>
        <item x="41"/>
        <item x="19"/>
        <item x="37"/>
        <item x="13"/>
        <item x="7"/>
        <item x="16"/>
        <item x="35"/>
        <item x="30"/>
        <item x="9"/>
        <item x="28"/>
        <item x="3"/>
        <item x="2"/>
        <item x="14"/>
        <item x="26"/>
        <item x="22"/>
        <item x="47"/>
        <item x="42"/>
        <item x="33"/>
        <item x="46"/>
        <item x="21"/>
        <item x="24"/>
        <item x="29"/>
        <item x="27"/>
        <item x="12"/>
        <item x="5"/>
        <item x="38"/>
        <item x="44"/>
        <item x="10"/>
        <item x="50"/>
        <item x="15"/>
        <item x="51"/>
        <item x="4"/>
        <item x="40"/>
        <item x="6"/>
        <item x="8"/>
        <item x="49"/>
        <item x="34"/>
        <item x="45"/>
        <item x="11"/>
        <item x="54"/>
        <item x="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4" item="1" hier="-1"/>
  </pageFields>
  <dataFields count="3">
    <dataField name="Sum of MntTotal" fld="2" baseField="0" baseItem="0"/>
    <dataField name="Count of MntTotal2" fld="2" subtotal="count" baseField="25" baseItem="0"/>
    <dataField name="Average of MntTotal2" fld="2" subtotal="average" baseField="2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1F29-F234-42B9-BFCF-371A3FAE61C2}">
  <dimension ref="A3:B16"/>
  <sheetViews>
    <sheetView workbookViewId="0">
      <selection activeCell="C23" sqref="C23"/>
    </sheetView>
  </sheetViews>
  <sheetFormatPr defaultRowHeight="12.5" x14ac:dyDescent="0.25"/>
  <cols>
    <col min="1" max="1" width="13" bestFit="1" customWidth="1"/>
    <col min="2" max="2" width="16.6328125" bestFit="1" customWidth="1"/>
  </cols>
  <sheetData>
    <row r="3" spans="1:2" x14ac:dyDescent="0.25">
      <c r="A3" s="5" t="s">
        <v>122</v>
      </c>
      <c r="B3" t="s">
        <v>131</v>
      </c>
    </row>
    <row r="4" spans="1:2" x14ac:dyDescent="0.25">
      <c r="A4" s="6" t="s">
        <v>132</v>
      </c>
      <c r="B4">
        <v>204</v>
      </c>
    </row>
    <row r="5" spans="1:2" x14ac:dyDescent="0.25">
      <c r="A5" s="6" t="s">
        <v>133</v>
      </c>
      <c r="B5">
        <v>155</v>
      </c>
    </row>
    <row r="6" spans="1:2" x14ac:dyDescent="0.25">
      <c r="A6" s="6" t="s">
        <v>134</v>
      </c>
      <c r="B6">
        <v>201</v>
      </c>
    </row>
    <row r="7" spans="1:2" x14ac:dyDescent="0.25">
      <c r="A7" s="6" t="s">
        <v>135</v>
      </c>
      <c r="B7">
        <v>159</v>
      </c>
    </row>
    <row r="8" spans="1:2" x14ac:dyDescent="0.25">
      <c r="A8" s="6" t="s">
        <v>136</v>
      </c>
      <c r="B8">
        <v>162</v>
      </c>
    </row>
    <row r="9" spans="1:2" x14ac:dyDescent="0.25">
      <c r="A9" s="6" t="s">
        <v>137</v>
      </c>
      <c r="B9">
        <v>173</v>
      </c>
    </row>
    <row r="10" spans="1:2" x14ac:dyDescent="0.25">
      <c r="A10" s="6" t="s">
        <v>138</v>
      </c>
      <c r="B10">
        <v>189</v>
      </c>
    </row>
    <row r="11" spans="1:2" x14ac:dyDescent="0.25">
      <c r="A11" s="6" t="s">
        <v>139</v>
      </c>
      <c r="B11">
        <v>184</v>
      </c>
    </row>
    <row r="12" spans="1:2" x14ac:dyDescent="0.25">
      <c r="A12" s="6" t="s">
        <v>140</v>
      </c>
      <c r="B12">
        <v>186</v>
      </c>
    </row>
    <row r="13" spans="1:2" x14ac:dyDescent="0.25">
      <c r="A13" s="6" t="s">
        <v>141</v>
      </c>
      <c r="B13">
        <v>152</v>
      </c>
    </row>
    <row r="14" spans="1:2" x14ac:dyDescent="0.25">
      <c r="A14" s="6" t="s">
        <v>142</v>
      </c>
      <c r="B14">
        <v>131</v>
      </c>
    </row>
    <row r="15" spans="1:2" x14ac:dyDescent="0.25">
      <c r="A15" s="6" t="s">
        <v>143</v>
      </c>
      <c r="B15">
        <v>125</v>
      </c>
    </row>
    <row r="16" spans="1:2" x14ac:dyDescent="0.25">
      <c r="A16" s="6" t="s">
        <v>124</v>
      </c>
      <c r="B16">
        <v>2021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2C42-7E3B-4694-BAE7-1C7D7FAE4A16}">
  <dimension ref="A1:B2022"/>
  <sheetViews>
    <sheetView workbookViewId="0">
      <selection activeCell="B2" sqref="B2"/>
    </sheetView>
  </sheetViews>
  <sheetFormatPr defaultRowHeight="12.5" x14ac:dyDescent="0.25"/>
  <sheetData>
    <row r="1" spans="1:2" x14ac:dyDescent="0.25">
      <c r="A1" t="s">
        <v>129</v>
      </c>
      <c r="B1" t="s">
        <v>130</v>
      </c>
    </row>
    <row r="2" spans="1:2" x14ac:dyDescent="0.25">
      <c r="A2" t="s">
        <v>143</v>
      </c>
      <c r="B2">
        <v>1</v>
      </c>
    </row>
    <row r="3" spans="1:2" x14ac:dyDescent="0.25">
      <c r="A3" t="s">
        <v>138</v>
      </c>
      <c r="B3">
        <v>1</v>
      </c>
    </row>
    <row r="4" spans="1:2" x14ac:dyDescent="0.25">
      <c r="A4" t="s">
        <v>138</v>
      </c>
      <c r="B4">
        <v>1</v>
      </c>
    </row>
    <row r="5" spans="1:2" x14ac:dyDescent="0.25">
      <c r="A5" t="s">
        <v>134</v>
      </c>
      <c r="B5">
        <v>1</v>
      </c>
    </row>
    <row r="6" spans="1:2" x14ac:dyDescent="0.25">
      <c r="A6" t="s">
        <v>138</v>
      </c>
      <c r="B6">
        <v>1</v>
      </c>
    </row>
    <row r="7" spans="1:2" x14ac:dyDescent="0.25">
      <c r="A7" t="s">
        <v>138</v>
      </c>
      <c r="B7">
        <v>1</v>
      </c>
    </row>
    <row r="8" spans="1:2" x14ac:dyDescent="0.25">
      <c r="A8" t="s">
        <v>133</v>
      </c>
      <c r="B8">
        <v>1</v>
      </c>
    </row>
    <row r="9" spans="1:2" x14ac:dyDescent="0.25">
      <c r="A9" t="s">
        <v>138</v>
      </c>
      <c r="B9">
        <v>1</v>
      </c>
    </row>
    <row r="10" spans="1:2" x14ac:dyDescent="0.25">
      <c r="A10" t="s">
        <v>134</v>
      </c>
      <c r="B10">
        <v>1</v>
      </c>
    </row>
    <row r="11" spans="1:2" x14ac:dyDescent="0.25">
      <c r="A11" t="s">
        <v>134</v>
      </c>
      <c r="B11">
        <v>1</v>
      </c>
    </row>
    <row r="12" spans="1:2" x14ac:dyDescent="0.25">
      <c r="A12" t="s">
        <v>133</v>
      </c>
      <c r="B12">
        <v>1</v>
      </c>
    </row>
    <row r="13" spans="1:2" x14ac:dyDescent="0.25">
      <c r="A13" t="s">
        <v>132</v>
      </c>
      <c r="B13">
        <v>1</v>
      </c>
    </row>
    <row r="14" spans="1:2" x14ac:dyDescent="0.25">
      <c r="A14" t="s">
        <v>138</v>
      </c>
      <c r="B14">
        <v>1</v>
      </c>
    </row>
    <row r="15" spans="1:2" x14ac:dyDescent="0.25">
      <c r="A15" t="s">
        <v>138</v>
      </c>
      <c r="B15">
        <v>1</v>
      </c>
    </row>
    <row r="16" spans="1:2" x14ac:dyDescent="0.25">
      <c r="A16" t="s">
        <v>138</v>
      </c>
      <c r="B16">
        <v>1</v>
      </c>
    </row>
    <row r="17" spans="1:2" x14ac:dyDescent="0.25">
      <c r="A17" t="s">
        <v>140</v>
      </c>
      <c r="B17">
        <v>1</v>
      </c>
    </row>
    <row r="18" spans="1:2" x14ac:dyDescent="0.25">
      <c r="A18" t="s">
        <v>132</v>
      </c>
      <c r="B18">
        <v>1</v>
      </c>
    </row>
    <row r="19" spans="1:2" x14ac:dyDescent="0.25">
      <c r="A19" t="s">
        <v>133</v>
      </c>
      <c r="B19">
        <v>1</v>
      </c>
    </row>
    <row r="20" spans="1:2" x14ac:dyDescent="0.25">
      <c r="A20" t="s">
        <v>132</v>
      </c>
      <c r="B20">
        <v>1</v>
      </c>
    </row>
    <row r="21" spans="1:2" x14ac:dyDescent="0.25">
      <c r="A21" t="s">
        <v>138</v>
      </c>
      <c r="B21">
        <v>1</v>
      </c>
    </row>
    <row r="22" spans="1:2" x14ac:dyDescent="0.25">
      <c r="A22" t="s">
        <v>134</v>
      </c>
      <c r="B22">
        <v>1</v>
      </c>
    </row>
    <row r="23" spans="1:2" x14ac:dyDescent="0.25">
      <c r="A23" t="s">
        <v>138</v>
      </c>
      <c r="B23">
        <v>1</v>
      </c>
    </row>
    <row r="24" spans="1:2" x14ac:dyDescent="0.25">
      <c r="A24" t="s">
        <v>136</v>
      </c>
      <c r="B24">
        <v>1</v>
      </c>
    </row>
    <row r="25" spans="1:2" x14ac:dyDescent="0.25">
      <c r="A25" t="s">
        <v>140</v>
      </c>
      <c r="B25">
        <v>1</v>
      </c>
    </row>
    <row r="26" spans="1:2" x14ac:dyDescent="0.25">
      <c r="A26" t="s">
        <v>134</v>
      </c>
      <c r="B26">
        <v>1</v>
      </c>
    </row>
    <row r="27" spans="1:2" x14ac:dyDescent="0.25">
      <c r="A27" t="s">
        <v>142</v>
      </c>
      <c r="B27">
        <v>1</v>
      </c>
    </row>
    <row r="28" spans="1:2" x14ac:dyDescent="0.25">
      <c r="A28" t="s">
        <v>137</v>
      </c>
      <c r="B28">
        <v>1</v>
      </c>
    </row>
    <row r="29" spans="1:2" x14ac:dyDescent="0.25">
      <c r="A29" t="s">
        <v>132</v>
      </c>
      <c r="B29">
        <v>1</v>
      </c>
    </row>
    <row r="30" spans="1:2" x14ac:dyDescent="0.25">
      <c r="A30" t="s">
        <v>140</v>
      </c>
      <c r="B30">
        <v>1</v>
      </c>
    </row>
    <row r="31" spans="1:2" x14ac:dyDescent="0.25">
      <c r="A31" t="s">
        <v>142</v>
      </c>
      <c r="B31">
        <v>1</v>
      </c>
    </row>
    <row r="32" spans="1:2" x14ac:dyDescent="0.25">
      <c r="A32" t="s">
        <v>133</v>
      </c>
      <c r="B32">
        <v>1</v>
      </c>
    </row>
    <row r="33" spans="1:2" x14ac:dyDescent="0.25">
      <c r="A33" t="s">
        <v>138</v>
      </c>
      <c r="B33">
        <v>1</v>
      </c>
    </row>
    <row r="34" spans="1:2" x14ac:dyDescent="0.25">
      <c r="A34" t="s">
        <v>133</v>
      </c>
      <c r="B34">
        <v>1</v>
      </c>
    </row>
    <row r="35" spans="1:2" x14ac:dyDescent="0.25">
      <c r="A35" t="s">
        <v>134</v>
      </c>
      <c r="B35">
        <v>1</v>
      </c>
    </row>
    <row r="36" spans="1:2" x14ac:dyDescent="0.25">
      <c r="A36" t="s">
        <v>138</v>
      </c>
      <c r="B36">
        <v>1</v>
      </c>
    </row>
    <row r="37" spans="1:2" x14ac:dyDescent="0.25">
      <c r="A37" t="s">
        <v>135</v>
      </c>
      <c r="B37">
        <v>1</v>
      </c>
    </row>
    <row r="38" spans="1:2" x14ac:dyDescent="0.25">
      <c r="A38" t="s">
        <v>132</v>
      </c>
      <c r="B38">
        <v>1</v>
      </c>
    </row>
    <row r="39" spans="1:2" x14ac:dyDescent="0.25">
      <c r="A39" t="s">
        <v>133</v>
      </c>
      <c r="B39">
        <v>1</v>
      </c>
    </row>
    <row r="40" spans="1:2" x14ac:dyDescent="0.25">
      <c r="A40" t="s">
        <v>137</v>
      </c>
      <c r="B40">
        <v>1</v>
      </c>
    </row>
    <row r="41" spans="1:2" x14ac:dyDescent="0.25">
      <c r="A41" t="s">
        <v>132</v>
      </c>
      <c r="B41">
        <v>1</v>
      </c>
    </row>
    <row r="42" spans="1:2" x14ac:dyDescent="0.25">
      <c r="A42" t="s">
        <v>137</v>
      </c>
      <c r="B42">
        <v>1</v>
      </c>
    </row>
    <row r="43" spans="1:2" x14ac:dyDescent="0.25">
      <c r="A43" t="s">
        <v>138</v>
      </c>
      <c r="B43">
        <v>1</v>
      </c>
    </row>
    <row r="44" spans="1:2" x14ac:dyDescent="0.25">
      <c r="A44" t="s">
        <v>141</v>
      </c>
      <c r="B44">
        <v>1</v>
      </c>
    </row>
    <row r="45" spans="1:2" x14ac:dyDescent="0.25">
      <c r="A45" t="s">
        <v>143</v>
      </c>
      <c r="B45">
        <v>1</v>
      </c>
    </row>
    <row r="46" spans="1:2" x14ac:dyDescent="0.25">
      <c r="A46" t="s">
        <v>141</v>
      </c>
      <c r="B46">
        <v>1</v>
      </c>
    </row>
    <row r="47" spans="1:2" x14ac:dyDescent="0.25">
      <c r="A47" t="s">
        <v>143</v>
      </c>
      <c r="B47">
        <v>1</v>
      </c>
    </row>
    <row r="48" spans="1:2" x14ac:dyDescent="0.25">
      <c r="A48" t="s">
        <v>140</v>
      </c>
      <c r="B48">
        <v>1</v>
      </c>
    </row>
    <row r="49" spans="1:2" x14ac:dyDescent="0.25">
      <c r="A49" t="s">
        <v>137</v>
      </c>
      <c r="B49">
        <v>1</v>
      </c>
    </row>
    <row r="50" spans="1:2" x14ac:dyDescent="0.25">
      <c r="A50" t="s">
        <v>136</v>
      </c>
      <c r="B50">
        <v>1</v>
      </c>
    </row>
    <row r="51" spans="1:2" x14ac:dyDescent="0.25">
      <c r="A51" t="s">
        <v>138</v>
      </c>
      <c r="B51">
        <v>1</v>
      </c>
    </row>
    <row r="52" spans="1:2" x14ac:dyDescent="0.25">
      <c r="A52" t="s">
        <v>136</v>
      </c>
      <c r="B52">
        <v>1</v>
      </c>
    </row>
    <row r="53" spans="1:2" x14ac:dyDescent="0.25">
      <c r="A53" t="s">
        <v>143</v>
      </c>
      <c r="B53">
        <v>1</v>
      </c>
    </row>
    <row r="54" spans="1:2" x14ac:dyDescent="0.25">
      <c r="A54" t="s">
        <v>143</v>
      </c>
      <c r="B54">
        <v>1</v>
      </c>
    </row>
    <row r="55" spans="1:2" x14ac:dyDescent="0.25">
      <c r="A55" t="s">
        <v>142</v>
      </c>
      <c r="B55">
        <v>1</v>
      </c>
    </row>
    <row r="56" spans="1:2" x14ac:dyDescent="0.25">
      <c r="A56" t="s">
        <v>136</v>
      </c>
      <c r="B56">
        <v>1</v>
      </c>
    </row>
    <row r="57" spans="1:2" x14ac:dyDescent="0.25">
      <c r="A57" t="s">
        <v>134</v>
      </c>
      <c r="B57">
        <v>1</v>
      </c>
    </row>
    <row r="58" spans="1:2" x14ac:dyDescent="0.25">
      <c r="A58" t="s">
        <v>133</v>
      </c>
      <c r="B58">
        <v>1</v>
      </c>
    </row>
    <row r="59" spans="1:2" x14ac:dyDescent="0.25">
      <c r="A59" t="s">
        <v>136</v>
      </c>
      <c r="B59">
        <v>1</v>
      </c>
    </row>
    <row r="60" spans="1:2" x14ac:dyDescent="0.25">
      <c r="A60" t="s">
        <v>137</v>
      </c>
      <c r="B60">
        <v>1</v>
      </c>
    </row>
    <row r="61" spans="1:2" x14ac:dyDescent="0.25">
      <c r="A61" t="s">
        <v>132</v>
      </c>
      <c r="B61">
        <v>1</v>
      </c>
    </row>
    <row r="62" spans="1:2" x14ac:dyDescent="0.25">
      <c r="A62" t="s">
        <v>135</v>
      </c>
      <c r="B62">
        <v>1</v>
      </c>
    </row>
    <row r="63" spans="1:2" x14ac:dyDescent="0.25">
      <c r="A63" t="s">
        <v>135</v>
      </c>
      <c r="B63">
        <v>1</v>
      </c>
    </row>
    <row r="64" spans="1:2" x14ac:dyDescent="0.25">
      <c r="A64" t="s">
        <v>139</v>
      </c>
      <c r="B64">
        <v>1</v>
      </c>
    </row>
    <row r="65" spans="1:2" x14ac:dyDescent="0.25">
      <c r="A65" t="s">
        <v>141</v>
      </c>
      <c r="B65">
        <v>1</v>
      </c>
    </row>
    <row r="66" spans="1:2" x14ac:dyDescent="0.25">
      <c r="A66" t="s">
        <v>133</v>
      </c>
      <c r="B66">
        <v>1</v>
      </c>
    </row>
    <row r="67" spans="1:2" x14ac:dyDescent="0.25">
      <c r="A67" t="s">
        <v>133</v>
      </c>
      <c r="B67">
        <v>1</v>
      </c>
    </row>
    <row r="68" spans="1:2" x14ac:dyDescent="0.25">
      <c r="A68" t="s">
        <v>132</v>
      </c>
      <c r="B68">
        <v>1</v>
      </c>
    </row>
    <row r="69" spans="1:2" x14ac:dyDescent="0.25">
      <c r="A69" t="s">
        <v>133</v>
      </c>
      <c r="B69">
        <v>1</v>
      </c>
    </row>
    <row r="70" spans="1:2" x14ac:dyDescent="0.25">
      <c r="A70" t="s">
        <v>139</v>
      </c>
      <c r="B70">
        <v>1</v>
      </c>
    </row>
    <row r="71" spans="1:2" x14ac:dyDescent="0.25">
      <c r="A71" t="s">
        <v>137</v>
      </c>
      <c r="B71">
        <v>1</v>
      </c>
    </row>
    <row r="72" spans="1:2" x14ac:dyDescent="0.25">
      <c r="A72" t="s">
        <v>140</v>
      </c>
      <c r="B72">
        <v>1</v>
      </c>
    </row>
    <row r="73" spans="1:2" x14ac:dyDescent="0.25">
      <c r="A73" t="s">
        <v>140</v>
      </c>
      <c r="B73">
        <v>1</v>
      </c>
    </row>
    <row r="74" spans="1:2" x14ac:dyDescent="0.25">
      <c r="A74" t="s">
        <v>134</v>
      </c>
      <c r="B74">
        <v>1</v>
      </c>
    </row>
    <row r="75" spans="1:2" x14ac:dyDescent="0.25">
      <c r="A75" t="s">
        <v>141</v>
      </c>
      <c r="B75">
        <v>1</v>
      </c>
    </row>
    <row r="76" spans="1:2" x14ac:dyDescent="0.25">
      <c r="A76" t="s">
        <v>134</v>
      </c>
      <c r="B76">
        <v>1</v>
      </c>
    </row>
    <row r="77" spans="1:2" x14ac:dyDescent="0.25">
      <c r="A77" t="s">
        <v>140</v>
      </c>
      <c r="B77">
        <v>1</v>
      </c>
    </row>
    <row r="78" spans="1:2" x14ac:dyDescent="0.25">
      <c r="A78" t="s">
        <v>134</v>
      </c>
      <c r="B78">
        <v>1</v>
      </c>
    </row>
    <row r="79" spans="1:2" x14ac:dyDescent="0.25">
      <c r="A79" t="s">
        <v>134</v>
      </c>
      <c r="B79">
        <v>1</v>
      </c>
    </row>
    <row r="80" spans="1:2" x14ac:dyDescent="0.25">
      <c r="A80" t="s">
        <v>136</v>
      </c>
      <c r="B80">
        <v>1</v>
      </c>
    </row>
    <row r="81" spans="1:2" x14ac:dyDescent="0.25">
      <c r="A81" t="s">
        <v>141</v>
      </c>
      <c r="B81">
        <v>1</v>
      </c>
    </row>
    <row r="82" spans="1:2" x14ac:dyDescent="0.25">
      <c r="A82" t="s">
        <v>132</v>
      </c>
      <c r="B82">
        <v>1</v>
      </c>
    </row>
    <row r="83" spans="1:2" x14ac:dyDescent="0.25">
      <c r="A83" t="s">
        <v>137</v>
      </c>
      <c r="B83">
        <v>1</v>
      </c>
    </row>
    <row r="84" spans="1:2" x14ac:dyDescent="0.25">
      <c r="A84" t="s">
        <v>143</v>
      </c>
      <c r="B84">
        <v>1</v>
      </c>
    </row>
    <row r="85" spans="1:2" x14ac:dyDescent="0.25">
      <c r="A85" t="s">
        <v>135</v>
      </c>
      <c r="B85">
        <v>1</v>
      </c>
    </row>
    <row r="86" spans="1:2" x14ac:dyDescent="0.25">
      <c r="A86" t="s">
        <v>135</v>
      </c>
      <c r="B86">
        <v>1</v>
      </c>
    </row>
    <row r="87" spans="1:2" x14ac:dyDescent="0.25">
      <c r="A87" t="s">
        <v>140</v>
      </c>
      <c r="B87">
        <v>1</v>
      </c>
    </row>
    <row r="88" spans="1:2" x14ac:dyDescent="0.25">
      <c r="A88" t="s">
        <v>134</v>
      </c>
      <c r="B88">
        <v>1</v>
      </c>
    </row>
    <row r="89" spans="1:2" x14ac:dyDescent="0.25">
      <c r="A89" t="s">
        <v>142</v>
      </c>
      <c r="B89">
        <v>1</v>
      </c>
    </row>
    <row r="90" spans="1:2" x14ac:dyDescent="0.25">
      <c r="A90" t="s">
        <v>139</v>
      </c>
      <c r="B90">
        <v>1</v>
      </c>
    </row>
    <row r="91" spans="1:2" x14ac:dyDescent="0.25">
      <c r="A91" t="s">
        <v>143</v>
      </c>
      <c r="B91">
        <v>1</v>
      </c>
    </row>
    <row r="92" spans="1:2" x14ac:dyDescent="0.25">
      <c r="A92" t="s">
        <v>134</v>
      </c>
      <c r="B92">
        <v>1</v>
      </c>
    </row>
    <row r="93" spans="1:2" x14ac:dyDescent="0.25">
      <c r="A93" t="s">
        <v>136</v>
      </c>
      <c r="B93">
        <v>1</v>
      </c>
    </row>
    <row r="94" spans="1:2" x14ac:dyDescent="0.25">
      <c r="A94" t="s">
        <v>141</v>
      </c>
      <c r="B94">
        <v>1</v>
      </c>
    </row>
    <row r="95" spans="1:2" x14ac:dyDescent="0.25">
      <c r="A95" t="s">
        <v>141</v>
      </c>
      <c r="B95">
        <v>1</v>
      </c>
    </row>
    <row r="96" spans="1:2" x14ac:dyDescent="0.25">
      <c r="A96" t="s">
        <v>133</v>
      </c>
      <c r="B96">
        <v>1</v>
      </c>
    </row>
    <row r="97" spans="1:2" x14ac:dyDescent="0.25">
      <c r="A97" t="s">
        <v>140</v>
      </c>
      <c r="B97">
        <v>1</v>
      </c>
    </row>
    <row r="98" spans="1:2" x14ac:dyDescent="0.25">
      <c r="A98" t="s">
        <v>133</v>
      </c>
      <c r="B98">
        <v>1</v>
      </c>
    </row>
    <row r="99" spans="1:2" x14ac:dyDescent="0.25">
      <c r="A99" t="s">
        <v>134</v>
      </c>
      <c r="B99">
        <v>1</v>
      </c>
    </row>
    <row r="100" spans="1:2" x14ac:dyDescent="0.25">
      <c r="A100" t="s">
        <v>138</v>
      </c>
      <c r="B100">
        <v>1</v>
      </c>
    </row>
    <row r="101" spans="1:2" x14ac:dyDescent="0.25">
      <c r="A101" t="s">
        <v>136</v>
      </c>
      <c r="B101">
        <v>1</v>
      </c>
    </row>
    <row r="102" spans="1:2" x14ac:dyDescent="0.25">
      <c r="A102" t="s">
        <v>140</v>
      </c>
      <c r="B102">
        <v>1</v>
      </c>
    </row>
    <row r="103" spans="1:2" x14ac:dyDescent="0.25">
      <c r="A103" t="s">
        <v>133</v>
      </c>
      <c r="B103">
        <v>1</v>
      </c>
    </row>
    <row r="104" spans="1:2" x14ac:dyDescent="0.25">
      <c r="A104" t="s">
        <v>135</v>
      </c>
      <c r="B104">
        <v>1</v>
      </c>
    </row>
    <row r="105" spans="1:2" x14ac:dyDescent="0.25">
      <c r="A105" t="s">
        <v>138</v>
      </c>
      <c r="B105">
        <v>1</v>
      </c>
    </row>
    <row r="106" spans="1:2" x14ac:dyDescent="0.25">
      <c r="A106" t="s">
        <v>132</v>
      </c>
      <c r="B106">
        <v>1</v>
      </c>
    </row>
    <row r="107" spans="1:2" x14ac:dyDescent="0.25">
      <c r="A107" t="s">
        <v>137</v>
      </c>
      <c r="B107">
        <v>1</v>
      </c>
    </row>
    <row r="108" spans="1:2" x14ac:dyDescent="0.25">
      <c r="A108" t="s">
        <v>132</v>
      </c>
      <c r="B108">
        <v>1</v>
      </c>
    </row>
    <row r="109" spans="1:2" x14ac:dyDescent="0.25">
      <c r="A109" t="s">
        <v>132</v>
      </c>
      <c r="B109">
        <v>1</v>
      </c>
    </row>
    <row r="110" spans="1:2" x14ac:dyDescent="0.25">
      <c r="A110" t="s">
        <v>138</v>
      </c>
      <c r="B110">
        <v>1</v>
      </c>
    </row>
    <row r="111" spans="1:2" x14ac:dyDescent="0.25">
      <c r="A111" t="s">
        <v>136</v>
      </c>
      <c r="B111">
        <v>1</v>
      </c>
    </row>
    <row r="112" spans="1:2" x14ac:dyDescent="0.25">
      <c r="A112" t="s">
        <v>132</v>
      </c>
      <c r="B112">
        <v>1</v>
      </c>
    </row>
    <row r="113" spans="1:2" x14ac:dyDescent="0.25">
      <c r="A113" t="s">
        <v>140</v>
      </c>
      <c r="B113">
        <v>1</v>
      </c>
    </row>
    <row r="114" spans="1:2" x14ac:dyDescent="0.25">
      <c r="A114" t="s">
        <v>143</v>
      </c>
      <c r="B114">
        <v>1</v>
      </c>
    </row>
    <row r="115" spans="1:2" x14ac:dyDescent="0.25">
      <c r="A115" t="s">
        <v>139</v>
      </c>
      <c r="B115">
        <v>1</v>
      </c>
    </row>
    <row r="116" spans="1:2" x14ac:dyDescent="0.25">
      <c r="A116" t="s">
        <v>134</v>
      </c>
      <c r="B116">
        <v>1</v>
      </c>
    </row>
    <row r="117" spans="1:2" x14ac:dyDescent="0.25">
      <c r="A117" t="s">
        <v>135</v>
      </c>
      <c r="B117">
        <v>1</v>
      </c>
    </row>
    <row r="118" spans="1:2" x14ac:dyDescent="0.25">
      <c r="A118" t="s">
        <v>140</v>
      </c>
      <c r="B118">
        <v>1</v>
      </c>
    </row>
    <row r="119" spans="1:2" x14ac:dyDescent="0.25">
      <c r="A119" t="s">
        <v>143</v>
      </c>
      <c r="B119">
        <v>1</v>
      </c>
    </row>
    <row r="120" spans="1:2" x14ac:dyDescent="0.25">
      <c r="A120" t="s">
        <v>134</v>
      </c>
      <c r="B120">
        <v>1</v>
      </c>
    </row>
    <row r="121" spans="1:2" x14ac:dyDescent="0.25">
      <c r="A121" t="s">
        <v>134</v>
      </c>
      <c r="B121">
        <v>1</v>
      </c>
    </row>
    <row r="122" spans="1:2" x14ac:dyDescent="0.25">
      <c r="A122" t="s">
        <v>143</v>
      </c>
      <c r="B122">
        <v>1</v>
      </c>
    </row>
    <row r="123" spans="1:2" x14ac:dyDescent="0.25">
      <c r="A123" t="s">
        <v>133</v>
      </c>
      <c r="B123">
        <v>1</v>
      </c>
    </row>
    <row r="124" spans="1:2" x14ac:dyDescent="0.25">
      <c r="A124" t="s">
        <v>139</v>
      </c>
      <c r="B124">
        <v>1</v>
      </c>
    </row>
    <row r="125" spans="1:2" x14ac:dyDescent="0.25">
      <c r="A125" t="s">
        <v>133</v>
      </c>
      <c r="B125">
        <v>1</v>
      </c>
    </row>
    <row r="126" spans="1:2" x14ac:dyDescent="0.25">
      <c r="A126" t="s">
        <v>134</v>
      </c>
      <c r="B126">
        <v>1</v>
      </c>
    </row>
    <row r="127" spans="1:2" x14ac:dyDescent="0.25">
      <c r="A127" t="s">
        <v>132</v>
      </c>
      <c r="B127">
        <v>1</v>
      </c>
    </row>
    <row r="128" spans="1:2" x14ac:dyDescent="0.25">
      <c r="A128" t="s">
        <v>133</v>
      </c>
      <c r="B128">
        <v>1</v>
      </c>
    </row>
    <row r="129" spans="1:2" x14ac:dyDescent="0.25">
      <c r="A129" t="s">
        <v>133</v>
      </c>
      <c r="B129">
        <v>1</v>
      </c>
    </row>
    <row r="130" spans="1:2" x14ac:dyDescent="0.25">
      <c r="A130" t="s">
        <v>138</v>
      </c>
      <c r="B130">
        <v>1</v>
      </c>
    </row>
    <row r="131" spans="1:2" x14ac:dyDescent="0.25">
      <c r="A131" t="s">
        <v>141</v>
      </c>
      <c r="B131">
        <v>1</v>
      </c>
    </row>
    <row r="132" spans="1:2" x14ac:dyDescent="0.25">
      <c r="A132" t="s">
        <v>136</v>
      </c>
      <c r="B132">
        <v>1</v>
      </c>
    </row>
    <row r="133" spans="1:2" x14ac:dyDescent="0.25">
      <c r="A133" t="s">
        <v>138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136</v>
      </c>
      <c r="B135">
        <v>1</v>
      </c>
    </row>
    <row r="136" spans="1:2" x14ac:dyDescent="0.25">
      <c r="A136" t="s">
        <v>143</v>
      </c>
      <c r="B136">
        <v>1</v>
      </c>
    </row>
    <row r="137" spans="1:2" x14ac:dyDescent="0.25">
      <c r="A137" t="s">
        <v>132</v>
      </c>
      <c r="B137">
        <v>1</v>
      </c>
    </row>
    <row r="138" spans="1:2" x14ac:dyDescent="0.25">
      <c r="A138" t="s">
        <v>141</v>
      </c>
      <c r="B138">
        <v>1</v>
      </c>
    </row>
    <row r="139" spans="1:2" x14ac:dyDescent="0.25">
      <c r="A139" t="s">
        <v>138</v>
      </c>
      <c r="B139">
        <v>1</v>
      </c>
    </row>
    <row r="140" spans="1:2" x14ac:dyDescent="0.25">
      <c r="A140" t="s">
        <v>139</v>
      </c>
      <c r="B140">
        <v>1</v>
      </c>
    </row>
    <row r="141" spans="1:2" x14ac:dyDescent="0.25">
      <c r="A141" t="s">
        <v>139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139</v>
      </c>
      <c r="B143">
        <v>1</v>
      </c>
    </row>
    <row r="144" spans="1:2" x14ac:dyDescent="0.25">
      <c r="A144" t="s">
        <v>140</v>
      </c>
      <c r="B144">
        <v>1</v>
      </c>
    </row>
    <row r="145" spans="1:2" x14ac:dyDescent="0.25">
      <c r="A145" t="s">
        <v>140</v>
      </c>
      <c r="B145">
        <v>1</v>
      </c>
    </row>
    <row r="146" spans="1:2" x14ac:dyDescent="0.25">
      <c r="A146" t="s">
        <v>142</v>
      </c>
      <c r="B146">
        <v>1</v>
      </c>
    </row>
    <row r="147" spans="1:2" x14ac:dyDescent="0.25">
      <c r="A147" t="s">
        <v>135</v>
      </c>
      <c r="B147">
        <v>1</v>
      </c>
    </row>
    <row r="148" spans="1:2" x14ac:dyDescent="0.25">
      <c r="A148" t="s">
        <v>138</v>
      </c>
      <c r="B148">
        <v>1</v>
      </c>
    </row>
    <row r="149" spans="1:2" x14ac:dyDescent="0.25">
      <c r="A149" t="s">
        <v>137</v>
      </c>
      <c r="B149">
        <v>1</v>
      </c>
    </row>
    <row r="150" spans="1:2" x14ac:dyDescent="0.25">
      <c r="A150" t="s">
        <v>133</v>
      </c>
      <c r="B150">
        <v>1</v>
      </c>
    </row>
    <row r="151" spans="1:2" x14ac:dyDescent="0.25">
      <c r="A151" t="s">
        <v>137</v>
      </c>
      <c r="B151">
        <v>1</v>
      </c>
    </row>
    <row r="152" spans="1:2" x14ac:dyDescent="0.25">
      <c r="A152" t="s">
        <v>140</v>
      </c>
      <c r="B152">
        <v>1</v>
      </c>
    </row>
    <row r="153" spans="1:2" x14ac:dyDescent="0.25">
      <c r="A153" t="s">
        <v>134</v>
      </c>
      <c r="B153">
        <v>1</v>
      </c>
    </row>
    <row r="154" spans="1:2" x14ac:dyDescent="0.25">
      <c r="A154" t="s">
        <v>137</v>
      </c>
      <c r="B154">
        <v>1</v>
      </c>
    </row>
    <row r="155" spans="1:2" x14ac:dyDescent="0.25">
      <c r="A155" t="s">
        <v>139</v>
      </c>
      <c r="B155">
        <v>1</v>
      </c>
    </row>
    <row r="156" spans="1:2" x14ac:dyDescent="0.25">
      <c r="A156" t="s">
        <v>138</v>
      </c>
      <c r="B156">
        <v>1</v>
      </c>
    </row>
    <row r="157" spans="1:2" x14ac:dyDescent="0.25">
      <c r="A157" t="s">
        <v>136</v>
      </c>
      <c r="B157">
        <v>1</v>
      </c>
    </row>
    <row r="158" spans="1:2" x14ac:dyDescent="0.25">
      <c r="A158" t="s">
        <v>135</v>
      </c>
      <c r="B158">
        <v>1</v>
      </c>
    </row>
    <row r="159" spans="1:2" x14ac:dyDescent="0.25">
      <c r="A159" t="s">
        <v>133</v>
      </c>
      <c r="B159">
        <v>1</v>
      </c>
    </row>
    <row r="160" spans="1:2" x14ac:dyDescent="0.25">
      <c r="A160" t="s">
        <v>136</v>
      </c>
      <c r="B160">
        <v>1</v>
      </c>
    </row>
    <row r="161" spans="1:2" x14ac:dyDescent="0.25">
      <c r="A161" t="s">
        <v>133</v>
      </c>
      <c r="B161">
        <v>1</v>
      </c>
    </row>
    <row r="162" spans="1:2" x14ac:dyDescent="0.25">
      <c r="A162" t="s">
        <v>138</v>
      </c>
      <c r="B162">
        <v>1</v>
      </c>
    </row>
    <row r="163" spans="1:2" x14ac:dyDescent="0.25">
      <c r="A163" t="s">
        <v>137</v>
      </c>
      <c r="B163">
        <v>1</v>
      </c>
    </row>
    <row r="164" spans="1:2" x14ac:dyDescent="0.25">
      <c r="A164" t="s">
        <v>135</v>
      </c>
      <c r="B164">
        <v>1</v>
      </c>
    </row>
    <row r="165" spans="1:2" x14ac:dyDescent="0.25">
      <c r="A165" t="s">
        <v>132</v>
      </c>
      <c r="B165">
        <v>1</v>
      </c>
    </row>
    <row r="166" spans="1:2" x14ac:dyDescent="0.25">
      <c r="A166" t="s">
        <v>143</v>
      </c>
      <c r="B166">
        <v>1</v>
      </c>
    </row>
    <row r="167" spans="1:2" x14ac:dyDescent="0.25">
      <c r="A167" t="s">
        <v>133</v>
      </c>
      <c r="B167">
        <v>1</v>
      </c>
    </row>
    <row r="168" spans="1:2" x14ac:dyDescent="0.25">
      <c r="A168" t="s">
        <v>134</v>
      </c>
      <c r="B168">
        <v>1</v>
      </c>
    </row>
    <row r="169" spans="1:2" x14ac:dyDescent="0.25">
      <c r="A169" t="s">
        <v>134</v>
      </c>
      <c r="B169">
        <v>1</v>
      </c>
    </row>
    <row r="170" spans="1:2" x14ac:dyDescent="0.25">
      <c r="A170" t="s">
        <v>137</v>
      </c>
      <c r="B170">
        <v>1</v>
      </c>
    </row>
    <row r="171" spans="1:2" x14ac:dyDescent="0.25">
      <c r="A171" t="s">
        <v>140</v>
      </c>
      <c r="B171">
        <v>1</v>
      </c>
    </row>
    <row r="172" spans="1:2" x14ac:dyDescent="0.25">
      <c r="A172" t="s">
        <v>141</v>
      </c>
      <c r="B172">
        <v>1</v>
      </c>
    </row>
    <row r="173" spans="1:2" x14ac:dyDescent="0.25">
      <c r="A173" t="s">
        <v>140</v>
      </c>
      <c r="B173">
        <v>1</v>
      </c>
    </row>
    <row r="174" spans="1:2" x14ac:dyDescent="0.25">
      <c r="A174" t="s">
        <v>133</v>
      </c>
      <c r="B174">
        <v>1</v>
      </c>
    </row>
    <row r="175" spans="1:2" x14ac:dyDescent="0.25">
      <c r="A175" t="s">
        <v>142</v>
      </c>
      <c r="B175">
        <v>1</v>
      </c>
    </row>
    <row r="176" spans="1:2" x14ac:dyDescent="0.25">
      <c r="A176" t="s">
        <v>132</v>
      </c>
      <c r="B176">
        <v>1</v>
      </c>
    </row>
    <row r="177" spans="1:2" x14ac:dyDescent="0.25">
      <c r="A177" t="s">
        <v>140</v>
      </c>
      <c r="B177">
        <v>1</v>
      </c>
    </row>
    <row r="178" spans="1:2" x14ac:dyDescent="0.25">
      <c r="A178" t="s">
        <v>137</v>
      </c>
      <c r="B178">
        <v>1</v>
      </c>
    </row>
    <row r="179" spans="1:2" x14ac:dyDescent="0.25">
      <c r="A179" t="s">
        <v>132</v>
      </c>
      <c r="B179">
        <v>1</v>
      </c>
    </row>
    <row r="180" spans="1:2" x14ac:dyDescent="0.25">
      <c r="A180" t="s">
        <v>140</v>
      </c>
      <c r="B180">
        <v>1</v>
      </c>
    </row>
    <row r="181" spans="1:2" x14ac:dyDescent="0.25">
      <c r="A181" t="s">
        <v>137</v>
      </c>
      <c r="B181">
        <v>1</v>
      </c>
    </row>
    <row r="182" spans="1:2" x14ac:dyDescent="0.25">
      <c r="A182" t="s">
        <v>140</v>
      </c>
      <c r="B182">
        <v>1</v>
      </c>
    </row>
    <row r="183" spans="1:2" x14ac:dyDescent="0.25">
      <c r="A183" t="s">
        <v>140</v>
      </c>
      <c r="B183">
        <v>1</v>
      </c>
    </row>
    <row r="184" spans="1:2" x14ac:dyDescent="0.25">
      <c r="A184" t="s">
        <v>138</v>
      </c>
      <c r="B184">
        <v>1</v>
      </c>
    </row>
    <row r="185" spans="1:2" x14ac:dyDescent="0.25">
      <c r="A185" t="s">
        <v>143</v>
      </c>
      <c r="B185">
        <v>1</v>
      </c>
    </row>
    <row r="186" spans="1:2" x14ac:dyDescent="0.25">
      <c r="A186" t="s">
        <v>139</v>
      </c>
      <c r="B186">
        <v>1</v>
      </c>
    </row>
    <row r="187" spans="1:2" x14ac:dyDescent="0.25">
      <c r="A187" t="s">
        <v>135</v>
      </c>
      <c r="B187">
        <v>1</v>
      </c>
    </row>
    <row r="188" spans="1:2" x14ac:dyDescent="0.25">
      <c r="A188" t="s">
        <v>137</v>
      </c>
      <c r="B188">
        <v>1</v>
      </c>
    </row>
    <row r="189" spans="1:2" x14ac:dyDescent="0.25">
      <c r="A189" t="s">
        <v>134</v>
      </c>
      <c r="B189">
        <v>1</v>
      </c>
    </row>
    <row r="190" spans="1:2" x14ac:dyDescent="0.25">
      <c r="A190" t="s">
        <v>132</v>
      </c>
      <c r="B190">
        <v>1</v>
      </c>
    </row>
    <row r="191" spans="1:2" x14ac:dyDescent="0.25">
      <c r="A191" t="s">
        <v>141</v>
      </c>
      <c r="B191">
        <v>1</v>
      </c>
    </row>
    <row r="192" spans="1:2" x14ac:dyDescent="0.25">
      <c r="A192" t="s">
        <v>138</v>
      </c>
      <c r="B192">
        <v>1</v>
      </c>
    </row>
    <row r="193" spans="1:2" x14ac:dyDescent="0.25">
      <c r="A193" t="s">
        <v>139</v>
      </c>
      <c r="B193">
        <v>1</v>
      </c>
    </row>
    <row r="194" spans="1:2" x14ac:dyDescent="0.25">
      <c r="A194" t="s">
        <v>133</v>
      </c>
      <c r="B194">
        <v>1</v>
      </c>
    </row>
    <row r="195" spans="1:2" x14ac:dyDescent="0.25">
      <c r="A195" t="s">
        <v>141</v>
      </c>
      <c r="B195">
        <v>1</v>
      </c>
    </row>
    <row r="196" spans="1:2" x14ac:dyDescent="0.25">
      <c r="A196" t="s">
        <v>133</v>
      </c>
      <c r="B196">
        <v>1</v>
      </c>
    </row>
    <row r="197" spans="1:2" x14ac:dyDescent="0.25">
      <c r="A197" t="s">
        <v>133</v>
      </c>
      <c r="B197">
        <v>1</v>
      </c>
    </row>
    <row r="198" spans="1:2" x14ac:dyDescent="0.25">
      <c r="A198" t="s">
        <v>139</v>
      </c>
      <c r="B198">
        <v>1</v>
      </c>
    </row>
    <row r="199" spans="1:2" x14ac:dyDescent="0.25">
      <c r="A199" t="s">
        <v>132</v>
      </c>
      <c r="B199">
        <v>1</v>
      </c>
    </row>
    <row r="200" spans="1:2" x14ac:dyDescent="0.25">
      <c r="A200" t="s">
        <v>138</v>
      </c>
      <c r="B200">
        <v>1</v>
      </c>
    </row>
    <row r="201" spans="1:2" x14ac:dyDescent="0.25">
      <c r="A201" t="s">
        <v>139</v>
      </c>
      <c r="B201">
        <v>1</v>
      </c>
    </row>
    <row r="202" spans="1:2" x14ac:dyDescent="0.25">
      <c r="A202" t="s">
        <v>138</v>
      </c>
      <c r="B202">
        <v>1</v>
      </c>
    </row>
    <row r="203" spans="1:2" x14ac:dyDescent="0.25">
      <c r="A203" t="s">
        <v>139</v>
      </c>
      <c r="B203">
        <v>1</v>
      </c>
    </row>
    <row r="204" spans="1:2" x14ac:dyDescent="0.25">
      <c r="A204" t="s">
        <v>139</v>
      </c>
      <c r="B204">
        <v>1</v>
      </c>
    </row>
    <row r="205" spans="1:2" x14ac:dyDescent="0.25">
      <c r="A205" t="s">
        <v>132</v>
      </c>
      <c r="B205">
        <v>1</v>
      </c>
    </row>
    <row r="206" spans="1:2" x14ac:dyDescent="0.25">
      <c r="A206" t="s">
        <v>135</v>
      </c>
      <c r="B206">
        <v>1</v>
      </c>
    </row>
    <row r="207" spans="1:2" x14ac:dyDescent="0.25">
      <c r="A207" t="s">
        <v>141</v>
      </c>
      <c r="B207">
        <v>1</v>
      </c>
    </row>
    <row r="208" spans="1:2" x14ac:dyDescent="0.25">
      <c r="A208" t="s">
        <v>136</v>
      </c>
      <c r="B208">
        <v>1</v>
      </c>
    </row>
    <row r="209" spans="1:2" x14ac:dyDescent="0.25">
      <c r="A209" t="s">
        <v>135</v>
      </c>
      <c r="B209">
        <v>1</v>
      </c>
    </row>
    <row r="210" spans="1:2" x14ac:dyDescent="0.25">
      <c r="A210" t="s">
        <v>134</v>
      </c>
      <c r="B210">
        <v>1</v>
      </c>
    </row>
    <row r="211" spans="1:2" x14ac:dyDescent="0.25">
      <c r="A211" t="s">
        <v>134</v>
      </c>
      <c r="B211">
        <v>1</v>
      </c>
    </row>
    <row r="212" spans="1:2" x14ac:dyDescent="0.25">
      <c r="A212" t="s">
        <v>140</v>
      </c>
      <c r="B212">
        <v>1</v>
      </c>
    </row>
    <row r="213" spans="1:2" x14ac:dyDescent="0.25">
      <c r="A213" t="s">
        <v>135</v>
      </c>
      <c r="B213">
        <v>1</v>
      </c>
    </row>
    <row r="214" spans="1:2" x14ac:dyDescent="0.25">
      <c r="A214" t="s">
        <v>133</v>
      </c>
      <c r="B214">
        <v>1</v>
      </c>
    </row>
    <row r="215" spans="1:2" x14ac:dyDescent="0.25">
      <c r="A215" t="s">
        <v>140</v>
      </c>
      <c r="B215">
        <v>1</v>
      </c>
    </row>
    <row r="216" spans="1:2" x14ac:dyDescent="0.25">
      <c r="A216" t="s">
        <v>142</v>
      </c>
      <c r="B216">
        <v>1</v>
      </c>
    </row>
    <row r="217" spans="1:2" x14ac:dyDescent="0.25">
      <c r="A217" t="s">
        <v>137</v>
      </c>
      <c r="B217">
        <v>1</v>
      </c>
    </row>
    <row r="218" spans="1:2" x14ac:dyDescent="0.25">
      <c r="A218" t="s">
        <v>133</v>
      </c>
      <c r="B218">
        <v>1</v>
      </c>
    </row>
    <row r="219" spans="1:2" x14ac:dyDescent="0.25">
      <c r="A219" t="s">
        <v>137</v>
      </c>
      <c r="B219">
        <v>1</v>
      </c>
    </row>
    <row r="220" spans="1:2" x14ac:dyDescent="0.25">
      <c r="A220" t="s">
        <v>135</v>
      </c>
      <c r="B220">
        <v>1</v>
      </c>
    </row>
    <row r="221" spans="1:2" x14ac:dyDescent="0.25">
      <c r="A221" t="s">
        <v>140</v>
      </c>
      <c r="B221">
        <v>1</v>
      </c>
    </row>
    <row r="222" spans="1:2" x14ac:dyDescent="0.25">
      <c r="A222" t="s">
        <v>142</v>
      </c>
      <c r="B222">
        <v>1</v>
      </c>
    </row>
    <row r="223" spans="1:2" x14ac:dyDescent="0.25">
      <c r="A223" t="s">
        <v>132</v>
      </c>
      <c r="B223">
        <v>1</v>
      </c>
    </row>
    <row r="224" spans="1:2" x14ac:dyDescent="0.25">
      <c r="A224" t="s">
        <v>135</v>
      </c>
      <c r="B224">
        <v>1</v>
      </c>
    </row>
    <row r="225" spans="1:2" x14ac:dyDescent="0.25">
      <c r="A225" t="s">
        <v>139</v>
      </c>
      <c r="B225">
        <v>1</v>
      </c>
    </row>
    <row r="226" spans="1:2" x14ac:dyDescent="0.25">
      <c r="A226" t="s">
        <v>136</v>
      </c>
      <c r="B226">
        <v>1</v>
      </c>
    </row>
    <row r="227" spans="1:2" x14ac:dyDescent="0.25">
      <c r="A227" t="s">
        <v>135</v>
      </c>
      <c r="B227">
        <v>1</v>
      </c>
    </row>
    <row r="228" spans="1:2" x14ac:dyDescent="0.25">
      <c r="A228" t="s">
        <v>135</v>
      </c>
      <c r="B228">
        <v>1</v>
      </c>
    </row>
    <row r="229" spans="1:2" x14ac:dyDescent="0.25">
      <c r="A229" t="s">
        <v>133</v>
      </c>
      <c r="B229">
        <v>1</v>
      </c>
    </row>
    <row r="230" spans="1:2" x14ac:dyDescent="0.25">
      <c r="A230" t="s">
        <v>132</v>
      </c>
      <c r="B230">
        <v>1</v>
      </c>
    </row>
    <row r="231" spans="1:2" x14ac:dyDescent="0.25">
      <c r="A231" t="s">
        <v>134</v>
      </c>
      <c r="B231">
        <v>1</v>
      </c>
    </row>
    <row r="232" spans="1:2" x14ac:dyDescent="0.25">
      <c r="A232" t="s">
        <v>137</v>
      </c>
      <c r="B232">
        <v>1</v>
      </c>
    </row>
    <row r="233" spans="1:2" x14ac:dyDescent="0.25">
      <c r="A233" t="s">
        <v>137</v>
      </c>
      <c r="B233">
        <v>1</v>
      </c>
    </row>
    <row r="234" spans="1:2" x14ac:dyDescent="0.25">
      <c r="A234" t="s">
        <v>132</v>
      </c>
      <c r="B234">
        <v>1</v>
      </c>
    </row>
    <row r="235" spans="1:2" x14ac:dyDescent="0.25">
      <c r="A235" t="s">
        <v>134</v>
      </c>
      <c r="B235">
        <v>1</v>
      </c>
    </row>
    <row r="236" spans="1:2" x14ac:dyDescent="0.25">
      <c r="A236" t="s">
        <v>139</v>
      </c>
      <c r="B236">
        <v>1</v>
      </c>
    </row>
    <row r="237" spans="1:2" x14ac:dyDescent="0.25">
      <c r="A237" t="s">
        <v>135</v>
      </c>
      <c r="B237">
        <v>1</v>
      </c>
    </row>
    <row r="238" spans="1:2" x14ac:dyDescent="0.25">
      <c r="A238" t="s">
        <v>140</v>
      </c>
      <c r="B238">
        <v>1</v>
      </c>
    </row>
    <row r="239" spans="1:2" x14ac:dyDescent="0.25">
      <c r="A239" t="s">
        <v>134</v>
      </c>
      <c r="B239">
        <v>1</v>
      </c>
    </row>
    <row r="240" spans="1:2" x14ac:dyDescent="0.25">
      <c r="A240" t="s">
        <v>141</v>
      </c>
      <c r="B240">
        <v>1</v>
      </c>
    </row>
    <row r="241" spans="1:2" x14ac:dyDescent="0.25">
      <c r="A241" t="s">
        <v>138</v>
      </c>
      <c r="B241">
        <v>1</v>
      </c>
    </row>
    <row r="242" spans="1:2" x14ac:dyDescent="0.25">
      <c r="A242" t="s">
        <v>133</v>
      </c>
      <c r="B242">
        <v>1</v>
      </c>
    </row>
    <row r="243" spans="1:2" x14ac:dyDescent="0.25">
      <c r="A243" t="s">
        <v>135</v>
      </c>
      <c r="B243">
        <v>1</v>
      </c>
    </row>
    <row r="244" spans="1:2" x14ac:dyDescent="0.25">
      <c r="A244" t="s">
        <v>141</v>
      </c>
      <c r="B244">
        <v>1</v>
      </c>
    </row>
    <row r="245" spans="1:2" x14ac:dyDescent="0.25">
      <c r="A245" t="s">
        <v>135</v>
      </c>
      <c r="B245">
        <v>1</v>
      </c>
    </row>
    <row r="246" spans="1:2" x14ac:dyDescent="0.25">
      <c r="A246" t="s">
        <v>142</v>
      </c>
      <c r="B246">
        <v>1</v>
      </c>
    </row>
    <row r="247" spans="1:2" x14ac:dyDescent="0.25">
      <c r="A247" t="s">
        <v>140</v>
      </c>
      <c r="B247">
        <v>1</v>
      </c>
    </row>
    <row r="248" spans="1:2" x14ac:dyDescent="0.25">
      <c r="A248" t="s">
        <v>138</v>
      </c>
      <c r="B248">
        <v>1</v>
      </c>
    </row>
    <row r="249" spans="1:2" x14ac:dyDescent="0.25">
      <c r="A249" t="s">
        <v>142</v>
      </c>
      <c r="B249">
        <v>1</v>
      </c>
    </row>
    <row r="250" spans="1:2" x14ac:dyDescent="0.25">
      <c r="A250" t="s">
        <v>137</v>
      </c>
      <c r="B250">
        <v>1</v>
      </c>
    </row>
    <row r="251" spans="1:2" x14ac:dyDescent="0.25">
      <c r="A251" t="s">
        <v>132</v>
      </c>
      <c r="B251">
        <v>1</v>
      </c>
    </row>
    <row r="252" spans="1:2" x14ac:dyDescent="0.25">
      <c r="A252" t="s">
        <v>141</v>
      </c>
      <c r="B252">
        <v>1</v>
      </c>
    </row>
    <row r="253" spans="1:2" x14ac:dyDescent="0.25">
      <c r="A253" t="s">
        <v>143</v>
      </c>
      <c r="B253">
        <v>1</v>
      </c>
    </row>
    <row r="254" spans="1:2" x14ac:dyDescent="0.25">
      <c r="A254" t="s">
        <v>138</v>
      </c>
      <c r="B254">
        <v>1</v>
      </c>
    </row>
    <row r="255" spans="1:2" x14ac:dyDescent="0.25">
      <c r="A255" t="s">
        <v>136</v>
      </c>
      <c r="B255">
        <v>1</v>
      </c>
    </row>
    <row r="256" spans="1:2" x14ac:dyDescent="0.25">
      <c r="A256" t="s">
        <v>138</v>
      </c>
      <c r="B256">
        <v>1</v>
      </c>
    </row>
    <row r="257" spans="1:2" x14ac:dyDescent="0.25">
      <c r="A257" t="s">
        <v>134</v>
      </c>
      <c r="B257">
        <v>1</v>
      </c>
    </row>
    <row r="258" spans="1:2" x14ac:dyDescent="0.25">
      <c r="A258" t="s">
        <v>136</v>
      </c>
      <c r="B258">
        <v>1</v>
      </c>
    </row>
    <row r="259" spans="1:2" x14ac:dyDescent="0.25">
      <c r="A259" t="s">
        <v>138</v>
      </c>
      <c r="B259">
        <v>1</v>
      </c>
    </row>
    <row r="260" spans="1:2" x14ac:dyDescent="0.25">
      <c r="A260" t="s">
        <v>135</v>
      </c>
      <c r="B260">
        <v>1</v>
      </c>
    </row>
    <row r="261" spans="1:2" x14ac:dyDescent="0.25">
      <c r="A261" t="s">
        <v>132</v>
      </c>
      <c r="B261">
        <v>1</v>
      </c>
    </row>
    <row r="262" spans="1:2" x14ac:dyDescent="0.25">
      <c r="A262" t="s">
        <v>135</v>
      </c>
      <c r="B262">
        <v>1</v>
      </c>
    </row>
    <row r="263" spans="1:2" x14ac:dyDescent="0.25">
      <c r="A263" t="s">
        <v>143</v>
      </c>
      <c r="B263">
        <v>1</v>
      </c>
    </row>
    <row r="264" spans="1:2" x14ac:dyDescent="0.25">
      <c r="A264" t="s">
        <v>142</v>
      </c>
      <c r="B264">
        <v>1</v>
      </c>
    </row>
    <row r="265" spans="1:2" x14ac:dyDescent="0.25">
      <c r="A265" t="s">
        <v>135</v>
      </c>
      <c r="B265">
        <v>1</v>
      </c>
    </row>
    <row r="266" spans="1:2" x14ac:dyDescent="0.25">
      <c r="A266" t="s">
        <v>140</v>
      </c>
      <c r="B266">
        <v>1</v>
      </c>
    </row>
    <row r="267" spans="1:2" x14ac:dyDescent="0.25">
      <c r="A267" t="s">
        <v>141</v>
      </c>
      <c r="B267">
        <v>1</v>
      </c>
    </row>
    <row r="268" spans="1:2" x14ac:dyDescent="0.25">
      <c r="A268" t="s">
        <v>135</v>
      </c>
      <c r="B268">
        <v>1</v>
      </c>
    </row>
    <row r="269" spans="1:2" x14ac:dyDescent="0.25">
      <c r="A269" t="s">
        <v>141</v>
      </c>
      <c r="B269">
        <v>1</v>
      </c>
    </row>
    <row r="270" spans="1:2" x14ac:dyDescent="0.25">
      <c r="A270" t="s">
        <v>136</v>
      </c>
      <c r="B270">
        <v>1</v>
      </c>
    </row>
    <row r="271" spans="1:2" x14ac:dyDescent="0.25">
      <c r="A271" t="s">
        <v>134</v>
      </c>
      <c r="B271">
        <v>1</v>
      </c>
    </row>
    <row r="272" spans="1:2" x14ac:dyDescent="0.25">
      <c r="A272" t="s">
        <v>137</v>
      </c>
      <c r="B272">
        <v>1</v>
      </c>
    </row>
    <row r="273" spans="1:2" x14ac:dyDescent="0.25">
      <c r="A273" t="s">
        <v>134</v>
      </c>
      <c r="B273">
        <v>1</v>
      </c>
    </row>
    <row r="274" spans="1:2" x14ac:dyDescent="0.25">
      <c r="A274" t="s">
        <v>136</v>
      </c>
      <c r="B274">
        <v>1</v>
      </c>
    </row>
    <row r="275" spans="1:2" x14ac:dyDescent="0.25">
      <c r="A275" t="s">
        <v>132</v>
      </c>
      <c r="B275">
        <v>1</v>
      </c>
    </row>
    <row r="276" spans="1:2" x14ac:dyDescent="0.25">
      <c r="A276" t="s">
        <v>136</v>
      </c>
      <c r="B276">
        <v>1</v>
      </c>
    </row>
    <row r="277" spans="1:2" x14ac:dyDescent="0.25">
      <c r="A277" t="s">
        <v>140</v>
      </c>
      <c r="B277">
        <v>1</v>
      </c>
    </row>
    <row r="278" spans="1:2" x14ac:dyDescent="0.25">
      <c r="A278" t="s">
        <v>135</v>
      </c>
      <c r="B278">
        <v>1</v>
      </c>
    </row>
    <row r="279" spans="1:2" x14ac:dyDescent="0.25">
      <c r="A279" t="s">
        <v>139</v>
      </c>
      <c r="B279">
        <v>1</v>
      </c>
    </row>
    <row r="280" spans="1:2" x14ac:dyDescent="0.25">
      <c r="A280" t="s">
        <v>133</v>
      </c>
      <c r="B280">
        <v>1</v>
      </c>
    </row>
    <row r="281" spans="1:2" x14ac:dyDescent="0.25">
      <c r="A281" t="s">
        <v>134</v>
      </c>
      <c r="B281">
        <v>1</v>
      </c>
    </row>
    <row r="282" spans="1:2" x14ac:dyDescent="0.25">
      <c r="A282" t="s">
        <v>140</v>
      </c>
      <c r="B282">
        <v>1</v>
      </c>
    </row>
    <row r="283" spans="1:2" x14ac:dyDescent="0.25">
      <c r="A283" t="s">
        <v>132</v>
      </c>
      <c r="B283">
        <v>1</v>
      </c>
    </row>
    <row r="284" spans="1:2" x14ac:dyDescent="0.25">
      <c r="A284" t="s">
        <v>133</v>
      </c>
      <c r="B284">
        <v>1</v>
      </c>
    </row>
    <row r="285" spans="1:2" x14ac:dyDescent="0.25">
      <c r="A285" t="s">
        <v>138</v>
      </c>
      <c r="B285">
        <v>1</v>
      </c>
    </row>
    <row r="286" spans="1:2" x14ac:dyDescent="0.25">
      <c r="A286" t="s">
        <v>139</v>
      </c>
      <c r="B286">
        <v>1</v>
      </c>
    </row>
    <row r="287" spans="1:2" x14ac:dyDescent="0.25">
      <c r="A287" t="s">
        <v>135</v>
      </c>
      <c r="B287">
        <v>1</v>
      </c>
    </row>
    <row r="288" spans="1:2" x14ac:dyDescent="0.25">
      <c r="A288" t="s">
        <v>132</v>
      </c>
      <c r="B288">
        <v>1</v>
      </c>
    </row>
    <row r="289" spans="1:2" x14ac:dyDescent="0.25">
      <c r="A289" t="s">
        <v>136</v>
      </c>
      <c r="B289">
        <v>1</v>
      </c>
    </row>
    <row r="290" spans="1:2" x14ac:dyDescent="0.25">
      <c r="A290" t="s">
        <v>132</v>
      </c>
      <c r="B290">
        <v>1</v>
      </c>
    </row>
    <row r="291" spans="1:2" x14ac:dyDescent="0.25">
      <c r="A291" t="s">
        <v>134</v>
      </c>
      <c r="B291">
        <v>1</v>
      </c>
    </row>
    <row r="292" spans="1:2" x14ac:dyDescent="0.25">
      <c r="A292" t="s">
        <v>140</v>
      </c>
      <c r="B292">
        <v>1</v>
      </c>
    </row>
    <row r="293" spans="1:2" x14ac:dyDescent="0.25">
      <c r="A293" t="s">
        <v>135</v>
      </c>
      <c r="B293">
        <v>1</v>
      </c>
    </row>
    <row r="294" spans="1:2" x14ac:dyDescent="0.25">
      <c r="A294" t="s">
        <v>137</v>
      </c>
      <c r="B294">
        <v>1</v>
      </c>
    </row>
    <row r="295" spans="1:2" x14ac:dyDescent="0.25">
      <c r="A295" t="s">
        <v>141</v>
      </c>
      <c r="B295">
        <v>1</v>
      </c>
    </row>
    <row r="296" spans="1:2" x14ac:dyDescent="0.25">
      <c r="A296" t="s">
        <v>135</v>
      </c>
      <c r="B296">
        <v>1</v>
      </c>
    </row>
    <row r="297" spans="1:2" x14ac:dyDescent="0.25">
      <c r="A297" t="s">
        <v>135</v>
      </c>
      <c r="B297">
        <v>1</v>
      </c>
    </row>
    <row r="298" spans="1:2" x14ac:dyDescent="0.25">
      <c r="A298" t="s">
        <v>132</v>
      </c>
      <c r="B298">
        <v>1</v>
      </c>
    </row>
    <row r="299" spans="1:2" x14ac:dyDescent="0.25">
      <c r="A299" t="s">
        <v>136</v>
      </c>
      <c r="B299">
        <v>1</v>
      </c>
    </row>
    <row r="300" spans="1:2" x14ac:dyDescent="0.25">
      <c r="A300" t="s">
        <v>138</v>
      </c>
      <c r="B300">
        <v>1</v>
      </c>
    </row>
    <row r="301" spans="1:2" x14ac:dyDescent="0.25">
      <c r="A301" t="s">
        <v>140</v>
      </c>
      <c r="B301">
        <v>1</v>
      </c>
    </row>
    <row r="302" spans="1:2" x14ac:dyDescent="0.25">
      <c r="A302" t="s">
        <v>133</v>
      </c>
      <c r="B302">
        <v>1</v>
      </c>
    </row>
    <row r="303" spans="1:2" x14ac:dyDescent="0.25">
      <c r="A303" t="s">
        <v>133</v>
      </c>
      <c r="B303">
        <v>1</v>
      </c>
    </row>
    <row r="304" spans="1:2" x14ac:dyDescent="0.25">
      <c r="A304" t="s">
        <v>135</v>
      </c>
      <c r="B304">
        <v>1</v>
      </c>
    </row>
    <row r="305" spans="1:2" x14ac:dyDescent="0.25">
      <c r="A305" t="s">
        <v>142</v>
      </c>
      <c r="B305">
        <v>1</v>
      </c>
    </row>
    <row r="306" spans="1:2" x14ac:dyDescent="0.25">
      <c r="A306" t="s">
        <v>140</v>
      </c>
      <c r="B306">
        <v>1</v>
      </c>
    </row>
    <row r="307" spans="1:2" x14ac:dyDescent="0.25">
      <c r="A307" t="s">
        <v>142</v>
      </c>
      <c r="B307">
        <v>1</v>
      </c>
    </row>
    <row r="308" spans="1:2" x14ac:dyDescent="0.25">
      <c r="A308" t="s">
        <v>132</v>
      </c>
      <c r="B308">
        <v>1</v>
      </c>
    </row>
    <row r="309" spans="1:2" x14ac:dyDescent="0.25">
      <c r="A309" t="s">
        <v>132</v>
      </c>
      <c r="B309">
        <v>1</v>
      </c>
    </row>
    <row r="310" spans="1:2" x14ac:dyDescent="0.25">
      <c r="A310" t="s">
        <v>143</v>
      </c>
      <c r="B310">
        <v>1</v>
      </c>
    </row>
    <row r="311" spans="1:2" x14ac:dyDescent="0.25">
      <c r="A311" t="s">
        <v>136</v>
      </c>
      <c r="B311">
        <v>1</v>
      </c>
    </row>
    <row r="312" spans="1:2" x14ac:dyDescent="0.25">
      <c r="A312" t="s">
        <v>135</v>
      </c>
      <c r="B312">
        <v>1</v>
      </c>
    </row>
    <row r="313" spans="1:2" x14ac:dyDescent="0.25">
      <c r="A313" t="s">
        <v>139</v>
      </c>
      <c r="B313">
        <v>1</v>
      </c>
    </row>
    <row r="314" spans="1:2" x14ac:dyDescent="0.25">
      <c r="A314" t="s">
        <v>140</v>
      </c>
      <c r="B314">
        <v>1</v>
      </c>
    </row>
    <row r="315" spans="1:2" x14ac:dyDescent="0.25">
      <c r="A315" t="s">
        <v>137</v>
      </c>
      <c r="B315">
        <v>1</v>
      </c>
    </row>
    <row r="316" spans="1:2" x14ac:dyDescent="0.25">
      <c r="A316" t="s">
        <v>142</v>
      </c>
      <c r="B316">
        <v>1</v>
      </c>
    </row>
    <row r="317" spans="1:2" x14ac:dyDescent="0.25">
      <c r="A317" t="s">
        <v>136</v>
      </c>
      <c r="B317">
        <v>1</v>
      </c>
    </row>
    <row r="318" spans="1:2" x14ac:dyDescent="0.25">
      <c r="A318" t="s">
        <v>134</v>
      </c>
      <c r="B318">
        <v>1</v>
      </c>
    </row>
    <row r="319" spans="1:2" x14ac:dyDescent="0.25">
      <c r="A319" t="s">
        <v>133</v>
      </c>
      <c r="B319">
        <v>1</v>
      </c>
    </row>
    <row r="320" spans="1:2" x14ac:dyDescent="0.25">
      <c r="A320" t="s">
        <v>139</v>
      </c>
      <c r="B320">
        <v>1</v>
      </c>
    </row>
    <row r="321" spans="1:2" x14ac:dyDescent="0.25">
      <c r="A321" t="s">
        <v>139</v>
      </c>
      <c r="B321">
        <v>1</v>
      </c>
    </row>
    <row r="322" spans="1:2" x14ac:dyDescent="0.25">
      <c r="A322" t="s">
        <v>134</v>
      </c>
      <c r="B322">
        <v>1</v>
      </c>
    </row>
    <row r="323" spans="1:2" x14ac:dyDescent="0.25">
      <c r="A323" t="s">
        <v>135</v>
      </c>
      <c r="B323">
        <v>1</v>
      </c>
    </row>
    <row r="324" spans="1:2" x14ac:dyDescent="0.25">
      <c r="A324" t="s">
        <v>140</v>
      </c>
      <c r="B324">
        <v>1</v>
      </c>
    </row>
    <row r="325" spans="1:2" x14ac:dyDescent="0.25">
      <c r="A325" t="s">
        <v>138</v>
      </c>
      <c r="B325">
        <v>1</v>
      </c>
    </row>
    <row r="326" spans="1:2" x14ac:dyDescent="0.25">
      <c r="A326" t="s">
        <v>138</v>
      </c>
      <c r="B326">
        <v>1</v>
      </c>
    </row>
    <row r="327" spans="1:2" x14ac:dyDescent="0.25">
      <c r="A327" t="s">
        <v>140</v>
      </c>
      <c r="B327">
        <v>1</v>
      </c>
    </row>
    <row r="328" spans="1:2" x14ac:dyDescent="0.25">
      <c r="A328" t="s">
        <v>133</v>
      </c>
      <c r="B328">
        <v>1</v>
      </c>
    </row>
    <row r="329" spans="1:2" x14ac:dyDescent="0.25">
      <c r="A329" t="s">
        <v>137</v>
      </c>
      <c r="B329">
        <v>1</v>
      </c>
    </row>
    <row r="330" spans="1:2" x14ac:dyDescent="0.25">
      <c r="A330" t="s">
        <v>133</v>
      </c>
      <c r="B330">
        <v>1</v>
      </c>
    </row>
    <row r="331" spans="1:2" x14ac:dyDescent="0.25">
      <c r="A331" t="s">
        <v>143</v>
      </c>
      <c r="B331">
        <v>1</v>
      </c>
    </row>
    <row r="332" spans="1:2" x14ac:dyDescent="0.25">
      <c r="A332" t="s">
        <v>141</v>
      </c>
      <c r="B332">
        <v>1</v>
      </c>
    </row>
    <row r="333" spans="1:2" x14ac:dyDescent="0.25">
      <c r="A333" t="s">
        <v>138</v>
      </c>
      <c r="B333">
        <v>1</v>
      </c>
    </row>
    <row r="334" spans="1:2" x14ac:dyDescent="0.25">
      <c r="A334" t="s">
        <v>137</v>
      </c>
      <c r="B334">
        <v>1</v>
      </c>
    </row>
    <row r="335" spans="1:2" x14ac:dyDescent="0.25">
      <c r="A335" t="s">
        <v>133</v>
      </c>
      <c r="B335">
        <v>1</v>
      </c>
    </row>
    <row r="336" spans="1:2" x14ac:dyDescent="0.25">
      <c r="A336" t="s">
        <v>136</v>
      </c>
      <c r="B336">
        <v>1</v>
      </c>
    </row>
    <row r="337" spans="1:2" x14ac:dyDescent="0.25">
      <c r="A337" t="s">
        <v>137</v>
      </c>
      <c r="B337">
        <v>1</v>
      </c>
    </row>
    <row r="338" spans="1:2" x14ac:dyDescent="0.25">
      <c r="A338" t="s">
        <v>138</v>
      </c>
      <c r="B338">
        <v>1</v>
      </c>
    </row>
    <row r="339" spans="1:2" x14ac:dyDescent="0.25">
      <c r="A339" t="s">
        <v>134</v>
      </c>
      <c r="B339">
        <v>1</v>
      </c>
    </row>
    <row r="340" spans="1:2" x14ac:dyDescent="0.25">
      <c r="A340" t="s">
        <v>143</v>
      </c>
      <c r="B340">
        <v>1</v>
      </c>
    </row>
    <row r="341" spans="1:2" x14ac:dyDescent="0.25">
      <c r="A341" t="s">
        <v>135</v>
      </c>
      <c r="B341">
        <v>1</v>
      </c>
    </row>
    <row r="342" spans="1:2" x14ac:dyDescent="0.25">
      <c r="A342" t="s">
        <v>140</v>
      </c>
      <c r="B342">
        <v>1</v>
      </c>
    </row>
    <row r="343" spans="1:2" x14ac:dyDescent="0.25">
      <c r="A343" t="s">
        <v>140</v>
      </c>
      <c r="B343">
        <v>1</v>
      </c>
    </row>
    <row r="344" spans="1:2" x14ac:dyDescent="0.25">
      <c r="A344" t="s">
        <v>135</v>
      </c>
      <c r="B344">
        <v>1</v>
      </c>
    </row>
    <row r="345" spans="1:2" x14ac:dyDescent="0.25">
      <c r="A345" t="s">
        <v>138</v>
      </c>
      <c r="B345">
        <v>1</v>
      </c>
    </row>
    <row r="346" spans="1:2" x14ac:dyDescent="0.25">
      <c r="A346" t="s">
        <v>137</v>
      </c>
      <c r="B346">
        <v>1</v>
      </c>
    </row>
    <row r="347" spans="1:2" x14ac:dyDescent="0.25">
      <c r="A347" t="s">
        <v>132</v>
      </c>
      <c r="B347">
        <v>1</v>
      </c>
    </row>
    <row r="348" spans="1:2" x14ac:dyDescent="0.25">
      <c r="A348" t="s">
        <v>139</v>
      </c>
      <c r="B348">
        <v>1</v>
      </c>
    </row>
    <row r="349" spans="1:2" x14ac:dyDescent="0.25">
      <c r="A349" t="s">
        <v>134</v>
      </c>
      <c r="B349">
        <v>1</v>
      </c>
    </row>
    <row r="350" spans="1:2" x14ac:dyDescent="0.25">
      <c r="A350" t="s">
        <v>136</v>
      </c>
      <c r="B350">
        <v>1</v>
      </c>
    </row>
    <row r="351" spans="1:2" x14ac:dyDescent="0.25">
      <c r="A351" t="s">
        <v>141</v>
      </c>
      <c r="B351">
        <v>1</v>
      </c>
    </row>
    <row r="352" spans="1:2" x14ac:dyDescent="0.25">
      <c r="A352" t="s">
        <v>143</v>
      </c>
      <c r="B352">
        <v>1</v>
      </c>
    </row>
    <row r="353" spans="1:2" x14ac:dyDescent="0.25">
      <c r="A353" t="s">
        <v>134</v>
      </c>
      <c r="B353">
        <v>1</v>
      </c>
    </row>
    <row r="354" spans="1:2" x14ac:dyDescent="0.25">
      <c r="A354" t="s">
        <v>139</v>
      </c>
      <c r="B354">
        <v>1</v>
      </c>
    </row>
    <row r="355" spans="1:2" x14ac:dyDescent="0.25">
      <c r="A355" t="s">
        <v>132</v>
      </c>
      <c r="B355">
        <v>1</v>
      </c>
    </row>
    <row r="356" spans="1:2" x14ac:dyDescent="0.25">
      <c r="A356" t="s">
        <v>138</v>
      </c>
      <c r="B356">
        <v>1</v>
      </c>
    </row>
    <row r="357" spans="1:2" x14ac:dyDescent="0.25">
      <c r="A357" t="s">
        <v>132</v>
      </c>
      <c r="B357">
        <v>1</v>
      </c>
    </row>
    <row r="358" spans="1:2" x14ac:dyDescent="0.25">
      <c r="A358" t="s">
        <v>140</v>
      </c>
      <c r="B358">
        <v>1</v>
      </c>
    </row>
    <row r="359" spans="1:2" x14ac:dyDescent="0.25">
      <c r="A359" t="s">
        <v>136</v>
      </c>
      <c r="B359">
        <v>1</v>
      </c>
    </row>
    <row r="360" spans="1:2" x14ac:dyDescent="0.25">
      <c r="A360" t="s">
        <v>134</v>
      </c>
      <c r="B360">
        <v>1</v>
      </c>
    </row>
    <row r="361" spans="1:2" x14ac:dyDescent="0.25">
      <c r="A361" t="s">
        <v>139</v>
      </c>
      <c r="B361">
        <v>1</v>
      </c>
    </row>
    <row r="362" spans="1:2" x14ac:dyDescent="0.25">
      <c r="A362" t="s">
        <v>137</v>
      </c>
      <c r="B362">
        <v>1</v>
      </c>
    </row>
    <row r="363" spans="1:2" x14ac:dyDescent="0.25">
      <c r="A363" t="s">
        <v>143</v>
      </c>
      <c r="B363">
        <v>1</v>
      </c>
    </row>
    <row r="364" spans="1:2" x14ac:dyDescent="0.25">
      <c r="A364" t="s">
        <v>137</v>
      </c>
      <c r="B364">
        <v>1</v>
      </c>
    </row>
    <row r="365" spans="1:2" x14ac:dyDescent="0.25">
      <c r="A365" t="s">
        <v>139</v>
      </c>
      <c r="B365">
        <v>1</v>
      </c>
    </row>
    <row r="366" spans="1:2" x14ac:dyDescent="0.25">
      <c r="A366" t="s">
        <v>137</v>
      </c>
      <c r="B366">
        <v>1</v>
      </c>
    </row>
    <row r="367" spans="1:2" x14ac:dyDescent="0.25">
      <c r="A367" t="s">
        <v>142</v>
      </c>
      <c r="B367">
        <v>1</v>
      </c>
    </row>
    <row r="368" spans="1:2" x14ac:dyDescent="0.25">
      <c r="A368" t="s">
        <v>132</v>
      </c>
      <c r="B368">
        <v>1</v>
      </c>
    </row>
    <row r="369" spans="1:2" x14ac:dyDescent="0.25">
      <c r="A369" t="s">
        <v>137</v>
      </c>
      <c r="B369">
        <v>1</v>
      </c>
    </row>
    <row r="370" spans="1:2" x14ac:dyDescent="0.25">
      <c r="A370" t="s">
        <v>139</v>
      </c>
      <c r="B370">
        <v>1</v>
      </c>
    </row>
    <row r="371" spans="1:2" x14ac:dyDescent="0.25">
      <c r="A371" t="s">
        <v>137</v>
      </c>
      <c r="B371">
        <v>1</v>
      </c>
    </row>
    <row r="372" spans="1:2" x14ac:dyDescent="0.25">
      <c r="A372" t="s">
        <v>139</v>
      </c>
      <c r="B372">
        <v>1</v>
      </c>
    </row>
    <row r="373" spans="1:2" x14ac:dyDescent="0.25">
      <c r="A373" t="s">
        <v>139</v>
      </c>
      <c r="B373">
        <v>1</v>
      </c>
    </row>
    <row r="374" spans="1:2" x14ac:dyDescent="0.25">
      <c r="A374" t="s">
        <v>135</v>
      </c>
      <c r="B374">
        <v>1</v>
      </c>
    </row>
    <row r="375" spans="1:2" x14ac:dyDescent="0.25">
      <c r="A375" t="s">
        <v>138</v>
      </c>
      <c r="B375">
        <v>1</v>
      </c>
    </row>
    <row r="376" spans="1:2" x14ac:dyDescent="0.25">
      <c r="A376" t="s">
        <v>134</v>
      </c>
      <c r="B376">
        <v>1</v>
      </c>
    </row>
    <row r="377" spans="1:2" x14ac:dyDescent="0.25">
      <c r="A377" t="s">
        <v>140</v>
      </c>
      <c r="B377">
        <v>1</v>
      </c>
    </row>
    <row r="378" spans="1:2" x14ac:dyDescent="0.25">
      <c r="A378" t="s">
        <v>133</v>
      </c>
      <c r="B378">
        <v>1</v>
      </c>
    </row>
    <row r="379" spans="1:2" x14ac:dyDescent="0.25">
      <c r="A379" t="s">
        <v>133</v>
      </c>
      <c r="B379">
        <v>1</v>
      </c>
    </row>
    <row r="380" spans="1:2" x14ac:dyDescent="0.25">
      <c r="A380" t="s">
        <v>137</v>
      </c>
      <c r="B380">
        <v>1</v>
      </c>
    </row>
    <row r="381" spans="1:2" x14ac:dyDescent="0.25">
      <c r="A381" t="s">
        <v>133</v>
      </c>
      <c r="B381">
        <v>1</v>
      </c>
    </row>
    <row r="382" spans="1:2" x14ac:dyDescent="0.25">
      <c r="A382" t="s">
        <v>138</v>
      </c>
      <c r="B382">
        <v>1</v>
      </c>
    </row>
    <row r="383" spans="1:2" x14ac:dyDescent="0.25">
      <c r="A383" t="s">
        <v>139</v>
      </c>
      <c r="B383">
        <v>1</v>
      </c>
    </row>
    <row r="384" spans="1:2" x14ac:dyDescent="0.25">
      <c r="A384" t="s">
        <v>138</v>
      </c>
      <c r="B384">
        <v>1</v>
      </c>
    </row>
    <row r="385" spans="1:2" x14ac:dyDescent="0.25">
      <c r="A385" t="s">
        <v>139</v>
      </c>
      <c r="B385">
        <v>1</v>
      </c>
    </row>
    <row r="386" spans="1:2" x14ac:dyDescent="0.25">
      <c r="A386" t="s">
        <v>143</v>
      </c>
      <c r="B386">
        <v>1</v>
      </c>
    </row>
    <row r="387" spans="1:2" x14ac:dyDescent="0.25">
      <c r="A387" t="s">
        <v>132</v>
      </c>
      <c r="B387">
        <v>1</v>
      </c>
    </row>
    <row r="388" spans="1:2" x14ac:dyDescent="0.25">
      <c r="A388" t="s">
        <v>132</v>
      </c>
      <c r="B388">
        <v>1</v>
      </c>
    </row>
    <row r="389" spans="1:2" x14ac:dyDescent="0.25">
      <c r="A389" t="s">
        <v>134</v>
      </c>
      <c r="B389">
        <v>1</v>
      </c>
    </row>
    <row r="390" spans="1:2" x14ac:dyDescent="0.25">
      <c r="A390" t="s">
        <v>143</v>
      </c>
      <c r="B390">
        <v>1</v>
      </c>
    </row>
    <row r="391" spans="1:2" x14ac:dyDescent="0.25">
      <c r="A391" t="s">
        <v>140</v>
      </c>
      <c r="B391">
        <v>1</v>
      </c>
    </row>
    <row r="392" spans="1:2" x14ac:dyDescent="0.25">
      <c r="A392" t="s">
        <v>138</v>
      </c>
      <c r="B392">
        <v>1</v>
      </c>
    </row>
    <row r="393" spans="1:2" x14ac:dyDescent="0.25">
      <c r="A393" t="s">
        <v>133</v>
      </c>
      <c r="B393">
        <v>1</v>
      </c>
    </row>
    <row r="394" spans="1:2" x14ac:dyDescent="0.25">
      <c r="A394" t="s">
        <v>134</v>
      </c>
      <c r="B394">
        <v>1</v>
      </c>
    </row>
    <row r="395" spans="1:2" x14ac:dyDescent="0.25">
      <c r="A395" t="s">
        <v>134</v>
      </c>
      <c r="B395">
        <v>1</v>
      </c>
    </row>
    <row r="396" spans="1:2" x14ac:dyDescent="0.25">
      <c r="A396" t="s">
        <v>137</v>
      </c>
      <c r="B396">
        <v>1</v>
      </c>
    </row>
    <row r="397" spans="1:2" x14ac:dyDescent="0.25">
      <c r="A397" t="s">
        <v>141</v>
      </c>
      <c r="B397">
        <v>1</v>
      </c>
    </row>
    <row r="398" spans="1:2" x14ac:dyDescent="0.25">
      <c r="A398" t="s">
        <v>132</v>
      </c>
      <c r="B398">
        <v>1</v>
      </c>
    </row>
    <row r="399" spans="1:2" x14ac:dyDescent="0.25">
      <c r="A399" t="s">
        <v>134</v>
      </c>
      <c r="B399">
        <v>1</v>
      </c>
    </row>
    <row r="400" spans="1:2" x14ac:dyDescent="0.25">
      <c r="A400" t="s">
        <v>141</v>
      </c>
      <c r="B400">
        <v>1</v>
      </c>
    </row>
    <row r="401" spans="1:2" x14ac:dyDescent="0.25">
      <c r="A401" t="s">
        <v>134</v>
      </c>
      <c r="B401">
        <v>1</v>
      </c>
    </row>
    <row r="402" spans="1:2" x14ac:dyDescent="0.25">
      <c r="A402" t="s">
        <v>139</v>
      </c>
      <c r="B402">
        <v>1</v>
      </c>
    </row>
    <row r="403" spans="1:2" x14ac:dyDescent="0.25">
      <c r="A403" t="s">
        <v>138</v>
      </c>
      <c r="B403">
        <v>1</v>
      </c>
    </row>
    <row r="404" spans="1:2" x14ac:dyDescent="0.25">
      <c r="A404" t="s">
        <v>135</v>
      </c>
      <c r="B404">
        <v>1</v>
      </c>
    </row>
    <row r="405" spans="1:2" x14ac:dyDescent="0.25">
      <c r="A405" t="s">
        <v>137</v>
      </c>
      <c r="B405">
        <v>1</v>
      </c>
    </row>
    <row r="406" spans="1:2" x14ac:dyDescent="0.25">
      <c r="A406" t="s">
        <v>140</v>
      </c>
      <c r="B406">
        <v>1</v>
      </c>
    </row>
    <row r="407" spans="1:2" x14ac:dyDescent="0.25">
      <c r="A407" t="s">
        <v>133</v>
      </c>
      <c r="B407">
        <v>1</v>
      </c>
    </row>
    <row r="408" spans="1:2" x14ac:dyDescent="0.25">
      <c r="A408" t="s">
        <v>134</v>
      </c>
      <c r="B408">
        <v>1</v>
      </c>
    </row>
    <row r="409" spans="1:2" x14ac:dyDescent="0.25">
      <c r="A409" t="s">
        <v>135</v>
      </c>
      <c r="B409">
        <v>1</v>
      </c>
    </row>
    <row r="410" spans="1:2" x14ac:dyDescent="0.25">
      <c r="A410" t="s">
        <v>135</v>
      </c>
      <c r="B410">
        <v>1</v>
      </c>
    </row>
    <row r="411" spans="1:2" x14ac:dyDescent="0.25">
      <c r="A411" t="s">
        <v>142</v>
      </c>
      <c r="B411">
        <v>1</v>
      </c>
    </row>
    <row r="412" spans="1:2" x14ac:dyDescent="0.25">
      <c r="A412" t="s">
        <v>135</v>
      </c>
      <c r="B412">
        <v>1</v>
      </c>
    </row>
    <row r="413" spans="1:2" x14ac:dyDescent="0.25">
      <c r="A413" t="s">
        <v>136</v>
      </c>
      <c r="B413">
        <v>1</v>
      </c>
    </row>
    <row r="414" spans="1:2" x14ac:dyDescent="0.25">
      <c r="A414" t="s">
        <v>139</v>
      </c>
      <c r="B414">
        <v>1</v>
      </c>
    </row>
    <row r="415" spans="1:2" x14ac:dyDescent="0.25">
      <c r="A415" t="s">
        <v>141</v>
      </c>
      <c r="B415">
        <v>1</v>
      </c>
    </row>
    <row r="416" spans="1:2" x14ac:dyDescent="0.25">
      <c r="A416" t="s">
        <v>136</v>
      </c>
      <c r="B416">
        <v>1</v>
      </c>
    </row>
    <row r="417" spans="1:2" x14ac:dyDescent="0.25">
      <c r="A417" t="s">
        <v>140</v>
      </c>
      <c r="B417">
        <v>1</v>
      </c>
    </row>
    <row r="418" spans="1:2" x14ac:dyDescent="0.25">
      <c r="A418" t="s">
        <v>139</v>
      </c>
      <c r="B418">
        <v>1</v>
      </c>
    </row>
    <row r="419" spans="1:2" x14ac:dyDescent="0.25">
      <c r="A419" t="s">
        <v>132</v>
      </c>
      <c r="B419">
        <v>1</v>
      </c>
    </row>
    <row r="420" spans="1:2" x14ac:dyDescent="0.25">
      <c r="A420" t="s">
        <v>132</v>
      </c>
      <c r="B420">
        <v>1</v>
      </c>
    </row>
    <row r="421" spans="1:2" x14ac:dyDescent="0.25">
      <c r="A421" t="s">
        <v>134</v>
      </c>
      <c r="B421">
        <v>1</v>
      </c>
    </row>
    <row r="422" spans="1:2" x14ac:dyDescent="0.25">
      <c r="A422" t="s">
        <v>134</v>
      </c>
      <c r="B422">
        <v>1</v>
      </c>
    </row>
    <row r="423" spans="1:2" x14ac:dyDescent="0.25">
      <c r="A423" t="s">
        <v>139</v>
      </c>
      <c r="B423">
        <v>1</v>
      </c>
    </row>
    <row r="424" spans="1:2" x14ac:dyDescent="0.25">
      <c r="A424" t="s">
        <v>134</v>
      </c>
      <c r="B424">
        <v>1</v>
      </c>
    </row>
    <row r="425" spans="1:2" x14ac:dyDescent="0.25">
      <c r="A425" t="s">
        <v>143</v>
      </c>
      <c r="B425">
        <v>1</v>
      </c>
    </row>
    <row r="426" spans="1:2" x14ac:dyDescent="0.25">
      <c r="A426" t="s">
        <v>135</v>
      </c>
      <c r="B426">
        <v>1</v>
      </c>
    </row>
    <row r="427" spans="1:2" x14ac:dyDescent="0.25">
      <c r="A427" t="s">
        <v>133</v>
      </c>
      <c r="B427">
        <v>1</v>
      </c>
    </row>
    <row r="428" spans="1:2" x14ac:dyDescent="0.25">
      <c r="A428" t="s">
        <v>142</v>
      </c>
      <c r="B428">
        <v>1</v>
      </c>
    </row>
    <row r="429" spans="1:2" x14ac:dyDescent="0.25">
      <c r="A429" t="s">
        <v>132</v>
      </c>
      <c r="B429">
        <v>1</v>
      </c>
    </row>
    <row r="430" spans="1:2" x14ac:dyDescent="0.25">
      <c r="A430" t="s">
        <v>140</v>
      </c>
      <c r="B430">
        <v>1</v>
      </c>
    </row>
    <row r="431" spans="1:2" x14ac:dyDescent="0.25">
      <c r="A431" t="s">
        <v>138</v>
      </c>
      <c r="B431">
        <v>1</v>
      </c>
    </row>
    <row r="432" spans="1:2" x14ac:dyDescent="0.25">
      <c r="A432" t="s">
        <v>140</v>
      </c>
      <c r="B432">
        <v>1</v>
      </c>
    </row>
    <row r="433" spans="1:2" x14ac:dyDescent="0.25">
      <c r="A433" t="s">
        <v>136</v>
      </c>
      <c r="B433">
        <v>1</v>
      </c>
    </row>
    <row r="434" spans="1:2" x14ac:dyDescent="0.25">
      <c r="A434" t="s">
        <v>135</v>
      </c>
      <c r="B434">
        <v>1</v>
      </c>
    </row>
    <row r="435" spans="1:2" x14ac:dyDescent="0.25">
      <c r="A435" t="s">
        <v>139</v>
      </c>
      <c r="B435">
        <v>1</v>
      </c>
    </row>
    <row r="436" spans="1:2" x14ac:dyDescent="0.25">
      <c r="A436" t="s">
        <v>141</v>
      </c>
      <c r="B436">
        <v>1</v>
      </c>
    </row>
    <row r="437" spans="1:2" x14ac:dyDescent="0.25">
      <c r="A437" t="s">
        <v>142</v>
      </c>
      <c r="B437">
        <v>1</v>
      </c>
    </row>
    <row r="438" spans="1:2" x14ac:dyDescent="0.25">
      <c r="A438" t="s">
        <v>132</v>
      </c>
      <c r="B438">
        <v>1</v>
      </c>
    </row>
    <row r="439" spans="1:2" x14ac:dyDescent="0.25">
      <c r="A439" t="s">
        <v>133</v>
      </c>
      <c r="B439">
        <v>1</v>
      </c>
    </row>
    <row r="440" spans="1:2" x14ac:dyDescent="0.25">
      <c r="A440" t="s">
        <v>141</v>
      </c>
      <c r="B440">
        <v>1</v>
      </c>
    </row>
    <row r="441" spans="1:2" x14ac:dyDescent="0.25">
      <c r="A441" t="s">
        <v>137</v>
      </c>
      <c r="B441">
        <v>1</v>
      </c>
    </row>
    <row r="442" spans="1:2" x14ac:dyDescent="0.25">
      <c r="A442" t="s">
        <v>135</v>
      </c>
      <c r="B442">
        <v>1</v>
      </c>
    </row>
    <row r="443" spans="1:2" x14ac:dyDescent="0.25">
      <c r="A443" t="s">
        <v>140</v>
      </c>
      <c r="B443">
        <v>1</v>
      </c>
    </row>
    <row r="444" spans="1:2" x14ac:dyDescent="0.25">
      <c r="A444" t="s">
        <v>140</v>
      </c>
      <c r="B444">
        <v>1</v>
      </c>
    </row>
    <row r="445" spans="1:2" x14ac:dyDescent="0.25">
      <c r="A445" t="s">
        <v>141</v>
      </c>
      <c r="B445">
        <v>1</v>
      </c>
    </row>
    <row r="446" spans="1:2" x14ac:dyDescent="0.25">
      <c r="A446" t="s">
        <v>137</v>
      </c>
      <c r="B446">
        <v>1</v>
      </c>
    </row>
    <row r="447" spans="1:2" x14ac:dyDescent="0.25">
      <c r="A447" t="s">
        <v>143</v>
      </c>
      <c r="B447">
        <v>1</v>
      </c>
    </row>
    <row r="448" spans="1:2" x14ac:dyDescent="0.25">
      <c r="A448" t="s">
        <v>141</v>
      </c>
      <c r="B448">
        <v>1</v>
      </c>
    </row>
    <row r="449" spans="1:2" x14ac:dyDescent="0.25">
      <c r="A449" t="s">
        <v>143</v>
      </c>
      <c r="B449">
        <v>1</v>
      </c>
    </row>
    <row r="450" spans="1:2" x14ac:dyDescent="0.25">
      <c r="A450" t="s">
        <v>135</v>
      </c>
      <c r="B450">
        <v>1</v>
      </c>
    </row>
    <row r="451" spans="1:2" x14ac:dyDescent="0.25">
      <c r="A451" t="s">
        <v>137</v>
      </c>
      <c r="B451">
        <v>1</v>
      </c>
    </row>
    <row r="452" spans="1:2" x14ac:dyDescent="0.25">
      <c r="A452" t="s">
        <v>139</v>
      </c>
      <c r="B452">
        <v>1</v>
      </c>
    </row>
    <row r="453" spans="1:2" x14ac:dyDescent="0.25">
      <c r="A453" t="s">
        <v>138</v>
      </c>
      <c r="B453">
        <v>1</v>
      </c>
    </row>
    <row r="454" spans="1:2" x14ac:dyDescent="0.25">
      <c r="A454" t="s">
        <v>132</v>
      </c>
      <c r="B454">
        <v>1</v>
      </c>
    </row>
    <row r="455" spans="1:2" x14ac:dyDescent="0.25">
      <c r="A455" t="s">
        <v>142</v>
      </c>
      <c r="B455">
        <v>1</v>
      </c>
    </row>
    <row r="456" spans="1:2" x14ac:dyDescent="0.25">
      <c r="A456" t="s">
        <v>140</v>
      </c>
      <c r="B456">
        <v>1</v>
      </c>
    </row>
    <row r="457" spans="1:2" x14ac:dyDescent="0.25">
      <c r="A457" t="s">
        <v>134</v>
      </c>
      <c r="B457">
        <v>1</v>
      </c>
    </row>
    <row r="458" spans="1:2" x14ac:dyDescent="0.25">
      <c r="A458" t="s">
        <v>132</v>
      </c>
      <c r="B458">
        <v>1</v>
      </c>
    </row>
    <row r="459" spans="1:2" x14ac:dyDescent="0.25">
      <c r="A459" t="s">
        <v>134</v>
      </c>
      <c r="B459">
        <v>1</v>
      </c>
    </row>
    <row r="460" spans="1:2" x14ac:dyDescent="0.25">
      <c r="A460" t="s">
        <v>140</v>
      </c>
      <c r="B460">
        <v>1</v>
      </c>
    </row>
    <row r="461" spans="1:2" x14ac:dyDescent="0.25">
      <c r="A461" t="s">
        <v>141</v>
      </c>
      <c r="B461">
        <v>1</v>
      </c>
    </row>
    <row r="462" spans="1:2" x14ac:dyDescent="0.25">
      <c r="A462" t="s">
        <v>132</v>
      </c>
      <c r="B462">
        <v>1</v>
      </c>
    </row>
    <row r="463" spans="1:2" x14ac:dyDescent="0.25">
      <c r="A463" t="s">
        <v>137</v>
      </c>
      <c r="B463">
        <v>1</v>
      </c>
    </row>
    <row r="464" spans="1:2" x14ac:dyDescent="0.25">
      <c r="A464" t="s">
        <v>137</v>
      </c>
      <c r="B464">
        <v>1</v>
      </c>
    </row>
    <row r="465" spans="1:2" x14ac:dyDescent="0.25">
      <c r="A465" t="s">
        <v>135</v>
      </c>
      <c r="B465">
        <v>1</v>
      </c>
    </row>
    <row r="466" spans="1:2" x14ac:dyDescent="0.25">
      <c r="A466" t="s">
        <v>132</v>
      </c>
      <c r="B466">
        <v>1</v>
      </c>
    </row>
    <row r="467" spans="1:2" x14ac:dyDescent="0.25">
      <c r="A467" t="s">
        <v>135</v>
      </c>
      <c r="B467">
        <v>1</v>
      </c>
    </row>
    <row r="468" spans="1:2" x14ac:dyDescent="0.25">
      <c r="A468" t="s">
        <v>133</v>
      </c>
      <c r="B468">
        <v>1</v>
      </c>
    </row>
    <row r="469" spans="1:2" x14ac:dyDescent="0.25">
      <c r="A469" t="s">
        <v>133</v>
      </c>
      <c r="B469">
        <v>1</v>
      </c>
    </row>
    <row r="470" spans="1:2" x14ac:dyDescent="0.25">
      <c r="A470" t="s">
        <v>137</v>
      </c>
      <c r="B470">
        <v>1</v>
      </c>
    </row>
    <row r="471" spans="1:2" x14ac:dyDescent="0.25">
      <c r="A471" t="s">
        <v>143</v>
      </c>
      <c r="B471">
        <v>1</v>
      </c>
    </row>
    <row r="472" spans="1:2" x14ac:dyDescent="0.25">
      <c r="A472" t="s">
        <v>135</v>
      </c>
      <c r="B472">
        <v>1</v>
      </c>
    </row>
    <row r="473" spans="1:2" x14ac:dyDescent="0.25">
      <c r="A473" t="s">
        <v>139</v>
      </c>
      <c r="B473">
        <v>1</v>
      </c>
    </row>
    <row r="474" spans="1:2" x14ac:dyDescent="0.25">
      <c r="A474" t="s">
        <v>135</v>
      </c>
      <c r="B474">
        <v>1</v>
      </c>
    </row>
    <row r="475" spans="1:2" x14ac:dyDescent="0.25">
      <c r="A475" t="s">
        <v>139</v>
      </c>
      <c r="B475">
        <v>1</v>
      </c>
    </row>
    <row r="476" spans="1:2" x14ac:dyDescent="0.25">
      <c r="A476" t="s">
        <v>132</v>
      </c>
      <c r="B476">
        <v>1</v>
      </c>
    </row>
    <row r="477" spans="1:2" x14ac:dyDescent="0.25">
      <c r="A477" t="s">
        <v>136</v>
      </c>
      <c r="B477">
        <v>1</v>
      </c>
    </row>
    <row r="478" spans="1:2" x14ac:dyDescent="0.25">
      <c r="A478" t="s">
        <v>136</v>
      </c>
      <c r="B478">
        <v>1</v>
      </c>
    </row>
    <row r="479" spans="1:2" x14ac:dyDescent="0.25">
      <c r="A479" t="s">
        <v>137</v>
      </c>
      <c r="B479">
        <v>1</v>
      </c>
    </row>
    <row r="480" spans="1:2" x14ac:dyDescent="0.25">
      <c r="A480" t="s">
        <v>135</v>
      </c>
      <c r="B480">
        <v>1</v>
      </c>
    </row>
    <row r="481" spans="1:2" x14ac:dyDescent="0.25">
      <c r="A481" t="s">
        <v>135</v>
      </c>
      <c r="B481">
        <v>1</v>
      </c>
    </row>
    <row r="482" spans="1:2" x14ac:dyDescent="0.25">
      <c r="A482" t="s">
        <v>132</v>
      </c>
      <c r="B482">
        <v>1</v>
      </c>
    </row>
    <row r="483" spans="1:2" x14ac:dyDescent="0.25">
      <c r="A483" t="s">
        <v>137</v>
      </c>
      <c r="B483">
        <v>1</v>
      </c>
    </row>
    <row r="484" spans="1:2" x14ac:dyDescent="0.25">
      <c r="A484" t="s">
        <v>142</v>
      </c>
      <c r="B484">
        <v>1</v>
      </c>
    </row>
    <row r="485" spans="1:2" x14ac:dyDescent="0.25">
      <c r="A485" t="s">
        <v>134</v>
      </c>
      <c r="B485">
        <v>1</v>
      </c>
    </row>
    <row r="486" spans="1:2" x14ac:dyDescent="0.25">
      <c r="A486" t="s">
        <v>141</v>
      </c>
      <c r="B486">
        <v>1</v>
      </c>
    </row>
    <row r="487" spans="1:2" x14ac:dyDescent="0.25">
      <c r="A487" t="s">
        <v>134</v>
      </c>
      <c r="B487">
        <v>1</v>
      </c>
    </row>
    <row r="488" spans="1:2" x14ac:dyDescent="0.25">
      <c r="A488" t="s">
        <v>134</v>
      </c>
      <c r="B488">
        <v>1</v>
      </c>
    </row>
    <row r="489" spans="1:2" x14ac:dyDescent="0.25">
      <c r="A489" t="s">
        <v>137</v>
      </c>
      <c r="B489">
        <v>1</v>
      </c>
    </row>
    <row r="490" spans="1:2" x14ac:dyDescent="0.25">
      <c r="A490" t="s">
        <v>136</v>
      </c>
      <c r="B490">
        <v>1</v>
      </c>
    </row>
    <row r="491" spans="1:2" x14ac:dyDescent="0.25">
      <c r="A491" t="s">
        <v>132</v>
      </c>
      <c r="B491">
        <v>1</v>
      </c>
    </row>
    <row r="492" spans="1:2" x14ac:dyDescent="0.25">
      <c r="A492" t="s">
        <v>133</v>
      </c>
      <c r="B492">
        <v>1</v>
      </c>
    </row>
    <row r="493" spans="1:2" x14ac:dyDescent="0.25">
      <c r="A493" t="s">
        <v>138</v>
      </c>
      <c r="B493">
        <v>1</v>
      </c>
    </row>
    <row r="494" spans="1:2" x14ac:dyDescent="0.25">
      <c r="A494" t="s">
        <v>133</v>
      </c>
      <c r="B494">
        <v>1</v>
      </c>
    </row>
    <row r="495" spans="1:2" x14ac:dyDescent="0.25">
      <c r="A495" t="s">
        <v>141</v>
      </c>
      <c r="B495">
        <v>1</v>
      </c>
    </row>
    <row r="496" spans="1:2" x14ac:dyDescent="0.25">
      <c r="A496" t="s">
        <v>141</v>
      </c>
      <c r="B496">
        <v>1</v>
      </c>
    </row>
    <row r="497" spans="1:2" x14ac:dyDescent="0.25">
      <c r="A497" t="s">
        <v>136</v>
      </c>
      <c r="B497">
        <v>1</v>
      </c>
    </row>
    <row r="498" spans="1:2" x14ac:dyDescent="0.25">
      <c r="A498" t="s">
        <v>142</v>
      </c>
      <c r="B498">
        <v>1</v>
      </c>
    </row>
    <row r="499" spans="1:2" x14ac:dyDescent="0.25">
      <c r="A499" t="s">
        <v>136</v>
      </c>
      <c r="B499">
        <v>1</v>
      </c>
    </row>
    <row r="500" spans="1:2" x14ac:dyDescent="0.25">
      <c r="A500" t="s">
        <v>136</v>
      </c>
      <c r="B500">
        <v>1</v>
      </c>
    </row>
    <row r="501" spans="1:2" x14ac:dyDescent="0.25">
      <c r="A501" t="s">
        <v>139</v>
      </c>
      <c r="B501">
        <v>1</v>
      </c>
    </row>
    <row r="502" spans="1:2" x14ac:dyDescent="0.25">
      <c r="A502" t="s">
        <v>134</v>
      </c>
      <c r="B502">
        <v>1</v>
      </c>
    </row>
    <row r="503" spans="1:2" x14ac:dyDescent="0.25">
      <c r="A503" t="s">
        <v>138</v>
      </c>
      <c r="B503">
        <v>1</v>
      </c>
    </row>
    <row r="504" spans="1:2" x14ac:dyDescent="0.25">
      <c r="A504" t="s">
        <v>133</v>
      </c>
      <c r="B504">
        <v>1</v>
      </c>
    </row>
    <row r="505" spans="1:2" x14ac:dyDescent="0.25">
      <c r="A505" t="s">
        <v>143</v>
      </c>
      <c r="B505">
        <v>1</v>
      </c>
    </row>
    <row r="506" spans="1:2" x14ac:dyDescent="0.25">
      <c r="A506" t="s">
        <v>138</v>
      </c>
      <c r="B506">
        <v>1</v>
      </c>
    </row>
    <row r="507" spans="1:2" x14ac:dyDescent="0.25">
      <c r="A507" t="s">
        <v>139</v>
      </c>
      <c r="B507">
        <v>1</v>
      </c>
    </row>
    <row r="508" spans="1:2" x14ac:dyDescent="0.25">
      <c r="A508" t="s">
        <v>132</v>
      </c>
      <c r="B508">
        <v>1</v>
      </c>
    </row>
    <row r="509" spans="1:2" x14ac:dyDescent="0.25">
      <c r="A509" t="s">
        <v>143</v>
      </c>
      <c r="B509">
        <v>1</v>
      </c>
    </row>
    <row r="510" spans="1:2" x14ac:dyDescent="0.25">
      <c r="A510" t="s">
        <v>135</v>
      </c>
      <c r="B510">
        <v>1</v>
      </c>
    </row>
    <row r="511" spans="1:2" x14ac:dyDescent="0.25">
      <c r="A511" t="s">
        <v>134</v>
      </c>
      <c r="B511">
        <v>1</v>
      </c>
    </row>
    <row r="512" spans="1:2" x14ac:dyDescent="0.25">
      <c r="A512" t="s">
        <v>139</v>
      </c>
      <c r="B512">
        <v>1</v>
      </c>
    </row>
    <row r="513" spans="1:2" x14ac:dyDescent="0.25">
      <c r="A513" t="s">
        <v>136</v>
      </c>
      <c r="B513">
        <v>1</v>
      </c>
    </row>
    <row r="514" spans="1:2" x14ac:dyDescent="0.25">
      <c r="A514" t="s">
        <v>135</v>
      </c>
      <c r="B514">
        <v>1</v>
      </c>
    </row>
    <row r="515" spans="1:2" x14ac:dyDescent="0.25">
      <c r="A515" t="s">
        <v>136</v>
      </c>
      <c r="B515">
        <v>1</v>
      </c>
    </row>
    <row r="516" spans="1:2" x14ac:dyDescent="0.25">
      <c r="A516" t="s">
        <v>132</v>
      </c>
      <c r="B516">
        <v>1</v>
      </c>
    </row>
    <row r="517" spans="1:2" x14ac:dyDescent="0.25">
      <c r="A517" t="s">
        <v>136</v>
      </c>
      <c r="B517">
        <v>1</v>
      </c>
    </row>
    <row r="518" spans="1:2" x14ac:dyDescent="0.25">
      <c r="A518" t="s">
        <v>138</v>
      </c>
      <c r="B518">
        <v>1</v>
      </c>
    </row>
    <row r="519" spans="1:2" x14ac:dyDescent="0.25">
      <c r="A519" t="s">
        <v>135</v>
      </c>
      <c r="B519">
        <v>1</v>
      </c>
    </row>
    <row r="520" spans="1:2" x14ac:dyDescent="0.25">
      <c r="A520" t="s">
        <v>143</v>
      </c>
      <c r="B520">
        <v>1</v>
      </c>
    </row>
    <row r="521" spans="1:2" x14ac:dyDescent="0.25">
      <c r="A521" t="s">
        <v>135</v>
      </c>
      <c r="B521">
        <v>1</v>
      </c>
    </row>
    <row r="522" spans="1:2" x14ac:dyDescent="0.25">
      <c r="A522" t="s">
        <v>141</v>
      </c>
      <c r="B522">
        <v>1</v>
      </c>
    </row>
    <row r="523" spans="1:2" x14ac:dyDescent="0.25">
      <c r="A523" t="s">
        <v>136</v>
      </c>
      <c r="B523">
        <v>1</v>
      </c>
    </row>
    <row r="524" spans="1:2" x14ac:dyDescent="0.25">
      <c r="A524" t="s">
        <v>139</v>
      </c>
      <c r="B524">
        <v>1</v>
      </c>
    </row>
    <row r="525" spans="1:2" x14ac:dyDescent="0.25">
      <c r="A525" t="s">
        <v>134</v>
      </c>
      <c r="B525">
        <v>1</v>
      </c>
    </row>
    <row r="526" spans="1:2" x14ac:dyDescent="0.25">
      <c r="A526" t="s">
        <v>135</v>
      </c>
      <c r="B526">
        <v>1</v>
      </c>
    </row>
    <row r="527" spans="1:2" x14ac:dyDescent="0.25">
      <c r="A527" t="s">
        <v>141</v>
      </c>
      <c r="B527">
        <v>1</v>
      </c>
    </row>
    <row r="528" spans="1:2" x14ac:dyDescent="0.25">
      <c r="A528" t="s">
        <v>132</v>
      </c>
      <c r="B528">
        <v>1</v>
      </c>
    </row>
    <row r="529" spans="1:2" x14ac:dyDescent="0.25">
      <c r="A529" t="s">
        <v>132</v>
      </c>
      <c r="B529">
        <v>1</v>
      </c>
    </row>
    <row r="530" spans="1:2" x14ac:dyDescent="0.25">
      <c r="A530" t="s">
        <v>132</v>
      </c>
      <c r="B530">
        <v>1</v>
      </c>
    </row>
    <row r="531" spans="1:2" x14ac:dyDescent="0.25">
      <c r="A531" t="s">
        <v>137</v>
      </c>
      <c r="B531">
        <v>1</v>
      </c>
    </row>
    <row r="532" spans="1:2" x14ac:dyDescent="0.25">
      <c r="A532" t="s">
        <v>133</v>
      </c>
      <c r="B532">
        <v>1</v>
      </c>
    </row>
    <row r="533" spans="1:2" x14ac:dyDescent="0.25">
      <c r="A533" t="s">
        <v>133</v>
      </c>
      <c r="B533">
        <v>1</v>
      </c>
    </row>
    <row r="534" spans="1:2" x14ac:dyDescent="0.25">
      <c r="A534" t="s">
        <v>133</v>
      </c>
      <c r="B534">
        <v>1</v>
      </c>
    </row>
    <row r="535" spans="1:2" x14ac:dyDescent="0.25">
      <c r="A535" t="s">
        <v>132</v>
      </c>
      <c r="B535">
        <v>1</v>
      </c>
    </row>
    <row r="536" spans="1:2" x14ac:dyDescent="0.25">
      <c r="A536" t="s">
        <v>134</v>
      </c>
      <c r="B536">
        <v>1</v>
      </c>
    </row>
    <row r="537" spans="1:2" x14ac:dyDescent="0.25">
      <c r="A537" t="s">
        <v>140</v>
      </c>
      <c r="B537">
        <v>1</v>
      </c>
    </row>
    <row r="538" spans="1:2" x14ac:dyDescent="0.25">
      <c r="A538" t="s">
        <v>142</v>
      </c>
      <c r="B538">
        <v>1</v>
      </c>
    </row>
    <row r="539" spans="1:2" x14ac:dyDescent="0.25">
      <c r="A539" t="s">
        <v>136</v>
      </c>
      <c r="B539">
        <v>1</v>
      </c>
    </row>
    <row r="540" spans="1:2" x14ac:dyDescent="0.25">
      <c r="A540" t="s">
        <v>138</v>
      </c>
      <c r="B540">
        <v>1</v>
      </c>
    </row>
    <row r="541" spans="1:2" x14ac:dyDescent="0.25">
      <c r="A541" t="s">
        <v>137</v>
      </c>
      <c r="B541">
        <v>1</v>
      </c>
    </row>
    <row r="542" spans="1:2" x14ac:dyDescent="0.25">
      <c r="A542" t="s">
        <v>137</v>
      </c>
      <c r="B542">
        <v>1</v>
      </c>
    </row>
    <row r="543" spans="1:2" x14ac:dyDescent="0.25">
      <c r="A543" t="s">
        <v>132</v>
      </c>
      <c r="B543">
        <v>1</v>
      </c>
    </row>
    <row r="544" spans="1:2" x14ac:dyDescent="0.25">
      <c r="A544" t="s">
        <v>135</v>
      </c>
      <c r="B544">
        <v>1</v>
      </c>
    </row>
    <row r="545" spans="1:2" x14ac:dyDescent="0.25">
      <c r="A545" t="s">
        <v>138</v>
      </c>
      <c r="B545">
        <v>1</v>
      </c>
    </row>
    <row r="546" spans="1:2" x14ac:dyDescent="0.25">
      <c r="A546" t="s">
        <v>139</v>
      </c>
      <c r="B546">
        <v>1</v>
      </c>
    </row>
    <row r="547" spans="1:2" x14ac:dyDescent="0.25">
      <c r="A547" t="s">
        <v>136</v>
      </c>
      <c r="B547">
        <v>1</v>
      </c>
    </row>
    <row r="548" spans="1:2" x14ac:dyDescent="0.25">
      <c r="A548" t="s">
        <v>136</v>
      </c>
      <c r="B548">
        <v>1</v>
      </c>
    </row>
    <row r="549" spans="1:2" x14ac:dyDescent="0.25">
      <c r="A549" t="s">
        <v>143</v>
      </c>
      <c r="B549">
        <v>1</v>
      </c>
    </row>
    <row r="550" spans="1:2" x14ac:dyDescent="0.25">
      <c r="A550" t="s">
        <v>138</v>
      </c>
      <c r="B550">
        <v>1</v>
      </c>
    </row>
    <row r="551" spans="1:2" x14ac:dyDescent="0.25">
      <c r="A551" t="s">
        <v>141</v>
      </c>
      <c r="B551">
        <v>1</v>
      </c>
    </row>
    <row r="552" spans="1:2" x14ac:dyDescent="0.25">
      <c r="A552" t="s">
        <v>139</v>
      </c>
      <c r="B552">
        <v>1</v>
      </c>
    </row>
    <row r="553" spans="1:2" x14ac:dyDescent="0.25">
      <c r="A553" t="s">
        <v>134</v>
      </c>
      <c r="B553">
        <v>1</v>
      </c>
    </row>
    <row r="554" spans="1:2" x14ac:dyDescent="0.25">
      <c r="A554" t="s">
        <v>134</v>
      </c>
      <c r="B554">
        <v>1</v>
      </c>
    </row>
    <row r="555" spans="1:2" x14ac:dyDescent="0.25">
      <c r="A555" t="s">
        <v>138</v>
      </c>
      <c r="B555">
        <v>1</v>
      </c>
    </row>
    <row r="556" spans="1:2" x14ac:dyDescent="0.25">
      <c r="A556" t="s">
        <v>143</v>
      </c>
      <c r="B556">
        <v>1</v>
      </c>
    </row>
    <row r="557" spans="1:2" x14ac:dyDescent="0.25">
      <c r="A557" t="s">
        <v>139</v>
      </c>
      <c r="B557">
        <v>1</v>
      </c>
    </row>
    <row r="558" spans="1:2" x14ac:dyDescent="0.25">
      <c r="A558" t="s">
        <v>136</v>
      </c>
      <c r="B558">
        <v>1</v>
      </c>
    </row>
    <row r="559" spans="1:2" x14ac:dyDescent="0.25">
      <c r="A559" t="s">
        <v>139</v>
      </c>
      <c r="B559">
        <v>1</v>
      </c>
    </row>
    <row r="560" spans="1:2" x14ac:dyDescent="0.25">
      <c r="A560" t="s">
        <v>134</v>
      </c>
      <c r="B560">
        <v>1</v>
      </c>
    </row>
    <row r="561" spans="1:2" x14ac:dyDescent="0.25">
      <c r="A561" t="s">
        <v>143</v>
      </c>
      <c r="B561">
        <v>1</v>
      </c>
    </row>
    <row r="562" spans="1:2" x14ac:dyDescent="0.25">
      <c r="A562" t="s">
        <v>132</v>
      </c>
      <c r="B562">
        <v>1</v>
      </c>
    </row>
    <row r="563" spans="1:2" x14ac:dyDescent="0.25">
      <c r="A563" t="s">
        <v>135</v>
      </c>
      <c r="B563">
        <v>1</v>
      </c>
    </row>
    <row r="564" spans="1:2" x14ac:dyDescent="0.25">
      <c r="A564" t="s">
        <v>143</v>
      </c>
      <c r="B564">
        <v>1</v>
      </c>
    </row>
    <row r="565" spans="1:2" x14ac:dyDescent="0.25">
      <c r="A565" t="s">
        <v>136</v>
      </c>
      <c r="B565">
        <v>1</v>
      </c>
    </row>
    <row r="566" spans="1:2" x14ac:dyDescent="0.25">
      <c r="A566" t="s">
        <v>142</v>
      </c>
      <c r="B566">
        <v>1</v>
      </c>
    </row>
    <row r="567" spans="1:2" x14ac:dyDescent="0.25">
      <c r="A567" t="s">
        <v>142</v>
      </c>
      <c r="B567">
        <v>1</v>
      </c>
    </row>
    <row r="568" spans="1:2" x14ac:dyDescent="0.25">
      <c r="A568" t="s">
        <v>136</v>
      </c>
      <c r="B568">
        <v>1</v>
      </c>
    </row>
    <row r="569" spans="1:2" x14ac:dyDescent="0.25">
      <c r="A569" t="s">
        <v>142</v>
      </c>
      <c r="B569">
        <v>1</v>
      </c>
    </row>
    <row r="570" spans="1:2" x14ac:dyDescent="0.25">
      <c r="A570" t="s">
        <v>134</v>
      </c>
      <c r="B570">
        <v>1</v>
      </c>
    </row>
    <row r="571" spans="1:2" x14ac:dyDescent="0.25">
      <c r="A571" t="s">
        <v>139</v>
      </c>
      <c r="B571">
        <v>1</v>
      </c>
    </row>
    <row r="572" spans="1:2" x14ac:dyDescent="0.25">
      <c r="A572" t="s">
        <v>138</v>
      </c>
      <c r="B572">
        <v>1</v>
      </c>
    </row>
    <row r="573" spans="1:2" x14ac:dyDescent="0.25">
      <c r="A573" t="s">
        <v>138</v>
      </c>
      <c r="B573">
        <v>1</v>
      </c>
    </row>
    <row r="574" spans="1:2" x14ac:dyDescent="0.25">
      <c r="A574" t="s">
        <v>141</v>
      </c>
      <c r="B574">
        <v>1</v>
      </c>
    </row>
    <row r="575" spans="1:2" x14ac:dyDescent="0.25">
      <c r="A575" t="s">
        <v>133</v>
      </c>
      <c r="B575">
        <v>1</v>
      </c>
    </row>
    <row r="576" spans="1:2" x14ac:dyDescent="0.25">
      <c r="A576" t="s">
        <v>132</v>
      </c>
      <c r="B576">
        <v>1</v>
      </c>
    </row>
    <row r="577" spans="1:2" x14ac:dyDescent="0.25">
      <c r="A577" t="s">
        <v>139</v>
      </c>
      <c r="B577">
        <v>1</v>
      </c>
    </row>
    <row r="578" spans="1:2" x14ac:dyDescent="0.25">
      <c r="A578" t="s">
        <v>136</v>
      </c>
      <c r="B578">
        <v>1</v>
      </c>
    </row>
    <row r="579" spans="1:2" x14ac:dyDescent="0.25">
      <c r="A579" t="s">
        <v>134</v>
      </c>
      <c r="B579">
        <v>1</v>
      </c>
    </row>
    <row r="580" spans="1:2" x14ac:dyDescent="0.25">
      <c r="A580" t="s">
        <v>132</v>
      </c>
      <c r="B580">
        <v>1</v>
      </c>
    </row>
    <row r="581" spans="1:2" x14ac:dyDescent="0.25">
      <c r="A581" t="s">
        <v>134</v>
      </c>
      <c r="B581">
        <v>1</v>
      </c>
    </row>
    <row r="582" spans="1:2" x14ac:dyDescent="0.25">
      <c r="A582" t="s">
        <v>138</v>
      </c>
      <c r="B582">
        <v>1</v>
      </c>
    </row>
    <row r="583" spans="1:2" x14ac:dyDescent="0.25">
      <c r="A583" t="s">
        <v>132</v>
      </c>
      <c r="B583">
        <v>1</v>
      </c>
    </row>
    <row r="584" spans="1:2" x14ac:dyDescent="0.25">
      <c r="A584" t="s">
        <v>137</v>
      </c>
      <c r="B584">
        <v>1</v>
      </c>
    </row>
    <row r="585" spans="1:2" x14ac:dyDescent="0.25">
      <c r="A585" t="s">
        <v>136</v>
      </c>
      <c r="B585">
        <v>1</v>
      </c>
    </row>
    <row r="586" spans="1:2" x14ac:dyDescent="0.25">
      <c r="A586" t="s">
        <v>141</v>
      </c>
      <c r="B586">
        <v>1</v>
      </c>
    </row>
    <row r="587" spans="1:2" x14ac:dyDescent="0.25">
      <c r="A587" t="s">
        <v>139</v>
      </c>
      <c r="B587">
        <v>1</v>
      </c>
    </row>
    <row r="588" spans="1:2" x14ac:dyDescent="0.25">
      <c r="A588" t="s">
        <v>138</v>
      </c>
      <c r="B588">
        <v>1</v>
      </c>
    </row>
    <row r="589" spans="1:2" x14ac:dyDescent="0.25">
      <c r="A589" t="s">
        <v>139</v>
      </c>
      <c r="B589">
        <v>1</v>
      </c>
    </row>
    <row r="590" spans="1:2" x14ac:dyDescent="0.25">
      <c r="A590" t="s">
        <v>136</v>
      </c>
      <c r="B590">
        <v>1</v>
      </c>
    </row>
    <row r="591" spans="1:2" x14ac:dyDescent="0.25">
      <c r="A591" t="s">
        <v>133</v>
      </c>
      <c r="B591">
        <v>1</v>
      </c>
    </row>
    <row r="592" spans="1:2" x14ac:dyDescent="0.25">
      <c r="A592" t="s">
        <v>137</v>
      </c>
      <c r="B592">
        <v>1</v>
      </c>
    </row>
    <row r="593" spans="1:2" x14ac:dyDescent="0.25">
      <c r="A593" t="s">
        <v>141</v>
      </c>
      <c r="B593">
        <v>1</v>
      </c>
    </row>
    <row r="594" spans="1:2" x14ac:dyDescent="0.25">
      <c r="A594" t="s">
        <v>132</v>
      </c>
      <c r="B594">
        <v>1</v>
      </c>
    </row>
    <row r="595" spans="1:2" x14ac:dyDescent="0.25">
      <c r="A595" t="s">
        <v>137</v>
      </c>
      <c r="B595">
        <v>1</v>
      </c>
    </row>
    <row r="596" spans="1:2" x14ac:dyDescent="0.25">
      <c r="A596" t="s">
        <v>139</v>
      </c>
      <c r="B596">
        <v>1</v>
      </c>
    </row>
    <row r="597" spans="1:2" x14ac:dyDescent="0.25">
      <c r="A597" t="s">
        <v>137</v>
      </c>
      <c r="B597">
        <v>1</v>
      </c>
    </row>
    <row r="598" spans="1:2" x14ac:dyDescent="0.25">
      <c r="A598" t="s">
        <v>142</v>
      </c>
      <c r="B598">
        <v>1</v>
      </c>
    </row>
    <row r="599" spans="1:2" x14ac:dyDescent="0.25">
      <c r="A599" t="s">
        <v>140</v>
      </c>
      <c r="B599">
        <v>1</v>
      </c>
    </row>
    <row r="600" spans="1:2" x14ac:dyDescent="0.25">
      <c r="A600" t="s">
        <v>137</v>
      </c>
      <c r="B600">
        <v>1</v>
      </c>
    </row>
    <row r="601" spans="1:2" x14ac:dyDescent="0.25">
      <c r="A601" t="s">
        <v>137</v>
      </c>
      <c r="B601">
        <v>1</v>
      </c>
    </row>
    <row r="602" spans="1:2" x14ac:dyDescent="0.25">
      <c r="A602" t="s">
        <v>132</v>
      </c>
      <c r="B602">
        <v>1</v>
      </c>
    </row>
    <row r="603" spans="1:2" x14ac:dyDescent="0.25">
      <c r="A603" t="s">
        <v>137</v>
      </c>
      <c r="B603">
        <v>1</v>
      </c>
    </row>
    <row r="604" spans="1:2" x14ac:dyDescent="0.25">
      <c r="A604" t="s">
        <v>138</v>
      </c>
      <c r="B604">
        <v>1</v>
      </c>
    </row>
    <row r="605" spans="1:2" x14ac:dyDescent="0.25">
      <c r="A605" t="s">
        <v>139</v>
      </c>
      <c r="B605">
        <v>1</v>
      </c>
    </row>
    <row r="606" spans="1:2" x14ac:dyDescent="0.25">
      <c r="A606" t="s">
        <v>138</v>
      </c>
      <c r="B606">
        <v>1</v>
      </c>
    </row>
    <row r="607" spans="1:2" x14ac:dyDescent="0.25">
      <c r="A607" t="s">
        <v>132</v>
      </c>
      <c r="B607">
        <v>1</v>
      </c>
    </row>
    <row r="608" spans="1:2" x14ac:dyDescent="0.25">
      <c r="A608" t="s">
        <v>138</v>
      </c>
      <c r="B608">
        <v>1</v>
      </c>
    </row>
    <row r="609" spans="1:2" x14ac:dyDescent="0.25">
      <c r="A609" t="s">
        <v>139</v>
      </c>
      <c r="B609">
        <v>1</v>
      </c>
    </row>
    <row r="610" spans="1:2" x14ac:dyDescent="0.25">
      <c r="A610" t="s">
        <v>133</v>
      </c>
      <c r="B610">
        <v>1</v>
      </c>
    </row>
    <row r="611" spans="1:2" x14ac:dyDescent="0.25">
      <c r="A611" t="s">
        <v>133</v>
      </c>
      <c r="B611">
        <v>1</v>
      </c>
    </row>
    <row r="612" spans="1:2" x14ac:dyDescent="0.25">
      <c r="A612" t="s">
        <v>137</v>
      </c>
      <c r="B612">
        <v>1</v>
      </c>
    </row>
    <row r="613" spans="1:2" x14ac:dyDescent="0.25">
      <c r="A613" t="s">
        <v>134</v>
      </c>
      <c r="B613">
        <v>1</v>
      </c>
    </row>
    <row r="614" spans="1:2" x14ac:dyDescent="0.25">
      <c r="A614" t="s">
        <v>137</v>
      </c>
      <c r="B614">
        <v>1</v>
      </c>
    </row>
    <row r="615" spans="1:2" x14ac:dyDescent="0.25">
      <c r="A615" t="s">
        <v>132</v>
      </c>
      <c r="B615">
        <v>1</v>
      </c>
    </row>
    <row r="616" spans="1:2" x14ac:dyDescent="0.25">
      <c r="A616" t="s">
        <v>141</v>
      </c>
      <c r="B616">
        <v>1</v>
      </c>
    </row>
    <row r="617" spans="1:2" x14ac:dyDescent="0.25">
      <c r="A617" t="s">
        <v>134</v>
      </c>
      <c r="B617">
        <v>1</v>
      </c>
    </row>
    <row r="618" spans="1:2" x14ac:dyDescent="0.25">
      <c r="A618" t="s">
        <v>141</v>
      </c>
      <c r="B618">
        <v>1</v>
      </c>
    </row>
    <row r="619" spans="1:2" x14ac:dyDescent="0.25">
      <c r="A619" t="s">
        <v>140</v>
      </c>
      <c r="B619">
        <v>1</v>
      </c>
    </row>
    <row r="620" spans="1:2" x14ac:dyDescent="0.25">
      <c r="A620" t="s">
        <v>140</v>
      </c>
      <c r="B620">
        <v>1</v>
      </c>
    </row>
    <row r="621" spans="1:2" x14ac:dyDescent="0.25">
      <c r="A621" t="s">
        <v>141</v>
      </c>
      <c r="B621">
        <v>1</v>
      </c>
    </row>
    <row r="622" spans="1:2" x14ac:dyDescent="0.25">
      <c r="A622" t="s">
        <v>141</v>
      </c>
      <c r="B622">
        <v>1</v>
      </c>
    </row>
    <row r="623" spans="1:2" x14ac:dyDescent="0.25">
      <c r="A623" t="s">
        <v>141</v>
      </c>
      <c r="B623">
        <v>1</v>
      </c>
    </row>
    <row r="624" spans="1:2" x14ac:dyDescent="0.25">
      <c r="A624" t="s">
        <v>132</v>
      </c>
      <c r="B624">
        <v>1</v>
      </c>
    </row>
    <row r="625" spans="1:2" x14ac:dyDescent="0.25">
      <c r="A625" t="s">
        <v>132</v>
      </c>
      <c r="B625">
        <v>1</v>
      </c>
    </row>
    <row r="626" spans="1:2" x14ac:dyDescent="0.25">
      <c r="A626" t="s">
        <v>135</v>
      </c>
      <c r="B626">
        <v>1</v>
      </c>
    </row>
    <row r="627" spans="1:2" x14ac:dyDescent="0.25">
      <c r="A627" t="s">
        <v>134</v>
      </c>
      <c r="B627">
        <v>1</v>
      </c>
    </row>
    <row r="628" spans="1:2" x14ac:dyDescent="0.25">
      <c r="A628" t="s">
        <v>137</v>
      </c>
      <c r="B628">
        <v>1</v>
      </c>
    </row>
    <row r="629" spans="1:2" x14ac:dyDescent="0.25">
      <c r="A629" t="s">
        <v>136</v>
      </c>
      <c r="B629">
        <v>1</v>
      </c>
    </row>
    <row r="630" spans="1:2" x14ac:dyDescent="0.25">
      <c r="A630" t="s">
        <v>136</v>
      </c>
      <c r="B630">
        <v>1</v>
      </c>
    </row>
    <row r="631" spans="1:2" x14ac:dyDescent="0.25">
      <c r="A631" t="s">
        <v>140</v>
      </c>
      <c r="B631">
        <v>1</v>
      </c>
    </row>
    <row r="632" spans="1:2" x14ac:dyDescent="0.25">
      <c r="A632" t="s">
        <v>141</v>
      </c>
      <c r="B632">
        <v>1</v>
      </c>
    </row>
    <row r="633" spans="1:2" x14ac:dyDescent="0.25">
      <c r="A633" t="s">
        <v>141</v>
      </c>
      <c r="B633">
        <v>1</v>
      </c>
    </row>
    <row r="634" spans="1:2" x14ac:dyDescent="0.25">
      <c r="A634" t="s">
        <v>137</v>
      </c>
      <c r="B634">
        <v>1</v>
      </c>
    </row>
    <row r="635" spans="1:2" x14ac:dyDescent="0.25">
      <c r="A635" t="s">
        <v>143</v>
      </c>
      <c r="B635">
        <v>1</v>
      </c>
    </row>
    <row r="636" spans="1:2" x14ac:dyDescent="0.25">
      <c r="A636" t="s">
        <v>142</v>
      </c>
      <c r="B636">
        <v>1</v>
      </c>
    </row>
    <row r="637" spans="1:2" x14ac:dyDescent="0.25">
      <c r="A637" t="s">
        <v>137</v>
      </c>
      <c r="B637">
        <v>1</v>
      </c>
    </row>
    <row r="638" spans="1:2" x14ac:dyDescent="0.25">
      <c r="A638" t="s">
        <v>140</v>
      </c>
      <c r="B638">
        <v>1</v>
      </c>
    </row>
    <row r="639" spans="1:2" x14ac:dyDescent="0.25">
      <c r="A639" t="s">
        <v>137</v>
      </c>
      <c r="B639">
        <v>1</v>
      </c>
    </row>
    <row r="640" spans="1:2" x14ac:dyDescent="0.25">
      <c r="A640" t="s">
        <v>139</v>
      </c>
      <c r="B640">
        <v>1</v>
      </c>
    </row>
    <row r="641" spans="1:2" x14ac:dyDescent="0.25">
      <c r="A641" t="s">
        <v>135</v>
      </c>
      <c r="B641">
        <v>1</v>
      </c>
    </row>
    <row r="642" spans="1:2" x14ac:dyDescent="0.25">
      <c r="A642" t="s">
        <v>132</v>
      </c>
      <c r="B642">
        <v>1</v>
      </c>
    </row>
    <row r="643" spans="1:2" x14ac:dyDescent="0.25">
      <c r="A643" t="s">
        <v>137</v>
      </c>
      <c r="B643">
        <v>1</v>
      </c>
    </row>
    <row r="644" spans="1:2" x14ac:dyDescent="0.25">
      <c r="A644" t="s">
        <v>133</v>
      </c>
      <c r="B644">
        <v>1</v>
      </c>
    </row>
    <row r="645" spans="1:2" x14ac:dyDescent="0.25">
      <c r="A645" t="s">
        <v>133</v>
      </c>
      <c r="B645">
        <v>1</v>
      </c>
    </row>
    <row r="646" spans="1:2" x14ac:dyDescent="0.25">
      <c r="A646" t="s">
        <v>140</v>
      </c>
      <c r="B646">
        <v>1</v>
      </c>
    </row>
    <row r="647" spans="1:2" x14ac:dyDescent="0.25">
      <c r="A647" t="s">
        <v>133</v>
      </c>
      <c r="B647">
        <v>1</v>
      </c>
    </row>
    <row r="648" spans="1:2" x14ac:dyDescent="0.25">
      <c r="A648" t="s">
        <v>139</v>
      </c>
      <c r="B648">
        <v>1</v>
      </c>
    </row>
    <row r="649" spans="1:2" x14ac:dyDescent="0.25">
      <c r="A649" t="s">
        <v>142</v>
      </c>
      <c r="B649">
        <v>1</v>
      </c>
    </row>
    <row r="650" spans="1:2" x14ac:dyDescent="0.25">
      <c r="A650" t="s">
        <v>143</v>
      </c>
      <c r="B650">
        <v>1</v>
      </c>
    </row>
    <row r="651" spans="1:2" x14ac:dyDescent="0.25">
      <c r="A651" t="s">
        <v>137</v>
      </c>
      <c r="B651">
        <v>1</v>
      </c>
    </row>
    <row r="652" spans="1:2" x14ac:dyDescent="0.25">
      <c r="A652" t="s">
        <v>136</v>
      </c>
      <c r="B652">
        <v>1</v>
      </c>
    </row>
    <row r="653" spans="1:2" x14ac:dyDescent="0.25">
      <c r="A653" t="s">
        <v>137</v>
      </c>
      <c r="B653">
        <v>1</v>
      </c>
    </row>
    <row r="654" spans="1:2" x14ac:dyDescent="0.25">
      <c r="A654" t="s">
        <v>141</v>
      </c>
      <c r="B654">
        <v>1</v>
      </c>
    </row>
    <row r="655" spans="1:2" x14ac:dyDescent="0.25">
      <c r="A655" t="s">
        <v>132</v>
      </c>
      <c r="B655">
        <v>1</v>
      </c>
    </row>
    <row r="656" spans="1:2" x14ac:dyDescent="0.25">
      <c r="A656" t="s">
        <v>134</v>
      </c>
      <c r="B656">
        <v>1</v>
      </c>
    </row>
    <row r="657" spans="1:2" x14ac:dyDescent="0.25">
      <c r="A657" t="s">
        <v>132</v>
      </c>
      <c r="B657">
        <v>1</v>
      </c>
    </row>
    <row r="658" spans="1:2" x14ac:dyDescent="0.25">
      <c r="A658" t="s">
        <v>137</v>
      </c>
      <c r="B658">
        <v>1</v>
      </c>
    </row>
    <row r="659" spans="1:2" x14ac:dyDescent="0.25">
      <c r="A659" t="s">
        <v>137</v>
      </c>
      <c r="B659">
        <v>1</v>
      </c>
    </row>
    <row r="660" spans="1:2" x14ac:dyDescent="0.25">
      <c r="A660" t="s">
        <v>134</v>
      </c>
      <c r="B660">
        <v>1</v>
      </c>
    </row>
    <row r="661" spans="1:2" x14ac:dyDescent="0.25">
      <c r="A661" t="s">
        <v>133</v>
      </c>
      <c r="B661">
        <v>1</v>
      </c>
    </row>
    <row r="662" spans="1:2" x14ac:dyDescent="0.25">
      <c r="A662" t="s">
        <v>137</v>
      </c>
      <c r="B662">
        <v>1</v>
      </c>
    </row>
    <row r="663" spans="1:2" x14ac:dyDescent="0.25">
      <c r="A663" t="s">
        <v>142</v>
      </c>
      <c r="B663">
        <v>1</v>
      </c>
    </row>
    <row r="664" spans="1:2" x14ac:dyDescent="0.25">
      <c r="A664" t="s">
        <v>139</v>
      </c>
      <c r="B664">
        <v>1</v>
      </c>
    </row>
    <row r="665" spans="1:2" x14ac:dyDescent="0.25">
      <c r="A665" t="s">
        <v>140</v>
      </c>
      <c r="B665">
        <v>1</v>
      </c>
    </row>
    <row r="666" spans="1:2" x14ac:dyDescent="0.25">
      <c r="A666" t="s">
        <v>135</v>
      </c>
      <c r="B666">
        <v>1</v>
      </c>
    </row>
    <row r="667" spans="1:2" x14ac:dyDescent="0.25">
      <c r="A667" t="s">
        <v>137</v>
      </c>
      <c r="B667">
        <v>1</v>
      </c>
    </row>
    <row r="668" spans="1:2" x14ac:dyDescent="0.25">
      <c r="A668" t="s">
        <v>135</v>
      </c>
      <c r="B668">
        <v>1</v>
      </c>
    </row>
    <row r="669" spans="1:2" x14ac:dyDescent="0.25">
      <c r="A669" t="s">
        <v>134</v>
      </c>
      <c r="B669">
        <v>1</v>
      </c>
    </row>
    <row r="670" spans="1:2" x14ac:dyDescent="0.25">
      <c r="A670" t="s">
        <v>143</v>
      </c>
      <c r="B670">
        <v>1</v>
      </c>
    </row>
    <row r="671" spans="1:2" x14ac:dyDescent="0.25">
      <c r="A671" t="s">
        <v>143</v>
      </c>
      <c r="B671">
        <v>1</v>
      </c>
    </row>
    <row r="672" spans="1:2" x14ac:dyDescent="0.25">
      <c r="A672" t="s">
        <v>137</v>
      </c>
      <c r="B672">
        <v>1</v>
      </c>
    </row>
    <row r="673" spans="1:2" x14ac:dyDescent="0.25">
      <c r="A673" t="s">
        <v>135</v>
      </c>
      <c r="B673">
        <v>1</v>
      </c>
    </row>
    <row r="674" spans="1:2" x14ac:dyDescent="0.25">
      <c r="A674" t="s">
        <v>132</v>
      </c>
      <c r="B674">
        <v>1</v>
      </c>
    </row>
    <row r="675" spans="1:2" x14ac:dyDescent="0.25">
      <c r="A675" t="s">
        <v>143</v>
      </c>
      <c r="B675">
        <v>1</v>
      </c>
    </row>
    <row r="676" spans="1:2" x14ac:dyDescent="0.25">
      <c r="A676" t="s">
        <v>137</v>
      </c>
      <c r="B676">
        <v>1</v>
      </c>
    </row>
    <row r="677" spans="1:2" x14ac:dyDescent="0.25">
      <c r="A677" t="s">
        <v>134</v>
      </c>
      <c r="B677">
        <v>1</v>
      </c>
    </row>
    <row r="678" spans="1:2" x14ac:dyDescent="0.25">
      <c r="A678" t="s">
        <v>140</v>
      </c>
      <c r="B678">
        <v>1</v>
      </c>
    </row>
    <row r="679" spans="1:2" x14ac:dyDescent="0.25">
      <c r="A679" t="s">
        <v>134</v>
      </c>
      <c r="B679">
        <v>1</v>
      </c>
    </row>
    <row r="680" spans="1:2" x14ac:dyDescent="0.25">
      <c r="A680" t="s">
        <v>132</v>
      </c>
      <c r="B680">
        <v>1</v>
      </c>
    </row>
    <row r="681" spans="1:2" x14ac:dyDescent="0.25">
      <c r="A681" t="s">
        <v>133</v>
      </c>
      <c r="B681">
        <v>1</v>
      </c>
    </row>
    <row r="682" spans="1:2" x14ac:dyDescent="0.25">
      <c r="A682" t="s">
        <v>132</v>
      </c>
      <c r="B682">
        <v>1</v>
      </c>
    </row>
    <row r="683" spans="1:2" x14ac:dyDescent="0.25">
      <c r="A683" t="s">
        <v>132</v>
      </c>
      <c r="B683">
        <v>1</v>
      </c>
    </row>
    <row r="684" spans="1:2" x14ac:dyDescent="0.25">
      <c r="A684" t="s">
        <v>142</v>
      </c>
      <c r="B684">
        <v>1</v>
      </c>
    </row>
    <row r="685" spans="1:2" x14ac:dyDescent="0.25">
      <c r="A685" t="s">
        <v>141</v>
      </c>
      <c r="B685">
        <v>1</v>
      </c>
    </row>
    <row r="686" spans="1:2" x14ac:dyDescent="0.25">
      <c r="A686" t="s">
        <v>135</v>
      </c>
      <c r="B686">
        <v>1</v>
      </c>
    </row>
    <row r="687" spans="1:2" x14ac:dyDescent="0.25">
      <c r="A687" t="s">
        <v>135</v>
      </c>
      <c r="B687">
        <v>1</v>
      </c>
    </row>
    <row r="688" spans="1:2" x14ac:dyDescent="0.25">
      <c r="A688" t="s">
        <v>142</v>
      </c>
      <c r="B688">
        <v>1</v>
      </c>
    </row>
    <row r="689" spans="1:2" x14ac:dyDescent="0.25">
      <c r="A689" t="s">
        <v>136</v>
      </c>
      <c r="B689">
        <v>1</v>
      </c>
    </row>
    <row r="690" spans="1:2" x14ac:dyDescent="0.25">
      <c r="A690" t="s">
        <v>137</v>
      </c>
      <c r="B690">
        <v>1</v>
      </c>
    </row>
    <row r="691" spans="1:2" x14ac:dyDescent="0.25">
      <c r="A691" t="s">
        <v>141</v>
      </c>
      <c r="B691">
        <v>1</v>
      </c>
    </row>
    <row r="692" spans="1:2" x14ac:dyDescent="0.25">
      <c r="A692" t="s">
        <v>133</v>
      </c>
      <c r="B692">
        <v>1</v>
      </c>
    </row>
    <row r="693" spans="1:2" x14ac:dyDescent="0.25">
      <c r="A693" t="s">
        <v>138</v>
      </c>
      <c r="B693">
        <v>1</v>
      </c>
    </row>
    <row r="694" spans="1:2" x14ac:dyDescent="0.25">
      <c r="A694" t="s">
        <v>132</v>
      </c>
      <c r="B694">
        <v>1</v>
      </c>
    </row>
    <row r="695" spans="1:2" x14ac:dyDescent="0.25">
      <c r="A695" t="s">
        <v>141</v>
      </c>
      <c r="B695">
        <v>1</v>
      </c>
    </row>
    <row r="696" spans="1:2" x14ac:dyDescent="0.25">
      <c r="A696" t="s">
        <v>142</v>
      </c>
      <c r="B696">
        <v>1</v>
      </c>
    </row>
    <row r="697" spans="1:2" x14ac:dyDescent="0.25">
      <c r="A697" t="s">
        <v>134</v>
      </c>
      <c r="B697">
        <v>1</v>
      </c>
    </row>
    <row r="698" spans="1:2" x14ac:dyDescent="0.25">
      <c r="A698" t="s">
        <v>133</v>
      </c>
      <c r="B698">
        <v>1</v>
      </c>
    </row>
    <row r="699" spans="1:2" x14ac:dyDescent="0.25">
      <c r="A699" t="s">
        <v>142</v>
      </c>
      <c r="B699">
        <v>1</v>
      </c>
    </row>
    <row r="700" spans="1:2" x14ac:dyDescent="0.25">
      <c r="A700" t="s">
        <v>138</v>
      </c>
      <c r="B700">
        <v>1</v>
      </c>
    </row>
    <row r="701" spans="1:2" x14ac:dyDescent="0.25">
      <c r="A701" t="s">
        <v>139</v>
      </c>
      <c r="B701">
        <v>1</v>
      </c>
    </row>
    <row r="702" spans="1:2" x14ac:dyDescent="0.25">
      <c r="A702" t="s">
        <v>135</v>
      </c>
      <c r="B702">
        <v>1</v>
      </c>
    </row>
    <row r="703" spans="1:2" x14ac:dyDescent="0.25">
      <c r="A703" t="s">
        <v>136</v>
      </c>
      <c r="B703">
        <v>1</v>
      </c>
    </row>
    <row r="704" spans="1:2" x14ac:dyDescent="0.25">
      <c r="A704" t="s">
        <v>142</v>
      </c>
      <c r="B704">
        <v>1</v>
      </c>
    </row>
    <row r="705" spans="1:2" x14ac:dyDescent="0.25">
      <c r="A705" t="s">
        <v>137</v>
      </c>
      <c r="B705">
        <v>1</v>
      </c>
    </row>
    <row r="706" spans="1:2" x14ac:dyDescent="0.25">
      <c r="A706" t="s">
        <v>138</v>
      </c>
      <c r="B706">
        <v>1</v>
      </c>
    </row>
    <row r="707" spans="1:2" x14ac:dyDescent="0.25">
      <c r="A707" t="s">
        <v>138</v>
      </c>
      <c r="B707">
        <v>1</v>
      </c>
    </row>
    <row r="708" spans="1:2" x14ac:dyDescent="0.25">
      <c r="A708" t="s">
        <v>133</v>
      </c>
      <c r="B708">
        <v>1</v>
      </c>
    </row>
    <row r="709" spans="1:2" x14ac:dyDescent="0.25">
      <c r="A709" t="s">
        <v>132</v>
      </c>
      <c r="B709">
        <v>1</v>
      </c>
    </row>
    <row r="710" spans="1:2" x14ac:dyDescent="0.25">
      <c r="A710" t="s">
        <v>143</v>
      </c>
      <c r="B710">
        <v>1</v>
      </c>
    </row>
    <row r="711" spans="1:2" x14ac:dyDescent="0.25">
      <c r="A711" t="s">
        <v>136</v>
      </c>
      <c r="B711">
        <v>1</v>
      </c>
    </row>
    <row r="712" spans="1:2" x14ac:dyDescent="0.25">
      <c r="A712" t="s">
        <v>138</v>
      </c>
      <c r="B712">
        <v>1</v>
      </c>
    </row>
    <row r="713" spans="1:2" x14ac:dyDescent="0.25">
      <c r="A713" t="s">
        <v>134</v>
      </c>
      <c r="B713">
        <v>1</v>
      </c>
    </row>
    <row r="714" spans="1:2" x14ac:dyDescent="0.25">
      <c r="A714" t="s">
        <v>142</v>
      </c>
      <c r="B714">
        <v>1</v>
      </c>
    </row>
    <row r="715" spans="1:2" x14ac:dyDescent="0.25">
      <c r="A715" t="s">
        <v>140</v>
      </c>
      <c r="B715">
        <v>1</v>
      </c>
    </row>
    <row r="716" spans="1:2" x14ac:dyDescent="0.25">
      <c r="A716" t="s">
        <v>134</v>
      </c>
      <c r="B716">
        <v>1</v>
      </c>
    </row>
    <row r="717" spans="1:2" x14ac:dyDescent="0.25">
      <c r="A717" t="s">
        <v>139</v>
      </c>
      <c r="B717">
        <v>1</v>
      </c>
    </row>
    <row r="718" spans="1:2" x14ac:dyDescent="0.25">
      <c r="A718" t="s">
        <v>135</v>
      </c>
      <c r="B718">
        <v>1</v>
      </c>
    </row>
    <row r="719" spans="1:2" x14ac:dyDescent="0.25">
      <c r="A719" t="s">
        <v>138</v>
      </c>
      <c r="B719">
        <v>1</v>
      </c>
    </row>
    <row r="720" spans="1:2" x14ac:dyDescent="0.25">
      <c r="A720" t="s">
        <v>135</v>
      </c>
      <c r="B720">
        <v>1</v>
      </c>
    </row>
    <row r="721" spans="1:2" x14ac:dyDescent="0.25">
      <c r="A721" t="s">
        <v>138</v>
      </c>
      <c r="B721">
        <v>1</v>
      </c>
    </row>
    <row r="722" spans="1:2" x14ac:dyDescent="0.25">
      <c r="A722" t="s">
        <v>136</v>
      </c>
      <c r="B722">
        <v>1</v>
      </c>
    </row>
    <row r="723" spans="1:2" x14ac:dyDescent="0.25">
      <c r="A723" t="s">
        <v>134</v>
      </c>
      <c r="B723">
        <v>1</v>
      </c>
    </row>
    <row r="724" spans="1:2" x14ac:dyDescent="0.25">
      <c r="A724" t="s">
        <v>141</v>
      </c>
      <c r="B724">
        <v>1</v>
      </c>
    </row>
    <row r="725" spans="1:2" x14ac:dyDescent="0.25">
      <c r="A725" t="s">
        <v>138</v>
      </c>
      <c r="B725">
        <v>1</v>
      </c>
    </row>
    <row r="726" spans="1:2" x14ac:dyDescent="0.25">
      <c r="A726" t="s">
        <v>132</v>
      </c>
      <c r="B726">
        <v>1</v>
      </c>
    </row>
    <row r="727" spans="1:2" x14ac:dyDescent="0.25">
      <c r="A727" t="s">
        <v>138</v>
      </c>
      <c r="B727">
        <v>1</v>
      </c>
    </row>
    <row r="728" spans="1:2" x14ac:dyDescent="0.25">
      <c r="A728" t="s">
        <v>132</v>
      </c>
      <c r="B728">
        <v>1</v>
      </c>
    </row>
    <row r="729" spans="1:2" x14ac:dyDescent="0.25">
      <c r="A729" t="s">
        <v>138</v>
      </c>
      <c r="B729">
        <v>1</v>
      </c>
    </row>
    <row r="730" spans="1:2" x14ac:dyDescent="0.25">
      <c r="A730" t="s">
        <v>136</v>
      </c>
      <c r="B730">
        <v>1</v>
      </c>
    </row>
    <row r="731" spans="1:2" x14ac:dyDescent="0.25">
      <c r="A731" t="s">
        <v>140</v>
      </c>
      <c r="B731">
        <v>1</v>
      </c>
    </row>
    <row r="732" spans="1:2" x14ac:dyDescent="0.25">
      <c r="A732" t="s">
        <v>134</v>
      </c>
      <c r="B732">
        <v>1</v>
      </c>
    </row>
    <row r="733" spans="1:2" x14ac:dyDescent="0.25">
      <c r="A733" t="s">
        <v>133</v>
      </c>
      <c r="B733">
        <v>1</v>
      </c>
    </row>
    <row r="734" spans="1:2" x14ac:dyDescent="0.25">
      <c r="A734" t="s">
        <v>139</v>
      </c>
      <c r="B734">
        <v>1</v>
      </c>
    </row>
    <row r="735" spans="1:2" x14ac:dyDescent="0.25">
      <c r="A735" t="s">
        <v>141</v>
      </c>
      <c r="B735">
        <v>1</v>
      </c>
    </row>
    <row r="736" spans="1:2" x14ac:dyDescent="0.25">
      <c r="A736" t="s">
        <v>136</v>
      </c>
      <c r="B736">
        <v>1</v>
      </c>
    </row>
    <row r="737" spans="1:2" x14ac:dyDescent="0.25">
      <c r="A737" t="s">
        <v>141</v>
      </c>
      <c r="B737">
        <v>1</v>
      </c>
    </row>
    <row r="738" spans="1:2" x14ac:dyDescent="0.25">
      <c r="A738" t="s">
        <v>136</v>
      </c>
      <c r="B738">
        <v>1</v>
      </c>
    </row>
    <row r="739" spans="1:2" x14ac:dyDescent="0.25">
      <c r="A739" t="s">
        <v>138</v>
      </c>
      <c r="B739">
        <v>1</v>
      </c>
    </row>
    <row r="740" spans="1:2" x14ac:dyDescent="0.25">
      <c r="A740" t="s">
        <v>137</v>
      </c>
      <c r="B740">
        <v>1</v>
      </c>
    </row>
    <row r="741" spans="1:2" x14ac:dyDescent="0.25">
      <c r="A741" t="s">
        <v>143</v>
      </c>
      <c r="B741">
        <v>1</v>
      </c>
    </row>
    <row r="742" spans="1:2" x14ac:dyDescent="0.25">
      <c r="A742" t="s">
        <v>136</v>
      </c>
      <c r="B742">
        <v>1</v>
      </c>
    </row>
    <row r="743" spans="1:2" x14ac:dyDescent="0.25">
      <c r="A743" t="s">
        <v>139</v>
      </c>
      <c r="B743">
        <v>1</v>
      </c>
    </row>
    <row r="744" spans="1:2" x14ac:dyDescent="0.25">
      <c r="A744" t="s">
        <v>136</v>
      </c>
      <c r="B744">
        <v>1</v>
      </c>
    </row>
    <row r="745" spans="1:2" x14ac:dyDescent="0.25">
      <c r="A745" t="s">
        <v>142</v>
      </c>
      <c r="B745">
        <v>1</v>
      </c>
    </row>
    <row r="746" spans="1:2" x14ac:dyDescent="0.25">
      <c r="A746" t="s">
        <v>140</v>
      </c>
      <c r="B746">
        <v>1</v>
      </c>
    </row>
    <row r="747" spans="1:2" x14ac:dyDescent="0.25">
      <c r="A747" t="s">
        <v>142</v>
      </c>
      <c r="B747">
        <v>1</v>
      </c>
    </row>
    <row r="748" spans="1:2" x14ac:dyDescent="0.25">
      <c r="A748" t="s">
        <v>138</v>
      </c>
      <c r="B748">
        <v>1</v>
      </c>
    </row>
    <row r="749" spans="1:2" x14ac:dyDescent="0.25">
      <c r="A749" t="s">
        <v>143</v>
      </c>
      <c r="B749">
        <v>1</v>
      </c>
    </row>
    <row r="750" spans="1:2" x14ac:dyDescent="0.25">
      <c r="A750" t="s">
        <v>133</v>
      </c>
      <c r="B750">
        <v>1</v>
      </c>
    </row>
    <row r="751" spans="1:2" x14ac:dyDescent="0.25">
      <c r="A751" t="s">
        <v>135</v>
      </c>
      <c r="B751">
        <v>1</v>
      </c>
    </row>
    <row r="752" spans="1:2" x14ac:dyDescent="0.25">
      <c r="A752" t="s">
        <v>136</v>
      </c>
      <c r="B752">
        <v>1</v>
      </c>
    </row>
    <row r="753" spans="1:2" x14ac:dyDescent="0.25">
      <c r="A753" t="s">
        <v>136</v>
      </c>
      <c r="B753">
        <v>1</v>
      </c>
    </row>
    <row r="754" spans="1:2" x14ac:dyDescent="0.25">
      <c r="A754" t="s">
        <v>142</v>
      </c>
      <c r="B754">
        <v>1</v>
      </c>
    </row>
    <row r="755" spans="1:2" x14ac:dyDescent="0.25">
      <c r="A755" t="s">
        <v>135</v>
      </c>
      <c r="B755">
        <v>1</v>
      </c>
    </row>
    <row r="756" spans="1:2" x14ac:dyDescent="0.25">
      <c r="A756" t="s">
        <v>138</v>
      </c>
      <c r="B756">
        <v>1</v>
      </c>
    </row>
    <row r="757" spans="1:2" x14ac:dyDescent="0.25">
      <c r="A757" t="s">
        <v>140</v>
      </c>
      <c r="B757">
        <v>1</v>
      </c>
    </row>
    <row r="758" spans="1:2" x14ac:dyDescent="0.25">
      <c r="A758" t="s">
        <v>133</v>
      </c>
      <c r="B758">
        <v>1</v>
      </c>
    </row>
    <row r="759" spans="1:2" x14ac:dyDescent="0.25">
      <c r="A759" t="s">
        <v>136</v>
      </c>
      <c r="B759">
        <v>1</v>
      </c>
    </row>
    <row r="760" spans="1:2" x14ac:dyDescent="0.25">
      <c r="A760" t="s">
        <v>140</v>
      </c>
      <c r="B760">
        <v>1</v>
      </c>
    </row>
    <row r="761" spans="1:2" x14ac:dyDescent="0.25">
      <c r="A761" t="s">
        <v>139</v>
      </c>
      <c r="B761">
        <v>1</v>
      </c>
    </row>
    <row r="762" spans="1:2" x14ac:dyDescent="0.25">
      <c r="A762" t="s">
        <v>137</v>
      </c>
      <c r="B762">
        <v>1</v>
      </c>
    </row>
    <row r="763" spans="1:2" x14ac:dyDescent="0.25">
      <c r="A763" t="s">
        <v>134</v>
      </c>
      <c r="B763">
        <v>1</v>
      </c>
    </row>
    <row r="764" spans="1:2" x14ac:dyDescent="0.25">
      <c r="A764" t="s">
        <v>140</v>
      </c>
      <c r="B764">
        <v>1</v>
      </c>
    </row>
    <row r="765" spans="1:2" x14ac:dyDescent="0.25">
      <c r="A765" t="s">
        <v>139</v>
      </c>
      <c r="B765">
        <v>1</v>
      </c>
    </row>
    <row r="766" spans="1:2" x14ac:dyDescent="0.25">
      <c r="A766" t="s">
        <v>142</v>
      </c>
      <c r="B766">
        <v>1</v>
      </c>
    </row>
    <row r="767" spans="1:2" x14ac:dyDescent="0.25">
      <c r="A767" t="s">
        <v>139</v>
      </c>
      <c r="B767">
        <v>1</v>
      </c>
    </row>
    <row r="768" spans="1:2" x14ac:dyDescent="0.25">
      <c r="A768" t="s">
        <v>136</v>
      </c>
      <c r="B768">
        <v>1</v>
      </c>
    </row>
    <row r="769" spans="1:2" x14ac:dyDescent="0.25">
      <c r="A769" t="s">
        <v>139</v>
      </c>
      <c r="B769">
        <v>1</v>
      </c>
    </row>
    <row r="770" spans="1:2" x14ac:dyDescent="0.25">
      <c r="A770" t="s">
        <v>136</v>
      </c>
      <c r="B770">
        <v>1</v>
      </c>
    </row>
    <row r="771" spans="1:2" x14ac:dyDescent="0.25">
      <c r="A771" t="s">
        <v>132</v>
      </c>
      <c r="B771">
        <v>1</v>
      </c>
    </row>
    <row r="772" spans="1:2" x14ac:dyDescent="0.25">
      <c r="A772" t="s">
        <v>136</v>
      </c>
      <c r="B772">
        <v>1</v>
      </c>
    </row>
    <row r="773" spans="1:2" x14ac:dyDescent="0.25">
      <c r="A773" t="s">
        <v>141</v>
      </c>
      <c r="B773">
        <v>1</v>
      </c>
    </row>
    <row r="774" spans="1:2" x14ac:dyDescent="0.25">
      <c r="A774" t="s">
        <v>134</v>
      </c>
      <c r="B774">
        <v>1</v>
      </c>
    </row>
    <row r="775" spans="1:2" x14ac:dyDescent="0.25">
      <c r="A775" t="s">
        <v>142</v>
      </c>
      <c r="B775">
        <v>1</v>
      </c>
    </row>
    <row r="776" spans="1:2" x14ac:dyDescent="0.25">
      <c r="A776" t="s">
        <v>137</v>
      </c>
      <c r="B776">
        <v>1</v>
      </c>
    </row>
    <row r="777" spans="1:2" x14ac:dyDescent="0.25">
      <c r="A777" t="s">
        <v>136</v>
      </c>
      <c r="B777">
        <v>1</v>
      </c>
    </row>
    <row r="778" spans="1:2" x14ac:dyDescent="0.25">
      <c r="A778" t="s">
        <v>138</v>
      </c>
      <c r="B778">
        <v>1</v>
      </c>
    </row>
    <row r="779" spans="1:2" x14ac:dyDescent="0.25">
      <c r="A779" t="s">
        <v>132</v>
      </c>
      <c r="B779">
        <v>1</v>
      </c>
    </row>
    <row r="780" spans="1:2" x14ac:dyDescent="0.25">
      <c r="A780" t="s">
        <v>141</v>
      </c>
      <c r="B780">
        <v>1</v>
      </c>
    </row>
    <row r="781" spans="1:2" x14ac:dyDescent="0.25">
      <c r="A781" t="s">
        <v>132</v>
      </c>
      <c r="B781">
        <v>1</v>
      </c>
    </row>
    <row r="782" spans="1:2" x14ac:dyDescent="0.25">
      <c r="A782" t="s">
        <v>134</v>
      </c>
      <c r="B782">
        <v>1</v>
      </c>
    </row>
    <row r="783" spans="1:2" x14ac:dyDescent="0.25">
      <c r="A783" t="s">
        <v>139</v>
      </c>
      <c r="B783">
        <v>1</v>
      </c>
    </row>
    <row r="784" spans="1:2" x14ac:dyDescent="0.25">
      <c r="A784" t="s">
        <v>132</v>
      </c>
      <c r="B784">
        <v>1</v>
      </c>
    </row>
    <row r="785" spans="1:2" x14ac:dyDescent="0.25">
      <c r="A785" t="s">
        <v>141</v>
      </c>
      <c r="B785">
        <v>1</v>
      </c>
    </row>
    <row r="786" spans="1:2" x14ac:dyDescent="0.25">
      <c r="A786" t="s">
        <v>132</v>
      </c>
      <c r="B786">
        <v>1</v>
      </c>
    </row>
    <row r="787" spans="1:2" x14ac:dyDescent="0.25">
      <c r="A787" t="s">
        <v>143</v>
      </c>
      <c r="B787">
        <v>1</v>
      </c>
    </row>
    <row r="788" spans="1:2" x14ac:dyDescent="0.25">
      <c r="A788" t="s">
        <v>140</v>
      </c>
      <c r="B788">
        <v>1</v>
      </c>
    </row>
    <row r="789" spans="1:2" x14ac:dyDescent="0.25">
      <c r="A789" t="s">
        <v>141</v>
      </c>
      <c r="B789">
        <v>1</v>
      </c>
    </row>
    <row r="790" spans="1:2" x14ac:dyDescent="0.25">
      <c r="A790" t="s">
        <v>137</v>
      </c>
      <c r="B790">
        <v>1</v>
      </c>
    </row>
    <row r="791" spans="1:2" x14ac:dyDescent="0.25">
      <c r="A791" t="s">
        <v>141</v>
      </c>
      <c r="B791">
        <v>1</v>
      </c>
    </row>
    <row r="792" spans="1:2" x14ac:dyDescent="0.25">
      <c r="A792" t="s">
        <v>133</v>
      </c>
      <c r="B792">
        <v>1</v>
      </c>
    </row>
    <row r="793" spans="1:2" x14ac:dyDescent="0.25">
      <c r="A793" t="s">
        <v>139</v>
      </c>
      <c r="B793">
        <v>1</v>
      </c>
    </row>
    <row r="794" spans="1:2" x14ac:dyDescent="0.25">
      <c r="A794" t="s">
        <v>142</v>
      </c>
      <c r="B794">
        <v>1</v>
      </c>
    </row>
    <row r="795" spans="1:2" x14ac:dyDescent="0.25">
      <c r="A795" t="s">
        <v>132</v>
      </c>
      <c r="B795">
        <v>1</v>
      </c>
    </row>
    <row r="796" spans="1:2" x14ac:dyDescent="0.25">
      <c r="A796" t="s">
        <v>133</v>
      </c>
      <c r="B796">
        <v>1</v>
      </c>
    </row>
    <row r="797" spans="1:2" x14ac:dyDescent="0.25">
      <c r="A797" t="s">
        <v>133</v>
      </c>
      <c r="B797">
        <v>1</v>
      </c>
    </row>
    <row r="798" spans="1:2" x14ac:dyDescent="0.25">
      <c r="A798" t="s">
        <v>137</v>
      </c>
      <c r="B798">
        <v>1</v>
      </c>
    </row>
    <row r="799" spans="1:2" x14ac:dyDescent="0.25">
      <c r="A799" t="s">
        <v>139</v>
      </c>
      <c r="B799">
        <v>1</v>
      </c>
    </row>
    <row r="800" spans="1:2" x14ac:dyDescent="0.25">
      <c r="A800" t="s">
        <v>141</v>
      </c>
      <c r="B800">
        <v>1</v>
      </c>
    </row>
    <row r="801" spans="1:2" x14ac:dyDescent="0.25">
      <c r="A801" t="s">
        <v>133</v>
      </c>
      <c r="B801">
        <v>1</v>
      </c>
    </row>
    <row r="802" spans="1:2" x14ac:dyDescent="0.25">
      <c r="A802" t="s">
        <v>133</v>
      </c>
      <c r="B802">
        <v>1</v>
      </c>
    </row>
    <row r="803" spans="1:2" x14ac:dyDescent="0.25">
      <c r="A803" t="s">
        <v>135</v>
      </c>
      <c r="B803">
        <v>1</v>
      </c>
    </row>
    <row r="804" spans="1:2" x14ac:dyDescent="0.25">
      <c r="A804" t="s">
        <v>138</v>
      </c>
      <c r="B804">
        <v>1</v>
      </c>
    </row>
    <row r="805" spans="1:2" x14ac:dyDescent="0.25">
      <c r="A805" t="s">
        <v>138</v>
      </c>
      <c r="B805">
        <v>1</v>
      </c>
    </row>
    <row r="806" spans="1:2" x14ac:dyDescent="0.25">
      <c r="A806" t="s">
        <v>139</v>
      </c>
      <c r="B806">
        <v>1</v>
      </c>
    </row>
    <row r="807" spans="1:2" x14ac:dyDescent="0.25">
      <c r="A807" t="s">
        <v>137</v>
      </c>
      <c r="B807">
        <v>1</v>
      </c>
    </row>
    <row r="808" spans="1:2" x14ac:dyDescent="0.25">
      <c r="A808" t="s">
        <v>143</v>
      </c>
      <c r="B808">
        <v>1</v>
      </c>
    </row>
    <row r="809" spans="1:2" x14ac:dyDescent="0.25">
      <c r="A809" t="s">
        <v>140</v>
      </c>
      <c r="B809">
        <v>1</v>
      </c>
    </row>
    <row r="810" spans="1:2" x14ac:dyDescent="0.25">
      <c r="A810" t="s">
        <v>134</v>
      </c>
      <c r="B810">
        <v>1</v>
      </c>
    </row>
    <row r="811" spans="1:2" x14ac:dyDescent="0.25">
      <c r="A811" t="s">
        <v>135</v>
      </c>
      <c r="B811">
        <v>1</v>
      </c>
    </row>
    <row r="812" spans="1:2" x14ac:dyDescent="0.25">
      <c r="A812" t="s">
        <v>132</v>
      </c>
      <c r="B812">
        <v>1</v>
      </c>
    </row>
    <row r="813" spans="1:2" x14ac:dyDescent="0.25">
      <c r="A813" t="s">
        <v>138</v>
      </c>
      <c r="B813">
        <v>1</v>
      </c>
    </row>
    <row r="814" spans="1:2" x14ac:dyDescent="0.25">
      <c r="A814" t="s">
        <v>143</v>
      </c>
      <c r="B814">
        <v>1</v>
      </c>
    </row>
    <row r="815" spans="1:2" x14ac:dyDescent="0.25">
      <c r="A815" t="s">
        <v>136</v>
      </c>
      <c r="B815">
        <v>1</v>
      </c>
    </row>
    <row r="816" spans="1:2" x14ac:dyDescent="0.25">
      <c r="A816" t="s">
        <v>142</v>
      </c>
      <c r="B816">
        <v>1</v>
      </c>
    </row>
    <row r="817" spans="1:2" x14ac:dyDescent="0.25">
      <c r="A817" t="s">
        <v>132</v>
      </c>
      <c r="B817">
        <v>1</v>
      </c>
    </row>
    <row r="818" spans="1:2" x14ac:dyDescent="0.25">
      <c r="A818" t="s">
        <v>141</v>
      </c>
      <c r="B818">
        <v>1</v>
      </c>
    </row>
    <row r="819" spans="1:2" x14ac:dyDescent="0.25">
      <c r="A819" t="s">
        <v>138</v>
      </c>
      <c r="B819">
        <v>1</v>
      </c>
    </row>
    <row r="820" spans="1:2" x14ac:dyDescent="0.25">
      <c r="A820" t="s">
        <v>142</v>
      </c>
      <c r="B820">
        <v>1</v>
      </c>
    </row>
    <row r="821" spans="1:2" x14ac:dyDescent="0.25">
      <c r="A821" t="s">
        <v>142</v>
      </c>
      <c r="B821">
        <v>1</v>
      </c>
    </row>
    <row r="822" spans="1:2" x14ac:dyDescent="0.25">
      <c r="A822" t="s">
        <v>140</v>
      </c>
      <c r="B822">
        <v>1</v>
      </c>
    </row>
    <row r="823" spans="1:2" x14ac:dyDescent="0.25">
      <c r="A823" t="s">
        <v>137</v>
      </c>
      <c r="B823">
        <v>1</v>
      </c>
    </row>
    <row r="824" spans="1:2" x14ac:dyDescent="0.25">
      <c r="A824" t="s">
        <v>141</v>
      </c>
      <c r="B824">
        <v>1</v>
      </c>
    </row>
    <row r="825" spans="1:2" x14ac:dyDescent="0.25">
      <c r="A825" t="s">
        <v>138</v>
      </c>
      <c r="B825">
        <v>1</v>
      </c>
    </row>
    <row r="826" spans="1:2" x14ac:dyDescent="0.25">
      <c r="A826" t="s">
        <v>132</v>
      </c>
      <c r="B826">
        <v>1</v>
      </c>
    </row>
    <row r="827" spans="1:2" x14ac:dyDescent="0.25">
      <c r="A827" t="s">
        <v>137</v>
      </c>
      <c r="B827">
        <v>1</v>
      </c>
    </row>
    <row r="828" spans="1:2" x14ac:dyDescent="0.25">
      <c r="A828" t="s">
        <v>137</v>
      </c>
      <c r="B828">
        <v>1</v>
      </c>
    </row>
    <row r="829" spans="1:2" x14ac:dyDescent="0.25">
      <c r="A829" t="s">
        <v>135</v>
      </c>
      <c r="B829">
        <v>1</v>
      </c>
    </row>
    <row r="830" spans="1:2" x14ac:dyDescent="0.25">
      <c r="A830" t="s">
        <v>133</v>
      </c>
      <c r="B830">
        <v>1</v>
      </c>
    </row>
    <row r="831" spans="1:2" x14ac:dyDescent="0.25">
      <c r="A831" t="s">
        <v>140</v>
      </c>
      <c r="B831">
        <v>1</v>
      </c>
    </row>
    <row r="832" spans="1:2" x14ac:dyDescent="0.25">
      <c r="A832" t="s">
        <v>140</v>
      </c>
      <c r="B832">
        <v>1</v>
      </c>
    </row>
    <row r="833" spans="1:2" x14ac:dyDescent="0.25">
      <c r="A833" t="s">
        <v>139</v>
      </c>
      <c r="B833">
        <v>1</v>
      </c>
    </row>
    <row r="834" spans="1:2" x14ac:dyDescent="0.25">
      <c r="A834" t="s">
        <v>139</v>
      </c>
      <c r="B834">
        <v>1</v>
      </c>
    </row>
    <row r="835" spans="1:2" x14ac:dyDescent="0.25">
      <c r="A835" t="s">
        <v>142</v>
      </c>
      <c r="B835">
        <v>1</v>
      </c>
    </row>
    <row r="836" spans="1:2" x14ac:dyDescent="0.25">
      <c r="A836" t="s">
        <v>136</v>
      </c>
      <c r="B836">
        <v>1</v>
      </c>
    </row>
    <row r="837" spans="1:2" x14ac:dyDescent="0.25">
      <c r="A837" t="s">
        <v>138</v>
      </c>
      <c r="B837">
        <v>1</v>
      </c>
    </row>
    <row r="838" spans="1:2" x14ac:dyDescent="0.25">
      <c r="A838" t="s">
        <v>138</v>
      </c>
      <c r="B838">
        <v>1</v>
      </c>
    </row>
    <row r="839" spans="1:2" x14ac:dyDescent="0.25">
      <c r="A839" t="s">
        <v>134</v>
      </c>
      <c r="B839">
        <v>1</v>
      </c>
    </row>
    <row r="840" spans="1:2" x14ac:dyDescent="0.25">
      <c r="A840" t="s">
        <v>140</v>
      </c>
      <c r="B840">
        <v>1</v>
      </c>
    </row>
    <row r="841" spans="1:2" x14ac:dyDescent="0.25">
      <c r="A841" t="s">
        <v>138</v>
      </c>
      <c r="B841">
        <v>1</v>
      </c>
    </row>
    <row r="842" spans="1:2" x14ac:dyDescent="0.25">
      <c r="A842" t="s">
        <v>132</v>
      </c>
      <c r="B842">
        <v>1</v>
      </c>
    </row>
    <row r="843" spans="1:2" x14ac:dyDescent="0.25">
      <c r="A843" t="s">
        <v>140</v>
      </c>
      <c r="B843">
        <v>1</v>
      </c>
    </row>
    <row r="844" spans="1:2" x14ac:dyDescent="0.25">
      <c r="A844" t="s">
        <v>132</v>
      </c>
      <c r="B844">
        <v>1</v>
      </c>
    </row>
    <row r="845" spans="1:2" x14ac:dyDescent="0.25">
      <c r="A845" t="s">
        <v>140</v>
      </c>
      <c r="B845">
        <v>1</v>
      </c>
    </row>
    <row r="846" spans="1:2" x14ac:dyDescent="0.25">
      <c r="A846" t="s">
        <v>141</v>
      </c>
      <c r="B846">
        <v>1</v>
      </c>
    </row>
    <row r="847" spans="1:2" x14ac:dyDescent="0.25">
      <c r="A847" t="s">
        <v>135</v>
      </c>
      <c r="B847">
        <v>1</v>
      </c>
    </row>
    <row r="848" spans="1:2" x14ac:dyDescent="0.25">
      <c r="A848" t="s">
        <v>143</v>
      </c>
      <c r="B848">
        <v>1</v>
      </c>
    </row>
    <row r="849" spans="1:2" x14ac:dyDescent="0.25">
      <c r="A849" t="s">
        <v>133</v>
      </c>
      <c r="B849">
        <v>1</v>
      </c>
    </row>
    <row r="850" spans="1:2" x14ac:dyDescent="0.25">
      <c r="A850" t="s">
        <v>139</v>
      </c>
      <c r="B850">
        <v>1</v>
      </c>
    </row>
    <row r="851" spans="1:2" x14ac:dyDescent="0.25">
      <c r="A851" t="s">
        <v>133</v>
      </c>
      <c r="B851">
        <v>1</v>
      </c>
    </row>
    <row r="852" spans="1:2" x14ac:dyDescent="0.25">
      <c r="A852" t="s">
        <v>140</v>
      </c>
      <c r="B852">
        <v>1</v>
      </c>
    </row>
    <row r="853" spans="1:2" x14ac:dyDescent="0.25">
      <c r="A853" t="s">
        <v>139</v>
      </c>
      <c r="B853">
        <v>1</v>
      </c>
    </row>
    <row r="854" spans="1:2" x14ac:dyDescent="0.25">
      <c r="A854" t="s">
        <v>143</v>
      </c>
      <c r="B854">
        <v>1</v>
      </c>
    </row>
    <row r="855" spans="1:2" x14ac:dyDescent="0.25">
      <c r="A855" t="s">
        <v>135</v>
      </c>
      <c r="B855">
        <v>1</v>
      </c>
    </row>
    <row r="856" spans="1:2" x14ac:dyDescent="0.25">
      <c r="A856" t="s">
        <v>133</v>
      </c>
      <c r="B856">
        <v>1</v>
      </c>
    </row>
    <row r="857" spans="1:2" x14ac:dyDescent="0.25">
      <c r="A857" t="s">
        <v>141</v>
      </c>
      <c r="B857">
        <v>1</v>
      </c>
    </row>
    <row r="858" spans="1:2" x14ac:dyDescent="0.25">
      <c r="A858" t="s">
        <v>137</v>
      </c>
      <c r="B858">
        <v>1</v>
      </c>
    </row>
    <row r="859" spans="1:2" x14ac:dyDescent="0.25">
      <c r="A859" t="s">
        <v>142</v>
      </c>
      <c r="B859">
        <v>1</v>
      </c>
    </row>
    <row r="860" spans="1:2" x14ac:dyDescent="0.25">
      <c r="A860" t="s">
        <v>139</v>
      </c>
      <c r="B860">
        <v>1</v>
      </c>
    </row>
    <row r="861" spans="1:2" x14ac:dyDescent="0.25">
      <c r="A861" t="s">
        <v>142</v>
      </c>
      <c r="B861">
        <v>1</v>
      </c>
    </row>
    <row r="862" spans="1:2" x14ac:dyDescent="0.25">
      <c r="A862" t="s">
        <v>143</v>
      </c>
      <c r="B862">
        <v>1</v>
      </c>
    </row>
    <row r="863" spans="1:2" x14ac:dyDescent="0.25">
      <c r="A863" t="s">
        <v>143</v>
      </c>
      <c r="B863">
        <v>1</v>
      </c>
    </row>
    <row r="864" spans="1:2" x14ac:dyDescent="0.25">
      <c r="A864" t="s">
        <v>143</v>
      </c>
      <c r="B864">
        <v>1</v>
      </c>
    </row>
    <row r="865" spans="1:2" x14ac:dyDescent="0.25">
      <c r="A865" t="s">
        <v>141</v>
      </c>
      <c r="B865">
        <v>1</v>
      </c>
    </row>
    <row r="866" spans="1:2" x14ac:dyDescent="0.25">
      <c r="A866" t="s">
        <v>132</v>
      </c>
      <c r="B866">
        <v>1</v>
      </c>
    </row>
    <row r="867" spans="1:2" x14ac:dyDescent="0.25">
      <c r="A867" t="s">
        <v>138</v>
      </c>
      <c r="B867">
        <v>1</v>
      </c>
    </row>
    <row r="868" spans="1:2" x14ac:dyDescent="0.25">
      <c r="A868" t="s">
        <v>140</v>
      </c>
      <c r="B868">
        <v>1</v>
      </c>
    </row>
    <row r="869" spans="1:2" x14ac:dyDescent="0.25">
      <c r="A869" t="s">
        <v>142</v>
      </c>
      <c r="B869">
        <v>1</v>
      </c>
    </row>
    <row r="870" spans="1:2" x14ac:dyDescent="0.25">
      <c r="A870" t="s">
        <v>134</v>
      </c>
      <c r="B870">
        <v>1</v>
      </c>
    </row>
    <row r="871" spans="1:2" x14ac:dyDescent="0.25">
      <c r="A871" t="s">
        <v>137</v>
      </c>
      <c r="B871">
        <v>1</v>
      </c>
    </row>
    <row r="872" spans="1:2" x14ac:dyDescent="0.25">
      <c r="A872" t="s">
        <v>135</v>
      </c>
      <c r="B872">
        <v>1</v>
      </c>
    </row>
    <row r="873" spans="1:2" x14ac:dyDescent="0.25">
      <c r="A873" t="s">
        <v>143</v>
      </c>
      <c r="B873">
        <v>1</v>
      </c>
    </row>
    <row r="874" spans="1:2" x14ac:dyDescent="0.25">
      <c r="A874" t="s">
        <v>134</v>
      </c>
      <c r="B874">
        <v>1</v>
      </c>
    </row>
    <row r="875" spans="1:2" x14ac:dyDescent="0.25">
      <c r="A875" t="s">
        <v>140</v>
      </c>
      <c r="B875">
        <v>1</v>
      </c>
    </row>
    <row r="876" spans="1:2" x14ac:dyDescent="0.25">
      <c r="A876" t="s">
        <v>132</v>
      </c>
      <c r="B876">
        <v>1</v>
      </c>
    </row>
    <row r="877" spans="1:2" x14ac:dyDescent="0.25">
      <c r="A877" t="s">
        <v>141</v>
      </c>
      <c r="B877">
        <v>1</v>
      </c>
    </row>
    <row r="878" spans="1:2" x14ac:dyDescent="0.25">
      <c r="A878" t="s">
        <v>134</v>
      </c>
      <c r="B878">
        <v>1</v>
      </c>
    </row>
    <row r="879" spans="1:2" x14ac:dyDescent="0.25">
      <c r="A879" t="s">
        <v>132</v>
      </c>
      <c r="B879">
        <v>1</v>
      </c>
    </row>
    <row r="880" spans="1:2" x14ac:dyDescent="0.25">
      <c r="A880" t="s">
        <v>133</v>
      </c>
      <c r="B880">
        <v>1</v>
      </c>
    </row>
    <row r="881" spans="1:2" x14ac:dyDescent="0.25">
      <c r="A881" t="s">
        <v>133</v>
      </c>
      <c r="B881">
        <v>1</v>
      </c>
    </row>
    <row r="882" spans="1:2" x14ac:dyDescent="0.25">
      <c r="A882" t="s">
        <v>142</v>
      </c>
      <c r="B882">
        <v>1</v>
      </c>
    </row>
    <row r="883" spans="1:2" x14ac:dyDescent="0.25">
      <c r="A883" t="s">
        <v>134</v>
      </c>
      <c r="B883">
        <v>1</v>
      </c>
    </row>
    <row r="884" spans="1:2" x14ac:dyDescent="0.25">
      <c r="A884" t="s">
        <v>140</v>
      </c>
      <c r="B884">
        <v>1</v>
      </c>
    </row>
    <row r="885" spans="1:2" x14ac:dyDescent="0.25">
      <c r="A885" t="s">
        <v>136</v>
      </c>
      <c r="B885">
        <v>1</v>
      </c>
    </row>
    <row r="886" spans="1:2" x14ac:dyDescent="0.25">
      <c r="A886" t="s">
        <v>137</v>
      </c>
      <c r="B886">
        <v>1</v>
      </c>
    </row>
    <row r="887" spans="1:2" x14ac:dyDescent="0.25">
      <c r="A887" t="s">
        <v>142</v>
      </c>
      <c r="B887">
        <v>1</v>
      </c>
    </row>
    <row r="888" spans="1:2" x14ac:dyDescent="0.25">
      <c r="A888" t="s">
        <v>133</v>
      </c>
      <c r="B888">
        <v>1</v>
      </c>
    </row>
    <row r="889" spans="1:2" x14ac:dyDescent="0.25">
      <c r="A889" t="s">
        <v>137</v>
      </c>
      <c r="B889">
        <v>1</v>
      </c>
    </row>
    <row r="890" spans="1:2" x14ac:dyDescent="0.25">
      <c r="A890" t="s">
        <v>136</v>
      </c>
      <c r="B890">
        <v>1</v>
      </c>
    </row>
    <row r="891" spans="1:2" x14ac:dyDescent="0.25">
      <c r="A891" t="s">
        <v>138</v>
      </c>
      <c r="B891">
        <v>1</v>
      </c>
    </row>
    <row r="892" spans="1:2" x14ac:dyDescent="0.25">
      <c r="A892" t="s">
        <v>138</v>
      </c>
      <c r="B892">
        <v>1</v>
      </c>
    </row>
    <row r="893" spans="1:2" x14ac:dyDescent="0.25">
      <c r="A893" t="s">
        <v>135</v>
      </c>
      <c r="B893">
        <v>1</v>
      </c>
    </row>
    <row r="894" spans="1:2" x14ac:dyDescent="0.25">
      <c r="A894" t="s">
        <v>132</v>
      </c>
      <c r="B894">
        <v>1</v>
      </c>
    </row>
    <row r="895" spans="1:2" x14ac:dyDescent="0.25">
      <c r="A895" t="s">
        <v>138</v>
      </c>
      <c r="B895">
        <v>1</v>
      </c>
    </row>
    <row r="896" spans="1:2" x14ac:dyDescent="0.25">
      <c r="A896" t="s">
        <v>133</v>
      </c>
      <c r="B896">
        <v>1</v>
      </c>
    </row>
    <row r="897" spans="1:2" x14ac:dyDescent="0.25">
      <c r="A897" t="s">
        <v>136</v>
      </c>
      <c r="B897">
        <v>1</v>
      </c>
    </row>
    <row r="898" spans="1:2" x14ac:dyDescent="0.25">
      <c r="A898" t="s">
        <v>137</v>
      </c>
      <c r="B898">
        <v>1</v>
      </c>
    </row>
    <row r="899" spans="1:2" x14ac:dyDescent="0.25">
      <c r="A899" t="s">
        <v>135</v>
      </c>
      <c r="B899">
        <v>1</v>
      </c>
    </row>
    <row r="900" spans="1:2" x14ac:dyDescent="0.25">
      <c r="A900" t="s">
        <v>135</v>
      </c>
      <c r="B900">
        <v>1</v>
      </c>
    </row>
    <row r="901" spans="1:2" x14ac:dyDescent="0.25">
      <c r="A901" t="s">
        <v>138</v>
      </c>
      <c r="B901">
        <v>1</v>
      </c>
    </row>
    <row r="902" spans="1:2" x14ac:dyDescent="0.25">
      <c r="A902" t="s">
        <v>138</v>
      </c>
      <c r="B902">
        <v>1</v>
      </c>
    </row>
    <row r="903" spans="1:2" x14ac:dyDescent="0.25">
      <c r="A903" t="s">
        <v>140</v>
      </c>
      <c r="B903">
        <v>1</v>
      </c>
    </row>
    <row r="904" spans="1:2" x14ac:dyDescent="0.25">
      <c r="A904" t="s">
        <v>136</v>
      </c>
      <c r="B904">
        <v>1</v>
      </c>
    </row>
    <row r="905" spans="1:2" x14ac:dyDescent="0.25">
      <c r="A905" t="s">
        <v>132</v>
      </c>
      <c r="B905">
        <v>1</v>
      </c>
    </row>
    <row r="906" spans="1:2" x14ac:dyDescent="0.25">
      <c r="A906" t="s">
        <v>133</v>
      </c>
      <c r="B906">
        <v>1</v>
      </c>
    </row>
    <row r="907" spans="1:2" x14ac:dyDescent="0.25">
      <c r="A907" t="s">
        <v>141</v>
      </c>
      <c r="B907">
        <v>1</v>
      </c>
    </row>
    <row r="908" spans="1:2" x14ac:dyDescent="0.25">
      <c r="A908" t="s">
        <v>141</v>
      </c>
      <c r="B908">
        <v>1</v>
      </c>
    </row>
    <row r="909" spans="1:2" x14ac:dyDescent="0.25">
      <c r="A909" t="s">
        <v>140</v>
      </c>
      <c r="B909">
        <v>1</v>
      </c>
    </row>
    <row r="910" spans="1:2" x14ac:dyDescent="0.25">
      <c r="A910" t="s">
        <v>141</v>
      </c>
      <c r="B910">
        <v>1</v>
      </c>
    </row>
    <row r="911" spans="1:2" x14ac:dyDescent="0.25">
      <c r="A911" t="s">
        <v>134</v>
      </c>
      <c r="B911">
        <v>1</v>
      </c>
    </row>
    <row r="912" spans="1:2" x14ac:dyDescent="0.25">
      <c r="A912" t="s">
        <v>136</v>
      </c>
      <c r="B912">
        <v>1</v>
      </c>
    </row>
    <row r="913" spans="1:2" x14ac:dyDescent="0.25">
      <c r="A913" t="s">
        <v>132</v>
      </c>
      <c r="B913">
        <v>1</v>
      </c>
    </row>
    <row r="914" spans="1:2" x14ac:dyDescent="0.25">
      <c r="A914" t="s">
        <v>134</v>
      </c>
      <c r="B914">
        <v>1</v>
      </c>
    </row>
    <row r="915" spans="1:2" x14ac:dyDescent="0.25">
      <c r="A915" t="s">
        <v>143</v>
      </c>
      <c r="B915">
        <v>1</v>
      </c>
    </row>
    <row r="916" spans="1:2" x14ac:dyDescent="0.25">
      <c r="A916" t="s">
        <v>134</v>
      </c>
      <c r="B916">
        <v>1</v>
      </c>
    </row>
    <row r="917" spans="1:2" x14ac:dyDescent="0.25">
      <c r="A917" t="s">
        <v>143</v>
      </c>
      <c r="B917">
        <v>1</v>
      </c>
    </row>
    <row r="918" spans="1:2" x14ac:dyDescent="0.25">
      <c r="A918" t="s">
        <v>134</v>
      </c>
      <c r="B918">
        <v>1</v>
      </c>
    </row>
    <row r="919" spans="1:2" x14ac:dyDescent="0.25">
      <c r="A919" t="s">
        <v>132</v>
      </c>
      <c r="B919">
        <v>1</v>
      </c>
    </row>
    <row r="920" spans="1:2" x14ac:dyDescent="0.25">
      <c r="A920" t="s">
        <v>141</v>
      </c>
      <c r="B920">
        <v>1</v>
      </c>
    </row>
    <row r="921" spans="1:2" x14ac:dyDescent="0.25">
      <c r="A921" t="s">
        <v>137</v>
      </c>
      <c r="B921">
        <v>1</v>
      </c>
    </row>
    <row r="922" spans="1:2" x14ac:dyDescent="0.25">
      <c r="A922" t="s">
        <v>138</v>
      </c>
      <c r="B922">
        <v>1</v>
      </c>
    </row>
    <row r="923" spans="1:2" x14ac:dyDescent="0.25">
      <c r="A923" t="s">
        <v>133</v>
      </c>
      <c r="B923">
        <v>1</v>
      </c>
    </row>
    <row r="924" spans="1:2" x14ac:dyDescent="0.25">
      <c r="A924" t="s">
        <v>143</v>
      </c>
      <c r="B924">
        <v>1</v>
      </c>
    </row>
    <row r="925" spans="1:2" x14ac:dyDescent="0.25">
      <c r="A925" t="s">
        <v>133</v>
      </c>
      <c r="B925">
        <v>1</v>
      </c>
    </row>
    <row r="926" spans="1:2" x14ac:dyDescent="0.25">
      <c r="A926" t="s">
        <v>136</v>
      </c>
      <c r="B926">
        <v>1</v>
      </c>
    </row>
    <row r="927" spans="1:2" x14ac:dyDescent="0.25">
      <c r="A927" t="s">
        <v>139</v>
      </c>
      <c r="B927">
        <v>1</v>
      </c>
    </row>
    <row r="928" spans="1:2" x14ac:dyDescent="0.25">
      <c r="A928" t="s">
        <v>143</v>
      </c>
      <c r="B928">
        <v>1</v>
      </c>
    </row>
    <row r="929" spans="1:2" x14ac:dyDescent="0.25">
      <c r="A929" t="s">
        <v>135</v>
      </c>
      <c r="B929">
        <v>1</v>
      </c>
    </row>
    <row r="930" spans="1:2" x14ac:dyDescent="0.25">
      <c r="A930" t="s">
        <v>137</v>
      </c>
      <c r="B930">
        <v>1</v>
      </c>
    </row>
    <row r="931" spans="1:2" x14ac:dyDescent="0.25">
      <c r="A931" t="s">
        <v>141</v>
      </c>
      <c r="B931">
        <v>1</v>
      </c>
    </row>
    <row r="932" spans="1:2" x14ac:dyDescent="0.25">
      <c r="A932" t="s">
        <v>133</v>
      </c>
      <c r="B932">
        <v>1</v>
      </c>
    </row>
    <row r="933" spans="1:2" x14ac:dyDescent="0.25">
      <c r="A933" t="s">
        <v>134</v>
      </c>
      <c r="B933">
        <v>1</v>
      </c>
    </row>
    <row r="934" spans="1:2" x14ac:dyDescent="0.25">
      <c r="A934" t="s">
        <v>142</v>
      </c>
      <c r="B934">
        <v>1</v>
      </c>
    </row>
    <row r="935" spans="1:2" x14ac:dyDescent="0.25">
      <c r="A935" t="s">
        <v>143</v>
      </c>
      <c r="B935">
        <v>1</v>
      </c>
    </row>
    <row r="936" spans="1:2" x14ac:dyDescent="0.25">
      <c r="A936" t="s">
        <v>143</v>
      </c>
      <c r="B936">
        <v>1</v>
      </c>
    </row>
    <row r="937" spans="1:2" x14ac:dyDescent="0.25">
      <c r="A937" t="s">
        <v>141</v>
      </c>
      <c r="B937">
        <v>1</v>
      </c>
    </row>
    <row r="938" spans="1:2" x14ac:dyDescent="0.25">
      <c r="A938" t="s">
        <v>138</v>
      </c>
      <c r="B938">
        <v>1</v>
      </c>
    </row>
    <row r="939" spans="1:2" x14ac:dyDescent="0.25">
      <c r="A939" t="s">
        <v>140</v>
      </c>
      <c r="B939">
        <v>1</v>
      </c>
    </row>
    <row r="940" spans="1:2" x14ac:dyDescent="0.25">
      <c r="A940" t="s">
        <v>143</v>
      </c>
      <c r="B940">
        <v>1</v>
      </c>
    </row>
    <row r="941" spans="1:2" x14ac:dyDescent="0.25">
      <c r="A941" t="s">
        <v>143</v>
      </c>
      <c r="B941">
        <v>1</v>
      </c>
    </row>
    <row r="942" spans="1:2" x14ac:dyDescent="0.25">
      <c r="A942" t="s">
        <v>143</v>
      </c>
      <c r="B942">
        <v>1</v>
      </c>
    </row>
    <row r="943" spans="1:2" x14ac:dyDescent="0.25">
      <c r="A943" t="s">
        <v>143</v>
      </c>
      <c r="B943">
        <v>1</v>
      </c>
    </row>
    <row r="944" spans="1:2" x14ac:dyDescent="0.25">
      <c r="A944" t="s">
        <v>135</v>
      </c>
      <c r="B944">
        <v>1</v>
      </c>
    </row>
    <row r="945" spans="1:2" x14ac:dyDescent="0.25">
      <c r="A945" t="s">
        <v>134</v>
      </c>
      <c r="B945">
        <v>1</v>
      </c>
    </row>
    <row r="946" spans="1:2" x14ac:dyDescent="0.25">
      <c r="A946" t="s">
        <v>139</v>
      </c>
      <c r="B946">
        <v>1</v>
      </c>
    </row>
    <row r="947" spans="1:2" x14ac:dyDescent="0.25">
      <c r="A947" t="s">
        <v>140</v>
      </c>
      <c r="B947">
        <v>1</v>
      </c>
    </row>
    <row r="948" spans="1:2" x14ac:dyDescent="0.25">
      <c r="A948" t="s">
        <v>143</v>
      </c>
      <c r="B948">
        <v>1</v>
      </c>
    </row>
    <row r="949" spans="1:2" x14ac:dyDescent="0.25">
      <c r="A949" t="s">
        <v>139</v>
      </c>
      <c r="B949">
        <v>1</v>
      </c>
    </row>
    <row r="950" spans="1:2" x14ac:dyDescent="0.25">
      <c r="A950" t="s">
        <v>136</v>
      </c>
      <c r="B950">
        <v>1</v>
      </c>
    </row>
    <row r="951" spans="1:2" x14ac:dyDescent="0.25">
      <c r="A951" t="s">
        <v>141</v>
      </c>
      <c r="B951">
        <v>1</v>
      </c>
    </row>
    <row r="952" spans="1:2" x14ac:dyDescent="0.25">
      <c r="A952" t="s">
        <v>135</v>
      </c>
      <c r="B952">
        <v>1</v>
      </c>
    </row>
    <row r="953" spans="1:2" x14ac:dyDescent="0.25">
      <c r="A953" t="s">
        <v>139</v>
      </c>
      <c r="B953">
        <v>1</v>
      </c>
    </row>
    <row r="954" spans="1:2" x14ac:dyDescent="0.25">
      <c r="A954" t="s">
        <v>137</v>
      </c>
      <c r="B954">
        <v>1</v>
      </c>
    </row>
    <row r="955" spans="1:2" x14ac:dyDescent="0.25">
      <c r="A955" t="s">
        <v>138</v>
      </c>
      <c r="B955">
        <v>1</v>
      </c>
    </row>
    <row r="956" spans="1:2" x14ac:dyDescent="0.25">
      <c r="A956" t="s">
        <v>137</v>
      </c>
      <c r="B956">
        <v>1</v>
      </c>
    </row>
    <row r="957" spans="1:2" x14ac:dyDescent="0.25">
      <c r="A957" t="s">
        <v>142</v>
      </c>
      <c r="B957">
        <v>1</v>
      </c>
    </row>
    <row r="958" spans="1:2" x14ac:dyDescent="0.25">
      <c r="A958" t="s">
        <v>143</v>
      </c>
      <c r="B958">
        <v>1</v>
      </c>
    </row>
    <row r="959" spans="1:2" x14ac:dyDescent="0.25">
      <c r="A959" t="s">
        <v>134</v>
      </c>
      <c r="B959">
        <v>1</v>
      </c>
    </row>
    <row r="960" spans="1:2" x14ac:dyDescent="0.25">
      <c r="A960" t="s">
        <v>136</v>
      </c>
      <c r="B960">
        <v>1</v>
      </c>
    </row>
    <row r="961" spans="1:2" x14ac:dyDescent="0.25">
      <c r="A961" t="s">
        <v>132</v>
      </c>
      <c r="B961">
        <v>1</v>
      </c>
    </row>
    <row r="962" spans="1:2" x14ac:dyDescent="0.25">
      <c r="A962" t="s">
        <v>138</v>
      </c>
      <c r="B962">
        <v>1</v>
      </c>
    </row>
    <row r="963" spans="1:2" x14ac:dyDescent="0.25">
      <c r="A963" t="s">
        <v>138</v>
      </c>
      <c r="B963">
        <v>1</v>
      </c>
    </row>
    <row r="964" spans="1:2" x14ac:dyDescent="0.25">
      <c r="A964" t="s">
        <v>133</v>
      </c>
      <c r="B964">
        <v>1</v>
      </c>
    </row>
    <row r="965" spans="1:2" x14ac:dyDescent="0.25">
      <c r="A965" t="s">
        <v>134</v>
      </c>
      <c r="B965">
        <v>1</v>
      </c>
    </row>
    <row r="966" spans="1:2" x14ac:dyDescent="0.25">
      <c r="A966" t="s">
        <v>141</v>
      </c>
      <c r="B966">
        <v>1</v>
      </c>
    </row>
    <row r="967" spans="1:2" x14ac:dyDescent="0.25">
      <c r="A967" t="s">
        <v>139</v>
      </c>
      <c r="B967">
        <v>1</v>
      </c>
    </row>
    <row r="968" spans="1:2" x14ac:dyDescent="0.25">
      <c r="A968" t="s">
        <v>132</v>
      </c>
      <c r="B968">
        <v>1</v>
      </c>
    </row>
    <row r="969" spans="1:2" x14ac:dyDescent="0.25">
      <c r="A969" t="s">
        <v>139</v>
      </c>
      <c r="B969">
        <v>1</v>
      </c>
    </row>
    <row r="970" spans="1:2" x14ac:dyDescent="0.25">
      <c r="A970" t="s">
        <v>133</v>
      </c>
      <c r="B970">
        <v>1</v>
      </c>
    </row>
    <row r="971" spans="1:2" x14ac:dyDescent="0.25">
      <c r="A971" t="s">
        <v>137</v>
      </c>
      <c r="B971">
        <v>1</v>
      </c>
    </row>
    <row r="972" spans="1:2" x14ac:dyDescent="0.25">
      <c r="A972" t="s">
        <v>134</v>
      </c>
      <c r="B972">
        <v>1</v>
      </c>
    </row>
    <row r="973" spans="1:2" x14ac:dyDescent="0.25">
      <c r="A973" t="s">
        <v>135</v>
      </c>
      <c r="B973">
        <v>1</v>
      </c>
    </row>
    <row r="974" spans="1:2" x14ac:dyDescent="0.25">
      <c r="A974" t="s">
        <v>139</v>
      </c>
      <c r="B974">
        <v>1</v>
      </c>
    </row>
    <row r="975" spans="1:2" x14ac:dyDescent="0.25">
      <c r="A975" t="s">
        <v>139</v>
      </c>
      <c r="B975">
        <v>1</v>
      </c>
    </row>
    <row r="976" spans="1:2" x14ac:dyDescent="0.25">
      <c r="A976" t="s">
        <v>132</v>
      </c>
      <c r="B976">
        <v>1</v>
      </c>
    </row>
    <row r="977" spans="1:2" x14ac:dyDescent="0.25">
      <c r="A977" t="s">
        <v>132</v>
      </c>
      <c r="B977">
        <v>1</v>
      </c>
    </row>
    <row r="978" spans="1:2" x14ac:dyDescent="0.25">
      <c r="A978" t="s">
        <v>134</v>
      </c>
      <c r="B978">
        <v>1</v>
      </c>
    </row>
    <row r="979" spans="1:2" x14ac:dyDescent="0.25">
      <c r="A979" t="s">
        <v>134</v>
      </c>
      <c r="B979">
        <v>1</v>
      </c>
    </row>
    <row r="980" spans="1:2" x14ac:dyDescent="0.25">
      <c r="A980" t="s">
        <v>138</v>
      </c>
      <c r="B980">
        <v>1</v>
      </c>
    </row>
    <row r="981" spans="1:2" x14ac:dyDescent="0.25">
      <c r="A981" t="s">
        <v>136</v>
      </c>
      <c r="B981">
        <v>1</v>
      </c>
    </row>
    <row r="982" spans="1:2" x14ac:dyDescent="0.25">
      <c r="A982" t="s">
        <v>138</v>
      </c>
      <c r="B982">
        <v>1</v>
      </c>
    </row>
    <row r="983" spans="1:2" x14ac:dyDescent="0.25">
      <c r="A983" t="s">
        <v>138</v>
      </c>
      <c r="B983">
        <v>1</v>
      </c>
    </row>
    <row r="984" spans="1:2" x14ac:dyDescent="0.25">
      <c r="A984" t="s">
        <v>136</v>
      </c>
      <c r="B984">
        <v>1</v>
      </c>
    </row>
    <row r="985" spans="1:2" x14ac:dyDescent="0.25">
      <c r="A985" t="s">
        <v>132</v>
      </c>
      <c r="B985">
        <v>1</v>
      </c>
    </row>
    <row r="986" spans="1:2" x14ac:dyDescent="0.25">
      <c r="A986" t="s">
        <v>140</v>
      </c>
      <c r="B986">
        <v>1</v>
      </c>
    </row>
    <row r="987" spans="1:2" x14ac:dyDescent="0.25">
      <c r="A987" t="s">
        <v>134</v>
      </c>
      <c r="B987">
        <v>1</v>
      </c>
    </row>
    <row r="988" spans="1:2" x14ac:dyDescent="0.25">
      <c r="A988" t="s">
        <v>133</v>
      </c>
      <c r="B988">
        <v>1</v>
      </c>
    </row>
    <row r="989" spans="1:2" x14ac:dyDescent="0.25">
      <c r="A989" t="s">
        <v>138</v>
      </c>
      <c r="B989">
        <v>1</v>
      </c>
    </row>
    <row r="990" spans="1:2" x14ac:dyDescent="0.25">
      <c r="A990" t="s">
        <v>137</v>
      </c>
      <c r="B990">
        <v>1</v>
      </c>
    </row>
    <row r="991" spans="1:2" x14ac:dyDescent="0.25">
      <c r="A991" t="s">
        <v>135</v>
      </c>
      <c r="B991">
        <v>1</v>
      </c>
    </row>
    <row r="992" spans="1:2" x14ac:dyDescent="0.25">
      <c r="A992" t="s">
        <v>134</v>
      </c>
      <c r="B992">
        <v>1</v>
      </c>
    </row>
    <row r="993" spans="1:2" x14ac:dyDescent="0.25">
      <c r="A993" t="s">
        <v>132</v>
      </c>
      <c r="B993">
        <v>1</v>
      </c>
    </row>
    <row r="994" spans="1:2" x14ac:dyDescent="0.25">
      <c r="A994" t="s">
        <v>141</v>
      </c>
      <c r="B994">
        <v>1</v>
      </c>
    </row>
    <row r="995" spans="1:2" x14ac:dyDescent="0.25">
      <c r="A995" t="s">
        <v>132</v>
      </c>
      <c r="B995">
        <v>1</v>
      </c>
    </row>
    <row r="996" spans="1:2" x14ac:dyDescent="0.25">
      <c r="A996" t="s">
        <v>132</v>
      </c>
      <c r="B996">
        <v>1</v>
      </c>
    </row>
    <row r="997" spans="1:2" x14ac:dyDescent="0.25">
      <c r="A997" t="s">
        <v>134</v>
      </c>
      <c r="B997">
        <v>1</v>
      </c>
    </row>
    <row r="998" spans="1:2" x14ac:dyDescent="0.25">
      <c r="A998" t="s">
        <v>134</v>
      </c>
      <c r="B998">
        <v>1</v>
      </c>
    </row>
    <row r="999" spans="1:2" x14ac:dyDescent="0.25">
      <c r="A999" t="s">
        <v>138</v>
      </c>
      <c r="B999">
        <v>1</v>
      </c>
    </row>
    <row r="1000" spans="1:2" x14ac:dyDescent="0.25">
      <c r="A1000" t="s">
        <v>143</v>
      </c>
      <c r="B1000">
        <v>1</v>
      </c>
    </row>
    <row r="1001" spans="1:2" x14ac:dyDescent="0.25">
      <c r="A1001" t="s">
        <v>132</v>
      </c>
      <c r="B1001">
        <v>1</v>
      </c>
    </row>
    <row r="1002" spans="1:2" x14ac:dyDescent="0.25">
      <c r="A1002" t="s">
        <v>143</v>
      </c>
      <c r="B1002">
        <v>1</v>
      </c>
    </row>
    <row r="1003" spans="1:2" x14ac:dyDescent="0.25">
      <c r="A1003" t="s">
        <v>142</v>
      </c>
      <c r="B1003">
        <v>1</v>
      </c>
    </row>
    <row r="1004" spans="1:2" x14ac:dyDescent="0.25">
      <c r="A1004" t="s">
        <v>136</v>
      </c>
      <c r="B1004">
        <v>1</v>
      </c>
    </row>
    <row r="1005" spans="1:2" x14ac:dyDescent="0.25">
      <c r="A1005" t="s">
        <v>133</v>
      </c>
      <c r="B1005">
        <v>1</v>
      </c>
    </row>
    <row r="1006" spans="1:2" x14ac:dyDescent="0.25">
      <c r="A1006" t="s">
        <v>133</v>
      </c>
      <c r="B1006">
        <v>1</v>
      </c>
    </row>
    <row r="1007" spans="1:2" x14ac:dyDescent="0.25">
      <c r="A1007" t="s">
        <v>139</v>
      </c>
      <c r="B1007">
        <v>1</v>
      </c>
    </row>
    <row r="1008" spans="1:2" x14ac:dyDescent="0.25">
      <c r="A1008" t="s">
        <v>140</v>
      </c>
      <c r="B1008">
        <v>1</v>
      </c>
    </row>
    <row r="1009" spans="1:2" x14ac:dyDescent="0.25">
      <c r="A1009" t="s">
        <v>136</v>
      </c>
      <c r="B1009">
        <v>1</v>
      </c>
    </row>
    <row r="1010" spans="1:2" x14ac:dyDescent="0.25">
      <c r="A1010" t="s">
        <v>133</v>
      </c>
      <c r="B1010">
        <v>1</v>
      </c>
    </row>
    <row r="1011" spans="1:2" x14ac:dyDescent="0.25">
      <c r="A1011" t="s">
        <v>135</v>
      </c>
      <c r="B1011">
        <v>1</v>
      </c>
    </row>
    <row r="1012" spans="1:2" x14ac:dyDescent="0.25">
      <c r="A1012" t="s">
        <v>132</v>
      </c>
      <c r="B1012">
        <v>1</v>
      </c>
    </row>
    <row r="1013" spans="1:2" x14ac:dyDescent="0.25">
      <c r="A1013" t="s">
        <v>134</v>
      </c>
      <c r="B1013">
        <v>1</v>
      </c>
    </row>
    <row r="1014" spans="1:2" x14ac:dyDescent="0.25">
      <c r="A1014" t="s">
        <v>136</v>
      </c>
      <c r="B1014">
        <v>1</v>
      </c>
    </row>
    <row r="1015" spans="1:2" x14ac:dyDescent="0.25">
      <c r="A1015" t="s">
        <v>140</v>
      </c>
      <c r="B1015">
        <v>1</v>
      </c>
    </row>
    <row r="1016" spans="1:2" x14ac:dyDescent="0.25">
      <c r="A1016" t="s">
        <v>143</v>
      </c>
      <c r="B1016">
        <v>1</v>
      </c>
    </row>
    <row r="1017" spans="1:2" x14ac:dyDescent="0.25">
      <c r="A1017" t="s">
        <v>134</v>
      </c>
      <c r="B1017">
        <v>1</v>
      </c>
    </row>
    <row r="1018" spans="1:2" x14ac:dyDescent="0.25">
      <c r="A1018" t="s">
        <v>135</v>
      </c>
      <c r="B1018">
        <v>1</v>
      </c>
    </row>
    <row r="1019" spans="1:2" x14ac:dyDescent="0.25">
      <c r="A1019" t="s">
        <v>134</v>
      </c>
      <c r="B1019">
        <v>1</v>
      </c>
    </row>
    <row r="1020" spans="1:2" x14ac:dyDescent="0.25">
      <c r="A1020" t="s">
        <v>134</v>
      </c>
      <c r="B1020">
        <v>1</v>
      </c>
    </row>
    <row r="1021" spans="1:2" x14ac:dyDescent="0.25">
      <c r="A1021" t="s">
        <v>142</v>
      </c>
      <c r="B1021">
        <v>1</v>
      </c>
    </row>
    <row r="1022" spans="1:2" x14ac:dyDescent="0.25">
      <c r="A1022" t="s">
        <v>135</v>
      </c>
      <c r="B1022">
        <v>1</v>
      </c>
    </row>
    <row r="1023" spans="1:2" x14ac:dyDescent="0.25">
      <c r="A1023" t="s">
        <v>136</v>
      </c>
      <c r="B1023">
        <v>1</v>
      </c>
    </row>
    <row r="1024" spans="1:2" x14ac:dyDescent="0.25">
      <c r="A1024" t="s">
        <v>141</v>
      </c>
      <c r="B1024">
        <v>1</v>
      </c>
    </row>
    <row r="1025" spans="1:2" x14ac:dyDescent="0.25">
      <c r="A1025" t="s">
        <v>132</v>
      </c>
      <c r="B1025">
        <v>1</v>
      </c>
    </row>
    <row r="1026" spans="1:2" x14ac:dyDescent="0.25">
      <c r="A1026" t="s">
        <v>139</v>
      </c>
      <c r="B1026">
        <v>1</v>
      </c>
    </row>
    <row r="1027" spans="1:2" x14ac:dyDescent="0.25">
      <c r="A1027" t="s">
        <v>135</v>
      </c>
      <c r="B1027">
        <v>1</v>
      </c>
    </row>
    <row r="1028" spans="1:2" x14ac:dyDescent="0.25">
      <c r="A1028" t="s">
        <v>135</v>
      </c>
      <c r="B1028">
        <v>1</v>
      </c>
    </row>
    <row r="1029" spans="1:2" x14ac:dyDescent="0.25">
      <c r="A1029" t="s">
        <v>141</v>
      </c>
      <c r="B1029">
        <v>1</v>
      </c>
    </row>
    <row r="1030" spans="1:2" x14ac:dyDescent="0.25">
      <c r="A1030" t="s">
        <v>136</v>
      </c>
      <c r="B1030">
        <v>1</v>
      </c>
    </row>
    <row r="1031" spans="1:2" x14ac:dyDescent="0.25">
      <c r="A1031" t="s">
        <v>141</v>
      </c>
      <c r="B1031">
        <v>1</v>
      </c>
    </row>
    <row r="1032" spans="1:2" x14ac:dyDescent="0.25">
      <c r="A1032" t="s">
        <v>135</v>
      </c>
      <c r="B1032">
        <v>1</v>
      </c>
    </row>
    <row r="1033" spans="1:2" x14ac:dyDescent="0.25">
      <c r="A1033" t="s">
        <v>138</v>
      </c>
      <c r="B1033">
        <v>1</v>
      </c>
    </row>
    <row r="1034" spans="1:2" x14ac:dyDescent="0.25">
      <c r="A1034" t="s">
        <v>134</v>
      </c>
      <c r="B1034">
        <v>1</v>
      </c>
    </row>
    <row r="1035" spans="1:2" x14ac:dyDescent="0.25">
      <c r="A1035" t="s">
        <v>135</v>
      </c>
      <c r="B1035">
        <v>1</v>
      </c>
    </row>
    <row r="1036" spans="1:2" x14ac:dyDescent="0.25">
      <c r="A1036" t="s">
        <v>135</v>
      </c>
      <c r="B1036">
        <v>1</v>
      </c>
    </row>
    <row r="1037" spans="1:2" x14ac:dyDescent="0.25">
      <c r="A1037" t="s">
        <v>141</v>
      </c>
      <c r="B1037">
        <v>1</v>
      </c>
    </row>
    <row r="1038" spans="1:2" x14ac:dyDescent="0.25">
      <c r="A1038" t="s">
        <v>135</v>
      </c>
      <c r="B1038">
        <v>1</v>
      </c>
    </row>
    <row r="1039" spans="1:2" x14ac:dyDescent="0.25">
      <c r="A1039" t="s">
        <v>140</v>
      </c>
      <c r="B1039">
        <v>1</v>
      </c>
    </row>
    <row r="1040" spans="1:2" x14ac:dyDescent="0.25">
      <c r="A1040" t="s">
        <v>134</v>
      </c>
      <c r="B1040">
        <v>1</v>
      </c>
    </row>
    <row r="1041" spans="1:2" x14ac:dyDescent="0.25">
      <c r="A1041" t="s">
        <v>132</v>
      </c>
      <c r="B1041">
        <v>1</v>
      </c>
    </row>
    <row r="1042" spans="1:2" x14ac:dyDescent="0.25">
      <c r="A1042" t="s">
        <v>141</v>
      </c>
      <c r="B1042">
        <v>1</v>
      </c>
    </row>
    <row r="1043" spans="1:2" x14ac:dyDescent="0.25">
      <c r="A1043" t="s">
        <v>143</v>
      </c>
      <c r="B1043">
        <v>1</v>
      </c>
    </row>
    <row r="1044" spans="1:2" x14ac:dyDescent="0.25">
      <c r="A1044" t="s">
        <v>137</v>
      </c>
      <c r="B1044">
        <v>1</v>
      </c>
    </row>
    <row r="1045" spans="1:2" x14ac:dyDescent="0.25">
      <c r="A1045" t="s">
        <v>141</v>
      </c>
      <c r="B1045">
        <v>1</v>
      </c>
    </row>
    <row r="1046" spans="1:2" x14ac:dyDescent="0.25">
      <c r="A1046" t="s">
        <v>141</v>
      </c>
      <c r="B1046">
        <v>1</v>
      </c>
    </row>
    <row r="1047" spans="1:2" x14ac:dyDescent="0.25">
      <c r="A1047" t="s">
        <v>139</v>
      </c>
      <c r="B1047">
        <v>1</v>
      </c>
    </row>
    <row r="1048" spans="1:2" x14ac:dyDescent="0.25">
      <c r="A1048" t="s">
        <v>135</v>
      </c>
      <c r="B1048">
        <v>1</v>
      </c>
    </row>
    <row r="1049" spans="1:2" x14ac:dyDescent="0.25">
      <c r="A1049" t="s">
        <v>140</v>
      </c>
      <c r="B1049">
        <v>1</v>
      </c>
    </row>
    <row r="1050" spans="1:2" x14ac:dyDescent="0.25">
      <c r="A1050" t="s">
        <v>134</v>
      </c>
      <c r="B1050">
        <v>1</v>
      </c>
    </row>
    <row r="1051" spans="1:2" x14ac:dyDescent="0.25">
      <c r="A1051" t="s">
        <v>142</v>
      </c>
      <c r="B1051">
        <v>1</v>
      </c>
    </row>
    <row r="1052" spans="1:2" x14ac:dyDescent="0.25">
      <c r="A1052" t="s">
        <v>138</v>
      </c>
      <c r="B1052">
        <v>1</v>
      </c>
    </row>
    <row r="1053" spans="1:2" x14ac:dyDescent="0.25">
      <c r="A1053" t="s">
        <v>137</v>
      </c>
      <c r="B1053">
        <v>1</v>
      </c>
    </row>
    <row r="1054" spans="1:2" x14ac:dyDescent="0.25">
      <c r="A1054" t="s">
        <v>140</v>
      </c>
      <c r="B1054">
        <v>1</v>
      </c>
    </row>
    <row r="1055" spans="1:2" x14ac:dyDescent="0.25">
      <c r="A1055" t="s">
        <v>135</v>
      </c>
      <c r="B1055">
        <v>1</v>
      </c>
    </row>
    <row r="1056" spans="1:2" x14ac:dyDescent="0.25">
      <c r="A1056" t="s">
        <v>136</v>
      </c>
      <c r="B1056">
        <v>1</v>
      </c>
    </row>
    <row r="1057" spans="1:2" x14ac:dyDescent="0.25">
      <c r="A1057" t="s">
        <v>135</v>
      </c>
      <c r="B1057">
        <v>1</v>
      </c>
    </row>
    <row r="1058" spans="1:2" x14ac:dyDescent="0.25">
      <c r="A1058" t="s">
        <v>132</v>
      </c>
      <c r="B1058">
        <v>1</v>
      </c>
    </row>
    <row r="1059" spans="1:2" x14ac:dyDescent="0.25">
      <c r="A1059" t="s">
        <v>132</v>
      </c>
      <c r="B1059">
        <v>1</v>
      </c>
    </row>
    <row r="1060" spans="1:2" x14ac:dyDescent="0.25">
      <c r="A1060" t="s">
        <v>138</v>
      </c>
      <c r="B1060">
        <v>1</v>
      </c>
    </row>
    <row r="1061" spans="1:2" x14ac:dyDescent="0.25">
      <c r="A1061" t="s">
        <v>142</v>
      </c>
      <c r="B1061">
        <v>1</v>
      </c>
    </row>
    <row r="1062" spans="1:2" x14ac:dyDescent="0.25">
      <c r="A1062" t="s">
        <v>132</v>
      </c>
      <c r="B1062">
        <v>1</v>
      </c>
    </row>
    <row r="1063" spans="1:2" x14ac:dyDescent="0.25">
      <c r="A1063" t="s">
        <v>141</v>
      </c>
      <c r="B1063">
        <v>1</v>
      </c>
    </row>
    <row r="1064" spans="1:2" x14ac:dyDescent="0.25">
      <c r="A1064" t="s">
        <v>132</v>
      </c>
      <c r="B1064">
        <v>1</v>
      </c>
    </row>
    <row r="1065" spans="1:2" x14ac:dyDescent="0.25">
      <c r="A1065" t="s">
        <v>132</v>
      </c>
      <c r="B1065">
        <v>1</v>
      </c>
    </row>
    <row r="1066" spans="1:2" x14ac:dyDescent="0.25">
      <c r="A1066" t="s">
        <v>137</v>
      </c>
      <c r="B1066">
        <v>1</v>
      </c>
    </row>
    <row r="1067" spans="1:2" x14ac:dyDescent="0.25">
      <c r="A1067" t="s">
        <v>135</v>
      </c>
      <c r="B1067">
        <v>1</v>
      </c>
    </row>
    <row r="1068" spans="1:2" x14ac:dyDescent="0.25">
      <c r="A1068" t="s">
        <v>135</v>
      </c>
      <c r="B1068">
        <v>1</v>
      </c>
    </row>
    <row r="1069" spans="1:2" x14ac:dyDescent="0.25">
      <c r="A1069" t="s">
        <v>137</v>
      </c>
      <c r="B1069">
        <v>1</v>
      </c>
    </row>
    <row r="1070" spans="1:2" x14ac:dyDescent="0.25">
      <c r="A1070" t="s">
        <v>142</v>
      </c>
      <c r="B1070">
        <v>1</v>
      </c>
    </row>
    <row r="1071" spans="1:2" x14ac:dyDescent="0.25">
      <c r="A1071" t="s">
        <v>141</v>
      </c>
      <c r="B1071">
        <v>1</v>
      </c>
    </row>
    <row r="1072" spans="1:2" x14ac:dyDescent="0.25">
      <c r="A1072" t="s">
        <v>134</v>
      </c>
      <c r="B1072">
        <v>1</v>
      </c>
    </row>
    <row r="1073" spans="1:2" x14ac:dyDescent="0.25">
      <c r="A1073" t="s">
        <v>134</v>
      </c>
      <c r="B1073">
        <v>1</v>
      </c>
    </row>
    <row r="1074" spans="1:2" x14ac:dyDescent="0.25">
      <c r="A1074" t="s">
        <v>134</v>
      </c>
      <c r="B1074">
        <v>1</v>
      </c>
    </row>
    <row r="1075" spans="1:2" x14ac:dyDescent="0.25">
      <c r="A1075" t="s">
        <v>134</v>
      </c>
      <c r="B1075">
        <v>1</v>
      </c>
    </row>
    <row r="1076" spans="1:2" x14ac:dyDescent="0.25">
      <c r="A1076" t="s">
        <v>132</v>
      </c>
      <c r="B1076">
        <v>1</v>
      </c>
    </row>
    <row r="1077" spans="1:2" x14ac:dyDescent="0.25">
      <c r="A1077" t="s">
        <v>132</v>
      </c>
      <c r="B1077">
        <v>1</v>
      </c>
    </row>
    <row r="1078" spans="1:2" x14ac:dyDescent="0.25">
      <c r="A1078" t="s">
        <v>136</v>
      </c>
      <c r="B1078">
        <v>1</v>
      </c>
    </row>
    <row r="1079" spans="1:2" x14ac:dyDescent="0.25">
      <c r="A1079" t="s">
        <v>142</v>
      </c>
      <c r="B1079">
        <v>1</v>
      </c>
    </row>
    <row r="1080" spans="1:2" x14ac:dyDescent="0.25">
      <c r="A1080" t="s">
        <v>133</v>
      </c>
      <c r="B1080">
        <v>1</v>
      </c>
    </row>
    <row r="1081" spans="1:2" x14ac:dyDescent="0.25">
      <c r="A1081" t="s">
        <v>141</v>
      </c>
      <c r="B1081">
        <v>1</v>
      </c>
    </row>
    <row r="1082" spans="1:2" x14ac:dyDescent="0.25">
      <c r="A1082" t="s">
        <v>133</v>
      </c>
      <c r="B1082">
        <v>1</v>
      </c>
    </row>
    <row r="1083" spans="1:2" x14ac:dyDescent="0.25">
      <c r="A1083" t="s">
        <v>141</v>
      </c>
      <c r="B1083">
        <v>1</v>
      </c>
    </row>
    <row r="1084" spans="1:2" x14ac:dyDescent="0.25">
      <c r="A1084" t="s">
        <v>133</v>
      </c>
      <c r="B1084">
        <v>1</v>
      </c>
    </row>
    <row r="1085" spans="1:2" x14ac:dyDescent="0.25">
      <c r="A1085" t="s">
        <v>136</v>
      </c>
      <c r="B1085">
        <v>1</v>
      </c>
    </row>
    <row r="1086" spans="1:2" x14ac:dyDescent="0.25">
      <c r="A1086" t="s">
        <v>132</v>
      </c>
      <c r="B1086">
        <v>1</v>
      </c>
    </row>
    <row r="1087" spans="1:2" x14ac:dyDescent="0.25">
      <c r="A1087" t="s">
        <v>133</v>
      </c>
      <c r="B1087">
        <v>1</v>
      </c>
    </row>
    <row r="1088" spans="1:2" x14ac:dyDescent="0.25">
      <c r="A1088" t="s">
        <v>137</v>
      </c>
      <c r="B1088">
        <v>1</v>
      </c>
    </row>
    <row r="1089" spans="1:2" x14ac:dyDescent="0.25">
      <c r="A1089" t="s">
        <v>143</v>
      </c>
      <c r="B1089">
        <v>1</v>
      </c>
    </row>
    <row r="1090" spans="1:2" x14ac:dyDescent="0.25">
      <c r="A1090" t="s">
        <v>142</v>
      </c>
      <c r="B1090">
        <v>1</v>
      </c>
    </row>
    <row r="1091" spans="1:2" x14ac:dyDescent="0.25">
      <c r="A1091" t="s">
        <v>141</v>
      </c>
      <c r="B1091">
        <v>1</v>
      </c>
    </row>
    <row r="1092" spans="1:2" x14ac:dyDescent="0.25">
      <c r="A1092" t="s">
        <v>132</v>
      </c>
      <c r="B1092">
        <v>1</v>
      </c>
    </row>
    <row r="1093" spans="1:2" x14ac:dyDescent="0.25">
      <c r="A1093" t="s">
        <v>133</v>
      </c>
      <c r="B1093">
        <v>1</v>
      </c>
    </row>
    <row r="1094" spans="1:2" x14ac:dyDescent="0.25">
      <c r="A1094" t="s">
        <v>136</v>
      </c>
      <c r="B1094">
        <v>1</v>
      </c>
    </row>
    <row r="1095" spans="1:2" x14ac:dyDescent="0.25">
      <c r="A1095" t="s">
        <v>132</v>
      </c>
      <c r="B1095">
        <v>1</v>
      </c>
    </row>
    <row r="1096" spans="1:2" x14ac:dyDescent="0.25">
      <c r="A1096" t="s">
        <v>143</v>
      </c>
      <c r="B1096">
        <v>1</v>
      </c>
    </row>
    <row r="1097" spans="1:2" x14ac:dyDescent="0.25">
      <c r="A1097" t="s">
        <v>133</v>
      </c>
      <c r="B1097">
        <v>1</v>
      </c>
    </row>
    <row r="1098" spans="1:2" x14ac:dyDescent="0.25">
      <c r="A1098" t="s">
        <v>141</v>
      </c>
      <c r="B1098">
        <v>1</v>
      </c>
    </row>
    <row r="1099" spans="1:2" x14ac:dyDescent="0.25">
      <c r="A1099" t="s">
        <v>135</v>
      </c>
      <c r="B1099">
        <v>1</v>
      </c>
    </row>
    <row r="1100" spans="1:2" x14ac:dyDescent="0.25">
      <c r="A1100" t="s">
        <v>136</v>
      </c>
      <c r="B1100">
        <v>1</v>
      </c>
    </row>
    <row r="1101" spans="1:2" x14ac:dyDescent="0.25">
      <c r="A1101" t="s">
        <v>134</v>
      </c>
      <c r="B1101">
        <v>1</v>
      </c>
    </row>
    <row r="1102" spans="1:2" x14ac:dyDescent="0.25">
      <c r="A1102" t="s">
        <v>138</v>
      </c>
      <c r="B1102">
        <v>1</v>
      </c>
    </row>
    <row r="1103" spans="1:2" x14ac:dyDescent="0.25">
      <c r="A1103" t="s">
        <v>139</v>
      </c>
      <c r="B1103">
        <v>1</v>
      </c>
    </row>
    <row r="1104" spans="1:2" x14ac:dyDescent="0.25">
      <c r="A1104" t="s">
        <v>143</v>
      </c>
      <c r="B1104">
        <v>1</v>
      </c>
    </row>
    <row r="1105" spans="1:2" x14ac:dyDescent="0.25">
      <c r="A1105" t="s">
        <v>137</v>
      </c>
      <c r="B1105">
        <v>1</v>
      </c>
    </row>
    <row r="1106" spans="1:2" x14ac:dyDescent="0.25">
      <c r="A1106" t="s">
        <v>143</v>
      </c>
      <c r="B1106">
        <v>1</v>
      </c>
    </row>
    <row r="1107" spans="1:2" x14ac:dyDescent="0.25">
      <c r="A1107" t="s">
        <v>133</v>
      </c>
      <c r="B1107">
        <v>1</v>
      </c>
    </row>
    <row r="1108" spans="1:2" x14ac:dyDescent="0.25">
      <c r="A1108" t="s">
        <v>141</v>
      </c>
      <c r="B1108">
        <v>1</v>
      </c>
    </row>
    <row r="1109" spans="1:2" x14ac:dyDescent="0.25">
      <c r="A1109" t="s">
        <v>134</v>
      </c>
      <c r="B1109">
        <v>1</v>
      </c>
    </row>
    <row r="1110" spans="1:2" x14ac:dyDescent="0.25">
      <c r="A1110" t="s">
        <v>132</v>
      </c>
      <c r="B1110">
        <v>1</v>
      </c>
    </row>
    <row r="1111" spans="1:2" x14ac:dyDescent="0.25">
      <c r="A1111" t="s">
        <v>134</v>
      </c>
      <c r="B1111">
        <v>1</v>
      </c>
    </row>
    <row r="1112" spans="1:2" x14ac:dyDescent="0.25">
      <c r="A1112" t="s">
        <v>142</v>
      </c>
      <c r="B1112">
        <v>1</v>
      </c>
    </row>
    <row r="1113" spans="1:2" x14ac:dyDescent="0.25">
      <c r="A1113" t="s">
        <v>138</v>
      </c>
      <c r="B1113">
        <v>1</v>
      </c>
    </row>
    <row r="1114" spans="1:2" x14ac:dyDescent="0.25">
      <c r="A1114" t="s">
        <v>141</v>
      </c>
      <c r="B1114">
        <v>1</v>
      </c>
    </row>
    <row r="1115" spans="1:2" x14ac:dyDescent="0.25">
      <c r="A1115" t="s">
        <v>141</v>
      </c>
      <c r="B1115">
        <v>1</v>
      </c>
    </row>
    <row r="1116" spans="1:2" x14ac:dyDescent="0.25">
      <c r="A1116" t="s">
        <v>134</v>
      </c>
      <c r="B1116">
        <v>1</v>
      </c>
    </row>
    <row r="1117" spans="1:2" x14ac:dyDescent="0.25">
      <c r="A1117" t="s">
        <v>132</v>
      </c>
      <c r="B1117">
        <v>1</v>
      </c>
    </row>
    <row r="1118" spans="1:2" x14ac:dyDescent="0.25">
      <c r="A1118" t="s">
        <v>134</v>
      </c>
      <c r="B1118">
        <v>1</v>
      </c>
    </row>
    <row r="1119" spans="1:2" x14ac:dyDescent="0.25">
      <c r="A1119" t="s">
        <v>138</v>
      </c>
      <c r="B1119">
        <v>1</v>
      </c>
    </row>
    <row r="1120" spans="1:2" x14ac:dyDescent="0.25">
      <c r="A1120" t="s">
        <v>134</v>
      </c>
      <c r="B1120">
        <v>1</v>
      </c>
    </row>
    <row r="1121" spans="1:2" x14ac:dyDescent="0.25">
      <c r="A1121" t="s">
        <v>132</v>
      </c>
      <c r="B1121">
        <v>1</v>
      </c>
    </row>
    <row r="1122" spans="1:2" x14ac:dyDescent="0.25">
      <c r="A1122" t="s">
        <v>143</v>
      </c>
      <c r="B1122">
        <v>1</v>
      </c>
    </row>
    <row r="1123" spans="1:2" x14ac:dyDescent="0.25">
      <c r="A1123" t="s">
        <v>139</v>
      </c>
      <c r="B1123">
        <v>1</v>
      </c>
    </row>
    <row r="1124" spans="1:2" x14ac:dyDescent="0.25">
      <c r="A1124" t="s">
        <v>142</v>
      </c>
      <c r="B1124">
        <v>1</v>
      </c>
    </row>
    <row r="1125" spans="1:2" x14ac:dyDescent="0.25">
      <c r="A1125" t="s">
        <v>132</v>
      </c>
      <c r="B1125">
        <v>1</v>
      </c>
    </row>
    <row r="1126" spans="1:2" x14ac:dyDescent="0.25">
      <c r="A1126" t="s">
        <v>137</v>
      </c>
      <c r="B1126">
        <v>1</v>
      </c>
    </row>
    <row r="1127" spans="1:2" x14ac:dyDescent="0.25">
      <c r="A1127" t="s">
        <v>143</v>
      </c>
      <c r="B1127">
        <v>1</v>
      </c>
    </row>
    <row r="1128" spans="1:2" x14ac:dyDescent="0.25">
      <c r="A1128" t="s">
        <v>139</v>
      </c>
      <c r="B1128">
        <v>1</v>
      </c>
    </row>
    <row r="1129" spans="1:2" x14ac:dyDescent="0.25">
      <c r="A1129" t="s">
        <v>133</v>
      </c>
      <c r="B1129">
        <v>1</v>
      </c>
    </row>
    <row r="1130" spans="1:2" x14ac:dyDescent="0.25">
      <c r="A1130" t="s">
        <v>134</v>
      </c>
      <c r="B1130">
        <v>1</v>
      </c>
    </row>
    <row r="1131" spans="1:2" x14ac:dyDescent="0.25">
      <c r="A1131" t="s">
        <v>139</v>
      </c>
      <c r="B1131">
        <v>1</v>
      </c>
    </row>
    <row r="1132" spans="1:2" x14ac:dyDescent="0.25">
      <c r="A1132" t="s">
        <v>133</v>
      </c>
      <c r="B1132">
        <v>1</v>
      </c>
    </row>
    <row r="1133" spans="1:2" x14ac:dyDescent="0.25">
      <c r="A1133" t="s">
        <v>132</v>
      </c>
      <c r="B1133">
        <v>1</v>
      </c>
    </row>
    <row r="1134" spans="1:2" x14ac:dyDescent="0.25">
      <c r="A1134" t="s">
        <v>137</v>
      </c>
      <c r="B1134">
        <v>1</v>
      </c>
    </row>
    <row r="1135" spans="1:2" x14ac:dyDescent="0.25">
      <c r="A1135" t="s">
        <v>143</v>
      </c>
      <c r="B1135">
        <v>1</v>
      </c>
    </row>
    <row r="1136" spans="1:2" x14ac:dyDescent="0.25">
      <c r="A1136" t="s">
        <v>138</v>
      </c>
      <c r="B1136">
        <v>1</v>
      </c>
    </row>
    <row r="1137" spans="1:2" x14ac:dyDescent="0.25">
      <c r="A1137" t="s">
        <v>134</v>
      </c>
      <c r="B1137">
        <v>1</v>
      </c>
    </row>
    <row r="1138" spans="1:2" x14ac:dyDescent="0.25">
      <c r="A1138" t="s">
        <v>135</v>
      </c>
      <c r="B1138">
        <v>1</v>
      </c>
    </row>
    <row r="1139" spans="1:2" x14ac:dyDescent="0.25">
      <c r="A1139" t="s">
        <v>139</v>
      </c>
      <c r="B1139">
        <v>1</v>
      </c>
    </row>
    <row r="1140" spans="1:2" x14ac:dyDescent="0.25">
      <c r="A1140" t="s">
        <v>138</v>
      </c>
      <c r="B1140">
        <v>1</v>
      </c>
    </row>
    <row r="1141" spans="1:2" x14ac:dyDescent="0.25">
      <c r="A1141" t="s">
        <v>140</v>
      </c>
      <c r="B1141">
        <v>1</v>
      </c>
    </row>
    <row r="1142" spans="1:2" x14ac:dyDescent="0.25">
      <c r="A1142" t="s">
        <v>143</v>
      </c>
      <c r="B1142">
        <v>1</v>
      </c>
    </row>
    <row r="1143" spans="1:2" x14ac:dyDescent="0.25">
      <c r="A1143" t="s">
        <v>139</v>
      </c>
      <c r="B1143">
        <v>1</v>
      </c>
    </row>
    <row r="1144" spans="1:2" x14ac:dyDescent="0.25">
      <c r="A1144" t="s">
        <v>132</v>
      </c>
      <c r="B1144">
        <v>1</v>
      </c>
    </row>
    <row r="1145" spans="1:2" x14ac:dyDescent="0.25">
      <c r="A1145" t="s">
        <v>140</v>
      </c>
      <c r="B1145">
        <v>1</v>
      </c>
    </row>
    <row r="1146" spans="1:2" x14ac:dyDescent="0.25">
      <c r="A1146" t="s">
        <v>143</v>
      </c>
      <c r="B1146">
        <v>1</v>
      </c>
    </row>
    <row r="1147" spans="1:2" x14ac:dyDescent="0.25">
      <c r="A1147" t="s">
        <v>132</v>
      </c>
      <c r="B1147">
        <v>1</v>
      </c>
    </row>
    <row r="1148" spans="1:2" x14ac:dyDescent="0.25">
      <c r="A1148" t="s">
        <v>141</v>
      </c>
      <c r="B1148">
        <v>1</v>
      </c>
    </row>
    <row r="1149" spans="1:2" x14ac:dyDescent="0.25">
      <c r="A1149" t="s">
        <v>141</v>
      </c>
      <c r="B1149">
        <v>1</v>
      </c>
    </row>
    <row r="1150" spans="1:2" x14ac:dyDescent="0.25">
      <c r="A1150" t="s">
        <v>132</v>
      </c>
      <c r="B1150">
        <v>1</v>
      </c>
    </row>
    <row r="1151" spans="1:2" x14ac:dyDescent="0.25">
      <c r="A1151" t="s">
        <v>139</v>
      </c>
      <c r="B1151">
        <v>1</v>
      </c>
    </row>
    <row r="1152" spans="1:2" x14ac:dyDescent="0.25">
      <c r="A1152" t="s">
        <v>136</v>
      </c>
      <c r="B1152">
        <v>1</v>
      </c>
    </row>
    <row r="1153" spans="1:2" x14ac:dyDescent="0.25">
      <c r="A1153" t="s">
        <v>138</v>
      </c>
      <c r="B1153">
        <v>1</v>
      </c>
    </row>
    <row r="1154" spans="1:2" x14ac:dyDescent="0.25">
      <c r="A1154" t="s">
        <v>138</v>
      </c>
      <c r="B1154">
        <v>1</v>
      </c>
    </row>
    <row r="1155" spans="1:2" x14ac:dyDescent="0.25">
      <c r="A1155" t="s">
        <v>132</v>
      </c>
      <c r="B1155">
        <v>1</v>
      </c>
    </row>
    <row r="1156" spans="1:2" x14ac:dyDescent="0.25">
      <c r="A1156" t="s">
        <v>142</v>
      </c>
      <c r="B1156">
        <v>1</v>
      </c>
    </row>
    <row r="1157" spans="1:2" x14ac:dyDescent="0.25">
      <c r="A1157" t="s">
        <v>140</v>
      </c>
      <c r="B1157">
        <v>1</v>
      </c>
    </row>
    <row r="1158" spans="1:2" x14ac:dyDescent="0.25">
      <c r="A1158" t="s">
        <v>134</v>
      </c>
      <c r="B1158">
        <v>1</v>
      </c>
    </row>
    <row r="1159" spans="1:2" x14ac:dyDescent="0.25">
      <c r="A1159" t="s">
        <v>139</v>
      </c>
      <c r="B1159">
        <v>1</v>
      </c>
    </row>
    <row r="1160" spans="1:2" x14ac:dyDescent="0.25">
      <c r="A1160" t="s">
        <v>135</v>
      </c>
      <c r="B1160">
        <v>1</v>
      </c>
    </row>
    <row r="1161" spans="1:2" x14ac:dyDescent="0.25">
      <c r="A1161" t="s">
        <v>134</v>
      </c>
      <c r="B1161">
        <v>1</v>
      </c>
    </row>
    <row r="1162" spans="1:2" x14ac:dyDescent="0.25">
      <c r="A1162" t="s">
        <v>137</v>
      </c>
      <c r="B1162">
        <v>1</v>
      </c>
    </row>
    <row r="1163" spans="1:2" x14ac:dyDescent="0.25">
      <c r="A1163" t="s">
        <v>140</v>
      </c>
      <c r="B1163">
        <v>1</v>
      </c>
    </row>
    <row r="1164" spans="1:2" x14ac:dyDescent="0.25">
      <c r="A1164" t="s">
        <v>134</v>
      </c>
      <c r="B1164">
        <v>1</v>
      </c>
    </row>
    <row r="1165" spans="1:2" x14ac:dyDescent="0.25">
      <c r="A1165" t="s">
        <v>134</v>
      </c>
      <c r="B1165">
        <v>1</v>
      </c>
    </row>
    <row r="1166" spans="1:2" x14ac:dyDescent="0.25">
      <c r="A1166" t="s">
        <v>137</v>
      </c>
      <c r="B1166">
        <v>1</v>
      </c>
    </row>
    <row r="1167" spans="1:2" x14ac:dyDescent="0.25">
      <c r="A1167" t="s">
        <v>133</v>
      </c>
      <c r="B1167">
        <v>1</v>
      </c>
    </row>
    <row r="1168" spans="1:2" x14ac:dyDescent="0.25">
      <c r="A1168" t="s">
        <v>140</v>
      </c>
      <c r="B1168">
        <v>1</v>
      </c>
    </row>
    <row r="1169" spans="1:2" x14ac:dyDescent="0.25">
      <c r="A1169" t="s">
        <v>134</v>
      </c>
      <c r="B1169">
        <v>1</v>
      </c>
    </row>
    <row r="1170" spans="1:2" x14ac:dyDescent="0.25">
      <c r="A1170" t="s">
        <v>141</v>
      </c>
      <c r="B1170">
        <v>1</v>
      </c>
    </row>
    <row r="1171" spans="1:2" x14ac:dyDescent="0.25">
      <c r="A1171" t="s">
        <v>132</v>
      </c>
      <c r="B1171">
        <v>1</v>
      </c>
    </row>
    <row r="1172" spans="1:2" x14ac:dyDescent="0.25">
      <c r="A1172" t="s">
        <v>139</v>
      </c>
      <c r="B1172">
        <v>1</v>
      </c>
    </row>
    <row r="1173" spans="1:2" x14ac:dyDescent="0.25">
      <c r="A1173" t="s">
        <v>139</v>
      </c>
      <c r="B1173">
        <v>1</v>
      </c>
    </row>
    <row r="1174" spans="1:2" x14ac:dyDescent="0.25">
      <c r="A1174" t="s">
        <v>141</v>
      </c>
      <c r="B1174">
        <v>1</v>
      </c>
    </row>
    <row r="1175" spans="1:2" x14ac:dyDescent="0.25">
      <c r="A1175" t="s">
        <v>137</v>
      </c>
      <c r="B1175">
        <v>1</v>
      </c>
    </row>
    <row r="1176" spans="1:2" x14ac:dyDescent="0.25">
      <c r="A1176" t="s">
        <v>136</v>
      </c>
      <c r="B1176">
        <v>1</v>
      </c>
    </row>
    <row r="1177" spans="1:2" x14ac:dyDescent="0.25">
      <c r="A1177" t="s">
        <v>135</v>
      </c>
      <c r="B1177">
        <v>1</v>
      </c>
    </row>
    <row r="1178" spans="1:2" x14ac:dyDescent="0.25">
      <c r="A1178" t="s">
        <v>141</v>
      </c>
      <c r="B1178">
        <v>1</v>
      </c>
    </row>
    <row r="1179" spans="1:2" x14ac:dyDescent="0.25">
      <c r="A1179" t="s">
        <v>134</v>
      </c>
      <c r="B1179">
        <v>1</v>
      </c>
    </row>
    <row r="1180" spans="1:2" x14ac:dyDescent="0.25">
      <c r="A1180" t="s">
        <v>136</v>
      </c>
      <c r="B1180">
        <v>1</v>
      </c>
    </row>
    <row r="1181" spans="1:2" x14ac:dyDescent="0.25">
      <c r="A1181" t="s">
        <v>134</v>
      </c>
      <c r="B1181">
        <v>1</v>
      </c>
    </row>
    <row r="1182" spans="1:2" x14ac:dyDescent="0.25">
      <c r="A1182" t="s">
        <v>142</v>
      </c>
      <c r="B1182">
        <v>1</v>
      </c>
    </row>
    <row r="1183" spans="1:2" x14ac:dyDescent="0.25">
      <c r="A1183" t="s">
        <v>134</v>
      </c>
      <c r="B1183">
        <v>1</v>
      </c>
    </row>
    <row r="1184" spans="1:2" x14ac:dyDescent="0.25">
      <c r="A1184" t="s">
        <v>132</v>
      </c>
      <c r="B1184">
        <v>1</v>
      </c>
    </row>
    <row r="1185" spans="1:2" x14ac:dyDescent="0.25">
      <c r="A1185" t="s">
        <v>134</v>
      </c>
      <c r="B1185">
        <v>1</v>
      </c>
    </row>
    <row r="1186" spans="1:2" x14ac:dyDescent="0.25">
      <c r="A1186" t="s">
        <v>139</v>
      </c>
      <c r="B1186">
        <v>1</v>
      </c>
    </row>
    <row r="1187" spans="1:2" x14ac:dyDescent="0.25">
      <c r="A1187" t="s">
        <v>137</v>
      </c>
      <c r="B1187">
        <v>1</v>
      </c>
    </row>
    <row r="1188" spans="1:2" x14ac:dyDescent="0.25">
      <c r="A1188" t="s">
        <v>134</v>
      </c>
      <c r="B1188">
        <v>1</v>
      </c>
    </row>
    <row r="1189" spans="1:2" x14ac:dyDescent="0.25">
      <c r="A1189" t="s">
        <v>142</v>
      </c>
      <c r="B1189">
        <v>1</v>
      </c>
    </row>
    <row r="1190" spans="1:2" x14ac:dyDescent="0.25">
      <c r="A1190" t="s">
        <v>141</v>
      </c>
      <c r="B1190">
        <v>1</v>
      </c>
    </row>
    <row r="1191" spans="1:2" x14ac:dyDescent="0.25">
      <c r="A1191" t="s">
        <v>136</v>
      </c>
      <c r="B1191">
        <v>1</v>
      </c>
    </row>
    <row r="1192" spans="1:2" x14ac:dyDescent="0.25">
      <c r="A1192" t="s">
        <v>143</v>
      </c>
      <c r="B1192">
        <v>1</v>
      </c>
    </row>
    <row r="1193" spans="1:2" x14ac:dyDescent="0.25">
      <c r="A1193" t="s">
        <v>137</v>
      </c>
      <c r="B1193">
        <v>1</v>
      </c>
    </row>
    <row r="1194" spans="1:2" x14ac:dyDescent="0.25">
      <c r="A1194" t="s">
        <v>138</v>
      </c>
      <c r="B1194">
        <v>1</v>
      </c>
    </row>
    <row r="1195" spans="1:2" x14ac:dyDescent="0.25">
      <c r="A1195" t="s">
        <v>133</v>
      </c>
      <c r="B1195">
        <v>1</v>
      </c>
    </row>
    <row r="1196" spans="1:2" x14ac:dyDescent="0.25">
      <c r="A1196" t="s">
        <v>140</v>
      </c>
      <c r="B1196">
        <v>1</v>
      </c>
    </row>
    <row r="1197" spans="1:2" x14ac:dyDescent="0.25">
      <c r="A1197" t="s">
        <v>141</v>
      </c>
      <c r="B1197">
        <v>1</v>
      </c>
    </row>
    <row r="1198" spans="1:2" x14ac:dyDescent="0.25">
      <c r="A1198" t="s">
        <v>139</v>
      </c>
      <c r="B1198">
        <v>1</v>
      </c>
    </row>
    <row r="1199" spans="1:2" x14ac:dyDescent="0.25">
      <c r="A1199" t="s">
        <v>140</v>
      </c>
      <c r="B1199">
        <v>1</v>
      </c>
    </row>
    <row r="1200" spans="1:2" x14ac:dyDescent="0.25">
      <c r="A1200" t="s">
        <v>140</v>
      </c>
      <c r="B1200">
        <v>1</v>
      </c>
    </row>
    <row r="1201" spans="1:2" x14ac:dyDescent="0.25">
      <c r="A1201" t="s">
        <v>138</v>
      </c>
      <c r="B1201">
        <v>1</v>
      </c>
    </row>
    <row r="1202" spans="1:2" x14ac:dyDescent="0.25">
      <c r="A1202" t="s">
        <v>139</v>
      </c>
      <c r="B1202">
        <v>1</v>
      </c>
    </row>
    <row r="1203" spans="1:2" x14ac:dyDescent="0.25">
      <c r="A1203" t="s">
        <v>139</v>
      </c>
      <c r="B1203">
        <v>1</v>
      </c>
    </row>
    <row r="1204" spans="1:2" x14ac:dyDescent="0.25">
      <c r="A1204" t="s">
        <v>140</v>
      </c>
      <c r="B1204">
        <v>1</v>
      </c>
    </row>
    <row r="1205" spans="1:2" x14ac:dyDescent="0.25">
      <c r="A1205" t="s">
        <v>132</v>
      </c>
      <c r="B1205">
        <v>1</v>
      </c>
    </row>
    <row r="1206" spans="1:2" x14ac:dyDescent="0.25">
      <c r="A1206" t="s">
        <v>136</v>
      </c>
      <c r="B1206">
        <v>1</v>
      </c>
    </row>
    <row r="1207" spans="1:2" x14ac:dyDescent="0.25">
      <c r="A1207" t="s">
        <v>133</v>
      </c>
      <c r="B1207">
        <v>1</v>
      </c>
    </row>
    <row r="1208" spans="1:2" x14ac:dyDescent="0.25">
      <c r="A1208" t="s">
        <v>143</v>
      </c>
      <c r="B1208">
        <v>1</v>
      </c>
    </row>
    <row r="1209" spans="1:2" x14ac:dyDescent="0.25">
      <c r="A1209" t="s">
        <v>136</v>
      </c>
      <c r="B1209">
        <v>1</v>
      </c>
    </row>
    <row r="1210" spans="1:2" x14ac:dyDescent="0.25">
      <c r="A1210" t="s">
        <v>138</v>
      </c>
      <c r="B1210">
        <v>1</v>
      </c>
    </row>
    <row r="1211" spans="1:2" x14ac:dyDescent="0.25">
      <c r="A1211" t="s">
        <v>132</v>
      </c>
      <c r="B1211">
        <v>1</v>
      </c>
    </row>
    <row r="1212" spans="1:2" x14ac:dyDescent="0.25">
      <c r="A1212" t="s">
        <v>132</v>
      </c>
      <c r="B1212">
        <v>1</v>
      </c>
    </row>
    <row r="1213" spans="1:2" x14ac:dyDescent="0.25">
      <c r="A1213" t="s">
        <v>134</v>
      </c>
      <c r="B1213">
        <v>1</v>
      </c>
    </row>
    <row r="1214" spans="1:2" x14ac:dyDescent="0.25">
      <c r="A1214" t="s">
        <v>136</v>
      </c>
      <c r="B1214">
        <v>1</v>
      </c>
    </row>
    <row r="1215" spans="1:2" x14ac:dyDescent="0.25">
      <c r="A1215" t="s">
        <v>138</v>
      </c>
      <c r="B1215">
        <v>1</v>
      </c>
    </row>
    <row r="1216" spans="1:2" x14ac:dyDescent="0.25">
      <c r="A1216" t="s">
        <v>134</v>
      </c>
      <c r="B1216">
        <v>1</v>
      </c>
    </row>
    <row r="1217" spans="1:2" x14ac:dyDescent="0.25">
      <c r="A1217" t="s">
        <v>134</v>
      </c>
      <c r="B1217">
        <v>1</v>
      </c>
    </row>
    <row r="1218" spans="1:2" x14ac:dyDescent="0.25">
      <c r="A1218" t="s">
        <v>133</v>
      </c>
      <c r="B1218">
        <v>1</v>
      </c>
    </row>
    <row r="1219" spans="1:2" x14ac:dyDescent="0.25">
      <c r="A1219" t="s">
        <v>134</v>
      </c>
      <c r="B1219">
        <v>1</v>
      </c>
    </row>
    <row r="1220" spans="1:2" x14ac:dyDescent="0.25">
      <c r="A1220" t="s">
        <v>135</v>
      </c>
      <c r="B1220">
        <v>1</v>
      </c>
    </row>
    <row r="1221" spans="1:2" x14ac:dyDescent="0.25">
      <c r="A1221" t="s">
        <v>138</v>
      </c>
      <c r="B1221">
        <v>1</v>
      </c>
    </row>
    <row r="1222" spans="1:2" x14ac:dyDescent="0.25">
      <c r="A1222" t="s">
        <v>132</v>
      </c>
      <c r="B1222">
        <v>1</v>
      </c>
    </row>
    <row r="1223" spans="1:2" x14ac:dyDescent="0.25">
      <c r="A1223" t="s">
        <v>133</v>
      </c>
      <c r="B1223">
        <v>1</v>
      </c>
    </row>
    <row r="1224" spans="1:2" x14ac:dyDescent="0.25">
      <c r="A1224" t="s">
        <v>139</v>
      </c>
      <c r="B1224">
        <v>1</v>
      </c>
    </row>
    <row r="1225" spans="1:2" x14ac:dyDescent="0.25">
      <c r="A1225" t="s">
        <v>132</v>
      </c>
      <c r="B1225">
        <v>1</v>
      </c>
    </row>
    <row r="1226" spans="1:2" x14ac:dyDescent="0.25">
      <c r="A1226" t="s">
        <v>136</v>
      </c>
      <c r="B1226">
        <v>1</v>
      </c>
    </row>
    <row r="1227" spans="1:2" x14ac:dyDescent="0.25">
      <c r="A1227" t="s">
        <v>133</v>
      </c>
      <c r="B1227">
        <v>1</v>
      </c>
    </row>
    <row r="1228" spans="1:2" x14ac:dyDescent="0.25">
      <c r="A1228" t="s">
        <v>138</v>
      </c>
      <c r="B1228">
        <v>1</v>
      </c>
    </row>
    <row r="1229" spans="1:2" x14ac:dyDescent="0.25">
      <c r="A1229" t="s">
        <v>142</v>
      </c>
      <c r="B1229">
        <v>1</v>
      </c>
    </row>
    <row r="1230" spans="1:2" x14ac:dyDescent="0.25">
      <c r="A1230" t="s">
        <v>133</v>
      </c>
      <c r="B1230">
        <v>1</v>
      </c>
    </row>
    <row r="1231" spans="1:2" x14ac:dyDescent="0.25">
      <c r="A1231" t="s">
        <v>137</v>
      </c>
      <c r="B1231">
        <v>1</v>
      </c>
    </row>
    <row r="1232" spans="1:2" x14ac:dyDescent="0.25">
      <c r="A1232" t="s">
        <v>139</v>
      </c>
      <c r="B1232">
        <v>1</v>
      </c>
    </row>
    <row r="1233" spans="1:2" x14ac:dyDescent="0.25">
      <c r="A1233" t="s">
        <v>138</v>
      </c>
      <c r="B1233">
        <v>1</v>
      </c>
    </row>
    <row r="1234" spans="1:2" x14ac:dyDescent="0.25">
      <c r="A1234" t="s">
        <v>136</v>
      </c>
      <c r="B1234">
        <v>1</v>
      </c>
    </row>
    <row r="1235" spans="1:2" x14ac:dyDescent="0.25">
      <c r="A1235" t="s">
        <v>139</v>
      </c>
      <c r="B1235">
        <v>1</v>
      </c>
    </row>
    <row r="1236" spans="1:2" x14ac:dyDescent="0.25">
      <c r="A1236" t="s">
        <v>132</v>
      </c>
      <c r="B1236">
        <v>1</v>
      </c>
    </row>
    <row r="1237" spans="1:2" x14ac:dyDescent="0.25">
      <c r="A1237" t="s">
        <v>133</v>
      </c>
      <c r="B1237">
        <v>1</v>
      </c>
    </row>
    <row r="1238" spans="1:2" x14ac:dyDescent="0.25">
      <c r="A1238" t="s">
        <v>140</v>
      </c>
      <c r="B1238">
        <v>1</v>
      </c>
    </row>
    <row r="1239" spans="1:2" x14ac:dyDescent="0.25">
      <c r="A1239" t="s">
        <v>132</v>
      </c>
      <c r="B1239">
        <v>1</v>
      </c>
    </row>
    <row r="1240" spans="1:2" x14ac:dyDescent="0.25">
      <c r="A1240" t="s">
        <v>134</v>
      </c>
      <c r="B1240">
        <v>1</v>
      </c>
    </row>
    <row r="1241" spans="1:2" x14ac:dyDescent="0.25">
      <c r="A1241" t="s">
        <v>138</v>
      </c>
      <c r="B1241">
        <v>1</v>
      </c>
    </row>
    <row r="1242" spans="1:2" x14ac:dyDescent="0.25">
      <c r="A1242" t="s">
        <v>135</v>
      </c>
      <c r="B1242">
        <v>1</v>
      </c>
    </row>
    <row r="1243" spans="1:2" x14ac:dyDescent="0.25">
      <c r="A1243" t="s">
        <v>140</v>
      </c>
      <c r="B1243">
        <v>1</v>
      </c>
    </row>
    <row r="1244" spans="1:2" x14ac:dyDescent="0.25">
      <c r="A1244" t="s">
        <v>143</v>
      </c>
      <c r="B1244">
        <v>1</v>
      </c>
    </row>
    <row r="1245" spans="1:2" x14ac:dyDescent="0.25">
      <c r="A1245" t="s">
        <v>134</v>
      </c>
      <c r="B1245">
        <v>1</v>
      </c>
    </row>
    <row r="1246" spans="1:2" x14ac:dyDescent="0.25">
      <c r="A1246" t="s">
        <v>142</v>
      </c>
      <c r="B1246">
        <v>1</v>
      </c>
    </row>
    <row r="1247" spans="1:2" x14ac:dyDescent="0.25">
      <c r="A1247" t="s">
        <v>141</v>
      </c>
      <c r="B1247">
        <v>1</v>
      </c>
    </row>
    <row r="1248" spans="1:2" x14ac:dyDescent="0.25">
      <c r="A1248" t="s">
        <v>139</v>
      </c>
      <c r="B1248">
        <v>1</v>
      </c>
    </row>
    <row r="1249" spans="1:2" x14ac:dyDescent="0.25">
      <c r="A1249" t="s">
        <v>136</v>
      </c>
      <c r="B1249">
        <v>1</v>
      </c>
    </row>
    <row r="1250" spans="1:2" x14ac:dyDescent="0.25">
      <c r="A1250" t="s">
        <v>138</v>
      </c>
      <c r="B1250">
        <v>1</v>
      </c>
    </row>
    <row r="1251" spans="1:2" x14ac:dyDescent="0.25">
      <c r="A1251" t="s">
        <v>139</v>
      </c>
      <c r="B1251">
        <v>1</v>
      </c>
    </row>
    <row r="1252" spans="1:2" x14ac:dyDescent="0.25">
      <c r="A1252" t="s">
        <v>133</v>
      </c>
      <c r="B1252">
        <v>1</v>
      </c>
    </row>
    <row r="1253" spans="1:2" x14ac:dyDescent="0.25">
      <c r="A1253" t="s">
        <v>143</v>
      </c>
      <c r="B1253">
        <v>1</v>
      </c>
    </row>
    <row r="1254" spans="1:2" x14ac:dyDescent="0.25">
      <c r="A1254" t="s">
        <v>138</v>
      </c>
      <c r="B1254">
        <v>1</v>
      </c>
    </row>
    <row r="1255" spans="1:2" x14ac:dyDescent="0.25">
      <c r="A1255" t="s">
        <v>142</v>
      </c>
      <c r="B1255">
        <v>1</v>
      </c>
    </row>
    <row r="1256" spans="1:2" x14ac:dyDescent="0.25">
      <c r="A1256" t="s">
        <v>136</v>
      </c>
      <c r="B1256">
        <v>1</v>
      </c>
    </row>
    <row r="1257" spans="1:2" x14ac:dyDescent="0.25">
      <c r="A1257" t="s">
        <v>134</v>
      </c>
      <c r="B1257">
        <v>1</v>
      </c>
    </row>
    <row r="1258" spans="1:2" x14ac:dyDescent="0.25">
      <c r="A1258" t="s">
        <v>140</v>
      </c>
      <c r="B1258">
        <v>1</v>
      </c>
    </row>
    <row r="1259" spans="1:2" x14ac:dyDescent="0.25">
      <c r="A1259" t="s">
        <v>138</v>
      </c>
      <c r="B1259">
        <v>1</v>
      </c>
    </row>
    <row r="1260" spans="1:2" x14ac:dyDescent="0.25">
      <c r="A1260" t="s">
        <v>140</v>
      </c>
      <c r="B1260">
        <v>1</v>
      </c>
    </row>
    <row r="1261" spans="1:2" x14ac:dyDescent="0.25">
      <c r="A1261" t="s">
        <v>132</v>
      </c>
      <c r="B1261">
        <v>1</v>
      </c>
    </row>
    <row r="1262" spans="1:2" x14ac:dyDescent="0.25">
      <c r="A1262" t="s">
        <v>134</v>
      </c>
      <c r="B1262">
        <v>1</v>
      </c>
    </row>
    <row r="1263" spans="1:2" x14ac:dyDescent="0.25">
      <c r="A1263" t="s">
        <v>143</v>
      </c>
      <c r="B1263">
        <v>1</v>
      </c>
    </row>
    <row r="1264" spans="1:2" x14ac:dyDescent="0.25">
      <c r="A1264" t="s">
        <v>134</v>
      </c>
      <c r="B1264">
        <v>1</v>
      </c>
    </row>
    <row r="1265" spans="1:2" x14ac:dyDescent="0.25">
      <c r="A1265" t="s">
        <v>134</v>
      </c>
      <c r="B1265">
        <v>1</v>
      </c>
    </row>
    <row r="1266" spans="1:2" x14ac:dyDescent="0.25">
      <c r="A1266" t="s">
        <v>140</v>
      </c>
      <c r="B1266">
        <v>1</v>
      </c>
    </row>
    <row r="1267" spans="1:2" x14ac:dyDescent="0.25">
      <c r="A1267" t="s">
        <v>140</v>
      </c>
      <c r="B1267">
        <v>1</v>
      </c>
    </row>
    <row r="1268" spans="1:2" x14ac:dyDescent="0.25">
      <c r="A1268" t="s">
        <v>143</v>
      </c>
      <c r="B1268">
        <v>1</v>
      </c>
    </row>
    <row r="1269" spans="1:2" x14ac:dyDescent="0.25">
      <c r="A1269" t="s">
        <v>135</v>
      </c>
      <c r="B1269">
        <v>1</v>
      </c>
    </row>
    <row r="1270" spans="1:2" x14ac:dyDescent="0.25">
      <c r="A1270" t="s">
        <v>140</v>
      </c>
      <c r="B1270">
        <v>1</v>
      </c>
    </row>
    <row r="1271" spans="1:2" x14ac:dyDescent="0.25">
      <c r="A1271" t="s">
        <v>132</v>
      </c>
      <c r="B1271">
        <v>1</v>
      </c>
    </row>
    <row r="1272" spans="1:2" x14ac:dyDescent="0.25">
      <c r="A1272" t="s">
        <v>132</v>
      </c>
      <c r="B1272">
        <v>1</v>
      </c>
    </row>
    <row r="1273" spans="1:2" x14ac:dyDescent="0.25">
      <c r="A1273" t="s">
        <v>136</v>
      </c>
      <c r="B1273">
        <v>1</v>
      </c>
    </row>
    <row r="1274" spans="1:2" x14ac:dyDescent="0.25">
      <c r="A1274" t="s">
        <v>135</v>
      </c>
      <c r="B1274">
        <v>1</v>
      </c>
    </row>
    <row r="1275" spans="1:2" x14ac:dyDescent="0.25">
      <c r="A1275" t="s">
        <v>139</v>
      </c>
      <c r="B1275">
        <v>1</v>
      </c>
    </row>
    <row r="1276" spans="1:2" x14ac:dyDescent="0.25">
      <c r="A1276" t="s">
        <v>132</v>
      </c>
      <c r="B1276">
        <v>1</v>
      </c>
    </row>
    <row r="1277" spans="1:2" x14ac:dyDescent="0.25">
      <c r="A1277" t="s">
        <v>135</v>
      </c>
      <c r="B1277">
        <v>1</v>
      </c>
    </row>
    <row r="1278" spans="1:2" x14ac:dyDescent="0.25">
      <c r="A1278" t="s">
        <v>141</v>
      </c>
      <c r="B1278">
        <v>1</v>
      </c>
    </row>
    <row r="1279" spans="1:2" x14ac:dyDescent="0.25">
      <c r="A1279" t="s">
        <v>135</v>
      </c>
      <c r="B1279">
        <v>1</v>
      </c>
    </row>
    <row r="1280" spans="1:2" x14ac:dyDescent="0.25">
      <c r="A1280" t="s">
        <v>136</v>
      </c>
      <c r="B1280">
        <v>1</v>
      </c>
    </row>
    <row r="1281" spans="1:2" x14ac:dyDescent="0.25">
      <c r="A1281" t="s">
        <v>137</v>
      </c>
      <c r="B1281">
        <v>1</v>
      </c>
    </row>
    <row r="1282" spans="1:2" x14ac:dyDescent="0.25">
      <c r="A1282" t="s">
        <v>139</v>
      </c>
      <c r="B1282">
        <v>1</v>
      </c>
    </row>
    <row r="1283" spans="1:2" x14ac:dyDescent="0.25">
      <c r="A1283" t="s">
        <v>140</v>
      </c>
      <c r="B1283">
        <v>1</v>
      </c>
    </row>
    <row r="1284" spans="1:2" x14ac:dyDescent="0.25">
      <c r="A1284" t="s">
        <v>132</v>
      </c>
      <c r="B1284">
        <v>1</v>
      </c>
    </row>
    <row r="1285" spans="1:2" x14ac:dyDescent="0.25">
      <c r="A1285" t="s">
        <v>138</v>
      </c>
      <c r="B1285">
        <v>1</v>
      </c>
    </row>
    <row r="1286" spans="1:2" x14ac:dyDescent="0.25">
      <c r="A1286" t="s">
        <v>140</v>
      </c>
      <c r="B1286">
        <v>1</v>
      </c>
    </row>
    <row r="1287" spans="1:2" x14ac:dyDescent="0.25">
      <c r="A1287" t="s">
        <v>141</v>
      </c>
      <c r="B1287">
        <v>1</v>
      </c>
    </row>
    <row r="1288" spans="1:2" x14ac:dyDescent="0.25">
      <c r="A1288" t="s">
        <v>140</v>
      </c>
      <c r="B1288">
        <v>1</v>
      </c>
    </row>
    <row r="1289" spans="1:2" x14ac:dyDescent="0.25">
      <c r="A1289" t="s">
        <v>135</v>
      </c>
      <c r="B1289">
        <v>1</v>
      </c>
    </row>
    <row r="1290" spans="1:2" x14ac:dyDescent="0.25">
      <c r="A1290" t="s">
        <v>137</v>
      </c>
      <c r="B1290">
        <v>1</v>
      </c>
    </row>
    <row r="1291" spans="1:2" x14ac:dyDescent="0.25">
      <c r="A1291" t="s">
        <v>137</v>
      </c>
      <c r="B1291">
        <v>1</v>
      </c>
    </row>
    <row r="1292" spans="1:2" x14ac:dyDescent="0.25">
      <c r="A1292" t="s">
        <v>140</v>
      </c>
      <c r="B1292">
        <v>1</v>
      </c>
    </row>
    <row r="1293" spans="1:2" x14ac:dyDescent="0.25">
      <c r="A1293" t="s">
        <v>132</v>
      </c>
      <c r="B1293">
        <v>1</v>
      </c>
    </row>
    <row r="1294" spans="1:2" x14ac:dyDescent="0.25">
      <c r="A1294" t="s">
        <v>133</v>
      </c>
      <c r="B1294">
        <v>1</v>
      </c>
    </row>
    <row r="1295" spans="1:2" x14ac:dyDescent="0.25">
      <c r="A1295" t="s">
        <v>140</v>
      </c>
      <c r="B1295">
        <v>1</v>
      </c>
    </row>
    <row r="1296" spans="1:2" x14ac:dyDescent="0.25">
      <c r="A1296" t="s">
        <v>143</v>
      </c>
      <c r="B1296">
        <v>1</v>
      </c>
    </row>
    <row r="1297" spans="1:2" x14ac:dyDescent="0.25">
      <c r="A1297" t="s">
        <v>138</v>
      </c>
      <c r="B1297">
        <v>1</v>
      </c>
    </row>
    <row r="1298" spans="1:2" x14ac:dyDescent="0.25">
      <c r="A1298" t="s">
        <v>141</v>
      </c>
      <c r="B1298">
        <v>1</v>
      </c>
    </row>
    <row r="1299" spans="1:2" x14ac:dyDescent="0.25">
      <c r="A1299" t="s">
        <v>142</v>
      </c>
      <c r="B1299">
        <v>1</v>
      </c>
    </row>
    <row r="1300" spans="1:2" x14ac:dyDescent="0.25">
      <c r="A1300" t="s">
        <v>141</v>
      </c>
      <c r="B1300">
        <v>1</v>
      </c>
    </row>
    <row r="1301" spans="1:2" x14ac:dyDescent="0.25">
      <c r="A1301" t="s">
        <v>136</v>
      </c>
      <c r="B1301">
        <v>1</v>
      </c>
    </row>
    <row r="1302" spans="1:2" x14ac:dyDescent="0.25">
      <c r="A1302" t="s">
        <v>142</v>
      </c>
      <c r="B1302">
        <v>1</v>
      </c>
    </row>
    <row r="1303" spans="1:2" x14ac:dyDescent="0.25">
      <c r="A1303" t="s">
        <v>138</v>
      </c>
      <c r="B1303">
        <v>1</v>
      </c>
    </row>
    <row r="1304" spans="1:2" x14ac:dyDescent="0.25">
      <c r="A1304" t="s">
        <v>134</v>
      </c>
      <c r="B1304">
        <v>1</v>
      </c>
    </row>
    <row r="1305" spans="1:2" x14ac:dyDescent="0.25">
      <c r="A1305" t="s">
        <v>135</v>
      </c>
      <c r="B1305">
        <v>1</v>
      </c>
    </row>
    <row r="1306" spans="1:2" x14ac:dyDescent="0.25">
      <c r="A1306" t="s">
        <v>140</v>
      </c>
      <c r="B1306">
        <v>1</v>
      </c>
    </row>
    <row r="1307" spans="1:2" x14ac:dyDescent="0.25">
      <c r="A1307" t="s">
        <v>133</v>
      </c>
      <c r="B1307">
        <v>1</v>
      </c>
    </row>
    <row r="1308" spans="1:2" x14ac:dyDescent="0.25">
      <c r="A1308" t="s">
        <v>138</v>
      </c>
      <c r="B1308">
        <v>1</v>
      </c>
    </row>
    <row r="1309" spans="1:2" x14ac:dyDescent="0.25">
      <c r="A1309" t="s">
        <v>136</v>
      </c>
      <c r="B1309">
        <v>1</v>
      </c>
    </row>
    <row r="1310" spans="1:2" x14ac:dyDescent="0.25">
      <c r="A1310" t="s">
        <v>137</v>
      </c>
      <c r="B1310">
        <v>1</v>
      </c>
    </row>
    <row r="1311" spans="1:2" x14ac:dyDescent="0.25">
      <c r="A1311" t="s">
        <v>135</v>
      </c>
      <c r="B1311">
        <v>1</v>
      </c>
    </row>
    <row r="1312" spans="1:2" x14ac:dyDescent="0.25">
      <c r="A1312" t="s">
        <v>134</v>
      </c>
      <c r="B1312">
        <v>1</v>
      </c>
    </row>
    <row r="1313" spans="1:2" x14ac:dyDescent="0.25">
      <c r="A1313" t="s">
        <v>140</v>
      </c>
      <c r="B1313">
        <v>1</v>
      </c>
    </row>
    <row r="1314" spans="1:2" x14ac:dyDescent="0.25">
      <c r="A1314" t="s">
        <v>141</v>
      </c>
      <c r="B1314">
        <v>1</v>
      </c>
    </row>
    <row r="1315" spans="1:2" x14ac:dyDescent="0.25">
      <c r="A1315" t="s">
        <v>134</v>
      </c>
      <c r="B1315">
        <v>1</v>
      </c>
    </row>
    <row r="1316" spans="1:2" x14ac:dyDescent="0.25">
      <c r="A1316" t="s">
        <v>132</v>
      </c>
      <c r="B1316">
        <v>1</v>
      </c>
    </row>
    <row r="1317" spans="1:2" x14ac:dyDescent="0.25">
      <c r="A1317" t="s">
        <v>133</v>
      </c>
      <c r="B1317">
        <v>1</v>
      </c>
    </row>
    <row r="1318" spans="1:2" x14ac:dyDescent="0.25">
      <c r="A1318" t="s">
        <v>132</v>
      </c>
      <c r="B1318">
        <v>1</v>
      </c>
    </row>
    <row r="1319" spans="1:2" x14ac:dyDescent="0.25">
      <c r="A1319" t="s">
        <v>142</v>
      </c>
      <c r="B1319">
        <v>1</v>
      </c>
    </row>
    <row r="1320" spans="1:2" x14ac:dyDescent="0.25">
      <c r="A1320" t="s">
        <v>138</v>
      </c>
      <c r="B1320">
        <v>1</v>
      </c>
    </row>
    <row r="1321" spans="1:2" x14ac:dyDescent="0.25">
      <c r="A1321" t="s">
        <v>143</v>
      </c>
      <c r="B1321">
        <v>1</v>
      </c>
    </row>
    <row r="1322" spans="1:2" x14ac:dyDescent="0.25">
      <c r="A1322" t="s">
        <v>132</v>
      </c>
      <c r="B1322">
        <v>1</v>
      </c>
    </row>
    <row r="1323" spans="1:2" x14ac:dyDescent="0.25">
      <c r="A1323" t="s">
        <v>136</v>
      </c>
      <c r="B1323">
        <v>1</v>
      </c>
    </row>
    <row r="1324" spans="1:2" x14ac:dyDescent="0.25">
      <c r="A1324" t="s">
        <v>136</v>
      </c>
      <c r="B1324">
        <v>1</v>
      </c>
    </row>
    <row r="1325" spans="1:2" x14ac:dyDescent="0.25">
      <c r="A1325" t="s">
        <v>140</v>
      </c>
      <c r="B1325">
        <v>1</v>
      </c>
    </row>
    <row r="1326" spans="1:2" x14ac:dyDescent="0.25">
      <c r="A1326" t="s">
        <v>139</v>
      </c>
      <c r="B1326">
        <v>1</v>
      </c>
    </row>
    <row r="1327" spans="1:2" x14ac:dyDescent="0.25">
      <c r="A1327" t="s">
        <v>143</v>
      </c>
      <c r="B1327">
        <v>1</v>
      </c>
    </row>
    <row r="1328" spans="1:2" x14ac:dyDescent="0.25">
      <c r="A1328" t="s">
        <v>132</v>
      </c>
      <c r="B1328">
        <v>1</v>
      </c>
    </row>
    <row r="1329" spans="1:2" x14ac:dyDescent="0.25">
      <c r="A1329" t="s">
        <v>137</v>
      </c>
      <c r="B1329">
        <v>1</v>
      </c>
    </row>
    <row r="1330" spans="1:2" x14ac:dyDescent="0.25">
      <c r="A1330" t="s">
        <v>140</v>
      </c>
      <c r="B1330">
        <v>1</v>
      </c>
    </row>
    <row r="1331" spans="1:2" x14ac:dyDescent="0.25">
      <c r="A1331" t="s">
        <v>134</v>
      </c>
      <c r="B1331">
        <v>1</v>
      </c>
    </row>
    <row r="1332" spans="1:2" x14ac:dyDescent="0.25">
      <c r="A1332" t="s">
        <v>136</v>
      </c>
      <c r="B1332">
        <v>1</v>
      </c>
    </row>
    <row r="1333" spans="1:2" x14ac:dyDescent="0.25">
      <c r="A1333" t="s">
        <v>139</v>
      </c>
      <c r="B1333">
        <v>1</v>
      </c>
    </row>
    <row r="1334" spans="1:2" x14ac:dyDescent="0.25">
      <c r="A1334" t="s">
        <v>132</v>
      </c>
      <c r="B1334">
        <v>1</v>
      </c>
    </row>
    <row r="1335" spans="1:2" x14ac:dyDescent="0.25">
      <c r="A1335" t="s">
        <v>134</v>
      </c>
      <c r="B1335">
        <v>1</v>
      </c>
    </row>
    <row r="1336" spans="1:2" x14ac:dyDescent="0.25">
      <c r="A1336" t="s">
        <v>140</v>
      </c>
      <c r="B1336">
        <v>1</v>
      </c>
    </row>
    <row r="1337" spans="1:2" x14ac:dyDescent="0.25">
      <c r="A1337" t="s">
        <v>133</v>
      </c>
      <c r="B1337">
        <v>1</v>
      </c>
    </row>
    <row r="1338" spans="1:2" x14ac:dyDescent="0.25">
      <c r="A1338" t="s">
        <v>132</v>
      </c>
      <c r="B1338">
        <v>1</v>
      </c>
    </row>
    <row r="1339" spans="1:2" x14ac:dyDescent="0.25">
      <c r="A1339" t="s">
        <v>132</v>
      </c>
      <c r="B1339">
        <v>1</v>
      </c>
    </row>
    <row r="1340" spans="1:2" x14ac:dyDescent="0.25">
      <c r="A1340" t="s">
        <v>132</v>
      </c>
      <c r="B1340">
        <v>1</v>
      </c>
    </row>
    <row r="1341" spans="1:2" x14ac:dyDescent="0.25">
      <c r="A1341" t="s">
        <v>136</v>
      </c>
      <c r="B1341">
        <v>1</v>
      </c>
    </row>
    <row r="1342" spans="1:2" x14ac:dyDescent="0.25">
      <c r="A1342" t="s">
        <v>137</v>
      </c>
      <c r="B1342">
        <v>1</v>
      </c>
    </row>
    <row r="1343" spans="1:2" x14ac:dyDescent="0.25">
      <c r="A1343" t="s">
        <v>133</v>
      </c>
      <c r="B1343">
        <v>1</v>
      </c>
    </row>
    <row r="1344" spans="1:2" x14ac:dyDescent="0.25">
      <c r="A1344" t="s">
        <v>132</v>
      </c>
      <c r="B1344">
        <v>1</v>
      </c>
    </row>
    <row r="1345" spans="1:2" x14ac:dyDescent="0.25">
      <c r="A1345" t="s">
        <v>140</v>
      </c>
      <c r="B1345">
        <v>1</v>
      </c>
    </row>
    <row r="1346" spans="1:2" x14ac:dyDescent="0.25">
      <c r="A1346" t="s">
        <v>132</v>
      </c>
      <c r="B1346">
        <v>1</v>
      </c>
    </row>
    <row r="1347" spans="1:2" x14ac:dyDescent="0.25">
      <c r="A1347" t="s">
        <v>136</v>
      </c>
      <c r="B1347">
        <v>1</v>
      </c>
    </row>
    <row r="1348" spans="1:2" x14ac:dyDescent="0.25">
      <c r="A1348" t="s">
        <v>134</v>
      </c>
      <c r="B1348">
        <v>1</v>
      </c>
    </row>
    <row r="1349" spans="1:2" x14ac:dyDescent="0.25">
      <c r="A1349" t="s">
        <v>132</v>
      </c>
      <c r="B1349">
        <v>1</v>
      </c>
    </row>
    <row r="1350" spans="1:2" x14ac:dyDescent="0.25">
      <c r="A1350" t="s">
        <v>142</v>
      </c>
      <c r="B1350">
        <v>1</v>
      </c>
    </row>
    <row r="1351" spans="1:2" x14ac:dyDescent="0.25">
      <c r="A1351" t="s">
        <v>138</v>
      </c>
      <c r="B1351">
        <v>1</v>
      </c>
    </row>
    <row r="1352" spans="1:2" x14ac:dyDescent="0.25">
      <c r="A1352" t="s">
        <v>140</v>
      </c>
      <c r="B1352">
        <v>1</v>
      </c>
    </row>
    <row r="1353" spans="1:2" x14ac:dyDescent="0.25">
      <c r="A1353" t="s">
        <v>136</v>
      </c>
      <c r="B1353">
        <v>1</v>
      </c>
    </row>
    <row r="1354" spans="1:2" x14ac:dyDescent="0.25">
      <c r="A1354" t="s">
        <v>140</v>
      </c>
      <c r="B1354">
        <v>1</v>
      </c>
    </row>
    <row r="1355" spans="1:2" x14ac:dyDescent="0.25">
      <c r="A1355" t="s">
        <v>133</v>
      </c>
      <c r="B1355">
        <v>1</v>
      </c>
    </row>
    <row r="1356" spans="1:2" x14ac:dyDescent="0.25">
      <c r="A1356" t="s">
        <v>135</v>
      </c>
      <c r="B1356">
        <v>1</v>
      </c>
    </row>
    <row r="1357" spans="1:2" x14ac:dyDescent="0.25">
      <c r="A1357" t="s">
        <v>141</v>
      </c>
      <c r="B1357">
        <v>1</v>
      </c>
    </row>
    <row r="1358" spans="1:2" x14ac:dyDescent="0.25">
      <c r="A1358" t="s">
        <v>133</v>
      </c>
      <c r="B1358">
        <v>1</v>
      </c>
    </row>
    <row r="1359" spans="1:2" x14ac:dyDescent="0.25">
      <c r="A1359" t="s">
        <v>135</v>
      </c>
      <c r="B1359">
        <v>1</v>
      </c>
    </row>
    <row r="1360" spans="1:2" x14ac:dyDescent="0.25">
      <c r="A1360" t="s">
        <v>139</v>
      </c>
      <c r="B1360">
        <v>1</v>
      </c>
    </row>
    <row r="1361" spans="1:2" x14ac:dyDescent="0.25">
      <c r="A1361" t="s">
        <v>137</v>
      </c>
      <c r="B1361">
        <v>1</v>
      </c>
    </row>
    <row r="1362" spans="1:2" x14ac:dyDescent="0.25">
      <c r="A1362" t="s">
        <v>137</v>
      </c>
      <c r="B1362">
        <v>1</v>
      </c>
    </row>
    <row r="1363" spans="1:2" x14ac:dyDescent="0.25">
      <c r="A1363" t="s">
        <v>140</v>
      </c>
      <c r="B1363">
        <v>1</v>
      </c>
    </row>
    <row r="1364" spans="1:2" x14ac:dyDescent="0.25">
      <c r="A1364" t="s">
        <v>137</v>
      </c>
      <c r="B1364">
        <v>1</v>
      </c>
    </row>
    <row r="1365" spans="1:2" x14ac:dyDescent="0.25">
      <c r="A1365" t="s">
        <v>136</v>
      </c>
      <c r="B1365">
        <v>1</v>
      </c>
    </row>
    <row r="1366" spans="1:2" x14ac:dyDescent="0.25">
      <c r="A1366" t="s">
        <v>142</v>
      </c>
      <c r="B1366">
        <v>1</v>
      </c>
    </row>
    <row r="1367" spans="1:2" x14ac:dyDescent="0.25">
      <c r="A1367" t="s">
        <v>137</v>
      </c>
      <c r="B1367">
        <v>1</v>
      </c>
    </row>
    <row r="1368" spans="1:2" x14ac:dyDescent="0.25">
      <c r="A1368" t="s">
        <v>143</v>
      </c>
      <c r="B1368">
        <v>1</v>
      </c>
    </row>
    <row r="1369" spans="1:2" x14ac:dyDescent="0.25">
      <c r="A1369" t="s">
        <v>135</v>
      </c>
      <c r="B1369">
        <v>1</v>
      </c>
    </row>
    <row r="1370" spans="1:2" x14ac:dyDescent="0.25">
      <c r="A1370" t="s">
        <v>135</v>
      </c>
      <c r="B1370">
        <v>1</v>
      </c>
    </row>
    <row r="1371" spans="1:2" x14ac:dyDescent="0.25">
      <c r="A1371" t="s">
        <v>142</v>
      </c>
      <c r="B1371">
        <v>1</v>
      </c>
    </row>
    <row r="1372" spans="1:2" x14ac:dyDescent="0.25">
      <c r="A1372" t="s">
        <v>137</v>
      </c>
      <c r="B1372">
        <v>1</v>
      </c>
    </row>
    <row r="1373" spans="1:2" x14ac:dyDescent="0.25">
      <c r="A1373" t="s">
        <v>133</v>
      </c>
      <c r="B1373">
        <v>1</v>
      </c>
    </row>
    <row r="1374" spans="1:2" x14ac:dyDescent="0.25">
      <c r="A1374" t="s">
        <v>139</v>
      </c>
      <c r="B1374">
        <v>1</v>
      </c>
    </row>
    <row r="1375" spans="1:2" x14ac:dyDescent="0.25">
      <c r="A1375" t="s">
        <v>134</v>
      </c>
      <c r="B1375">
        <v>1</v>
      </c>
    </row>
    <row r="1376" spans="1:2" x14ac:dyDescent="0.25">
      <c r="A1376" t="s">
        <v>132</v>
      </c>
      <c r="B1376">
        <v>1</v>
      </c>
    </row>
    <row r="1377" spans="1:2" x14ac:dyDescent="0.25">
      <c r="A1377" t="s">
        <v>137</v>
      </c>
      <c r="B1377">
        <v>1</v>
      </c>
    </row>
    <row r="1378" spans="1:2" x14ac:dyDescent="0.25">
      <c r="A1378" t="s">
        <v>132</v>
      </c>
      <c r="B1378">
        <v>1</v>
      </c>
    </row>
    <row r="1379" spans="1:2" x14ac:dyDescent="0.25">
      <c r="A1379" t="s">
        <v>134</v>
      </c>
      <c r="B1379">
        <v>1</v>
      </c>
    </row>
    <row r="1380" spans="1:2" x14ac:dyDescent="0.25">
      <c r="A1380" t="s">
        <v>142</v>
      </c>
      <c r="B1380">
        <v>1</v>
      </c>
    </row>
    <row r="1381" spans="1:2" x14ac:dyDescent="0.25">
      <c r="A1381" t="s">
        <v>141</v>
      </c>
      <c r="B1381">
        <v>1</v>
      </c>
    </row>
    <row r="1382" spans="1:2" x14ac:dyDescent="0.25">
      <c r="A1382" t="s">
        <v>138</v>
      </c>
      <c r="B1382">
        <v>1</v>
      </c>
    </row>
    <row r="1383" spans="1:2" x14ac:dyDescent="0.25">
      <c r="A1383" t="s">
        <v>132</v>
      </c>
      <c r="B1383">
        <v>1</v>
      </c>
    </row>
    <row r="1384" spans="1:2" x14ac:dyDescent="0.25">
      <c r="A1384" t="s">
        <v>133</v>
      </c>
      <c r="B1384">
        <v>1</v>
      </c>
    </row>
    <row r="1385" spans="1:2" x14ac:dyDescent="0.25">
      <c r="A1385" t="s">
        <v>133</v>
      </c>
      <c r="B1385">
        <v>1</v>
      </c>
    </row>
    <row r="1386" spans="1:2" x14ac:dyDescent="0.25">
      <c r="A1386" t="s">
        <v>132</v>
      </c>
      <c r="B1386">
        <v>1</v>
      </c>
    </row>
    <row r="1387" spans="1:2" x14ac:dyDescent="0.25">
      <c r="A1387" t="s">
        <v>138</v>
      </c>
      <c r="B1387">
        <v>1</v>
      </c>
    </row>
    <row r="1388" spans="1:2" x14ac:dyDescent="0.25">
      <c r="A1388" t="s">
        <v>139</v>
      </c>
      <c r="B1388">
        <v>1</v>
      </c>
    </row>
    <row r="1389" spans="1:2" x14ac:dyDescent="0.25">
      <c r="A1389" t="s">
        <v>134</v>
      </c>
      <c r="B1389">
        <v>1</v>
      </c>
    </row>
    <row r="1390" spans="1:2" x14ac:dyDescent="0.25">
      <c r="A1390" t="s">
        <v>135</v>
      </c>
      <c r="B1390">
        <v>1</v>
      </c>
    </row>
    <row r="1391" spans="1:2" x14ac:dyDescent="0.25">
      <c r="A1391" t="s">
        <v>142</v>
      </c>
      <c r="B1391">
        <v>1</v>
      </c>
    </row>
    <row r="1392" spans="1:2" x14ac:dyDescent="0.25">
      <c r="A1392" t="s">
        <v>133</v>
      </c>
      <c r="B1392">
        <v>1</v>
      </c>
    </row>
    <row r="1393" spans="1:2" x14ac:dyDescent="0.25">
      <c r="A1393" t="s">
        <v>137</v>
      </c>
      <c r="B1393">
        <v>1</v>
      </c>
    </row>
    <row r="1394" spans="1:2" x14ac:dyDescent="0.25">
      <c r="A1394" t="s">
        <v>137</v>
      </c>
      <c r="B1394">
        <v>1</v>
      </c>
    </row>
    <row r="1395" spans="1:2" x14ac:dyDescent="0.25">
      <c r="A1395" t="s">
        <v>143</v>
      </c>
      <c r="B1395">
        <v>1</v>
      </c>
    </row>
    <row r="1396" spans="1:2" x14ac:dyDescent="0.25">
      <c r="A1396" t="s">
        <v>132</v>
      </c>
      <c r="B1396">
        <v>1</v>
      </c>
    </row>
    <row r="1397" spans="1:2" x14ac:dyDescent="0.25">
      <c r="A1397" t="s">
        <v>137</v>
      </c>
      <c r="B1397">
        <v>1</v>
      </c>
    </row>
    <row r="1398" spans="1:2" x14ac:dyDescent="0.25">
      <c r="A1398" t="s">
        <v>138</v>
      </c>
      <c r="B1398">
        <v>1</v>
      </c>
    </row>
    <row r="1399" spans="1:2" x14ac:dyDescent="0.25">
      <c r="A1399" t="s">
        <v>143</v>
      </c>
      <c r="B1399">
        <v>1</v>
      </c>
    </row>
    <row r="1400" spans="1:2" x14ac:dyDescent="0.25">
      <c r="A1400" t="s">
        <v>135</v>
      </c>
      <c r="B1400">
        <v>1</v>
      </c>
    </row>
    <row r="1401" spans="1:2" x14ac:dyDescent="0.25">
      <c r="A1401" t="s">
        <v>140</v>
      </c>
      <c r="B1401">
        <v>1</v>
      </c>
    </row>
    <row r="1402" spans="1:2" x14ac:dyDescent="0.25">
      <c r="A1402" t="s">
        <v>134</v>
      </c>
      <c r="B1402">
        <v>1</v>
      </c>
    </row>
    <row r="1403" spans="1:2" x14ac:dyDescent="0.25">
      <c r="A1403" t="s">
        <v>139</v>
      </c>
      <c r="B1403">
        <v>1</v>
      </c>
    </row>
    <row r="1404" spans="1:2" x14ac:dyDescent="0.25">
      <c r="A1404" t="s">
        <v>137</v>
      </c>
      <c r="B1404">
        <v>1</v>
      </c>
    </row>
    <row r="1405" spans="1:2" x14ac:dyDescent="0.25">
      <c r="A1405" t="s">
        <v>139</v>
      </c>
      <c r="B1405">
        <v>1</v>
      </c>
    </row>
    <row r="1406" spans="1:2" x14ac:dyDescent="0.25">
      <c r="A1406" t="s">
        <v>139</v>
      </c>
      <c r="B1406">
        <v>1</v>
      </c>
    </row>
    <row r="1407" spans="1:2" x14ac:dyDescent="0.25">
      <c r="A1407" t="s">
        <v>139</v>
      </c>
      <c r="B1407">
        <v>1</v>
      </c>
    </row>
    <row r="1408" spans="1:2" x14ac:dyDescent="0.25">
      <c r="A1408" t="s">
        <v>138</v>
      </c>
      <c r="B1408">
        <v>1</v>
      </c>
    </row>
    <row r="1409" spans="1:2" x14ac:dyDescent="0.25">
      <c r="A1409" t="s">
        <v>142</v>
      </c>
      <c r="B1409">
        <v>1</v>
      </c>
    </row>
    <row r="1410" spans="1:2" x14ac:dyDescent="0.25">
      <c r="A1410" t="s">
        <v>139</v>
      </c>
      <c r="B1410">
        <v>1</v>
      </c>
    </row>
    <row r="1411" spans="1:2" x14ac:dyDescent="0.25">
      <c r="A1411" t="s">
        <v>140</v>
      </c>
      <c r="B1411">
        <v>1</v>
      </c>
    </row>
    <row r="1412" spans="1:2" x14ac:dyDescent="0.25">
      <c r="A1412" t="s">
        <v>138</v>
      </c>
      <c r="B1412">
        <v>1</v>
      </c>
    </row>
    <row r="1413" spans="1:2" x14ac:dyDescent="0.25">
      <c r="A1413" t="s">
        <v>142</v>
      </c>
      <c r="B1413">
        <v>1</v>
      </c>
    </row>
    <row r="1414" spans="1:2" x14ac:dyDescent="0.25">
      <c r="A1414" t="s">
        <v>139</v>
      </c>
      <c r="B1414">
        <v>1</v>
      </c>
    </row>
    <row r="1415" spans="1:2" x14ac:dyDescent="0.25">
      <c r="A1415" t="s">
        <v>136</v>
      </c>
      <c r="B1415">
        <v>1</v>
      </c>
    </row>
    <row r="1416" spans="1:2" x14ac:dyDescent="0.25">
      <c r="A1416" t="s">
        <v>140</v>
      </c>
      <c r="B1416">
        <v>1</v>
      </c>
    </row>
    <row r="1417" spans="1:2" x14ac:dyDescent="0.25">
      <c r="A1417" t="s">
        <v>138</v>
      </c>
      <c r="B1417">
        <v>1</v>
      </c>
    </row>
    <row r="1418" spans="1:2" x14ac:dyDescent="0.25">
      <c r="A1418" t="s">
        <v>141</v>
      </c>
      <c r="B1418">
        <v>1</v>
      </c>
    </row>
    <row r="1419" spans="1:2" x14ac:dyDescent="0.25">
      <c r="A1419" t="s">
        <v>143</v>
      </c>
      <c r="B1419">
        <v>1</v>
      </c>
    </row>
    <row r="1420" spans="1:2" x14ac:dyDescent="0.25">
      <c r="A1420" t="s">
        <v>139</v>
      </c>
      <c r="B1420">
        <v>1</v>
      </c>
    </row>
    <row r="1421" spans="1:2" x14ac:dyDescent="0.25">
      <c r="A1421" t="s">
        <v>140</v>
      </c>
      <c r="B1421">
        <v>1</v>
      </c>
    </row>
    <row r="1422" spans="1:2" x14ac:dyDescent="0.25">
      <c r="A1422" t="s">
        <v>137</v>
      </c>
      <c r="B1422">
        <v>1</v>
      </c>
    </row>
    <row r="1423" spans="1:2" x14ac:dyDescent="0.25">
      <c r="A1423" t="s">
        <v>134</v>
      </c>
      <c r="B1423">
        <v>1</v>
      </c>
    </row>
    <row r="1424" spans="1:2" x14ac:dyDescent="0.25">
      <c r="A1424" t="s">
        <v>132</v>
      </c>
      <c r="B1424">
        <v>1</v>
      </c>
    </row>
    <row r="1425" spans="1:2" x14ac:dyDescent="0.25">
      <c r="A1425" t="s">
        <v>135</v>
      </c>
      <c r="B1425">
        <v>1</v>
      </c>
    </row>
    <row r="1426" spans="1:2" x14ac:dyDescent="0.25">
      <c r="A1426" t="s">
        <v>139</v>
      </c>
      <c r="B1426">
        <v>1</v>
      </c>
    </row>
    <row r="1427" spans="1:2" x14ac:dyDescent="0.25">
      <c r="A1427" t="s">
        <v>132</v>
      </c>
      <c r="B1427">
        <v>1</v>
      </c>
    </row>
    <row r="1428" spans="1:2" x14ac:dyDescent="0.25">
      <c r="A1428" t="s">
        <v>133</v>
      </c>
      <c r="B1428">
        <v>1</v>
      </c>
    </row>
    <row r="1429" spans="1:2" x14ac:dyDescent="0.25">
      <c r="A1429" t="s">
        <v>142</v>
      </c>
      <c r="B1429">
        <v>1</v>
      </c>
    </row>
    <row r="1430" spans="1:2" x14ac:dyDescent="0.25">
      <c r="A1430" t="s">
        <v>140</v>
      </c>
      <c r="B1430">
        <v>1</v>
      </c>
    </row>
    <row r="1431" spans="1:2" x14ac:dyDescent="0.25">
      <c r="A1431" t="s">
        <v>138</v>
      </c>
      <c r="B1431">
        <v>1</v>
      </c>
    </row>
    <row r="1432" spans="1:2" x14ac:dyDescent="0.25">
      <c r="A1432" t="s">
        <v>139</v>
      </c>
      <c r="B1432">
        <v>1</v>
      </c>
    </row>
    <row r="1433" spans="1:2" x14ac:dyDescent="0.25">
      <c r="A1433" t="s">
        <v>142</v>
      </c>
      <c r="B1433">
        <v>1</v>
      </c>
    </row>
    <row r="1434" spans="1:2" x14ac:dyDescent="0.25">
      <c r="A1434" t="s">
        <v>140</v>
      </c>
      <c r="B1434">
        <v>1</v>
      </c>
    </row>
    <row r="1435" spans="1:2" x14ac:dyDescent="0.25">
      <c r="A1435" t="s">
        <v>137</v>
      </c>
      <c r="B1435">
        <v>1</v>
      </c>
    </row>
    <row r="1436" spans="1:2" x14ac:dyDescent="0.25">
      <c r="A1436" t="s">
        <v>132</v>
      </c>
      <c r="B1436">
        <v>1</v>
      </c>
    </row>
    <row r="1437" spans="1:2" x14ac:dyDescent="0.25">
      <c r="A1437" t="s">
        <v>135</v>
      </c>
      <c r="B1437">
        <v>1</v>
      </c>
    </row>
    <row r="1438" spans="1:2" x14ac:dyDescent="0.25">
      <c r="A1438" t="s">
        <v>139</v>
      </c>
      <c r="B1438">
        <v>1</v>
      </c>
    </row>
    <row r="1439" spans="1:2" x14ac:dyDescent="0.25">
      <c r="A1439" t="s">
        <v>141</v>
      </c>
      <c r="B1439">
        <v>1</v>
      </c>
    </row>
    <row r="1440" spans="1:2" x14ac:dyDescent="0.25">
      <c r="A1440" t="s">
        <v>137</v>
      </c>
      <c r="B1440">
        <v>1</v>
      </c>
    </row>
    <row r="1441" spans="1:2" x14ac:dyDescent="0.25">
      <c r="A1441" t="s">
        <v>132</v>
      </c>
      <c r="B1441">
        <v>1</v>
      </c>
    </row>
    <row r="1442" spans="1:2" x14ac:dyDescent="0.25">
      <c r="A1442" t="s">
        <v>135</v>
      </c>
      <c r="B1442">
        <v>1</v>
      </c>
    </row>
    <row r="1443" spans="1:2" x14ac:dyDescent="0.25">
      <c r="A1443" t="s">
        <v>140</v>
      </c>
      <c r="B1443">
        <v>1</v>
      </c>
    </row>
    <row r="1444" spans="1:2" x14ac:dyDescent="0.25">
      <c r="A1444" t="s">
        <v>134</v>
      </c>
      <c r="B1444">
        <v>1</v>
      </c>
    </row>
    <row r="1445" spans="1:2" x14ac:dyDescent="0.25">
      <c r="A1445" t="s">
        <v>137</v>
      </c>
      <c r="B1445">
        <v>1</v>
      </c>
    </row>
    <row r="1446" spans="1:2" x14ac:dyDescent="0.25">
      <c r="A1446" t="s">
        <v>142</v>
      </c>
      <c r="B1446">
        <v>1</v>
      </c>
    </row>
    <row r="1447" spans="1:2" x14ac:dyDescent="0.25">
      <c r="A1447" t="s">
        <v>143</v>
      </c>
      <c r="B1447">
        <v>1</v>
      </c>
    </row>
    <row r="1448" spans="1:2" x14ac:dyDescent="0.25">
      <c r="A1448" t="s">
        <v>132</v>
      </c>
      <c r="B1448">
        <v>1</v>
      </c>
    </row>
    <row r="1449" spans="1:2" x14ac:dyDescent="0.25">
      <c r="A1449" t="s">
        <v>133</v>
      </c>
      <c r="B1449">
        <v>1</v>
      </c>
    </row>
    <row r="1450" spans="1:2" x14ac:dyDescent="0.25">
      <c r="A1450" t="s">
        <v>139</v>
      </c>
      <c r="B1450">
        <v>1</v>
      </c>
    </row>
    <row r="1451" spans="1:2" x14ac:dyDescent="0.25">
      <c r="A1451" t="s">
        <v>138</v>
      </c>
      <c r="B1451">
        <v>1</v>
      </c>
    </row>
    <row r="1452" spans="1:2" x14ac:dyDescent="0.25">
      <c r="A1452" t="s">
        <v>138</v>
      </c>
      <c r="B1452">
        <v>1</v>
      </c>
    </row>
    <row r="1453" spans="1:2" x14ac:dyDescent="0.25">
      <c r="A1453" t="s">
        <v>136</v>
      </c>
      <c r="B1453">
        <v>1</v>
      </c>
    </row>
    <row r="1454" spans="1:2" x14ac:dyDescent="0.25">
      <c r="A1454" t="s">
        <v>142</v>
      </c>
      <c r="B1454">
        <v>1</v>
      </c>
    </row>
    <row r="1455" spans="1:2" x14ac:dyDescent="0.25">
      <c r="A1455" t="s">
        <v>137</v>
      </c>
      <c r="B1455">
        <v>1</v>
      </c>
    </row>
    <row r="1456" spans="1:2" x14ac:dyDescent="0.25">
      <c r="A1456" t="s">
        <v>134</v>
      </c>
      <c r="B1456">
        <v>1</v>
      </c>
    </row>
    <row r="1457" spans="1:2" x14ac:dyDescent="0.25">
      <c r="A1457" t="s">
        <v>139</v>
      </c>
      <c r="B1457">
        <v>1</v>
      </c>
    </row>
    <row r="1458" spans="1:2" x14ac:dyDescent="0.25">
      <c r="A1458" t="s">
        <v>142</v>
      </c>
      <c r="B1458">
        <v>1</v>
      </c>
    </row>
    <row r="1459" spans="1:2" x14ac:dyDescent="0.25">
      <c r="A1459" t="s">
        <v>138</v>
      </c>
      <c r="B1459">
        <v>1</v>
      </c>
    </row>
    <row r="1460" spans="1:2" x14ac:dyDescent="0.25">
      <c r="A1460" t="s">
        <v>143</v>
      </c>
      <c r="B1460">
        <v>1</v>
      </c>
    </row>
    <row r="1461" spans="1:2" x14ac:dyDescent="0.25">
      <c r="A1461" t="s">
        <v>132</v>
      </c>
      <c r="B1461">
        <v>1</v>
      </c>
    </row>
    <row r="1462" spans="1:2" x14ac:dyDescent="0.25">
      <c r="A1462" t="s">
        <v>139</v>
      </c>
      <c r="B1462">
        <v>1</v>
      </c>
    </row>
    <row r="1463" spans="1:2" x14ac:dyDescent="0.25">
      <c r="A1463" t="s">
        <v>134</v>
      </c>
      <c r="B1463">
        <v>1</v>
      </c>
    </row>
    <row r="1464" spans="1:2" x14ac:dyDescent="0.25">
      <c r="A1464" t="s">
        <v>137</v>
      </c>
      <c r="B1464">
        <v>1</v>
      </c>
    </row>
    <row r="1465" spans="1:2" x14ac:dyDescent="0.25">
      <c r="A1465" t="s">
        <v>136</v>
      </c>
      <c r="B1465">
        <v>1</v>
      </c>
    </row>
    <row r="1466" spans="1:2" x14ac:dyDescent="0.25">
      <c r="A1466" t="s">
        <v>142</v>
      </c>
      <c r="B1466">
        <v>1</v>
      </c>
    </row>
    <row r="1467" spans="1:2" x14ac:dyDescent="0.25">
      <c r="A1467" t="s">
        <v>140</v>
      </c>
      <c r="B1467">
        <v>1</v>
      </c>
    </row>
    <row r="1468" spans="1:2" x14ac:dyDescent="0.25">
      <c r="A1468" t="s">
        <v>138</v>
      </c>
      <c r="B1468">
        <v>1</v>
      </c>
    </row>
    <row r="1469" spans="1:2" x14ac:dyDescent="0.25">
      <c r="A1469" t="s">
        <v>138</v>
      </c>
      <c r="B1469">
        <v>1</v>
      </c>
    </row>
    <row r="1470" spans="1:2" x14ac:dyDescent="0.25">
      <c r="A1470" t="s">
        <v>140</v>
      </c>
      <c r="B1470">
        <v>1</v>
      </c>
    </row>
    <row r="1471" spans="1:2" x14ac:dyDescent="0.25">
      <c r="A1471" t="s">
        <v>136</v>
      </c>
      <c r="B1471">
        <v>1</v>
      </c>
    </row>
    <row r="1472" spans="1:2" x14ac:dyDescent="0.25">
      <c r="A1472" t="s">
        <v>132</v>
      </c>
      <c r="B1472">
        <v>1</v>
      </c>
    </row>
    <row r="1473" spans="1:2" x14ac:dyDescent="0.25">
      <c r="A1473" t="s">
        <v>143</v>
      </c>
      <c r="B1473">
        <v>1</v>
      </c>
    </row>
    <row r="1474" spans="1:2" x14ac:dyDescent="0.25">
      <c r="A1474" t="s">
        <v>133</v>
      </c>
      <c r="B1474">
        <v>1</v>
      </c>
    </row>
    <row r="1475" spans="1:2" x14ac:dyDescent="0.25">
      <c r="A1475" t="s">
        <v>140</v>
      </c>
      <c r="B1475">
        <v>1</v>
      </c>
    </row>
    <row r="1476" spans="1:2" x14ac:dyDescent="0.25">
      <c r="A1476" t="s">
        <v>143</v>
      </c>
      <c r="B1476">
        <v>1</v>
      </c>
    </row>
    <row r="1477" spans="1:2" x14ac:dyDescent="0.25">
      <c r="A1477" t="s">
        <v>133</v>
      </c>
      <c r="B1477">
        <v>1</v>
      </c>
    </row>
    <row r="1478" spans="1:2" x14ac:dyDescent="0.25">
      <c r="A1478" t="s">
        <v>143</v>
      </c>
      <c r="B1478">
        <v>1</v>
      </c>
    </row>
    <row r="1479" spans="1:2" x14ac:dyDescent="0.25">
      <c r="A1479" t="s">
        <v>139</v>
      </c>
      <c r="B1479">
        <v>1</v>
      </c>
    </row>
    <row r="1480" spans="1:2" x14ac:dyDescent="0.25">
      <c r="A1480" t="s">
        <v>139</v>
      </c>
      <c r="B1480">
        <v>1</v>
      </c>
    </row>
    <row r="1481" spans="1:2" x14ac:dyDescent="0.25">
      <c r="A1481" t="s">
        <v>140</v>
      </c>
      <c r="B1481">
        <v>1</v>
      </c>
    </row>
    <row r="1482" spans="1:2" x14ac:dyDescent="0.25">
      <c r="A1482" t="s">
        <v>139</v>
      </c>
      <c r="B1482">
        <v>1</v>
      </c>
    </row>
    <row r="1483" spans="1:2" x14ac:dyDescent="0.25">
      <c r="A1483" t="s">
        <v>141</v>
      </c>
      <c r="B1483">
        <v>1</v>
      </c>
    </row>
    <row r="1484" spans="1:2" x14ac:dyDescent="0.25">
      <c r="A1484" t="s">
        <v>142</v>
      </c>
      <c r="B1484">
        <v>1</v>
      </c>
    </row>
    <row r="1485" spans="1:2" x14ac:dyDescent="0.25">
      <c r="A1485" t="s">
        <v>136</v>
      </c>
      <c r="B1485">
        <v>1</v>
      </c>
    </row>
    <row r="1486" spans="1:2" x14ac:dyDescent="0.25">
      <c r="A1486" t="s">
        <v>139</v>
      </c>
      <c r="B1486">
        <v>1</v>
      </c>
    </row>
    <row r="1487" spans="1:2" x14ac:dyDescent="0.25">
      <c r="A1487" t="s">
        <v>134</v>
      </c>
      <c r="B1487">
        <v>1</v>
      </c>
    </row>
    <row r="1488" spans="1:2" x14ac:dyDescent="0.25">
      <c r="A1488" t="s">
        <v>133</v>
      </c>
      <c r="B1488">
        <v>1</v>
      </c>
    </row>
    <row r="1489" spans="1:2" x14ac:dyDescent="0.25">
      <c r="A1489" t="s">
        <v>143</v>
      </c>
      <c r="B1489">
        <v>1</v>
      </c>
    </row>
    <row r="1490" spans="1:2" x14ac:dyDescent="0.25">
      <c r="A1490" t="s">
        <v>139</v>
      </c>
      <c r="B1490">
        <v>1</v>
      </c>
    </row>
    <row r="1491" spans="1:2" x14ac:dyDescent="0.25">
      <c r="A1491" t="s">
        <v>135</v>
      </c>
      <c r="B1491">
        <v>1</v>
      </c>
    </row>
    <row r="1492" spans="1:2" x14ac:dyDescent="0.25">
      <c r="A1492" t="s">
        <v>135</v>
      </c>
      <c r="B1492">
        <v>1</v>
      </c>
    </row>
    <row r="1493" spans="1:2" x14ac:dyDescent="0.25">
      <c r="A1493" t="s">
        <v>132</v>
      </c>
      <c r="B1493">
        <v>1</v>
      </c>
    </row>
    <row r="1494" spans="1:2" x14ac:dyDescent="0.25">
      <c r="A1494" t="s">
        <v>138</v>
      </c>
      <c r="B1494">
        <v>1</v>
      </c>
    </row>
    <row r="1495" spans="1:2" x14ac:dyDescent="0.25">
      <c r="A1495" t="s">
        <v>143</v>
      </c>
      <c r="B1495">
        <v>1</v>
      </c>
    </row>
    <row r="1496" spans="1:2" x14ac:dyDescent="0.25">
      <c r="A1496" t="s">
        <v>140</v>
      </c>
      <c r="B1496">
        <v>1</v>
      </c>
    </row>
    <row r="1497" spans="1:2" x14ac:dyDescent="0.25">
      <c r="A1497" t="s">
        <v>132</v>
      </c>
      <c r="B1497">
        <v>1</v>
      </c>
    </row>
    <row r="1498" spans="1:2" x14ac:dyDescent="0.25">
      <c r="A1498" t="s">
        <v>133</v>
      </c>
      <c r="B1498">
        <v>1</v>
      </c>
    </row>
    <row r="1499" spans="1:2" x14ac:dyDescent="0.25">
      <c r="A1499" t="s">
        <v>139</v>
      </c>
      <c r="B1499">
        <v>1</v>
      </c>
    </row>
    <row r="1500" spans="1:2" x14ac:dyDescent="0.25">
      <c r="A1500" t="s">
        <v>134</v>
      </c>
      <c r="B1500">
        <v>1</v>
      </c>
    </row>
    <row r="1501" spans="1:2" x14ac:dyDescent="0.25">
      <c r="A1501" t="s">
        <v>137</v>
      </c>
      <c r="B1501">
        <v>1</v>
      </c>
    </row>
    <row r="1502" spans="1:2" x14ac:dyDescent="0.25">
      <c r="A1502" t="s">
        <v>132</v>
      </c>
      <c r="B1502">
        <v>1</v>
      </c>
    </row>
    <row r="1503" spans="1:2" x14ac:dyDescent="0.25">
      <c r="A1503" t="s">
        <v>142</v>
      </c>
      <c r="B1503">
        <v>1</v>
      </c>
    </row>
    <row r="1504" spans="1:2" x14ac:dyDescent="0.25">
      <c r="A1504" t="s">
        <v>139</v>
      </c>
      <c r="B1504">
        <v>1</v>
      </c>
    </row>
    <row r="1505" spans="1:2" x14ac:dyDescent="0.25">
      <c r="A1505" t="s">
        <v>134</v>
      </c>
      <c r="B1505">
        <v>1</v>
      </c>
    </row>
    <row r="1506" spans="1:2" x14ac:dyDescent="0.25">
      <c r="A1506" t="s">
        <v>137</v>
      </c>
      <c r="B1506">
        <v>1</v>
      </c>
    </row>
    <row r="1507" spans="1:2" x14ac:dyDescent="0.25">
      <c r="A1507" t="s">
        <v>137</v>
      </c>
      <c r="B1507">
        <v>1</v>
      </c>
    </row>
    <row r="1508" spans="1:2" x14ac:dyDescent="0.25">
      <c r="A1508" t="s">
        <v>134</v>
      </c>
      <c r="B1508">
        <v>1</v>
      </c>
    </row>
    <row r="1509" spans="1:2" x14ac:dyDescent="0.25">
      <c r="A1509" t="s">
        <v>139</v>
      </c>
      <c r="B1509">
        <v>1</v>
      </c>
    </row>
    <row r="1510" spans="1:2" x14ac:dyDescent="0.25">
      <c r="A1510" t="s">
        <v>140</v>
      </c>
      <c r="B1510">
        <v>1</v>
      </c>
    </row>
    <row r="1511" spans="1:2" x14ac:dyDescent="0.25">
      <c r="A1511" t="s">
        <v>142</v>
      </c>
      <c r="B1511">
        <v>1</v>
      </c>
    </row>
    <row r="1512" spans="1:2" x14ac:dyDescent="0.25">
      <c r="A1512" t="s">
        <v>142</v>
      </c>
      <c r="B1512">
        <v>1</v>
      </c>
    </row>
    <row r="1513" spans="1:2" x14ac:dyDescent="0.25">
      <c r="A1513" t="s">
        <v>134</v>
      </c>
      <c r="B1513">
        <v>1</v>
      </c>
    </row>
    <row r="1514" spans="1:2" x14ac:dyDescent="0.25">
      <c r="A1514" t="s">
        <v>138</v>
      </c>
      <c r="B1514">
        <v>1</v>
      </c>
    </row>
    <row r="1515" spans="1:2" x14ac:dyDescent="0.25">
      <c r="A1515" t="s">
        <v>132</v>
      </c>
      <c r="B1515">
        <v>1</v>
      </c>
    </row>
    <row r="1516" spans="1:2" x14ac:dyDescent="0.25">
      <c r="A1516" t="s">
        <v>138</v>
      </c>
      <c r="B1516">
        <v>1</v>
      </c>
    </row>
    <row r="1517" spans="1:2" x14ac:dyDescent="0.25">
      <c r="A1517" t="s">
        <v>137</v>
      </c>
      <c r="B1517">
        <v>1</v>
      </c>
    </row>
    <row r="1518" spans="1:2" x14ac:dyDescent="0.25">
      <c r="A1518" t="s">
        <v>133</v>
      </c>
      <c r="B1518">
        <v>1</v>
      </c>
    </row>
    <row r="1519" spans="1:2" x14ac:dyDescent="0.25">
      <c r="A1519" t="s">
        <v>136</v>
      </c>
      <c r="B1519">
        <v>1</v>
      </c>
    </row>
    <row r="1520" spans="1:2" x14ac:dyDescent="0.25">
      <c r="A1520" t="s">
        <v>135</v>
      </c>
      <c r="B1520">
        <v>1</v>
      </c>
    </row>
    <row r="1521" spans="1:2" x14ac:dyDescent="0.25">
      <c r="A1521" t="s">
        <v>138</v>
      </c>
      <c r="B1521">
        <v>1</v>
      </c>
    </row>
    <row r="1522" spans="1:2" x14ac:dyDescent="0.25">
      <c r="A1522" t="s">
        <v>137</v>
      </c>
      <c r="B1522">
        <v>1</v>
      </c>
    </row>
    <row r="1523" spans="1:2" x14ac:dyDescent="0.25">
      <c r="A1523" t="s">
        <v>139</v>
      </c>
      <c r="B1523">
        <v>1</v>
      </c>
    </row>
    <row r="1524" spans="1:2" x14ac:dyDescent="0.25">
      <c r="A1524" t="s">
        <v>137</v>
      </c>
      <c r="B1524">
        <v>1</v>
      </c>
    </row>
    <row r="1525" spans="1:2" x14ac:dyDescent="0.25">
      <c r="A1525" t="s">
        <v>139</v>
      </c>
      <c r="B1525">
        <v>1</v>
      </c>
    </row>
    <row r="1526" spans="1:2" x14ac:dyDescent="0.25">
      <c r="A1526" t="s">
        <v>143</v>
      </c>
      <c r="B1526">
        <v>1</v>
      </c>
    </row>
    <row r="1527" spans="1:2" x14ac:dyDescent="0.25">
      <c r="A1527" t="s">
        <v>140</v>
      </c>
      <c r="B1527">
        <v>1</v>
      </c>
    </row>
    <row r="1528" spans="1:2" x14ac:dyDescent="0.25">
      <c r="A1528" t="s">
        <v>134</v>
      </c>
      <c r="B1528">
        <v>1</v>
      </c>
    </row>
    <row r="1529" spans="1:2" x14ac:dyDescent="0.25">
      <c r="A1529" t="s">
        <v>137</v>
      </c>
      <c r="B1529">
        <v>1</v>
      </c>
    </row>
    <row r="1530" spans="1:2" x14ac:dyDescent="0.25">
      <c r="A1530" t="s">
        <v>140</v>
      </c>
      <c r="B1530">
        <v>1</v>
      </c>
    </row>
    <row r="1531" spans="1:2" x14ac:dyDescent="0.25">
      <c r="A1531" t="s">
        <v>133</v>
      </c>
      <c r="B1531">
        <v>1</v>
      </c>
    </row>
    <row r="1532" spans="1:2" x14ac:dyDescent="0.25">
      <c r="A1532" t="s">
        <v>135</v>
      </c>
      <c r="B1532">
        <v>1</v>
      </c>
    </row>
    <row r="1533" spans="1:2" x14ac:dyDescent="0.25">
      <c r="A1533" t="s">
        <v>143</v>
      </c>
      <c r="B1533">
        <v>1</v>
      </c>
    </row>
    <row r="1534" spans="1:2" x14ac:dyDescent="0.25">
      <c r="A1534" t="s">
        <v>139</v>
      </c>
      <c r="B1534">
        <v>1</v>
      </c>
    </row>
    <row r="1535" spans="1:2" x14ac:dyDescent="0.25">
      <c r="A1535" t="s">
        <v>136</v>
      </c>
      <c r="B1535">
        <v>1</v>
      </c>
    </row>
    <row r="1536" spans="1:2" x14ac:dyDescent="0.25">
      <c r="A1536" t="s">
        <v>136</v>
      </c>
      <c r="B1536">
        <v>1</v>
      </c>
    </row>
    <row r="1537" spans="1:2" x14ac:dyDescent="0.25">
      <c r="A1537" t="s">
        <v>135</v>
      </c>
      <c r="B1537">
        <v>1</v>
      </c>
    </row>
    <row r="1538" spans="1:2" x14ac:dyDescent="0.25">
      <c r="A1538" t="s">
        <v>142</v>
      </c>
      <c r="B1538">
        <v>1</v>
      </c>
    </row>
    <row r="1539" spans="1:2" x14ac:dyDescent="0.25">
      <c r="A1539" t="s">
        <v>136</v>
      </c>
      <c r="B1539">
        <v>1</v>
      </c>
    </row>
    <row r="1540" spans="1:2" x14ac:dyDescent="0.25">
      <c r="A1540" t="s">
        <v>140</v>
      </c>
      <c r="B1540">
        <v>1</v>
      </c>
    </row>
    <row r="1541" spans="1:2" x14ac:dyDescent="0.25">
      <c r="A1541" t="s">
        <v>137</v>
      </c>
      <c r="B1541">
        <v>1</v>
      </c>
    </row>
    <row r="1542" spans="1:2" x14ac:dyDescent="0.25">
      <c r="A1542" t="s">
        <v>142</v>
      </c>
      <c r="B1542">
        <v>1</v>
      </c>
    </row>
    <row r="1543" spans="1:2" x14ac:dyDescent="0.25">
      <c r="A1543" t="s">
        <v>137</v>
      </c>
      <c r="B1543">
        <v>1</v>
      </c>
    </row>
    <row r="1544" spans="1:2" x14ac:dyDescent="0.25">
      <c r="A1544" t="s">
        <v>134</v>
      </c>
      <c r="B1544">
        <v>1</v>
      </c>
    </row>
    <row r="1545" spans="1:2" x14ac:dyDescent="0.25">
      <c r="A1545" t="s">
        <v>140</v>
      </c>
      <c r="B1545">
        <v>1</v>
      </c>
    </row>
    <row r="1546" spans="1:2" x14ac:dyDescent="0.25">
      <c r="A1546" t="s">
        <v>136</v>
      </c>
      <c r="B1546">
        <v>1</v>
      </c>
    </row>
    <row r="1547" spans="1:2" x14ac:dyDescent="0.25">
      <c r="A1547" t="s">
        <v>139</v>
      </c>
      <c r="B1547">
        <v>1</v>
      </c>
    </row>
    <row r="1548" spans="1:2" x14ac:dyDescent="0.25">
      <c r="A1548" t="s">
        <v>137</v>
      </c>
      <c r="B1548">
        <v>1</v>
      </c>
    </row>
    <row r="1549" spans="1:2" x14ac:dyDescent="0.25">
      <c r="A1549" t="s">
        <v>142</v>
      </c>
      <c r="B1549">
        <v>1</v>
      </c>
    </row>
    <row r="1550" spans="1:2" x14ac:dyDescent="0.25">
      <c r="A1550" t="s">
        <v>133</v>
      </c>
      <c r="B1550">
        <v>1</v>
      </c>
    </row>
    <row r="1551" spans="1:2" x14ac:dyDescent="0.25">
      <c r="A1551" t="s">
        <v>138</v>
      </c>
      <c r="B1551">
        <v>1</v>
      </c>
    </row>
    <row r="1552" spans="1:2" x14ac:dyDescent="0.25">
      <c r="A1552" t="s">
        <v>136</v>
      </c>
      <c r="B1552">
        <v>1</v>
      </c>
    </row>
    <row r="1553" spans="1:2" x14ac:dyDescent="0.25">
      <c r="A1553" t="s">
        <v>137</v>
      </c>
      <c r="B1553">
        <v>1</v>
      </c>
    </row>
    <row r="1554" spans="1:2" x14ac:dyDescent="0.25">
      <c r="A1554" t="s">
        <v>140</v>
      </c>
      <c r="B1554">
        <v>1</v>
      </c>
    </row>
    <row r="1555" spans="1:2" x14ac:dyDescent="0.25">
      <c r="A1555" t="s">
        <v>139</v>
      </c>
      <c r="B1555">
        <v>1</v>
      </c>
    </row>
    <row r="1556" spans="1:2" x14ac:dyDescent="0.25">
      <c r="A1556" t="s">
        <v>139</v>
      </c>
      <c r="B1556">
        <v>1</v>
      </c>
    </row>
    <row r="1557" spans="1:2" x14ac:dyDescent="0.25">
      <c r="A1557" t="s">
        <v>142</v>
      </c>
      <c r="B1557">
        <v>1</v>
      </c>
    </row>
    <row r="1558" spans="1:2" x14ac:dyDescent="0.25">
      <c r="A1558" t="s">
        <v>135</v>
      </c>
      <c r="B1558">
        <v>1</v>
      </c>
    </row>
    <row r="1559" spans="1:2" x14ac:dyDescent="0.25">
      <c r="A1559" t="s">
        <v>136</v>
      </c>
      <c r="B1559">
        <v>1</v>
      </c>
    </row>
    <row r="1560" spans="1:2" x14ac:dyDescent="0.25">
      <c r="A1560" t="s">
        <v>135</v>
      </c>
      <c r="B1560">
        <v>1</v>
      </c>
    </row>
    <row r="1561" spans="1:2" x14ac:dyDescent="0.25">
      <c r="A1561" t="s">
        <v>140</v>
      </c>
      <c r="B1561">
        <v>1</v>
      </c>
    </row>
    <row r="1562" spans="1:2" x14ac:dyDescent="0.25">
      <c r="A1562" t="s">
        <v>137</v>
      </c>
      <c r="B1562">
        <v>1</v>
      </c>
    </row>
    <row r="1563" spans="1:2" x14ac:dyDescent="0.25">
      <c r="A1563" t="s">
        <v>132</v>
      </c>
      <c r="B1563">
        <v>1</v>
      </c>
    </row>
    <row r="1564" spans="1:2" x14ac:dyDescent="0.25">
      <c r="A1564" t="s">
        <v>139</v>
      </c>
      <c r="B1564">
        <v>1</v>
      </c>
    </row>
    <row r="1565" spans="1:2" x14ac:dyDescent="0.25">
      <c r="A1565" t="s">
        <v>134</v>
      </c>
      <c r="B1565">
        <v>1</v>
      </c>
    </row>
    <row r="1566" spans="1:2" x14ac:dyDescent="0.25">
      <c r="A1566" t="s">
        <v>138</v>
      </c>
      <c r="B1566">
        <v>1</v>
      </c>
    </row>
    <row r="1567" spans="1:2" x14ac:dyDescent="0.25">
      <c r="A1567" t="s">
        <v>134</v>
      </c>
      <c r="B1567">
        <v>1</v>
      </c>
    </row>
    <row r="1568" spans="1:2" x14ac:dyDescent="0.25">
      <c r="A1568" t="s">
        <v>136</v>
      </c>
      <c r="B1568">
        <v>1</v>
      </c>
    </row>
    <row r="1569" spans="1:2" x14ac:dyDescent="0.25">
      <c r="A1569" t="s">
        <v>137</v>
      </c>
      <c r="B1569">
        <v>1</v>
      </c>
    </row>
    <row r="1570" spans="1:2" x14ac:dyDescent="0.25">
      <c r="A1570" t="s">
        <v>140</v>
      </c>
      <c r="B1570">
        <v>1</v>
      </c>
    </row>
    <row r="1571" spans="1:2" x14ac:dyDescent="0.25">
      <c r="A1571" t="s">
        <v>135</v>
      </c>
      <c r="B1571">
        <v>1</v>
      </c>
    </row>
    <row r="1572" spans="1:2" x14ac:dyDescent="0.25">
      <c r="A1572" t="s">
        <v>141</v>
      </c>
      <c r="B1572">
        <v>1</v>
      </c>
    </row>
    <row r="1573" spans="1:2" x14ac:dyDescent="0.25">
      <c r="A1573" t="s">
        <v>140</v>
      </c>
      <c r="B1573">
        <v>1</v>
      </c>
    </row>
    <row r="1574" spans="1:2" x14ac:dyDescent="0.25">
      <c r="A1574" t="s">
        <v>139</v>
      </c>
      <c r="B1574">
        <v>1</v>
      </c>
    </row>
    <row r="1575" spans="1:2" x14ac:dyDescent="0.25">
      <c r="A1575" t="s">
        <v>138</v>
      </c>
      <c r="B1575">
        <v>1</v>
      </c>
    </row>
    <row r="1576" spans="1:2" x14ac:dyDescent="0.25">
      <c r="A1576" t="s">
        <v>142</v>
      </c>
      <c r="B1576">
        <v>1</v>
      </c>
    </row>
    <row r="1577" spans="1:2" x14ac:dyDescent="0.25">
      <c r="A1577" t="s">
        <v>143</v>
      </c>
      <c r="B1577">
        <v>1</v>
      </c>
    </row>
    <row r="1578" spans="1:2" x14ac:dyDescent="0.25">
      <c r="A1578" t="s">
        <v>134</v>
      </c>
      <c r="B1578">
        <v>1</v>
      </c>
    </row>
    <row r="1579" spans="1:2" x14ac:dyDescent="0.25">
      <c r="A1579" t="s">
        <v>138</v>
      </c>
      <c r="B1579">
        <v>1</v>
      </c>
    </row>
    <row r="1580" spans="1:2" x14ac:dyDescent="0.25">
      <c r="A1580" t="s">
        <v>132</v>
      </c>
      <c r="B1580">
        <v>1</v>
      </c>
    </row>
    <row r="1581" spans="1:2" x14ac:dyDescent="0.25">
      <c r="A1581" t="s">
        <v>142</v>
      </c>
      <c r="B1581">
        <v>1</v>
      </c>
    </row>
    <row r="1582" spans="1:2" x14ac:dyDescent="0.25">
      <c r="A1582" t="s">
        <v>135</v>
      </c>
      <c r="B1582">
        <v>1</v>
      </c>
    </row>
    <row r="1583" spans="1:2" x14ac:dyDescent="0.25">
      <c r="A1583" t="s">
        <v>135</v>
      </c>
      <c r="B1583">
        <v>1</v>
      </c>
    </row>
    <row r="1584" spans="1:2" x14ac:dyDescent="0.25">
      <c r="A1584" t="s">
        <v>138</v>
      </c>
      <c r="B1584">
        <v>1</v>
      </c>
    </row>
    <row r="1585" spans="1:2" x14ac:dyDescent="0.25">
      <c r="A1585" t="s">
        <v>133</v>
      </c>
      <c r="B1585">
        <v>1</v>
      </c>
    </row>
    <row r="1586" spans="1:2" x14ac:dyDescent="0.25">
      <c r="A1586" t="s">
        <v>136</v>
      </c>
      <c r="B1586">
        <v>1</v>
      </c>
    </row>
    <row r="1587" spans="1:2" x14ac:dyDescent="0.25">
      <c r="A1587" t="s">
        <v>134</v>
      </c>
      <c r="B1587">
        <v>1</v>
      </c>
    </row>
    <row r="1588" spans="1:2" x14ac:dyDescent="0.25">
      <c r="A1588" t="s">
        <v>141</v>
      </c>
      <c r="B1588">
        <v>1</v>
      </c>
    </row>
    <row r="1589" spans="1:2" x14ac:dyDescent="0.25">
      <c r="A1589" t="s">
        <v>139</v>
      </c>
      <c r="B1589">
        <v>1</v>
      </c>
    </row>
    <row r="1590" spans="1:2" x14ac:dyDescent="0.25">
      <c r="A1590" t="s">
        <v>139</v>
      </c>
      <c r="B1590">
        <v>1</v>
      </c>
    </row>
    <row r="1591" spans="1:2" x14ac:dyDescent="0.25">
      <c r="A1591" t="s">
        <v>137</v>
      </c>
      <c r="B1591">
        <v>1</v>
      </c>
    </row>
    <row r="1592" spans="1:2" x14ac:dyDescent="0.25">
      <c r="A1592" t="s">
        <v>132</v>
      </c>
      <c r="B1592">
        <v>1</v>
      </c>
    </row>
    <row r="1593" spans="1:2" x14ac:dyDescent="0.25">
      <c r="A1593" t="s">
        <v>141</v>
      </c>
      <c r="B1593">
        <v>1</v>
      </c>
    </row>
    <row r="1594" spans="1:2" x14ac:dyDescent="0.25">
      <c r="A1594" t="s">
        <v>135</v>
      </c>
      <c r="B1594">
        <v>1</v>
      </c>
    </row>
    <row r="1595" spans="1:2" x14ac:dyDescent="0.25">
      <c r="A1595" t="s">
        <v>132</v>
      </c>
      <c r="B1595">
        <v>1</v>
      </c>
    </row>
    <row r="1596" spans="1:2" x14ac:dyDescent="0.25">
      <c r="A1596" t="s">
        <v>140</v>
      </c>
      <c r="B1596">
        <v>1</v>
      </c>
    </row>
    <row r="1597" spans="1:2" x14ac:dyDescent="0.25">
      <c r="A1597" t="s">
        <v>139</v>
      </c>
      <c r="B1597">
        <v>1</v>
      </c>
    </row>
    <row r="1598" spans="1:2" x14ac:dyDescent="0.25">
      <c r="A1598" t="s">
        <v>140</v>
      </c>
      <c r="B1598">
        <v>1</v>
      </c>
    </row>
    <row r="1599" spans="1:2" x14ac:dyDescent="0.25">
      <c r="A1599" t="s">
        <v>132</v>
      </c>
      <c r="B1599">
        <v>1</v>
      </c>
    </row>
    <row r="1600" spans="1:2" x14ac:dyDescent="0.25">
      <c r="A1600" t="s">
        <v>139</v>
      </c>
      <c r="B1600">
        <v>1</v>
      </c>
    </row>
    <row r="1601" spans="1:2" x14ac:dyDescent="0.25">
      <c r="A1601" t="s">
        <v>141</v>
      </c>
      <c r="B1601">
        <v>1</v>
      </c>
    </row>
    <row r="1602" spans="1:2" x14ac:dyDescent="0.25">
      <c r="A1602" t="s">
        <v>133</v>
      </c>
      <c r="B1602">
        <v>1</v>
      </c>
    </row>
    <row r="1603" spans="1:2" x14ac:dyDescent="0.25">
      <c r="A1603" t="s">
        <v>143</v>
      </c>
      <c r="B1603">
        <v>1</v>
      </c>
    </row>
    <row r="1604" spans="1:2" x14ac:dyDescent="0.25">
      <c r="A1604" t="s">
        <v>141</v>
      </c>
      <c r="B1604">
        <v>1</v>
      </c>
    </row>
    <row r="1605" spans="1:2" x14ac:dyDescent="0.25">
      <c r="A1605" t="s">
        <v>132</v>
      </c>
      <c r="B1605">
        <v>1</v>
      </c>
    </row>
    <row r="1606" spans="1:2" x14ac:dyDescent="0.25">
      <c r="A1606" t="s">
        <v>141</v>
      </c>
      <c r="B1606">
        <v>1</v>
      </c>
    </row>
    <row r="1607" spans="1:2" x14ac:dyDescent="0.25">
      <c r="A1607" t="s">
        <v>139</v>
      </c>
      <c r="B1607">
        <v>1</v>
      </c>
    </row>
    <row r="1608" spans="1:2" x14ac:dyDescent="0.25">
      <c r="A1608" t="s">
        <v>135</v>
      </c>
      <c r="B1608">
        <v>1</v>
      </c>
    </row>
    <row r="1609" spans="1:2" x14ac:dyDescent="0.25">
      <c r="A1609" t="s">
        <v>141</v>
      </c>
      <c r="B1609">
        <v>1</v>
      </c>
    </row>
    <row r="1610" spans="1:2" x14ac:dyDescent="0.25">
      <c r="A1610" t="s">
        <v>132</v>
      </c>
      <c r="B1610">
        <v>1</v>
      </c>
    </row>
    <row r="1611" spans="1:2" x14ac:dyDescent="0.25">
      <c r="A1611" t="s">
        <v>142</v>
      </c>
      <c r="B1611">
        <v>1</v>
      </c>
    </row>
    <row r="1612" spans="1:2" x14ac:dyDescent="0.25">
      <c r="A1612" t="s">
        <v>141</v>
      </c>
      <c r="B1612">
        <v>1</v>
      </c>
    </row>
    <row r="1613" spans="1:2" x14ac:dyDescent="0.25">
      <c r="A1613" t="s">
        <v>138</v>
      </c>
      <c r="B1613">
        <v>1</v>
      </c>
    </row>
    <row r="1614" spans="1:2" x14ac:dyDescent="0.25">
      <c r="A1614" t="s">
        <v>135</v>
      </c>
      <c r="B1614">
        <v>1</v>
      </c>
    </row>
    <row r="1615" spans="1:2" x14ac:dyDescent="0.25">
      <c r="A1615" t="s">
        <v>133</v>
      </c>
      <c r="B1615">
        <v>1</v>
      </c>
    </row>
    <row r="1616" spans="1:2" x14ac:dyDescent="0.25">
      <c r="A1616" t="s">
        <v>134</v>
      </c>
      <c r="B1616">
        <v>1</v>
      </c>
    </row>
    <row r="1617" spans="1:2" x14ac:dyDescent="0.25">
      <c r="A1617" t="s">
        <v>141</v>
      </c>
      <c r="B1617">
        <v>1</v>
      </c>
    </row>
    <row r="1618" spans="1:2" x14ac:dyDescent="0.25">
      <c r="A1618" t="s">
        <v>141</v>
      </c>
      <c r="B1618">
        <v>1</v>
      </c>
    </row>
    <row r="1619" spans="1:2" x14ac:dyDescent="0.25">
      <c r="A1619" t="s">
        <v>135</v>
      </c>
      <c r="B1619">
        <v>1</v>
      </c>
    </row>
    <row r="1620" spans="1:2" x14ac:dyDescent="0.25">
      <c r="A1620" t="s">
        <v>141</v>
      </c>
      <c r="B1620">
        <v>1</v>
      </c>
    </row>
    <row r="1621" spans="1:2" x14ac:dyDescent="0.25">
      <c r="A1621" t="s">
        <v>138</v>
      </c>
      <c r="B1621">
        <v>1</v>
      </c>
    </row>
    <row r="1622" spans="1:2" x14ac:dyDescent="0.25">
      <c r="A1622" t="s">
        <v>132</v>
      </c>
      <c r="B1622">
        <v>1</v>
      </c>
    </row>
    <row r="1623" spans="1:2" x14ac:dyDescent="0.25">
      <c r="A1623" t="s">
        <v>143</v>
      </c>
      <c r="B1623">
        <v>1</v>
      </c>
    </row>
    <row r="1624" spans="1:2" x14ac:dyDescent="0.25">
      <c r="A1624" t="s">
        <v>138</v>
      </c>
      <c r="B1624">
        <v>1</v>
      </c>
    </row>
    <row r="1625" spans="1:2" x14ac:dyDescent="0.25">
      <c r="A1625" t="s">
        <v>134</v>
      </c>
      <c r="B1625">
        <v>1</v>
      </c>
    </row>
    <row r="1626" spans="1:2" x14ac:dyDescent="0.25">
      <c r="A1626" t="s">
        <v>137</v>
      </c>
      <c r="B1626">
        <v>1</v>
      </c>
    </row>
    <row r="1627" spans="1:2" x14ac:dyDescent="0.25">
      <c r="A1627" t="s">
        <v>136</v>
      </c>
      <c r="B1627">
        <v>1</v>
      </c>
    </row>
    <row r="1628" spans="1:2" x14ac:dyDescent="0.25">
      <c r="A1628" t="s">
        <v>138</v>
      </c>
      <c r="B1628">
        <v>1</v>
      </c>
    </row>
    <row r="1629" spans="1:2" x14ac:dyDescent="0.25">
      <c r="A1629" t="s">
        <v>140</v>
      </c>
      <c r="B1629">
        <v>1</v>
      </c>
    </row>
    <row r="1630" spans="1:2" x14ac:dyDescent="0.25">
      <c r="A1630" t="s">
        <v>141</v>
      </c>
      <c r="B1630">
        <v>1</v>
      </c>
    </row>
    <row r="1631" spans="1:2" x14ac:dyDescent="0.25">
      <c r="A1631" t="s">
        <v>139</v>
      </c>
      <c r="B1631">
        <v>1</v>
      </c>
    </row>
    <row r="1632" spans="1:2" x14ac:dyDescent="0.25">
      <c r="A1632" t="s">
        <v>137</v>
      </c>
      <c r="B1632">
        <v>1</v>
      </c>
    </row>
    <row r="1633" spans="1:2" x14ac:dyDescent="0.25">
      <c r="A1633" t="s">
        <v>132</v>
      </c>
      <c r="B1633">
        <v>1</v>
      </c>
    </row>
    <row r="1634" spans="1:2" x14ac:dyDescent="0.25">
      <c r="A1634" t="s">
        <v>132</v>
      </c>
      <c r="B1634">
        <v>1</v>
      </c>
    </row>
    <row r="1635" spans="1:2" x14ac:dyDescent="0.25">
      <c r="A1635" t="s">
        <v>142</v>
      </c>
      <c r="B1635">
        <v>1</v>
      </c>
    </row>
    <row r="1636" spans="1:2" x14ac:dyDescent="0.25">
      <c r="A1636" t="s">
        <v>139</v>
      </c>
      <c r="B1636">
        <v>1</v>
      </c>
    </row>
    <row r="1637" spans="1:2" x14ac:dyDescent="0.25">
      <c r="A1637" t="s">
        <v>135</v>
      </c>
      <c r="B1637">
        <v>1</v>
      </c>
    </row>
    <row r="1638" spans="1:2" x14ac:dyDescent="0.25">
      <c r="A1638" t="s">
        <v>133</v>
      </c>
      <c r="B1638">
        <v>1</v>
      </c>
    </row>
    <row r="1639" spans="1:2" x14ac:dyDescent="0.25">
      <c r="A1639" t="s">
        <v>140</v>
      </c>
      <c r="B1639">
        <v>1</v>
      </c>
    </row>
    <row r="1640" spans="1:2" x14ac:dyDescent="0.25">
      <c r="A1640" t="s">
        <v>143</v>
      </c>
      <c r="B1640">
        <v>1</v>
      </c>
    </row>
    <row r="1641" spans="1:2" x14ac:dyDescent="0.25">
      <c r="A1641" t="s">
        <v>136</v>
      </c>
      <c r="B1641">
        <v>1</v>
      </c>
    </row>
    <row r="1642" spans="1:2" x14ac:dyDescent="0.25">
      <c r="A1642" t="s">
        <v>135</v>
      </c>
      <c r="B1642">
        <v>1</v>
      </c>
    </row>
    <row r="1643" spans="1:2" x14ac:dyDescent="0.25">
      <c r="A1643" t="s">
        <v>139</v>
      </c>
      <c r="B1643">
        <v>1</v>
      </c>
    </row>
    <row r="1644" spans="1:2" x14ac:dyDescent="0.25">
      <c r="A1644" t="s">
        <v>136</v>
      </c>
      <c r="B1644">
        <v>1</v>
      </c>
    </row>
    <row r="1645" spans="1:2" x14ac:dyDescent="0.25">
      <c r="A1645" t="s">
        <v>138</v>
      </c>
      <c r="B1645">
        <v>1</v>
      </c>
    </row>
    <row r="1646" spans="1:2" x14ac:dyDescent="0.25">
      <c r="A1646" t="s">
        <v>138</v>
      </c>
      <c r="B1646">
        <v>1</v>
      </c>
    </row>
    <row r="1647" spans="1:2" x14ac:dyDescent="0.25">
      <c r="A1647" t="s">
        <v>141</v>
      </c>
      <c r="B1647">
        <v>1</v>
      </c>
    </row>
    <row r="1648" spans="1:2" x14ac:dyDescent="0.25">
      <c r="A1648" t="s">
        <v>137</v>
      </c>
      <c r="B1648">
        <v>1</v>
      </c>
    </row>
    <row r="1649" spans="1:2" x14ac:dyDescent="0.25">
      <c r="A1649" t="s">
        <v>140</v>
      </c>
      <c r="B1649">
        <v>1</v>
      </c>
    </row>
    <row r="1650" spans="1:2" x14ac:dyDescent="0.25">
      <c r="A1650" t="s">
        <v>141</v>
      </c>
      <c r="B1650">
        <v>1</v>
      </c>
    </row>
    <row r="1651" spans="1:2" x14ac:dyDescent="0.25">
      <c r="A1651" t="s">
        <v>137</v>
      </c>
      <c r="B1651">
        <v>1</v>
      </c>
    </row>
    <row r="1652" spans="1:2" x14ac:dyDescent="0.25">
      <c r="A1652" t="s">
        <v>133</v>
      </c>
      <c r="B1652">
        <v>1</v>
      </c>
    </row>
    <row r="1653" spans="1:2" x14ac:dyDescent="0.25">
      <c r="A1653" t="s">
        <v>134</v>
      </c>
      <c r="B1653">
        <v>1</v>
      </c>
    </row>
    <row r="1654" spans="1:2" x14ac:dyDescent="0.25">
      <c r="A1654" t="s">
        <v>139</v>
      </c>
      <c r="B1654">
        <v>1</v>
      </c>
    </row>
    <row r="1655" spans="1:2" x14ac:dyDescent="0.25">
      <c r="A1655" t="s">
        <v>136</v>
      </c>
      <c r="B1655">
        <v>1</v>
      </c>
    </row>
    <row r="1656" spans="1:2" x14ac:dyDescent="0.25">
      <c r="A1656" t="s">
        <v>137</v>
      </c>
      <c r="B1656">
        <v>1</v>
      </c>
    </row>
    <row r="1657" spans="1:2" x14ac:dyDescent="0.25">
      <c r="A1657" t="s">
        <v>137</v>
      </c>
      <c r="B1657">
        <v>1</v>
      </c>
    </row>
    <row r="1658" spans="1:2" x14ac:dyDescent="0.25">
      <c r="A1658" t="s">
        <v>142</v>
      </c>
      <c r="B1658">
        <v>1</v>
      </c>
    </row>
    <row r="1659" spans="1:2" x14ac:dyDescent="0.25">
      <c r="A1659" t="s">
        <v>142</v>
      </c>
      <c r="B1659">
        <v>1</v>
      </c>
    </row>
    <row r="1660" spans="1:2" x14ac:dyDescent="0.25">
      <c r="A1660" t="s">
        <v>136</v>
      </c>
      <c r="B1660">
        <v>1</v>
      </c>
    </row>
    <row r="1661" spans="1:2" x14ac:dyDescent="0.25">
      <c r="A1661" t="s">
        <v>143</v>
      </c>
      <c r="B1661">
        <v>1</v>
      </c>
    </row>
    <row r="1662" spans="1:2" x14ac:dyDescent="0.25">
      <c r="A1662" t="s">
        <v>135</v>
      </c>
      <c r="B1662">
        <v>1</v>
      </c>
    </row>
    <row r="1663" spans="1:2" x14ac:dyDescent="0.25">
      <c r="A1663" t="s">
        <v>142</v>
      </c>
      <c r="B1663">
        <v>1</v>
      </c>
    </row>
    <row r="1664" spans="1:2" x14ac:dyDescent="0.25">
      <c r="A1664" t="s">
        <v>134</v>
      </c>
      <c r="B1664">
        <v>1</v>
      </c>
    </row>
    <row r="1665" spans="1:2" x14ac:dyDescent="0.25">
      <c r="A1665" t="s">
        <v>134</v>
      </c>
      <c r="B1665">
        <v>1</v>
      </c>
    </row>
    <row r="1666" spans="1:2" x14ac:dyDescent="0.25">
      <c r="A1666" t="s">
        <v>137</v>
      </c>
      <c r="B1666">
        <v>1</v>
      </c>
    </row>
    <row r="1667" spans="1:2" x14ac:dyDescent="0.25">
      <c r="A1667" t="s">
        <v>139</v>
      </c>
      <c r="B1667">
        <v>1</v>
      </c>
    </row>
    <row r="1668" spans="1:2" x14ac:dyDescent="0.25">
      <c r="A1668" t="s">
        <v>140</v>
      </c>
      <c r="B1668">
        <v>1</v>
      </c>
    </row>
    <row r="1669" spans="1:2" x14ac:dyDescent="0.25">
      <c r="A1669" t="s">
        <v>142</v>
      </c>
      <c r="B1669">
        <v>1</v>
      </c>
    </row>
    <row r="1670" spans="1:2" x14ac:dyDescent="0.25">
      <c r="A1670" t="s">
        <v>139</v>
      </c>
      <c r="B1670">
        <v>1</v>
      </c>
    </row>
    <row r="1671" spans="1:2" x14ac:dyDescent="0.25">
      <c r="A1671" t="s">
        <v>135</v>
      </c>
      <c r="B1671">
        <v>1</v>
      </c>
    </row>
    <row r="1672" spans="1:2" x14ac:dyDescent="0.25">
      <c r="A1672" t="s">
        <v>136</v>
      </c>
      <c r="B1672">
        <v>1</v>
      </c>
    </row>
    <row r="1673" spans="1:2" x14ac:dyDescent="0.25">
      <c r="A1673" t="s">
        <v>140</v>
      </c>
      <c r="B1673">
        <v>1</v>
      </c>
    </row>
    <row r="1674" spans="1:2" x14ac:dyDescent="0.25">
      <c r="A1674" t="s">
        <v>140</v>
      </c>
      <c r="B1674">
        <v>1</v>
      </c>
    </row>
    <row r="1675" spans="1:2" x14ac:dyDescent="0.25">
      <c r="A1675" t="s">
        <v>141</v>
      </c>
      <c r="B1675">
        <v>1</v>
      </c>
    </row>
    <row r="1676" spans="1:2" x14ac:dyDescent="0.25">
      <c r="A1676" t="s">
        <v>132</v>
      </c>
      <c r="B1676">
        <v>1</v>
      </c>
    </row>
    <row r="1677" spans="1:2" x14ac:dyDescent="0.25">
      <c r="A1677" t="s">
        <v>137</v>
      </c>
      <c r="B1677">
        <v>1</v>
      </c>
    </row>
    <row r="1678" spans="1:2" x14ac:dyDescent="0.25">
      <c r="A1678" t="s">
        <v>139</v>
      </c>
      <c r="B1678">
        <v>1</v>
      </c>
    </row>
    <row r="1679" spans="1:2" x14ac:dyDescent="0.25">
      <c r="A1679" t="s">
        <v>135</v>
      </c>
      <c r="B1679">
        <v>1</v>
      </c>
    </row>
    <row r="1680" spans="1:2" x14ac:dyDescent="0.25">
      <c r="A1680" t="s">
        <v>142</v>
      </c>
      <c r="B1680">
        <v>1</v>
      </c>
    </row>
    <row r="1681" spans="1:2" x14ac:dyDescent="0.25">
      <c r="A1681" t="s">
        <v>135</v>
      </c>
      <c r="B1681">
        <v>1</v>
      </c>
    </row>
    <row r="1682" spans="1:2" x14ac:dyDescent="0.25">
      <c r="A1682" t="s">
        <v>142</v>
      </c>
      <c r="B1682">
        <v>1</v>
      </c>
    </row>
    <row r="1683" spans="1:2" x14ac:dyDescent="0.25">
      <c r="A1683" t="s">
        <v>141</v>
      </c>
      <c r="B1683">
        <v>1</v>
      </c>
    </row>
    <row r="1684" spans="1:2" x14ac:dyDescent="0.25">
      <c r="A1684" t="s">
        <v>142</v>
      </c>
      <c r="B1684">
        <v>1</v>
      </c>
    </row>
    <row r="1685" spans="1:2" x14ac:dyDescent="0.25">
      <c r="A1685" t="s">
        <v>136</v>
      </c>
      <c r="B1685">
        <v>1</v>
      </c>
    </row>
    <row r="1686" spans="1:2" x14ac:dyDescent="0.25">
      <c r="A1686" t="s">
        <v>133</v>
      </c>
      <c r="B1686">
        <v>1</v>
      </c>
    </row>
    <row r="1687" spans="1:2" x14ac:dyDescent="0.25">
      <c r="A1687" t="s">
        <v>137</v>
      </c>
      <c r="B1687">
        <v>1</v>
      </c>
    </row>
    <row r="1688" spans="1:2" x14ac:dyDescent="0.25">
      <c r="A1688" t="s">
        <v>138</v>
      </c>
      <c r="B1688">
        <v>1</v>
      </c>
    </row>
    <row r="1689" spans="1:2" x14ac:dyDescent="0.25">
      <c r="A1689" t="s">
        <v>138</v>
      </c>
      <c r="B1689">
        <v>1</v>
      </c>
    </row>
    <row r="1690" spans="1:2" x14ac:dyDescent="0.25">
      <c r="A1690" t="s">
        <v>142</v>
      </c>
      <c r="B1690">
        <v>1</v>
      </c>
    </row>
    <row r="1691" spans="1:2" x14ac:dyDescent="0.25">
      <c r="A1691" t="s">
        <v>139</v>
      </c>
      <c r="B1691">
        <v>1</v>
      </c>
    </row>
    <row r="1692" spans="1:2" x14ac:dyDescent="0.25">
      <c r="A1692" t="s">
        <v>134</v>
      </c>
      <c r="B1692">
        <v>1</v>
      </c>
    </row>
    <row r="1693" spans="1:2" x14ac:dyDescent="0.25">
      <c r="A1693" t="s">
        <v>141</v>
      </c>
      <c r="B1693">
        <v>1</v>
      </c>
    </row>
    <row r="1694" spans="1:2" x14ac:dyDescent="0.25">
      <c r="A1694" t="s">
        <v>136</v>
      </c>
      <c r="B1694">
        <v>1</v>
      </c>
    </row>
    <row r="1695" spans="1:2" x14ac:dyDescent="0.25">
      <c r="A1695" t="s">
        <v>138</v>
      </c>
      <c r="B1695">
        <v>1</v>
      </c>
    </row>
    <row r="1696" spans="1:2" x14ac:dyDescent="0.25">
      <c r="A1696" t="s">
        <v>138</v>
      </c>
      <c r="B1696">
        <v>1</v>
      </c>
    </row>
    <row r="1697" spans="1:2" x14ac:dyDescent="0.25">
      <c r="A1697" t="s">
        <v>143</v>
      </c>
      <c r="B1697">
        <v>1</v>
      </c>
    </row>
    <row r="1698" spans="1:2" x14ac:dyDescent="0.25">
      <c r="A1698" t="s">
        <v>135</v>
      </c>
      <c r="B1698">
        <v>1</v>
      </c>
    </row>
    <row r="1699" spans="1:2" x14ac:dyDescent="0.25">
      <c r="A1699" t="s">
        <v>140</v>
      </c>
      <c r="B1699">
        <v>1</v>
      </c>
    </row>
    <row r="1700" spans="1:2" x14ac:dyDescent="0.25">
      <c r="A1700" t="s">
        <v>137</v>
      </c>
      <c r="B1700">
        <v>1</v>
      </c>
    </row>
    <row r="1701" spans="1:2" x14ac:dyDescent="0.25">
      <c r="A1701" t="s">
        <v>142</v>
      </c>
      <c r="B1701">
        <v>1</v>
      </c>
    </row>
    <row r="1702" spans="1:2" x14ac:dyDescent="0.25">
      <c r="A1702" t="s">
        <v>133</v>
      </c>
      <c r="B1702">
        <v>1</v>
      </c>
    </row>
    <row r="1703" spans="1:2" x14ac:dyDescent="0.25">
      <c r="A1703" t="s">
        <v>143</v>
      </c>
      <c r="B1703">
        <v>1</v>
      </c>
    </row>
    <row r="1704" spans="1:2" x14ac:dyDescent="0.25">
      <c r="A1704" t="s">
        <v>134</v>
      </c>
      <c r="B1704">
        <v>1</v>
      </c>
    </row>
    <row r="1705" spans="1:2" x14ac:dyDescent="0.25">
      <c r="A1705" t="s">
        <v>141</v>
      </c>
      <c r="B1705">
        <v>1</v>
      </c>
    </row>
    <row r="1706" spans="1:2" x14ac:dyDescent="0.25">
      <c r="A1706" t="s">
        <v>139</v>
      </c>
      <c r="B1706">
        <v>1</v>
      </c>
    </row>
    <row r="1707" spans="1:2" x14ac:dyDescent="0.25">
      <c r="A1707" t="s">
        <v>135</v>
      </c>
      <c r="B1707">
        <v>1</v>
      </c>
    </row>
    <row r="1708" spans="1:2" x14ac:dyDescent="0.25">
      <c r="A1708" t="s">
        <v>140</v>
      </c>
      <c r="B1708">
        <v>1</v>
      </c>
    </row>
    <row r="1709" spans="1:2" x14ac:dyDescent="0.25">
      <c r="A1709" t="s">
        <v>138</v>
      </c>
      <c r="B1709">
        <v>1</v>
      </c>
    </row>
    <row r="1710" spans="1:2" x14ac:dyDescent="0.25">
      <c r="A1710" t="s">
        <v>138</v>
      </c>
      <c r="B1710">
        <v>1</v>
      </c>
    </row>
    <row r="1711" spans="1:2" x14ac:dyDescent="0.25">
      <c r="A1711" t="s">
        <v>142</v>
      </c>
      <c r="B1711">
        <v>1</v>
      </c>
    </row>
    <row r="1712" spans="1:2" x14ac:dyDescent="0.25">
      <c r="A1712" t="s">
        <v>138</v>
      </c>
      <c r="B1712">
        <v>1</v>
      </c>
    </row>
    <row r="1713" spans="1:2" x14ac:dyDescent="0.25">
      <c r="A1713" t="s">
        <v>138</v>
      </c>
      <c r="B1713">
        <v>1</v>
      </c>
    </row>
    <row r="1714" spans="1:2" x14ac:dyDescent="0.25">
      <c r="A1714" t="s">
        <v>139</v>
      </c>
      <c r="B1714">
        <v>1</v>
      </c>
    </row>
    <row r="1715" spans="1:2" x14ac:dyDescent="0.25">
      <c r="A1715" t="s">
        <v>133</v>
      </c>
      <c r="B1715">
        <v>1</v>
      </c>
    </row>
    <row r="1716" spans="1:2" x14ac:dyDescent="0.25">
      <c r="A1716" t="s">
        <v>138</v>
      </c>
      <c r="B1716">
        <v>1</v>
      </c>
    </row>
    <row r="1717" spans="1:2" x14ac:dyDescent="0.25">
      <c r="A1717" t="s">
        <v>140</v>
      </c>
      <c r="B1717">
        <v>1</v>
      </c>
    </row>
    <row r="1718" spans="1:2" x14ac:dyDescent="0.25">
      <c r="A1718" t="s">
        <v>139</v>
      </c>
      <c r="B1718">
        <v>1</v>
      </c>
    </row>
    <row r="1719" spans="1:2" x14ac:dyDescent="0.25">
      <c r="A1719" t="s">
        <v>143</v>
      </c>
      <c r="B1719">
        <v>1</v>
      </c>
    </row>
    <row r="1720" spans="1:2" x14ac:dyDescent="0.25">
      <c r="A1720" t="s">
        <v>138</v>
      </c>
      <c r="B1720">
        <v>1</v>
      </c>
    </row>
    <row r="1721" spans="1:2" x14ac:dyDescent="0.25">
      <c r="A1721" t="s">
        <v>136</v>
      </c>
      <c r="B1721">
        <v>1</v>
      </c>
    </row>
    <row r="1722" spans="1:2" x14ac:dyDescent="0.25">
      <c r="A1722" t="s">
        <v>136</v>
      </c>
      <c r="B1722">
        <v>1</v>
      </c>
    </row>
    <row r="1723" spans="1:2" x14ac:dyDescent="0.25">
      <c r="A1723" t="s">
        <v>137</v>
      </c>
      <c r="B1723">
        <v>1</v>
      </c>
    </row>
    <row r="1724" spans="1:2" x14ac:dyDescent="0.25">
      <c r="A1724" t="s">
        <v>134</v>
      </c>
      <c r="B1724">
        <v>1</v>
      </c>
    </row>
    <row r="1725" spans="1:2" x14ac:dyDescent="0.25">
      <c r="A1725" t="s">
        <v>143</v>
      </c>
      <c r="B1725">
        <v>1</v>
      </c>
    </row>
    <row r="1726" spans="1:2" x14ac:dyDescent="0.25">
      <c r="A1726" t="s">
        <v>142</v>
      </c>
      <c r="B1726">
        <v>1</v>
      </c>
    </row>
    <row r="1727" spans="1:2" x14ac:dyDescent="0.25">
      <c r="A1727" t="s">
        <v>133</v>
      </c>
      <c r="B1727">
        <v>1</v>
      </c>
    </row>
    <row r="1728" spans="1:2" x14ac:dyDescent="0.25">
      <c r="A1728" t="s">
        <v>142</v>
      </c>
      <c r="B1728">
        <v>1</v>
      </c>
    </row>
    <row r="1729" spans="1:2" x14ac:dyDescent="0.25">
      <c r="A1729" t="s">
        <v>138</v>
      </c>
      <c r="B1729">
        <v>1</v>
      </c>
    </row>
    <row r="1730" spans="1:2" x14ac:dyDescent="0.25">
      <c r="A1730" t="s">
        <v>134</v>
      </c>
      <c r="B1730">
        <v>1</v>
      </c>
    </row>
    <row r="1731" spans="1:2" x14ac:dyDescent="0.25">
      <c r="A1731" t="s">
        <v>138</v>
      </c>
      <c r="B1731">
        <v>1</v>
      </c>
    </row>
    <row r="1732" spans="1:2" x14ac:dyDescent="0.25">
      <c r="A1732" t="s">
        <v>134</v>
      </c>
      <c r="B1732">
        <v>1</v>
      </c>
    </row>
    <row r="1733" spans="1:2" x14ac:dyDescent="0.25">
      <c r="A1733" t="s">
        <v>134</v>
      </c>
      <c r="B1733">
        <v>1</v>
      </c>
    </row>
    <row r="1734" spans="1:2" x14ac:dyDescent="0.25">
      <c r="A1734" t="s">
        <v>132</v>
      </c>
      <c r="B1734">
        <v>1</v>
      </c>
    </row>
    <row r="1735" spans="1:2" x14ac:dyDescent="0.25">
      <c r="A1735" t="s">
        <v>138</v>
      </c>
      <c r="B1735">
        <v>1</v>
      </c>
    </row>
    <row r="1736" spans="1:2" x14ac:dyDescent="0.25">
      <c r="A1736" t="s">
        <v>141</v>
      </c>
      <c r="B1736">
        <v>1</v>
      </c>
    </row>
    <row r="1737" spans="1:2" x14ac:dyDescent="0.25">
      <c r="A1737" t="s">
        <v>137</v>
      </c>
      <c r="B1737">
        <v>1</v>
      </c>
    </row>
    <row r="1738" spans="1:2" x14ac:dyDescent="0.25">
      <c r="A1738" t="s">
        <v>136</v>
      </c>
      <c r="B1738">
        <v>1</v>
      </c>
    </row>
    <row r="1739" spans="1:2" x14ac:dyDescent="0.25">
      <c r="A1739" t="s">
        <v>139</v>
      </c>
      <c r="B1739">
        <v>1</v>
      </c>
    </row>
    <row r="1740" spans="1:2" x14ac:dyDescent="0.25">
      <c r="A1740" t="s">
        <v>135</v>
      </c>
      <c r="B1740">
        <v>1</v>
      </c>
    </row>
    <row r="1741" spans="1:2" x14ac:dyDescent="0.25">
      <c r="A1741" t="s">
        <v>134</v>
      </c>
      <c r="B1741">
        <v>1</v>
      </c>
    </row>
    <row r="1742" spans="1:2" x14ac:dyDescent="0.25">
      <c r="A1742" t="s">
        <v>136</v>
      </c>
      <c r="B1742">
        <v>1</v>
      </c>
    </row>
    <row r="1743" spans="1:2" x14ac:dyDescent="0.25">
      <c r="A1743" t="s">
        <v>143</v>
      </c>
      <c r="B1743">
        <v>1</v>
      </c>
    </row>
    <row r="1744" spans="1:2" x14ac:dyDescent="0.25">
      <c r="A1744" t="s">
        <v>143</v>
      </c>
      <c r="B1744">
        <v>1</v>
      </c>
    </row>
    <row r="1745" spans="1:2" x14ac:dyDescent="0.25">
      <c r="A1745" t="s">
        <v>134</v>
      </c>
      <c r="B1745">
        <v>1</v>
      </c>
    </row>
    <row r="1746" spans="1:2" x14ac:dyDescent="0.25">
      <c r="A1746" t="s">
        <v>134</v>
      </c>
      <c r="B1746">
        <v>1</v>
      </c>
    </row>
    <row r="1747" spans="1:2" x14ac:dyDescent="0.25">
      <c r="A1747" t="s">
        <v>138</v>
      </c>
      <c r="B1747">
        <v>1</v>
      </c>
    </row>
    <row r="1748" spans="1:2" x14ac:dyDescent="0.25">
      <c r="A1748" t="s">
        <v>142</v>
      </c>
      <c r="B1748">
        <v>1</v>
      </c>
    </row>
    <row r="1749" spans="1:2" x14ac:dyDescent="0.25">
      <c r="A1749" t="s">
        <v>140</v>
      </c>
      <c r="B1749">
        <v>1</v>
      </c>
    </row>
    <row r="1750" spans="1:2" x14ac:dyDescent="0.25">
      <c r="A1750" t="s">
        <v>140</v>
      </c>
      <c r="B1750">
        <v>1</v>
      </c>
    </row>
    <row r="1751" spans="1:2" x14ac:dyDescent="0.25">
      <c r="A1751" t="s">
        <v>139</v>
      </c>
      <c r="B1751">
        <v>1</v>
      </c>
    </row>
    <row r="1752" spans="1:2" x14ac:dyDescent="0.25">
      <c r="A1752" t="s">
        <v>132</v>
      </c>
      <c r="B1752">
        <v>1</v>
      </c>
    </row>
    <row r="1753" spans="1:2" x14ac:dyDescent="0.25">
      <c r="A1753" t="s">
        <v>133</v>
      </c>
      <c r="B1753">
        <v>1</v>
      </c>
    </row>
    <row r="1754" spans="1:2" x14ac:dyDescent="0.25">
      <c r="A1754" t="s">
        <v>138</v>
      </c>
      <c r="B1754">
        <v>1</v>
      </c>
    </row>
    <row r="1755" spans="1:2" x14ac:dyDescent="0.25">
      <c r="A1755" t="s">
        <v>143</v>
      </c>
      <c r="B1755">
        <v>1</v>
      </c>
    </row>
    <row r="1756" spans="1:2" x14ac:dyDescent="0.25">
      <c r="A1756" t="s">
        <v>141</v>
      </c>
      <c r="B1756">
        <v>1</v>
      </c>
    </row>
    <row r="1757" spans="1:2" x14ac:dyDescent="0.25">
      <c r="A1757" t="s">
        <v>140</v>
      </c>
      <c r="B1757">
        <v>1</v>
      </c>
    </row>
    <row r="1758" spans="1:2" x14ac:dyDescent="0.25">
      <c r="A1758" t="s">
        <v>134</v>
      </c>
      <c r="B1758">
        <v>1</v>
      </c>
    </row>
    <row r="1759" spans="1:2" x14ac:dyDescent="0.25">
      <c r="A1759" t="s">
        <v>137</v>
      </c>
      <c r="B1759">
        <v>1</v>
      </c>
    </row>
    <row r="1760" spans="1:2" x14ac:dyDescent="0.25">
      <c r="A1760" t="s">
        <v>136</v>
      </c>
      <c r="B1760">
        <v>1</v>
      </c>
    </row>
    <row r="1761" spans="1:2" x14ac:dyDescent="0.25">
      <c r="A1761" t="s">
        <v>138</v>
      </c>
      <c r="B1761">
        <v>1</v>
      </c>
    </row>
    <row r="1762" spans="1:2" x14ac:dyDescent="0.25">
      <c r="A1762" t="s">
        <v>132</v>
      </c>
      <c r="B1762">
        <v>1</v>
      </c>
    </row>
    <row r="1763" spans="1:2" x14ac:dyDescent="0.25">
      <c r="A1763" t="s">
        <v>140</v>
      </c>
      <c r="B1763">
        <v>1</v>
      </c>
    </row>
    <row r="1764" spans="1:2" x14ac:dyDescent="0.25">
      <c r="A1764" t="s">
        <v>134</v>
      </c>
      <c r="B1764">
        <v>1</v>
      </c>
    </row>
    <row r="1765" spans="1:2" x14ac:dyDescent="0.25">
      <c r="A1765" t="s">
        <v>134</v>
      </c>
      <c r="B1765">
        <v>1</v>
      </c>
    </row>
    <row r="1766" spans="1:2" x14ac:dyDescent="0.25">
      <c r="A1766" t="s">
        <v>139</v>
      </c>
      <c r="B1766">
        <v>1</v>
      </c>
    </row>
    <row r="1767" spans="1:2" x14ac:dyDescent="0.25">
      <c r="A1767" t="s">
        <v>142</v>
      </c>
      <c r="B1767">
        <v>1</v>
      </c>
    </row>
    <row r="1768" spans="1:2" x14ac:dyDescent="0.25">
      <c r="A1768" t="s">
        <v>132</v>
      </c>
      <c r="B1768">
        <v>1</v>
      </c>
    </row>
    <row r="1769" spans="1:2" x14ac:dyDescent="0.25">
      <c r="A1769" t="s">
        <v>137</v>
      </c>
      <c r="B1769">
        <v>1</v>
      </c>
    </row>
    <row r="1770" spans="1:2" x14ac:dyDescent="0.25">
      <c r="A1770" t="s">
        <v>139</v>
      </c>
      <c r="B1770">
        <v>1</v>
      </c>
    </row>
    <row r="1771" spans="1:2" x14ac:dyDescent="0.25">
      <c r="A1771" t="s">
        <v>136</v>
      </c>
      <c r="B1771">
        <v>1</v>
      </c>
    </row>
    <row r="1772" spans="1:2" x14ac:dyDescent="0.25">
      <c r="A1772" t="s">
        <v>142</v>
      </c>
      <c r="B1772">
        <v>1</v>
      </c>
    </row>
    <row r="1773" spans="1:2" x14ac:dyDescent="0.25">
      <c r="A1773" t="s">
        <v>139</v>
      </c>
      <c r="B1773">
        <v>1</v>
      </c>
    </row>
    <row r="1774" spans="1:2" x14ac:dyDescent="0.25">
      <c r="A1774" t="s">
        <v>141</v>
      </c>
      <c r="B1774">
        <v>1</v>
      </c>
    </row>
    <row r="1775" spans="1:2" x14ac:dyDescent="0.25">
      <c r="A1775" t="s">
        <v>134</v>
      </c>
      <c r="B1775">
        <v>1</v>
      </c>
    </row>
    <row r="1776" spans="1:2" x14ac:dyDescent="0.25">
      <c r="A1776" t="s">
        <v>135</v>
      </c>
      <c r="B1776">
        <v>1</v>
      </c>
    </row>
    <row r="1777" spans="1:2" x14ac:dyDescent="0.25">
      <c r="A1777" t="s">
        <v>134</v>
      </c>
      <c r="B1777">
        <v>1</v>
      </c>
    </row>
    <row r="1778" spans="1:2" x14ac:dyDescent="0.25">
      <c r="A1778" t="s">
        <v>140</v>
      </c>
      <c r="B1778">
        <v>1</v>
      </c>
    </row>
    <row r="1779" spans="1:2" x14ac:dyDescent="0.25">
      <c r="A1779" t="s">
        <v>139</v>
      </c>
      <c r="B1779">
        <v>1</v>
      </c>
    </row>
    <row r="1780" spans="1:2" x14ac:dyDescent="0.25">
      <c r="A1780" t="s">
        <v>140</v>
      </c>
      <c r="B1780">
        <v>1</v>
      </c>
    </row>
    <row r="1781" spans="1:2" x14ac:dyDescent="0.25">
      <c r="A1781" t="s">
        <v>133</v>
      </c>
      <c r="B1781">
        <v>1</v>
      </c>
    </row>
    <row r="1782" spans="1:2" x14ac:dyDescent="0.25">
      <c r="A1782" t="s">
        <v>136</v>
      </c>
      <c r="B1782">
        <v>1</v>
      </c>
    </row>
    <row r="1783" spans="1:2" x14ac:dyDescent="0.25">
      <c r="A1783" t="s">
        <v>136</v>
      </c>
      <c r="B1783">
        <v>1</v>
      </c>
    </row>
    <row r="1784" spans="1:2" x14ac:dyDescent="0.25">
      <c r="A1784" t="s">
        <v>140</v>
      </c>
      <c r="B1784">
        <v>1</v>
      </c>
    </row>
    <row r="1785" spans="1:2" x14ac:dyDescent="0.25">
      <c r="A1785" t="s">
        <v>136</v>
      </c>
      <c r="B1785">
        <v>1</v>
      </c>
    </row>
    <row r="1786" spans="1:2" x14ac:dyDescent="0.25">
      <c r="A1786" t="s">
        <v>140</v>
      </c>
      <c r="B1786">
        <v>1</v>
      </c>
    </row>
    <row r="1787" spans="1:2" x14ac:dyDescent="0.25">
      <c r="A1787" t="s">
        <v>137</v>
      </c>
      <c r="B1787">
        <v>1</v>
      </c>
    </row>
    <row r="1788" spans="1:2" x14ac:dyDescent="0.25">
      <c r="A1788" t="s">
        <v>133</v>
      </c>
      <c r="B1788">
        <v>1</v>
      </c>
    </row>
    <row r="1789" spans="1:2" x14ac:dyDescent="0.25">
      <c r="A1789" t="s">
        <v>139</v>
      </c>
      <c r="B1789">
        <v>1</v>
      </c>
    </row>
    <row r="1790" spans="1:2" x14ac:dyDescent="0.25">
      <c r="A1790" t="s">
        <v>140</v>
      </c>
      <c r="B1790">
        <v>1</v>
      </c>
    </row>
    <row r="1791" spans="1:2" x14ac:dyDescent="0.25">
      <c r="A1791" t="s">
        <v>138</v>
      </c>
      <c r="B1791">
        <v>1</v>
      </c>
    </row>
    <row r="1792" spans="1:2" x14ac:dyDescent="0.25">
      <c r="A1792" t="s">
        <v>140</v>
      </c>
      <c r="B1792">
        <v>1</v>
      </c>
    </row>
    <row r="1793" spans="1:2" x14ac:dyDescent="0.25">
      <c r="A1793" t="s">
        <v>142</v>
      </c>
      <c r="B1793">
        <v>1</v>
      </c>
    </row>
    <row r="1794" spans="1:2" x14ac:dyDescent="0.25">
      <c r="A1794" t="s">
        <v>136</v>
      </c>
      <c r="B1794">
        <v>1</v>
      </c>
    </row>
    <row r="1795" spans="1:2" x14ac:dyDescent="0.25">
      <c r="A1795" t="s">
        <v>135</v>
      </c>
      <c r="B1795">
        <v>1</v>
      </c>
    </row>
    <row r="1796" spans="1:2" x14ac:dyDescent="0.25">
      <c r="A1796" t="s">
        <v>132</v>
      </c>
      <c r="B1796">
        <v>1</v>
      </c>
    </row>
    <row r="1797" spans="1:2" x14ac:dyDescent="0.25">
      <c r="A1797" t="s">
        <v>133</v>
      </c>
      <c r="B1797">
        <v>1</v>
      </c>
    </row>
    <row r="1798" spans="1:2" x14ac:dyDescent="0.25">
      <c r="A1798" t="s">
        <v>139</v>
      </c>
      <c r="B1798">
        <v>1</v>
      </c>
    </row>
    <row r="1799" spans="1:2" x14ac:dyDescent="0.25">
      <c r="A1799" t="s">
        <v>138</v>
      </c>
      <c r="B1799">
        <v>1</v>
      </c>
    </row>
    <row r="1800" spans="1:2" x14ac:dyDescent="0.25">
      <c r="A1800" t="s">
        <v>139</v>
      </c>
      <c r="B1800">
        <v>1</v>
      </c>
    </row>
    <row r="1801" spans="1:2" x14ac:dyDescent="0.25">
      <c r="A1801" t="s">
        <v>135</v>
      </c>
      <c r="B1801">
        <v>1</v>
      </c>
    </row>
    <row r="1802" spans="1:2" x14ac:dyDescent="0.25">
      <c r="A1802" t="s">
        <v>142</v>
      </c>
      <c r="B1802">
        <v>1</v>
      </c>
    </row>
    <row r="1803" spans="1:2" x14ac:dyDescent="0.25">
      <c r="A1803" t="s">
        <v>137</v>
      </c>
      <c r="B1803">
        <v>1</v>
      </c>
    </row>
    <row r="1804" spans="1:2" x14ac:dyDescent="0.25">
      <c r="A1804" t="s">
        <v>140</v>
      </c>
      <c r="B1804">
        <v>1</v>
      </c>
    </row>
    <row r="1805" spans="1:2" x14ac:dyDescent="0.25">
      <c r="A1805" t="s">
        <v>132</v>
      </c>
      <c r="B1805">
        <v>1</v>
      </c>
    </row>
    <row r="1806" spans="1:2" x14ac:dyDescent="0.25">
      <c r="A1806" t="s">
        <v>140</v>
      </c>
      <c r="B1806">
        <v>1</v>
      </c>
    </row>
    <row r="1807" spans="1:2" x14ac:dyDescent="0.25">
      <c r="A1807" t="s">
        <v>132</v>
      </c>
      <c r="B1807">
        <v>1</v>
      </c>
    </row>
    <row r="1808" spans="1:2" x14ac:dyDescent="0.25">
      <c r="A1808" t="s">
        <v>140</v>
      </c>
      <c r="B1808">
        <v>1</v>
      </c>
    </row>
    <row r="1809" spans="1:2" x14ac:dyDescent="0.25">
      <c r="A1809" t="s">
        <v>143</v>
      </c>
      <c r="B1809">
        <v>1</v>
      </c>
    </row>
    <row r="1810" spans="1:2" x14ac:dyDescent="0.25">
      <c r="A1810" t="s">
        <v>138</v>
      </c>
      <c r="B1810">
        <v>1</v>
      </c>
    </row>
    <row r="1811" spans="1:2" x14ac:dyDescent="0.25">
      <c r="A1811" t="s">
        <v>140</v>
      </c>
      <c r="B1811">
        <v>1</v>
      </c>
    </row>
    <row r="1812" spans="1:2" x14ac:dyDescent="0.25">
      <c r="A1812" t="s">
        <v>140</v>
      </c>
      <c r="B1812">
        <v>1</v>
      </c>
    </row>
    <row r="1813" spans="1:2" x14ac:dyDescent="0.25">
      <c r="A1813" t="s">
        <v>141</v>
      </c>
      <c r="B1813">
        <v>1</v>
      </c>
    </row>
    <row r="1814" spans="1:2" x14ac:dyDescent="0.25">
      <c r="A1814" t="s">
        <v>134</v>
      </c>
      <c r="B1814">
        <v>1</v>
      </c>
    </row>
    <row r="1815" spans="1:2" x14ac:dyDescent="0.25">
      <c r="A1815" t="s">
        <v>141</v>
      </c>
      <c r="B1815">
        <v>1</v>
      </c>
    </row>
    <row r="1816" spans="1:2" x14ac:dyDescent="0.25">
      <c r="A1816" t="s">
        <v>141</v>
      </c>
      <c r="B1816">
        <v>1</v>
      </c>
    </row>
    <row r="1817" spans="1:2" x14ac:dyDescent="0.25">
      <c r="A1817" t="s">
        <v>139</v>
      </c>
      <c r="B1817">
        <v>1</v>
      </c>
    </row>
    <row r="1818" spans="1:2" x14ac:dyDescent="0.25">
      <c r="A1818" t="s">
        <v>141</v>
      </c>
      <c r="B1818">
        <v>1</v>
      </c>
    </row>
    <row r="1819" spans="1:2" x14ac:dyDescent="0.25">
      <c r="A1819" t="s">
        <v>134</v>
      </c>
      <c r="B1819">
        <v>1</v>
      </c>
    </row>
    <row r="1820" spans="1:2" x14ac:dyDescent="0.25">
      <c r="A1820" t="s">
        <v>140</v>
      </c>
      <c r="B1820">
        <v>1</v>
      </c>
    </row>
    <row r="1821" spans="1:2" x14ac:dyDescent="0.25">
      <c r="A1821" t="s">
        <v>138</v>
      </c>
      <c r="B1821">
        <v>1</v>
      </c>
    </row>
    <row r="1822" spans="1:2" x14ac:dyDescent="0.25">
      <c r="A1822" t="s">
        <v>133</v>
      </c>
      <c r="B1822">
        <v>1</v>
      </c>
    </row>
    <row r="1823" spans="1:2" x14ac:dyDescent="0.25">
      <c r="A1823" t="s">
        <v>141</v>
      </c>
      <c r="B1823">
        <v>1</v>
      </c>
    </row>
    <row r="1824" spans="1:2" x14ac:dyDescent="0.25">
      <c r="A1824" t="s">
        <v>132</v>
      </c>
      <c r="B1824">
        <v>1</v>
      </c>
    </row>
    <row r="1825" spans="1:2" x14ac:dyDescent="0.25">
      <c r="A1825" t="s">
        <v>135</v>
      </c>
      <c r="B1825">
        <v>1</v>
      </c>
    </row>
    <row r="1826" spans="1:2" x14ac:dyDescent="0.25">
      <c r="A1826" t="s">
        <v>140</v>
      </c>
      <c r="B1826">
        <v>1</v>
      </c>
    </row>
    <row r="1827" spans="1:2" x14ac:dyDescent="0.25">
      <c r="A1827" t="s">
        <v>137</v>
      </c>
      <c r="B1827">
        <v>1</v>
      </c>
    </row>
    <row r="1828" spans="1:2" x14ac:dyDescent="0.25">
      <c r="A1828" t="s">
        <v>138</v>
      </c>
      <c r="B1828">
        <v>1</v>
      </c>
    </row>
    <row r="1829" spans="1:2" x14ac:dyDescent="0.25">
      <c r="A1829" t="s">
        <v>139</v>
      </c>
      <c r="B1829">
        <v>1</v>
      </c>
    </row>
    <row r="1830" spans="1:2" x14ac:dyDescent="0.25">
      <c r="A1830" t="s">
        <v>138</v>
      </c>
      <c r="B1830">
        <v>1</v>
      </c>
    </row>
    <row r="1831" spans="1:2" x14ac:dyDescent="0.25">
      <c r="A1831" t="s">
        <v>139</v>
      </c>
      <c r="B1831">
        <v>1</v>
      </c>
    </row>
    <row r="1832" spans="1:2" x14ac:dyDescent="0.25">
      <c r="A1832" t="s">
        <v>137</v>
      </c>
      <c r="B1832">
        <v>1</v>
      </c>
    </row>
    <row r="1833" spans="1:2" x14ac:dyDescent="0.25">
      <c r="A1833" t="s">
        <v>143</v>
      </c>
      <c r="B1833">
        <v>1</v>
      </c>
    </row>
    <row r="1834" spans="1:2" x14ac:dyDescent="0.25">
      <c r="A1834" t="s">
        <v>141</v>
      </c>
      <c r="B1834">
        <v>1</v>
      </c>
    </row>
    <row r="1835" spans="1:2" x14ac:dyDescent="0.25">
      <c r="A1835" t="s">
        <v>141</v>
      </c>
      <c r="B1835">
        <v>1</v>
      </c>
    </row>
    <row r="1836" spans="1:2" x14ac:dyDescent="0.25">
      <c r="A1836" t="s">
        <v>140</v>
      </c>
      <c r="B1836">
        <v>1</v>
      </c>
    </row>
    <row r="1837" spans="1:2" x14ac:dyDescent="0.25">
      <c r="A1837" t="s">
        <v>142</v>
      </c>
      <c r="B1837">
        <v>1</v>
      </c>
    </row>
    <row r="1838" spans="1:2" x14ac:dyDescent="0.25">
      <c r="A1838" t="s">
        <v>143</v>
      </c>
      <c r="B1838">
        <v>1</v>
      </c>
    </row>
    <row r="1839" spans="1:2" x14ac:dyDescent="0.25">
      <c r="A1839" t="s">
        <v>137</v>
      </c>
      <c r="B1839">
        <v>1</v>
      </c>
    </row>
    <row r="1840" spans="1:2" x14ac:dyDescent="0.25">
      <c r="A1840" t="s">
        <v>143</v>
      </c>
      <c r="B1840">
        <v>1</v>
      </c>
    </row>
    <row r="1841" spans="1:2" x14ac:dyDescent="0.25">
      <c r="A1841" t="s">
        <v>142</v>
      </c>
      <c r="B1841">
        <v>1</v>
      </c>
    </row>
    <row r="1842" spans="1:2" x14ac:dyDescent="0.25">
      <c r="A1842" t="s">
        <v>136</v>
      </c>
      <c r="B1842">
        <v>1</v>
      </c>
    </row>
    <row r="1843" spans="1:2" x14ac:dyDescent="0.25">
      <c r="A1843" t="s">
        <v>134</v>
      </c>
      <c r="B1843">
        <v>1</v>
      </c>
    </row>
    <row r="1844" spans="1:2" x14ac:dyDescent="0.25">
      <c r="A1844" t="s">
        <v>140</v>
      </c>
      <c r="B1844">
        <v>1</v>
      </c>
    </row>
    <row r="1845" spans="1:2" x14ac:dyDescent="0.25">
      <c r="A1845" t="s">
        <v>137</v>
      </c>
      <c r="B1845">
        <v>1</v>
      </c>
    </row>
    <row r="1846" spans="1:2" x14ac:dyDescent="0.25">
      <c r="A1846" t="s">
        <v>140</v>
      </c>
      <c r="B1846">
        <v>1</v>
      </c>
    </row>
    <row r="1847" spans="1:2" x14ac:dyDescent="0.25">
      <c r="A1847" t="s">
        <v>136</v>
      </c>
      <c r="B1847">
        <v>1</v>
      </c>
    </row>
    <row r="1848" spans="1:2" x14ac:dyDescent="0.25">
      <c r="A1848" t="s">
        <v>138</v>
      </c>
      <c r="B1848">
        <v>1</v>
      </c>
    </row>
    <row r="1849" spans="1:2" x14ac:dyDescent="0.25">
      <c r="A1849" t="s">
        <v>136</v>
      </c>
      <c r="B1849">
        <v>1</v>
      </c>
    </row>
    <row r="1850" spans="1:2" x14ac:dyDescent="0.25">
      <c r="A1850" t="s">
        <v>140</v>
      </c>
      <c r="B1850">
        <v>1</v>
      </c>
    </row>
    <row r="1851" spans="1:2" x14ac:dyDescent="0.25">
      <c r="A1851" t="s">
        <v>132</v>
      </c>
      <c r="B1851">
        <v>1</v>
      </c>
    </row>
    <row r="1852" spans="1:2" x14ac:dyDescent="0.25">
      <c r="A1852" t="s">
        <v>138</v>
      </c>
      <c r="B1852">
        <v>1</v>
      </c>
    </row>
    <row r="1853" spans="1:2" x14ac:dyDescent="0.25">
      <c r="A1853" t="s">
        <v>142</v>
      </c>
      <c r="B1853">
        <v>1</v>
      </c>
    </row>
    <row r="1854" spans="1:2" x14ac:dyDescent="0.25">
      <c r="A1854" t="s">
        <v>143</v>
      </c>
      <c r="B1854">
        <v>1</v>
      </c>
    </row>
    <row r="1855" spans="1:2" x14ac:dyDescent="0.25">
      <c r="A1855" t="s">
        <v>139</v>
      </c>
      <c r="B1855">
        <v>1</v>
      </c>
    </row>
    <row r="1856" spans="1:2" x14ac:dyDescent="0.25">
      <c r="A1856" t="s">
        <v>136</v>
      </c>
      <c r="B1856">
        <v>1</v>
      </c>
    </row>
    <row r="1857" spans="1:2" x14ac:dyDescent="0.25">
      <c r="A1857" t="s">
        <v>132</v>
      </c>
      <c r="B1857">
        <v>1</v>
      </c>
    </row>
    <row r="1858" spans="1:2" x14ac:dyDescent="0.25">
      <c r="A1858" t="s">
        <v>135</v>
      </c>
      <c r="B1858">
        <v>1</v>
      </c>
    </row>
    <row r="1859" spans="1:2" x14ac:dyDescent="0.25">
      <c r="A1859" t="s">
        <v>142</v>
      </c>
      <c r="B1859">
        <v>1</v>
      </c>
    </row>
    <row r="1860" spans="1:2" x14ac:dyDescent="0.25">
      <c r="A1860" t="s">
        <v>136</v>
      </c>
      <c r="B1860">
        <v>1</v>
      </c>
    </row>
    <row r="1861" spans="1:2" x14ac:dyDescent="0.25">
      <c r="A1861" t="s">
        <v>135</v>
      </c>
      <c r="B1861">
        <v>1</v>
      </c>
    </row>
    <row r="1862" spans="1:2" x14ac:dyDescent="0.25">
      <c r="A1862" t="s">
        <v>143</v>
      </c>
      <c r="B1862">
        <v>1</v>
      </c>
    </row>
    <row r="1863" spans="1:2" x14ac:dyDescent="0.25">
      <c r="A1863" t="s">
        <v>136</v>
      </c>
      <c r="B1863">
        <v>1</v>
      </c>
    </row>
    <row r="1864" spans="1:2" x14ac:dyDescent="0.25">
      <c r="A1864" t="s">
        <v>139</v>
      </c>
      <c r="B1864">
        <v>1</v>
      </c>
    </row>
    <row r="1865" spans="1:2" x14ac:dyDescent="0.25">
      <c r="A1865" t="s">
        <v>136</v>
      </c>
      <c r="B1865">
        <v>1</v>
      </c>
    </row>
    <row r="1866" spans="1:2" x14ac:dyDescent="0.25">
      <c r="A1866" t="s">
        <v>138</v>
      </c>
      <c r="B1866">
        <v>1</v>
      </c>
    </row>
    <row r="1867" spans="1:2" x14ac:dyDescent="0.25">
      <c r="A1867" t="s">
        <v>140</v>
      </c>
      <c r="B1867">
        <v>1</v>
      </c>
    </row>
    <row r="1868" spans="1:2" x14ac:dyDescent="0.25">
      <c r="A1868" t="s">
        <v>138</v>
      </c>
      <c r="B1868">
        <v>1</v>
      </c>
    </row>
    <row r="1869" spans="1:2" x14ac:dyDescent="0.25">
      <c r="A1869" t="s">
        <v>142</v>
      </c>
      <c r="B1869">
        <v>1</v>
      </c>
    </row>
    <row r="1870" spans="1:2" x14ac:dyDescent="0.25">
      <c r="A1870" t="s">
        <v>138</v>
      </c>
      <c r="B1870">
        <v>1</v>
      </c>
    </row>
    <row r="1871" spans="1:2" x14ac:dyDescent="0.25">
      <c r="A1871" t="s">
        <v>135</v>
      </c>
      <c r="B1871">
        <v>1</v>
      </c>
    </row>
    <row r="1872" spans="1:2" x14ac:dyDescent="0.25">
      <c r="A1872" t="s">
        <v>134</v>
      </c>
      <c r="B1872">
        <v>1</v>
      </c>
    </row>
    <row r="1873" spans="1:2" x14ac:dyDescent="0.25">
      <c r="A1873" t="s">
        <v>135</v>
      </c>
      <c r="B1873">
        <v>1</v>
      </c>
    </row>
    <row r="1874" spans="1:2" x14ac:dyDescent="0.25">
      <c r="A1874" t="s">
        <v>143</v>
      </c>
      <c r="B1874">
        <v>1</v>
      </c>
    </row>
    <row r="1875" spans="1:2" x14ac:dyDescent="0.25">
      <c r="A1875" t="s">
        <v>135</v>
      </c>
      <c r="B1875">
        <v>1</v>
      </c>
    </row>
    <row r="1876" spans="1:2" x14ac:dyDescent="0.25">
      <c r="A1876" t="s">
        <v>139</v>
      </c>
      <c r="B1876">
        <v>1</v>
      </c>
    </row>
    <row r="1877" spans="1:2" x14ac:dyDescent="0.25">
      <c r="A1877" t="s">
        <v>143</v>
      </c>
      <c r="B1877">
        <v>1</v>
      </c>
    </row>
    <row r="1878" spans="1:2" x14ac:dyDescent="0.25">
      <c r="A1878" t="s">
        <v>132</v>
      </c>
      <c r="B1878">
        <v>1</v>
      </c>
    </row>
    <row r="1879" spans="1:2" x14ac:dyDescent="0.25">
      <c r="A1879" t="s">
        <v>140</v>
      </c>
      <c r="B1879">
        <v>1</v>
      </c>
    </row>
    <row r="1880" spans="1:2" x14ac:dyDescent="0.25">
      <c r="A1880" t="s">
        <v>136</v>
      </c>
      <c r="B1880">
        <v>1</v>
      </c>
    </row>
    <row r="1881" spans="1:2" x14ac:dyDescent="0.25">
      <c r="A1881" t="s">
        <v>141</v>
      </c>
      <c r="B1881">
        <v>1</v>
      </c>
    </row>
    <row r="1882" spans="1:2" x14ac:dyDescent="0.25">
      <c r="A1882" t="s">
        <v>137</v>
      </c>
      <c r="B1882">
        <v>1</v>
      </c>
    </row>
    <row r="1883" spans="1:2" x14ac:dyDescent="0.25">
      <c r="A1883" t="s">
        <v>133</v>
      </c>
      <c r="B1883">
        <v>1</v>
      </c>
    </row>
    <row r="1884" spans="1:2" x14ac:dyDescent="0.25">
      <c r="A1884" t="s">
        <v>135</v>
      </c>
      <c r="B1884">
        <v>1</v>
      </c>
    </row>
    <row r="1885" spans="1:2" x14ac:dyDescent="0.25">
      <c r="A1885" t="s">
        <v>140</v>
      </c>
      <c r="B1885">
        <v>1</v>
      </c>
    </row>
    <row r="1886" spans="1:2" x14ac:dyDescent="0.25">
      <c r="A1886" t="s">
        <v>141</v>
      </c>
      <c r="B1886">
        <v>1</v>
      </c>
    </row>
    <row r="1887" spans="1:2" x14ac:dyDescent="0.25">
      <c r="A1887" t="s">
        <v>137</v>
      </c>
      <c r="B1887">
        <v>1</v>
      </c>
    </row>
    <row r="1888" spans="1:2" x14ac:dyDescent="0.25">
      <c r="A1888" t="s">
        <v>134</v>
      </c>
      <c r="B1888">
        <v>1</v>
      </c>
    </row>
    <row r="1889" spans="1:2" x14ac:dyDescent="0.25">
      <c r="A1889" t="s">
        <v>136</v>
      </c>
      <c r="B1889">
        <v>1</v>
      </c>
    </row>
    <row r="1890" spans="1:2" x14ac:dyDescent="0.25">
      <c r="A1890" t="s">
        <v>133</v>
      </c>
      <c r="B1890">
        <v>1</v>
      </c>
    </row>
    <row r="1891" spans="1:2" x14ac:dyDescent="0.25">
      <c r="A1891" t="s">
        <v>141</v>
      </c>
      <c r="B1891">
        <v>1</v>
      </c>
    </row>
    <row r="1892" spans="1:2" x14ac:dyDescent="0.25">
      <c r="A1892" t="s">
        <v>137</v>
      </c>
      <c r="B1892">
        <v>1</v>
      </c>
    </row>
    <row r="1893" spans="1:2" x14ac:dyDescent="0.25">
      <c r="A1893" t="s">
        <v>140</v>
      </c>
      <c r="B1893">
        <v>1</v>
      </c>
    </row>
    <row r="1894" spans="1:2" x14ac:dyDescent="0.25">
      <c r="A1894" t="s">
        <v>135</v>
      </c>
      <c r="B1894">
        <v>1</v>
      </c>
    </row>
    <row r="1895" spans="1:2" x14ac:dyDescent="0.25">
      <c r="A1895" t="s">
        <v>137</v>
      </c>
      <c r="B1895">
        <v>1</v>
      </c>
    </row>
    <row r="1896" spans="1:2" x14ac:dyDescent="0.25">
      <c r="A1896" t="s">
        <v>134</v>
      </c>
      <c r="B1896">
        <v>1</v>
      </c>
    </row>
    <row r="1897" spans="1:2" x14ac:dyDescent="0.25">
      <c r="A1897" t="s">
        <v>139</v>
      </c>
      <c r="B1897">
        <v>1</v>
      </c>
    </row>
    <row r="1898" spans="1:2" x14ac:dyDescent="0.25">
      <c r="A1898" t="s">
        <v>139</v>
      </c>
      <c r="B1898">
        <v>1</v>
      </c>
    </row>
    <row r="1899" spans="1:2" x14ac:dyDescent="0.25">
      <c r="A1899" t="s">
        <v>143</v>
      </c>
      <c r="B1899">
        <v>1</v>
      </c>
    </row>
    <row r="1900" spans="1:2" x14ac:dyDescent="0.25">
      <c r="A1900" t="s">
        <v>139</v>
      </c>
      <c r="B1900">
        <v>1</v>
      </c>
    </row>
    <row r="1901" spans="1:2" x14ac:dyDescent="0.25">
      <c r="A1901" t="s">
        <v>133</v>
      </c>
      <c r="B1901">
        <v>1</v>
      </c>
    </row>
    <row r="1902" spans="1:2" x14ac:dyDescent="0.25">
      <c r="A1902" t="s">
        <v>132</v>
      </c>
      <c r="B1902">
        <v>1</v>
      </c>
    </row>
    <row r="1903" spans="1:2" x14ac:dyDescent="0.25">
      <c r="A1903" t="s">
        <v>142</v>
      </c>
      <c r="B1903">
        <v>1</v>
      </c>
    </row>
    <row r="1904" spans="1:2" x14ac:dyDescent="0.25">
      <c r="A1904" t="s">
        <v>136</v>
      </c>
      <c r="B1904">
        <v>1</v>
      </c>
    </row>
    <row r="1905" spans="1:2" x14ac:dyDescent="0.25">
      <c r="A1905" t="s">
        <v>132</v>
      </c>
      <c r="B1905">
        <v>1</v>
      </c>
    </row>
    <row r="1906" spans="1:2" x14ac:dyDescent="0.25">
      <c r="A1906" t="s">
        <v>137</v>
      </c>
      <c r="B1906">
        <v>1</v>
      </c>
    </row>
    <row r="1907" spans="1:2" x14ac:dyDescent="0.25">
      <c r="A1907" t="s">
        <v>139</v>
      </c>
      <c r="B1907">
        <v>1</v>
      </c>
    </row>
    <row r="1908" spans="1:2" x14ac:dyDescent="0.25">
      <c r="A1908" t="s">
        <v>134</v>
      </c>
      <c r="B1908">
        <v>1</v>
      </c>
    </row>
    <row r="1909" spans="1:2" x14ac:dyDescent="0.25">
      <c r="A1909" t="s">
        <v>141</v>
      </c>
      <c r="B1909">
        <v>1</v>
      </c>
    </row>
    <row r="1910" spans="1:2" x14ac:dyDescent="0.25">
      <c r="A1910" t="s">
        <v>132</v>
      </c>
      <c r="B1910">
        <v>1</v>
      </c>
    </row>
    <row r="1911" spans="1:2" x14ac:dyDescent="0.25">
      <c r="A1911" t="s">
        <v>132</v>
      </c>
      <c r="B1911">
        <v>1</v>
      </c>
    </row>
    <row r="1912" spans="1:2" x14ac:dyDescent="0.25">
      <c r="A1912" t="s">
        <v>132</v>
      </c>
      <c r="B1912">
        <v>1</v>
      </c>
    </row>
    <row r="1913" spans="1:2" x14ac:dyDescent="0.25">
      <c r="A1913" t="s">
        <v>132</v>
      </c>
      <c r="B1913">
        <v>1</v>
      </c>
    </row>
    <row r="1914" spans="1:2" x14ac:dyDescent="0.25">
      <c r="A1914" t="s">
        <v>139</v>
      </c>
      <c r="B1914">
        <v>1</v>
      </c>
    </row>
    <row r="1915" spans="1:2" x14ac:dyDescent="0.25">
      <c r="A1915" t="s">
        <v>137</v>
      </c>
      <c r="B1915">
        <v>1</v>
      </c>
    </row>
    <row r="1916" spans="1:2" x14ac:dyDescent="0.25">
      <c r="A1916" t="s">
        <v>133</v>
      </c>
      <c r="B1916">
        <v>1</v>
      </c>
    </row>
    <row r="1917" spans="1:2" x14ac:dyDescent="0.25">
      <c r="A1917" t="s">
        <v>136</v>
      </c>
      <c r="B1917">
        <v>1</v>
      </c>
    </row>
    <row r="1918" spans="1:2" x14ac:dyDescent="0.25">
      <c r="A1918" t="s">
        <v>133</v>
      </c>
      <c r="B1918">
        <v>1</v>
      </c>
    </row>
    <row r="1919" spans="1:2" x14ac:dyDescent="0.25">
      <c r="A1919" t="s">
        <v>140</v>
      </c>
      <c r="B1919">
        <v>1</v>
      </c>
    </row>
    <row r="1920" spans="1:2" x14ac:dyDescent="0.25">
      <c r="A1920" t="s">
        <v>142</v>
      </c>
      <c r="B1920">
        <v>1</v>
      </c>
    </row>
    <row r="1921" spans="1:2" x14ac:dyDescent="0.25">
      <c r="A1921" t="s">
        <v>134</v>
      </c>
      <c r="B1921">
        <v>1</v>
      </c>
    </row>
    <row r="1922" spans="1:2" x14ac:dyDescent="0.25">
      <c r="A1922" t="s">
        <v>133</v>
      </c>
      <c r="B1922">
        <v>1</v>
      </c>
    </row>
    <row r="1923" spans="1:2" x14ac:dyDescent="0.25">
      <c r="A1923" t="s">
        <v>134</v>
      </c>
      <c r="B1923">
        <v>1</v>
      </c>
    </row>
    <row r="1924" spans="1:2" x14ac:dyDescent="0.25">
      <c r="A1924" t="s">
        <v>135</v>
      </c>
      <c r="B1924">
        <v>1</v>
      </c>
    </row>
    <row r="1925" spans="1:2" x14ac:dyDescent="0.25">
      <c r="A1925" t="s">
        <v>138</v>
      </c>
      <c r="B1925">
        <v>1</v>
      </c>
    </row>
    <row r="1926" spans="1:2" x14ac:dyDescent="0.25">
      <c r="A1926" t="s">
        <v>138</v>
      </c>
      <c r="B1926">
        <v>1</v>
      </c>
    </row>
    <row r="1927" spans="1:2" x14ac:dyDescent="0.25">
      <c r="A1927" t="s">
        <v>142</v>
      </c>
      <c r="B1927">
        <v>1</v>
      </c>
    </row>
    <row r="1928" spans="1:2" x14ac:dyDescent="0.25">
      <c r="A1928" t="s">
        <v>141</v>
      </c>
      <c r="B1928">
        <v>1</v>
      </c>
    </row>
    <row r="1929" spans="1:2" x14ac:dyDescent="0.25">
      <c r="A1929" t="s">
        <v>133</v>
      </c>
      <c r="B1929">
        <v>1</v>
      </c>
    </row>
    <row r="1930" spans="1:2" x14ac:dyDescent="0.25">
      <c r="A1930" t="s">
        <v>140</v>
      </c>
      <c r="B1930">
        <v>1</v>
      </c>
    </row>
    <row r="1931" spans="1:2" x14ac:dyDescent="0.25">
      <c r="A1931" t="s">
        <v>139</v>
      </c>
      <c r="B1931">
        <v>1</v>
      </c>
    </row>
    <row r="1932" spans="1:2" x14ac:dyDescent="0.25">
      <c r="A1932" t="s">
        <v>139</v>
      </c>
      <c r="B1932">
        <v>1</v>
      </c>
    </row>
    <row r="1933" spans="1:2" x14ac:dyDescent="0.25">
      <c r="A1933" t="s">
        <v>134</v>
      </c>
      <c r="B1933">
        <v>1</v>
      </c>
    </row>
    <row r="1934" spans="1:2" x14ac:dyDescent="0.25">
      <c r="A1934" t="s">
        <v>141</v>
      </c>
      <c r="B1934">
        <v>1</v>
      </c>
    </row>
    <row r="1935" spans="1:2" x14ac:dyDescent="0.25">
      <c r="A1935" t="s">
        <v>139</v>
      </c>
      <c r="B1935">
        <v>1</v>
      </c>
    </row>
    <row r="1936" spans="1:2" x14ac:dyDescent="0.25">
      <c r="A1936" t="s">
        <v>134</v>
      </c>
      <c r="B1936">
        <v>1</v>
      </c>
    </row>
    <row r="1937" spans="1:2" x14ac:dyDescent="0.25">
      <c r="A1937" t="s">
        <v>140</v>
      </c>
      <c r="B1937">
        <v>1</v>
      </c>
    </row>
    <row r="1938" spans="1:2" x14ac:dyDescent="0.25">
      <c r="A1938" t="s">
        <v>143</v>
      </c>
      <c r="B1938">
        <v>1</v>
      </c>
    </row>
    <row r="1939" spans="1:2" x14ac:dyDescent="0.25">
      <c r="A1939" t="s">
        <v>140</v>
      </c>
      <c r="B1939">
        <v>1</v>
      </c>
    </row>
    <row r="1940" spans="1:2" x14ac:dyDescent="0.25">
      <c r="A1940" t="s">
        <v>141</v>
      </c>
      <c r="B1940">
        <v>1</v>
      </c>
    </row>
    <row r="1941" spans="1:2" x14ac:dyDescent="0.25">
      <c r="A1941" t="s">
        <v>136</v>
      </c>
      <c r="B1941">
        <v>1</v>
      </c>
    </row>
    <row r="1942" spans="1:2" x14ac:dyDescent="0.25">
      <c r="A1942" t="s">
        <v>135</v>
      </c>
      <c r="B1942">
        <v>1</v>
      </c>
    </row>
    <row r="1943" spans="1:2" x14ac:dyDescent="0.25">
      <c r="A1943" t="s">
        <v>141</v>
      </c>
      <c r="B1943">
        <v>1</v>
      </c>
    </row>
    <row r="1944" spans="1:2" x14ac:dyDescent="0.25">
      <c r="A1944" t="s">
        <v>135</v>
      </c>
      <c r="B1944">
        <v>1</v>
      </c>
    </row>
    <row r="1945" spans="1:2" x14ac:dyDescent="0.25">
      <c r="A1945" t="s">
        <v>138</v>
      </c>
      <c r="B1945">
        <v>1</v>
      </c>
    </row>
    <row r="1946" spans="1:2" x14ac:dyDescent="0.25">
      <c r="A1946" t="s">
        <v>140</v>
      </c>
      <c r="B1946">
        <v>1</v>
      </c>
    </row>
    <row r="1947" spans="1:2" x14ac:dyDescent="0.25">
      <c r="A1947" t="s">
        <v>138</v>
      </c>
      <c r="B1947">
        <v>1</v>
      </c>
    </row>
    <row r="1948" spans="1:2" x14ac:dyDescent="0.25">
      <c r="A1948" t="s">
        <v>142</v>
      </c>
      <c r="B1948">
        <v>1</v>
      </c>
    </row>
    <row r="1949" spans="1:2" x14ac:dyDescent="0.25">
      <c r="A1949" t="s">
        <v>135</v>
      </c>
      <c r="B1949">
        <v>1</v>
      </c>
    </row>
    <row r="1950" spans="1:2" x14ac:dyDescent="0.25">
      <c r="A1950" t="s">
        <v>143</v>
      </c>
      <c r="B1950">
        <v>1</v>
      </c>
    </row>
    <row r="1951" spans="1:2" x14ac:dyDescent="0.25">
      <c r="A1951" t="s">
        <v>137</v>
      </c>
      <c r="B1951">
        <v>1</v>
      </c>
    </row>
    <row r="1952" spans="1:2" x14ac:dyDescent="0.25">
      <c r="A1952" t="s">
        <v>134</v>
      </c>
      <c r="B1952">
        <v>1</v>
      </c>
    </row>
    <row r="1953" spans="1:2" x14ac:dyDescent="0.25">
      <c r="A1953" t="s">
        <v>140</v>
      </c>
      <c r="B1953">
        <v>1</v>
      </c>
    </row>
    <row r="1954" spans="1:2" x14ac:dyDescent="0.25">
      <c r="A1954" t="s">
        <v>133</v>
      </c>
      <c r="B1954">
        <v>1</v>
      </c>
    </row>
    <row r="1955" spans="1:2" x14ac:dyDescent="0.25">
      <c r="A1955" t="s">
        <v>138</v>
      </c>
      <c r="B1955">
        <v>1</v>
      </c>
    </row>
    <row r="1956" spans="1:2" x14ac:dyDescent="0.25">
      <c r="A1956" t="s">
        <v>140</v>
      </c>
      <c r="B1956">
        <v>1</v>
      </c>
    </row>
    <row r="1957" spans="1:2" x14ac:dyDescent="0.25">
      <c r="A1957" t="s">
        <v>141</v>
      </c>
      <c r="B1957">
        <v>1</v>
      </c>
    </row>
    <row r="1958" spans="1:2" x14ac:dyDescent="0.25">
      <c r="A1958" t="s">
        <v>133</v>
      </c>
      <c r="B1958">
        <v>1</v>
      </c>
    </row>
    <row r="1959" spans="1:2" x14ac:dyDescent="0.25">
      <c r="A1959" t="s">
        <v>134</v>
      </c>
      <c r="B1959">
        <v>1</v>
      </c>
    </row>
    <row r="1960" spans="1:2" x14ac:dyDescent="0.25">
      <c r="A1960" t="s">
        <v>140</v>
      </c>
      <c r="B1960">
        <v>1</v>
      </c>
    </row>
    <row r="1961" spans="1:2" x14ac:dyDescent="0.25">
      <c r="A1961" t="s">
        <v>140</v>
      </c>
      <c r="B1961">
        <v>1</v>
      </c>
    </row>
    <row r="1962" spans="1:2" x14ac:dyDescent="0.25">
      <c r="A1962" t="s">
        <v>134</v>
      </c>
      <c r="B1962">
        <v>1</v>
      </c>
    </row>
    <row r="1963" spans="1:2" x14ac:dyDescent="0.25">
      <c r="A1963" t="s">
        <v>135</v>
      </c>
      <c r="B1963">
        <v>1</v>
      </c>
    </row>
    <row r="1964" spans="1:2" x14ac:dyDescent="0.25">
      <c r="A1964" t="s">
        <v>143</v>
      </c>
      <c r="B1964">
        <v>1</v>
      </c>
    </row>
    <row r="1965" spans="1:2" x14ac:dyDescent="0.25">
      <c r="A1965" t="s">
        <v>138</v>
      </c>
      <c r="B1965">
        <v>1</v>
      </c>
    </row>
    <row r="1966" spans="1:2" x14ac:dyDescent="0.25">
      <c r="A1966" t="s">
        <v>141</v>
      </c>
      <c r="B1966">
        <v>1</v>
      </c>
    </row>
    <row r="1967" spans="1:2" x14ac:dyDescent="0.25">
      <c r="A1967" t="s">
        <v>143</v>
      </c>
      <c r="B1967">
        <v>1</v>
      </c>
    </row>
    <row r="1968" spans="1:2" x14ac:dyDescent="0.25">
      <c r="A1968" t="s">
        <v>132</v>
      </c>
      <c r="B1968">
        <v>1</v>
      </c>
    </row>
    <row r="1969" spans="1:2" x14ac:dyDescent="0.25">
      <c r="A1969" t="s">
        <v>134</v>
      </c>
      <c r="B1969">
        <v>1</v>
      </c>
    </row>
    <row r="1970" spans="1:2" x14ac:dyDescent="0.25">
      <c r="A1970" t="s">
        <v>142</v>
      </c>
      <c r="B1970">
        <v>1</v>
      </c>
    </row>
    <row r="1971" spans="1:2" x14ac:dyDescent="0.25">
      <c r="A1971" t="s">
        <v>132</v>
      </c>
      <c r="B1971">
        <v>1</v>
      </c>
    </row>
    <row r="1972" spans="1:2" x14ac:dyDescent="0.25">
      <c r="A1972" t="s">
        <v>132</v>
      </c>
      <c r="B1972">
        <v>1</v>
      </c>
    </row>
    <row r="1973" spans="1:2" x14ac:dyDescent="0.25">
      <c r="A1973" t="s">
        <v>141</v>
      </c>
      <c r="B1973">
        <v>1</v>
      </c>
    </row>
    <row r="1974" spans="1:2" x14ac:dyDescent="0.25">
      <c r="A1974" t="s">
        <v>137</v>
      </c>
      <c r="B1974">
        <v>1</v>
      </c>
    </row>
    <row r="1975" spans="1:2" x14ac:dyDescent="0.25">
      <c r="A1975" t="s">
        <v>134</v>
      </c>
      <c r="B1975">
        <v>1</v>
      </c>
    </row>
    <row r="1976" spans="1:2" x14ac:dyDescent="0.25">
      <c r="A1976" t="s">
        <v>142</v>
      </c>
      <c r="B1976">
        <v>1</v>
      </c>
    </row>
    <row r="1977" spans="1:2" x14ac:dyDescent="0.25">
      <c r="A1977" t="s">
        <v>138</v>
      </c>
      <c r="B1977">
        <v>1</v>
      </c>
    </row>
    <row r="1978" spans="1:2" x14ac:dyDescent="0.25">
      <c r="A1978" t="s">
        <v>139</v>
      </c>
      <c r="B1978">
        <v>1</v>
      </c>
    </row>
    <row r="1979" spans="1:2" x14ac:dyDescent="0.25">
      <c r="A1979" t="s">
        <v>133</v>
      </c>
      <c r="B1979">
        <v>1</v>
      </c>
    </row>
    <row r="1980" spans="1:2" x14ac:dyDescent="0.25">
      <c r="A1980" t="s">
        <v>139</v>
      </c>
      <c r="B1980">
        <v>1</v>
      </c>
    </row>
    <row r="1981" spans="1:2" x14ac:dyDescent="0.25">
      <c r="A1981" t="s">
        <v>143</v>
      </c>
      <c r="B1981">
        <v>1</v>
      </c>
    </row>
    <row r="1982" spans="1:2" x14ac:dyDescent="0.25">
      <c r="A1982" t="s">
        <v>140</v>
      </c>
      <c r="B1982">
        <v>1</v>
      </c>
    </row>
    <row r="1983" spans="1:2" x14ac:dyDescent="0.25">
      <c r="A1983" t="s">
        <v>137</v>
      </c>
      <c r="B1983">
        <v>1</v>
      </c>
    </row>
    <row r="1984" spans="1:2" x14ac:dyDescent="0.25">
      <c r="A1984" t="s">
        <v>132</v>
      </c>
      <c r="B1984">
        <v>1</v>
      </c>
    </row>
    <row r="1985" spans="1:2" x14ac:dyDescent="0.25">
      <c r="A1985" t="s">
        <v>136</v>
      </c>
      <c r="B1985">
        <v>1</v>
      </c>
    </row>
    <row r="1986" spans="1:2" x14ac:dyDescent="0.25">
      <c r="A1986" t="s">
        <v>136</v>
      </c>
      <c r="B1986">
        <v>1</v>
      </c>
    </row>
    <row r="1987" spans="1:2" x14ac:dyDescent="0.25">
      <c r="A1987" t="s">
        <v>142</v>
      </c>
      <c r="B1987">
        <v>1</v>
      </c>
    </row>
    <row r="1988" spans="1:2" x14ac:dyDescent="0.25">
      <c r="A1988" t="s">
        <v>136</v>
      </c>
      <c r="B1988">
        <v>1</v>
      </c>
    </row>
    <row r="1989" spans="1:2" x14ac:dyDescent="0.25">
      <c r="A1989" t="s">
        <v>134</v>
      </c>
      <c r="B1989">
        <v>1</v>
      </c>
    </row>
    <row r="1990" spans="1:2" x14ac:dyDescent="0.25">
      <c r="A1990" t="s">
        <v>142</v>
      </c>
      <c r="B1990">
        <v>1</v>
      </c>
    </row>
    <row r="1991" spans="1:2" x14ac:dyDescent="0.25">
      <c r="A1991" t="s">
        <v>139</v>
      </c>
      <c r="B1991">
        <v>1</v>
      </c>
    </row>
    <row r="1992" spans="1:2" x14ac:dyDescent="0.25">
      <c r="A1992" t="s">
        <v>140</v>
      </c>
      <c r="B1992">
        <v>1</v>
      </c>
    </row>
    <row r="1993" spans="1:2" x14ac:dyDescent="0.25">
      <c r="A1993" t="s">
        <v>137</v>
      </c>
      <c r="B1993">
        <v>1</v>
      </c>
    </row>
    <row r="1994" spans="1:2" x14ac:dyDescent="0.25">
      <c r="A1994" t="s">
        <v>140</v>
      </c>
      <c r="B1994">
        <v>1</v>
      </c>
    </row>
    <row r="1995" spans="1:2" x14ac:dyDescent="0.25">
      <c r="A1995" t="s">
        <v>133</v>
      </c>
      <c r="B1995">
        <v>1</v>
      </c>
    </row>
    <row r="1996" spans="1:2" x14ac:dyDescent="0.25">
      <c r="A1996" t="s">
        <v>141</v>
      </c>
      <c r="B1996">
        <v>1</v>
      </c>
    </row>
    <row r="1997" spans="1:2" x14ac:dyDescent="0.25">
      <c r="A1997" t="s">
        <v>140</v>
      </c>
      <c r="B1997">
        <v>1</v>
      </c>
    </row>
    <row r="1998" spans="1:2" x14ac:dyDescent="0.25">
      <c r="A1998" t="s">
        <v>133</v>
      </c>
      <c r="B1998">
        <v>1</v>
      </c>
    </row>
    <row r="1999" spans="1:2" x14ac:dyDescent="0.25">
      <c r="A1999" t="s">
        <v>141</v>
      </c>
      <c r="B1999">
        <v>1</v>
      </c>
    </row>
    <row r="2000" spans="1:2" x14ac:dyDescent="0.25">
      <c r="A2000" t="s">
        <v>136</v>
      </c>
      <c r="B2000">
        <v>1</v>
      </c>
    </row>
    <row r="2001" spans="1:2" x14ac:dyDescent="0.25">
      <c r="A2001" t="s">
        <v>132</v>
      </c>
      <c r="B2001">
        <v>1</v>
      </c>
    </row>
    <row r="2002" spans="1:2" x14ac:dyDescent="0.25">
      <c r="A2002" t="s">
        <v>141</v>
      </c>
      <c r="B2002">
        <v>1</v>
      </c>
    </row>
    <row r="2003" spans="1:2" x14ac:dyDescent="0.25">
      <c r="A2003" t="s">
        <v>136</v>
      </c>
      <c r="B2003">
        <v>1</v>
      </c>
    </row>
    <row r="2004" spans="1:2" x14ac:dyDescent="0.25">
      <c r="A2004" t="s">
        <v>133</v>
      </c>
      <c r="B2004">
        <v>1</v>
      </c>
    </row>
    <row r="2005" spans="1:2" x14ac:dyDescent="0.25">
      <c r="A2005" t="s">
        <v>135</v>
      </c>
      <c r="B2005">
        <v>1</v>
      </c>
    </row>
    <row r="2006" spans="1:2" x14ac:dyDescent="0.25">
      <c r="A2006" t="s">
        <v>132</v>
      </c>
      <c r="B2006">
        <v>1</v>
      </c>
    </row>
    <row r="2007" spans="1:2" x14ac:dyDescent="0.25">
      <c r="A2007" t="s">
        <v>142</v>
      </c>
      <c r="B2007">
        <v>1</v>
      </c>
    </row>
    <row r="2008" spans="1:2" x14ac:dyDescent="0.25">
      <c r="A2008" t="s">
        <v>141</v>
      </c>
      <c r="B2008">
        <v>1</v>
      </c>
    </row>
    <row r="2009" spans="1:2" x14ac:dyDescent="0.25">
      <c r="A2009" t="s">
        <v>139</v>
      </c>
      <c r="B2009">
        <v>1</v>
      </c>
    </row>
    <row r="2010" spans="1:2" x14ac:dyDescent="0.25">
      <c r="A2010" t="s">
        <v>141</v>
      </c>
      <c r="B2010">
        <v>1</v>
      </c>
    </row>
    <row r="2011" spans="1:2" x14ac:dyDescent="0.25">
      <c r="A2011" t="s">
        <v>137</v>
      </c>
      <c r="B2011">
        <v>1</v>
      </c>
    </row>
    <row r="2012" spans="1:2" x14ac:dyDescent="0.25">
      <c r="A2012" t="s">
        <v>142</v>
      </c>
      <c r="B2012">
        <v>1</v>
      </c>
    </row>
    <row r="2013" spans="1:2" x14ac:dyDescent="0.25">
      <c r="A2013" t="s">
        <v>138</v>
      </c>
      <c r="B2013">
        <v>1</v>
      </c>
    </row>
    <row r="2014" spans="1:2" x14ac:dyDescent="0.25">
      <c r="A2014" t="s">
        <v>139</v>
      </c>
      <c r="B2014">
        <v>1</v>
      </c>
    </row>
    <row r="2015" spans="1:2" x14ac:dyDescent="0.25">
      <c r="A2015" t="s">
        <v>142</v>
      </c>
      <c r="B2015">
        <v>1</v>
      </c>
    </row>
    <row r="2016" spans="1:2" x14ac:dyDescent="0.25">
      <c r="A2016" t="s">
        <v>142</v>
      </c>
      <c r="B2016">
        <v>1</v>
      </c>
    </row>
    <row r="2017" spans="1:2" x14ac:dyDescent="0.25">
      <c r="A2017" t="s">
        <v>136</v>
      </c>
      <c r="B2017">
        <v>1</v>
      </c>
    </row>
    <row r="2018" spans="1:2" x14ac:dyDescent="0.25">
      <c r="A2018" t="s">
        <v>143</v>
      </c>
      <c r="B2018">
        <v>1</v>
      </c>
    </row>
    <row r="2019" spans="1:2" x14ac:dyDescent="0.25">
      <c r="A2019" t="s">
        <v>141</v>
      </c>
      <c r="B2019">
        <v>1</v>
      </c>
    </row>
    <row r="2020" spans="1:2" x14ac:dyDescent="0.25">
      <c r="A2020" t="s">
        <v>134</v>
      </c>
      <c r="B2020">
        <v>1</v>
      </c>
    </row>
    <row r="2021" spans="1:2" x14ac:dyDescent="0.25">
      <c r="A2021" t="s">
        <v>142</v>
      </c>
      <c r="B2021">
        <v>1</v>
      </c>
    </row>
    <row r="2022" spans="1:2" x14ac:dyDescent="0.25">
      <c r="A2022" t="s">
        <v>140</v>
      </c>
      <c r="B20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F50A-386F-4132-9670-94243CBE60E1}">
  <dimension ref="A1:B2"/>
  <sheetViews>
    <sheetView workbookViewId="0">
      <selection activeCell="A2" sqref="A2"/>
    </sheetView>
  </sheetViews>
  <sheetFormatPr defaultRowHeight="12.5" x14ac:dyDescent="0.25"/>
  <cols>
    <col min="1" max="1" width="19.1796875" customWidth="1"/>
    <col min="2" max="2" width="24.6328125" customWidth="1"/>
  </cols>
  <sheetData>
    <row r="1" spans="1:2" x14ac:dyDescent="0.25">
      <c r="A1" t="s">
        <v>144</v>
      </c>
      <c r="B1" t="s">
        <v>145</v>
      </c>
    </row>
    <row r="2" spans="1:2" x14ac:dyDescent="0.25">
      <c r="A2">
        <v>68</v>
      </c>
      <c r="B2">
        <f>VLOOKUP(A2,Main!A:C,3)</f>
        <v>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19A-4170-4DFB-A2F3-6B03E49ACB99}">
  <dimension ref="A1:B14"/>
  <sheetViews>
    <sheetView workbookViewId="0">
      <selection activeCell="E25" sqref="E25"/>
    </sheetView>
  </sheetViews>
  <sheetFormatPr defaultRowHeight="12.5" x14ac:dyDescent="0.25"/>
  <cols>
    <col min="1" max="1" width="13" bestFit="1" customWidth="1"/>
    <col min="2" max="2" width="16.6328125" bestFit="1" customWidth="1"/>
  </cols>
  <sheetData>
    <row r="1" spans="1:2" x14ac:dyDescent="0.25">
      <c r="A1" s="5" t="s">
        <v>122</v>
      </c>
      <c r="B1" t="s">
        <v>131</v>
      </c>
    </row>
    <row r="2" spans="1:2" x14ac:dyDescent="0.25">
      <c r="A2" s="6" t="s">
        <v>132</v>
      </c>
      <c r="B2" s="7">
        <v>204</v>
      </c>
    </row>
    <row r="3" spans="1:2" x14ac:dyDescent="0.25">
      <c r="A3" s="6" t="s">
        <v>133</v>
      </c>
      <c r="B3" s="7">
        <v>155</v>
      </c>
    </row>
    <row r="4" spans="1:2" x14ac:dyDescent="0.25">
      <c r="A4" s="6" t="s">
        <v>134</v>
      </c>
      <c r="B4" s="7">
        <v>201</v>
      </c>
    </row>
    <row r="5" spans="1:2" x14ac:dyDescent="0.25">
      <c r="A5" s="6" t="s">
        <v>135</v>
      </c>
      <c r="B5" s="7">
        <v>159</v>
      </c>
    </row>
    <row r="6" spans="1:2" x14ac:dyDescent="0.25">
      <c r="A6" s="6" t="s">
        <v>136</v>
      </c>
      <c r="B6" s="7">
        <v>162</v>
      </c>
    </row>
    <row r="7" spans="1:2" x14ac:dyDescent="0.25">
      <c r="A7" s="6" t="s">
        <v>137</v>
      </c>
      <c r="B7" s="7">
        <v>173</v>
      </c>
    </row>
    <row r="8" spans="1:2" x14ac:dyDescent="0.25">
      <c r="A8" s="6" t="s">
        <v>138</v>
      </c>
      <c r="B8" s="7">
        <v>189</v>
      </c>
    </row>
    <row r="9" spans="1:2" x14ac:dyDescent="0.25">
      <c r="A9" s="6" t="s">
        <v>139</v>
      </c>
      <c r="B9" s="7">
        <v>184</v>
      </c>
    </row>
    <row r="10" spans="1:2" x14ac:dyDescent="0.25">
      <c r="A10" s="6" t="s">
        <v>140</v>
      </c>
      <c r="B10" s="7">
        <v>186</v>
      </c>
    </row>
    <row r="11" spans="1:2" x14ac:dyDescent="0.25">
      <c r="A11" s="6" t="s">
        <v>141</v>
      </c>
      <c r="B11" s="7">
        <v>152</v>
      </c>
    </row>
    <row r="12" spans="1:2" x14ac:dyDescent="0.25">
      <c r="A12" s="6" t="s">
        <v>142</v>
      </c>
      <c r="B12" s="7">
        <v>131</v>
      </c>
    </row>
    <row r="13" spans="1:2" x14ac:dyDescent="0.25">
      <c r="A13" s="6" t="s">
        <v>143</v>
      </c>
      <c r="B13" s="7">
        <v>125</v>
      </c>
    </row>
    <row r="14" spans="1:2" x14ac:dyDescent="0.25">
      <c r="A14" s="6" t="s">
        <v>124</v>
      </c>
      <c r="B14" s="7">
        <v>2021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E03D-C040-457F-8BBE-2DBBAFFF1FDA}">
  <dimension ref="A1:G8"/>
  <sheetViews>
    <sheetView topLeftCell="A4" workbookViewId="0">
      <selection activeCell="A21" sqref="A21"/>
    </sheetView>
  </sheetViews>
  <sheetFormatPr defaultRowHeight="12.5" x14ac:dyDescent="0.25"/>
  <cols>
    <col min="1" max="1" width="13.1796875" bestFit="1" customWidth="1"/>
    <col min="2" max="2" width="16.08984375" bestFit="1" customWidth="1"/>
    <col min="3" max="3" width="20.08984375" bestFit="1" customWidth="1"/>
    <col min="4" max="4" width="15.81640625" bestFit="1" customWidth="1"/>
    <col min="5" max="5" width="22.453125" bestFit="1" customWidth="1"/>
    <col min="6" max="6" width="24" bestFit="1" customWidth="1"/>
    <col min="7" max="7" width="23" bestFit="1" customWidth="1"/>
    <col min="8" max="8" width="3.81640625" bestFit="1" customWidth="1"/>
    <col min="9" max="9" width="11.81640625" bestFit="1" customWidth="1"/>
    <col min="10" max="10" width="5.81640625" bestFit="1" customWidth="1"/>
    <col min="11" max="11" width="11.81640625" bestFit="1" customWidth="1"/>
    <col min="12" max="12" width="4.81640625" bestFit="1" customWidth="1"/>
    <col min="13" max="14" width="11.81640625" bestFit="1" customWidth="1"/>
    <col min="15" max="15" width="2.81640625" bestFit="1" customWidth="1"/>
    <col min="16" max="16" width="11.81640625" bestFit="1" customWidth="1"/>
    <col min="17" max="17" width="2.81640625" bestFit="1" customWidth="1"/>
    <col min="18" max="18" width="5.81640625" bestFit="1" customWidth="1"/>
    <col min="19" max="19" width="3.81640625" bestFit="1" customWidth="1"/>
    <col min="20" max="20" width="11.81640625" bestFit="1" customWidth="1"/>
    <col min="21" max="21" width="5.81640625" bestFit="1" customWidth="1"/>
    <col min="22" max="24" width="11.81640625" bestFit="1" customWidth="1"/>
    <col min="25" max="25" width="5.81640625" bestFit="1" customWidth="1"/>
    <col min="26" max="27" width="11.81640625" bestFit="1" customWidth="1"/>
    <col min="28" max="29" width="4.81640625" bestFit="1" customWidth="1"/>
    <col min="30" max="30" width="6.81640625" bestFit="1" customWidth="1"/>
    <col min="31" max="31" width="5.81640625" bestFit="1" customWidth="1"/>
    <col min="32" max="36" width="11.81640625" bestFit="1" customWidth="1"/>
    <col min="37" max="37" width="2.81640625" bestFit="1" customWidth="1"/>
    <col min="38" max="38" width="11.81640625" bestFit="1" customWidth="1"/>
    <col min="39" max="40" width="5.81640625" bestFit="1" customWidth="1"/>
    <col min="41" max="42" width="11.81640625" bestFit="1" customWidth="1"/>
    <col min="43" max="44" width="4.81640625" bestFit="1" customWidth="1"/>
    <col min="45" max="45" width="11.81640625" bestFit="1" customWidth="1"/>
    <col min="46" max="46" width="3.81640625" bestFit="1" customWidth="1"/>
    <col min="47" max="47" width="11.81640625" bestFit="1" customWidth="1"/>
    <col min="48" max="48" width="4.81640625" bestFit="1" customWidth="1"/>
    <col min="49" max="51" width="11.81640625" bestFit="1" customWidth="1"/>
    <col min="52" max="52" width="2.81640625" bestFit="1" customWidth="1"/>
    <col min="53" max="55" width="11.81640625" bestFit="1" customWidth="1"/>
    <col min="56" max="56" width="2.81640625" bestFit="1" customWidth="1"/>
    <col min="57" max="57" width="5.81640625" bestFit="1" customWidth="1"/>
    <col min="58" max="58" width="2.81640625" bestFit="1" customWidth="1"/>
    <col min="59" max="59" width="11.81640625" bestFit="1" customWidth="1"/>
    <col min="60" max="60" width="2.81640625" bestFit="1" customWidth="1"/>
    <col min="61" max="62" width="11.81640625" bestFit="1" customWidth="1"/>
    <col min="63" max="63" width="5.81640625" bestFit="1" customWidth="1"/>
    <col min="64" max="65" width="11.81640625" bestFit="1" customWidth="1"/>
    <col min="66" max="66" width="5.81640625" bestFit="1" customWidth="1"/>
    <col min="67" max="67" width="11.81640625" bestFit="1" customWidth="1"/>
    <col min="68" max="68" width="6.81640625" bestFit="1" customWidth="1"/>
    <col min="69" max="69" width="5.81640625" bestFit="1" customWidth="1"/>
    <col min="70" max="70" width="4.81640625" bestFit="1" customWidth="1"/>
    <col min="71" max="71" width="11.81640625" bestFit="1" customWidth="1"/>
    <col min="72" max="72" width="2.81640625" bestFit="1" customWidth="1"/>
    <col min="73" max="75" width="4.81640625" bestFit="1" customWidth="1"/>
    <col min="76" max="77" width="2.81640625" bestFit="1" customWidth="1"/>
    <col min="78" max="78" width="4.81640625" bestFit="1" customWidth="1"/>
    <col min="79" max="82" width="2.81640625" bestFit="1" customWidth="1"/>
    <col min="83" max="83" width="4.81640625" bestFit="1" customWidth="1"/>
    <col min="84" max="84" width="2.81640625" bestFit="1" customWidth="1"/>
    <col min="85" max="87" width="11.81640625" bestFit="1" customWidth="1"/>
    <col min="88" max="88" width="4.81640625" bestFit="1" customWidth="1"/>
    <col min="89" max="91" width="2.81640625" bestFit="1" customWidth="1"/>
    <col min="92" max="92" width="3.81640625" bestFit="1" customWidth="1"/>
    <col min="93" max="93" width="11.81640625" bestFit="1" customWidth="1"/>
    <col min="94" max="94" width="4.81640625" bestFit="1" customWidth="1"/>
    <col min="95" max="95" width="3.81640625" bestFit="1" customWidth="1"/>
    <col min="96" max="96" width="6.81640625" bestFit="1" customWidth="1"/>
    <col min="97" max="97" width="3.81640625" bestFit="1" customWidth="1"/>
    <col min="98" max="98" width="11.81640625" bestFit="1" customWidth="1"/>
    <col min="99" max="99" width="5.81640625" bestFit="1" customWidth="1"/>
    <col min="100" max="100" width="11.81640625" bestFit="1" customWidth="1"/>
    <col min="101" max="101" width="4.81640625" bestFit="1" customWidth="1"/>
    <col min="102" max="102" width="3.81640625" bestFit="1" customWidth="1"/>
    <col min="103" max="103" width="4.81640625" bestFit="1" customWidth="1"/>
    <col min="104" max="106" width="3.81640625" bestFit="1" customWidth="1"/>
    <col min="107" max="107" width="5.81640625" bestFit="1" customWidth="1"/>
    <col min="108" max="108" width="3.81640625" bestFit="1" customWidth="1"/>
    <col min="109" max="113" width="11.81640625" bestFit="1" customWidth="1"/>
    <col min="114" max="115" width="5.81640625" bestFit="1" customWidth="1"/>
    <col min="116" max="122" width="3.81640625" bestFit="1" customWidth="1"/>
    <col min="123" max="123" width="5.81640625" bestFit="1" customWidth="1"/>
    <col min="124" max="124" width="11.81640625" bestFit="1" customWidth="1"/>
    <col min="125" max="128" width="5.81640625" bestFit="1" customWidth="1"/>
    <col min="129" max="135" width="3.81640625" bestFit="1" customWidth="1"/>
    <col min="136" max="136" width="11.81640625" bestFit="1" customWidth="1"/>
    <col min="137" max="137" width="3.81640625" bestFit="1" customWidth="1"/>
    <col min="138" max="138" width="6.81640625" bestFit="1" customWidth="1"/>
    <col min="139" max="139" width="3.81640625" bestFit="1" customWidth="1"/>
    <col min="140" max="140" width="11.81640625" bestFit="1" customWidth="1"/>
    <col min="141" max="141" width="5.81640625" bestFit="1" customWidth="1"/>
    <col min="142" max="142" width="3.81640625" bestFit="1" customWidth="1"/>
    <col min="143" max="143" width="5.81640625" bestFit="1" customWidth="1"/>
    <col min="144" max="144" width="11.81640625" bestFit="1" customWidth="1"/>
    <col min="145" max="145" width="5.81640625" bestFit="1" customWidth="1"/>
    <col min="146" max="147" width="3.81640625" bestFit="1" customWidth="1"/>
    <col min="148" max="148" width="4.81640625" bestFit="1" customWidth="1"/>
    <col min="149" max="151" width="3.81640625" bestFit="1" customWidth="1"/>
    <col min="152" max="152" width="11.81640625" bestFit="1" customWidth="1"/>
    <col min="153" max="154" width="6.81640625" bestFit="1" customWidth="1"/>
    <col min="155" max="155" width="3.81640625" bestFit="1" customWidth="1"/>
    <col min="156" max="156" width="11.81640625" bestFit="1" customWidth="1"/>
    <col min="157" max="157" width="5.81640625" bestFit="1" customWidth="1"/>
    <col min="158" max="158" width="11.81640625" bestFit="1" customWidth="1"/>
    <col min="159" max="159" width="3.81640625" bestFit="1" customWidth="1"/>
    <col min="160" max="161" width="11.81640625" bestFit="1" customWidth="1"/>
    <col min="162" max="162" width="3.81640625" bestFit="1" customWidth="1"/>
    <col min="163" max="165" width="5.81640625" bestFit="1" customWidth="1"/>
    <col min="166" max="170" width="3.81640625" bestFit="1" customWidth="1"/>
    <col min="171" max="171" width="4.81640625" bestFit="1" customWidth="1"/>
    <col min="172" max="184" width="3.81640625" bestFit="1" customWidth="1"/>
    <col min="185" max="186" width="5.81640625" bestFit="1" customWidth="1"/>
    <col min="187" max="187" width="6.81640625" bestFit="1" customWidth="1"/>
    <col min="188" max="188" width="3.81640625" bestFit="1" customWidth="1"/>
    <col min="189" max="189" width="5.81640625" bestFit="1" customWidth="1"/>
    <col min="190" max="192" width="3.81640625" bestFit="1" customWidth="1"/>
    <col min="193" max="193" width="5.81640625" bestFit="1" customWidth="1"/>
    <col min="194" max="201" width="3.81640625" bestFit="1" customWidth="1"/>
    <col min="202" max="202" width="11.81640625" bestFit="1" customWidth="1"/>
    <col min="203" max="203" width="5.81640625" bestFit="1" customWidth="1"/>
    <col min="204" max="204" width="11.81640625" bestFit="1" customWidth="1"/>
    <col min="205" max="205" width="3.81640625" bestFit="1" customWidth="1"/>
    <col min="206" max="206" width="6.81640625" bestFit="1" customWidth="1"/>
    <col min="207" max="208" width="3.81640625" bestFit="1" customWidth="1"/>
    <col min="209" max="209" width="11.81640625" bestFit="1" customWidth="1"/>
    <col min="210" max="210" width="5.81640625" bestFit="1" customWidth="1"/>
    <col min="211" max="211" width="11.81640625" bestFit="1" customWidth="1"/>
    <col min="212" max="222" width="3.81640625" bestFit="1" customWidth="1"/>
    <col min="223" max="223" width="5.81640625" bestFit="1" customWidth="1"/>
    <col min="224" max="224" width="3.81640625" bestFit="1" customWidth="1"/>
    <col min="225" max="225" width="5.81640625" bestFit="1" customWidth="1"/>
    <col min="226" max="226" width="3.81640625" bestFit="1" customWidth="1"/>
    <col min="227" max="227" width="11.81640625" bestFit="1" customWidth="1"/>
    <col min="228" max="228" width="5.81640625" bestFit="1" customWidth="1"/>
    <col min="229" max="229" width="11.81640625" bestFit="1" customWidth="1"/>
    <col min="230" max="230" width="3.81640625" bestFit="1" customWidth="1"/>
    <col min="231" max="231" width="5.81640625" bestFit="1" customWidth="1"/>
    <col min="232" max="234" width="3.81640625" bestFit="1" customWidth="1"/>
    <col min="235" max="237" width="5.81640625" bestFit="1" customWidth="1"/>
    <col min="238" max="245" width="3.81640625" bestFit="1" customWidth="1"/>
    <col min="246" max="246" width="5.81640625" bestFit="1" customWidth="1"/>
    <col min="247" max="256" width="3.81640625" bestFit="1" customWidth="1"/>
    <col min="257" max="257" width="5.81640625" bestFit="1" customWidth="1"/>
    <col min="258" max="262" width="3.81640625" bestFit="1" customWidth="1"/>
    <col min="263" max="263" width="5.81640625" bestFit="1" customWidth="1"/>
    <col min="264" max="271" width="3.81640625" bestFit="1" customWidth="1"/>
    <col min="272" max="272" width="5.81640625" bestFit="1" customWidth="1"/>
    <col min="273" max="277" width="3.81640625" bestFit="1" customWidth="1"/>
    <col min="278" max="278" width="11.81640625" bestFit="1" customWidth="1"/>
    <col min="279" max="279" width="3.81640625" bestFit="1" customWidth="1"/>
    <col min="280" max="280" width="11.81640625" bestFit="1" customWidth="1"/>
    <col min="281" max="281" width="5.81640625" bestFit="1" customWidth="1"/>
    <col min="282" max="293" width="3.81640625" bestFit="1" customWidth="1"/>
    <col min="294" max="294" width="5.81640625" bestFit="1" customWidth="1"/>
    <col min="295" max="295" width="6.81640625" bestFit="1" customWidth="1"/>
    <col min="296" max="298" width="3.81640625" bestFit="1" customWidth="1"/>
    <col min="299" max="299" width="5.81640625" bestFit="1" customWidth="1"/>
    <col min="300" max="302" width="3.81640625" bestFit="1" customWidth="1"/>
    <col min="303" max="303" width="11.81640625" bestFit="1" customWidth="1"/>
    <col min="304" max="304" width="5.81640625" bestFit="1" customWidth="1"/>
    <col min="305" max="305" width="11.81640625" bestFit="1" customWidth="1"/>
    <col min="306" max="307" width="5.81640625" bestFit="1" customWidth="1"/>
    <col min="308" max="309" width="3.81640625" bestFit="1" customWidth="1"/>
    <col min="310" max="311" width="5.81640625" bestFit="1" customWidth="1"/>
    <col min="312" max="319" width="3.81640625" bestFit="1" customWidth="1"/>
    <col min="320" max="320" width="6.81640625" bestFit="1" customWidth="1"/>
    <col min="321" max="321" width="11.81640625" bestFit="1" customWidth="1"/>
    <col min="322" max="322" width="3.81640625" bestFit="1" customWidth="1"/>
    <col min="323" max="323" width="11.81640625" bestFit="1" customWidth="1"/>
    <col min="324" max="325" width="3.81640625" bestFit="1" customWidth="1"/>
    <col min="326" max="326" width="5.81640625" bestFit="1" customWidth="1"/>
    <col min="327" max="327" width="11.81640625" bestFit="1" customWidth="1"/>
    <col min="328" max="329" width="3.81640625" bestFit="1" customWidth="1"/>
    <col min="330" max="330" width="11.81640625" bestFit="1" customWidth="1"/>
    <col min="331" max="331" width="5.81640625" bestFit="1" customWidth="1"/>
    <col min="332" max="361" width="3.81640625" bestFit="1" customWidth="1"/>
    <col min="362" max="362" width="5.81640625" bestFit="1" customWidth="1"/>
    <col min="363" max="365" width="3.81640625" bestFit="1" customWidth="1"/>
    <col min="366" max="366" width="11.81640625" bestFit="1" customWidth="1"/>
    <col min="367" max="367" width="3.81640625" bestFit="1" customWidth="1"/>
    <col min="368" max="368" width="6.81640625" bestFit="1" customWidth="1"/>
    <col min="369" max="374" width="3.81640625" bestFit="1" customWidth="1"/>
    <col min="375" max="375" width="11.81640625" bestFit="1" customWidth="1"/>
    <col min="376" max="377" width="3.81640625" bestFit="1" customWidth="1"/>
    <col min="378" max="378" width="11.81640625" bestFit="1" customWidth="1"/>
    <col min="379" max="379" width="3.81640625" bestFit="1" customWidth="1"/>
    <col min="380" max="380" width="5.81640625" bestFit="1" customWidth="1"/>
    <col min="381" max="382" width="3.81640625" bestFit="1" customWidth="1"/>
    <col min="383" max="384" width="5.81640625" bestFit="1" customWidth="1"/>
    <col min="385" max="407" width="3.81640625" bestFit="1" customWidth="1"/>
    <col min="408" max="408" width="5.81640625" bestFit="1" customWidth="1"/>
    <col min="409" max="423" width="3.81640625" bestFit="1" customWidth="1"/>
    <col min="424" max="425" width="5.81640625" bestFit="1" customWidth="1"/>
    <col min="426" max="433" width="3.81640625" bestFit="1" customWidth="1"/>
    <col min="434" max="435" width="5.81640625" bestFit="1" customWidth="1"/>
    <col min="436" max="436" width="11.81640625" bestFit="1" customWidth="1"/>
    <col min="437" max="437" width="5.81640625" bestFit="1" customWidth="1"/>
    <col min="438" max="439" width="3.81640625" bestFit="1" customWidth="1"/>
    <col min="440" max="441" width="5.81640625" bestFit="1" customWidth="1"/>
    <col min="442" max="447" width="3.81640625" bestFit="1" customWidth="1"/>
    <col min="448" max="448" width="5.81640625" bestFit="1" customWidth="1"/>
    <col min="449" max="455" width="3.81640625" bestFit="1" customWidth="1"/>
    <col min="456" max="456" width="5.81640625" bestFit="1" customWidth="1"/>
    <col min="457" max="468" width="3.81640625" bestFit="1" customWidth="1"/>
    <col min="469" max="469" width="5.81640625" bestFit="1" customWidth="1"/>
    <col min="470" max="470" width="3.81640625" bestFit="1" customWidth="1"/>
    <col min="471" max="471" width="6.81640625" bestFit="1" customWidth="1"/>
    <col min="472" max="472" width="3.81640625" bestFit="1" customWidth="1"/>
    <col min="473" max="473" width="6.81640625" bestFit="1" customWidth="1"/>
    <col min="474" max="474" width="3.81640625" bestFit="1" customWidth="1"/>
    <col min="475" max="475" width="6.81640625" bestFit="1" customWidth="1"/>
    <col min="476" max="478" width="3.81640625" bestFit="1" customWidth="1"/>
    <col min="479" max="479" width="5.81640625" bestFit="1" customWidth="1"/>
    <col min="480" max="482" width="3.81640625" bestFit="1" customWidth="1"/>
    <col min="483" max="483" width="5.81640625" bestFit="1" customWidth="1"/>
    <col min="484" max="502" width="3.81640625" bestFit="1" customWidth="1"/>
    <col min="503" max="503" width="11.81640625" bestFit="1" customWidth="1"/>
    <col min="504" max="509" width="3.81640625" bestFit="1" customWidth="1"/>
    <col min="510" max="510" width="5.81640625" bestFit="1" customWidth="1"/>
    <col min="511" max="511" width="11.81640625" bestFit="1" customWidth="1"/>
    <col min="512" max="512" width="3.81640625" bestFit="1" customWidth="1"/>
    <col min="513" max="513" width="5.81640625" bestFit="1" customWidth="1"/>
    <col min="514" max="516" width="3.81640625" bestFit="1" customWidth="1"/>
    <col min="517" max="517" width="5.81640625" bestFit="1" customWidth="1"/>
    <col min="518" max="519" width="3.81640625" bestFit="1" customWidth="1"/>
    <col min="520" max="520" width="5.81640625" bestFit="1" customWidth="1"/>
    <col min="521" max="521" width="3.81640625" bestFit="1" customWidth="1"/>
    <col min="522" max="522" width="5.81640625" bestFit="1" customWidth="1"/>
    <col min="523" max="530" width="3.81640625" bestFit="1" customWidth="1"/>
    <col min="531" max="533" width="4.81640625" bestFit="1" customWidth="1"/>
    <col min="534" max="534" width="11.81640625" bestFit="1" customWidth="1"/>
    <col min="535" max="538" width="4.81640625" bestFit="1" customWidth="1"/>
    <col min="539" max="539" width="5.81640625" bestFit="1" customWidth="1"/>
    <col min="540" max="543" width="4.81640625" bestFit="1" customWidth="1"/>
    <col min="544" max="544" width="5.81640625" bestFit="1" customWidth="1"/>
    <col min="545" max="545" width="4.81640625" bestFit="1" customWidth="1"/>
    <col min="546" max="546" width="5.81640625" bestFit="1" customWidth="1"/>
    <col min="547" max="548" width="4.81640625" bestFit="1" customWidth="1"/>
    <col min="549" max="549" width="5.81640625" bestFit="1" customWidth="1"/>
    <col min="550" max="554" width="4.81640625" bestFit="1" customWidth="1"/>
    <col min="555" max="555" width="11.81640625" bestFit="1" customWidth="1"/>
    <col min="556" max="556" width="5.81640625" bestFit="1" customWidth="1"/>
    <col min="557" max="557" width="4.81640625" bestFit="1" customWidth="1"/>
    <col min="558" max="558" width="5.81640625" bestFit="1" customWidth="1"/>
    <col min="559" max="566" width="4.81640625" bestFit="1" customWidth="1"/>
    <col min="567" max="567" width="5.81640625" bestFit="1" customWidth="1"/>
    <col min="568" max="572" width="4.81640625" bestFit="1" customWidth="1"/>
    <col min="573" max="573" width="5.81640625" bestFit="1" customWidth="1"/>
    <col min="574" max="574" width="4.81640625" bestFit="1" customWidth="1"/>
    <col min="575" max="575" width="11.81640625" bestFit="1" customWidth="1"/>
    <col min="576" max="576" width="5.81640625" bestFit="1" customWidth="1"/>
    <col min="577" max="578" width="4.81640625" bestFit="1" customWidth="1"/>
    <col min="579" max="579" width="5.81640625" bestFit="1" customWidth="1"/>
    <col min="580" max="580" width="4.81640625" bestFit="1" customWidth="1"/>
    <col min="581" max="581" width="5.81640625" bestFit="1" customWidth="1"/>
    <col min="582" max="588" width="4.81640625" bestFit="1" customWidth="1"/>
    <col min="589" max="589" width="5.81640625" bestFit="1" customWidth="1"/>
    <col min="590" max="590" width="4.81640625" bestFit="1" customWidth="1"/>
    <col min="591" max="591" width="5.81640625" bestFit="1" customWidth="1"/>
    <col min="592" max="592" width="11.81640625" bestFit="1" customWidth="1"/>
    <col min="593" max="597" width="4.81640625" bestFit="1" customWidth="1"/>
    <col min="598" max="598" width="5.81640625" bestFit="1" customWidth="1"/>
    <col min="599" max="599" width="4.81640625" bestFit="1" customWidth="1"/>
    <col min="600" max="600" width="11.81640625" bestFit="1" customWidth="1"/>
    <col min="601" max="604" width="4.81640625" bestFit="1" customWidth="1"/>
    <col min="605" max="605" width="11.81640625" bestFit="1" customWidth="1"/>
    <col min="606" max="606" width="5.81640625" bestFit="1" customWidth="1"/>
    <col min="607" max="607" width="4.81640625" bestFit="1" customWidth="1"/>
    <col min="608" max="608" width="11.81640625" bestFit="1" customWidth="1"/>
    <col min="609" max="615" width="4.81640625" bestFit="1" customWidth="1"/>
    <col min="616" max="617" width="5.81640625" bestFit="1" customWidth="1"/>
    <col min="618" max="623" width="4.81640625" bestFit="1" customWidth="1"/>
    <col min="624" max="624" width="5.81640625" bestFit="1" customWidth="1"/>
    <col min="625" max="625" width="6.81640625" bestFit="1" customWidth="1"/>
    <col min="626" max="630" width="4.81640625" bestFit="1" customWidth="1"/>
    <col min="631" max="631" width="5.81640625" bestFit="1" customWidth="1"/>
    <col min="632" max="635" width="4.81640625" bestFit="1" customWidth="1"/>
    <col min="636" max="636" width="11.81640625" bestFit="1" customWidth="1"/>
    <col min="637" max="637" width="4.81640625" bestFit="1" customWidth="1"/>
    <col min="638" max="638" width="5.81640625" bestFit="1" customWidth="1"/>
    <col min="639" max="645" width="4.81640625" bestFit="1" customWidth="1"/>
    <col min="646" max="646" width="5.81640625" bestFit="1" customWidth="1"/>
    <col min="647" max="650" width="4.81640625" bestFit="1" customWidth="1"/>
    <col min="651" max="651" width="5.81640625" bestFit="1" customWidth="1"/>
    <col min="652" max="653" width="4.81640625" bestFit="1" customWidth="1"/>
    <col min="654" max="654" width="11.81640625" bestFit="1" customWidth="1"/>
    <col min="655" max="657" width="4.81640625" bestFit="1" customWidth="1"/>
    <col min="658" max="659" width="5.81640625" bestFit="1" customWidth="1"/>
    <col min="660" max="660" width="4.81640625" bestFit="1" customWidth="1"/>
    <col min="661" max="661" width="5.81640625" bestFit="1" customWidth="1"/>
    <col min="662" max="670" width="4.81640625" bestFit="1" customWidth="1"/>
    <col min="671" max="671" width="11.81640625" bestFit="1" customWidth="1"/>
    <col min="672" max="673" width="4.81640625" bestFit="1" customWidth="1"/>
    <col min="674" max="674" width="5.81640625" bestFit="1" customWidth="1"/>
    <col min="675" max="675" width="4.81640625" bestFit="1" customWidth="1"/>
    <col min="676" max="676" width="5.81640625" bestFit="1" customWidth="1"/>
    <col min="677" max="690" width="4.81640625" bestFit="1" customWidth="1"/>
    <col min="691" max="693" width="5.81640625" bestFit="1" customWidth="1"/>
    <col min="694" max="700" width="4.81640625" bestFit="1" customWidth="1"/>
    <col min="701" max="701" width="5.81640625" bestFit="1" customWidth="1"/>
    <col min="702" max="708" width="4.81640625" bestFit="1" customWidth="1"/>
    <col min="709" max="709" width="5.81640625" bestFit="1" customWidth="1"/>
    <col min="710" max="714" width="4.81640625" bestFit="1" customWidth="1"/>
    <col min="715" max="715" width="5.81640625" bestFit="1" customWidth="1"/>
    <col min="716" max="724" width="4.81640625" bestFit="1" customWidth="1"/>
    <col min="725" max="725" width="5.81640625" bestFit="1" customWidth="1"/>
    <col min="726" max="742" width="4.81640625" bestFit="1" customWidth="1"/>
    <col min="743" max="743" width="5.81640625" bestFit="1" customWidth="1"/>
    <col min="744" max="749" width="4.81640625" bestFit="1" customWidth="1"/>
    <col min="750" max="750" width="5.81640625" bestFit="1" customWidth="1"/>
    <col min="751" max="760" width="4.81640625" bestFit="1" customWidth="1"/>
    <col min="761" max="761" width="5.81640625" bestFit="1" customWidth="1"/>
    <col min="762" max="780" width="4.81640625" bestFit="1" customWidth="1"/>
    <col min="781" max="781" width="11.81640625" bestFit="1" customWidth="1"/>
    <col min="782" max="831" width="4.81640625" bestFit="1" customWidth="1"/>
    <col min="832" max="832" width="11.81640625" bestFit="1" customWidth="1"/>
    <col min="833" max="882" width="4.81640625" bestFit="1" customWidth="1"/>
    <col min="883" max="883" width="5.81640625" bestFit="1" customWidth="1"/>
    <col min="884" max="884" width="6.81640625" bestFit="1" customWidth="1"/>
    <col min="885" max="898" width="4.81640625" bestFit="1" customWidth="1"/>
    <col min="899" max="899" width="6.7265625" bestFit="1" customWidth="1"/>
    <col min="900" max="900" width="11.81640625" bestFit="1" customWidth="1"/>
  </cols>
  <sheetData>
    <row r="1" spans="1:7" x14ac:dyDescent="0.25">
      <c r="A1" s="5" t="s">
        <v>22</v>
      </c>
      <c r="B1" s="6">
        <v>1</v>
      </c>
    </row>
    <row r="3" spans="1:7" x14ac:dyDescent="0.25">
      <c r="A3" s="5" t="s">
        <v>122</v>
      </c>
      <c r="B3" t="s">
        <v>147</v>
      </c>
      <c r="C3" t="s">
        <v>153</v>
      </c>
      <c r="D3" t="s">
        <v>149</v>
      </c>
      <c r="E3" t="s">
        <v>151</v>
      </c>
      <c r="F3" t="s">
        <v>152</v>
      </c>
      <c r="G3" t="s">
        <v>150</v>
      </c>
    </row>
    <row r="4" spans="1:7" x14ac:dyDescent="0.25">
      <c r="A4" s="6" t="s">
        <v>154</v>
      </c>
      <c r="B4" s="7">
        <v>18756</v>
      </c>
      <c r="C4" s="7">
        <v>2248</v>
      </c>
      <c r="D4" s="7">
        <v>1800</v>
      </c>
      <c r="E4" s="7">
        <v>2235</v>
      </c>
      <c r="F4" s="7">
        <v>1528</v>
      </c>
      <c r="G4" s="7">
        <v>14799</v>
      </c>
    </row>
    <row r="5" spans="1:7" x14ac:dyDescent="0.25">
      <c r="A5" s="6" t="s">
        <v>155</v>
      </c>
      <c r="B5" s="7">
        <v>55789</v>
      </c>
      <c r="C5" s="7">
        <v>7699</v>
      </c>
      <c r="D5" s="7">
        <v>5025</v>
      </c>
      <c r="E5" s="7">
        <v>6090</v>
      </c>
      <c r="F5" s="7">
        <v>5098</v>
      </c>
      <c r="G5" s="7">
        <v>35967</v>
      </c>
    </row>
    <row r="6" spans="1:7" x14ac:dyDescent="0.25">
      <c r="A6" s="6" t="s">
        <v>156</v>
      </c>
      <c r="B6" s="7">
        <v>53773</v>
      </c>
      <c r="C6" s="7">
        <v>6237</v>
      </c>
      <c r="D6" s="7">
        <v>3578</v>
      </c>
      <c r="E6" s="7">
        <v>4881</v>
      </c>
      <c r="F6" s="7">
        <v>3592</v>
      </c>
      <c r="G6" s="7">
        <v>27363</v>
      </c>
    </row>
    <row r="7" spans="1:7" x14ac:dyDescent="0.25">
      <c r="A7" s="6" t="s">
        <v>157</v>
      </c>
      <c r="B7" s="7">
        <v>25364</v>
      </c>
      <c r="C7" s="7">
        <v>3295</v>
      </c>
      <c r="D7" s="7">
        <v>1498</v>
      </c>
      <c r="E7" s="7">
        <v>2586</v>
      </c>
      <c r="F7" s="7">
        <v>1802</v>
      </c>
      <c r="G7" s="7">
        <v>13745</v>
      </c>
    </row>
    <row r="8" spans="1:7" x14ac:dyDescent="0.25">
      <c r="A8" s="6" t="s">
        <v>124</v>
      </c>
      <c r="B8" s="7">
        <v>153682</v>
      </c>
      <c r="C8" s="7">
        <v>19479</v>
      </c>
      <c r="D8" s="7">
        <v>11901</v>
      </c>
      <c r="E8" s="7">
        <v>15792</v>
      </c>
      <c r="F8" s="7">
        <v>12020</v>
      </c>
      <c r="G8" s="7">
        <v>91874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CFEA-AF33-4A2E-999D-C737B3D5C739}">
  <dimension ref="A4:F6"/>
  <sheetViews>
    <sheetView workbookViewId="0">
      <selection activeCell="D5" sqref="D5"/>
    </sheetView>
  </sheetViews>
  <sheetFormatPr defaultRowHeight="12.5" x14ac:dyDescent="0.25"/>
  <cols>
    <col min="1" max="1" width="15.1796875" bestFit="1" customWidth="1"/>
    <col min="2" max="2" width="15.90625" bestFit="1" customWidth="1"/>
    <col min="3" max="3" width="6.81640625" bestFit="1" customWidth="1"/>
    <col min="4" max="4" width="4.81640625" bestFit="1" customWidth="1"/>
    <col min="5" max="5" width="6.7265625" bestFit="1" customWidth="1"/>
    <col min="6" max="6" width="11.08984375" bestFit="1" customWidth="1"/>
    <col min="7" max="7" width="15.1796875" bestFit="1" customWidth="1"/>
    <col min="8" max="8" width="15.08984375" bestFit="1" customWidth="1"/>
    <col min="9" max="9" width="15.1796875" bestFit="1" customWidth="1"/>
    <col min="10" max="10" width="20.08984375" bestFit="1" customWidth="1"/>
    <col min="11" max="11" width="20.1796875" bestFit="1" customWidth="1"/>
    <col min="12" max="63" width="2.81640625" bestFit="1" customWidth="1"/>
    <col min="64" max="434" width="3.81640625" bestFit="1" customWidth="1"/>
    <col min="435" max="787" width="4.81640625" bestFit="1" customWidth="1"/>
    <col min="788" max="788" width="6.7265625" bestFit="1" customWidth="1"/>
    <col min="789" max="789" width="3.453125" bestFit="1" customWidth="1"/>
    <col min="790" max="791" width="1.81640625" bestFit="1" customWidth="1"/>
    <col min="792" max="874" width="2.81640625" bestFit="1" customWidth="1"/>
    <col min="875" max="1038" width="3.81640625" bestFit="1" customWidth="1"/>
    <col min="1039" max="1066" width="4.81640625" bestFit="1" customWidth="1"/>
    <col min="1067" max="1067" width="6.7265625" bestFit="1" customWidth="1"/>
    <col min="1068" max="1068" width="3.453125" bestFit="1" customWidth="1"/>
    <col min="1069" max="1070" width="1.81640625" bestFit="1" customWidth="1"/>
    <col min="1071" max="1090" width="2.81640625" bestFit="1" customWidth="1"/>
    <col min="1091" max="1100" width="3.81640625" bestFit="1" customWidth="1"/>
    <col min="1101" max="1101" width="6.7265625" bestFit="1" customWidth="1"/>
    <col min="1102" max="1102" width="8.36328125" bestFit="1" customWidth="1"/>
    <col min="1103" max="1103" width="11.6328125" bestFit="1" customWidth="1"/>
    <col min="1104" max="1104" width="11.08984375" bestFit="1" customWidth="1"/>
  </cols>
  <sheetData>
    <row r="4" spans="1:6" x14ac:dyDescent="0.25">
      <c r="B4" s="5" t="s">
        <v>148</v>
      </c>
    </row>
    <row r="5" spans="1:6" x14ac:dyDescent="0.25">
      <c r="B5">
        <v>0</v>
      </c>
      <c r="C5">
        <v>1</v>
      </c>
      <c r="D5">
        <v>2</v>
      </c>
      <c r="E5" t="s">
        <v>123</v>
      </c>
      <c r="F5" t="s">
        <v>124</v>
      </c>
    </row>
    <row r="6" spans="1:6" x14ac:dyDescent="0.25">
      <c r="A6" t="s">
        <v>125</v>
      </c>
      <c r="B6" s="7">
        <v>986364</v>
      </c>
      <c r="C6" s="7">
        <v>148652</v>
      </c>
      <c r="D6" s="7">
        <v>4402</v>
      </c>
      <c r="E6" s="7"/>
      <c r="F6" s="7">
        <v>1139418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E778-F4C5-45D3-992F-A88D94480D86}">
  <dimension ref="A1:B2206"/>
  <sheetViews>
    <sheetView workbookViewId="0">
      <selection activeCell="H24" sqref="H24"/>
    </sheetView>
  </sheetViews>
  <sheetFormatPr defaultRowHeight="12.5" x14ac:dyDescent="0.25"/>
  <cols>
    <col min="1" max="1" width="11.7265625" style="3" customWidth="1"/>
    <col min="2" max="2" width="8.7265625" style="3"/>
  </cols>
  <sheetData>
    <row r="1" spans="1:2" x14ac:dyDescent="0.25">
      <c r="A1" s="3" t="s">
        <v>1</v>
      </c>
      <c r="B1" s="3" t="s">
        <v>2</v>
      </c>
    </row>
    <row r="2" spans="1:2" x14ac:dyDescent="0.25">
      <c r="A2" s="3">
        <v>2491</v>
      </c>
      <c r="B2" s="3">
        <v>0</v>
      </c>
    </row>
    <row r="3" spans="1:2" x14ac:dyDescent="0.25">
      <c r="A3" s="3">
        <v>2429</v>
      </c>
      <c r="B3" s="3">
        <v>0</v>
      </c>
    </row>
    <row r="4" spans="1:2" x14ac:dyDescent="0.25">
      <c r="A4" s="3">
        <v>2429</v>
      </c>
      <c r="B4" s="3">
        <v>0</v>
      </c>
    </row>
    <row r="5" spans="1:2" x14ac:dyDescent="0.25">
      <c r="A5" s="3">
        <v>2304</v>
      </c>
      <c r="B5" s="3">
        <v>0</v>
      </c>
    </row>
    <row r="6" spans="1:2" x14ac:dyDescent="0.25">
      <c r="A6" s="3">
        <v>2304</v>
      </c>
      <c r="B6" s="3">
        <v>0</v>
      </c>
    </row>
    <row r="7" spans="1:2" x14ac:dyDescent="0.25">
      <c r="A7" s="3">
        <v>2262</v>
      </c>
      <c r="B7" s="3">
        <v>0</v>
      </c>
    </row>
    <row r="8" spans="1:2" x14ac:dyDescent="0.25">
      <c r="A8" s="3">
        <v>2244</v>
      </c>
      <c r="B8" s="3">
        <v>0</v>
      </c>
    </row>
    <row r="9" spans="1:2" x14ac:dyDescent="0.25">
      <c r="A9" s="3">
        <v>2188</v>
      </c>
      <c r="B9" s="3">
        <v>0</v>
      </c>
    </row>
    <row r="10" spans="1:2" x14ac:dyDescent="0.25">
      <c r="A10" s="3">
        <v>2169</v>
      </c>
      <c r="B10" s="3">
        <v>0</v>
      </c>
    </row>
    <row r="11" spans="1:2" x14ac:dyDescent="0.25">
      <c r="A11" s="3">
        <v>2158</v>
      </c>
      <c r="B11" s="3">
        <v>0</v>
      </c>
    </row>
    <row r="12" spans="1:2" x14ac:dyDescent="0.25">
      <c r="A12" s="3">
        <v>2157</v>
      </c>
      <c r="B12" s="3">
        <v>0</v>
      </c>
    </row>
    <row r="13" spans="1:2" x14ac:dyDescent="0.25">
      <c r="A13" s="3">
        <v>2153</v>
      </c>
      <c r="B13" s="3">
        <v>0</v>
      </c>
    </row>
    <row r="14" spans="1:2" x14ac:dyDescent="0.25">
      <c r="A14" s="3">
        <v>2136</v>
      </c>
      <c r="B14" s="3">
        <v>0</v>
      </c>
    </row>
    <row r="15" spans="1:2" x14ac:dyDescent="0.25">
      <c r="A15" s="3">
        <v>2130</v>
      </c>
      <c r="B15" s="3">
        <v>0</v>
      </c>
    </row>
    <row r="16" spans="1:2" x14ac:dyDescent="0.25">
      <c r="A16" s="3">
        <v>2105</v>
      </c>
      <c r="B16" s="3">
        <v>0</v>
      </c>
    </row>
    <row r="17" spans="1:2" x14ac:dyDescent="0.25">
      <c r="A17" s="3">
        <v>2098</v>
      </c>
      <c r="B17" s="3">
        <v>0</v>
      </c>
    </row>
    <row r="18" spans="1:2" x14ac:dyDescent="0.25">
      <c r="A18" s="3">
        <v>2092</v>
      </c>
      <c r="B18" s="3">
        <v>0</v>
      </c>
    </row>
    <row r="19" spans="1:2" x14ac:dyDescent="0.25">
      <c r="A19" s="3">
        <v>2092</v>
      </c>
      <c r="B19" s="3">
        <v>0</v>
      </c>
    </row>
    <row r="20" spans="1:2" x14ac:dyDescent="0.25">
      <c r="A20" s="3">
        <v>2074</v>
      </c>
      <c r="B20" s="3">
        <v>0</v>
      </c>
    </row>
    <row r="21" spans="1:2" x14ac:dyDescent="0.25">
      <c r="A21" s="3">
        <v>2074</v>
      </c>
      <c r="B21" s="3">
        <v>0</v>
      </c>
    </row>
    <row r="22" spans="1:2" x14ac:dyDescent="0.25">
      <c r="A22" s="3">
        <v>2068</v>
      </c>
      <c r="B22" s="3">
        <v>0</v>
      </c>
    </row>
    <row r="23" spans="1:2" x14ac:dyDescent="0.25">
      <c r="A23" s="3">
        <v>2068</v>
      </c>
      <c r="B23" s="3">
        <v>0</v>
      </c>
    </row>
    <row r="24" spans="1:2" x14ac:dyDescent="0.25">
      <c r="A24" s="3">
        <v>2066</v>
      </c>
      <c r="B24" s="3">
        <v>0</v>
      </c>
    </row>
    <row r="25" spans="1:2" x14ac:dyDescent="0.25">
      <c r="A25" s="3">
        <v>2062</v>
      </c>
      <c r="B25" s="3">
        <v>0</v>
      </c>
    </row>
    <row r="26" spans="1:2" x14ac:dyDescent="0.25">
      <c r="A26" s="3">
        <v>2057</v>
      </c>
      <c r="B26" s="3">
        <v>0</v>
      </c>
    </row>
    <row r="27" spans="1:2" x14ac:dyDescent="0.25">
      <c r="A27" s="3">
        <v>2056</v>
      </c>
      <c r="B27" s="3">
        <v>0</v>
      </c>
    </row>
    <row r="28" spans="1:2" x14ac:dyDescent="0.25">
      <c r="A28" s="3">
        <v>2051</v>
      </c>
      <c r="B28" s="3">
        <v>0</v>
      </c>
    </row>
    <row r="29" spans="1:2" x14ac:dyDescent="0.25">
      <c r="A29" s="3">
        <v>2036</v>
      </c>
      <c r="B29" s="3">
        <v>0</v>
      </c>
    </row>
    <row r="30" spans="1:2" x14ac:dyDescent="0.25">
      <c r="A30" s="3">
        <v>2012</v>
      </c>
      <c r="B30" s="3">
        <v>0</v>
      </c>
    </row>
    <row r="31" spans="1:2" x14ac:dyDescent="0.25">
      <c r="A31" s="3">
        <v>1998</v>
      </c>
      <c r="B31" s="3">
        <v>0</v>
      </c>
    </row>
    <row r="32" spans="1:2" x14ac:dyDescent="0.25">
      <c r="A32" s="3">
        <v>1995</v>
      </c>
      <c r="B32" s="3">
        <v>0</v>
      </c>
    </row>
    <row r="33" spans="1:2" x14ac:dyDescent="0.25">
      <c r="A33" s="3">
        <v>1988</v>
      </c>
      <c r="B33" s="3">
        <v>0</v>
      </c>
    </row>
    <row r="34" spans="1:2" x14ac:dyDescent="0.25">
      <c r="A34" s="3">
        <v>1987</v>
      </c>
      <c r="B34" s="3">
        <v>0</v>
      </c>
    </row>
    <row r="35" spans="1:2" x14ac:dyDescent="0.25">
      <c r="A35" s="3">
        <v>1974</v>
      </c>
      <c r="B35" s="3">
        <v>0</v>
      </c>
    </row>
    <row r="36" spans="1:2" x14ac:dyDescent="0.25">
      <c r="A36" s="3">
        <v>1970</v>
      </c>
      <c r="B36" s="3">
        <v>0</v>
      </c>
    </row>
    <row r="37" spans="1:2" x14ac:dyDescent="0.25">
      <c r="A37" s="3">
        <v>1966</v>
      </c>
      <c r="B37" s="3">
        <v>0</v>
      </c>
    </row>
    <row r="38" spans="1:2" x14ac:dyDescent="0.25">
      <c r="A38" s="3">
        <v>1959</v>
      </c>
      <c r="B38" s="3">
        <v>0</v>
      </c>
    </row>
    <row r="39" spans="1:2" x14ac:dyDescent="0.25">
      <c r="A39" s="3">
        <v>1958</v>
      </c>
      <c r="B39" s="3">
        <v>0</v>
      </c>
    </row>
    <row r="40" spans="1:2" x14ac:dyDescent="0.25">
      <c r="A40" s="3">
        <v>1954</v>
      </c>
      <c r="B40" s="3">
        <v>0</v>
      </c>
    </row>
    <row r="41" spans="1:2" x14ac:dyDescent="0.25">
      <c r="A41" s="3">
        <v>1954</v>
      </c>
      <c r="B41" s="3">
        <v>0</v>
      </c>
    </row>
    <row r="42" spans="1:2" x14ac:dyDescent="0.25">
      <c r="A42" s="3">
        <v>1949</v>
      </c>
      <c r="B42" s="3">
        <v>0</v>
      </c>
    </row>
    <row r="43" spans="1:2" x14ac:dyDescent="0.25">
      <c r="A43" s="3">
        <v>1931</v>
      </c>
      <c r="B43" s="3">
        <v>0</v>
      </c>
    </row>
    <row r="44" spans="1:2" x14ac:dyDescent="0.25">
      <c r="A44" s="3">
        <v>1924</v>
      </c>
      <c r="B44" s="3">
        <v>0</v>
      </c>
    </row>
    <row r="45" spans="1:2" x14ac:dyDescent="0.25">
      <c r="A45" s="3">
        <v>1920</v>
      </c>
      <c r="B45" s="3">
        <v>0</v>
      </c>
    </row>
    <row r="46" spans="1:2" x14ac:dyDescent="0.25">
      <c r="A46" s="3">
        <v>1920</v>
      </c>
      <c r="B46" s="3">
        <v>0</v>
      </c>
    </row>
    <row r="47" spans="1:2" x14ac:dyDescent="0.25">
      <c r="A47" s="3">
        <v>1919</v>
      </c>
      <c r="B47" s="3">
        <v>0</v>
      </c>
    </row>
    <row r="48" spans="1:2" x14ac:dyDescent="0.25">
      <c r="A48" s="3">
        <v>1916</v>
      </c>
      <c r="B48" s="3">
        <v>0</v>
      </c>
    </row>
    <row r="49" spans="1:2" x14ac:dyDescent="0.25">
      <c r="A49" s="3">
        <v>1914</v>
      </c>
      <c r="B49" s="3">
        <v>0</v>
      </c>
    </row>
    <row r="50" spans="1:2" x14ac:dyDescent="0.25">
      <c r="A50" s="3">
        <v>1903</v>
      </c>
      <c r="B50" s="3">
        <v>0</v>
      </c>
    </row>
    <row r="51" spans="1:2" x14ac:dyDescent="0.25">
      <c r="A51" s="3">
        <v>1902</v>
      </c>
      <c r="B51" s="3">
        <v>0</v>
      </c>
    </row>
    <row r="52" spans="1:2" x14ac:dyDescent="0.25">
      <c r="A52" s="3">
        <v>1900</v>
      </c>
      <c r="B52" s="3">
        <v>0</v>
      </c>
    </row>
    <row r="53" spans="1:2" x14ac:dyDescent="0.25">
      <c r="A53" s="3">
        <v>1892</v>
      </c>
      <c r="B53" s="3">
        <v>0</v>
      </c>
    </row>
    <row r="54" spans="1:2" x14ac:dyDescent="0.25">
      <c r="A54" s="3">
        <v>1889</v>
      </c>
      <c r="B54" s="3">
        <v>0</v>
      </c>
    </row>
    <row r="55" spans="1:2" x14ac:dyDescent="0.25">
      <c r="A55" s="3">
        <v>1889</v>
      </c>
      <c r="B55" s="3">
        <v>0</v>
      </c>
    </row>
    <row r="56" spans="1:2" x14ac:dyDescent="0.25">
      <c r="A56" s="3">
        <v>1886</v>
      </c>
      <c r="B56" s="3">
        <v>0</v>
      </c>
    </row>
    <row r="57" spans="1:2" x14ac:dyDescent="0.25">
      <c r="A57" s="3">
        <v>1884</v>
      </c>
      <c r="B57" s="3">
        <v>0</v>
      </c>
    </row>
    <row r="58" spans="1:2" x14ac:dyDescent="0.25">
      <c r="A58" s="3">
        <v>1881</v>
      </c>
      <c r="B58" s="3">
        <v>0</v>
      </c>
    </row>
    <row r="59" spans="1:2" x14ac:dyDescent="0.25">
      <c r="A59" s="3">
        <v>1880</v>
      </c>
      <c r="B59" s="3">
        <v>0</v>
      </c>
    </row>
    <row r="60" spans="1:2" x14ac:dyDescent="0.25">
      <c r="A60" s="3">
        <v>1879</v>
      </c>
      <c r="B60" s="3">
        <v>0</v>
      </c>
    </row>
    <row r="61" spans="1:2" x14ac:dyDescent="0.25">
      <c r="A61" s="3">
        <v>1872</v>
      </c>
      <c r="B61" s="3">
        <v>0</v>
      </c>
    </row>
    <row r="62" spans="1:2" x14ac:dyDescent="0.25">
      <c r="A62" s="3">
        <v>1872</v>
      </c>
      <c r="B62" s="3">
        <v>0</v>
      </c>
    </row>
    <row r="63" spans="1:2" x14ac:dyDescent="0.25">
      <c r="A63" s="3">
        <v>1871</v>
      </c>
      <c r="B63" s="3">
        <v>0</v>
      </c>
    </row>
    <row r="64" spans="1:2" x14ac:dyDescent="0.25">
      <c r="A64" s="3">
        <v>1869</v>
      </c>
      <c r="B64" s="3">
        <v>0</v>
      </c>
    </row>
    <row r="65" spans="1:2" x14ac:dyDescent="0.25">
      <c r="A65" s="3">
        <v>1868</v>
      </c>
      <c r="B65" s="3">
        <v>0</v>
      </c>
    </row>
    <row r="66" spans="1:2" x14ac:dyDescent="0.25">
      <c r="A66" s="3">
        <v>1868</v>
      </c>
      <c r="B66" s="3">
        <v>1</v>
      </c>
    </row>
    <row r="67" spans="1:2" x14ac:dyDescent="0.25">
      <c r="A67" s="3">
        <v>1835</v>
      </c>
      <c r="B67" s="3">
        <v>0</v>
      </c>
    </row>
    <row r="68" spans="1:2" x14ac:dyDescent="0.25">
      <c r="A68" s="3">
        <v>1809</v>
      </c>
      <c r="B68" s="3">
        <v>0</v>
      </c>
    </row>
    <row r="69" spans="1:2" x14ac:dyDescent="0.25">
      <c r="A69" s="3">
        <v>1808</v>
      </c>
      <c r="B69" s="3">
        <v>0</v>
      </c>
    </row>
    <row r="70" spans="1:2" x14ac:dyDescent="0.25">
      <c r="A70" s="3">
        <v>1805</v>
      </c>
      <c r="B70" s="3">
        <v>0</v>
      </c>
    </row>
    <row r="71" spans="1:2" x14ac:dyDescent="0.25">
      <c r="A71" s="3">
        <v>1803</v>
      </c>
      <c r="B71" s="3">
        <v>0</v>
      </c>
    </row>
    <row r="72" spans="1:2" x14ac:dyDescent="0.25">
      <c r="A72" s="3">
        <v>1799</v>
      </c>
      <c r="B72" s="3">
        <v>0</v>
      </c>
    </row>
    <row r="73" spans="1:2" x14ac:dyDescent="0.25">
      <c r="A73" s="3">
        <v>1798</v>
      </c>
      <c r="B73" s="3">
        <v>0</v>
      </c>
    </row>
    <row r="74" spans="1:2" x14ac:dyDescent="0.25">
      <c r="A74" s="3">
        <v>1795</v>
      </c>
      <c r="B74" s="3">
        <v>0</v>
      </c>
    </row>
    <row r="75" spans="1:2" x14ac:dyDescent="0.25">
      <c r="A75" s="3">
        <v>1794</v>
      </c>
      <c r="B75" s="3">
        <v>0</v>
      </c>
    </row>
    <row r="76" spans="1:2" x14ac:dyDescent="0.25">
      <c r="A76" s="3">
        <v>1792</v>
      </c>
      <c r="B76" s="3">
        <v>0</v>
      </c>
    </row>
    <row r="77" spans="1:2" x14ac:dyDescent="0.25">
      <c r="A77" s="3">
        <v>1791</v>
      </c>
      <c r="B77" s="3">
        <v>0</v>
      </c>
    </row>
    <row r="78" spans="1:2" x14ac:dyDescent="0.25">
      <c r="A78" s="3">
        <v>1790</v>
      </c>
      <c r="B78" s="3">
        <v>0</v>
      </c>
    </row>
    <row r="79" spans="1:2" x14ac:dyDescent="0.25">
      <c r="A79" s="3">
        <v>1790</v>
      </c>
      <c r="B79" s="3">
        <v>0</v>
      </c>
    </row>
    <row r="80" spans="1:2" x14ac:dyDescent="0.25">
      <c r="A80" s="3">
        <v>1790</v>
      </c>
      <c r="B80" s="3">
        <v>0</v>
      </c>
    </row>
    <row r="81" spans="1:2" x14ac:dyDescent="0.25">
      <c r="A81" s="3">
        <v>1784</v>
      </c>
      <c r="B81" s="3">
        <v>0</v>
      </c>
    </row>
    <row r="82" spans="1:2" x14ac:dyDescent="0.25">
      <c r="A82" s="3">
        <v>1783</v>
      </c>
      <c r="B82" s="3">
        <v>0</v>
      </c>
    </row>
    <row r="83" spans="1:2" x14ac:dyDescent="0.25">
      <c r="A83" s="3">
        <v>1780</v>
      </c>
      <c r="B83" s="3">
        <v>0</v>
      </c>
    </row>
    <row r="84" spans="1:2" x14ac:dyDescent="0.25">
      <c r="A84" s="3">
        <v>1775</v>
      </c>
      <c r="B84" s="3">
        <v>0</v>
      </c>
    </row>
    <row r="85" spans="1:2" x14ac:dyDescent="0.25">
      <c r="A85" s="3">
        <v>1767</v>
      </c>
      <c r="B85" s="3">
        <v>0</v>
      </c>
    </row>
    <row r="86" spans="1:2" x14ac:dyDescent="0.25">
      <c r="A86" s="3">
        <v>1767</v>
      </c>
      <c r="B86" s="3">
        <v>0</v>
      </c>
    </row>
    <row r="87" spans="1:2" x14ac:dyDescent="0.25">
      <c r="A87" s="3">
        <v>1762</v>
      </c>
      <c r="B87" s="3">
        <v>0</v>
      </c>
    </row>
    <row r="88" spans="1:2" x14ac:dyDescent="0.25">
      <c r="A88" s="3">
        <v>1760</v>
      </c>
      <c r="B88" s="3">
        <v>0</v>
      </c>
    </row>
    <row r="89" spans="1:2" x14ac:dyDescent="0.25">
      <c r="A89" s="3">
        <v>1758</v>
      </c>
      <c r="B89" s="3">
        <v>0</v>
      </c>
    </row>
    <row r="90" spans="1:2" x14ac:dyDescent="0.25">
      <c r="A90" s="3">
        <v>1738</v>
      </c>
      <c r="B90" s="3">
        <v>0</v>
      </c>
    </row>
    <row r="91" spans="1:2" x14ac:dyDescent="0.25">
      <c r="A91" s="3">
        <v>1736</v>
      </c>
      <c r="B91" s="3">
        <v>0</v>
      </c>
    </row>
    <row r="92" spans="1:2" x14ac:dyDescent="0.25">
      <c r="A92" s="3">
        <v>1734</v>
      </c>
      <c r="B92" s="3">
        <v>0</v>
      </c>
    </row>
    <row r="93" spans="1:2" x14ac:dyDescent="0.25">
      <c r="A93" s="3">
        <v>1729</v>
      </c>
      <c r="B93" s="3">
        <v>1</v>
      </c>
    </row>
    <row r="94" spans="1:2" x14ac:dyDescent="0.25">
      <c r="A94" s="3">
        <v>1728</v>
      </c>
      <c r="B94" s="3">
        <v>0</v>
      </c>
    </row>
    <row r="95" spans="1:2" x14ac:dyDescent="0.25">
      <c r="A95" s="3">
        <v>1728</v>
      </c>
      <c r="B95" s="3">
        <v>1</v>
      </c>
    </row>
    <row r="96" spans="1:2" x14ac:dyDescent="0.25">
      <c r="A96" s="3">
        <v>1727</v>
      </c>
      <c r="B96" s="3">
        <v>0</v>
      </c>
    </row>
    <row r="97" spans="1:2" x14ac:dyDescent="0.25">
      <c r="A97" s="3">
        <v>1726</v>
      </c>
      <c r="B97" s="3">
        <v>0</v>
      </c>
    </row>
    <row r="98" spans="1:2" x14ac:dyDescent="0.25">
      <c r="A98" s="3">
        <v>1719</v>
      </c>
      <c r="B98" s="3">
        <v>0</v>
      </c>
    </row>
    <row r="99" spans="1:2" x14ac:dyDescent="0.25">
      <c r="A99" s="3">
        <v>1716</v>
      </c>
      <c r="B99" s="3">
        <v>0</v>
      </c>
    </row>
    <row r="100" spans="1:2" x14ac:dyDescent="0.25">
      <c r="A100" s="3">
        <v>1713</v>
      </c>
      <c r="B100" s="3">
        <v>0</v>
      </c>
    </row>
    <row r="101" spans="1:2" x14ac:dyDescent="0.25">
      <c r="A101" s="3">
        <v>1713</v>
      </c>
      <c r="B101" s="3">
        <v>0</v>
      </c>
    </row>
    <row r="102" spans="1:2" x14ac:dyDescent="0.25">
      <c r="A102" s="3">
        <v>1707</v>
      </c>
      <c r="B102" s="3">
        <v>0</v>
      </c>
    </row>
    <row r="103" spans="1:2" x14ac:dyDescent="0.25">
      <c r="A103" s="3">
        <v>1702</v>
      </c>
      <c r="B103" s="3">
        <v>0</v>
      </c>
    </row>
    <row r="104" spans="1:2" x14ac:dyDescent="0.25">
      <c r="A104" s="3">
        <v>1699</v>
      </c>
      <c r="B104" s="3">
        <v>0</v>
      </c>
    </row>
    <row r="105" spans="1:2" x14ac:dyDescent="0.25">
      <c r="A105" s="3">
        <v>1698</v>
      </c>
      <c r="B105" s="3">
        <v>0</v>
      </c>
    </row>
    <row r="106" spans="1:2" x14ac:dyDescent="0.25">
      <c r="A106" s="3">
        <v>1694</v>
      </c>
      <c r="B106" s="3">
        <v>0</v>
      </c>
    </row>
    <row r="107" spans="1:2" x14ac:dyDescent="0.25">
      <c r="A107" s="3">
        <v>1691</v>
      </c>
      <c r="B107" s="3">
        <v>0</v>
      </c>
    </row>
    <row r="108" spans="1:2" x14ac:dyDescent="0.25">
      <c r="A108" s="3">
        <v>1685</v>
      </c>
      <c r="B108" s="3">
        <v>0</v>
      </c>
    </row>
    <row r="109" spans="1:2" x14ac:dyDescent="0.25">
      <c r="A109" s="3">
        <v>1682</v>
      </c>
      <c r="B109" s="3">
        <v>0</v>
      </c>
    </row>
    <row r="110" spans="1:2" x14ac:dyDescent="0.25">
      <c r="A110" s="3">
        <v>1682</v>
      </c>
      <c r="B110" s="3">
        <v>0</v>
      </c>
    </row>
    <row r="111" spans="1:2" x14ac:dyDescent="0.25">
      <c r="A111" s="3">
        <v>1681</v>
      </c>
      <c r="B111" s="3">
        <v>0</v>
      </c>
    </row>
    <row r="112" spans="1:2" x14ac:dyDescent="0.25">
      <c r="A112" s="3">
        <v>1678</v>
      </c>
      <c r="B112" s="3">
        <v>0</v>
      </c>
    </row>
    <row r="113" spans="1:2" x14ac:dyDescent="0.25">
      <c r="A113" s="3">
        <v>1677</v>
      </c>
      <c r="B113" s="3">
        <v>0</v>
      </c>
    </row>
    <row r="114" spans="1:2" x14ac:dyDescent="0.25">
      <c r="A114" s="3">
        <v>1677</v>
      </c>
      <c r="B114" s="3">
        <v>0</v>
      </c>
    </row>
    <row r="115" spans="1:2" x14ac:dyDescent="0.25">
      <c r="A115" s="3">
        <v>1675</v>
      </c>
      <c r="B115" s="3">
        <v>0</v>
      </c>
    </row>
    <row r="116" spans="1:2" x14ac:dyDescent="0.25">
      <c r="A116" s="3">
        <v>1673</v>
      </c>
      <c r="B116" s="3">
        <v>0</v>
      </c>
    </row>
    <row r="117" spans="1:2" x14ac:dyDescent="0.25">
      <c r="A117" s="3">
        <v>1672</v>
      </c>
      <c r="B117" s="3">
        <v>0</v>
      </c>
    </row>
    <row r="118" spans="1:2" x14ac:dyDescent="0.25">
      <c r="A118" s="3">
        <v>1672</v>
      </c>
      <c r="B118" s="3">
        <v>0</v>
      </c>
    </row>
    <row r="119" spans="1:2" x14ac:dyDescent="0.25">
      <c r="A119" s="3">
        <v>1671</v>
      </c>
      <c r="B119" s="3">
        <v>0</v>
      </c>
    </row>
    <row r="120" spans="1:2" x14ac:dyDescent="0.25">
      <c r="A120" s="3">
        <v>1667</v>
      </c>
      <c r="B120" s="3">
        <v>0</v>
      </c>
    </row>
    <row r="121" spans="1:2" x14ac:dyDescent="0.25">
      <c r="A121" s="3">
        <v>1664</v>
      </c>
      <c r="B121" s="3">
        <v>0</v>
      </c>
    </row>
    <row r="122" spans="1:2" x14ac:dyDescent="0.25">
      <c r="A122" s="3">
        <v>1661</v>
      </c>
      <c r="B122" s="3">
        <v>0</v>
      </c>
    </row>
    <row r="123" spans="1:2" x14ac:dyDescent="0.25">
      <c r="A123" s="3">
        <v>1661</v>
      </c>
      <c r="B123" s="3">
        <v>0</v>
      </c>
    </row>
    <row r="124" spans="1:2" x14ac:dyDescent="0.25">
      <c r="A124" s="3">
        <v>1661</v>
      </c>
      <c r="B124" s="3">
        <v>0</v>
      </c>
    </row>
    <row r="125" spans="1:2" x14ac:dyDescent="0.25">
      <c r="A125" s="3">
        <v>1654</v>
      </c>
      <c r="B125" s="3">
        <v>0</v>
      </c>
    </row>
    <row r="126" spans="1:2" x14ac:dyDescent="0.25">
      <c r="A126" s="3">
        <v>1649</v>
      </c>
      <c r="B126" s="3">
        <v>0</v>
      </c>
    </row>
    <row r="127" spans="1:2" x14ac:dyDescent="0.25">
      <c r="A127" s="3">
        <v>1645</v>
      </c>
      <c r="B127" s="3">
        <v>0</v>
      </c>
    </row>
    <row r="128" spans="1:2" x14ac:dyDescent="0.25">
      <c r="A128" s="3">
        <v>1644</v>
      </c>
      <c r="B128" s="3">
        <v>0</v>
      </c>
    </row>
    <row r="129" spans="1:2" x14ac:dyDescent="0.25">
      <c r="A129" s="3">
        <v>1643</v>
      </c>
      <c r="B129" s="3">
        <v>0</v>
      </c>
    </row>
    <row r="130" spans="1:2" x14ac:dyDescent="0.25">
      <c r="A130" s="3">
        <v>1641</v>
      </c>
      <c r="B130" s="3">
        <v>0</v>
      </c>
    </row>
    <row r="131" spans="1:2" x14ac:dyDescent="0.25">
      <c r="A131" s="3">
        <v>1634</v>
      </c>
      <c r="B131" s="3">
        <v>0</v>
      </c>
    </row>
    <row r="132" spans="1:2" x14ac:dyDescent="0.25">
      <c r="A132" s="3">
        <v>1634</v>
      </c>
      <c r="B132" s="3">
        <v>0</v>
      </c>
    </row>
    <row r="133" spans="1:2" x14ac:dyDescent="0.25">
      <c r="A133" s="3">
        <v>1629</v>
      </c>
      <c r="B133" s="3">
        <v>0</v>
      </c>
    </row>
    <row r="134" spans="1:2" x14ac:dyDescent="0.25">
      <c r="A134" s="3">
        <v>1627</v>
      </c>
      <c r="B134" s="3">
        <v>1</v>
      </c>
    </row>
    <row r="135" spans="1:2" x14ac:dyDescent="0.25">
      <c r="A135" s="3">
        <v>1622</v>
      </c>
      <c r="B135" s="3">
        <v>0</v>
      </c>
    </row>
    <row r="136" spans="1:2" x14ac:dyDescent="0.25">
      <c r="A136" s="3">
        <v>1614</v>
      </c>
      <c r="B136" s="3">
        <v>0</v>
      </c>
    </row>
    <row r="137" spans="1:2" x14ac:dyDescent="0.25">
      <c r="A137" s="3">
        <v>1612</v>
      </c>
      <c r="B137" s="3">
        <v>0</v>
      </c>
    </row>
    <row r="138" spans="1:2" x14ac:dyDescent="0.25">
      <c r="A138" s="3">
        <v>1610</v>
      </c>
      <c r="B138" s="3">
        <v>1</v>
      </c>
    </row>
    <row r="139" spans="1:2" x14ac:dyDescent="0.25">
      <c r="A139" s="3">
        <v>1610</v>
      </c>
      <c r="B139" s="3">
        <v>0</v>
      </c>
    </row>
    <row r="140" spans="1:2" x14ac:dyDescent="0.25">
      <c r="A140" s="3">
        <v>1607</v>
      </c>
      <c r="B140" s="3">
        <v>0</v>
      </c>
    </row>
    <row r="141" spans="1:2" x14ac:dyDescent="0.25">
      <c r="A141" s="3">
        <v>1606</v>
      </c>
      <c r="B141" s="3">
        <v>0</v>
      </c>
    </row>
    <row r="142" spans="1:2" x14ac:dyDescent="0.25">
      <c r="A142" s="3">
        <v>1606</v>
      </c>
      <c r="B142" s="3">
        <v>0</v>
      </c>
    </row>
    <row r="143" spans="1:2" x14ac:dyDescent="0.25">
      <c r="A143" s="3">
        <v>1606</v>
      </c>
      <c r="B143" s="3">
        <v>0</v>
      </c>
    </row>
    <row r="144" spans="1:2" x14ac:dyDescent="0.25">
      <c r="A144" s="3">
        <v>1605</v>
      </c>
      <c r="B144" s="3">
        <v>0</v>
      </c>
    </row>
    <row r="145" spans="1:2" x14ac:dyDescent="0.25">
      <c r="A145" s="3">
        <v>1601</v>
      </c>
      <c r="B145" s="3">
        <v>1</v>
      </c>
    </row>
    <row r="146" spans="1:2" x14ac:dyDescent="0.25">
      <c r="A146" s="3">
        <v>1600</v>
      </c>
      <c r="B146" s="3">
        <v>0</v>
      </c>
    </row>
    <row r="147" spans="1:2" x14ac:dyDescent="0.25">
      <c r="A147" s="3">
        <v>1599</v>
      </c>
      <c r="B147" s="3">
        <v>0</v>
      </c>
    </row>
    <row r="148" spans="1:2" x14ac:dyDescent="0.25">
      <c r="A148" s="3">
        <v>1588</v>
      </c>
      <c r="B148" s="3">
        <v>0</v>
      </c>
    </row>
    <row r="149" spans="1:2" x14ac:dyDescent="0.25">
      <c r="A149" s="3">
        <v>1587</v>
      </c>
      <c r="B149" s="3">
        <v>0</v>
      </c>
    </row>
    <row r="150" spans="1:2" x14ac:dyDescent="0.25">
      <c r="A150" s="3">
        <v>1584</v>
      </c>
      <c r="B150" s="3">
        <v>1</v>
      </c>
    </row>
    <row r="151" spans="1:2" x14ac:dyDescent="0.25">
      <c r="A151" s="3">
        <v>1577</v>
      </c>
      <c r="B151" s="3">
        <v>0</v>
      </c>
    </row>
    <row r="152" spans="1:2" x14ac:dyDescent="0.25">
      <c r="A152" s="3">
        <v>1571</v>
      </c>
      <c r="B152" s="3">
        <v>0</v>
      </c>
    </row>
    <row r="153" spans="1:2" x14ac:dyDescent="0.25">
      <c r="A153" s="3">
        <v>1571</v>
      </c>
      <c r="B153" s="3">
        <v>0</v>
      </c>
    </row>
    <row r="154" spans="1:2" x14ac:dyDescent="0.25">
      <c r="A154" s="3">
        <v>1570</v>
      </c>
      <c r="B154" s="3">
        <v>0</v>
      </c>
    </row>
    <row r="155" spans="1:2" x14ac:dyDescent="0.25">
      <c r="A155" s="3">
        <v>1566</v>
      </c>
      <c r="B155" s="3">
        <v>0</v>
      </c>
    </row>
    <row r="156" spans="1:2" x14ac:dyDescent="0.25">
      <c r="A156" s="3">
        <v>1565</v>
      </c>
      <c r="B156" s="3">
        <v>0</v>
      </c>
    </row>
    <row r="157" spans="1:2" x14ac:dyDescent="0.25">
      <c r="A157" s="3">
        <v>1561</v>
      </c>
      <c r="B157" s="3">
        <v>0</v>
      </c>
    </row>
    <row r="158" spans="1:2" x14ac:dyDescent="0.25">
      <c r="A158" s="3">
        <v>1556</v>
      </c>
      <c r="B158" s="3">
        <v>1</v>
      </c>
    </row>
    <row r="159" spans="1:2" x14ac:dyDescent="0.25">
      <c r="A159" s="3">
        <v>1555</v>
      </c>
      <c r="B159" s="3">
        <v>0</v>
      </c>
    </row>
    <row r="160" spans="1:2" x14ac:dyDescent="0.25">
      <c r="A160" s="3">
        <v>1554</v>
      </c>
      <c r="B160" s="3">
        <v>0</v>
      </c>
    </row>
    <row r="161" spans="1:2" x14ac:dyDescent="0.25">
      <c r="A161" s="3">
        <v>1553</v>
      </c>
      <c r="B161" s="3">
        <v>0</v>
      </c>
    </row>
    <row r="162" spans="1:2" x14ac:dyDescent="0.25">
      <c r="A162" s="3">
        <v>1552</v>
      </c>
      <c r="B162" s="3">
        <v>0</v>
      </c>
    </row>
    <row r="163" spans="1:2" x14ac:dyDescent="0.25">
      <c r="A163" s="3">
        <v>1551</v>
      </c>
      <c r="B163" s="3">
        <v>0</v>
      </c>
    </row>
    <row r="164" spans="1:2" x14ac:dyDescent="0.25">
      <c r="A164" s="3">
        <v>1551</v>
      </c>
      <c r="B164" s="3">
        <v>0</v>
      </c>
    </row>
    <row r="165" spans="1:2" x14ac:dyDescent="0.25">
      <c r="A165" s="3">
        <v>1550</v>
      </c>
      <c r="B165" s="3">
        <v>0</v>
      </c>
    </row>
    <row r="166" spans="1:2" x14ac:dyDescent="0.25">
      <c r="A166" s="3">
        <v>1550</v>
      </c>
      <c r="B166" s="3">
        <v>1</v>
      </c>
    </row>
    <row r="167" spans="1:2" x14ac:dyDescent="0.25">
      <c r="A167" s="3">
        <v>1549</v>
      </c>
      <c r="B167" s="3">
        <v>0</v>
      </c>
    </row>
    <row r="168" spans="1:2" x14ac:dyDescent="0.25">
      <c r="A168" s="3">
        <v>1549</v>
      </c>
      <c r="B168" s="3">
        <v>0</v>
      </c>
    </row>
    <row r="169" spans="1:2" x14ac:dyDescent="0.25">
      <c r="A169" s="3">
        <v>1548</v>
      </c>
      <c r="B169" s="3">
        <v>0</v>
      </c>
    </row>
    <row r="170" spans="1:2" x14ac:dyDescent="0.25">
      <c r="A170" s="3">
        <v>1544</v>
      </c>
      <c r="B170" s="3">
        <v>0</v>
      </c>
    </row>
    <row r="171" spans="1:2" x14ac:dyDescent="0.25">
      <c r="A171" s="3">
        <v>1542</v>
      </c>
      <c r="B171" s="3">
        <v>0</v>
      </c>
    </row>
    <row r="172" spans="1:2" x14ac:dyDescent="0.25">
      <c r="A172" s="3">
        <v>1541</v>
      </c>
      <c r="B172" s="3">
        <v>0</v>
      </c>
    </row>
    <row r="173" spans="1:2" x14ac:dyDescent="0.25">
      <c r="A173" s="3">
        <v>1540</v>
      </c>
      <c r="B173" s="3">
        <v>0</v>
      </c>
    </row>
    <row r="174" spans="1:2" x14ac:dyDescent="0.25">
      <c r="A174" s="3">
        <v>1535</v>
      </c>
      <c r="B174" s="3">
        <v>0</v>
      </c>
    </row>
    <row r="175" spans="1:2" x14ac:dyDescent="0.25">
      <c r="A175" s="3">
        <v>1534</v>
      </c>
      <c r="B175" s="3">
        <v>0</v>
      </c>
    </row>
    <row r="176" spans="1:2" x14ac:dyDescent="0.25">
      <c r="A176" s="3">
        <v>1529</v>
      </c>
      <c r="B176" s="3">
        <v>0</v>
      </c>
    </row>
    <row r="177" spans="1:2" x14ac:dyDescent="0.25">
      <c r="A177" s="3">
        <v>1527</v>
      </c>
      <c r="B177" s="3">
        <v>0</v>
      </c>
    </row>
    <row r="178" spans="1:2" x14ac:dyDescent="0.25">
      <c r="A178" s="3">
        <v>1517</v>
      </c>
      <c r="B178" s="3">
        <v>0</v>
      </c>
    </row>
    <row r="179" spans="1:2" x14ac:dyDescent="0.25">
      <c r="A179" s="3">
        <v>1517</v>
      </c>
      <c r="B179" s="3">
        <v>1</v>
      </c>
    </row>
    <row r="180" spans="1:2" x14ac:dyDescent="0.25">
      <c r="A180" s="3">
        <v>1508</v>
      </c>
      <c r="B180" s="3">
        <v>0</v>
      </c>
    </row>
    <row r="181" spans="1:2" x14ac:dyDescent="0.25">
      <c r="A181" s="3">
        <v>1507</v>
      </c>
      <c r="B181" s="3">
        <v>0</v>
      </c>
    </row>
    <row r="182" spans="1:2" x14ac:dyDescent="0.25">
      <c r="A182" s="3">
        <v>1505</v>
      </c>
      <c r="B182" s="3">
        <v>0</v>
      </c>
    </row>
    <row r="183" spans="1:2" x14ac:dyDescent="0.25">
      <c r="A183" s="3">
        <v>1503</v>
      </c>
      <c r="B183" s="3">
        <v>0</v>
      </c>
    </row>
    <row r="184" spans="1:2" x14ac:dyDescent="0.25">
      <c r="A184" s="3">
        <v>1502</v>
      </c>
      <c r="B184" s="3">
        <v>0</v>
      </c>
    </row>
    <row r="185" spans="1:2" x14ac:dyDescent="0.25">
      <c r="A185" s="3">
        <v>1500</v>
      </c>
      <c r="B185" s="3">
        <v>0</v>
      </c>
    </row>
    <row r="186" spans="1:2" x14ac:dyDescent="0.25">
      <c r="A186" s="3">
        <v>1497</v>
      </c>
      <c r="B186" s="3">
        <v>0</v>
      </c>
    </row>
    <row r="187" spans="1:2" x14ac:dyDescent="0.25">
      <c r="A187" s="3">
        <v>1497</v>
      </c>
      <c r="B187" s="3">
        <v>0</v>
      </c>
    </row>
    <row r="188" spans="1:2" x14ac:dyDescent="0.25">
      <c r="A188" s="3">
        <v>1494</v>
      </c>
      <c r="B188" s="3">
        <v>0</v>
      </c>
    </row>
    <row r="189" spans="1:2" x14ac:dyDescent="0.25">
      <c r="A189" s="3">
        <v>1493</v>
      </c>
      <c r="B189" s="3">
        <v>0</v>
      </c>
    </row>
    <row r="190" spans="1:2" x14ac:dyDescent="0.25">
      <c r="A190" s="3">
        <v>1492</v>
      </c>
      <c r="B190" s="3">
        <v>0</v>
      </c>
    </row>
    <row r="191" spans="1:2" x14ac:dyDescent="0.25">
      <c r="A191" s="3">
        <v>1492</v>
      </c>
      <c r="B191" s="3">
        <v>0</v>
      </c>
    </row>
    <row r="192" spans="1:2" x14ac:dyDescent="0.25">
      <c r="A192" s="3">
        <v>1490</v>
      </c>
      <c r="B192" s="3">
        <v>0</v>
      </c>
    </row>
    <row r="193" spans="1:2" x14ac:dyDescent="0.25">
      <c r="A193" s="3">
        <v>1489</v>
      </c>
      <c r="B193" s="3">
        <v>1</v>
      </c>
    </row>
    <row r="194" spans="1:2" x14ac:dyDescent="0.25">
      <c r="A194" s="3">
        <v>1489</v>
      </c>
      <c r="B194" s="3">
        <v>0</v>
      </c>
    </row>
    <row r="195" spans="1:2" x14ac:dyDescent="0.25">
      <c r="A195" s="3">
        <v>1487</v>
      </c>
      <c r="B195" s="3">
        <v>0</v>
      </c>
    </row>
    <row r="196" spans="1:2" x14ac:dyDescent="0.25">
      <c r="A196" s="3">
        <v>1486</v>
      </c>
      <c r="B196" s="3">
        <v>0</v>
      </c>
    </row>
    <row r="197" spans="1:2" x14ac:dyDescent="0.25">
      <c r="A197" s="3">
        <v>1484</v>
      </c>
      <c r="B197" s="3">
        <v>0</v>
      </c>
    </row>
    <row r="198" spans="1:2" x14ac:dyDescent="0.25">
      <c r="A198" s="3">
        <v>1482</v>
      </c>
      <c r="B198" s="3">
        <v>0</v>
      </c>
    </row>
    <row r="199" spans="1:2" x14ac:dyDescent="0.25">
      <c r="A199" s="3">
        <v>1480</v>
      </c>
      <c r="B199" s="3">
        <v>0</v>
      </c>
    </row>
    <row r="200" spans="1:2" x14ac:dyDescent="0.25">
      <c r="A200" s="3">
        <v>1476</v>
      </c>
      <c r="B200" s="3">
        <v>0</v>
      </c>
    </row>
    <row r="201" spans="1:2" x14ac:dyDescent="0.25">
      <c r="A201" s="3">
        <v>1475</v>
      </c>
      <c r="B201" s="3">
        <v>0</v>
      </c>
    </row>
    <row r="202" spans="1:2" x14ac:dyDescent="0.25">
      <c r="A202" s="3">
        <v>1473</v>
      </c>
      <c r="B202" s="3">
        <v>0</v>
      </c>
    </row>
    <row r="203" spans="1:2" x14ac:dyDescent="0.25">
      <c r="A203" s="3">
        <v>1471</v>
      </c>
      <c r="B203" s="3">
        <v>0</v>
      </c>
    </row>
    <row r="204" spans="1:2" x14ac:dyDescent="0.25">
      <c r="A204" s="3">
        <v>1469</v>
      </c>
      <c r="B204" s="3">
        <v>0</v>
      </c>
    </row>
    <row r="205" spans="1:2" x14ac:dyDescent="0.25">
      <c r="A205" s="3">
        <v>1468</v>
      </c>
      <c r="B205" s="3">
        <v>0</v>
      </c>
    </row>
    <row r="206" spans="1:2" x14ac:dyDescent="0.25">
      <c r="A206" s="3">
        <v>1467</v>
      </c>
      <c r="B206" s="3">
        <v>0</v>
      </c>
    </row>
    <row r="207" spans="1:2" x14ac:dyDescent="0.25">
      <c r="A207" s="3">
        <v>1466</v>
      </c>
      <c r="B207" s="3">
        <v>0</v>
      </c>
    </row>
    <row r="208" spans="1:2" x14ac:dyDescent="0.25">
      <c r="A208" s="3">
        <v>1466</v>
      </c>
      <c r="B208" s="3">
        <v>0</v>
      </c>
    </row>
    <row r="209" spans="1:2" x14ac:dyDescent="0.25">
      <c r="A209" s="3">
        <v>1464</v>
      </c>
      <c r="B209" s="3">
        <v>0</v>
      </c>
    </row>
    <row r="210" spans="1:2" x14ac:dyDescent="0.25">
      <c r="A210" s="3">
        <v>1461</v>
      </c>
      <c r="B210" s="3">
        <v>0</v>
      </c>
    </row>
    <row r="211" spans="1:2" x14ac:dyDescent="0.25">
      <c r="A211" s="3">
        <v>1460</v>
      </c>
      <c r="B211" s="3">
        <v>0</v>
      </c>
    </row>
    <row r="212" spans="1:2" x14ac:dyDescent="0.25">
      <c r="A212" s="3">
        <v>1450</v>
      </c>
      <c r="B212" s="3">
        <v>0</v>
      </c>
    </row>
    <row r="213" spans="1:2" x14ac:dyDescent="0.25">
      <c r="A213" s="3">
        <v>1446</v>
      </c>
      <c r="B213" s="3">
        <v>0</v>
      </c>
    </row>
    <row r="214" spans="1:2" x14ac:dyDescent="0.25">
      <c r="A214" s="3">
        <v>1446</v>
      </c>
      <c r="B214" s="3">
        <v>0</v>
      </c>
    </row>
    <row r="215" spans="1:2" x14ac:dyDescent="0.25">
      <c r="A215" s="3">
        <v>1441</v>
      </c>
      <c r="B215" s="3">
        <v>0</v>
      </c>
    </row>
    <row r="216" spans="1:2" x14ac:dyDescent="0.25">
      <c r="A216" s="3">
        <v>1433</v>
      </c>
      <c r="B216" s="3">
        <v>0</v>
      </c>
    </row>
    <row r="217" spans="1:2" x14ac:dyDescent="0.25">
      <c r="A217" s="3">
        <v>1432</v>
      </c>
      <c r="B217" s="3">
        <v>0</v>
      </c>
    </row>
    <row r="218" spans="1:2" x14ac:dyDescent="0.25">
      <c r="A218" s="3">
        <v>1430</v>
      </c>
      <c r="B218" s="3">
        <v>1</v>
      </c>
    </row>
    <row r="219" spans="1:2" x14ac:dyDescent="0.25">
      <c r="A219" s="3">
        <v>1429</v>
      </c>
      <c r="B219" s="3">
        <v>0</v>
      </c>
    </row>
    <row r="220" spans="1:2" x14ac:dyDescent="0.25">
      <c r="A220" s="3">
        <v>1429</v>
      </c>
      <c r="B220" s="3">
        <v>0</v>
      </c>
    </row>
    <row r="221" spans="1:2" x14ac:dyDescent="0.25">
      <c r="A221" s="3">
        <v>1426</v>
      </c>
      <c r="B221" s="3">
        <v>0</v>
      </c>
    </row>
    <row r="222" spans="1:2" x14ac:dyDescent="0.25">
      <c r="A222" s="3">
        <v>1425</v>
      </c>
      <c r="B222" s="3">
        <v>0</v>
      </c>
    </row>
    <row r="223" spans="1:2" x14ac:dyDescent="0.25">
      <c r="A223" s="3">
        <v>1422</v>
      </c>
      <c r="B223" s="3">
        <v>0</v>
      </c>
    </row>
    <row r="224" spans="1:2" x14ac:dyDescent="0.25">
      <c r="A224" s="3">
        <v>1419</v>
      </c>
      <c r="B224" s="3">
        <v>0</v>
      </c>
    </row>
    <row r="225" spans="1:2" x14ac:dyDescent="0.25">
      <c r="A225" s="3">
        <v>1419</v>
      </c>
      <c r="B225" s="3">
        <v>0</v>
      </c>
    </row>
    <row r="226" spans="1:2" x14ac:dyDescent="0.25">
      <c r="A226" s="3">
        <v>1413</v>
      </c>
      <c r="B226" s="3">
        <v>0</v>
      </c>
    </row>
    <row r="227" spans="1:2" x14ac:dyDescent="0.25">
      <c r="A227" s="3">
        <v>1412</v>
      </c>
      <c r="B227" s="3">
        <v>0</v>
      </c>
    </row>
    <row r="228" spans="1:2" x14ac:dyDescent="0.25">
      <c r="A228" s="3">
        <v>1412</v>
      </c>
      <c r="B228" s="3">
        <v>0</v>
      </c>
    </row>
    <row r="229" spans="1:2" x14ac:dyDescent="0.25">
      <c r="A229" s="3">
        <v>1408</v>
      </c>
      <c r="B229" s="3">
        <v>0</v>
      </c>
    </row>
    <row r="230" spans="1:2" x14ac:dyDescent="0.25">
      <c r="A230" s="3">
        <v>1406</v>
      </c>
      <c r="B230" s="3">
        <v>0</v>
      </c>
    </row>
    <row r="231" spans="1:2" x14ac:dyDescent="0.25">
      <c r="A231" s="3">
        <v>1403</v>
      </c>
      <c r="B231" s="3">
        <v>0</v>
      </c>
    </row>
    <row r="232" spans="1:2" x14ac:dyDescent="0.25">
      <c r="A232" s="3">
        <v>1402</v>
      </c>
      <c r="B232" s="3">
        <v>0</v>
      </c>
    </row>
    <row r="233" spans="1:2" x14ac:dyDescent="0.25">
      <c r="A233" s="3">
        <v>1400</v>
      </c>
      <c r="B233" s="3">
        <v>0</v>
      </c>
    </row>
    <row r="234" spans="1:2" x14ac:dyDescent="0.25">
      <c r="A234" s="3">
        <v>1391</v>
      </c>
      <c r="B234" s="3">
        <v>0</v>
      </c>
    </row>
    <row r="235" spans="1:2" x14ac:dyDescent="0.25">
      <c r="A235" s="3">
        <v>1387</v>
      </c>
      <c r="B235" s="3">
        <v>0</v>
      </c>
    </row>
    <row r="236" spans="1:2" x14ac:dyDescent="0.25">
      <c r="A236" s="3">
        <v>1384</v>
      </c>
      <c r="B236" s="3">
        <v>0</v>
      </c>
    </row>
    <row r="237" spans="1:2" x14ac:dyDescent="0.25">
      <c r="A237" s="3">
        <v>1384</v>
      </c>
      <c r="B237" s="3">
        <v>0</v>
      </c>
    </row>
    <row r="238" spans="1:2" x14ac:dyDescent="0.25">
      <c r="A238" s="3">
        <v>1383</v>
      </c>
      <c r="B238" s="3">
        <v>0</v>
      </c>
    </row>
    <row r="239" spans="1:2" x14ac:dyDescent="0.25">
      <c r="A239" s="3">
        <v>1383</v>
      </c>
      <c r="B239" s="3">
        <v>0</v>
      </c>
    </row>
    <row r="240" spans="1:2" x14ac:dyDescent="0.25">
      <c r="A240" s="3">
        <v>1376</v>
      </c>
      <c r="B240" s="3">
        <v>0</v>
      </c>
    </row>
    <row r="241" spans="1:2" x14ac:dyDescent="0.25">
      <c r="A241" s="3">
        <v>1376</v>
      </c>
      <c r="B241" s="3">
        <v>0</v>
      </c>
    </row>
    <row r="242" spans="1:2" x14ac:dyDescent="0.25">
      <c r="A242" s="3">
        <v>1375</v>
      </c>
      <c r="B242" s="3">
        <v>1</v>
      </c>
    </row>
    <row r="243" spans="1:2" x14ac:dyDescent="0.25">
      <c r="A243" s="3">
        <v>1372</v>
      </c>
      <c r="B243" s="3">
        <v>0</v>
      </c>
    </row>
    <row r="244" spans="1:2" x14ac:dyDescent="0.25">
      <c r="A244" s="3">
        <v>1367</v>
      </c>
      <c r="B244" s="3">
        <v>0</v>
      </c>
    </row>
    <row r="245" spans="1:2" x14ac:dyDescent="0.25">
      <c r="A245" s="3">
        <v>1364</v>
      </c>
      <c r="B245" s="3">
        <v>0</v>
      </c>
    </row>
    <row r="246" spans="1:2" x14ac:dyDescent="0.25">
      <c r="A246" s="3">
        <v>1362</v>
      </c>
      <c r="B246" s="3">
        <v>0</v>
      </c>
    </row>
    <row r="247" spans="1:2" x14ac:dyDescent="0.25">
      <c r="A247" s="3">
        <v>1360</v>
      </c>
      <c r="B247" s="3">
        <v>0</v>
      </c>
    </row>
    <row r="248" spans="1:2" x14ac:dyDescent="0.25">
      <c r="A248" s="3">
        <v>1360</v>
      </c>
      <c r="B248" s="3">
        <v>0</v>
      </c>
    </row>
    <row r="249" spans="1:2" x14ac:dyDescent="0.25">
      <c r="A249" s="3">
        <v>1358</v>
      </c>
      <c r="B249" s="3">
        <v>0</v>
      </c>
    </row>
    <row r="250" spans="1:2" x14ac:dyDescent="0.25">
      <c r="A250" s="3">
        <v>1358</v>
      </c>
      <c r="B250" s="3">
        <v>0</v>
      </c>
    </row>
    <row r="251" spans="1:2" x14ac:dyDescent="0.25">
      <c r="A251" s="3">
        <v>1357</v>
      </c>
      <c r="B251" s="3">
        <v>0</v>
      </c>
    </row>
    <row r="252" spans="1:2" x14ac:dyDescent="0.25">
      <c r="A252" s="3">
        <v>1357</v>
      </c>
      <c r="B252" s="3">
        <v>0</v>
      </c>
    </row>
    <row r="253" spans="1:2" x14ac:dyDescent="0.25">
      <c r="A253" s="3">
        <v>1354</v>
      </c>
      <c r="B253" s="3">
        <v>0</v>
      </c>
    </row>
    <row r="254" spans="1:2" x14ac:dyDescent="0.25">
      <c r="A254" s="3">
        <v>1352</v>
      </c>
      <c r="B254" s="3">
        <v>0</v>
      </c>
    </row>
    <row r="255" spans="1:2" x14ac:dyDescent="0.25">
      <c r="A255" s="3">
        <v>1350</v>
      </c>
      <c r="B255" s="3">
        <v>1</v>
      </c>
    </row>
    <row r="256" spans="1:2" x14ac:dyDescent="0.25">
      <c r="A256" s="3">
        <v>1349</v>
      </c>
      <c r="B256" s="3">
        <v>0</v>
      </c>
    </row>
    <row r="257" spans="1:2" x14ac:dyDescent="0.25">
      <c r="A257" s="3">
        <v>1348</v>
      </c>
      <c r="B257" s="3">
        <v>0</v>
      </c>
    </row>
    <row r="258" spans="1:2" x14ac:dyDescent="0.25">
      <c r="A258" s="3">
        <v>1342</v>
      </c>
      <c r="B258" s="3">
        <v>0</v>
      </c>
    </row>
    <row r="259" spans="1:2" x14ac:dyDescent="0.25">
      <c r="A259" s="3">
        <v>1339</v>
      </c>
      <c r="B259" s="3">
        <v>0</v>
      </c>
    </row>
    <row r="260" spans="1:2" x14ac:dyDescent="0.25">
      <c r="A260" s="3">
        <v>1336</v>
      </c>
      <c r="B260" s="3">
        <v>0</v>
      </c>
    </row>
    <row r="261" spans="1:2" x14ac:dyDescent="0.25">
      <c r="A261" s="3">
        <v>1334</v>
      </c>
      <c r="B261" s="3">
        <v>0</v>
      </c>
    </row>
    <row r="262" spans="1:2" x14ac:dyDescent="0.25">
      <c r="A262" s="3">
        <v>1332</v>
      </c>
      <c r="B262" s="3">
        <v>0</v>
      </c>
    </row>
    <row r="263" spans="1:2" x14ac:dyDescent="0.25">
      <c r="A263" s="3">
        <v>1331</v>
      </c>
      <c r="B263" s="3">
        <v>0</v>
      </c>
    </row>
    <row r="264" spans="1:2" x14ac:dyDescent="0.25">
      <c r="A264" s="3">
        <v>1329</v>
      </c>
      <c r="B264" s="3">
        <v>0</v>
      </c>
    </row>
    <row r="265" spans="1:2" x14ac:dyDescent="0.25">
      <c r="A265" s="3">
        <v>1323</v>
      </c>
      <c r="B265" s="3">
        <v>0</v>
      </c>
    </row>
    <row r="266" spans="1:2" x14ac:dyDescent="0.25">
      <c r="A266" s="3">
        <v>1322</v>
      </c>
      <c r="B266" s="3">
        <v>0</v>
      </c>
    </row>
    <row r="267" spans="1:2" x14ac:dyDescent="0.25">
      <c r="A267" s="3">
        <v>1320</v>
      </c>
      <c r="B267" s="3">
        <v>0</v>
      </c>
    </row>
    <row r="268" spans="1:2" x14ac:dyDescent="0.25">
      <c r="A268" s="3">
        <v>1320</v>
      </c>
      <c r="B268" s="3">
        <v>0</v>
      </c>
    </row>
    <row r="269" spans="1:2" x14ac:dyDescent="0.25">
      <c r="A269" s="3">
        <v>1319</v>
      </c>
      <c r="B269" s="3">
        <v>0</v>
      </c>
    </row>
    <row r="270" spans="1:2" x14ac:dyDescent="0.25">
      <c r="A270" s="3">
        <v>1313</v>
      </c>
      <c r="B270" s="3">
        <v>0</v>
      </c>
    </row>
    <row r="271" spans="1:2" x14ac:dyDescent="0.25">
      <c r="A271" s="3">
        <v>1313</v>
      </c>
      <c r="B271" s="3">
        <v>0</v>
      </c>
    </row>
    <row r="272" spans="1:2" x14ac:dyDescent="0.25">
      <c r="A272" s="3">
        <v>1312</v>
      </c>
      <c r="B272" s="3">
        <v>0</v>
      </c>
    </row>
    <row r="273" spans="1:2" x14ac:dyDescent="0.25">
      <c r="A273" s="3">
        <v>1308</v>
      </c>
      <c r="B273" s="3">
        <v>0</v>
      </c>
    </row>
    <row r="274" spans="1:2" x14ac:dyDescent="0.25">
      <c r="A274" s="3">
        <v>1302</v>
      </c>
      <c r="B274" s="3">
        <v>0</v>
      </c>
    </row>
    <row r="275" spans="1:2" x14ac:dyDescent="0.25">
      <c r="A275" s="3">
        <v>1302</v>
      </c>
      <c r="B275" s="3">
        <v>0</v>
      </c>
    </row>
    <row r="276" spans="1:2" x14ac:dyDescent="0.25">
      <c r="A276" s="3">
        <v>1302</v>
      </c>
      <c r="B276" s="3">
        <v>0</v>
      </c>
    </row>
    <row r="277" spans="1:2" x14ac:dyDescent="0.25">
      <c r="A277" s="3">
        <v>1301</v>
      </c>
      <c r="B277" s="3">
        <v>0</v>
      </c>
    </row>
    <row r="278" spans="1:2" x14ac:dyDescent="0.25">
      <c r="A278" s="3">
        <v>1300</v>
      </c>
      <c r="B278" s="3">
        <v>0</v>
      </c>
    </row>
    <row r="279" spans="1:2" x14ac:dyDescent="0.25">
      <c r="A279" s="3">
        <v>1299</v>
      </c>
      <c r="B279" s="3">
        <v>0</v>
      </c>
    </row>
    <row r="280" spans="1:2" x14ac:dyDescent="0.25">
      <c r="A280" s="3">
        <v>1298</v>
      </c>
      <c r="B280" s="3">
        <v>0</v>
      </c>
    </row>
    <row r="281" spans="1:2" x14ac:dyDescent="0.25">
      <c r="A281" s="3">
        <v>1294</v>
      </c>
      <c r="B281" s="3">
        <v>0</v>
      </c>
    </row>
    <row r="282" spans="1:2" x14ac:dyDescent="0.25">
      <c r="A282" s="3">
        <v>1293</v>
      </c>
      <c r="B282" s="3">
        <v>0</v>
      </c>
    </row>
    <row r="283" spans="1:2" x14ac:dyDescent="0.25">
      <c r="A283" s="3">
        <v>1292</v>
      </c>
      <c r="B283" s="3">
        <v>1</v>
      </c>
    </row>
    <row r="284" spans="1:2" x14ac:dyDescent="0.25">
      <c r="A284" s="3">
        <v>1290</v>
      </c>
      <c r="B284" s="3">
        <v>1</v>
      </c>
    </row>
    <row r="285" spans="1:2" x14ac:dyDescent="0.25">
      <c r="A285" s="3">
        <v>1288</v>
      </c>
      <c r="B285" s="3">
        <v>0</v>
      </c>
    </row>
    <row r="286" spans="1:2" x14ac:dyDescent="0.25">
      <c r="A286" s="3">
        <v>1287</v>
      </c>
      <c r="B286" s="3">
        <v>0</v>
      </c>
    </row>
    <row r="287" spans="1:2" x14ac:dyDescent="0.25">
      <c r="A287" s="3">
        <v>1287</v>
      </c>
      <c r="B287" s="3">
        <v>0</v>
      </c>
    </row>
    <row r="288" spans="1:2" x14ac:dyDescent="0.25">
      <c r="A288" s="3">
        <v>1285</v>
      </c>
      <c r="B288" s="3">
        <v>0</v>
      </c>
    </row>
    <row r="289" spans="1:2" x14ac:dyDescent="0.25">
      <c r="A289" s="3">
        <v>1282</v>
      </c>
      <c r="B289" s="3">
        <v>0</v>
      </c>
    </row>
    <row r="290" spans="1:2" x14ac:dyDescent="0.25">
      <c r="A290" s="3">
        <v>1282</v>
      </c>
      <c r="B290" s="3">
        <v>0</v>
      </c>
    </row>
    <row r="291" spans="1:2" x14ac:dyDescent="0.25">
      <c r="A291" s="3">
        <v>1281</v>
      </c>
      <c r="B291" s="3">
        <v>1</v>
      </c>
    </row>
    <row r="292" spans="1:2" x14ac:dyDescent="0.25">
      <c r="A292" s="3">
        <v>1281</v>
      </c>
      <c r="B292" s="3">
        <v>0</v>
      </c>
    </row>
    <row r="293" spans="1:2" x14ac:dyDescent="0.25">
      <c r="A293" s="3">
        <v>1279</v>
      </c>
      <c r="B293" s="3">
        <v>0</v>
      </c>
    </row>
    <row r="294" spans="1:2" x14ac:dyDescent="0.25">
      <c r="A294" s="3">
        <v>1277</v>
      </c>
      <c r="B294" s="3">
        <v>0</v>
      </c>
    </row>
    <row r="295" spans="1:2" x14ac:dyDescent="0.25">
      <c r="A295" s="3">
        <v>1271</v>
      </c>
      <c r="B295" s="3">
        <v>0</v>
      </c>
    </row>
    <row r="296" spans="1:2" x14ac:dyDescent="0.25">
      <c r="A296" s="3">
        <v>1270</v>
      </c>
      <c r="B296" s="3">
        <v>0</v>
      </c>
    </row>
    <row r="297" spans="1:2" x14ac:dyDescent="0.25">
      <c r="A297" s="3">
        <v>1270</v>
      </c>
      <c r="B297" s="3">
        <v>0</v>
      </c>
    </row>
    <row r="298" spans="1:2" x14ac:dyDescent="0.25">
      <c r="A298" s="3">
        <v>1270</v>
      </c>
      <c r="B298" s="3">
        <v>0</v>
      </c>
    </row>
    <row r="299" spans="1:2" x14ac:dyDescent="0.25">
      <c r="A299" s="3">
        <v>1265</v>
      </c>
      <c r="B299" s="3">
        <v>0</v>
      </c>
    </row>
    <row r="300" spans="1:2" x14ac:dyDescent="0.25">
      <c r="A300" s="3">
        <v>1262</v>
      </c>
      <c r="B300" s="3">
        <v>0</v>
      </c>
    </row>
    <row r="301" spans="1:2" x14ac:dyDescent="0.25">
      <c r="A301" s="3">
        <v>1259</v>
      </c>
      <c r="B301" s="3">
        <v>0</v>
      </c>
    </row>
    <row r="302" spans="1:2" x14ac:dyDescent="0.25">
      <c r="A302" s="3">
        <v>1259</v>
      </c>
      <c r="B302" s="3">
        <v>0</v>
      </c>
    </row>
    <row r="303" spans="1:2" x14ac:dyDescent="0.25">
      <c r="A303" s="3">
        <v>1257</v>
      </c>
      <c r="B303" s="3">
        <v>0</v>
      </c>
    </row>
    <row r="304" spans="1:2" x14ac:dyDescent="0.25">
      <c r="A304" s="3">
        <v>1257</v>
      </c>
      <c r="B304" s="3">
        <v>0</v>
      </c>
    </row>
    <row r="305" spans="1:2" x14ac:dyDescent="0.25">
      <c r="A305" s="3">
        <v>1254</v>
      </c>
      <c r="B305" s="3">
        <v>0</v>
      </c>
    </row>
    <row r="306" spans="1:2" x14ac:dyDescent="0.25">
      <c r="A306" s="3">
        <v>1254</v>
      </c>
      <c r="B306" s="3">
        <v>0</v>
      </c>
    </row>
    <row r="307" spans="1:2" x14ac:dyDescent="0.25">
      <c r="A307" s="3">
        <v>1253</v>
      </c>
      <c r="B307" s="3">
        <v>0</v>
      </c>
    </row>
    <row r="308" spans="1:2" x14ac:dyDescent="0.25">
      <c r="A308" s="3">
        <v>1243</v>
      </c>
      <c r="B308" s="3">
        <v>0</v>
      </c>
    </row>
    <row r="309" spans="1:2" x14ac:dyDescent="0.25">
      <c r="A309" s="3">
        <v>1241</v>
      </c>
      <c r="B309" s="3">
        <v>0</v>
      </c>
    </row>
    <row r="310" spans="1:2" x14ac:dyDescent="0.25">
      <c r="A310" s="3">
        <v>1241</v>
      </c>
      <c r="B310" s="3">
        <v>0</v>
      </c>
    </row>
    <row r="311" spans="1:2" x14ac:dyDescent="0.25">
      <c r="A311" s="3">
        <v>1238</v>
      </c>
      <c r="B311" s="3">
        <v>0</v>
      </c>
    </row>
    <row r="312" spans="1:2" x14ac:dyDescent="0.25">
      <c r="A312" s="3">
        <v>1237</v>
      </c>
      <c r="B312" s="3">
        <v>0</v>
      </c>
    </row>
    <row r="313" spans="1:2" x14ac:dyDescent="0.25">
      <c r="A313" s="3">
        <v>1236</v>
      </c>
      <c r="B313" s="3">
        <v>0</v>
      </c>
    </row>
    <row r="314" spans="1:2" x14ac:dyDescent="0.25">
      <c r="A314" s="3">
        <v>1235</v>
      </c>
      <c r="B314" s="3">
        <v>0</v>
      </c>
    </row>
    <row r="315" spans="1:2" x14ac:dyDescent="0.25">
      <c r="A315" s="3">
        <v>1234</v>
      </c>
      <c r="B315" s="3">
        <v>0</v>
      </c>
    </row>
    <row r="316" spans="1:2" x14ac:dyDescent="0.25">
      <c r="A316" s="3">
        <v>1234</v>
      </c>
      <c r="B316" s="3">
        <v>0</v>
      </c>
    </row>
    <row r="317" spans="1:2" x14ac:dyDescent="0.25">
      <c r="A317" s="3">
        <v>1233</v>
      </c>
      <c r="B317" s="3">
        <v>0</v>
      </c>
    </row>
    <row r="318" spans="1:2" x14ac:dyDescent="0.25">
      <c r="A318" s="3">
        <v>1233</v>
      </c>
      <c r="B318" s="3">
        <v>0</v>
      </c>
    </row>
    <row r="319" spans="1:2" x14ac:dyDescent="0.25">
      <c r="A319" s="3">
        <v>1232</v>
      </c>
      <c r="B319" s="3">
        <v>0</v>
      </c>
    </row>
    <row r="320" spans="1:2" x14ac:dyDescent="0.25">
      <c r="A320" s="3">
        <v>1230</v>
      </c>
      <c r="B320" s="3">
        <v>0</v>
      </c>
    </row>
    <row r="321" spans="1:2" x14ac:dyDescent="0.25">
      <c r="A321" s="3">
        <v>1230</v>
      </c>
      <c r="B321" s="3">
        <v>0</v>
      </c>
    </row>
    <row r="322" spans="1:2" x14ac:dyDescent="0.25">
      <c r="A322" s="3">
        <v>1229</v>
      </c>
      <c r="B322" s="3">
        <v>0</v>
      </c>
    </row>
    <row r="323" spans="1:2" x14ac:dyDescent="0.25">
      <c r="A323" s="3">
        <v>1228</v>
      </c>
      <c r="B323" s="3">
        <v>0</v>
      </c>
    </row>
    <row r="324" spans="1:2" x14ac:dyDescent="0.25">
      <c r="A324" s="3">
        <v>1228</v>
      </c>
      <c r="B324" s="3">
        <v>0</v>
      </c>
    </row>
    <row r="325" spans="1:2" x14ac:dyDescent="0.25">
      <c r="A325" s="3">
        <v>1228</v>
      </c>
      <c r="B325" s="3">
        <v>0</v>
      </c>
    </row>
    <row r="326" spans="1:2" x14ac:dyDescent="0.25">
      <c r="A326" s="3">
        <v>1226</v>
      </c>
      <c r="B326" s="3">
        <v>0</v>
      </c>
    </row>
    <row r="327" spans="1:2" x14ac:dyDescent="0.25">
      <c r="A327" s="3">
        <v>1221</v>
      </c>
      <c r="B327" s="3">
        <v>0</v>
      </c>
    </row>
    <row r="328" spans="1:2" x14ac:dyDescent="0.25">
      <c r="A328" s="3">
        <v>1220</v>
      </c>
      <c r="B328" s="3">
        <v>0</v>
      </c>
    </row>
    <row r="329" spans="1:2" x14ac:dyDescent="0.25">
      <c r="A329" s="3">
        <v>1217</v>
      </c>
      <c r="B329" s="3">
        <v>0</v>
      </c>
    </row>
    <row r="330" spans="1:2" x14ac:dyDescent="0.25">
      <c r="A330" s="3">
        <v>1214</v>
      </c>
      <c r="B330" s="3">
        <v>0</v>
      </c>
    </row>
    <row r="331" spans="1:2" x14ac:dyDescent="0.25">
      <c r="A331" s="3">
        <v>1214</v>
      </c>
      <c r="B331" s="3">
        <v>0</v>
      </c>
    </row>
    <row r="332" spans="1:2" x14ac:dyDescent="0.25">
      <c r="A332" s="3">
        <v>1212</v>
      </c>
      <c r="B332" s="3">
        <v>0</v>
      </c>
    </row>
    <row r="333" spans="1:2" x14ac:dyDescent="0.25">
      <c r="A333" s="3">
        <v>1211</v>
      </c>
      <c r="B333" s="3">
        <v>0</v>
      </c>
    </row>
    <row r="334" spans="1:2" x14ac:dyDescent="0.25">
      <c r="A334" s="3">
        <v>1208</v>
      </c>
      <c r="B334" s="3">
        <v>0</v>
      </c>
    </row>
    <row r="335" spans="1:2" x14ac:dyDescent="0.25">
      <c r="A335" s="3">
        <v>1208</v>
      </c>
      <c r="B335" s="3">
        <v>0</v>
      </c>
    </row>
    <row r="336" spans="1:2" x14ac:dyDescent="0.25">
      <c r="A336" s="3">
        <v>1207</v>
      </c>
      <c r="B336" s="3">
        <v>0</v>
      </c>
    </row>
    <row r="337" spans="1:2" x14ac:dyDescent="0.25">
      <c r="A337" s="3">
        <v>1206</v>
      </c>
      <c r="B337" s="3">
        <v>0</v>
      </c>
    </row>
    <row r="338" spans="1:2" x14ac:dyDescent="0.25">
      <c r="A338" s="3">
        <v>1206</v>
      </c>
      <c r="B338" s="3">
        <v>1</v>
      </c>
    </row>
    <row r="339" spans="1:2" x14ac:dyDescent="0.25">
      <c r="A339" s="3">
        <v>1205</v>
      </c>
      <c r="B339" s="3">
        <v>0</v>
      </c>
    </row>
    <row r="340" spans="1:2" x14ac:dyDescent="0.25">
      <c r="A340" s="3">
        <v>1205</v>
      </c>
      <c r="B340" s="3">
        <v>0</v>
      </c>
    </row>
    <row r="341" spans="1:2" x14ac:dyDescent="0.25">
      <c r="A341" s="3">
        <v>1203</v>
      </c>
      <c r="B341" s="3">
        <v>0</v>
      </c>
    </row>
    <row r="342" spans="1:2" x14ac:dyDescent="0.25">
      <c r="A342" s="3">
        <v>1203</v>
      </c>
      <c r="B342" s="3">
        <v>0</v>
      </c>
    </row>
    <row r="343" spans="1:2" x14ac:dyDescent="0.25">
      <c r="A343" s="3">
        <v>1194</v>
      </c>
      <c r="B343" s="3">
        <v>0</v>
      </c>
    </row>
    <row r="344" spans="1:2" x14ac:dyDescent="0.25">
      <c r="A344" s="3">
        <v>1194</v>
      </c>
      <c r="B344" s="3">
        <v>0</v>
      </c>
    </row>
    <row r="345" spans="1:2" x14ac:dyDescent="0.25">
      <c r="A345" s="3">
        <v>1188</v>
      </c>
      <c r="B345" s="3">
        <v>0</v>
      </c>
    </row>
    <row r="346" spans="1:2" x14ac:dyDescent="0.25">
      <c r="A346" s="3">
        <v>1185</v>
      </c>
      <c r="B346" s="3">
        <v>0</v>
      </c>
    </row>
    <row r="347" spans="1:2" x14ac:dyDescent="0.25">
      <c r="A347" s="3">
        <v>1184</v>
      </c>
      <c r="B347" s="3">
        <v>0</v>
      </c>
    </row>
    <row r="348" spans="1:2" x14ac:dyDescent="0.25">
      <c r="A348" s="3">
        <v>1182</v>
      </c>
      <c r="B348" s="3">
        <v>0</v>
      </c>
    </row>
    <row r="349" spans="1:2" x14ac:dyDescent="0.25">
      <c r="A349" s="3">
        <v>1182</v>
      </c>
      <c r="B349" s="3">
        <v>0</v>
      </c>
    </row>
    <row r="350" spans="1:2" x14ac:dyDescent="0.25">
      <c r="A350" s="3">
        <v>1182</v>
      </c>
      <c r="B350" s="3">
        <v>0</v>
      </c>
    </row>
    <row r="351" spans="1:2" x14ac:dyDescent="0.25">
      <c r="A351" s="3">
        <v>1180</v>
      </c>
      <c r="B351" s="3">
        <v>0</v>
      </c>
    </row>
    <row r="352" spans="1:2" x14ac:dyDescent="0.25">
      <c r="A352" s="3">
        <v>1178</v>
      </c>
      <c r="B352" s="3">
        <v>0</v>
      </c>
    </row>
    <row r="353" spans="1:2" x14ac:dyDescent="0.25">
      <c r="A353" s="3">
        <v>1178</v>
      </c>
      <c r="B353" s="3">
        <v>0</v>
      </c>
    </row>
    <row r="354" spans="1:2" x14ac:dyDescent="0.25">
      <c r="A354" s="3">
        <v>1177</v>
      </c>
      <c r="B354" s="3">
        <v>0</v>
      </c>
    </row>
    <row r="355" spans="1:2" x14ac:dyDescent="0.25">
      <c r="A355" s="3">
        <v>1177</v>
      </c>
      <c r="B355" s="3">
        <v>0</v>
      </c>
    </row>
    <row r="356" spans="1:2" x14ac:dyDescent="0.25">
      <c r="A356" s="3">
        <v>1174</v>
      </c>
      <c r="B356" s="3">
        <v>0</v>
      </c>
    </row>
    <row r="357" spans="1:2" x14ac:dyDescent="0.25">
      <c r="A357" s="3">
        <v>1174</v>
      </c>
      <c r="B357" s="3">
        <v>0</v>
      </c>
    </row>
    <row r="358" spans="1:2" x14ac:dyDescent="0.25">
      <c r="A358" s="3">
        <v>1171</v>
      </c>
      <c r="B358" s="3">
        <v>0</v>
      </c>
    </row>
    <row r="359" spans="1:2" x14ac:dyDescent="0.25">
      <c r="A359" s="3">
        <v>1169</v>
      </c>
      <c r="B359" s="3">
        <v>1</v>
      </c>
    </row>
    <row r="360" spans="1:2" x14ac:dyDescent="0.25">
      <c r="A360" s="3">
        <v>1166</v>
      </c>
      <c r="B360" s="3">
        <v>0</v>
      </c>
    </row>
    <row r="361" spans="1:2" x14ac:dyDescent="0.25">
      <c r="A361" s="3">
        <v>1165</v>
      </c>
      <c r="B361" s="3">
        <v>0</v>
      </c>
    </row>
    <row r="362" spans="1:2" x14ac:dyDescent="0.25">
      <c r="A362" s="3">
        <v>1164</v>
      </c>
      <c r="B362" s="3">
        <v>0</v>
      </c>
    </row>
    <row r="363" spans="1:2" x14ac:dyDescent="0.25">
      <c r="A363" s="3">
        <v>1163</v>
      </c>
      <c r="B363" s="3">
        <v>0</v>
      </c>
    </row>
    <row r="364" spans="1:2" x14ac:dyDescent="0.25">
      <c r="A364" s="3">
        <v>1158</v>
      </c>
      <c r="B364" s="3">
        <v>0</v>
      </c>
    </row>
    <row r="365" spans="1:2" x14ac:dyDescent="0.25">
      <c r="A365" s="3">
        <v>1158</v>
      </c>
      <c r="B365" s="3">
        <v>0</v>
      </c>
    </row>
    <row r="366" spans="1:2" x14ac:dyDescent="0.25">
      <c r="A366" s="3">
        <v>1158</v>
      </c>
      <c r="B366" s="3">
        <v>0</v>
      </c>
    </row>
    <row r="367" spans="1:2" x14ac:dyDescent="0.25">
      <c r="A367" s="3">
        <v>1157</v>
      </c>
      <c r="B367" s="3">
        <v>0</v>
      </c>
    </row>
    <row r="368" spans="1:2" x14ac:dyDescent="0.25">
      <c r="A368" s="3">
        <v>1153</v>
      </c>
      <c r="B368" s="3">
        <v>0</v>
      </c>
    </row>
    <row r="369" spans="1:2" x14ac:dyDescent="0.25">
      <c r="A369" s="3">
        <v>1153</v>
      </c>
      <c r="B369" s="3">
        <v>0</v>
      </c>
    </row>
    <row r="370" spans="1:2" x14ac:dyDescent="0.25">
      <c r="A370" s="3">
        <v>1150</v>
      </c>
      <c r="B370" s="3">
        <v>0</v>
      </c>
    </row>
    <row r="371" spans="1:2" x14ac:dyDescent="0.25">
      <c r="A371" s="3">
        <v>1150</v>
      </c>
      <c r="B371" s="3">
        <v>0</v>
      </c>
    </row>
    <row r="372" spans="1:2" x14ac:dyDescent="0.25">
      <c r="A372" s="3">
        <v>1150</v>
      </c>
      <c r="B372" s="3">
        <v>1</v>
      </c>
    </row>
    <row r="373" spans="1:2" x14ac:dyDescent="0.25">
      <c r="A373" s="3">
        <v>1149</v>
      </c>
      <c r="B373" s="3">
        <v>0</v>
      </c>
    </row>
    <row r="374" spans="1:2" x14ac:dyDescent="0.25">
      <c r="A374" s="3">
        <v>1148</v>
      </c>
      <c r="B374" s="3">
        <v>0</v>
      </c>
    </row>
    <row r="375" spans="1:2" x14ac:dyDescent="0.25">
      <c r="A375" s="3">
        <v>1146</v>
      </c>
      <c r="B375" s="3">
        <v>0</v>
      </c>
    </row>
    <row r="376" spans="1:2" x14ac:dyDescent="0.25">
      <c r="A376" s="3">
        <v>1145</v>
      </c>
      <c r="B376" s="3">
        <v>0</v>
      </c>
    </row>
    <row r="377" spans="1:2" x14ac:dyDescent="0.25">
      <c r="A377" s="3">
        <v>1144</v>
      </c>
      <c r="B377" s="3">
        <v>0</v>
      </c>
    </row>
    <row r="378" spans="1:2" x14ac:dyDescent="0.25">
      <c r="A378" s="3">
        <v>1144</v>
      </c>
      <c r="B378" s="3">
        <v>1</v>
      </c>
    </row>
    <row r="379" spans="1:2" x14ac:dyDescent="0.25">
      <c r="A379" s="3">
        <v>1144</v>
      </c>
      <c r="B379" s="3">
        <v>1</v>
      </c>
    </row>
    <row r="380" spans="1:2" x14ac:dyDescent="0.25">
      <c r="A380" s="3">
        <v>1143</v>
      </c>
      <c r="B380" s="3">
        <v>0</v>
      </c>
    </row>
    <row r="381" spans="1:2" x14ac:dyDescent="0.25">
      <c r="A381" s="3">
        <v>1140</v>
      </c>
      <c r="B381" s="3">
        <v>0</v>
      </c>
    </row>
    <row r="382" spans="1:2" x14ac:dyDescent="0.25">
      <c r="A382" s="3">
        <v>1140</v>
      </c>
      <c r="B382" s="3">
        <v>0</v>
      </c>
    </row>
    <row r="383" spans="1:2" x14ac:dyDescent="0.25">
      <c r="A383" s="3">
        <v>1138</v>
      </c>
      <c r="B383" s="3">
        <v>0</v>
      </c>
    </row>
    <row r="384" spans="1:2" x14ac:dyDescent="0.25">
      <c r="A384" s="3">
        <v>1132</v>
      </c>
      <c r="B384" s="3">
        <v>0</v>
      </c>
    </row>
    <row r="385" spans="1:2" x14ac:dyDescent="0.25">
      <c r="A385" s="3">
        <v>1131</v>
      </c>
      <c r="B385" s="3">
        <v>1</v>
      </c>
    </row>
    <row r="386" spans="1:2" x14ac:dyDescent="0.25">
      <c r="A386" s="3">
        <v>1125</v>
      </c>
      <c r="B386" s="3">
        <v>0</v>
      </c>
    </row>
    <row r="387" spans="1:2" x14ac:dyDescent="0.25">
      <c r="A387" s="3">
        <v>1122</v>
      </c>
      <c r="B387" s="3">
        <v>1</v>
      </c>
    </row>
    <row r="388" spans="1:2" x14ac:dyDescent="0.25">
      <c r="A388" s="3">
        <v>1118</v>
      </c>
      <c r="B388" s="3">
        <v>1</v>
      </c>
    </row>
    <row r="389" spans="1:2" x14ac:dyDescent="0.25">
      <c r="A389" s="3">
        <v>1118</v>
      </c>
      <c r="B389" s="3">
        <v>0</v>
      </c>
    </row>
    <row r="390" spans="1:2" x14ac:dyDescent="0.25">
      <c r="A390" s="3">
        <v>1118</v>
      </c>
      <c r="B390" s="3">
        <v>0</v>
      </c>
    </row>
    <row r="391" spans="1:2" x14ac:dyDescent="0.25">
      <c r="A391" s="3">
        <v>1117</v>
      </c>
      <c r="B391" s="3">
        <v>0</v>
      </c>
    </row>
    <row r="392" spans="1:2" x14ac:dyDescent="0.25">
      <c r="A392" s="3">
        <v>1117</v>
      </c>
      <c r="B392" s="3">
        <v>0</v>
      </c>
    </row>
    <row r="393" spans="1:2" x14ac:dyDescent="0.25">
      <c r="A393" s="3">
        <v>1114</v>
      </c>
      <c r="B393" s="3">
        <v>0</v>
      </c>
    </row>
    <row r="394" spans="1:2" x14ac:dyDescent="0.25">
      <c r="A394" s="3">
        <v>1114</v>
      </c>
      <c r="B394" s="3">
        <v>0</v>
      </c>
    </row>
    <row r="395" spans="1:2" x14ac:dyDescent="0.25">
      <c r="A395" s="3">
        <v>1113</v>
      </c>
      <c r="B395" s="3">
        <v>0</v>
      </c>
    </row>
    <row r="396" spans="1:2" x14ac:dyDescent="0.25">
      <c r="A396" s="3">
        <v>1113</v>
      </c>
      <c r="B396" s="3">
        <v>0</v>
      </c>
    </row>
    <row r="397" spans="1:2" x14ac:dyDescent="0.25">
      <c r="A397" s="3">
        <v>1112</v>
      </c>
      <c r="B397" s="3">
        <v>0</v>
      </c>
    </row>
    <row r="398" spans="1:2" x14ac:dyDescent="0.25">
      <c r="A398" s="3">
        <v>1110</v>
      </c>
      <c r="B398" s="3">
        <v>0</v>
      </c>
    </row>
    <row r="399" spans="1:2" x14ac:dyDescent="0.25">
      <c r="A399" s="3">
        <v>1106</v>
      </c>
      <c r="B399" s="3">
        <v>0</v>
      </c>
    </row>
    <row r="400" spans="1:2" x14ac:dyDescent="0.25">
      <c r="A400" s="3">
        <v>1103</v>
      </c>
      <c r="B400" s="3">
        <v>0</v>
      </c>
    </row>
    <row r="401" spans="1:2" x14ac:dyDescent="0.25">
      <c r="A401" s="3">
        <v>1102</v>
      </c>
      <c r="B401" s="3">
        <v>0</v>
      </c>
    </row>
    <row r="402" spans="1:2" x14ac:dyDescent="0.25">
      <c r="A402" s="3">
        <v>1101</v>
      </c>
      <c r="B402" s="3">
        <v>0</v>
      </c>
    </row>
    <row r="403" spans="1:2" x14ac:dyDescent="0.25">
      <c r="A403" s="3">
        <v>1101</v>
      </c>
      <c r="B403" s="3">
        <v>0</v>
      </c>
    </row>
    <row r="404" spans="1:2" x14ac:dyDescent="0.25">
      <c r="A404" s="3">
        <v>1099</v>
      </c>
      <c r="B404" s="3">
        <v>0</v>
      </c>
    </row>
    <row r="405" spans="1:2" x14ac:dyDescent="0.25">
      <c r="A405" s="3">
        <v>1098</v>
      </c>
      <c r="B405" s="3">
        <v>0</v>
      </c>
    </row>
    <row r="406" spans="1:2" x14ac:dyDescent="0.25">
      <c r="A406" s="3">
        <v>1098</v>
      </c>
      <c r="B406" s="3">
        <v>0</v>
      </c>
    </row>
    <row r="407" spans="1:2" x14ac:dyDescent="0.25">
      <c r="A407" s="3">
        <v>1097</v>
      </c>
      <c r="B407" s="3">
        <v>0</v>
      </c>
    </row>
    <row r="408" spans="1:2" x14ac:dyDescent="0.25">
      <c r="A408" s="3">
        <v>1096</v>
      </c>
      <c r="B408" s="3">
        <v>0</v>
      </c>
    </row>
    <row r="409" spans="1:2" x14ac:dyDescent="0.25">
      <c r="A409" s="3">
        <v>1096</v>
      </c>
      <c r="B409" s="3">
        <v>0</v>
      </c>
    </row>
    <row r="410" spans="1:2" x14ac:dyDescent="0.25">
      <c r="A410" s="3">
        <v>1095</v>
      </c>
      <c r="B410" s="3">
        <v>0</v>
      </c>
    </row>
    <row r="411" spans="1:2" x14ac:dyDescent="0.25">
      <c r="A411" s="3">
        <v>1094</v>
      </c>
      <c r="B411" s="3">
        <v>0</v>
      </c>
    </row>
    <row r="412" spans="1:2" x14ac:dyDescent="0.25">
      <c r="A412" s="3">
        <v>1092</v>
      </c>
      <c r="B412" s="3">
        <v>1</v>
      </c>
    </row>
    <row r="413" spans="1:2" x14ac:dyDescent="0.25">
      <c r="A413" s="3">
        <v>1092</v>
      </c>
      <c r="B413" s="3">
        <v>0</v>
      </c>
    </row>
    <row r="414" spans="1:2" x14ac:dyDescent="0.25">
      <c r="A414" s="3">
        <v>1089</v>
      </c>
      <c r="B414" s="3">
        <v>0</v>
      </c>
    </row>
    <row r="415" spans="1:2" x14ac:dyDescent="0.25">
      <c r="A415" s="3">
        <v>1089</v>
      </c>
      <c r="B415" s="3">
        <v>0</v>
      </c>
    </row>
    <row r="416" spans="1:2" x14ac:dyDescent="0.25">
      <c r="A416" s="3">
        <v>1089</v>
      </c>
      <c r="B416" s="3">
        <v>0</v>
      </c>
    </row>
    <row r="417" spans="1:2" x14ac:dyDescent="0.25">
      <c r="A417" s="3">
        <v>1087</v>
      </c>
      <c r="B417" s="3">
        <v>1</v>
      </c>
    </row>
    <row r="418" spans="1:2" x14ac:dyDescent="0.25">
      <c r="A418" s="3">
        <v>1085</v>
      </c>
      <c r="B418" s="3">
        <v>0</v>
      </c>
    </row>
    <row r="419" spans="1:2" x14ac:dyDescent="0.25">
      <c r="A419" s="3">
        <v>1085</v>
      </c>
      <c r="B419" s="3">
        <v>0</v>
      </c>
    </row>
    <row r="420" spans="1:2" x14ac:dyDescent="0.25">
      <c r="A420" s="3">
        <v>1084</v>
      </c>
      <c r="B420" s="3">
        <v>0</v>
      </c>
    </row>
    <row r="421" spans="1:2" x14ac:dyDescent="0.25">
      <c r="A421" s="3">
        <v>1080</v>
      </c>
      <c r="B421" s="3">
        <v>0</v>
      </c>
    </row>
    <row r="422" spans="1:2" x14ac:dyDescent="0.25">
      <c r="A422" s="3">
        <v>1080</v>
      </c>
      <c r="B422" s="3">
        <v>0</v>
      </c>
    </row>
    <row r="423" spans="1:2" x14ac:dyDescent="0.25">
      <c r="A423" s="3">
        <v>1078</v>
      </c>
      <c r="B423" s="3">
        <v>0</v>
      </c>
    </row>
    <row r="424" spans="1:2" x14ac:dyDescent="0.25">
      <c r="A424" s="3">
        <v>1076</v>
      </c>
      <c r="B424" s="3">
        <v>0</v>
      </c>
    </row>
    <row r="425" spans="1:2" x14ac:dyDescent="0.25">
      <c r="A425" s="3">
        <v>1073</v>
      </c>
      <c r="B425" s="3">
        <v>0</v>
      </c>
    </row>
    <row r="426" spans="1:2" x14ac:dyDescent="0.25">
      <c r="A426" s="3">
        <v>1072</v>
      </c>
      <c r="B426" s="3">
        <v>0</v>
      </c>
    </row>
    <row r="427" spans="1:2" x14ac:dyDescent="0.25">
      <c r="A427" s="3">
        <v>1072</v>
      </c>
      <c r="B427" s="3">
        <v>0</v>
      </c>
    </row>
    <row r="428" spans="1:2" x14ac:dyDescent="0.25">
      <c r="A428" s="3">
        <v>1070</v>
      </c>
      <c r="B428" s="3">
        <v>0</v>
      </c>
    </row>
    <row r="429" spans="1:2" x14ac:dyDescent="0.25">
      <c r="A429" s="3">
        <v>1061</v>
      </c>
      <c r="B429" s="3">
        <v>0</v>
      </c>
    </row>
    <row r="430" spans="1:2" x14ac:dyDescent="0.25">
      <c r="A430" s="3">
        <v>1059</v>
      </c>
      <c r="B430" s="3">
        <v>0</v>
      </c>
    </row>
    <row r="431" spans="1:2" x14ac:dyDescent="0.25">
      <c r="A431" s="3">
        <v>1059</v>
      </c>
      <c r="B431" s="3">
        <v>0</v>
      </c>
    </row>
    <row r="432" spans="1:2" x14ac:dyDescent="0.25">
      <c r="A432" s="3">
        <v>1058</v>
      </c>
      <c r="B432" s="3">
        <v>0</v>
      </c>
    </row>
    <row r="433" spans="1:2" x14ac:dyDescent="0.25">
      <c r="A433" s="3">
        <v>1056</v>
      </c>
      <c r="B433" s="3">
        <v>0</v>
      </c>
    </row>
    <row r="434" spans="1:2" x14ac:dyDescent="0.25">
      <c r="A434" s="3">
        <v>1054</v>
      </c>
      <c r="B434" s="3">
        <v>0</v>
      </c>
    </row>
    <row r="435" spans="1:2" x14ac:dyDescent="0.25">
      <c r="A435" s="3">
        <v>1053</v>
      </c>
      <c r="B435" s="3">
        <v>0</v>
      </c>
    </row>
    <row r="436" spans="1:2" x14ac:dyDescent="0.25">
      <c r="A436" s="3">
        <v>1052</v>
      </c>
      <c r="B436" s="3">
        <v>0</v>
      </c>
    </row>
    <row r="437" spans="1:2" x14ac:dyDescent="0.25">
      <c r="A437" s="3">
        <v>1051</v>
      </c>
      <c r="B437" s="3">
        <v>0</v>
      </c>
    </row>
    <row r="438" spans="1:2" x14ac:dyDescent="0.25">
      <c r="A438" s="3">
        <v>1051</v>
      </c>
      <c r="B438" s="3">
        <v>0</v>
      </c>
    </row>
    <row r="439" spans="1:2" x14ac:dyDescent="0.25">
      <c r="A439" s="3">
        <v>1048</v>
      </c>
      <c r="B439" s="3">
        <v>1</v>
      </c>
    </row>
    <row r="440" spans="1:2" x14ac:dyDescent="0.25">
      <c r="A440" s="3">
        <v>1047</v>
      </c>
      <c r="B440" s="3">
        <v>0</v>
      </c>
    </row>
    <row r="441" spans="1:2" x14ac:dyDescent="0.25">
      <c r="A441" s="3">
        <v>1047</v>
      </c>
      <c r="B441" s="3">
        <v>0</v>
      </c>
    </row>
    <row r="442" spans="1:2" x14ac:dyDescent="0.25">
      <c r="A442" s="3">
        <v>1046</v>
      </c>
      <c r="B442" s="3">
        <v>0</v>
      </c>
    </row>
    <row r="443" spans="1:2" x14ac:dyDescent="0.25">
      <c r="A443" s="3">
        <v>1046</v>
      </c>
      <c r="B443" s="3">
        <v>0</v>
      </c>
    </row>
    <row r="444" spans="1:2" x14ac:dyDescent="0.25">
      <c r="A444" s="3">
        <v>1046</v>
      </c>
      <c r="B444" s="3">
        <v>0</v>
      </c>
    </row>
    <row r="445" spans="1:2" x14ac:dyDescent="0.25">
      <c r="A445" s="3">
        <v>1042</v>
      </c>
      <c r="B445" s="3">
        <v>0</v>
      </c>
    </row>
    <row r="446" spans="1:2" x14ac:dyDescent="0.25">
      <c r="A446" s="3">
        <v>1041</v>
      </c>
      <c r="B446" s="3">
        <v>0</v>
      </c>
    </row>
    <row r="447" spans="1:2" x14ac:dyDescent="0.25">
      <c r="A447" s="3">
        <v>1040</v>
      </c>
      <c r="B447" s="3">
        <v>0</v>
      </c>
    </row>
    <row r="448" spans="1:2" x14ac:dyDescent="0.25">
      <c r="A448" s="3">
        <v>1039</v>
      </c>
      <c r="B448" s="3">
        <v>0</v>
      </c>
    </row>
    <row r="449" spans="1:2" x14ac:dyDescent="0.25">
      <c r="A449" s="3">
        <v>1038</v>
      </c>
      <c r="B449" s="3">
        <v>0</v>
      </c>
    </row>
    <row r="450" spans="1:2" x14ac:dyDescent="0.25">
      <c r="A450" s="3">
        <v>1037</v>
      </c>
      <c r="B450" s="3">
        <v>0</v>
      </c>
    </row>
    <row r="451" spans="1:2" x14ac:dyDescent="0.25">
      <c r="A451" s="3">
        <v>1037</v>
      </c>
      <c r="B451" s="3">
        <v>1</v>
      </c>
    </row>
    <row r="452" spans="1:2" x14ac:dyDescent="0.25">
      <c r="A452" s="3">
        <v>1036</v>
      </c>
      <c r="B452" s="3">
        <v>0</v>
      </c>
    </row>
    <row r="453" spans="1:2" x14ac:dyDescent="0.25">
      <c r="A453" s="3">
        <v>1032</v>
      </c>
      <c r="B453" s="3">
        <v>0</v>
      </c>
    </row>
    <row r="454" spans="1:2" x14ac:dyDescent="0.25">
      <c r="A454" s="3">
        <v>1030</v>
      </c>
      <c r="B454" s="3">
        <v>0</v>
      </c>
    </row>
    <row r="455" spans="1:2" x14ac:dyDescent="0.25">
      <c r="A455" s="3">
        <v>1030</v>
      </c>
      <c r="B455" s="3">
        <v>0</v>
      </c>
    </row>
    <row r="456" spans="1:2" x14ac:dyDescent="0.25">
      <c r="A456" s="3">
        <v>1029</v>
      </c>
      <c r="B456" s="3">
        <v>0</v>
      </c>
    </row>
    <row r="457" spans="1:2" x14ac:dyDescent="0.25">
      <c r="A457" s="3">
        <v>1029</v>
      </c>
      <c r="B457" s="3">
        <v>0</v>
      </c>
    </row>
    <row r="458" spans="1:2" x14ac:dyDescent="0.25">
      <c r="A458" s="3">
        <v>1029</v>
      </c>
      <c r="B458" s="3">
        <v>0</v>
      </c>
    </row>
    <row r="459" spans="1:2" x14ac:dyDescent="0.25">
      <c r="A459" s="3">
        <v>1028</v>
      </c>
      <c r="B459" s="3">
        <v>0</v>
      </c>
    </row>
    <row r="460" spans="1:2" x14ac:dyDescent="0.25">
      <c r="A460" s="3">
        <v>1028</v>
      </c>
      <c r="B460" s="3">
        <v>0</v>
      </c>
    </row>
    <row r="461" spans="1:2" x14ac:dyDescent="0.25">
      <c r="A461" s="3">
        <v>1027</v>
      </c>
      <c r="B461" s="3">
        <v>0</v>
      </c>
    </row>
    <row r="462" spans="1:2" x14ac:dyDescent="0.25">
      <c r="A462" s="3">
        <v>1024</v>
      </c>
      <c r="B462" s="3">
        <v>0</v>
      </c>
    </row>
    <row r="463" spans="1:2" x14ac:dyDescent="0.25">
      <c r="A463" s="3">
        <v>1024</v>
      </c>
      <c r="B463" s="3">
        <v>0</v>
      </c>
    </row>
    <row r="464" spans="1:2" x14ac:dyDescent="0.25">
      <c r="A464" s="3">
        <v>1024</v>
      </c>
      <c r="B464" s="3">
        <v>0</v>
      </c>
    </row>
    <row r="465" spans="1:2" x14ac:dyDescent="0.25">
      <c r="A465" s="3">
        <v>1023</v>
      </c>
      <c r="B465" s="3">
        <v>0</v>
      </c>
    </row>
    <row r="466" spans="1:2" x14ac:dyDescent="0.25">
      <c r="A466" s="3">
        <v>1023</v>
      </c>
      <c r="B466" s="3">
        <v>0</v>
      </c>
    </row>
    <row r="467" spans="1:2" x14ac:dyDescent="0.25">
      <c r="A467" s="3">
        <v>1021</v>
      </c>
      <c r="B467" s="3">
        <v>0</v>
      </c>
    </row>
    <row r="468" spans="1:2" x14ac:dyDescent="0.25">
      <c r="A468" s="3">
        <v>1019</v>
      </c>
      <c r="B468" s="3">
        <v>0</v>
      </c>
    </row>
    <row r="469" spans="1:2" x14ac:dyDescent="0.25">
      <c r="A469" s="3">
        <v>1019</v>
      </c>
      <c r="B469" s="3">
        <v>0</v>
      </c>
    </row>
    <row r="470" spans="1:2" x14ac:dyDescent="0.25">
      <c r="A470" s="3">
        <v>1018</v>
      </c>
      <c r="B470" s="3">
        <v>0</v>
      </c>
    </row>
    <row r="471" spans="1:2" x14ac:dyDescent="0.25">
      <c r="A471" s="3">
        <v>1012</v>
      </c>
      <c r="B471" s="3">
        <v>0</v>
      </c>
    </row>
    <row r="472" spans="1:2" x14ac:dyDescent="0.25">
      <c r="A472" s="3">
        <v>1011</v>
      </c>
      <c r="B472" s="3">
        <v>0</v>
      </c>
    </row>
    <row r="473" spans="1:2" x14ac:dyDescent="0.25">
      <c r="A473" s="3">
        <v>1011</v>
      </c>
      <c r="B473" s="3">
        <v>0</v>
      </c>
    </row>
    <row r="474" spans="1:2" x14ac:dyDescent="0.25">
      <c r="A474" s="3">
        <v>1011</v>
      </c>
      <c r="B474" s="3">
        <v>0</v>
      </c>
    </row>
    <row r="475" spans="1:2" x14ac:dyDescent="0.25">
      <c r="A475" s="3">
        <v>1010</v>
      </c>
      <c r="B475" s="3">
        <v>0</v>
      </c>
    </row>
    <row r="476" spans="1:2" x14ac:dyDescent="0.25">
      <c r="A476" s="3">
        <v>1006</v>
      </c>
      <c r="B476" s="3">
        <v>0</v>
      </c>
    </row>
    <row r="477" spans="1:2" x14ac:dyDescent="0.25">
      <c r="A477" s="3">
        <v>1006</v>
      </c>
      <c r="B477" s="3">
        <v>0</v>
      </c>
    </row>
    <row r="478" spans="1:2" x14ac:dyDescent="0.25">
      <c r="A478" s="3">
        <v>1006</v>
      </c>
      <c r="B478" s="3">
        <v>0</v>
      </c>
    </row>
    <row r="479" spans="1:2" x14ac:dyDescent="0.25">
      <c r="A479" s="3">
        <v>1004</v>
      </c>
      <c r="B479" s="3">
        <v>0</v>
      </c>
    </row>
    <row r="480" spans="1:2" x14ac:dyDescent="0.25">
      <c r="A480" s="3">
        <v>1003</v>
      </c>
      <c r="B480" s="3">
        <v>0</v>
      </c>
    </row>
    <row r="481" spans="1:2" x14ac:dyDescent="0.25">
      <c r="A481" s="3">
        <v>1003</v>
      </c>
      <c r="B481" s="3">
        <v>0</v>
      </c>
    </row>
    <row r="482" spans="1:2" x14ac:dyDescent="0.25">
      <c r="A482" s="3">
        <v>1000</v>
      </c>
      <c r="B482" s="3">
        <v>0</v>
      </c>
    </row>
    <row r="483" spans="1:2" x14ac:dyDescent="0.25">
      <c r="A483" s="3">
        <v>998</v>
      </c>
      <c r="B483" s="3">
        <v>0</v>
      </c>
    </row>
    <row r="484" spans="1:2" x14ac:dyDescent="0.25">
      <c r="A484" s="3">
        <v>996</v>
      </c>
      <c r="B484" s="3">
        <v>0</v>
      </c>
    </row>
    <row r="485" spans="1:2" x14ac:dyDescent="0.25">
      <c r="A485" s="3">
        <v>993</v>
      </c>
      <c r="B485" s="3">
        <v>0</v>
      </c>
    </row>
    <row r="486" spans="1:2" x14ac:dyDescent="0.25">
      <c r="A486" s="3">
        <v>992</v>
      </c>
      <c r="B486" s="3">
        <v>0</v>
      </c>
    </row>
    <row r="487" spans="1:2" x14ac:dyDescent="0.25">
      <c r="A487" s="3">
        <v>991</v>
      </c>
      <c r="B487" s="3">
        <v>0</v>
      </c>
    </row>
    <row r="488" spans="1:2" x14ac:dyDescent="0.25">
      <c r="A488" s="3">
        <v>989</v>
      </c>
      <c r="B488" s="3">
        <v>0</v>
      </c>
    </row>
    <row r="489" spans="1:2" x14ac:dyDescent="0.25">
      <c r="A489" s="3">
        <v>987</v>
      </c>
      <c r="B489" s="3">
        <v>1</v>
      </c>
    </row>
    <row r="490" spans="1:2" x14ac:dyDescent="0.25">
      <c r="A490" s="3">
        <v>987</v>
      </c>
      <c r="B490" s="3">
        <v>0</v>
      </c>
    </row>
    <row r="491" spans="1:2" x14ac:dyDescent="0.25">
      <c r="A491" s="3">
        <v>986</v>
      </c>
      <c r="B491" s="3">
        <v>0</v>
      </c>
    </row>
    <row r="492" spans="1:2" x14ac:dyDescent="0.25">
      <c r="A492" s="3">
        <v>982</v>
      </c>
      <c r="B492" s="3">
        <v>0</v>
      </c>
    </row>
    <row r="493" spans="1:2" x14ac:dyDescent="0.25">
      <c r="A493" s="3">
        <v>982</v>
      </c>
      <c r="B493" s="3">
        <v>0</v>
      </c>
    </row>
    <row r="494" spans="1:2" x14ac:dyDescent="0.25">
      <c r="A494" s="3">
        <v>977</v>
      </c>
      <c r="B494" s="3">
        <v>0</v>
      </c>
    </row>
    <row r="495" spans="1:2" x14ac:dyDescent="0.25">
      <c r="A495" s="3">
        <v>976</v>
      </c>
      <c r="B495" s="3">
        <v>0</v>
      </c>
    </row>
    <row r="496" spans="1:2" x14ac:dyDescent="0.25">
      <c r="A496" s="3">
        <v>976</v>
      </c>
      <c r="B496" s="3">
        <v>1</v>
      </c>
    </row>
    <row r="497" spans="1:2" x14ac:dyDescent="0.25">
      <c r="A497" s="3">
        <v>973</v>
      </c>
      <c r="B497" s="3">
        <v>0</v>
      </c>
    </row>
    <row r="498" spans="1:2" x14ac:dyDescent="0.25">
      <c r="A498" s="3">
        <v>972</v>
      </c>
      <c r="B498" s="3">
        <v>0</v>
      </c>
    </row>
    <row r="499" spans="1:2" x14ac:dyDescent="0.25">
      <c r="A499" s="3">
        <v>971</v>
      </c>
      <c r="B499" s="3">
        <v>0</v>
      </c>
    </row>
    <row r="500" spans="1:2" x14ac:dyDescent="0.25">
      <c r="A500" s="3">
        <v>971</v>
      </c>
      <c r="B500" s="3">
        <v>0</v>
      </c>
    </row>
    <row r="501" spans="1:2" x14ac:dyDescent="0.25">
      <c r="A501" s="3">
        <v>970</v>
      </c>
      <c r="B501" s="3">
        <v>0</v>
      </c>
    </row>
    <row r="502" spans="1:2" x14ac:dyDescent="0.25">
      <c r="A502" s="3">
        <v>969</v>
      </c>
      <c r="B502" s="3">
        <v>0</v>
      </c>
    </row>
    <row r="503" spans="1:2" x14ac:dyDescent="0.25">
      <c r="A503" s="3">
        <v>967</v>
      </c>
      <c r="B503" s="3">
        <v>0</v>
      </c>
    </row>
    <row r="504" spans="1:2" x14ac:dyDescent="0.25">
      <c r="A504" s="3">
        <v>965</v>
      </c>
      <c r="B504" s="3">
        <v>0</v>
      </c>
    </row>
    <row r="505" spans="1:2" x14ac:dyDescent="0.25">
      <c r="A505" s="3">
        <v>965</v>
      </c>
      <c r="B505" s="3">
        <v>0</v>
      </c>
    </row>
    <row r="506" spans="1:2" x14ac:dyDescent="0.25">
      <c r="A506" s="3">
        <v>964</v>
      </c>
      <c r="B506" s="3">
        <v>0</v>
      </c>
    </row>
    <row r="507" spans="1:2" x14ac:dyDescent="0.25">
      <c r="A507" s="3">
        <v>964</v>
      </c>
      <c r="B507" s="3">
        <v>0</v>
      </c>
    </row>
    <row r="508" spans="1:2" x14ac:dyDescent="0.25">
      <c r="A508" s="3">
        <v>962</v>
      </c>
      <c r="B508" s="3">
        <v>0</v>
      </c>
    </row>
    <row r="509" spans="1:2" x14ac:dyDescent="0.25">
      <c r="A509" s="3">
        <v>962</v>
      </c>
      <c r="B509" s="3">
        <v>0</v>
      </c>
    </row>
    <row r="510" spans="1:2" x14ac:dyDescent="0.25">
      <c r="A510" s="3">
        <v>962</v>
      </c>
      <c r="B510" s="3">
        <v>0</v>
      </c>
    </row>
    <row r="511" spans="1:2" x14ac:dyDescent="0.25">
      <c r="A511" s="3">
        <v>961</v>
      </c>
      <c r="B511" s="3">
        <v>0</v>
      </c>
    </row>
    <row r="512" spans="1:2" x14ac:dyDescent="0.25">
      <c r="A512" s="3">
        <v>961</v>
      </c>
      <c r="B512" s="3">
        <v>0</v>
      </c>
    </row>
    <row r="513" spans="1:2" x14ac:dyDescent="0.25">
      <c r="A513" s="3">
        <v>960</v>
      </c>
      <c r="B513" s="3">
        <v>0</v>
      </c>
    </row>
    <row r="514" spans="1:2" x14ac:dyDescent="0.25">
      <c r="A514" s="3">
        <v>959</v>
      </c>
      <c r="B514" s="3">
        <v>0</v>
      </c>
    </row>
    <row r="515" spans="1:2" x14ac:dyDescent="0.25">
      <c r="A515" s="3">
        <v>957</v>
      </c>
      <c r="B515" s="3">
        <v>0</v>
      </c>
    </row>
    <row r="516" spans="1:2" x14ac:dyDescent="0.25">
      <c r="A516" s="3">
        <v>957</v>
      </c>
      <c r="B516" s="3">
        <v>0</v>
      </c>
    </row>
    <row r="517" spans="1:2" x14ac:dyDescent="0.25">
      <c r="A517" s="3">
        <v>956</v>
      </c>
      <c r="B517" s="3">
        <v>0</v>
      </c>
    </row>
    <row r="518" spans="1:2" x14ac:dyDescent="0.25">
      <c r="A518" s="3">
        <v>956</v>
      </c>
      <c r="B518" s="3">
        <v>0</v>
      </c>
    </row>
    <row r="519" spans="1:2" x14ac:dyDescent="0.25">
      <c r="A519" s="3">
        <v>956</v>
      </c>
      <c r="B519" s="3">
        <v>0</v>
      </c>
    </row>
    <row r="520" spans="1:2" x14ac:dyDescent="0.25">
      <c r="A520" s="3">
        <v>955</v>
      </c>
      <c r="B520" s="3">
        <v>0</v>
      </c>
    </row>
    <row r="521" spans="1:2" x14ac:dyDescent="0.25">
      <c r="A521" s="3">
        <v>954</v>
      </c>
      <c r="B521" s="3">
        <v>0</v>
      </c>
    </row>
    <row r="522" spans="1:2" x14ac:dyDescent="0.25">
      <c r="A522" s="3">
        <v>954</v>
      </c>
      <c r="B522" s="3">
        <v>0</v>
      </c>
    </row>
    <row r="523" spans="1:2" x14ac:dyDescent="0.25">
      <c r="A523" s="3">
        <v>953</v>
      </c>
      <c r="B523" s="3">
        <v>0</v>
      </c>
    </row>
    <row r="524" spans="1:2" x14ac:dyDescent="0.25">
      <c r="A524" s="3">
        <v>953</v>
      </c>
      <c r="B524" s="3">
        <v>1</v>
      </c>
    </row>
    <row r="525" spans="1:2" x14ac:dyDescent="0.25">
      <c r="A525" s="3">
        <v>953</v>
      </c>
      <c r="B525" s="3">
        <v>0</v>
      </c>
    </row>
    <row r="526" spans="1:2" x14ac:dyDescent="0.25">
      <c r="A526" s="3">
        <v>952</v>
      </c>
      <c r="B526" s="3">
        <v>0</v>
      </c>
    </row>
    <row r="527" spans="1:2" x14ac:dyDescent="0.25">
      <c r="A527" s="3">
        <v>952</v>
      </c>
      <c r="B527" s="3">
        <v>0</v>
      </c>
    </row>
    <row r="528" spans="1:2" x14ac:dyDescent="0.25">
      <c r="A528" s="3">
        <v>952</v>
      </c>
      <c r="B528" s="3">
        <v>0</v>
      </c>
    </row>
    <row r="529" spans="1:2" x14ac:dyDescent="0.25">
      <c r="A529" s="3">
        <v>950</v>
      </c>
      <c r="B529" s="3">
        <v>0</v>
      </c>
    </row>
    <row r="530" spans="1:2" x14ac:dyDescent="0.25">
      <c r="A530" s="3">
        <v>950</v>
      </c>
      <c r="B530" s="3">
        <v>0</v>
      </c>
    </row>
    <row r="531" spans="1:2" x14ac:dyDescent="0.25">
      <c r="A531" s="3">
        <v>948</v>
      </c>
      <c r="B531" s="3">
        <v>0</v>
      </c>
    </row>
    <row r="532" spans="1:2" x14ac:dyDescent="0.25">
      <c r="A532" s="3">
        <v>948</v>
      </c>
      <c r="B532" s="3">
        <v>0</v>
      </c>
    </row>
    <row r="533" spans="1:2" x14ac:dyDescent="0.25">
      <c r="A533" s="3">
        <v>945</v>
      </c>
      <c r="B533" s="3">
        <v>0</v>
      </c>
    </row>
    <row r="534" spans="1:2" x14ac:dyDescent="0.25">
      <c r="A534" s="3">
        <v>942</v>
      </c>
      <c r="B534" s="3">
        <v>0</v>
      </c>
    </row>
    <row r="535" spans="1:2" x14ac:dyDescent="0.25">
      <c r="A535" s="3">
        <v>934</v>
      </c>
      <c r="B535" s="3">
        <v>0</v>
      </c>
    </row>
    <row r="536" spans="1:2" x14ac:dyDescent="0.25">
      <c r="A536" s="3">
        <v>928</v>
      </c>
      <c r="B536" s="3">
        <v>0</v>
      </c>
    </row>
    <row r="537" spans="1:2" x14ac:dyDescent="0.25">
      <c r="A537" s="3">
        <v>923</v>
      </c>
      <c r="B537" s="3">
        <v>0</v>
      </c>
    </row>
    <row r="538" spans="1:2" x14ac:dyDescent="0.25">
      <c r="A538" s="3">
        <v>923</v>
      </c>
      <c r="B538" s="3">
        <v>0</v>
      </c>
    </row>
    <row r="539" spans="1:2" x14ac:dyDescent="0.25">
      <c r="A539" s="3">
        <v>921</v>
      </c>
      <c r="B539" s="3">
        <v>0</v>
      </c>
    </row>
    <row r="540" spans="1:2" x14ac:dyDescent="0.25">
      <c r="A540" s="3">
        <v>920</v>
      </c>
      <c r="B540" s="3">
        <v>0</v>
      </c>
    </row>
    <row r="541" spans="1:2" x14ac:dyDescent="0.25">
      <c r="A541" s="3">
        <v>918</v>
      </c>
      <c r="B541" s="3">
        <v>0</v>
      </c>
    </row>
    <row r="542" spans="1:2" x14ac:dyDescent="0.25">
      <c r="A542" s="3">
        <v>917</v>
      </c>
      <c r="B542" s="3">
        <v>0</v>
      </c>
    </row>
    <row r="543" spans="1:2" x14ac:dyDescent="0.25">
      <c r="A543" s="3">
        <v>917</v>
      </c>
      <c r="B543" s="3">
        <v>0</v>
      </c>
    </row>
    <row r="544" spans="1:2" x14ac:dyDescent="0.25">
      <c r="A544" s="3">
        <v>916</v>
      </c>
      <c r="B544" s="3">
        <v>0</v>
      </c>
    </row>
    <row r="545" spans="1:2" x14ac:dyDescent="0.25">
      <c r="A545" s="3">
        <v>916</v>
      </c>
      <c r="B545" s="3">
        <v>0</v>
      </c>
    </row>
    <row r="546" spans="1:2" x14ac:dyDescent="0.25">
      <c r="A546" s="3">
        <v>914</v>
      </c>
      <c r="B546" s="3">
        <v>0</v>
      </c>
    </row>
    <row r="547" spans="1:2" x14ac:dyDescent="0.25">
      <c r="A547" s="3">
        <v>913</v>
      </c>
      <c r="B547" s="3">
        <v>0</v>
      </c>
    </row>
    <row r="548" spans="1:2" x14ac:dyDescent="0.25">
      <c r="A548" s="3">
        <v>912</v>
      </c>
      <c r="B548" s="3">
        <v>0</v>
      </c>
    </row>
    <row r="549" spans="1:2" x14ac:dyDescent="0.25">
      <c r="A549" s="3">
        <v>911</v>
      </c>
      <c r="B549" s="3">
        <v>0</v>
      </c>
    </row>
    <row r="550" spans="1:2" x14ac:dyDescent="0.25">
      <c r="A550" s="3">
        <v>910</v>
      </c>
      <c r="B550" s="3">
        <v>1</v>
      </c>
    </row>
    <row r="551" spans="1:2" x14ac:dyDescent="0.25">
      <c r="A551" s="3">
        <v>909</v>
      </c>
      <c r="B551" s="3">
        <v>0</v>
      </c>
    </row>
    <row r="552" spans="1:2" x14ac:dyDescent="0.25">
      <c r="A552" s="3">
        <v>908</v>
      </c>
      <c r="B552" s="3">
        <v>0</v>
      </c>
    </row>
    <row r="553" spans="1:2" x14ac:dyDescent="0.25">
      <c r="A553" s="3">
        <v>908</v>
      </c>
      <c r="B553" s="3">
        <v>0</v>
      </c>
    </row>
    <row r="554" spans="1:2" x14ac:dyDescent="0.25">
      <c r="A554" s="3">
        <v>907</v>
      </c>
      <c r="B554" s="3">
        <v>1</v>
      </c>
    </row>
    <row r="555" spans="1:2" x14ac:dyDescent="0.25">
      <c r="A555" s="3">
        <v>904</v>
      </c>
      <c r="B555" s="3">
        <v>0</v>
      </c>
    </row>
    <row r="556" spans="1:2" x14ac:dyDescent="0.25">
      <c r="A556" s="3">
        <v>903</v>
      </c>
      <c r="B556" s="3">
        <v>0</v>
      </c>
    </row>
    <row r="557" spans="1:2" x14ac:dyDescent="0.25">
      <c r="A557" s="3">
        <v>902</v>
      </c>
      <c r="B557" s="3">
        <v>0</v>
      </c>
    </row>
    <row r="558" spans="1:2" x14ac:dyDescent="0.25">
      <c r="A558" s="3">
        <v>902</v>
      </c>
      <c r="B558" s="3">
        <v>0</v>
      </c>
    </row>
    <row r="559" spans="1:2" x14ac:dyDescent="0.25">
      <c r="A559" s="3">
        <v>902</v>
      </c>
      <c r="B559" s="3">
        <v>0</v>
      </c>
    </row>
    <row r="560" spans="1:2" x14ac:dyDescent="0.25">
      <c r="A560" s="3">
        <v>902</v>
      </c>
      <c r="B560" s="3">
        <v>0</v>
      </c>
    </row>
    <row r="561" spans="1:2" x14ac:dyDescent="0.25">
      <c r="A561" s="3">
        <v>901</v>
      </c>
      <c r="B561" s="3">
        <v>0</v>
      </c>
    </row>
    <row r="562" spans="1:2" x14ac:dyDescent="0.25">
      <c r="A562" s="3">
        <v>900</v>
      </c>
      <c r="B562" s="3">
        <v>0</v>
      </c>
    </row>
    <row r="563" spans="1:2" x14ac:dyDescent="0.25">
      <c r="A563" s="3">
        <v>900</v>
      </c>
      <c r="B563" s="3">
        <v>0</v>
      </c>
    </row>
    <row r="564" spans="1:2" x14ac:dyDescent="0.25">
      <c r="A564" s="3">
        <v>898</v>
      </c>
      <c r="B564" s="3">
        <v>1</v>
      </c>
    </row>
    <row r="565" spans="1:2" x14ac:dyDescent="0.25">
      <c r="A565" s="3">
        <v>897</v>
      </c>
      <c r="B565" s="3">
        <v>0</v>
      </c>
    </row>
    <row r="566" spans="1:2" x14ac:dyDescent="0.25">
      <c r="A566" s="3">
        <v>897</v>
      </c>
      <c r="B566" s="3">
        <v>0</v>
      </c>
    </row>
    <row r="567" spans="1:2" x14ac:dyDescent="0.25">
      <c r="A567" s="3">
        <v>897</v>
      </c>
      <c r="B567" s="3">
        <v>0</v>
      </c>
    </row>
    <row r="568" spans="1:2" x14ac:dyDescent="0.25">
      <c r="A568" s="3">
        <v>897</v>
      </c>
      <c r="B568" s="3">
        <v>0</v>
      </c>
    </row>
    <row r="569" spans="1:2" x14ac:dyDescent="0.25">
      <c r="A569" s="3">
        <v>896</v>
      </c>
      <c r="B569" s="3">
        <v>0</v>
      </c>
    </row>
    <row r="570" spans="1:2" x14ac:dyDescent="0.25">
      <c r="A570" s="3">
        <v>894</v>
      </c>
      <c r="B570" s="3">
        <v>0</v>
      </c>
    </row>
    <row r="571" spans="1:2" x14ac:dyDescent="0.25">
      <c r="A571" s="3">
        <v>894</v>
      </c>
      <c r="B571" s="3">
        <v>1</v>
      </c>
    </row>
    <row r="572" spans="1:2" x14ac:dyDescent="0.25">
      <c r="A572" s="3">
        <v>894</v>
      </c>
      <c r="B572" s="3">
        <v>0</v>
      </c>
    </row>
    <row r="573" spans="1:2" x14ac:dyDescent="0.25">
      <c r="A573" s="3">
        <v>894</v>
      </c>
      <c r="B573" s="3">
        <v>0</v>
      </c>
    </row>
    <row r="574" spans="1:2" x14ac:dyDescent="0.25">
      <c r="A574" s="3">
        <v>893</v>
      </c>
      <c r="B574" s="3">
        <v>0</v>
      </c>
    </row>
    <row r="575" spans="1:2" x14ac:dyDescent="0.25">
      <c r="A575" s="3">
        <v>892</v>
      </c>
      <c r="B575" s="3">
        <v>0</v>
      </c>
    </row>
    <row r="576" spans="1:2" x14ac:dyDescent="0.25">
      <c r="A576" s="3">
        <v>892</v>
      </c>
      <c r="B576" s="3">
        <v>0</v>
      </c>
    </row>
    <row r="577" spans="1:2" x14ac:dyDescent="0.25">
      <c r="A577" s="3">
        <v>892</v>
      </c>
      <c r="B577" s="3">
        <v>0</v>
      </c>
    </row>
    <row r="578" spans="1:2" x14ac:dyDescent="0.25">
      <c r="A578" s="3">
        <v>892</v>
      </c>
      <c r="B578" s="3">
        <v>0</v>
      </c>
    </row>
    <row r="579" spans="1:2" x14ac:dyDescent="0.25">
      <c r="A579" s="3">
        <v>890</v>
      </c>
      <c r="B579" s="3">
        <v>0</v>
      </c>
    </row>
    <row r="580" spans="1:2" x14ac:dyDescent="0.25">
      <c r="A580" s="3">
        <v>890</v>
      </c>
      <c r="B580" s="3">
        <v>0</v>
      </c>
    </row>
    <row r="581" spans="1:2" x14ac:dyDescent="0.25">
      <c r="A581" s="3">
        <v>889</v>
      </c>
      <c r="B581" s="3">
        <v>0</v>
      </c>
    </row>
    <row r="582" spans="1:2" x14ac:dyDescent="0.25">
      <c r="A582" s="3">
        <v>889</v>
      </c>
      <c r="B582" s="3">
        <v>0</v>
      </c>
    </row>
    <row r="583" spans="1:2" x14ac:dyDescent="0.25">
      <c r="A583" s="3">
        <v>888</v>
      </c>
      <c r="B583" s="3">
        <v>0</v>
      </c>
    </row>
    <row r="584" spans="1:2" x14ac:dyDescent="0.25">
      <c r="A584" s="3">
        <v>887</v>
      </c>
      <c r="B584" s="3">
        <v>0</v>
      </c>
    </row>
    <row r="585" spans="1:2" x14ac:dyDescent="0.25">
      <c r="A585" s="3">
        <v>886</v>
      </c>
      <c r="B585" s="3">
        <v>0</v>
      </c>
    </row>
    <row r="586" spans="1:2" x14ac:dyDescent="0.25">
      <c r="A586" s="3">
        <v>885</v>
      </c>
      <c r="B586" s="3">
        <v>0</v>
      </c>
    </row>
    <row r="587" spans="1:2" x14ac:dyDescent="0.25">
      <c r="A587" s="3">
        <v>884</v>
      </c>
      <c r="B587" s="3">
        <v>0</v>
      </c>
    </row>
    <row r="588" spans="1:2" x14ac:dyDescent="0.25">
      <c r="A588" s="3">
        <v>883</v>
      </c>
      <c r="B588" s="3">
        <v>0</v>
      </c>
    </row>
    <row r="589" spans="1:2" x14ac:dyDescent="0.25">
      <c r="A589" s="3">
        <v>881</v>
      </c>
      <c r="B589" s="3">
        <v>0</v>
      </c>
    </row>
    <row r="590" spans="1:2" x14ac:dyDescent="0.25">
      <c r="A590" s="3">
        <v>878</v>
      </c>
      <c r="B590" s="3">
        <v>0</v>
      </c>
    </row>
    <row r="591" spans="1:2" x14ac:dyDescent="0.25">
      <c r="A591" s="3">
        <v>877</v>
      </c>
      <c r="B591" s="3">
        <v>0</v>
      </c>
    </row>
    <row r="592" spans="1:2" x14ac:dyDescent="0.25">
      <c r="A592" s="3">
        <v>876</v>
      </c>
      <c r="B592" s="3">
        <v>0</v>
      </c>
    </row>
    <row r="593" spans="1:2" x14ac:dyDescent="0.25">
      <c r="A593" s="3">
        <v>874</v>
      </c>
      <c r="B593" s="3">
        <v>0</v>
      </c>
    </row>
    <row r="594" spans="1:2" x14ac:dyDescent="0.25">
      <c r="A594" s="3">
        <v>872</v>
      </c>
      <c r="B594" s="3">
        <v>1</v>
      </c>
    </row>
    <row r="595" spans="1:2" x14ac:dyDescent="0.25">
      <c r="A595" s="3">
        <v>871</v>
      </c>
      <c r="B595" s="3">
        <v>0</v>
      </c>
    </row>
    <row r="596" spans="1:2" x14ac:dyDescent="0.25">
      <c r="A596" s="3">
        <v>871</v>
      </c>
      <c r="B596" s="3">
        <v>0</v>
      </c>
    </row>
    <row r="597" spans="1:2" x14ac:dyDescent="0.25">
      <c r="A597" s="3">
        <v>866</v>
      </c>
      <c r="B597" s="3">
        <v>0</v>
      </c>
    </row>
    <row r="598" spans="1:2" x14ac:dyDescent="0.25">
      <c r="A598" s="3">
        <v>865</v>
      </c>
      <c r="B598" s="3">
        <v>0</v>
      </c>
    </row>
    <row r="599" spans="1:2" x14ac:dyDescent="0.25">
      <c r="A599" s="3">
        <v>865</v>
      </c>
      <c r="B599" s="3">
        <v>0</v>
      </c>
    </row>
    <row r="600" spans="1:2" x14ac:dyDescent="0.25">
      <c r="A600" s="3">
        <v>862</v>
      </c>
      <c r="B600" s="3">
        <v>0</v>
      </c>
    </row>
    <row r="601" spans="1:2" x14ac:dyDescent="0.25">
      <c r="A601" s="3">
        <v>860</v>
      </c>
      <c r="B601" s="3">
        <v>0</v>
      </c>
    </row>
    <row r="602" spans="1:2" x14ac:dyDescent="0.25">
      <c r="A602" s="3">
        <v>858</v>
      </c>
      <c r="B602" s="3">
        <v>0</v>
      </c>
    </row>
    <row r="603" spans="1:2" x14ac:dyDescent="0.25">
      <c r="A603" s="3">
        <v>856</v>
      </c>
      <c r="B603" s="3">
        <v>0</v>
      </c>
    </row>
    <row r="604" spans="1:2" x14ac:dyDescent="0.25">
      <c r="A604" s="3">
        <v>856</v>
      </c>
      <c r="B604" s="3">
        <v>0</v>
      </c>
    </row>
    <row r="605" spans="1:2" x14ac:dyDescent="0.25">
      <c r="A605" s="3">
        <v>852</v>
      </c>
      <c r="B605" s="3">
        <v>0</v>
      </c>
    </row>
    <row r="606" spans="1:2" x14ac:dyDescent="0.25">
      <c r="A606" s="3">
        <v>852</v>
      </c>
      <c r="B606" s="3">
        <v>0</v>
      </c>
    </row>
    <row r="607" spans="1:2" x14ac:dyDescent="0.25">
      <c r="A607" s="3">
        <v>851</v>
      </c>
      <c r="B607" s="3">
        <v>0</v>
      </c>
    </row>
    <row r="608" spans="1:2" x14ac:dyDescent="0.25">
      <c r="A608" s="3">
        <v>851</v>
      </c>
      <c r="B608" s="3">
        <v>0</v>
      </c>
    </row>
    <row r="609" spans="1:2" x14ac:dyDescent="0.25">
      <c r="A609" s="3">
        <v>850</v>
      </c>
      <c r="B609" s="3">
        <v>0</v>
      </c>
    </row>
    <row r="610" spans="1:2" x14ac:dyDescent="0.25">
      <c r="A610" s="3">
        <v>847</v>
      </c>
      <c r="B610" s="3">
        <v>1</v>
      </c>
    </row>
    <row r="611" spans="1:2" x14ac:dyDescent="0.25">
      <c r="A611" s="3">
        <v>846</v>
      </c>
      <c r="B611" s="3">
        <v>0</v>
      </c>
    </row>
    <row r="612" spans="1:2" x14ac:dyDescent="0.25">
      <c r="A612" s="3">
        <v>845</v>
      </c>
      <c r="B612" s="3">
        <v>0</v>
      </c>
    </row>
    <row r="613" spans="1:2" x14ac:dyDescent="0.25">
      <c r="A613" s="3">
        <v>841</v>
      </c>
      <c r="B613" s="3">
        <v>0</v>
      </c>
    </row>
    <row r="614" spans="1:2" x14ac:dyDescent="0.25">
      <c r="A614" s="3">
        <v>839</v>
      </c>
      <c r="B614" s="3">
        <v>0</v>
      </c>
    </row>
    <row r="615" spans="1:2" x14ac:dyDescent="0.25">
      <c r="A615" s="3">
        <v>838</v>
      </c>
      <c r="B615" s="3">
        <v>0</v>
      </c>
    </row>
    <row r="616" spans="1:2" x14ac:dyDescent="0.25">
      <c r="A616" s="3">
        <v>838</v>
      </c>
      <c r="B616" s="3">
        <v>0</v>
      </c>
    </row>
    <row r="617" spans="1:2" x14ac:dyDescent="0.25">
      <c r="A617" s="3">
        <v>837</v>
      </c>
      <c r="B617" s="3">
        <v>0</v>
      </c>
    </row>
    <row r="618" spans="1:2" x14ac:dyDescent="0.25">
      <c r="A618" s="3">
        <v>837</v>
      </c>
      <c r="B618" s="3">
        <v>0</v>
      </c>
    </row>
    <row r="619" spans="1:2" x14ac:dyDescent="0.25">
      <c r="A619" s="3">
        <v>836</v>
      </c>
      <c r="B619" s="3">
        <v>0</v>
      </c>
    </row>
    <row r="620" spans="1:2" x14ac:dyDescent="0.25">
      <c r="A620" s="3">
        <v>835</v>
      </c>
      <c r="B620" s="3">
        <v>0</v>
      </c>
    </row>
    <row r="621" spans="1:2" x14ac:dyDescent="0.25">
      <c r="A621" s="3">
        <v>835</v>
      </c>
      <c r="B621" s="3">
        <v>0</v>
      </c>
    </row>
    <row r="622" spans="1:2" x14ac:dyDescent="0.25">
      <c r="A622" s="3">
        <v>833</v>
      </c>
      <c r="B622" s="3">
        <v>0</v>
      </c>
    </row>
    <row r="623" spans="1:2" x14ac:dyDescent="0.25">
      <c r="A623" s="3">
        <v>833</v>
      </c>
      <c r="B623" s="3">
        <v>0</v>
      </c>
    </row>
    <row r="624" spans="1:2" x14ac:dyDescent="0.25">
      <c r="A624" s="3">
        <v>832</v>
      </c>
      <c r="B624" s="3">
        <v>1</v>
      </c>
    </row>
    <row r="625" spans="1:2" x14ac:dyDescent="0.25">
      <c r="A625" s="3">
        <v>832</v>
      </c>
      <c r="B625" s="3">
        <v>0</v>
      </c>
    </row>
    <row r="626" spans="1:2" x14ac:dyDescent="0.25">
      <c r="A626" s="3">
        <v>832</v>
      </c>
      <c r="B626" s="3">
        <v>0</v>
      </c>
    </row>
    <row r="627" spans="1:2" x14ac:dyDescent="0.25">
      <c r="A627" s="3">
        <v>828</v>
      </c>
      <c r="B627" s="3">
        <v>0</v>
      </c>
    </row>
    <row r="628" spans="1:2" x14ac:dyDescent="0.25">
      <c r="A628" s="3">
        <v>828</v>
      </c>
      <c r="B628" s="3">
        <v>0</v>
      </c>
    </row>
    <row r="629" spans="1:2" x14ac:dyDescent="0.25">
      <c r="A629" s="3">
        <v>827</v>
      </c>
      <c r="B629" s="3">
        <v>0</v>
      </c>
    </row>
    <row r="630" spans="1:2" x14ac:dyDescent="0.25">
      <c r="A630" s="3">
        <v>827</v>
      </c>
      <c r="B630" s="3">
        <v>0</v>
      </c>
    </row>
    <row r="631" spans="1:2" x14ac:dyDescent="0.25">
      <c r="A631" s="3">
        <v>826</v>
      </c>
      <c r="B631" s="3">
        <v>0</v>
      </c>
    </row>
    <row r="632" spans="1:2" x14ac:dyDescent="0.25">
      <c r="A632" s="3">
        <v>825</v>
      </c>
      <c r="B632" s="3">
        <v>0</v>
      </c>
    </row>
    <row r="633" spans="1:2" x14ac:dyDescent="0.25">
      <c r="A633" s="3">
        <v>821</v>
      </c>
      <c r="B633" s="3">
        <v>0</v>
      </c>
    </row>
    <row r="634" spans="1:2" x14ac:dyDescent="0.25">
      <c r="A634" s="3">
        <v>819</v>
      </c>
      <c r="B634" s="3">
        <v>0</v>
      </c>
    </row>
    <row r="635" spans="1:2" x14ac:dyDescent="0.25">
      <c r="A635" s="3">
        <v>818</v>
      </c>
      <c r="B635" s="3">
        <v>0</v>
      </c>
    </row>
    <row r="636" spans="1:2" x14ac:dyDescent="0.25">
      <c r="A636" s="3">
        <v>810</v>
      </c>
      <c r="B636" s="3">
        <v>0</v>
      </c>
    </row>
    <row r="637" spans="1:2" x14ac:dyDescent="0.25">
      <c r="A637" s="3">
        <v>810</v>
      </c>
      <c r="B637" s="3">
        <v>0</v>
      </c>
    </row>
    <row r="638" spans="1:2" x14ac:dyDescent="0.25">
      <c r="A638" s="3">
        <v>810</v>
      </c>
      <c r="B638" s="3">
        <v>0</v>
      </c>
    </row>
    <row r="639" spans="1:2" x14ac:dyDescent="0.25">
      <c r="A639" s="3">
        <v>809</v>
      </c>
      <c r="B639" s="3">
        <v>0</v>
      </c>
    </row>
    <row r="640" spans="1:2" x14ac:dyDescent="0.25">
      <c r="A640" s="3">
        <v>808</v>
      </c>
      <c r="B640" s="3">
        <v>0</v>
      </c>
    </row>
    <row r="641" spans="1:2" x14ac:dyDescent="0.25">
      <c r="A641" s="3">
        <v>807</v>
      </c>
      <c r="B641" s="3">
        <v>0</v>
      </c>
    </row>
    <row r="642" spans="1:2" x14ac:dyDescent="0.25">
      <c r="A642" s="3">
        <v>807</v>
      </c>
      <c r="B642" s="3">
        <v>0</v>
      </c>
    </row>
    <row r="643" spans="1:2" x14ac:dyDescent="0.25">
      <c r="A643" s="3">
        <v>806</v>
      </c>
      <c r="B643" s="3">
        <v>0</v>
      </c>
    </row>
    <row r="644" spans="1:2" x14ac:dyDescent="0.25">
      <c r="A644" s="3">
        <v>806</v>
      </c>
      <c r="B644" s="3">
        <v>1</v>
      </c>
    </row>
    <row r="645" spans="1:2" x14ac:dyDescent="0.25">
      <c r="A645" s="3">
        <v>804</v>
      </c>
      <c r="B645" s="3">
        <v>0</v>
      </c>
    </row>
    <row r="646" spans="1:2" x14ac:dyDescent="0.25">
      <c r="A646" s="3">
        <v>803</v>
      </c>
      <c r="B646" s="3">
        <v>0</v>
      </c>
    </row>
    <row r="647" spans="1:2" x14ac:dyDescent="0.25">
      <c r="A647" s="3">
        <v>801</v>
      </c>
      <c r="B647" s="3">
        <v>0</v>
      </c>
    </row>
    <row r="648" spans="1:2" x14ac:dyDescent="0.25">
      <c r="A648" s="3">
        <v>801</v>
      </c>
      <c r="B648" s="3">
        <v>0</v>
      </c>
    </row>
    <row r="649" spans="1:2" x14ac:dyDescent="0.25">
      <c r="A649" s="3">
        <v>801</v>
      </c>
      <c r="B649" s="3">
        <v>0</v>
      </c>
    </row>
    <row r="650" spans="1:2" x14ac:dyDescent="0.25">
      <c r="A650" s="3">
        <v>796</v>
      </c>
      <c r="B650" s="3">
        <v>1</v>
      </c>
    </row>
    <row r="651" spans="1:2" x14ac:dyDescent="0.25">
      <c r="A651" s="3">
        <v>795</v>
      </c>
      <c r="B651" s="3">
        <v>0</v>
      </c>
    </row>
    <row r="652" spans="1:2" x14ac:dyDescent="0.25">
      <c r="A652" s="3">
        <v>795</v>
      </c>
      <c r="B652" s="3">
        <v>0</v>
      </c>
    </row>
    <row r="653" spans="1:2" x14ac:dyDescent="0.25">
      <c r="A653" s="3">
        <v>791</v>
      </c>
      <c r="B653" s="3">
        <v>0</v>
      </c>
    </row>
    <row r="654" spans="1:2" x14ac:dyDescent="0.25">
      <c r="A654" s="3">
        <v>790</v>
      </c>
      <c r="B654" s="3">
        <v>1</v>
      </c>
    </row>
    <row r="655" spans="1:2" x14ac:dyDescent="0.25">
      <c r="A655" s="3">
        <v>790</v>
      </c>
      <c r="B655" s="3">
        <v>1</v>
      </c>
    </row>
    <row r="656" spans="1:2" x14ac:dyDescent="0.25">
      <c r="A656" s="3">
        <v>789</v>
      </c>
      <c r="B656" s="3">
        <v>0</v>
      </c>
    </row>
    <row r="657" spans="1:2" x14ac:dyDescent="0.25">
      <c r="A657" s="3">
        <v>789</v>
      </c>
      <c r="B657" s="3">
        <v>0</v>
      </c>
    </row>
    <row r="658" spans="1:2" x14ac:dyDescent="0.25">
      <c r="A658" s="3">
        <v>787</v>
      </c>
      <c r="B658" s="3">
        <v>0</v>
      </c>
    </row>
    <row r="659" spans="1:2" x14ac:dyDescent="0.25">
      <c r="A659" s="3">
        <v>787</v>
      </c>
      <c r="B659" s="3">
        <v>0</v>
      </c>
    </row>
    <row r="660" spans="1:2" x14ac:dyDescent="0.25">
      <c r="A660" s="3">
        <v>783</v>
      </c>
      <c r="B660" s="3">
        <v>0</v>
      </c>
    </row>
    <row r="661" spans="1:2" x14ac:dyDescent="0.25">
      <c r="A661" s="3">
        <v>782</v>
      </c>
      <c r="B661" s="3">
        <v>0</v>
      </c>
    </row>
    <row r="662" spans="1:2" x14ac:dyDescent="0.25">
      <c r="A662" s="3">
        <v>782</v>
      </c>
      <c r="B662" s="3">
        <v>0</v>
      </c>
    </row>
    <row r="663" spans="1:2" x14ac:dyDescent="0.25">
      <c r="A663" s="3">
        <v>778</v>
      </c>
      <c r="B663" s="3">
        <v>0</v>
      </c>
    </row>
    <row r="664" spans="1:2" x14ac:dyDescent="0.25">
      <c r="A664" s="3">
        <v>777</v>
      </c>
      <c r="B664" s="3">
        <v>0</v>
      </c>
    </row>
    <row r="665" spans="1:2" x14ac:dyDescent="0.25">
      <c r="A665" s="3">
        <v>777</v>
      </c>
      <c r="B665" s="3">
        <v>0</v>
      </c>
    </row>
    <row r="666" spans="1:2" x14ac:dyDescent="0.25">
      <c r="A666" s="3">
        <v>777</v>
      </c>
      <c r="B666" s="3">
        <v>0</v>
      </c>
    </row>
    <row r="667" spans="1:2" x14ac:dyDescent="0.25">
      <c r="A667" s="3">
        <v>777</v>
      </c>
      <c r="B667" s="3">
        <v>0</v>
      </c>
    </row>
    <row r="668" spans="1:2" x14ac:dyDescent="0.25">
      <c r="A668" s="3">
        <v>775</v>
      </c>
      <c r="B668" s="3">
        <v>0</v>
      </c>
    </row>
    <row r="669" spans="1:2" x14ac:dyDescent="0.25">
      <c r="A669" s="3">
        <v>774</v>
      </c>
      <c r="B669" s="3">
        <v>0</v>
      </c>
    </row>
    <row r="670" spans="1:2" x14ac:dyDescent="0.25">
      <c r="A670" s="3">
        <v>774</v>
      </c>
      <c r="B670" s="3">
        <v>0</v>
      </c>
    </row>
    <row r="671" spans="1:2" x14ac:dyDescent="0.25">
      <c r="A671" s="3">
        <v>774</v>
      </c>
      <c r="B671" s="3">
        <v>0</v>
      </c>
    </row>
    <row r="672" spans="1:2" x14ac:dyDescent="0.25">
      <c r="A672" s="3">
        <v>770</v>
      </c>
      <c r="B672" s="3">
        <v>0</v>
      </c>
    </row>
    <row r="673" spans="1:2" x14ac:dyDescent="0.25">
      <c r="A673" s="3">
        <v>770</v>
      </c>
      <c r="B673" s="3">
        <v>0</v>
      </c>
    </row>
    <row r="674" spans="1:2" x14ac:dyDescent="0.25">
      <c r="A674" s="3">
        <v>769</v>
      </c>
      <c r="B674" s="3">
        <v>1</v>
      </c>
    </row>
    <row r="675" spans="1:2" x14ac:dyDescent="0.25">
      <c r="A675" s="3">
        <v>769</v>
      </c>
      <c r="B675" s="3">
        <v>0</v>
      </c>
    </row>
    <row r="676" spans="1:2" x14ac:dyDescent="0.25">
      <c r="A676" s="3">
        <v>768</v>
      </c>
      <c r="B676" s="3">
        <v>0</v>
      </c>
    </row>
    <row r="677" spans="1:2" x14ac:dyDescent="0.25">
      <c r="A677" s="3">
        <v>767</v>
      </c>
      <c r="B677" s="3">
        <v>0</v>
      </c>
    </row>
    <row r="678" spans="1:2" x14ac:dyDescent="0.25">
      <c r="A678" s="3">
        <v>767</v>
      </c>
      <c r="B678" s="3">
        <v>1</v>
      </c>
    </row>
    <row r="679" spans="1:2" x14ac:dyDescent="0.25">
      <c r="A679" s="3">
        <v>766</v>
      </c>
      <c r="B679" s="3">
        <v>0</v>
      </c>
    </row>
    <row r="680" spans="1:2" x14ac:dyDescent="0.25">
      <c r="A680" s="3">
        <v>765</v>
      </c>
      <c r="B680" s="3">
        <v>0</v>
      </c>
    </row>
    <row r="681" spans="1:2" x14ac:dyDescent="0.25">
      <c r="A681" s="3">
        <v>763</v>
      </c>
      <c r="B681" s="3">
        <v>0</v>
      </c>
    </row>
    <row r="682" spans="1:2" x14ac:dyDescent="0.25">
      <c r="A682" s="3">
        <v>763</v>
      </c>
      <c r="B682" s="3">
        <v>0</v>
      </c>
    </row>
    <row r="683" spans="1:2" x14ac:dyDescent="0.25">
      <c r="A683" s="3">
        <v>762</v>
      </c>
      <c r="B683" s="3">
        <v>0</v>
      </c>
    </row>
    <row r="684" spans="1:2" x14ac:dyDescent="0.25">
      <c r="A684" s="3">
        <v>758</v>
      </c>
      <c r="B684" s="3">
        <v>0</v>
      </c>
    </row>
    <row r="685" spans="1:2" x14ac:dyDescent="0.25">
      <c r="A685" s="3">
        <v>758</v>
      </c>
      <c r="B685" s="3">
        <v>0</v>
      </c>
    </row>
    <row r="686" spans="1:2" x14ac:dyDescent="0.25">
      <c r="A686" s="3">
        <v>757</v>
      </c>
      <c r="B686" s="3">
        <v>0</v>
      </c>
    </row>
    <row r="687" spans="1:2" x14ac:dyDescent="0.25">
      <c r="A687" s="3">
        <v>755</v>
      </c>
      <c r="B687" s="3">
        <v>0</v>
      </c>
    </row>
    <row r="688" spans="1:2" x14ac:dyDescent="0.25">
      <c r="A688" s="3">
        <v>754</v>
      </c>
      <c r="B688" s="3">
        <v>0</v>
      </c>
    </row>
    <row r="689" spans="1:2" x14ac:dyDescent="0.25">
      <c r="A689" s="3">
        <v>751</v>
      </c>
      <c r="B689" s="3">
        <v>0</v>
      </c>
    </row>
    <row r="690" spans="1:2" x14ac:dyDescent="0.25">
      <c r="A690" s="3">
        <v>748</v>
      </c>
      <c r="B690" s="3">
        <v>0</v>
      </c>
    </row>
    <row r="691" spans="1:2" x14ac:dyDescent="0.25">
      <c r="A691" s="3">
        <v>747</v>
      </c>
      <c r="B691" s="3">
        <v>0</v>
      </c>
    </row>
    <row r="692" spans="1:2" x14ac:dyDescent="0.25">
      <c r="A692" s="3">
        <v>736</v>
      </c>
      <c r="B692" s="3">
        <v>0</v>
      </c>
    </row>
    <row r="693" spans="1:2" x14ac:dyDescent="0.25">
      <c r="A693" s="3">
        <v>735</v>
      </c>
      <c r="B693" s="3">
        <v>1</v>
      </c>
    </row>
    <row r="694" spans="1:2" x14ac:dyDescent="0.25">
      <c r="A694" s="3">
        <v>734</v>
      </c>
      <c r="B694" s="3">
        <v>0</v>
      </c>
    </row>
    <row r="695" spans="1:2" x14ac:dyDescent="0.25">
      <c r="A695" s="3">
        <v>733</v>
      </c>
      <c r="B695" s="3">
        <v>0</v>
      </c>
    </row>
    <row r="696" spans="1:2" x14ac:dyDescent="0.25">
      <c r="A696" s="3">
        <v>732</v>
      </c>
      <c r="B696" s="3">
        <v>0</v>
      </c>
    </row>
    <row r="697" spans="1:2" x14ac:dyDescent="0.25">
      <c r="A697" s="3">
        <v>730</v>
      </c>
      <c r="B697" s="3">
        <v>0</v>
      </c>
    </row>
    <row r="698" spans="1:2" x14ac:dyDescent="0.25">
      <c r="A698" s="3">
        <v>729</v>
      </c>
      <c r="B698" s="3">
        <v>0</v>
      </c>
    </row>
    <row r="699" spans="1:2" x14ac:dyDescent="0.25">
      <c r="A699" s="3">
        <v>728</v>
      </c>
      <c r="B699" s="3">
        <v>0</v>
      </c>
    </row>
    <row r="700" spans="1:2" x14ac:dyDescent="0.25">
      <c r="A700" s="3">
        <v>726</v>
      </c>
      <c r="B700" s="3">
        <v>0</v>
      </c>
    </row>
    <row r="701" spans="1:2" x14ac:dyDescent="0.25">
      <c r="A701" s="3">
        <v>725</v>
      </c>
      <c r="B701" s="3">
        <v>0</v>
      </c>
    </row>
    <row r="702" spans="1:2" x14ac:dyDescent="0.25">
      <c r="A702" s="3">
        <v>725</v>
      </c>
      <c r="B702" s="3">
        <v>0</v>
      </c>
    </row>
    <row r="703" spans="1:2" x14ac:dyDescent="0.25">
      <c r="A703" s="3">
        <v>724</v>
      </c>
      <c r="B703" s="3">
        <v>1</v>
      </c>
    </row>
    <row r="704" spans="1:2" x14ac:dyDescent="0.25">
      <c r="A704" s="3">
        <v>724</v>
      </c>
      <c r="B704" s="3">
        <v>0</v>
      </c>
    </row>
    <row r="705" spans="1:2" x14ac:dyDescent="0.25">
      <c r="A705" s="3">
        <v>724</v>
      </c>
      <c r="B705" s="3">
        <v>0</v>
      </c>
    </row>
    <row r="706" spans="1:2" x14ac:dyDescent="0.25">
      <c r="A706" s="3">
        <v>724</v>
      </c>
      <c r="B706" s="3">
        <v>0</v>
      </c>
    </row>
    <row r="707" spans="1:2" x14ac:dyDescent="0.25">
      <c r="A707" s="3">
        <v>723</v>
      </c>
      <c r="B707" s="3">
        <v>1</v>
      </c>
    </row>
    <row r="708" spans="1:2" x14ac:dyDescent="0.25">
      <c r="A708" s="3">
        <v>721</v>
      </c>
      <c r="B708" s="3">
        <v>0</v>
      </c>
    </row>
    <row r="709" spans="1:2" x14ac:dyDescent="0.25">
      <c r="A709" s="3">
        <v>720</v>
      </c>
      <c r="B709" s="3">
        <v>0</v>
      </c>
    </row>
    <row r="710" spans="1:2" x14ac:dyDescent="0.25">
      <c r="A710" s="3">
        <v>720</v>
      </c>
      <c r="B710" s="3">
        <v>0</v>
      </c>
    </row>
    <row r="711" spans="1:2" x14ac:dyDescent="0.25">
      <c r="A711" s="3">
        <v>719</v>
      </c>
      <c r="B711" s="3">
        <v>0</v>
      </c>
    </row>
    <row r="712" spans="1:2" x14ac:dyDescent="0.25">
      <c r="A712" s="3">
        <v>715</v>
      </c>
      <c r="B712" s="3">
        <v>0</v>
      </c>
    </row>
    <row r="713" spans="1:2" x14ac:dyDescent="0.25">
      <c r="A713" s="3">
        <v>715</v>
      </c>
      <c r="B713" s="3">
        <v>0</v>
      </c>
    </row>
    <row r="714" spans="1:2" x14ac:dyDescent="0.25">
      <c r="A714" s="3">
        <v>715</v>
      </c>
      <c r="B714" s="3">
        <v>1</v>
      </c>
    </row>
    <row r="715" spans="1:2" x14ac:dyDescent="0.25">
      <c r="A715" s="3">
        <v>714</v>
      </c>
      <c r="B715" s="3">
        <v>0</v>
      </c>
    </row>
    <row r="716" spans="1:2" x14ac:dyDescent="0.25">
      <c r="A716" s="3">
        <v>713</v>
      </c>
      <c r="B716" s="3">
        <v>1</v>
      </c>
    </row>
    <row r="717" spans="1:2" x14ac:dyDescent="0.25">
      <c r="A717" s="3">
        <v>712</v>
      </c>
      <c r="B717" s="3">
        <v>0</v>
      </c>
    </row>
    <row r="718" spans="1:2" x14ac:dyDescent="0.25">
      <c r="A718" s="3">
        <v>712</v>
      </c>
      <c r="B718" s="3">
        <v>1</v>
      </c>
    </row>
    <row r="719" spans="1:2" x14ac:dyDescent="0.25">
      <c r="A719" s="3">
        <v>712</v>
      </c>
      <c r="B719" s="3">
        <v>0</v>
      </c>
    </row>
    <row r="720" spans="1:2" x14ac:dyDescent="0.25">
      <c r="A720" s="3">
        <v>710</v>
      </c>
      <c r="B720" s="3">
        <v>0</v>
      </c>
    </row>
    <row r="721" spans="1:2" x14ac:dyDescent="0.25">
      <c r="A721" s="3">
        <v>709</v>
      </c>
      <c r="B721" s="3">
        <v>0</v>
      </c>
    </row>
    <row r="722" spans="1:2" x14ac:dyDescent="0.25">
      <c r="A722" s="3">
        <v>708</v>
      </c>
      <c r="B722" s="3">
        <v>0</v>
      </c>
    </row>
    <row r="723" spans="1:2" x14ac:dyDescent="0.25">
      <c r="A723" s="3">
        <v>706</v>
      </c>
      <c r="B723" s="3">
        <v>0</v>
      </c>
    </row>
    <row r="724" spans="1:2" x14ac:dyDescent="0.25">
      <c r="A724" s="3">
        <v>704</v>
      </c>
      <c r="B724" s="3">
        <v>0</v>
      </c>
    </row>
    <row r="725" spans="1:2" x14ac:dyDescent="0.25">
      <c r="A725" s="3">
        <v>703</v>
      </c>
      <c r="B725" s="3">
        <v>0</v>
      </c>
    </row>
    <row r="726" spans="1:2" x14ac:dyDescent="0.25">
      <c r="A726" s="3">
        <v>702</v>
      </c>
      <c r="B726" s="3">
        <v>0</v>
      </c>
    </row>
    <row r="727" spans="1:2" x14ac:dyDescent="0.25">
      <c r="A727" s="3">
        <v>702</v>
      </c>
      <c r="B727" s="3">
        <v>0</v>
      </c>
    </row>
    <row r="728" spans="1:2" x14ac:dyDescent="0.25">
      <c r="A728" s="3">
        <v>702</v>
      </c>
      <c r="B728" s="3">
        <v>0</v>
      </c>
    </row>
    <row r="729" spans="1:2" x14ac:dyDescent="0.25">
      <c r="A729" s="3">
        <v>702</v>
      </c>
      <c r="B729" s="3">
        <v>0</v>
      </c>
    </row>
    <row r="730" spans="1:2" x14ac:dyDescent="0.25">
      <c r="A730" s="3">
        <v>701</v>
      </c>
      <c r="B730" s="3">
        <v>0</v>
      </c>
    </row>
    <row r="731" spans="1:2" x14ac:dyDescent="0.25">
      <c r="A731" s="3">
        <v>700</v>
      </c>
      <c r="B731" s="3">
        <v>0</v>
      </c>
    </row>
    <row r="732" spans="1:2" x14ac:dyDescent="0.25">
      <c r="A732" s="3">
        <v>700</v>
      </c>
      <c r="B732" s="3">
        <v>0</v>
      </c>
    </row>
    <row r="733" spans="1:2" x14ac:dyDescent="0.25">
      <c r="A733" s="3">
        <v>700</v>
      </c>
      <c r="B733" s="3">
        <v>0</v>
      </c>
    </row>
    <row r="734" spans="1:2" x14ac:dyDescent="0.25">
      <c r="A734" s="3">
        <v>699</v>
      </c>
      <c r="B734" s="3">
        <v>0</v>
      </c>
    </row>
    <row r="735" spans="1:2" x14ac:dyDescent="0.25">
      <c r="A735" s="3">
        <v>694</v>
      </c>
      <c r="B735" s="3">
        <v>0</v>
      </c>
    </row>
    <row r="736" spans="1:2" x14ac:dyDescent="0.25">
      <c r="A736" s="3">
        <v>693</v>
      </c>
      <c r="B736" s="3">
        <v>1</v>
      </c>
    </row>
    <row r="737" spans="1:2" x14ac:dyDescent="0.25">
      <c r="A737" s="3">
        <v>682</v>
      </c>
      <c r="B737" s="3">
        <v>0</v>
      </c>
    </row>
    <row r="738" spans="1:2" x14ac:dyDescent="0.25">
      <c r="A738" s="3">
        <v>682</v>
      </c>
      <c r="B738" s="3">
        <v>0</v>
      </c>
    </row>
    <row r="739" spans="1:2" x14ac:dyDescent="0.25">
      <c r="A739" s="3">
        <v>677</v>
      </c>
      <c r="B739" s="3">
        <v>1</v>
      </c>
    </row>
    <row r="740" spans="1:2" x14ac:dyDescent="0.25">
      <c r="A740" s="3">
        <v>674</v>
      </c>
      <c r="B740" s="3">
        <v>0</v>
      </c>
    </row>
    <row r="741" spans="1:2" x14ac:dyDescent="0.25">
      <c r="A741" s="3">
        <v>673</v>
      </c>
      <c r="B741" s="3">
        <v>0</v>
      </c>
    </row>
    <row r="742" spans="1:2" x14ac:dyDescent="0.25">
      <c r="A742" s="3">
        <v>671</v>
      </c>
      <c r="B742" s="3">
        <v>0</v>
      </c>
    </row>
    <row r="743" spans="1:2" x14ac:dyDescent="0.25">
      <c r="A743" s="3">
        <v>670</v>
      </c>
      <c r="B743" s="3">
        <v>1</v>
      </c>
    </row>
    <row r="744" spans="1:2" x14ac:dyDescent="0.25">
      <c r="A744" s="3">
        <v>669</v>
      </c>
      <c r="B744" s="3">
        <v>0</v>
      </c>
    </row>
    <row r="745" spans="1:2" x14ac:dyDescent="0.25">
      <c r="A745" s="3">
        <v>668</v>
      </c>
      <c r="B745" s="3">
        <v>0</v>
      </c>
    </row>
    <row r="746" spans="1:2" x14ac:dyDescent="0.25">
      <c r="A746" s="3">
        <v>666</v>
      </c>
      <c r="B746" s="3">
        <v>0</v>
      </c>
    </row>
    <row r="747" spans="1:2" x14ac:dyDescent="0.25">
      <c r="A747" s="3">
        <v>665</v>
      </c>
      <c r="B747" s="3">
        <v>0</v>
      </c>
    </row>
    <row r="748" spans="1:2" x14ac:dyDescent="0.25">
      <c r="A748" s="3">
        <v>663</v>
      </c>
      <c r="B748" s="3">
        <v>2</v>
      </c>
    </row>
    <row r="749" spans="1:2" x14ac:dyDescent="0.25">
      <c r="A749" s="3">
        <v>662</v>
      </c>
      <c r="B749" s="3">
        <v>0</v>
      </c>
    </row>
    <row r="750" spans="1:2" x14ac:dyDescent="0.25">
      <c r="A750" s="3">
        <v>661</v>
      </c>
      <c r="B750" s="3">
        <v>1</v>
      </c>
    </row>
    <row r="751" spans="1:2" x14ac:dyDescent="0.25">
      <c r="A751" s="3">
        <v>660</v>
      </c>
      <c r="B751" s="3">
        <v>0</v>
      </c>
    </row>
    <row r="752" spans="1:2" x14ac:dyDescent="0.25">
      <c r="A752" s="3">
        <v>659</v>
      </c>
      <c r="B752" s="3">
        <v>0</v>
      </c>
    </row>
    <row r="753" spans="1:2" x14ac:dyDescent="0.25">
      <c r="A753" s="3">
        <v>658</v>
      </c>
      <c r="B753" s="3">
        <v>0</v>
      </c>
    </row>
    <row r="754" spans="1:2" x14ac:dyDescent="0.25">
      <c r="A754" s="3">
        <v>658</v>
      </c>
      <c r="B754" s="3">
        <v>1</v>
      </c>
    </row>
    <row r="755" spans="1:2" x14ac:dyDescent="0.25">
      <c r="A755" s="3">
        <v>656</v>
      </c>
      <c r="B755" s="3">
        <v>0</v>
      </c>
    </row>
    <row r="756" spans="1:2" x14ac:dyDescent="0.25">
      <c r="A756" s="3">
        <v>656</v>
      </c>
      <c r="B756" s="3">
        <v>0</v>
      </c>
    </row>
    <row r="757" spans="1:2" x14ac:dyDescent="0.25">
      <c r="A757" s="3">
        <v>653</v>
      </c>
      <c r="B757" s="3">
        <v>0</v>
      </c>
    </row>
    <row r="758" spans="1:2" x14ac:dyDescent="0.25">
      <c r="A758" s="3">
        <v>652</v>
      </c>
      <c r="B758" s="3">
        <v>1</v>
      </c>
    </row>
    <row r="759" spans="1:2" x14ac:dyDescent="0.25">
      <c r="A759" s="3">
        <v>652</v>
      </c>
      <c r="B759" s="3">
        <v>0</v>
      </c>
    </row>
    <row r="760" spans="1:2" x14ac:dyDescent="0.25">
      <c r="A760" s="3">
        <v>651</v>
      </c>
      <c r="B760" s="3">
        <v>0</v>
      </c>
    </row>
    <row r="761" spans="1:2" x14ac:dyDescent="0.25">
      <c r="A761" s="3">
        <v>651</v>
      </c>
      <c r="B761" s="3">
        <v>0</v>
      </c>
    </row>
    <row r="762" spans="1:2" x14ac:dyDescent="0.25">
      <c r="A762" s="3">
        <v>650</v>
      </c>
      <c r="B762" s="3">
        <v>0</v>
      </c>
    </row>
    <row r="763" spans="1:2" x14ac:dyDescent="0.25">
      <c r="A763" s="3">
        <v>650</v>
      </c>
      <c r="B763" s="3">
        <v>1</v>
      </c>
    </row>
    <row r="764" spans="1:2" x14ac:dyDescent="0.25">
      <c r="A764" s="3">
        <v>649</v>
      </c>
      <c r="B764" s="3">
        <v>1</v>
      </c>
    </row>
    <row r="765" spans="1:2" x14ac:dyDescent="0.25">
      <c r="A765" s="3">
        <v>647</v>
      </c>
      <c r="B765" s="3">
        <v>0</v>
      </c>
    </row>
    <row r="766" spans="1:2" x14ac:dyDescent="0.25">
      <c r="A766" s="3">
        <v>645</v>
      </c>
      <c r="B766" s="3">
        <v>0</v>
      </c>
    </row>
    <row r="767" spans="1:2" x14ac:dyDescent="0.25">
      <c r="A767" s="3">
        <v>642</v>
      </c>
      <c r="B767" s="3">
        <v>1</v>
      </c>
    </row>
    <row r="768" spans="1:2" x14ac:dyDescent="0.25">
      <c r="A768" s="3">
        <v>641</v>
      </c>
      <c r="B768" s="3">
        <v>0</v>
      </c>
    </row>
    <row r="769" spans="1:2" x14ac:dyDescent="0.25">
      <c r="A769" s="3">
        <v>619</v>
      </c>
      <c r="B769" s="3">
        <v>0</v>
      </c>
    </row>
    <row r="770" spans="1:2" x14ac:dyDescent="0.25">
      <c r="A770" s="3">
        <v>618</v>
      </c>
      <c r="B770" s="3">
        <v>0</v>
      </c>
    </row>
    <row r="771" spans="1:2" x14ac:dyDescent="0.25">
      <c r="A771" s="3">
        <v>616</v>
      </c>
      <c r="B771" s="3">
        <v>0</v>
      </c>
    </row>
    <row r="772" spans="1:2" x14ac:dyDescent="0.25">
      <c r="A772" s="3">
        <v>615</v>
      </c>
      <c r="B772" s="3">
        <v>0</v>
      </c>
    </row>
    <row r="773" spans="1:2" x14ac:dyDescent="0.25">
      <c r="A773" s="3">
        <v>615</v>
      </c>
      <c r="B773" s="3">
        <v>0</v>
      </c>
    </row>
    <row r="774" spans="1:2" x14ac:dyDescent="0.25">
      <c r="A774" s="3">
        <v>614</v>
      </c>
      <c r="B774" s="3">
        <v>1</v>
      </c>
    </row>
    <row r="775" spans="1:2" x14ac:dyDescent="0.25">
      <c r="A775" s="3">
        <v>612</v>
      </c>
      <c r="B775" s="3">
        <v>0</v>
      </c>
    </row>
    <row r="776" spans="1:2" x14ac:dyDescent="0.25">
      <c r="A776" s="3">
        <v>612</v>
      </c>
      <c r="B776" s="3">
        <v>0</v>
      </c>
    </row>
    <row r="777" spans="1:2" x14ac:dyDescent="0.25">
      <c r="A777" s="3">
        <v>611</v>
      </c>
      <c r="B777" s="3">
        <v>0</v>
      </c>
    </row>
    <row r="778" spans="1:2" x14ac:dyDescent="0.25">
      <c r="A778" s="3">
        <v>611</v>
      </c>
      <c r="B778" s="3">
        <v>0</v>
      </c>
    </row>
    <row r="779" spans="1:2" x14ac:dyDescent="0.25">
      <c r="A779" s="3">
        <v>611</v>
      </c>
      <c r="B779" s="3">
        <v>0</v>
      </c>
    </row>
    <row r="780" spans="1:2" x14ac:dyDescent="0.25">
      <c r="A780" s="3">
        <v>608</v>
      </c>
      <c r="B780" s="3">
        <v>0</v>
      </c>
    </row>
    <row r="781" spans="1:2" x14ac:dyDescent="0.25">
      <c r="A781" s="3">
        <v>608</v>
      </c>
      <c r="B781" s="3">
        <v>0</v>
      </c>
    </row>
    <row r="782" spans="1:2" x14ac:dyDescent="0.25">
      <c r="A782" s="3">
        <v>607</v>
      </c>
      <c r="B782" s="3">
        <v>0</v>
      </c>
    </row>
    <row r="783" spans="1:2" x14ac:dyDescent="0.25">
      <c r="A783" s="3">
        <v>607</v>
      </c>
      <c r="B783" s="3">
        <v>0</v>
      </c>
    </row>
    <row r="784" spans="1:2" x14ac:dyDescent="0.25">
      <c r="A784" s="3">
        <v>606</v>
      </c>
      <c r="B784" s="3">
        <v>1</v>
      </c>
    </row>
    <row r="785" spans="1:2" x14ac:dyDescent="0.25">
      <c r="A785" s="3">
        <v>606</v>
      </c>
      <c r="B785" s="3">
        <v>0</v>
      </c>
    </row>
    <row r="786" spans="1:2" x14ac:dyDescent="0.25">
      <c r="A786" s="3">
        <v>606</v>
      </c>
      <c r="B786" s="3">
        <v>0</v>
      </c>
    </row>
    <row r="787" spans="1:2" x14ac:dyDescent="0.25">
      <c r="A787" s="3">
        <v>605</v>
      </c>
      <c r="B787" s="3">
        <v>0</v>
      </c>
    </row>
    <row r="788" spans="1:2" x14ac:dyDescent="0.25">
      <c r="A788" s="3">
        <v>605</v>
      </c>
      <c r="B788" s="3">
        <v>0</v>
      </c>
    </row>
    <row r="789" spans="1:2" x14ac:dyDescent="0.25">
      <c r="A789" s="3">
        <v>604</v>
      </c>
      <c r="B789" s="3">
        <v>1</v>
      </c>
    </row>
    <row r="790" spans="1:2" x14ac:dyDescent="0.25">
      <c r="A790" s="3">
        <v>603</v>
      </c>
      <c r="B790" s="3">
        <v>0</v>
      </c>
    </row>
    <row r="791" spans="1:2" x14ac:dyDescent="0.25">
      <c r="A791" s="3">
        <v>600</v>
      </c>
      <c r="B791" s="3">
        <v>0</v>
      </c>
    </row>
    <row r="792" spans="1:2" x14ac:dyDescent="0.25">
      <c r="A792" s="3">
        <v>600</v>
      </c>
      <c r="B792" s="3">
        <v>0</v>
      </c>
    </row>
    <row r="793" spans="1:2" x14ac:dyDescent="0.25">
      <c r="A793" s="3">
        <v>600</v>
      </c>
      <c r="B793" s="3">
        <v>1</v>
      </c>
    </row>
    <row r="794" spans="1:2" x14ac:dyDescent="0.25">
      <c r="A794" s="3">
        <v>599</v>
      </c>
      <c r="B794" s="3">
        <v>0</v>
      </c>
    </row>
    <row r="795" spans="1:2" x14ac:dyDescent="0.25">
      <c r="A795" s="3">
        <v>597</v>
      </c>
      <c r="B795" s="3">
        <v>0</v>
      </c>
    </row>
    <row r="796" spans="1:2" x14ac:dyDescent="0.25">
      <c r="A796" s="3">
        <v>597</v>
      </c>
      <c r="B796" s="3">
        <v>1</v>
      </c>
    </row>
    <row r="797" spans="1:2" x14ac:dyDescent="0.25">
      <c r="A797" s="3">
        <v>597</v>
      </c>
      <c r="B797" s="3">
        <v>1</v>
      </c>
    </row>
    <row r="798" spans="1:2" x14ac:dyDescent="0.25">
      <c r="A798" s="3">
        <v>595</v>
      </c>
      <c r="B798" s="3">
        <v>0</v>
      </c>
    </row>
    <row r="799" spans="1:2" x14ac:dyDescent="0.25">
      <c r="A799" s="3">
        <v>595</v>
      </c>
      <c r="B799" s="3">
        <v>0</v>
      </c>
    </row>
    <row r="800" spans="1:2" x14ac:dyDescent="0.25">
      <c r="A800" s="3">
        <v>595</v>
      </c>
      <c r="B800" s="3">
        <v>0</v>
      </c>
    </row>
    <row r="801" spans="1:2" x14ac:dyDescent="0.25">
      <c r="A801" s="3">
        <v>595</v>
      </c>
      <c r="B801" s="3">
        <v>1</v>
      </c>
    </row>
    <row r="802" spans="1:2" x14ac:dyDescent="0.25">
      <c r="A802" s="3">
        <v>594</v>
      </c>
      <c r="B802" s="3">
        <v>0</v>
      </c>
    </row>
    <row r="803" spans="1:2" x14ac:dyDescent="0.25">
      <c r="A803" s="3">
        <v>592</v>
      </c>
      <c r="B803" s="3">
        <v>0</v>
      </c>
    </row>
    <row r="804" spans="1:2" x14ac:dyDescent="0.25">
      <c r="A804" s="3">
        <v>591</v>
      </c>
      <c r="B804" s="3">
        <v>1</v>
      </c>
    </row>
    <row r="805" spans="1:2" x14ac:dyDescent="0.25">
      <c r="A805" s="3">
        <v>591</v>
      </c>
      <c r="B805" s="3">
        <v>2</v>
      </c>
    </row>
    <row r="806" spans="1:2" x14ac:dyDescent="0.25">
      <c r="A806" s="3">
        <v>590</v>
      </c>
      <c r="B806" s="3">
        <v>0</v>
      </c>
    </row>
    <row r="807" spans="1:2" x14ac:dyDescent="0.25">
      <c r="A807" s="3">
        <v>589</v>
      </c>
      <c r="B807" s="3">
        <v>0</v>
      </c>
    </row>
    <row r="808" spans="1:2" x14ac:dyDescent="0.25">
      <c r="A808" s="3">
        <v>588</v>
      </c>
      <c r="B808" s="3">
        <v>0</v>
      </c>
    </row>
    <row r="809" spans="1:2" x14ac:dyDescent="0.25">
      <c r="A809" s="3">
        <v>577</v>
      </c>
      <c r="B809" s="3">
        <v>0</v>
      </c>
    </row>
    <row r="810" spans="1:2" x14ac:dyDescent="0.25">
      <c r="A810" s="3">
        <v>571</v>
      </c>
      <c r="B810" s="3">
        <v>0</v>
      </c>
    </row>
    <row r="811" spans="1:2" x14ac:dyDescent="0.25">
      <c r="A811" s="3">
        <v>563</v>
      </c>
      <c r="B811" s="3">
        <v>0</v>
      </c>
    </row>
    <row r="812" spans="1:2" x14ac:dyDescent="0.25">
      <c r="A812" s="3">
        <v>563</v>
      </c>
      <c r="B812" s="3">
        <v>0</v>
      </c>
    </row>
    <row r="813" spans="1:2" x14ac:dyDescent="0.25">
      <c r="A813" s="3">
        <v>560</v>
      </c>
      <c r="B813" s="3">
        <v>0</v>
      </c>
    </row>
    <row r="814" spans="1:2" x14ac:dyDescent="0.25">
      <c r="A814" s="3">
        <v>560</v>
      </c>
      <c r="B814" s="3">
        <v>0</v>
      </c>
    </row>
    <row r="815" spans="1:2" x14ac:dyDescent="0.25">
      <c r="A815" s="3">
        <v>557</v>
      </c>
      <c r="B815" s="3">
        <v>0</v>
      </c>
    </row>
    <row r="816" spans="1:2" x14ac:dyDescent="0.25">
      <c r="A816" s="3">
        <v>556</v>
      </c>
      <c r="B816" s="3">
        <v>0</v>
      </c>
    </row>
    <row r="817" spans="1:2" x14ac:dyDescent="0.25">
      <c r="A817" s="3">
        <v>551</v>
      </c>
      <c r="B817" s="3">
        <v>0</v>
      </c>
    </row>
    <row r="818" spans="1:2" x14ac:dyDescent="0.25">
      <c r="A818" s="3">
        <v>551</v>
      </c>
      <c r="B818" s="3">
        <v>1</v>
      </c>
    </row>
    <row r="819" spans="1:2" x14ac:dyDescent="0.25">
      <c r="A819" s="3">
        <v>550</v>
      </c>
      <c r="B819" s="3">
        <v>0</v>
      </c>
    </row>
    <row r="820" spans="1:2" x14ac:dyDescent="0.25">
      <c r="A820" s="3">
        <v>550</v>
      </c>
      <c r="B820" s="3">
        <v>1</v>
      </c>
    </row>
    <row r="821" spans="1:2" x14ac:dyDescent="0.25">
      <c r="A821" s="3">
        <v>548</v>
      </c>
      <c r="B821" s="3">
        <v>0</v>
      </c>
    </row>
    <row r="822" spans="1:2" x14ac:dyDescent="0.25">
      <c r="A822" s="3">
        <v>548</v>
      </c>
      <c r="B822" s="3">
        <v>1</v>
      </c>
    </row>
    <row r="823" spans="1:2" x14ac:dyDescent="0.25">
      <c r="A823" s="3">
        <v>548</v>
      </c>
      <c r="B823" s="3">
        <v>1</v>
      </c>
    </row>
    <row r="824" spans="1:2" x14ac:dyDescent="0.25">
      <c r="A824" s="3">
        <v>547</v>
      </c>
      <c r="B824" s="3">
        <v>0</v>
      </c>
    </row>
    <row r="825" spans="1:2" x14ac:dyDescent="0.25">
      <c r="A825" s="3">
        <v>547</v>
      </c>
      <c r="B825" s="3">
        <v>0</v>
      </c>
    </row>
    <row r="826" spans="1:2" x14ac:dyDescent="0.25">
      <c r="A826" s="3">
        <v>546</v>
      </c>
      <c r="B826" s="3">
        <v>1</v>
      </c>
    </row>
    <row r="827" spans="1:2" x14ac:dyDescent="0.25">
      <c r="A827" s="3">
        <v>546</v>
      </c>
      <c r="B827" s="3">
        <v>1</v>
      </c>
    </row>
    <row r="828" spans="1:2" x14ac:dyDescent="0.25">
      <c r="A828" s="3">
        <v>546</v>
      </c>
      <c r="B828" s="3">
        <v>0</v>
      </c>
    </row>
    <row r="829" spans="1:2" x14ac:dyDescent="0.25">
      <c r="A829" s="3">
        <v>545</v>
      </c>
      <c r="B829" s="3">
        <v>0</v>
      </c>
    </row>
    <row r="830" spans="1:2" x14ac:dyDescent="0.25">
      <c r="A830" s="3">
        <v>544</v>
      </c>
      <c r="B830" s="3">
        <v>0</v>
      </c>
    </row>
    <row r="831" spans="1:2" x14ac:dyDescent="0.25">
      <c r="A831" s="3">
        <v>543</v>
      </c>
      <c r="B831" s="3">
        <v>0</v>
      </c>
    </row>
    <row r="832" spans="1:2" x14ac:dyDescent="0.25">
      <c r="A832" s="3">
        <v>542</v>
      </c>
      <c r="B832" s="3">
        <v>1</v>
      </c>
    </row>
    <row r="833" spans="1:2" x14ac:dyDescent="0.25">
      <c r="A833" s="3">
        <v>542</v>
      </c>
      <c r="B833" s="3">
        <v>1</v>
      </c>
    </row>
    <row r="834" spans="1:2" x14ac:dyDescent="0.25">
      <c r="A834" s="3">
        <v>540</v>
      </c>
      <c r="B834" s="3">
        <v>1</v>
      </c>
    </row>
    <row r="835" spans="1:2" x14ac:dyDescent="0.25">
      <c r="A835" s="3">
        <v>540</v>
      </c>
      <c r="B835" s="3">
        <v>0</v>
      </c>
    </row>
    <row r="836" spans="1:2" x14ac:dyDescent="0.25">
      <c r="A836" s="3">
        <v>539</v>
      </c>
      <c r="B836" s="3">
        <v>0</v>
      </c>
    </row>
    <row r="837" spans="1:2" x14ac:dyDescent="0.25">
      <c r="A837" s="3">
        <v>538</v>
      </c>
      <c r="B837" s="3">
        <v>0</v>
      </c>
    </row>
    <row r="838" spans="1:2" x14ac:dyDescent="0.25">
      <c r="A838" s="3">
        <v>537</v>
      </c>
      <c r="B838" s="3">
        <v>0</v>
      </c>
    </row>
    <row r="839" spans="1:2" x14ac:dyDescent="0.25">
      <c r="A839" s="3">
        <v>537</v>
      </c>
      <c r="B839" s="3">
        <v>1</v>
      </c>
    </row>
    <row r="840" spans="1:2" x14ac:dyDescent="0.25">
      <c r="A840" s="3">
        <v>537</v>
      </c>
      <c r="B840" s="3">
        <v>0</v>
      </c>
    </row>
    <row r="841" spans="1:2" x14ac:dyDescent="0.25">
      <c r="A841" s="3">
        <v>537</v>
      </c>
      <c r="B841" s="3">
        <v>0</v>
      </c>
    </row>
    <row r="842" spans="1:2" x14ac:dyDescent="0.25">
      <c r="A842" s="3">
        <v>536</v>
      </c>
      <c r="B842" s="3">
        <v>0</v>
      </c>
    </row>
    <row r="843" spans="1:2" x14ac:dyDescent="0.25">
      <c r="A843" s="3">
        <v>536</v>
      </c>
      <c r="B843" s="3">
        <v>0</v>
      </c>
    </row>
    <row r="844" spans="1:2" x14ac:dyDescent="0.25">
      <c r="A844" s="3">
        <v>535</v>
      </c>
      <c r="B844" s="3">
        <v>0</v>
      </c>
    </row>
    <row r="845" spans="1:2" x14ac:dyDescent="0.25">
      <c r="A845" s="3">
        <v>532</v>
      </c>
      <c r="B845" s="3">
        <v>0</v>
      </c>
    </row>
    <row r="846" spans="1:2" x14ac:dyDescent="0.25">
      <c r="A846" s="3">
        <v>532</v>
      </c>
      <c r="B846" s="3">
        <v>0</v>
      </c>
    </row>
    <row r="847" spans="1:2" x14ac:dyDescent="0.25">
      <c r="A847" s="3">
        <v>531</v>
      </c>
      <c r="B847" s="3">
        <v>0</v>
      </c>
    </row>
    <row r="848" spans="1:2" x14ac:dyDescent="0.25">
      <c r="A848" s="3">
        <v>523</v>
      </c>
      <c r="B848" s="3">
        <v>0</v>
      </c>
    </row>
    <row r="849" spans="1:2" x14ac:dyDescent="0.25">
      <c r="A849" s="3">
        <v>520</v>
      </c>
      <c r="B849" s="3">
        <v>0</v>
      </c>
    </row>
    <row r="850" spans="1:2" x14ac:dyDescent="0.25">
      <c r="A850" s="3">
        <v>513</v>
      </c>
      <c r="B850" s="3">
        <v>0</v>
      </c>
    </row>
    <row r="851" spans="1:2" x14ac:dyDescent="0.25">
      <c r="A851" s="3">
        <v>512</v>
      </c>
      <c r="B851" s="3">
        <v>0</v>
      </c>
    </row>
    <row r="852" spans="1:2" x14ac:dyDescent="0.25">
      <c r="A852" s="3">
        <v>511</v>
      </c>
      <c r="B852" s="3">
        <v>0</v>
      </c>
    </row>
    <row r="853" spans="1:2" x14ac:dyDescent="0.25">
      <c r="A853" s="3">
        <v>506</v>
      </c>
      <c r="B853" s="3">
        <v>1</v>
      </c>
    </row>
    <row r="854" spans="1:2" x14ac:dyDescent="0.25">
      <c r="A854" s="3">
        <v>503</v>
      </c>
      <c r="B854" s="3">
        <v>0</v>
      </c>
    </row>
    <row r="855" spans="1:2" x14ac:dyDescent="0.25">
      <c r="A855" s="3">
        <v>502</v>
      </c>
      <c r="B855" s="3">
        <v>0</v>
      </c>
    </row>
    <row r="856" spans="1:2" x14ac:dyDescent="0.25">
      <c r="A856" s="3">
        <v>498</v>
      </c>
      <c r="B856" s="3">
        <v>1</v>
      </c>
    </row>
    <row r="857" spans="1:2" x14ac:dyDescent="0.25">
      <c r="A857" s="3">
        <v>497</v>
      </c>
      <c r="B857" s="3">
        <v>1</v>
      </c>
    </row>
    <row r="858" spans="1:2" x14ac:dyDescent="0.25">
      <c r="A858" s="3">
        <v>497</v>
      </c>
      <c r="B858" s="3">
        <v>1</v>
      </c>
    </row>
    <row r="859" spans="1:2" x14ac:dyDescent="0.25">
      <c r="A859" s="3">
        <v>497</v>
      </c>
      <c r="B859" s="3">
        <v>1</v>
      </c>
    </row>
    <row r="860" spans="1:2" x14ac:dyDescent="0.25">
      <c r="A860" s="3">
        <v>497</v>
      </c>
      <c r="B860" s="3">
        <v>0</v>
      </c>
    </row>
    <row r="861" spans="1:2" x14ac:dyDescent="0.25">
      <c r="A861" s="3">
        <v>496</v>
      </c>
      <c r="B861" s="3">
        <v>0</v>
      </c>
    </row>
    <row r="862" spans="1:2" x14ac:dyDescent="0.25">
      <c r="A862" s="3">
        <v>496</v>
      </c>
      <c r="B862" s="3">
        <v>0</v>
      </c>
    </row>
    <row r="863" spans="1:2" x14ac:dyDescent="0.25">
      <c r="A863" s="3">
        <v>496</v>
      </c>
      <c r="B863" s="3">
        <v>1</v>
      </c>
    </row>
    <row r="864" spans="1:2" x14ac:dyDescent="0.25">
      <c r="A864" s="3">
        <v>495</v>
      </c>
      <c r="B864" s="3">
        <v>0</v>
      </c>
    </row>
    <row r="865" spans="1:2" x14ac:dyDescent="0.25">
      <c r="A865" s="3">
        <v>494</v>
      </c>
      <c r="B865" s="3">
        <v>0</v>
      </c>
    </row>
    <row r="866" spans="1:2" x14ac:dyDescent="0.25">
      <c r="A866" s="3">
        <v>494</v>
      </c>
      <c r="B866" s="3">
        <v>0</v>
      </c>
    </row>
    <row r="867" spans="1:2" x14ac:dyDescent="0.25">
      <c r="A867" s="3">
        <v>494</v>
      </c>
      <c r="B867" s="3">
        <v>0</v>
      </c>
    </row>
    <row r="868" spans="1:2" x14ac:dyDescent="0.25">
      <c r="A868" s="3">
        <v>493</v>
      </c>
      <c r="B868" s="3">
        <v>0</v>
      </c>
    </row>
    <row r="869" spans="1:2" x14ac:dyDescent="0.25">
      <c r="A869" s="3">
        <v>493</v>
      </c>
      <c r="B869" s="3">
        <v>0</v>
      </c>
    </row>
    <row r="870" spans="1:2" x14ac:dyDescent="0.25">
      <c r="A870" s="3">
        <v>493</v>
      </c>
      <c r="B870" s="3">
        <v>1</v>
      </c>
    </row>
    <row r="871" spans="1:2" x14ac:dyDescent="0.25">
      <c r="A871" s="3">
        <v>492</v>
      </c>
      <c r="B871" s="3">
        <v>0</v>
      </c>
    </row>
    <row r="872" spans="1:2" x14ac:dyDescent="0.25">
      <c r="A872" s="3">
        <v>492</v>
      </c>
      <c r="B872" s="3">
        <v>0</v>
      </c>
    </row>
    <row r="873" spans="1:2" x14ac:dyDescent="0.25">
      <c r="A873" s="3">
        <v>491</v>
      </c>
      <c r="B873" s="3">
        <v>0</v>
      </c>
    </row>
    <row r="874" spans="1:2" x14ac:dyDescent="0.25">
      <c r="A874" s="3">
        <v>491</v>
      </c>
      <c r="B874" s="3">
        <v>0</v>
      </c>
    </row>
    <row r="875" spans="1:2" x14ac:dyDescent="0.25">
      <c r="A875" s="3">
        <v>491</v>
      </c>
      <c r="B875" s="3">
        <v>0</v>
      </c>
    </row>
    <row r="876" spans="1:2" x14ac:dyDescent="0.25">
      <c r="A876" s="3">
        <v>491</v>
      </c>
      <c r="B876" s="3">
        <v>0</v>
      </c>
    </row>
    <row r="877" spans="1:2" x14ac:dyDescent="0.25">
      <c r="A877" s="3">
        <v>490</v>
      </c>
      <c r="B877" s="3">
        <v>1</v>
      </c>
    </row>
    <row r="878" spans="1:2" x14ac:dyDescent="0.25">
      <c r="A878" s="3">
        <v>490</v>
      </c>
      <c r="B878" s="3">
        <v>0</v>
      </c>
    </row>
    <row r="879" spans="1:2" x14ac:dyDescent="0.25">
      <c r="A879" s="3">
        <v>490</v>
      </c>
      <c r="B879" s="3">
        <v>0</v>
      </c>
    </row>
    <row r="880" spans="1:2" x14ac:dyDescent="0.25">
      <c r="A880" s="3">
        <v>489</v>
      </c>
      <c r="B880" s="3">
        <v>0</v>
      </c>
    </row>
    <row r="881" spans="1:2" x14ac:dyDescent="0.25">
      <c r="A881" s="3">
        <v>489</v>
      </c>
      <c r="B881" s="3">
        <v>0</v>
      </c>
    </row>
    <row r="882" spans="1:2" x14ac:dyDescent="0.25">
      <c r="A882" s="3">
        <v>489</v>
      </c>
      <c r="B882" s="3">
        <v>0</v>
      </c>
    </row>
    <row r="883" spans="1:2" x14ac:dyDescent="0.25">
      <c r="A883" s="3">
        <v>486</v>
      </c>
      <c r="B883" s="3">
        <v>0</v>
      </c>
    </row>
    <row r="884" spans="1:2" x14ac:dyDescent="0.25">
      <c r="A884" s="3">
        <v>486</v>
      </c>
      <c r="B884" s="3">
        <v>0</v>
      </c>
    </row>
    <row r="885" spans="1:2" x14ac:dyDescent="0.25">
      <c r="A885" s="3">
        <v>485</v>
      </c>
      <c r="B885" s="3">
        <v>0</v>
      </c>
    </row>
    <row r="886" spans="1:2" x14ac:dyDescent="0.25">
      <c r="A886" s="3">
        <v>485</v>
      </c>
      <c r="B886" s="3">
        <v>0</v>
      </c>
    </row>
    <row r="887" spans="1:2" x14ac:dyDescent="0.25">
      <c r="A887" s="3">
        <v>484</v>
      </c>
      <c r="B887" s="3">
        <v>1</v>
      </c>
    </row>
    <row r="888" spans="1:2" x14ac:dyDescent="0.25">
      <c r="A888" s="3">
        <v>484</v>
      </c>
      <c r="B888" s="3">
        <v>1</v>
      </c>
    </row>
    <row r="889" spans="1:2" x14ac:dyDescent="0.25">
      <c r="A889" s="3">
        <v>483</v>
      </c>
      <c r="B889" s="3">
        <v>0</v>
      </c>
    </row>
    <row r="890" spans="1:2" x14ac:dyDescent="0.25">
      <c r="A890" s="3">
        <v>479</v>
      </c>
      <c r="B890" s="3">
        <v>1</v>
      </c>
    </row>
    <row r="891" spans="1:2" x14ac:dyDescent="0.25">
      <c r="A891" s="3">
        <v>475</v>
      </c>
      <c r="B891" s="3">
        <v>0</v>
      </c>
    </row>
    <row r="892" spans="1:2" x14ac:dyDescent="0.25">
      <c r="A892" s="3">
        <v>460</v>
      </c>
      <c r="B892" s="3">
        <v>0</v>
      </c>
    </row>
    <row r="893" spans="1:2" x14ac:dyDescent="0.25">
      <c r="A893" s="3">
        <v>460</v>
      </c>
      <c r="B893" s="3">
        <v>0</v>
      </c>
    </row>
    <row r="894" spans="1:2" x14ac:dyDescent="0.25">
      <c r="A894" s="3">
        <v>459</v>
      </c>
      <c r="B894" s="3">
        <v>0</v>
      </c>
    </row>
    <row r="895" spans="1:2" x14ac:dyDescent="0.25">
      <c r="A895" s="3">
        <v>457</v>
      </c>
      <c r="B895" s="3">
        <v>1</v>
      </c>
    </row>
    <row r="896" spans="1:2" x14ac:dyDescent="0.25">
      <c r="A896" s="3">
        <v>453</v>
      </c>
      <c r="B896" s="3">
        <v>0</v>
      </c>
    </row>
    <row r="897" spans="1:2" x14ac:dyDescent="0.25">
      <c r="A897" s="3">
        <v>453</v>
      </c>
      <c r="B897" s="3">
        <v>0</v>
      </c>
    </row>
    <row r="898" spans="1:2" x14ac:dyDescent="0.25">
      <c r="A898" s="3">
        <v>451</v>
      </c>
      <c r="B898" s="3">
        <v>0</v>
      </c>
    </row>
    <row r="899" spans="1:2" x14ac:dyDescent="0.25">
      <c r="A899" s="3">
        <v>450</v>
      </c>
      <c r="B899" s="3">
        <v>0</v>
      </c>
    </row>
    <row r="900" spans="1:2" x14ac:dyDescent="0.25">
      <c r="A900" s="3">
        <v>448</v>
      </c>
      <c r="B900" s="3">
        <v>0</v>
      </c>
    </row>
    <row r="901" spans="1:2" x14ac:dyDescent="0.25">
      <c r="A901" s="3">
        <v>447</v>
      </c>
      <c r="B901" s="3">
        <v>0</v>
      </c>
    </row>
    <row r="902" spans="1:2" x14ac:dyDescent="0.25">
      <c r="A902" s="3">
        <v>447</v>
      </c>
      <c r="B902" s="3">
        <v>0</v>
      </c>
    </row>
    <row r="903" spans="1:2" x14ac:dyDescent="0.25">
      <c r="A903" s="3">
        <v>446</v>
      </c>
      <c r="B903" s="3">
        <v>0</v>
      </c>
    </row>
    <row r="904" spans="1:2" x14ac:dyDescent="0.25">
      <c r="A904" s="3">
        <v>446</v>
      </c>
      <c r="B904" s="3">
        <v>0</v>
      </c>
    </row>
    <row r="905" spans="1:2" x14ac:dyDescent="0.25">
      <c r="A905" s="3">
        <v>445</v>
      </c>
      <c r="B905" s="3">
        <v>0</v>
      </c>
    </row>
    <row r="906" spans="1:2" x14ac:dyDescent="0.25">
      <c r="A906" s="3">
        <v>445</v>
      </c>
      <c r="B906" s="3">
        <v>0</v>
      </c>
    </row>
    <row r="907" spans="1:2" x14ac:dyDescent="0.25">
      <c r="A907" s="3">
        <v>445</v>
      </c>
      <c r="B907" s="3">
        <v>0</v>
      </c>
    </row>
    <row r="908" spans="1:2" x14ac:dyDescent="0.25">
      <c r="A908" s="3">
        <v>445</v>
      </c>
      <c r="B908" s="3">
        <v>1</v>
      </c>
    </row>
    <row r="909" spans="1:2" x14ac:dyDescent="0.25">
      <c r="A909" s="3">
        <v>444</v>
      </c>
      <c r="B909" s="3">
        <v>1</v>
      </c>
    </row>
    <row r="910" spans="1:2" x14ac:dyDescent="0.25">
      <c r="A910" s="3">
        <v>443</v>
      </c>
      <c r="B910" s="3">
        <v>0</v>
      </c>
    </row>
    <row r="911" spans="1:2" x14ac:dyDescent="0.25">
      <c r="A911" s="3">
        <v>442</v>
      </c>
      <c r="B911" s="3">
        <v>1</v>
      </c>
    </row>
    <row r="912" spans="1:2" x14ac:dyDescent="0.25">
      <c r="A912" s="3">
        <v>442</v>
      </c>
      <c r="B912" s="3">
        <v>0</v>
      </c>
    </row>
    <row r="913" spans="1:2" x14ac:dyDescent="0.25">
      <c r="A913" s="3">
        <v>440</v>
      </c>
      <c r="B913" s="3">
        <v>0</v>
      </c>
    </row>
    <row r="914" spans="1:2" x14ac:dyDescent="0.25">
      <c r="A914" s="3">
        <v>438</v>
      </c>
      <c r="B914" s="3">
        <v>0</v>
      </c>
    </row>
    <row r="915" spans="1:2" x14ac:dyDescent="0.25">
      <c r="A915" s="3">
        <v>438</v>
      </c>
      <c r="B915" s="3">
        <v>0</v>
      </c>
    </row>
    <row r="916" spans="1:2" x14ac:dyDescent="0.25">
      <c r="A916" s="3">
        <v>438</v>
      </c>
      <c r="B916" s="3">
        <v>1</v>
      </c>
    </row>
    <row r="917" spans="1:2" x14ac:dyDescent="0.25">
      <c r="A917" s="3">
        <v>437</v>
      </c>
      <c r="B917" s="3">
        <v>1</v>
      </c>
    </row>
    <row r="918" spans="1:2" x14ac:dyDescent="0.25">
      <c r="A918" s="3">
        <v>437</v>
      </c>
      <c r="B918" s="3">
        <v>0</v>
      </c>
    </row>
    <row r="919" spans="1:2" x14ac:dyDescent="0.25">
      <c r="A919" s="3">
        <v>437</v>
      </c>
      <c r="B919" s="3">
        <v>0</v>
      </c>
    </row>
    <row r="920" spans="1:2" x14ac:dyDescent="0.25">
      <c r="A920" s="3">
        <v>436</v>
      </c>
      <c r="B920" s="3">
        <v>2</v>
      </c>
    </row>
    <row r="921" spans="1:2" x14ac:dyDescent="0.25">
      <c r="A921" s="3">
        <v>435</v>
      </c>
      <c r="B921" s="3">
        <v>1</v>
      </c>
    </row>
    <row r="922" spans="1:2" x14ac:dyDescent="0.25">
      <c r="A922" s="3">
        <v>433</v>
      </c>
      <c r="B922" s="3">
        <v>0</v>
      </c>
    </row>
    <row r="923" spans="1:2" x14ac:dyDescent="0.25">
      <c r="A923" s="3">
        <v>433</v>
      </c>
      <c r="B923" s="3">
        <v>0</v>
      </c>
    </row>
    <row r="924" spans="1:2" x14ac:dyDescent="0.25">
      <c r="A924" s="3">
        <v>432</v>
      </c>
      <c r="B924" s="3">
        <v>0</v>
      </c>
    </row>
    <row r="925" spans="1:2" x14ac:dyDescent="0.25">
      <c r="A925" s="3">
        <v>432</v>
      </c>
      <c r="B925" s="3">
        <v>1</v>
      </c>
    </row>
    <row r="926" spans="1:2" x14ac:dyDescent="0.25">
      <c r="A926" s="3">
        <v>429</v>
      </c>
      <c r="B926" s="3">
        <v>1</v>
      </c>
    </row>
    <row r="927" spans="1:2" x14ac:dyDescent="0.25">
      <c r="A927" s="3">
        <v>429</v>
      </c>
      <c r="B927" s="3">
        <v>0</v>
      </c>
    </row>
    <row r="928" spans="1:2" x14ac:dyDescent="0.25">
      <c r="A928" s="3">
        <v>422</v>
      </c>
      <c r="B928" s="3">
        <v>0</v>
      </c>
    </row>
    <row r="929" spans="1:2" x14ac:dyDescent="0.25">
      <c r="A929" s="3">
        <v>408</v>
      </c>
      <c r="B929" s="3">
        <v>1</v>
      </c>
    </row>
    <row r="930" spans="1:2" x14ac:dyDescent="0.25">
      <c r="A930" s="3">
        <v>407</v>
      </c>
      <c r="B930" s="3">
        <v>1</v>
      </c>
    </row>
    <row r="931" spans="1:2" x14ac:dyDescent="0.25">
      <c r="A931" s="3">
        <v>407</v>
      </c>
      <c r="B931" s="3">
        <v>0</v>
      </c>
    </row>
    <row r="932" spans="1:2" x14ac:dyDescent="0.25">
      <c r="A932" s="3">
        <v>405</v>
      </c>
      <c r="B932" s="3">
        <v>0</v>
      </c>
    </row>
    <row r="933" spans="1:2" x14ac:dyDescent="0.25">
      <c r="A933" s="3">
        <v>403</v>
      </c>
      <c r="B933" s="3">
        <v>0</v>
      </c>
    </row>
    <row r="934" spans="1:2" x14ac:dyDescent="0.25">
      <c r="A934" s="3">
        <v>399</v>
      </c>
      <c r="B934" s="3">
        <v>0</v>
      </c>
    </row>
    <row r="935" spans="1:2" x14ac:dyDescent="0.25">
      <c r="A935" s="3">
        <v>398</v>
      </c>
      <c r="B935" s="3">
        <v>1</v>
      </c>
    </row>
    <row r="936" spans="1:2" x14ac:dyDescent="0.25">
      <c r="A936" s="3">
        <v>397</v>
      </c>
      <c r="B936" s="3">
        <v>0</v>
      </c>
    </row>
    <row r="937" spans="1:2" x14ac:dyDescent="0.25">
      <c r="A937" s="3">
        <v>397</v>
      </c>
      <c r="B937" s="3">
        <v>1</v>
      </c>
    </row>
    <row r="938" spans="1:2" x14ac:dyDescent="0.25">
      <c r="A938" s="3">
        <v>395</v>
      </c>
      <c r="B938" s="3">
        <v>0</v>
      </c>
    </row>
    <row r="939" spans="1:2" x14ac:dyDescent="0.25">
      <c r="A939" s="3">
        <v>395</v>
      </c>
      <c r="B939" s="3">
        <v>0</v>
      </c>
    </row>
    <row r="940" spans="1:2" x14ac:dyDescent="0.25">
      <c r="A940" s="3">
        <v>395</v>
      </c>
      <c r="B940" s="3">
        <v>1</v>
      </c>
    </row>
    <row r="941" spans="1:2" x14ac:dyDescent="0.25">
      <c r="A941" s="3">
        <v>395</v>
      </c>
      <c r="B941" s="3">
        <v>0</v>
      </c>
    </row>
    <row r="942" spans="1:2" x14ac:dyDescent="0.25">
      <c r="A942" s="3">
        <v>395</v>
      </c>
      <c r="B942" s="3">
        <v>0</v>
      </c>
    </row>
    <row r="943" spans="1:2" x14ac:dyDescent="0.25">
      <c r="A943" s="3">
        <v>395</v>
      </c>
      <c r="B943" s="3">
        <v>0</v>
      </c>
    </row>
    <row r="944" spans="1:2" x14ac:dyDescent="0.25">
      <c r="A944" s="3">
        <v>394</v>
      </c>
      <c r="B944" s="3">
        <v>0</v>
      </c>
    </row>
    <row r="945" spans="1:2" x14ac:dyDescent="0.25">
      <c r="A945" s="3">
        <v>394</v>
      </c>
      <c r="B945" s="3">
        <v>0</v>
      </c>
    </row>
    <row r="946" spans="1:2" x14ac:dyDescent="0.25">
      <c r="A946" s="3">
        <v>394</v>
      </c>
      <c r="B946" s="3">
        <v>1</v>
      </c>
    </row>
    <row r="947" spans="1:2" x14ac:dyDescent="0.25">
      <c r="A947" s="3">
        <v>394</v>
      </c>
      <c r="B947" s="3">
        <v>1</v>
      </c>
    </row>
    <row r="948" spans="1:2" x14ac:dyDescent="0.25">
      <c r="A948" s="3">
        <v>394</v>
      </c>
      <c r="B948" s="3">
        <v>0</v>
      </c>
    </row>
    <row r="949" spans="1:2" x14ac:dyDescent="0.25">
      <c r="A949" s="3">
        <v>393</v>
      </c>
      <c r="B949" s="3">
        <v>1</v>
      </c>
    </row>
    <row r="950" spans="1:2" x14ac:dyDescent="0.25">
      <c r="A950" s="3">
        <v>393</v>
      </c>
      <c r="B950" s="3">
        <v>0</v>
      </c>
    </row>
    <row r="951" spans="1:2" x14ac:dyDescent="0.25">
      <c r="A951" s="3">
        <v>392</v>
      </c>
      <c r="B951" s="3">
        <v>0</v>
      </c>
    </row>
    <row r="952" spans="1:2" x14ac:dyDescent="0.25">
      <c r="A952" s="3">
        <v>392</v>
      </c>
      <c r="B952" s="3">
        <v>0</v>
      </c>
    </row>
    <row r="953" spans="1:2" x14ac:dyDescent="0.25">
      <c r="A953" s="3">
        <v>392</v>
      </c>
      <c r="B953" s="3">
        <v>0</v>
      </c>
    </row>
    <row r="954" spans="1:2" x14ac:dyDescent="0.25">
      <c r="A954" s="3">
        <v>391</v>
      </c>
      <c r="B954" s="3">
        <v>1</v>
      </c>
    </row>
    <row r="955" spans="1:2" x14ac:dyDescent="0.25">
      <c r="A955" s="3">
        <v>390</v>
      </c>
      <c r="B955" s="3">
        <v>0</v>
      </c>
    </row>
    <row r="956" spans="1:2" x14ac:dyDescent="0.25">
      <c r="A956" s="3">
        <v>390</v>
      </c>
      <c r="B956" s="3">
        <v>1</v>
      </c>
    </row>
    <row r="957" spans="1:2" x14ac:dyDescent="0.25">
      <c r="A957" s="3">
        <v>389</v>
      </c>
      <c r="B957" s="3">
        <v>0</v>
      </c>
    </row>
    <row r="958" spans="1:2" x14ac:dyDescent="0.25">
      <c r="A958" s="3">
        <v>389</v>
      </c>
      <c r="B958" s="3">
        <v>1</v>
      </c>
    </row>
    <row r="959" spans="1:2" x14ac:dyDescent="0.25">
      <c r="A959" s="3">
        <v>389</v>
      </c>
      <c r="B959" s="3">
        <v>0</v>
      </c>
    </row>
    <row r="960" spans="1:2" x14ac:dyDescent="0.25">
      <c r="A960" s="3">
        <v>389</v>
      </c>
      <c r="B960" s="3">
        <v>1</v>
      </c>
    </row>
    <row r="961" spans="1:2" x14ac:dyDescent="0.25">
      <c r="A961" s="3">
        <v>389</v>
      </c>
      <c r="B961" s="3">
        <v>1</v>
      </c>
    </row>
    <row r="962" spans="1:2" x14ac:dyDescent="0.25">
      <c r="A962" s="3">
        <v>388</v>
      </c>
      <c r="B962" s="3">
        <v>1</v>
      </c>
    </row>
    <row r="963" spans="1:2" x14ac:dyDescent="0.25">
      <c r="A963" s="3">
        <v>387</v>
      </c>
      <c r="B963" s="3">
        <v>0</v>
      </c>
    </row>
    <row r="964" spans="1:2" x14ac:dyDescent="0.25">
      <c r="A964" s="3">
        <v>387</v>
      </c>
      <c r="B964" s="3">
        <v>0</v>
      </c>
    </row>
    <row r="965" spans="1:2" x14ac:dyDescent="0.25">
      <c r="A965" s="3">
        <v>387</v>
      </c>
      <c r="B965" s="3">
        <v>1</v>
      </c>
    </row>
    <row r="966" spans="1:2" x14ac:dyDescent="0.25">
      <c r="A966" s="3">
        <v>386</v>
      </c>
      <c r="B966" s="3">
        <v>0</v>
      </c>
    </row>
    <row r="967" spans="1:2" x14ac:dyDescent="0.25">
      <c r="A967" s="3">
        <v>386</v>
      </c>
      <c r="B967" s="3">
        <v>0</v>
      </c>
    </row>
    <row r="968" spans="1:2" x14ac:dyDescent="0.25">
      <c r="A968" s="3">
        <v>386</v>
      </c>
      <c r="B968" s="3">
        <v>1</v>
      </c>
    </row>
    <row r="969" spans="1:2" x14ac:dyDescent="0.25">
      <c r="A969" s="3">
        <v>386</v>
      </c>
      <c r="B969" s="3">
        <v>0</v>
      </c>
    </row>
    <row r="970" spans="1:2" x14ac:dyDescent="0.25">
      <c r="A970" s="3">
        <v>385</v>
      </c>
      <c r="B970" s="3">
        <v>2</v>
      </c>
    </row>
    <row r="971" spans="1:2" x14ac:dyDescent="0.25">
      <c r="A971" s="3">
        <v>385</v>
      </c>
      <c r="B971" s="3">
        <v>0</v>
      </c>
    </row>
    <row r="972" spans="1:2" x14ac:dyDescent="0.25">
      <c r="A972" s="3">
        <v>385</v>
      </c>
      <c r="B972" s="3">
        <v>0</v>
      </c>
    </row>
    <row r="973" spans="1:2" x14ac:dyDescent="0.25">
      <c r="A973" s="3">
        <v>384</v>
      </c>
      <c r="B973" s="3">
        <v>1</v>
      </c>
    </row>
    <row r="974" spans="1:2" x14ac:dyDescent="0.25">
      <c r="A974" s="3">
        <v>384</v>
      </c>
      <c r="B974" s="3">
        <v>0</v>
      </c>
    </row>
    <row r="975" spans="1:2" x14ac:dyDescent="0.25">
      <c r="A975" s="3">
        <v>384</v>
      </c>
      <c r="B975" s="3">
        <v>0</v>
      </c>
    </row>
    <row r="976" spans="1:2" x14ac:dyDescent="0.25">
      <c r="A976" s="3">
        <v>382</v>
      </c>
      <c r="B976" s="3">
        <v>0</v>
      </c>
    </row>
    <row r="977" spans="1:2" x14ac:dyDescent="0.25">
      <c r="A977" s="3">
        <v>382</v>
      </c>
      <c r="B977" s="3">
        <v>0</v>
      </c>
    </row>
    <row r="978" spans="1:2" x14ac:dyDescent="0.25">
      <c r="A978" s="3">
        <v>382</v>
      </c>
      <c r="B978" s="3">
        <v>0</v>
      </c>
    </row>
    <row r="979" spans="1:2" x14ac:dyDescent="0.25">
      <c r="A979" s="3">
        <v>382</v>
      </c>
      <c r="B979" s="3">
        <v>0</v>
      </c>
    </row>
    <row r="980" spans="1:2" x14ac:dyDescent="0.25">
      <c r="A980" s="3">
        <v>381</v>
      </c>
      <c r="B980" s="3">
        <v>1</v>
      </c>
    </row>
    <row r="981" spans="1:2" x14ac:dyDescent="0.25">
      <c r="A981" s="3">
        <v>377</v>
      </c>
      <c r="B981" s="3">
        <v>0</v>
      </c>
    </row>
    <row r="982" spans="1:2" x14ac:dyDescent="0.25">
      <c r="A982" s="3">
        <v>377</v>
      </c>
      <c r="B982" s="3">
        <v>0</v>
      </c>
    </row>
    <row r="983" spans="1:2" x14ac:dyDescent="0.25">
      <c r="A983" s="3">
        <v>375</v>
      </c>
      <c r="B983" s="3">
        <v>0</v>
      </c>
    </row>
    <row r="984" spans="1:2" x14ac:dyDescent="0.25">
      <c r="A984" s="3">
        <v>372</v>
      </c>
      <c r="B984" s="3">
        <v>0</v>
      </c>
    </row>
    <row r="985" spans="1:2" x14ac:dyDescent="0.25">
      <c r="A985" s="3">
        <v>363</v>
      </c>
      <c r="B985" s="3">
        <v>1</v>
      </c>
    </row>
    <row r="986" spans="1:2" x14ac:dyDescent="0.25">
      <c r="A986" s="3">
        <v>361</v>
      </c>
      <c r="B986" s="3">
        <v>0</v>
      </c>
    </row>
    <row r="987" spans="1:2" x14ac:dyDescent="0.25">
      <c r="A987" s="3">
        <v>360</v>
      </c>
      <c r="B987" s="3">
        <v>0</v>
      </c>
    </row>
    <row r="988" spans="1:2" x14ac:dyDescent="0.25">
      <c r="A988" s="3">
        <v>358</v>
      </c>
      <c r="B988" s="3">
        <v>0</v>
      </c>
    </row>
    <row r="989" spans="1:2" x14ac:dyDescent="0.25">
      <c r="A989" s="3">
        <v>355</v>
      </c>
      <c r="B989" s="3">
        <v>1</v>
      </c>
    </row>
    <row r="990" spans="1:2" x14ac:dyDescent="0.25">
      <c r="A990" s="3">
        <v>354</v>
      </c>
      <c r="B990" s="3">
        <v>1</v>
      </c>
    </row>
    <row r="991" spans="1:2" x14ac:dyDescent="0.25">
      <c r="A991" s="3">
        <v>354</v>
      </c>
      <c r="B991" s="3">
        <v>0</v>
      </c>
    </row>
    <row r="992" spans="1:2" x14ac:dyDescent="0.25">
      <c r="A992" s="3">
        <v>353</v>
      </c>
      <c r="B992" s="3">
        <v>1</v>
      </c>
    </row>
    <row r="993" spans="1:2" x14ac:dyDescent="0.25">
      <c r="A993" s="3">
        <v>352</v>
      </c>
      <c r="B993" s="3">
        <v>0</v>
      </c>
    </row>
    <row r="994" spans="1:2" x14ac:dyDescent="0.25">
      <c r="A994" s="3">
        <v>352</v>
      </c>
      <c r="B994" s="3">
        <v>0</v>
      </c>
    </row>
    <row r="995" spans="1:2" x14ac:dyDescent="0.25">
      <c r="A995" s="3">
        <v>351</v>
      </c>
      <c r="B995" s="3">
        <v>1</v>
      </c>
    </row>
    <row r="996" spans="1:2" x14ac:dyDescent="0.25">
      <c r="A996" s="3">
        <v>351</v>
      </c>
      <c r="B996" s="3">
        <v>1</v>
      </c>
    </row>
    <row r="997" spans="1:2" x14ac:dyDescent="0.25">
      <c r="A997" s="3">
        <v>350</v>
      </c>
      <c r="B997" s="3">
        <v>1</v>
      </c>
    </row>
    <row r="998" spans="1:2" x14ac:dyDescent="0.25">
      <c r="A998" s="3">
        <v>350</v>
      </c>
      <c r="B998" s="3">
        <v>0</v>
      </c>
    </row>
    <row r="999" spans="1:2" x14ac:dyDescent="0.25">
      <c r="A999" s="3">
        <v>350</v>
      </c>
      <c r="B999" s="3">
        <v>0</v>
      </c>
    </row>
    <row r="1000" spans="1:2" x14ac:dyDescent="0.25">
      <c r="A1000" s="3">
        <v>349</v>
      </c>
      <c r="B1000" s="3">
        <v>1</v>
      </c>
    </row>
    <row r="1001" spans="1:2" x14ac:dyDescent="0.25">
      <c r="A1001" s="3">
        <v>349</v>
      </c>
      <c r="B1001" s="3">
        <v>0</v>
      </c>
    </row>
    <row r="1002" spans="1:2" x14ac:dyDescent="0.25">
      <c r="A1002" s="3">
        <v>348</v>
      </c>
      <c r="B1002" s="3">
        <v>0</v>
      </c>
    </row>
    <row r="1003" spans="1:2" x14ac:dyDescent="0.25">
      <c r="A1003" s="3">
        <v>348</v>
      </c>
      <c r="B1003" s="3">
        <v>1</v>
      </c>
    </row>
    <row r="1004" spans="1:2" x14ac:dyDescent="0.25">
      <c r="A1004" s="3">
        <v>348</v>
      </c>
      <c r="B1004" s="3">
        <v>0</v>
      </c>
    </row>
    <row r="1005" spans="1:2" x14ac:dyDescent="0.25">
      <c r="A1005" s="3">
        <v>347</v>
      </c>
      <c r="B1005" s="3">
        <v>1</v>
      </c>
    </row>
    <row r="1006" spans="1:2" x14ac:dyDescent="0.25">
      <c r="A1006" s="3">
        <v>346</v>
      </c>
      <c r="B1006" s="3">
        <v>0</v>
      </c>
    </row>
    <row r="1007" spans="1:2" x14ac:dyDescent="0.25">
      <c r="A1007" s="3">
        <v>345</v>
      </c>
      <c r="B1007" s="3">
        <v>0</v>
      </c>
    </row>
    <row r="1008" spans="1:2" x14ac:dyDescent="0.25">
      <c r="A1008" s="3">
        <v>345</v>
      </c>
      <c r="B1008" s="3">
        <v>0</v>
      </c>
    </row>
    <row r="1009" spans="1:2" x14ac:dyDescent="0.25">
      <c r="A1009" s="3">
        <v>345</v>
      </c>
      <c r="B1009" s="3">
        <v>0</v>
      </c>
    </row>
    <row r="1010" spans="1:2" x14ac:dyDescent="0.25">
      <c r="A1010" s="3">
        <v>345</v>
      </c>
      <c r="B1010" s="3">
        <v>0</v>
      </c>
    </row>
    <row r="1011" spans="1:2" x14ac:dyDescent="0.25">
      <c r="A1011" s="3">
        <v>344</v>
      </c>
      <c r="B1011" s="3">
        <v>0</v>
      </c>
    </row>
    <row r="1012" spans="1:2" x14ac:dyDescent="0.25">
      <c r="A1012" s="3">
        <v>343</v>
      </c>
      <c r="B1012" s="3">
        <v>0</v>
      </c>
    </row>
    <row r="1013" spans="1:2" x14ac:dyDescent="0.25">
      <c r="A1013" s="3">
        <v>343</v>
      </c>
      <c r="B1013" s="3">
        <v>0</v>
      </c>
    </row>
    <row r="1014" spans="1:2" x14ac:dyDescent="0.25">
      <c r="A1014" s="3">
        <v>343</v>
      </c>
      <c r="B1014" s="3">
        <v>1</v>
      </c>
    </row>
    <row r="1015" spans="1:2" x14ac:dyDescent="0.25">
      <c r="A1015" s="3">
        <v>342</v>
      </c>
      <c r="B1015" s="3">
        <v>0</v>
      </c>
    </row>
    <row r="1016" spans="1:2" x14ac:dyDescent="0.25">
      <c r="A1016" s="3">
        <v>342</v>
      </c>
      <c r="B1016" s="3">
        <v>0</v>
      </c>
    </row>
    <row r="1017" spans="1:2" x14ac:dyDescent="0.25">
      <c r="A1017" s="3">
        <v>341</v>
      </c>
      <c r="B1017" s="3">
        <v>0</v>
      </c>
    </row>
    <row r="1018" spans="1:2" x14ac:dyDescent="0.25">
      <c r="A1018" s="3">
        <v>341</v>
      </c>
      <c r="B1018" s="3">
        <v>1</v>
      </c>
    </row>
    <row r="1019" spans="1:2" x14ac:dyDescent="0.25">
      <c r="A1019" s="3">
        <v>341</v>
      </c>
      <c r="B1019" s="3">
        <v>0</v>
      </c>
    </row>
    <row r="1020" spans="1:2" x14ac:dyDescent="0.25">
      <c r="A1020" s="3">
        <v>340</v>
      </c>
      <c r="B1020" s="3">
        <v>1</v>
      </c>
    </row>
    <row r="1021" spans="1:2" x14ac:dyDescent="0.25">
      <c r="A1021" s="3">
        <v>339</v>
      </c>
      <c r="B1021" s="3">
        <v>0</v>
      </c>
    </row>
    <row r="1022" spans="1:2" x14ac:dyDescent="0.25">
      <c r="A1022" s="3">
        <v>339</v>
      </c>
      <c r="B1022" s="3">
        <v>0</v>
      </c>
    </row>
    <row r="1023" spans="1:2" x14ac:dyDescent="0.25">
      <c r="A1023" s="3">
        <v>338</v>
      </c>
      <c r="B1023" s="3">
        <v>0</v>
      </c>
    </row>
    <row r="1024" spans="1:2" x14ac:dyDescent="0.25">
      <c r="A1024" s="3">
        <v>338</v>
      </c>
      <c r="B1024" s="3">
        <v>0</v>
      </c>
    </row>
    <row r="1025" spans="1:2" x14ac:dyDescent="0.25">
      <c r="A1025" s="3">
        <v>338</v>
      </c>
      <c r="B1025" s="3">
        <v>0</v>
      </c>
    </row>
    <row r="1026" spans="1:2" x14ac:dyDescent="0.25">
      <c r="A1026" s="3">
        <v>337</v>
      </c>
      <c r="B1026" s="3">
        <v>1</v>
      </c>
    </row>
    <row r="1027" spans="1:2" x14ac:dyDescent="0.25">
      <c r="A1027" s="3">
        <v>336</v>
      </c>
      <c r="B1027" s="3">
        <v>0</v>
      </c>
    </row>
    <row r="1028" spans="1:2" x14ac:dyDescent="0.25">
      <c r="A1028" s="3">
        <v>335</v>
      </c>
      <c r="B1028" s="3">
        <v>0</v>
      </c>
    </row>
    <row r="1029" spans="1:2" x14ac:dyDescent="0.25">
      <c r="A1029" s="3">
        <v>322</v>
      </c>
      <c r="B1029" s="3">
        <v>0</v>
      </c>
    </row>
    <row r="1030" spans="1:2" x14ac:dyDescent="0.25">
      <c r="A1030" s="3">
        <v>316</v>
      </c>
      <c r="B1030" s="3">
        <v>1</v>
      </c>
    </row>
    <row r="1031" spans="1:2" x14ac:dyDescent="0.25">
      <c r="A1031" s="3">
        <v>313</v>
      </c>
      <c r="B1031" s="3">
        <v>0</v>
      </c>
    </row>
    <row r="1032" spans="1:2" x14ac:dyDescent="0.25">
      <c r="A1032" s="3">
        <v>313</v>
      </c>
      <c r="B1032" s="3">
        <v>0</v>
      </c>
    </row>
    <row r="1033" spans="1:2" x14ac:dyDescent="0.25">
      <c r="A1033" s="3">
        <v>311</v>
      </c>
      <c r="B1033" s="3">
        <v>1</v>
      </c>
    </row>
    <row r="1034" spans="1:2" x14ac:dyDescent="0.25">
      <c r="A1034" s="3">
        <v>310</v>
      </c>
      <c r="B1034" s="3">
        <v>0</v>
      </c>
    </row>
    <row r="1035" spans="1:2" x14ac:dyDescent="0.25">
      <c r="A1035" s="3">
        <v>310</v>
      </c>
      <c r="B1035" s="3">
        <v>1</v>
      </c>
    </row>
    <row r="1036" spans="1:2" x14ac:dyDescent="0.25">
      <c r="A1036" s="3">
        <v>310</v>
      </c>
      <c r="B1036" s="3">
        <v>1</v>
      </c>
    </row>
    <row r="1037" spans="1:2" x14ac:dyDescent="0.25">
      <c r="A1037" s="3">
        <v>309</v>
      </c>
      <c r="B1037" s="3">
        <v>0</v>
      </c>
    </row>
    <row r="1038" spans="1:2" x14ac:dyDescent="0.25">
      <c r="A1038" s="3">
        <v>308</v>
      </c>
      <c r="B1038" s="3">
        <v>1</v>
      </c>
    </row>
    <row r="1039" spans="1:2" x14ac:dyDescent="0.25">
      <c r="A1039" s="3">
        <v>308</v>
      </c>
      <c r="B1039" s="3">
        <v>0</v>
      </c>
    </row>
    <row r="1040" spans="1:2" x14ac:dyDescent="0.25">
      <c r="A1040" s="3">
        <v>307</v>
      </c>
      <c r="B1040" s="3">
        <v>0</v>
      </c>
    </row>
    <row r="1041" spans="1:2" x14ac:dyDescent="0.25">
      <c r="A1041" s="3">
        <v>306</v>
      </c>
      <c r="B1041" s="3">
        <v>1</v>
      </c>
    </row>
    <row r="1042" spans="1:2" x14ac:dyDescent="0.25">
      <c r="A1042" s="3">
        <v>306</v>
      </c>
      <c r="B1042" s="3">
        <v>1</v>
      </c>
    </row>
    <row r="1043" spans="1:2" x14ac:dyDescent="0.25">
      <c r="A1043" s="3">
        <v>306</v>
      </c>
      <c r="B1043" s="3">
        <v>1</v>
      </c>
    </row>
    <row r="1044" spans="1:2" x14ac:dyDescent="0.25">
      <c r="A1044" s="3">
        <v>306</v>
      </c>
      <c r="B1044" s="3">
        <v>1</v>
      </c>
    </row>
    <row r="1045" spans="1:2" x14ac:dyDescent="0.25">
      <c r="A1045" s="3">
        <v>305</v>
      </c>
      <c r="B1045" s="3">
        <v>0</v>
      </c>
    </row>
    <row r="1046" spans="1:2" x14ac:dyDescent="0.25">
      <c r="A1046" s="3">
        <v>305</v>
      </c>
      <c r="B1046" s="3">
        <v>0</v>
      </c>
    </row>
    <row r="1047" spans="1:2" x14ac:dyDescent="0.25">
      <c r="A1047" s="3">
        <v>304</v>
      </c>
      <c r="B1047" s="3">
        <v>0</v>
      </c>
    </row>
    <row r="1048" spans="1:2" x14ac:dyDescent="0.25">
      <c r="A1048" s="3">
        <v>304</v>
      </c>
      <c r="B1048" s="3">
        <v>1</v>
      </c>
    </row>
    <row r="1049" spans="1:2" x14ac:dyDescent="0.25">
      <c r="A1049" s="3">
        <v>304</v>
      </c>
      <c r="B1049" s="3">
        <v>0</v>
      </c>
    </row>
    <row r="1050" spans="1:2" x14ac:dyDescent="0.25">
      <c r="A1050" s="3">
        <v>304</v>
      </c>
      <c r="B1050" s="3">
        <v>0</v>
      </c>
    </row>
    <row r="1051" spans="1:2" x14ac:dyDescent="0.25">
      <c r="A1051" s="3">
        <v>303</v>
      </c>
      <c r="B1051" s="3">
        <v>0</v>
      </c>
    </row>
    <row r="1052" spans="1:2" x14ac:dyDescent="0.25">
      <c r="A1052" s="3">
        <v>303</v>
      </c>
      <c r="B1052" s="3">
        <v>1</v>
      </c>
    </row>
    <row r="1053" spans="1:2" x14ac:dyDescent="0.25">
      <c r="A1053" s="3">
        <v>303</v>
      </c>
      <c r="B1053" s="3">
        <v>0</v>
      </c>
    </row>
    <row r="1054" spans="1:2" x14ac:dyDescent="0.25">
      <c r="A1054" s="3">
        <v>303</v>
      </c>
      <c r="B1054" s="3">
        <v>1</v>
      </c>
    </row>
    <row r="1055" spans="1:2" x14ac:dyDescent="0.25">
      <c r="A1055" s="3">
        <v>303</v>
      </c>
      <c r="B1055" s="3">
        <v>0</v>
      </c>
    </row>
    <row r="1056" spans="1:2" x14ac:dyDescent="0.25">
      <c r="A1056" s="3">
        <v>303</v>
      </c>
      <c r="B1056" s="3">
        <v>1</v>
      </c>
    </row>
    <row r="1057" spans="1:2" x14ac:dyDescent="0.25">
      <c r="A1057" s="3">
        <v>301</v>
      </c>
      <c r="B1057" s="3">
        <v>0</v>
      </c>
    </row>
    <row r="1058" spans="1:2" x14ac:dyDescent="0.25">
      <c r="A1058" s="3">
        <v>300</v>
      </c>
      <c r="B1058" s="3">
        <v>0</v>
      </c>
    </row>
    <row r="1059" spans="1:2" x14ac:dyDescent="0.25">
      <c r="A1059" s="3">
        <v>300</v>
      </c>
      <c r="B1059" s="3">
        <v>0</v>
      </c>
    </row>
    <row r="1060" spans="1:2" x14ac:dyDescent="0.25">
      <c r="A1060" s="3">
        <v>300</v>
      </c>
      <c r="B1060" s="3">
        <v>1</v>
      </c>
    </row>
    <row r="1061" spans="1:2" x14ac:dyDescent="0.25">
      <c r="A1061" s="3">
        <v>298</v>
      </c>
      <c r="B1061" s="3">
        <v>0</v>
      </c>
    </row>
    <row r="1062" spans="1:2" x14ac:dyDescent="0.25">
      <c r="A1062" s="3">
        <v>297</v>
      </c>
      <c r="B1062" s="3">
        <v>1</v>
      </c>
    </row>
    <row r="1063" spans="1:2" x14ac:dyDescent="0.25">
      <c r="A1063" s="3">
        <v>297</v>
      </c>
      <c r="B1063" s="3">
        <v>1</v>
      </c>
    </row>
    <row r="1064" spans="1:2" x14ac:dyDescent="0.25">
      <c r="A1064" s="3">
        <v>297</v>
      </c>
      <c r="B1064" s="3">
        <v>0</v>
      </c>
    </row>
    <row r="1065" spans="1:2" x14ac:dyDescent="0.25">
      <c r="A1065" s="3">
        <v>297</v>
      </c>
      <c r="B1065" s="3">
        <v>2</v>
      </c>
    </row>
    <row r="1066" spans="1:2" x14ac:dyDescent="0.25">
      <c r="A1066" s="3">
        <v>297</v>
      </c>
      <c r="B1066" s="3">
        <v>0</v>
      </c>
    </row>
    <row r="1067" spans="1:2" x14ac:dyDescent="0.25">
      <c r="A1067" s="3">
        <v>296</v>
      </c>
      <c r="B1067" s="3">
        <v>1</v>
      </c>
    </row>
    <row r="1068" spans="1:2" x14ac:dyDescent="0.25">
      <c r="A1068" s="3">
        <v>295</v>
      </c>
      <c r="B1068" s="3">
        <v>1</v>
      </c>
    </row>
    <row r="1069" spans="1:2" x14ac:dyDescent="0.25">
      <c r="A1069" s="3">
        <v>295</v>
      </c>
      <c r="B1069" s="3">
        <v>0</v>
      </c>
    </row>
    <row r="1070" spans="1:2" x14ac:dyDescent="0.25">
      <c r="A1070" s="3">
        <v>295</v>
      </c>
      <c r="B1070" s="3">
        <v>1</v>
      </c>
    </row>
    <row r="1071" spans="1:2" x14ac:dyDescent="0.25">
      <c r="A1071" s="3">
        <v>294</v>
      </c>
      <c r="B1071" s="3">
        <v>1</v>
      </c>
    </row>
    <row r="1072" spans="1:2" x14ac:dyDescent="0.25">
      <c r="A1072" s="3">
        <v>293</v>
      </c>
      <c r="B1072" s="3">
        <v>0</v>
      </c>
    </row>
    <row r="1073" spans="1:2" x14ac:dyDescent="0.25">
      <c r="A1073" s="3">
        <v>292</v>
      </c>
      <c r="B1073" s="3">
        <v>1</v>
      </c>
    </row>
    <row r="1074" spans="1:2" x14ac:dyDescent="0.25">
      <c r="A1074" s="3">
        <v>292</v>
      </c>
      <c r="B1074" s="3">
        <v>1</v>
      </c>
    </row>
    <row r="1075" spans="1:2" x14ac:dyDescent="0.25">
      <c r="A1075" s="3">
        <v>290</v>
      </c>
      <c r="B1075" s="3">
        <v>0</v>
      </c>
    </row>
    <row r="1076" spans="1:2" x14ac:dyDescent="0.25">
      <c r="A1076" s="3">
        <v>289</v>
      </c>
      <c r="B1076" s="3">
        <v>0</v>
      </c>
    </row>
    <row r="1077" spans="1:2" x14ac:dyDescent="0.25">
      <c r="A1077" s="3">
        <v>279</v>
      </c>
      <c r="B1077" s="3">
        <v>0</v>
      </c>
    </row>
    <row r="1078" spans="1:2" x14ac:dyDescent="0.25">
      <c r="A1078" s="3">
        <v>276</v>
      </c>
      <c r="B1078" s="3">
        <v>1</v>
      </c>
    </row>
    <row r="1079" spans="1:2" x14ac:dyDescent="0.25">
      <c r="A1079" s="3">
        <v>276</v>
      </c>
      <c r="B1079" s="3">
        <v>0</v>
      </c>
    </row>
    <row r="1080" spans="1:2" x14ac:dyDescent="0.25">
      <c r="A1080" s="3">
        <v>275</v>
      </c>
      <c r="B1080" s="3">
        <v>1</v>
      </c>
    </row>
    <row r="1081" spans="1:2" x14ac:dyDescent="0.25">
      <c r="A1081" s="3">
        <v>274</v>
      </c>
      <c r="B1081" s="3">
        <v>0</v>
      </c>
    </row>
    <row r="1082" spans="1:2" x14ac:dyDescent="0.25">
      <c r="A1082" s="3">
        <v>273</v>
      </c>
      <c r="B1082" s="3">
        <v>0</v>
      </c>
    </row>
    <row r="1083" spans="1:2" x14ac:dyDescent="0.25">
      <c r="A1083" s="3">
        <v>272</v>
      </c>
      <c r="B1083" s="3">
        <v>1</v>
      </c>
    </row>
    <row r="1084" spans="1:2" x14ac:dyDescent="0.25">
      <c r="A1084" s="3">
        <v>270</v>
      </c>
      <c r="B1084" s="3">
        <v>0</v>
      </c>
    </row>
    <row r="1085" spans="1:2" x14ac:dyDescent="0.25">
      <c r="A1085" s="3">
        <v>269</v>
      </c>
      <c r="B1085" s="3">
        <v>0</v>
      </c>
    </row>
    <row r="1086" spans="1:2" x14ac:dyDescent="0.25">
      <c r="A1086" s="3">
        <v>269</v>
      </c>
      <c r="B1086" s="3">
        <v>0</v>
      </c>
    </row>
    <row r="1087" spans="1:2" x14ac:dyDescent="0.25">
      <c r="A1087" s="3">
        <v>269</v>
      </c>
      <c r="B1087" s="3">
        <v>1</v>
      </c>
    </row>
    <row r="1088" spans="1:2" x14ac:dyDescent="0.25">
      <c r="A1088" s="3">
        <v>269</v>
      </c>
      <c r="B1088" s="3">
        <v>0</v>
      </c>
    </row>
    <row r="1089" spans="1:2" x14ac:dyDescent="0.25">
      <c r="A1089" s="3">
        <v>268</v>
      </c>
      <c r="B1089" s="3">
        <v>0</v>
      </c>
    </row>
    <row r="1090" spans="1:2" x14ac:dyDescent="0.25">
      <c r="A1090" s="3">
        <v>268</v>
      </c>
      <c r="B1090" s="3">
        <v>1</v>
      </c>
    </row>
    <row r="1091" spans="1:2" x14ac:dyDescent="0.25">
      <c r="A1091" s="3">
        <v>265</v>
      </c>
      <c r="B1091" s="3">
        <v>0</v>
      </c>
    </row>
    <row r="1092" spans="1:2" x14ac:dyDescent="0.25">
      <c r="A1092" s="3">
        <v>265</v>
      </c>
      <c r="B1092" s="3">
        <v>0</v>
      </c>
    </row>
    <row r="1093" spans="1:2" x14ac:dyDescent="0.25">
      <c r="A1093" s="3">
        <v>264</v>
      </c>
      <c r="B1093" s="3">
        <v>1</v>
      </c>
    </row>
    <row r="1094" spans="1:2" x14ac:dyDescent="0.25">
      <c r="A1094" s="3">
        <v>264</v>
      </c>
      <c r="B1094" s="3">
        <v>0</v>
      </c>
    </row>
    <row r="1095" spans="1:2" x14ac:dyDescent="0.25">
      <c r="A1095" s="3">
        <v>263</v>
      </c>
      <c r="B1095" s="3">
        <v>0</v>
      </c>
    </row>
    <row r="1096" spans="1:2" x14ac:dyDescent="0.25">
      <c r="A1096" s="3">
        <v>263</v>
      </c>
      <c r="B1096" s="3">
        <v>1</v>
      </c>
    </row>
    <row r="1097" spans="1:2" x14ac:dyDescent="0.25">
      <c r="A1097" s="3">
        <v>263</v>
      </c>
      <c r="B1097" s="3">
        <v>0</v>
      </c>
    </row>
    <row r="1098" spans="1:2" x14ac:dyDescent="0.25">
      <c r="A1098" s="3">
        <v>262</v>
      </c>
      <c r="B1098" s="3">
        <v>1</v>
      </c>
    </row>
    <row r="1099" spans="1:2" x14ac:dyDescent="0.25">
      <c r="A1099" s="3">
        <v>262</v>
      </c>
      <c r="B1099" s="3">
        <v>0</v>
      </c>
    </row>
    <row r="1100" spans="1:2" x14ac:dyDescent="0.25">
      <c r="A1100" s="3">
        <v>262</v>
      </c>
      <c r="B1100" s="3">
        <v>1</v>
      </c>
    </row>
    <row r="1101" spans="1:2" x14ac:dyDescent="0.25">
      <c r="A1101" s="3">
        <v>261</v>
      </c>
      <c r="B1101" s="3">
        <v>0</v>
      </c>
    </row>
    <row r="1102" spans="1:2" x14ac:dyDescent="0.25">
      <c r="A1102" s="3">
        <v>261</v>
      </c>
      <c r="B1102" s="3">
        <v>1</v>
      </c>
    </row>
    <row r="1103" spans="1:2" x14ac:dyDescent="0.25">
      <c r="A1103" s="3">
        <v>260</v>
      </c>
      <c r="B1103" s="3">
        <v>0</v>
      </c>
    </row>
    <row r="1104" spans="1:2" x14ac:dyDescent="0.25">
      <c r="A1104" s="3">
        <v>260</v>
      </c>
      <c r="B1104" s="3">
        <v>1</v>
      </c>
    </row>
    <row r="1105" spans="1:2" x14ac:dyDescent="0.25">
      <c r="A1105" s="3">
        <v>260</v>
      </c>
      <c r="B1105" s="3">
        <v>1</v>
      </c>
    </row>
    <row r="1106" spans="1:2" x14ac:dyDescent="0.25">
      <c r="A1106" s="3">
        <v>259</v>
      </c>
      <c r="B1106" s="3">
        <v>0</v>
      </c>
    </row>
    <row r="1107" spans="1:2" x14ac:dyDescent="0.25">
      <c r="A1107" s="3">
        <v>259</v>
      </c>
      <c r="B1107" s="3">
        <v>1</v>
      </c>
    </row>
    <row r="1108" spans="1:2" x14ac:dyDescent="0.25">
      <c r="A1108" s="3">
        <v>259</v>
      </c>
      <c r="B1108" s="3">
        <v>1</v>
      </c>
    </row>
    <row r="1109" spans="1:2" x14ac:dyDescent="0.25">
      <c r="A1109" s="3">
        <v>259</v>
      </c>
      <c r="B1109" s="3">
        <v>0</v>
      </c>
    </row>
    <row r="1110" spans="1:2" x14ac:dyDescent="0.25">
      <c r="A1110" s="3">
        <v>259</v>
      </c>
      <c r="B1110" s="3">
        <v>0</v>
      </c>
    </row>
    <row r="1111" spans="1:2" x14ac:dyDescent="0.25">
      <c r="A1111" s="3">
        <v>258</v>
      </c>
      <c r="B1111" s="3">
        <v>1</v>
      </c>
    </row>
    <row r="1112" spans="1:2" x14ac:dyDescent="0.25">
      <c r="A1112" s="3">
        <v>258</v>
      </c>
      <c r="B1112" s="3">
        <v>0</v>
      </c>
    </row>
    <row r="1113" spans="1:2" x14ac:dyDescent="0.25">
      <c r="A1113" s="3">
        <v>258</v>
      </c>
      <c r="B1113" s="3">
        <v>1</v>
      </c>
    </row>
    <row r="1114" spans="1:2" x14ac:dyDescent="0.25">
      <c r="A1114" s="3">
        <v>258</v>
      </c>
      <c r="B1114" s="3">
        <v>0</v>
      </c>
    </row>
    <row r="1115" spans="1:2" x14ac:dyDescent="0.25">
      <c r="A1115" s="3">
        <v>258</v>
      </c>
      <c r="B1115" s="3">
        <v>1</v>
      </c>
    </row>
    <row r="1116" spans="1:2" x14ac:dyDescent="0.25">
      <c r="A1116" s="3">
        <v>258</v>
      </c>
      <c r="B1116" s="3">
        <v>0</v>
      </c>
    </row>
    <row r="1117" spans="1:2" x14ac:dyDescent="0.25">
      <c r="A1117" s="3">
        <v>257</v>
      </c>
      <c r="B1117" s="3">
        <v>0</v>
      </c>
    </row>
    <row r="1118" spans="1:2" x14ac:dyDescent="0.25">
      <c r="A1118" s="3">
        <v>257</v>
      </c>
      <c r="B1118" s="3">
        <v>1</v>
      </c>
    </row>
    <row r="1119" spans="1:2" x14ac:dyDescent="0.25">
      <c r="A1119" s="3">
        <v>257</v>
      </c>
      <c r="B1119" s="3">
        <v>0</v>
      </c>
    </row>
    <row r="1120" spans="1:2" x14ac:dyDescent="0.25">
      <c r="A1120" s="3">
        <v>257</v>
      </c>
      <c r="B1120" s="3">
        <v>0</v>
      </c>
    </row>
    <row r="1121" spans="1:2" x14ac:dyDescent="0.25">
      <c r="A1121" s="3">
        <v>256</v>
      </c>
      <c r="B1121" s="3">
        <v>1</v>
      </c>
    </row>
    <row r="1122" spans="1:2" x14ac:dyDescent="0.25">
      <c r="A1122" s="3">
        <v>256</v>
      </c>
      <c r="B1122" s="3">
        <v>0</v>
      </c>
    </row>
    <row r="1123" spans="1:2" x14ac:dyDescent="0.25">
      <c r="A1123" s="3">
        <v>256</v>
      </c>
      <c r="B1123" s="3">
        <v>0</v>
      </c>
    </row>
    <row r="1124" spans="1:2" x14ac:dyDescent="0.25">
      <c r="A1124" s="3">
        <v>256</v>
      </c>
      <c r="B1124" s="3">
        <v>0</v>
      </c>
    </row>
    <row r="1125" spans="1:2" x14ac:dyDescent="0.25">
      <c r="A1125" s="3">
        <v>255</v>
      </c>
      <c r="B1125" s="3">
        <v>0</v>
      </c>
    </row>
    <row r="1126" spans="1:2" x14ac:dyDescent="0.25">
      <c r="A1126" s="3">
        <v>255</v>
      </c>
      <c r="B1126" s="3">
        <v>1</v>
      </c>
    </row>
    <row r="1127" spans="1:2" x14ac:dyDescent="0.25">
      <c r="A1127" s="3">
        <v>255</v>
      </c>
      <c r="B1127" s="3">
        <v>0</v>
      </c>
    </row>
    <row r="1128" spans="1:2" x14ac:dyDescent="0.25">
      <c r="A1128" s="3">
        <v>255</v>
      </c>
      <c r="B1128" s="3">
        <v>0</v>
      </c>
    </row>
    <row r="1129" spans="1:2" x14ac:dyDescent="0.25">
      <c r="A1129" s="3">
        <v>254</v>
      </c>
      <c r="B1129" s="3">
        <v>1</v>
      </c>
    </row>
    <row r="1130" spans="1:2" x14ac:dyDescent="0.25">
      <c r="A1130" s="3">
        <v>254</v>
      </c>
      <c r="B1130" s="3">
        <v>1</v>
      </c>
    </row>
    <row r="1131" spans="1:2" x14ac:dyDescent="0.25">
      <c r="A1131" s="3">
        <v>254</v>
      </c>
      <c r="B1131" s="3">
        <v>1</v>
      </c>
    </row>
    <row r="1132" spans="1:2" x14ac:dyDescent="0.25">
      <c r="A1132" s="3">
        <v>254</v>
      </c>
      <c r="B1132" s="3">
        <v>1</v>
      </c>
    </row>
    <row r="1133" spans="1:2" x14ac:dyDescent="0.25">
      <c r="A1133" s="3">
        <v>254</v>
      </c>
      <c r="B1133" s="3">
        <v>1</v>
      </c>
    </row>
    <row r="1134" spans="1:2" x14ac:dyDescent="0.25">
      <c r="A1134" s="3">
        <v>254</v>
      </c>
      <c r="B1134" s="3">
        <v>1</v>
      </c>
    </row>
    <row r="1135" spans="1:2" x14ac:dyDescent="0.25">
      <c r="A1135" s="3">
        <v>253</v>
      </c>
      <c r="B1135" s="3">
        <v>0</v>
      </c>
    </row>
    <row r="1136" spans="1:2" x14ac:dyDescent="0.25">
      <c r="A1136" s="3">
        <v>252</v>
      </c>
      <c r="B1136" s="3">
        <v>1</v>
      </c>
    </row>
    <row r="1137" spans="1:2" x14ac:dyDescent="0.25">
      <c r="A1137" s="3">
        <v>252</v>
      </c>
      <c r="B1137" s="3">
        <v>1</v>
      </c>
    </row>
    <row r="1138" spans="1:2" x14ac:dyDescent="0.25">
      <c r="A1138" s="3">
        <v>251</v>
      </c>
      <c r="B1138" s="3">
        <v>2</v>
      </c>
    </row>
    <row r="1139" spans="1:2" x14ac:dyDescent="0.25">
      <c r="A1139" s="3">
        <v>233</v>
      </c>
      <c r="B1139" s="3">
        <v>0</v>
      </c>
    </row>
    <row r="1140" spans="1:2" x14ac:dyDescent="0.25">
      <c r="A1140" s="3">
        <v>233</v>
      </c>
      <c r="B1140" s="3">
        <v>0</v>
      </c>
    </row>
    <row r="1141" spans="1:2" x14ac:dyDescent="0.25">
      <c r="A1141" s="3">
        <v>229</v>
      </c>
      <c r="B1141" s="3">
        <v>0</v>
      </c>
    </row>
    <row r="1142" spans="1:2" x14ac:dyDescent="0.25">
      <c r="A1142" s="3">
        <v>229</v>
      </c>
      <c r="B1142" s="3">
        <v>1</v>
      </c>
    </row>
    <row r="1143" spans="1:2" x14ac:dyDescent="0.25">
      <c r="A1143" s="3">
        <v>229</v>
      </c>
      <c r="B1143" s="3">
        <v>1</v>
      </c>
    </row>
    <row r="1144" spans="1:2" x14ac:dyDescent="0.25">
      <c r="A1144" s="3">
        <v>228</v>
      </c>
      <c r="B1144" s="3">
        <v>0</v>
      </c>
    </row>
    <row r="1145" spans="1:2" x14ac:dyDescent="0.25">
      <c r="A1145" s="3">
        <v>226</v>
      </c>
      <c r="B1145" s="3">
        <v>0</v>
      </c>
    </row>
    <row r="1146" spans="1:2" x14ac:dyDescent="0.25">
      <c r="A1146" s="3">
        <v>226</v>
      </c>
      <c r="B1146" s="3">
        <v>0</v>
      </c>
    </row>
    <row r="1147" spans="1:2" x14ac:dyDescent="0.25">
      <c r="A1147" s="3">
        <v>225</v>
      </c>
      <c r="B1147" s="3">
        <v>1</v>
      </c>
    </row>
    <row r="1148" spans="1:2" x14ac:dyDescent="0.25">
      <c r="A1148" s="3">
        <v>225</v>
      </c>
      <c r="B1148" s="3">
        <v>0</v>
      </c>
    </row>
    <row r="1149" spans="1:2" x14ac:dyDescent="0.25">
      <c r="A1149" s="3">
        <v>225</v>
      </c>
      <c r="B1149" s="3">
        <v>0</v>
      </c>
    </row>
    <row r="1150" spans="1:2" x14ac:dyDescent="0.25">
      <c r="A1150" s="3">
        <v>224</v>
      </c>
      <c r="B1150" s="3">
        <v>1</v>
      </c>
    </row>
    <row r="1151" spans="1:2" x14ac:dyDescent="0.25">
      <c r="A1151" s="3">
        <v>224</v>
      </c>
      <c r="B1151" s="3">
        <v>0</v>
      </c>
    </row>
    <row r="1152" spans="1:2" x14ac:dyDescent="0.25">
      <c r="A1152" s="3">
        <v>224</v>
      </c>
      <c r="B1152" s="3">
        <v>0</v>
      </c>
    </row>
    <row r="1153" spans="1:2" x14ac:dyDescent="0.25">
      <c r="A1153" s="3">
        <v>224</v>
      </c>
      <c r="B1153" s="3">
        <v>1</v>
      </c>
    </row>
    <row r="1154" spans="1:2" x14ac:dyDescent="0.25">
      <c r="A1154" s="3">
        <v>224</v>
      </c>
      <c r="B1154" s="3">
        <v>0</v>
      </c>
    </row>
    <row r="1155" spans="1:2" x14ac:dyDescent="0.25">
      <c r="A1155" s="3">
        <v>224</v>
      </c>
      <c r="B1155" s="3">
        <v>1</v>
      </c>
    </row>
    <row r="1156" spans="1:2" x14ac:dyDescent="0.25">
      <c r="A1156" s="3">
        <v>223</v>
      </c>
      <c r="B1156" s="3">
        <v>1</v>
      </c>
    </row>
    <row r="1157" spans="1:2" x14ac:dyDescent="0.25">
      <c r="A1157" s="3">
        <v>222</v>
      </c>
      <c r="B1157" s="3">
        <v>1</v>
      </c>
    </row>
    <row r="1158" spans="1:2" x14ac:dyDescent="0.25">
      <c r="A1158" s="3">
        <v>222</v>
      </c>
      <c r="B1158" s="3">
        <v>1</v>
      </c>
    </row>
    <row r="1159" spans="1:2" x14ac:dyDescent="0.25">
      <c r="A1159" s="3">
        <v>221</v>
      </c>
      <c r="B1159" s="3">
        <v>1</v>
      </c>
    </row>
    <row r="1160" spans="1:2" x14ac:dyDescent="0.25">
      <c r="A1160" s="3">
        <v>221</v>
      </c>
      <c r="B1160" s="3">
        <v>0</v>
      </c>
    </row>
    <row r="1161" spans="1:2" x14ac:dyDescent="0.25">
      <c r="A1161" s="3">
        <v>221</v>
      </c>
      <c r="B1161" s="3">
        <v>1</v>
      </c>
    </row>
    <row r="1162" spans="1:2" x14ac:dyDescent="0.25">
      <c r="A1162" s="3">
        <v>221</v>
      </c>
      <c r="B1162" s="3">
        <v>0</v>
      </c>
    </row>
    <row r="1163" spans="1:2" x14ac:dyDescent="0.25">
      <c r="A1163" s="3">
        <v>221</v>
      </c>
      <c r="B1163" s="3">
        <v>0</v>
      </c>
    </row>
    <row r="1164" spans="1:2" x14ac:dyDescent="0.25">
      <c r="A1164" s="3">
        <v>221</v>
      </c>
      <c r="B1164" s="3">
        <v>1</v>
      </c>
    </row>
    <row r="1165" spans="1:2" x14ac:dyDescent="0.25">
      <c r="A1165" s="3">
        <v>221</v>
      </c>
      <c r="B1165" s="3">
        <v>0</v>
      </c>
    </row>
    <row r="1166" spans="1:2" x14ac:dyDescent="0.25">
      <c r="A1166" s="3">
        <v>221</v>
      </c>
      <c r="B1166" s="3">
        <v>1</v>
      </c>
    </row>
    <row r="1167" spans="1:2" x14ac:dyDescent="0.25">
      <c r="A1167" s="3">
        <v>221</v>
      </c>
      <c r="B1167" s="3">
        <v>1</v>
      </c>
    </row>
    <row r="1168" spans="1:2" x14ac:dyDescent="0.25">
      <c r="A1168" s="3">
        <v>220</v>
      </c>
      <c r="B1168" s="3">
        <v>0</v>
      </c>
    </row>
    <row r="1169" spans="1:2" x14ac:dyDescent="0.25">
      <c r="A1169" s="3">
        <v>220</v>
      </c>
      <c r="B1169" s="3">
        <v>1</v>
      </c>
    </row>
    <row r="1170" spans="1:2" x14ac:dyDescent="0.25">
      <c r="A1170" s="3">
        <v>220</v>
      </c>
      <c r="B1170" s="3">
        <v>1</v>
      </c>
    </row>
    <row r="1171" spans="1:2" x14ac:dyDescent="0.25">
      <c r="A1171" s="3">
        <v>219</v>
      </c>
      <c r="B1171" s="3">
        <v>0</v>
      </c>
    </row>
    <row r="1172" spans="1:2" x14ac:dyDescent="0.25">
      <c r="A1172" s="3">
        <v>219</v>
      </c>
      <c r="B1172" s="3">
        <v>1</v>
      </c>
    </row>
    <row r="1173" spans="1:2" x14ac:dyDescent="0.25">
      <c r="A1173" s="3">
        <v>219</v>
      </c>
      <c r="B1173" s="3">
        <v>1</v>
      </c>
    </row>
    <row r="1174" spans="1:2" x14ac:dyDescent="0.25">
      <c r="A1174" s="3">
        <v>219</v>
      </c>
      <c r="B1174" s="3">
        <v>0</v>
      </c>
    </row>
    <row r="1175" spans="1:2" x14ac:dyDescent="0.25">
      <c r="A1175" s="3">
        <v>218</v>
      </c>
      <c r="B1175" s="3">
        <v>0</v>
      </c>
    </row>
    <row r="1176" spans="1:2" x14ac:dyDescent="0.25">
      <c r="A1176" s="3">
        <v>218</v>
      </c>
      <c r="B1176" s="3">
        <v>1</v>
      </c>
    </row>
    <row r="1177" spans="1:2" x14ac:dyDescent="0.25">
      <c r="A1177" s="3">
        <v>218</v>
      </c>
      <c r="B1177" s="3">
        <v>1</v>
      </c>
    </row>
    <row r="1178" spans="1:2" x14ac:dyDescent="0.25">
      <c r="A1178" s="3">
        <v>216</v>
      </c>
      <c r="B1178" s="3">
        <v>1</v>
      </c>
    </row>
    <row r="1179" spans="1:2" x14ac:dyDescent="0.25">
      <c r="A1179" s="3">
        <v>216</v>
      </c>
      <c r="B1179" s="3">
        <v>1</v>
      </c>
    </row>
    <row r="1180" spans="1:2" x14ac:dyDescent="0.25">
      <c r="A1180" s="3">
        <v>216</v>
      </c>
      <c r="B1180" s="3">
        <v>1</v>
      </c>
    </row>
    <row r="1181" spans="1:2" x14ac:dyDescent="0.25">
      <c r="A1181" s="3">
        <v>216</v>
      </c>
      <c r="B1181" s="3">
        <v>0</v>
      </c>
    </row>
    <row r="1182" spans="1:2" x14ac:dyDescent="0.25">
      <c r="A1182" s="3">
        <v>216</v>
      </c>
      <c r="B1182" s="3">
        <v>1</v>
      </c>
    </row>
    <row r="1183" spans="1:2" x14ac:dyDescent="0.25">
      <c r="A1183" s="3">
        <v>216</v>
      </c>
      <c r="B1183" s="3">
        <v>0</v>
      </c>
    </row>
    <row r="1184" spans="1:2" x14ac:dyDescent="0.25">
      <c r="A1184" s="3">
        <v>216</v>
      </c>
      <c r="B1184" s="3">
        <v>1</v>
      </c>
    </row>
    <row r="1185" spans="1:2" x14ac:dyDescent="0.25">
      <c r="A1185" s="3">
        <v>213</v>
      </c>
      <c r="B1185" s="3">
        <v>1</v>
      </c>
    </row>
    <row r="1186" spans="1:2" x14ac:dyDescent="0.25">
      <c r="A1186" s="3">
        <v>196</v>
      </c>
      <c r="B1186" s="3">
        <v>1</v>
      </c>
    </row>
    <row r="1187" spans="1:2" x14ac:dyDescent="0.25">
      <c r="A1187" s="3">
        <v>193</v>
      </c>
      <c r="B1187" s="3">
        <v>1</v>
      </c>
    </row>
    <row r="1188" spans="1:2" x14ac:dyDescent="0.25">
      <c r="A1188" s="3">
        <v>191</v>
      </c>
      <c r="B1188" s="3">
        <v>0</v>
      </c>
    </row>
    <row r="1189" spans="1:2" x14ac:dyDescent="0.25">
      <c r="A1189" s="3">
        <v>190</v>
      </c>
      <c r="B1189" s="3">
        <v>0</v>
      </c>
    </row>
    <row r="1190" spans="1:2" x14ac:dyDescent="0.25">
      <c r="A1190" s="3">
        <v>189</v>
      </c>
      <c r="B1190" s="3">
        <v>2</v>
      </c>
    </row>
    <row r="1191" spans="1:2" x14ac:dyDescent="0.25">
      <c r="A1191" s="3">
        <v>188</v>
      </c>
      <c r="B1191" s="3">
        <v>1</v>
      </c>
    </row>
    <row r="1192" spans="1:2" x14ac:dyDescent="0.25">
      <c r="A1192" s="3">
        <v>188</v>
      </c>
      <c r="B1192" s="3">
        <v>1</v>
      </c>
    </row>
    <row r="1193" spans="1:2" x14ac:dyDescent="0.25">
      <c r="A1193" s="3">
        <v>187</v>
      </c>
      <c r="B1193" s="3">
        <v>0</v>
      </c>
    </row>
    <row r="1194" spans="1:2" x14ac:dyDescent="0.25">
      <c r="A1194" s="3">
        <v>187</v>
      </c>
      <c r="B1194" s="3">
        <v>0</v>
      </c>
    </row>
    <row r="1195" spans="1:2" x14ac:dyDescent="0.25">
      <c r="A1195" s="3">
        <v>185</v>
      </c>
      <c r="B1195" s="3">
        <v>0</v>
      </c>
    </row>
    <row r="1196" spans="1:2" x14ac:dyDescent="0.25">
      <c r="A1196" s="3">
        <v>185</v>
      </c>
      <c r="B1196" s="3">
        <v>0</v>
      </c>
    </row>
    <row r="1197" spans="1:2" x14ac:dyDescent="0.25">
      <c r="A1197" s="3">
        <v>185</v>
      </c>
      <c r="B1197" s="3">
        <v>1</v>
      </c>
    </row>
    <row r="1198" spans="1:2" x14ac:dyDescent="0.25">
      <c r="A1198" s="3">
        <v>185</v>
      </c>
      <c r="B1198" s="3">
        <v>1</v>
      </c>
    </row>
    <row r="1199" spans="1:2" x14ac:dyDescent="0.25">
      <c r="A1199" s="3">
        <v>184</v>
      </c>
      <c r="B1199" s="3">
        <v>0</v>
      </c>
    </row>
    <row r="1200" spans="1:2" x14ac:dyDescent="0.25">
      <c r="A1200" s="3">
        <v>184</v>
      </c>
      <c r="B1200" s="3">
        <v>0</v>
      </c>
    </row>
    <row r="1201" spans="1:2" x14ac:dyDescent="0.25">
      <c r="A1201" s="3">
        <v>184</v>
      </c>
      <c r="B1201" s="3">
        <v>1</v>
      </c>
    </row>
    <row r="1202" spans="1:2" x14ac:dyDescent="0.25">
      <c r="A1202" s="3">
        <v>184</v>
      </c>
      <c r="B1202" s="3">
        <v>1</v>
      </c>
    </row>
    <row r="1203" spans="1:2" x14ac:dyDescent="0.25">
      <c r="A1203" s="3">
        <v>184</v>
      </c>
      <c r="B1203" s="3">
        <v>0</v>
      </c>
    </row>
    <row r="1204" spans="1:2" x14ac:dyDescent="0.25">
      <c r="A1204" s="3">
        <v>183</v>
      </c>
      <c r="B1204" s="3">
        <v>0</v>
      </c>
    </row>
    <row r="1205" spans="1:2" x14ac:dyDescent="0.25">
      <c r="A1205" s="3">
        <v>183</v>
      </c>
      <c r="B1205" s="3">
        <v>0</v>
      </c>
    </row>
    <row r="1206" spans="1:2" x14ac:dyDescent="0.25">
      <c r="A1206" s="3">
        <v>182</v>
      </c>
      <c r="B1206" s="3">
        <v>1</v>
      </c>
    </row>
    <row r="1207" spans="1:2" x14ac:dyDescent="0.25">
      <c r="A1207" s="3">
        <v>182</v>
      </c>
      <c r="B1207" s="3">
        <v>1</v>
      </c>
    </row>
    <row r="1208" spans="1:2" x14ac:dyDescent="0.25">
      <c r="A1208" s="3">
        <v>182</v>
      </c>
      <c r="B1208" s="3">
        <v>0</v>
      </c>
    </row>
    <row r="1209" spans="1:2" x14ac:dyDescent="0.25">
      <c r="A1209" s="3">
        <v>182</v>
      </c>
      <c r="B1209" s="3">
        <v>1</v>
      </c>
    </row>
    <row r="1210" spans="1:2" x14ac:dyDescent="0.25">
      <c r="A1210" s="3">
        <v>182</v>
      </c>
      <c r="B1210" s="3">
        <v>1</v>
      </c>
    </row>
    <row r="1211" spans="1:2" x14ac:dyDescent="0.25">
      <c r="A1211" s="3">
        <v>182</v>
      </c>
      <c r="B1211" s="3">
        <v>0</v>
      </c>
    </row>
    <row r="1212" spans="1:2" x14ac:dyDescent="0.25">
      <c r="A1212" s="3">
        <v>182</v>
      </c>
      <c r="B1212" s="3">
        <v>1</v>
      </c>
    </row>
    <row r="1213" spans="1:2" x14ac:dyDescent="0.25">
      <c r="A1213" s="3">
        <v>181</v>
      </c>
      <c r="B1213" s="3">
        <v>0</v>
      </c>
    </row>
    <row r="1214" spans="1:2" x14ac:dyDescent="0.25">
      <c r="A1214" s="3">
        <v>181</v>
      </c>
      <c r="B1214" s="3">
        <v>0</v>
      </c>
    </row>
    <row r="1215" spans="1:2" x14ac:dyDescent="0.25">
      <c r="A1215" s="3">
        <v>181</v>
      </c>
      <c r="B1215" s="3">
        <v>0</v>
      </c>
    </row>
    <row r="1216" spans="1:2" x14ac:dyDescent="0.25">
      <c r="A1216" s="3">
        <v>181</v>
      </c>
      <c r="B1216" s="3">
        <v>0</v>
      </c>
    </row>
    <row r="1217" spans="1:2" x14ac:dyDescent="0.25">
      <c r="A1217" s="3">
        <v>181</v>
      </c>
      <c r="B1217" s="3">
        <v>1</v>
      </c>
    </row>
    <row r="1218" spans="1:2" x14ac:dyDescent="0.25">
      <c r="A1218" s="3">
        <v>180</v>
      </c>
      <c r="B1218" s="3">
        <v>1</v>
      </c>
    </row>
    <row r="1219" spans="1:2" x14ac:dyDescent="0.25">
      <c r="A1219" s="3">
        <v>180</v>
      </c>
      <c r="B1219" s="3">
        <v>1</v>
      </c>
    </row>
    <row r="1220" spans="1:2" x14ac:dyDescent="0.25">
      <c r="A1220" s="3">
        <v>180</v>
      </c>
      <c r="B1220" s="3">
        <v>1</v>
      </c>
    </row>
    <row r="1221" spans="1:2" x14ac:dyDescent="0.25">
      <c r="A1221" s="3">
        <v>180</v>
      </c>
      <c r="B1221" s="3">
        <v>0</v>
      </c>
    </row>
    <row r="1222" spans="1:2" x14ac:dyDescent="0.25">
      <c r="A1222" s="3">
        <v>179</v>
      </c>
      <c r="B1222" s="3">
        <v>2</v>
      </c>
    </row>
    <row r="1223" spans="1:2" x14ac:dyDescent="0.25">
      <c r="A1223" s="3">
        <v>176</v>
      </c>
      <c r="B1223" s="3">
        <v>0</v>
      </c>
    </row>
    <row r="1224" spans="1:2" x14ac:dyDescent="0.25">
      <c r="A1224" s="3">
        <v>157</v>
      </c>
      <c r="B1224" s="3">
        <v>1</v>
      </c>
    </row>
    <row r="1225" spans="1:2" x14ac:dyDescent="0.25">
      <c r="A1225" s="3">
        <v>156</v>
      </c>
      <c r="B1225" s="3">
        <v>1</v>
      </c>
    </row>
    <row r="1226" spans="1:2" x14ac:dyDescent="0.25">
      <c r="A1226" s="3">
        <v>155</v>
      </c>
      <c r="B1226" s="3">
        <v>0</v>
      </c>
    </row>
    <row r="1227" spans="1:2" x14ac:dyDescent="0.25">
      <c r="A1227" s="3">
        <v>154</v>
      </c>
      <c r="B1227" s="3">
        <v>1</v>
      </c>
    </row>
    <row r="1228" spans="1:2" x14ac:dyDescent="0.25">
      <c r="A1228" s="3">
        <v>154</v>
      </c>
      <c r="B1228" s="3">
        <v>1</v>
      </c>
    </row>
    <row r="1229" spans="1:2" x14ac:dyDescent="0.25">
      <c r="A1229" s="3">
        <v>154</v>
      </c>
      <c r="B1229" s="3">
        <v>1</v>
      </c>
    </row>
    <row r="1230" spans="1:2" x14ac:dyDescent="0.25">
      <c r="A1230" s="3">
        <v>153</v>
      </c>
      <c r="B1230" s="3">
        <v>1</v>
      </c>
    </row>
    <row r="1231" spans="1:2" x14ac:dyDescent="0.25">
      <c r="A1231" s="3">
        <v>153</v>
      </c>
      <c r="B1231" s="3">
        <v>1</v>
      </c>
    </row>
    <row r="1232" spans="1:2" x14ac:dyDescent="0.25">
      <c r="A1232" s="3">
        <v>153</v>
      </c>
      <c r="B1232" s="3">
        <v>0</v>
      </c>
    </row>
    <row r="1233" spans="1:2" x14ac:dyDescent="0.25">
      <c r="A1233" s="3">
        <v>153</v>
      </c>
      <c r="B1233" s="3">
        <v>1</v>
      </c>
    </row>
    <row r="1234" spans="1:2" x14ac:dyDescent="0.25">
      <c r="A1234" s="3">
        <v>152</v>
      </c>
      <c r="B1234" s="3">
        <v>0</v>
      </c>
    </row>
    <row r="1235" spans="1:2" x14ac:dyDescent="0.25">
      <c r="A1235" s="3">
        <v>152</v>
      </c>
      <c r="B1235" s="3">
        <v>1</v>
      </c>
    </row>
    <row r="1236" spans="1:2" x14ac:dyDescent="0.25">
      <c r="A1236" s="3">
        <v>152</v>
      </c>
      <c r="B1236" s="3">
        <v>1</v>
      </c>
    </row>
    <row r="1237" spans="1:2" x14ac:dyDescent="0.25">
      <c r="A1237" s="3">
        <v>152</v>
      </c>
      <c r="B1237" s="3">
        <v>1</v>
      </c>
    </row>
    <row r="1238" spans="1:2" x14ac:dyDescent="0.25">
      <c r="A1238" s="3">
        <v>152</v>
      </c>
      <c r="B1238" s="3">
        <v>0</v>
      </c>
    </row>
    <row r="1239" spans="1:2" x14ac:dyDescent="0.25">
      <c r="A1239" s="3">
        <v>152</v>
      </c>
      <c r="B1239" s="3">
        <v>1</v>
      </c>
    </row>
    <row r="1240" spans="1:2" x14ac:dyDescent="0.25">
      <c r="A1240" s="3">
        <v>152</v>
      </c>
      <c r="B1240" s="3">
        <v>0</v>
      </c>
    </row>
    <row r="1241" spans="1:2" x14ac:dyDescent="0.25">
      <c r="A1241" s="3">
        <v>152</v>
      </c>
      <c r="B1241" s="3">
        <v>1</v>
      </c>
    </row>
    <row r="1242" spans="1:2" x14ac:dyDescent="0.25">
      <c r="A1242" s="3">
        <v>151</v>
      </c>
      <c r="B1242" s="3">
        <v>0</v>
      </c>
    </row>
    <row r="1243" spans="1:2" x14ac:dyDescent="0.25">
      <c r="A1243" s="3">
        <v>151</v>
      </c>
      <c r="B1243" s="3">
        <v>1</v>
      </c>
    </row>
    <row r="1244" spans="1:2" x14ac:dyDescent="0.25">
      <c r="A1244" s="3">
        <v>151</v>
      </c>
      <c r="B1244" s="3">
        <v>1</v>
      </c>
    </row>
    <row r="1245" spans="1:2" x14ac:dyDescent="0.25">
      <c r="A1245" s="3">
        <v>151</v>
      </c>
      <c r="B1245" s="3">
        <v>1</v>
      </c>
    </row>
    <row r="1246" spans="1:2" x14ac:dyDescent="0.25">
      <c r="A1246" s="3">
        <v>151</v>
      </c>
      <c r="B1246" s="3">
        <v>0</v>
      </c>
    </row>
    <row r="1247" spans="1:2" x14ac:dyDescent="0.25">
      <c r="A1247" s="3">
        <v>151</v>
      </c>
      <c r="B1247" s="3">
        <v>0</v>
      </c>
    </row>
    <row r="1248" spans="1:2" x14ac:dyDescent="0.25">
      <c r="A1248" s="3">
        <v>150</v>
      </c>
      <c r="B1248" s="3">
        <v>1</v>
      </c>
    </row>
    <row r="1249" spans="1:2" x14ac:dyDescent="0.25">
      <c r="A1249" s="3">
        <v>150</v>
      </c>
      <c r="B1249" s="3">
        <v>0</v>
      </c>
    </row>
    <row r="1250" spans="1:2" x14ac:dyDescent="0.25">
      <c r="A1250" s="3">
        <v>150</v>
      </c>
      <c r="B1250" s="3">
        <v>0</v>
      </c>
    </row>
    <row r="1251" spans="1:2" x14ac:dyDescent="0.25">
      <c r="A1251" s="3">
        <v>150</v>
      </c>
      <c r="B1251" s="3">
        <v>0</v>
      </c>
    </row>
    <row r="1252" spans="1:2" x14ac:dyDescent="0.25">
      <c r="A1252" s="3">
        <v>150</v>
      </c>
      <c r="B1252" s="3">
        <v>1</v>
      </c>
    </row>
    <row r="1253" spans="1:2" x14ac:dyDescent="0.25">
      <c r="A1253" s="3">
        <v>150</v>
      </c>
      <c r="B1253" s="3">
        <v>1</v>
      </c>
    </row>
    <row r="1254" spans="1:2" x14ac:dyDescent="0.25">
      <c r="A1254" s="3">
        <v>149</v>
      </c>
      <c r="B1254" s="3">
        <v>1</v>
      </c>
    </row>
    <row r="1255" spans="1:2" x14ac:dyDescent="0.25">
      <c r="A1255" s="3">
        <v>149</v>
      </c>
      <c r="B1255" s="3">
        <v>1</v>
      </c>
    </row>
    <row r="1256" spans="1:2" x14ac:dyDescent="0.25">
      <c r="A1256" s="3">
        <v>149</v>
      </c>
      <c r="B1256" s="3">
        <v>1</v>
      </c>
    </row>
    <row r="1257" spans="1:2" x14ac:dyDescent="0.25">
      <c r="A1257" s="3">
        <v>149</v>
      </c>
      <c r="B1257" s="3">
        <v>0</v>
      </c>
    </row>
    <row r="1258" spans="1:2" x14ac:dyDescent="0.25">
      <c r="A1258" s="3">
        <v>149</v>
      </c>
      <c r="B1258" s="3">
        <v>1</v>
      </c>
    </row>
    <row r="1259" spans="1:2" x14ac:dyDescent="0.25">
      <c r="A1259" s="3">
        <v>149</v>
      </c>
      <c r="B1259" s="3">
        <v>1</v>
      </c>
    </row>
    <row r="1260" spans="1:2" x14ac:dyDescent="0.25">
      <c r="A1260" s="3">
        <v>149</v>
      </c>
      <c r="B1260" s="3">
        <v>1</v>
      </c>
    </row>
    <row r="1261" spans="1:2" x14ac:dyDescent="0.25">
      <c r="A1261" s="3">
        <v>148</v>
      </c>
      <c r="B1261" s="3">
        <v>1</v>
      </c>
    </row>
    <row r="1262" spans="1:2" x14ac:dyDescent="0.25">
      <c r="A1262" s="3">
        <v>148</v>
      </c>
      <c r="B1262" s="3">
        <v>0</v>
      </c>
    </row>
    <row r="1263" spans="1:2" x14ac:dyDescent="0.25">
      <c r="A1263" s="3">
        <v>148</v>
      </c>
      <c r="B1263" s="3">
        <v>1</v>
      </c>
    </row>
    <row r="1264" spans="1:2" x14ac:dyDescent="0.25">
      <c r="A1264" s="3">
        <v>147</v>
      </c>
      <c r="B1264" s="3">
        <v>1</v>
      </c>
    </row>
    <row r="1265" spans="1:2" x14ac:dyDescent="0.25">
      <c r="A1265" s="3">
        <v>147</v>
      </c>
      <c r="B1265" s="3">
        <v>0</v>
      </c>
    </row>
    <row r="1266" spans="1:2" x14ac:dyDescent="0.25">
      <c r="A1266" s="3">
        <v>147</v>
      </c>
      <c r="B1266" s="3">
        <v>0</v>
      </c>
    </row>
    <row r="1267" spans="1:2" x14ac:dyDescent="0.25">
      <c r="A1267" s="3">
        <v>146</v>
      </c>
      <c r="B1267" s="3">
        <v>1</v>
      </c>
    </row>
    <row r="1268" spans="1:2" x14ac:dyDescent="0.25">
      <c r="A1268" s="3">
        <v>146</v>
      </c>
      <c r="B1268" s="3">
        <v>1</v>
      </c>
    </row>
    <row r="1269" spans="1:2" x14ac:dyDescent="0.25">
      <c r="A1269" s="3">
        <v>145</v>
      </c>
      <c r="B1269" s="3">
        <v>1</v>
      </c>
    </row>
    <row r="1270" spans="1:2" x14ac:dyDescent="0.25">
      <c r="A1270" s="3">
        <v>145</v>
      </c>
      <c r="B1270" s="3">
        <v>0</v>
      </c>
    </row>
    <row r="1271" spans="1:2" x14ac:dyDescent="0.25">
      <c r="A1271" s="3">
        <v>144</v>
      </c>
      <c r="B1271" s="3">
        <v>1</v>
      </c>
    </row>
    <row r="1272" spans="1:2" x14ac:dyDescent="0.25">
      <c r="A1272" s="3">
        <v>127</v>
      </c>
      <c r="B1272" s="3">
        <v>1</v>
      </c>
    </row>
    <row r="1273" spans="1:2" x14ac:dyDescent="0.25">
      <c r="A1273" s="3">
        <v>126</v>
      </c>
      <c r="B1273" s="3">
        <v>1</v>
      </c>
    </row>
    <row r="1274" spans="1:2" x14ac:dyDescent="0.25">
      <c r="A1274" s="3">
        <v>125</v>
      </c>
      <c r="B1274" s="3">
        <v>0</v>
      </c>
    </row>
    <row r="1275" spans="1:2" x14ac:dyDescent="0.25">
      <c r="A1275" s="3">
        <v>125</v>
      </c>
      <c r="B1275" s="3">
        <v>0</v>
      </c>
    </row>
    <row r="1276" spans="1:2" x14ac:dyDescent="0.25">
      <c r="A1276" s="3">
        <v>125</v>
      </c>
      <c r="B1276" s="3">
        <v>1</v>
      </c>
    </row>
    <row r="1277" spans="1:2" x14ac:dyDescent="0.25">
      <c r="A1277" s="3">
        <v>125</v>
      </c>
      <c r="B1277" s="3">
        <v>0</v>
      </c>
    </row>
    <row r="1278" spans="1:2" x14ac:dyDescent="0.25">
      <c r="A1278" s="3">
        <v>125</v>
      </c>
      <c r="B1278" s="3">
        <v>1</v>
      </c>
    </row>
    <row r="1279" spans="1:2" x14ac:dyDescent="0.25">
      <c r="A1279" s="3">
        <v>124</v>
      </c>
      <c r="B1279" s="3">
        <v>1</v>
      </c>
    </row>
    <row r="1280" spans="1:2" x14ac:dyDescent="0.25">
      <c r="A1280" s="3">
        <v>123</v>
      </c>
      <c r="B1280" s="3">
        <v>1</v>
      </c>
    </row>
    <row r="1281" spans="1:2" x14ac:dyDescent="0.25">
      <c r="A1281" s="3">
        <v>123</v>
      </c>
      <c r="B1281" s="3">
        <v>1</v>
      </c>
    </row>
    <row r="1282" spans="1:2" x14ac:dyDescent="0.25">
      <c r="A1282" s="3">
        <v>123</v>
      </c>
      <c r="B1282" s="3">
        <v>2</v>
      </c>
    </row>
    <row r="1283" spans="1:2" x14ac:dyDescent="0.25">
      <c r="A1283" s="3">
        <v>123</v>
      </c>
      <c r="B1283" s="3">
        <v>0</v>
      </c>
    </row>
    <row r="1284" spans="1:2" x14ac:dyDescent="0.25">
      <c r="A1284" s="3">
        <v>122</v>
      </c>
      <c r="B1284" s="3">
        <v>0</v>
      </c>
    </row>
    <row r="1285" spans="1:2" x14ac:dyDescent="0.25">
      <c r="A1285" s="3">
        <v>122</v>
      </c>
      <c r="B1285" s="3">
        <v>0</v>
      </c>
    </row>
    <row r="1286" spans="1:2" x14ac:dyDescent="0.25">
      <c r="A1286" s="3">
        <v>122</v>
      </c>
      <c r="B1286" s="3">
        <v>1</v>
      </c>
    </row>
    <row r="1287" spans="1:2" x14ac:dyDescent="0.25">
      <c r="A1287" s="3">
        <v>121</v>
      </c>
      <c r="B1287" s="3">
        <v>1</v>
      </c>
    </row>
    <row r="1288" spans="1:2" x14ac:dyDescent="0.25">
      <c r="A1288" s="3">
        <v>121</v>
      </c>
      <c r="B1288" s="3">
        <v>2</v>
      </c>
    </row>
    <row r="1289" spans="1:2" x14ac:dyDescent="0.25">
      <c r="A1289" s="3">
        <v>121</v>
      </c>
      <c r="B1289" s="3">
        <v>0</v>
      </c>
    </row>
    <row r="1290" spans="1:2" x14ac:dyDescent="0.25">
      <c r="A1290" s="3">
        <v>121</v>
      </c>
      <c r="B1290" s="3">
        <v>0</v>
      </c>
    </row>
    <row r="1291" spans="1:2" x14ac:dyDescent="0.25">
      <c r="A1291" s="3">
        <v>121</v>
      </c>
      <c r="B1291" s="3">
        <v>1</v>
      </c>
    </row>
    <row r="1292" spans="1:2" x14ac:dyDescent="0.25">
      <c r="A1292" s="3">
        <v>121</v>
      </c>
      <c r="B1292" s="3">
        <v>1</v>
      </c>
    </row>
    <row r="1293" spans="1:2" x14ac:dyDescent="0.25">
      <c r="A1293" s="3">
        <v>121</v>
      </c>
      <c r="B1293" s="3">
        <v>1</v>
      </c>
    </row>
    <row r="1294" spans="1:2" x14ac:dyDescent="0.25">
      <c r="A1294" s="3">
        <v>121</v>
      </c>
      <c r="B1294" s="3">
        <v>1</v>
      </c>
    </row>
    <row r="1295" spans="1:2" x14ac:dyDescent="0.25">
      <c r="A1295" s="3">
        <v>120</v>
      </c>
      <c r="B1295" s="3">
        <v>0</v>
      </c>
    </row>
    <row r="1296" spans="1:2" x14ac:dyDescent="0.25">
      <c r="A1296" s="3">
        <v>120</v>
      </c>
      <c r="B1296" s="3">
        <v>0</v>
      </c>
    </row>
    <row r="1297" spans="1:2" x14ac:dyDescent="0.25">
      <c r="A1297" s="3">
        <v>120</v>
      </c>
      <c r="B1297" s="3">
        <v>1</v>
      </c>
    </row>
    <row r="1298" spans="1:2" x14ac:dyDescent="0.25">
      <c r="A1298" s="3">
        <v>120</v>
      </c>
      <c r="B1298" s="3">
        <v>0</v>
      </c>
    </row>
    <row r="1299" spans="1:2" x14ac:dyDescent="0.25">
      <c r="A1299" s="3">
        <v>120</v>
      </c>
      <c r="B1299" s="3">
        <v>1</v>
      </c>
    </row>
    <row r="1300" spans="1:2" x14ac:dyDescent="0.25">
      <c r="A1300" s="3">
        <v>120</v>
      </c>
      <c r="B1300" s="3">
        <v>0</v>
      </c>
    </row>
    <row r="1301" spans="1:2" x14ac:dyDescent="0.25">
      <c r="A1301" s="3">
        <v>120</v>
      </c>
      <c r="B1301" s="3">
        <v>0</v>
      </c>
    </row>
    <row r="1302" spans="1:2" x14ac:dyDescent="0.25">
      <c r="A1302" s="3">
        <v>119</v>
      </c>
      <c r="B1302" s="3">
        <v>0</v>
      </c>
    </row>
    <row r="1303" spans="1:2" x14ac:dyDescent="0.25">
      <c r="A1303" s="3">
        <v>119</v>
      </c>
      <c r="B1303" s="3">
        <v>0</v>
      </c>
    </row>
    <row r="1304" spans="1:2" x14ac:dyDescent="0.25">
      <c r="A1304" s="3">
        <v>119</v>
      </c>
      <c r="B1304" s="3">
        <v>0</v>
      </c>
    </row>
    <row r="1305" spans="1:2" x14ac:dyDescent="0.25">
      <c r="A1305" s="3">
        <v>119</v>
      </c>
      <c r="B1305" s="3">
        <v>1</v>
      </c>
    </row>
    <row r="1306" spans="1:2" x14ac:dyDescent="0.25">
      <c r="A1306" s="3">
        <v>119</v>
      </c>
      <c r="B1306" s="3">
        <v>0</v>
      </c>
    </row>
    <row r="1307" spans="1:2" x14ac:dyDescent="0.25">
      <c r="A1307" s="3">
        <v>119</v>
      </c>
      <c r="B1307" s="3">
        <v>1</v>
      </c>
    </row>
    <row r="1308" spans="1:2" x14ac:dyDescent="0.25">
      <c r="A1308" s="3">
        <v>119</v>
      </c>
      <c r="B1308" s="3">
        <v>1</v>
      </c>
    </row>
    <row r="1309" spans="1:2" x14ac:dyDescent="0.25">
      <c r="A1309" s="3">
        <v>118</v>
      </c>
      <c r="B1309" s="3">
        <v>1</v>
      </c>
    </row>
    <row r="1310" spans="1:2" x14ac:dyDescent="0.25">
      <c r="A1310" s="3">
        <v>118</v>
      </c>
      <c r="B1310" s="3">
        <v>1</v>
      </c>
    </row>
    <row r="1311" spans="1:2" x14ac:dyDescent="0.25">
      <c r="A1311" s="3">
        <v>118</v>
      </c>
      <c r="B1311" s="3">
        <v>1</v>
      </c>
    </row>
    <row r="1312" spans="1:2" x14ac:dyDescent="0.25">
      <c r="A1312" s="3">
        <v>118</v>
      </c>
      <c r="B1312" s="3">
        <v>0</v>
      </c>
    </row>
    <row r="1313" spans="1:2" x14ac:dyDescent="0.25">
      <c r="A1313" s="3">
        <v>118</v>
      </c>
      <c r="B1313" s="3">
        <v>1</v>
      </c>
    </row>
    <row r="1314" spans="1:2" x14ac:dyDescent="0.25">
      <c r="A1314" s="3">
        <v>118</v>
      </c>
      <c r="B1314" s="3">
        <v>0</v>
      </c>
    </row>
    <row r="1315" spans="1:2" x14ac:dyDescent="0.25">
      <c r="A1315" s="3">
        <v>118</v>
      </c>
      <c r="B1315" s="3">
        <v>1</v>
      </c>
    </row>
    <row r="1316" spans="1:2" x14ac:dyDescent="0.25">
      <c r="A1316" s="3">
        <v>118</v>
      </c>
      <c r="B1316" s="3">
        <v>1</v>
      </c>
    </row>
    <row r="1317" spans="1:2" x14ac:dyDescent="0.25">
      <c r="A1317" s="3">
        <v>117</v>
      </c>
      <c r="B1317" s="3">
        <v>0</v>
      </c>
    </row>
    <row r="1318" spans="1:2" x14ac:dyDescent="0.25">
      <c r="A1318" s="3">
        <v>117</v>
      </c>
      <c r="B1318" s="3">
        <v>1</v>
      </c>
    </row>
    <row r="1319" spans="1:2" x14ac:dyDescent="0.25">
      <c r="A1319" s="3">
        <v>117</v>
      </c>
      <c r="B1319" s="3">
        <v>0</v>
      </c>
    </row>
    <row r="1320" spans="1:2" x14ac:dyDescent="0.25">
      <c r="A1320" s="3">
        <v>117</v>
      </c>
      <c r="B1320" s="3">
        <v>1</v>
      </c>
    </row>
    <row r="1321" spans="1:2" x14ac:dyDescent="0.25">
      <c r="A1321" s="3">
        <v>117</v>
      </c>
      <c r="B1321" s="3">
        <v>1</v>
      </c>
    </row>
    <row r="1322" spans="1:2" x14ac:dyDescent="0.25">
      <c r="A1322" s="3">
        <v>117</v>
      </c>
      <c r="B1322" s="3">
        <v>0</v>
      </c>
    </row>
    <row r="1323" spans="1:2" x14ac:dyDescent="0.25">
      <c r="A1323" s="3">
        <v>116</v>
      </c>
      <c r="B1323" s="3">
        <v>1</v>
      </c>
    </row>
    <row r="1324" spans="1:2" x14ac:dyDescent="0.25">
      <c r="A1324" s="3">
        <v>116</v>
      </c>
      <c r="B1324" s="3">
        <v>0</v>
      </c>
    </row>
    <row r="1325" spans="1:2" x14ac:dyDescent="0.25">
      <c r="A1325" s="3">
        <v>116</v>
      </c>
      <c r="B1325" s="3">
        <v>1</v>
      </c>
    </row>
    <row r="1326" spans="1:2" x14ac:dyDescent="0.25">
      <c r="A1326" s="3">
        <v>116</v>
      </c>
      <c r="B1326" s="3">
        <v>1</v>
      </c>
    </row>
    <row r="1327" spans="1:2" x14ac:dyDescent="0.25">
      <c r="A1327" s="3">
        <v>116</v>
      </c>
      <c r="B1327" s="3">
        <v>1</v>
      </c>
    </row>
    <row r="1328" spans="1:2" x14ac:dyDescent="0.25">
      <c r="A1328" s="3">
        <v>116</v>
      </c>
      <c r="B1328" s="3">
        <v>0</v>
      </c>
    </row>
    <row r="1329" spans="1:2" x14ac:dyDescent="0.25">
      <c r="A1329" s="3">
        <v>115</v>
      </c>
      <c r="B1329" s="3">
        <v>1</v>
      </c>
    </row>
    <row r="1330" spans="1:2" x14ac:dyDescent="0.25">
      <c r="A1330" s="3">
        <v>115</v>
      </c>
      <c r="B1330" s="3">
        <v>0</v>
      </c>
    </row>
    <row r="1331" spans="1:2" x14ac:dyDescent="0.25">
      <c r="A1331" s="3">
        <v>115</v>
      </c>
      <c r="B1331" s="3">
        <v>1</v>
      </c>
    </row>
    <row r="1332" spans="1:2" x14ac:dyDescent="0.25">
      <c r="A1332" s="3">
        <v>111</v>
      </c>
      <c r="B1332" s="3">
        <v>0</v>
      </c>
    </row>
    <row r="1333" spans="1:2" x14ac:dyDescent="0.25">
      <c r="A1333" s="3">
        <v>96</v>
      </c>
      <c r="B1333" s="3">
        <v>1</v>
      </c>
    </row>
    <row r="1334" spans="1:2" x14ac:dyDescent="0.25">
      <c r="A1334" s="3">
        <v>95</v>
      </c>
      <c r="B1334" s="3">
        <v>1</v>
      </c>
    </row>
    <row r="1335" spans="1:2" x14ac:dyDescent="0.25">
      <c r="A1335" s="3">
        <v>94</v>
      </c>
      <c r="B1335" s="3">
        <v>1</v>
      </c>
    </row>
    <row r="1336" spans="1:2" x14ac:dyDescent="0.25">
      <c r="A1336" s="3">
        <v>93</v>
      </c>
      <c r="B1336" s="3">
        <v>2</v>
      </c>
    </row>
    <row r="1337" spans="1:2" x14ac:dyDescent="0.25">
      <c r="A1337" s="3">
        <v>93</v>
      </c>
      <c r="B1337" s="3">
        <v>0</v>
      </c>
    </row>
    <row r="1338" spans="1:2" x14ac:dyDescent="0.25">
      <c r="A1338" s="3">
        <v>93</v>
      </c>
      <c r="B1338" s="3">
        <v>1</v>
      </c>
    </row>
    <row r="1339" spans="1:2" x14ac:dyDescent="0.25">
      <c r="A1339" s="3">
        <v>93</v>
      </c>
      <c r="B1339" s="3">
        <v>1</v>
      </c>
    </row>
    <row r="1340" spans="1:2" x14ac:dyDescent="0.25">
      <c r="A1340" s="3">
        <v>93</v>
      </c>
      <c r="B1340" s="3">
        <v>0</v>
      </c>
    </row>
    <row r="1341" spans="1:2" x14ac:dyDescent="0.25">
      <c r="A1341" s="3">
        <v>92</v>
      </c>
      <c r="B1341" s="3">
        <v>1</v>
      </c>
    </row>
    <row r="1342" spans="1:2" x14ac:dyDescent="0.25">
      <c r="A1342" s="3">
        <v>92</v>
      </c>
      <c r="B1342" s="3">
        <v>1</v>
      </c>
    </row>
    <row r="1343" spans="1:2" x14ac:dyDescent="0.25">
      <c r="A1343" s="3">
        <v>92</v>
      </c>
      <c r="B1343" s="3">
        <v>0</v>
      </c>
    </row>
    <row r="1344" spans="1:2" x14ac:dyDescent="0.25">
      <c r="A1344" s="3">
        <v>91</v>
      </c>
      <c r="B1344" s="3">
        <v>0</v>
      </c>
    </row>
    <row r="1345" spans="1:2" x14ac:dyDescent="0.25">
      <c r="A1345" s="3">
        <v>91</v>
      </c>
      <c r="B1345" s="3">
        <v>0</v>
      </c>
    </row>
    <row r="1346" spans="1:2" x14ac:dyDescent="0.25">
      <c r="A1346" s="3">
        <v>91</v>
      </c>
      <c r="B1346" s="3">
        <v>0</v>
      </c>
    </row>
    <row r="1347" spans="1:2" x14ac:dyDescent="0.25">
      <c r="A1347" s="3">
        <v>91</v>
      </c>
      <c r="B1347" s="3">
        <v>1</v>
      </c>
    </row>
    <row r="1348" spans="1:2" x14ac:dyDescent="0.25">
      <c r="A1348" s="3">
        <v>91</v>
      </c>
      <c r="B1348" s="3">
        <v>0</v>
      </c>
    </row>
    <row r="1349" spans="1:2" x14ac:dyDescent="0.25">
      <c r="A1349" s="3">
        <v>91</v>
      </c>
      <c r="B1349" s="3">
        <v>1</v>
      </c>
    </row>
    <row r="1350" spans="1:2" x14ac:dyDescent="0.25">
      <c r="A1350" s="3">
        <v>90</v>
      </c>
      <c r="B1350" s="3">
        <v>2</v>
      </c>
    </row>
    <row r="1351" spans="1:2" x14ac:dyDescent="0.25">
      <c r="A1351" s="3">
        <v>90</v>
      </c>
      <c r="B1351" s="3">
        <v>1</v>
      </c>
    </row>
    <row r="1352" spans="1:2" x14ac:dyDescent="0.25">
      <c r="A1352" s="3">
        <v>90</v>
      </c>
      <c r="B1352" s="3">
        <v>1</v>
      </c>
    </row>
    <row r="1353" spans="1:2" x14ac:dyDescent="0.25">
      <c r="A1353" s="3">
        <v>90</v>
      </c>
      <c r="B1353" s="3">
        <v>1</v>
      </c>
    </row>
    <row r="1354" spans="1:2" x14ac:dyDescent="0.25">
      <c r="A1354" s="3">
        <v>90</v>
      </c>
      <c r="B1354" s="3">
        <v>0</v>
      </c>
    </row>
    <row r="1355" spans="1:2" x14ac:dyDescent="0.25">
      <c r="A1355" s="3">
        <v>90</v>
      </c>
      <c r="B1355" s="3">
        <v>1</v>
      </c>
    </row>
    <row r="1356" spans="1:2" x14ac:dyDescent="0.25">
      <c r="A1356" s="3">
        <v>90</v>
      </c>
      <c r="B1356" s="3">
        <v>2</v>
      </c>
    </row>
    <row r="1357" spans="1:2" x14ac:dyDescent="0.25">
      <c r="A1357" s="3">
        <v>90</v>
      </c>
      <c r="B1357" s="3">
        <v>1</v>
      </c>
    </row>
    <row r="1358" spans="1:2" x14ac:dyDescent="0.25">
      <c r="A1358" s="3">
        <v>90</v>
      </c>
      <c r="B1358" s="3">
        <v>1</v>
      </c>
    </row>
    <row r="1359" spans="1:2" x14ac:dyDescent="0.25">
      <c r="A1359" s="3">
        <v>90</v>
      </c>
      <c r="B1359" s="3">
        <v>1</v>
      </c>
    </row>
    <row r="1360" spans="1:2" x14ac:dyDescent="0.25">
      <c r="A1360" s="3">
        <v>90</v>
      </c>
      <c r="B1360" s="3">
        <v>0</v>
      </c>
    </row>
    <row r="1361" spans="1:2" x14ac:dyDescent="0.25">
      <c r="A1361" s="3">
        <v>89</v>
      </c>
      <c r="B1361" s="3">
        <v>1</v>
      </c>
    </row>
    <row r="1362" spans="1:2" x14ac:dyDescent="0.25">
      <c r="A1362" s="3">
        <v>89</v>
      </c>
      <c r="B1362" s="3">
        <v>1</v>
      </c>
    </row>
    <row r="1363" spans="1:2" x14ac:dyDescent="0.25">
      <c r="A1363" s="3">
        <v>89</v>
      </c>
      <c r="B1363" s="3">
        <v>0</v>
      </c>
    </row>
    <row r="1364" spans="1:2" x14ac:dyDescent="0.25">
      <c r="A1364" s="3">
        <v>89</v>
      </c>
      <c r="B1364" s="3">
        <v>0</v>
      </c>
    </row>
    <row r="1365" spans="1:2" x14ac:dyDescent="0.25">
      <c r="A1365" s="3">
        <v>89</v>
      </c>
      <c r="B1365" s="3">
        <v>1</v>
      </c>
    </row>
    <row r="1366" spans="1:2" x14ac:dyDescent="0.25">
      <c r="A1366" s="3">
        <v>89</v>
      </c>
      <c r="B1366" s="3">
        <v>1</v>
      </c>
    </row>
    <row r="1367" spans="1:2" x14ac:dyDescent="0.25">
      <c r="A1367" s="3">
        <v>89</v>
      </c>
      <c r="B1367" s="3">
        <v>1</v>
      </c>
    </row>
    <row r="1368" spans="1:2" x14ac:dyDescent="0.25">
      <c r="A1368" s="3">
        <v>89</v>
      </c>
      <c r="B1368" s="3">
        <v>1</v>
      </c>
    </row>
    <row r="1369" spans="1:2" x14ac:dyDescent="0.25">
      <c r="A1369" s="3">
        <v>89</v>
      </c>
      <c r="B1369" s="3">
        <v>1</v>
      </c>
    </row>
    <row r="1370" spans="1:2" x14ac:dyDescent="0.25">
      <c r="A1370" s="3">
        <v>89</v>
      </c>
      <c r="B1370" s="3">
        <v>1</v>
      </c>
    </row>
    <row r="1371" spans="1:2" x14ac:dyDescent="0.25">
      <c r="A1371" s="3">
        <v>88</v>
      </c>
      <c r="B1371" s="3">
        <v>1</v>
      </c>
    </row>
    <row r="1372" spans="1:2" x14ac:dyDescent="0.25">
      <c r="A1372" s="3">
        <v>88</v>
      </c>
      <c r="B1372" s="3">
        <v>0</v>
      </c>
    </row>
    <row r="1373" spans="1:2" x14ac:dyDescent="0.25">
      <c r="A1373" s="3">
        <v>88</v>
      </c>
      <c r="B1373" s="3">
        <v>1</v>
      </c>
    </row>
    <row r="1374" spans="1:2" x14ac:dyDescent="0.25">
      <c r="A1374" s="3">
        <v>88</v>
      </c>
      <c r="B1374" s="3">
        <v>0</v>
      </c>
    </row>
    <row r="1375" spans="1:2" x14ac:dyDescent="0.25">
      <c r="A1375" s="3">
        <v>88</v>
      </c>
      <c r="B1375" s="3">
        <v>0</v>
      </c>
    </row>
    <row r="1376" spans="1:2" x14ac:dyDescent="0.25">
      <c r="A1376" s="3">
        <v>87</v>
      </c>
      <c r="B1376" s="3">
        <v>1</v>
      </c>
    </row>
    <row r="1377" spans="1:2" x14ac:dyDescent="0.25">
      <c r="A1377" s="3">
        <v>87</v>
      </c>
      <c r="B1377" s="3">
        <v>1</v>
      </c>
    </row>
    <row r="1378" spans="1:2" x14ac:dyDescent="0.25">
      <c r="A1378" s="3">
        <v>87</v>
      </c>
      <c r="B1378" s="3">
        <v>0</v>
      </c>
    </row>
    <row r="1379" spans="1:2" x14ac:dyDescent="0.25">
      <c r="A1379" s="3">
        <v>87</v>
      </c>
      <c r="B1379" s="3">
        <v>0</v>
      </c>
    </row>
    <row r="1380" spans="1:2" x14ac:dyDescent="0.25">
      <c r="A1380" s="3">
        <v>87</v>
      </c>
      <c r="B1380" s="3">
        <v>1</v>
      </c>
    </row>
    <row r="1381" spans="1:2" x14ac:dyDescent="0.25">
      <c r="A1381" s="3">
        <v>86</v>
      </c>
      <c r="B1381" s="3">
        <v>1</v>
      </c>
    </row>
    <row r="1382" spans="1:2" x14ac:dyDescent="0.25">
      <c r="A1382" s="3">
        <v>85</v>
      </c>
      <c r="B1382" s="3">
        <v>1</v>
      </c>
    </row>
    <row r="1383" spans="1:2" x14ac:dyDescent="0.25">
      <c r="A1383" s="3">
        <v>84</v>
      </c>
      <c r="B1383" s="3">
        <v>1</v>
      </c>
    </row>
    <row r="1384" spans="1:2" x14ac:dyDescent="0.25">
      <c r="A1384" s="3">
        <v>84</v>
      </c>
      <c r="B1384" s="3">
        <v>1</v>
      </c>
    </row>
    <row r="1385" spans="1:2" x14ac:dyDescent="0.25">
      <c r="A1385" s="3">
        <v>84</v>
      </c>
      <c r="B1385" s="3">
        <v>1</v>
      </c>
    </row>
    <row r="1386" spans="1:2" x14ac:dyDescent="0.25">
      <c r="A1386" s="3">
        <v>84</v>
      </c>
      <c r="B1386" s="3">
        <v>1</v>
      </c>
    </row>
    <row r="1387" spans="1:2" x14ac:dyDescent="0.25">
      <c r="A1387" s="3">
        <v>83</v>
      </c>
      <c r="B1387" s="3">
        <v>1</v>
      </c>
    </row>
    <row r="1388" spans="1:2" x14ac:dyDescent="0.25">
      <c r="A1388" s="3">
        <v>83</v>
      </c>
      <c r="B1388" s="3">
        <v>0</v>
      </c>
    </row>
    <row r="1389" spans="1:2" x14ac:dyDescent="0.25">
      <c r="A1389" s="3">
        <v>81</v>
      </c>
      <c r="B1389" s="3">
        <v>1</v>
      </c>
    </row>
    <row r="1390" spans="1:2" x14ac:dyDescent="0.25">
      <c r="A1390" s="3">
        <v>79</v>
      </c>
      <c r="B1390" s="3">
        <v>1</v>
      </c>
    </row>
    <row r="1391" spans="1:2" x14ac:dyDescent="0.25">
      <c r="A1391" s="3">
        <v>78</v>
      </c>
      <c r="B1391" s="3">
        <v>1</v>
      </c>
    </row>
    <row r="1392" spans="1:2" x14ac:dyDescent="0.25">
      <c r="A1392" s="3">
        <v>78</v>
      </c>
      <c r="B1392" s="3">
        <v>1</v>
      </c>
    </row>
    <row r="1393" spans="1:2" x14ac:dyDescent="0.25">
      <c r="A1393" s="3">
        <v>76</v>
      </c>
      <c r="B1393" s="3">
        <v>2</v>
      </c>
    </row>
    <row r="1394" spans="1:2" x14ac:dyDescent="0.25">
      <c r="A1394" s="3">
        <v>76</v>
      </c>
      <c r="B1394" s="3">
        <v>1</v>
      </c>
    </row>
    <row r="1395" spans="1:2" x14ac:dyDescent="0.25">
      <c r="A1395" s="3">
        <v>75</v>
      </c>
      <c r="B1395" s="3">
        <v>1</v>
      </c>
    </row>
    <row r="1396" spans="1:2" x14ac:dyDescent="0.25">
      <c r="A1396" s="3">
        <v>75</v>
      </c>
      <c r="B1396" s="3">
        <v>1</v>
      </c>
    </row>
    <row r="1397" spans="1:2" x14ac:dyDescent="0.25">
      <c r="A1397" s="3">
        <v>74</v>
      </c>
      <c r="B1397" s="3">
        <v>2</v>
      </c>
    </row>
    <row r="1398" spans="1:2" x14ac:dyDescent="0.25">
      <c r="A1398" s="3">
        <v>73</v>
      </c>
      <c r="B1398" s="3">
        <v>1</v>
      </c>
    </row>
    <row r="1399" spans="1:2" x14ac:dyDescent="0.25">
      <c r="A1399" s="3">
        <v>73</v>
      </c>
      <c r="B1399" s="3">
        <v>1</v>
      </c>
    </row>
    <row r="1400" spans="1:2" x14ac:dyDescent="0.25">
      <c r="A1400" s="3">
        <v>73</v>
      </c>
      <c r="B1400" s="3">
        <v>0</v>
      </c>
    </row>
    <row r="1401" spans="1:2" x14ac:dyDescent="0.25">
      <c r="A1401" s="3">
        <v>72</v>
      </c>
      <c r="B1401" s="3">
        <v>1</v>
      </c>
    </row>
    <row r="1402" spans="1:2" x14ac:dyDescent="0.25">
      <c r="A1402" s="3">
        <v>72</v>
      </c>
      <c r="B1402" s="3">
        <v>0</v>
      </c>
    </row>
    <row r="1403" spans="1:2" x14ac:dyDescent="0.25">
      <c r="A1403" s="3">
        <v>71</v>
      </c>
      <c r="B1403" s="3">
        <v>0</v>
      </c>
    </row>
    <row r="1404" spans="1:2" x14ac:dyDescent="0.25">
      <c r="A1404" s="3">
        <v>71</v>
      </c>
      <c r="B1404" s="3">
        <v>1</v>
      </c>
    </row>
    <row r="1405" spans="1:2" x14ac:dyDescent="0.25">
      <c r="A1405" s="3">
        <v>71</v>
      </c>
      <c r="B1405" s="3">
        <v>1</v>
      </c>
    </row>
    <row r="1406" spans="1:2" x14ac:dyDescent="0.25">
      <c r="A1406" s="3">
        <v>71</v>
      </c>
      <c r="B1406" s="3">
        <v>0</v>
      </c>
    </row>
    <row r="1407" spans="1:2" x14ac:dyDescent="0.25">
      <c r="A1407" s="3">
        <v>70</v>
      </c>
      <c r="B1407" s="3">
        <v>1</v>
      </c>
    </row>
    <row r="1408" spans="1:2" x14ac:dyDescent="0.25">
      <c r="A1408" s="3">
        <v>70</v>
      </c>
      <c r="B1408" s="3">
        <v>1</v>
      </c>
    </row>
    <row r="1409" spans="1:2" x14ac:dyDescent="0.25">
      <c r="A1409" s="3">
        <v>70</v>
      </c>
      <c r="B1409" s="3">
        <v>1</v>
      </c>
    </row>
    <row r="1410" spans="1:2" x14ac:dyDescent="0.25">
      <c r="A1410" s="3">
        <v>70</v>
      </c>
      <c r="B1410" s="3">
        <v>1</v>
      </c>
    </row>
    <row r="1411" spans="1:2" x14ac:dyDescent="0.25">
      <c r="A1411" s="3">
        <v>70</v>
      </c>
      <c r="B1411" s="3">
        <v>1</v>
      </c>
    </row>
    <row r="1412" spans="1:2" x14ac:dyDescent="0.25">
      <c r="A1412" s="3">
        <v>70</v>
      </c>
      <c r="B1412" s="3">
        <v>1</v>
      </c>
    </row>
    <row r="1413" spans="1:2" x14ac:dyDescent="0.25">
      <c r="A1413" s="3">
        <v>70</v>
      </c>
      <c r="B1413" s="3">
        <v>1</v>
      </c>
    </row>
    <row r="1414" spans="1:2" x14ac:dyDescent="0.25">
      <c r="A1414" s="3">
        <v>70</v>
      </c>
      <c r="B1414" s="3">
        <v>1</v>
      </c>
    </row>
    <row r="1415" spans="1:2" x14ac:dyDescent="0.25">
      <c r="A1415" s="3">
        <v>69</v>
      </c>
      <c r="B1415" s="3">
        <v>1</v>
      </c>
    </row>
    <row r="1416" spans="1:2" x14ac:dyDescent="0.25">
      <c r="A1416" s="3">
        <v>69</v>
      </c>
      <c r="B1416" s="3">
        <v>1</v>
      </c>
    </row>
    <row r="1417" spans="1:2" x14ac:dyDescent="0.25">
      <c r="A1417" s="3">
        <v>69</v>
      </c>
      <c r="B1417" s="3">
        <v>1</v>
      </c>
    </row>
    <row r="1418" spans="1:2" x14ac:dyDescent="0.25">
      <c r="A1418" s="3">
        <v>69</v>
      </c>
      <c r="B1418" s="3">
        <v>1</v>
      </c>
    </row>
    <row r="1419" spans="1:2" x14ac:dyDescent="0.25">
      <c r="A1419" s="3">
        <v>69</v>
      </c>
      <c r="B1419" s="3">
        <v>1</v>
      </c>
    </row>
    <row r="1420" spans="1:2" x14ac:dyDescent="0.25">
      <c r="A1420" s="3">
        <v>69</v>
      </c>
      <c r="B1420" s="3">
        <v>1</v>
      </c>
    </row>
    <row r="1421" spans="1:2" x14ac:dyDescent="0.25">
      <c r="A1421" s="3">
        <v>69</v>
      </c>
      <c r="B1421" s="3">
        <v>1</v>
      </c>
    </row>
    <row r="1422" spans="1:2" x14ac:dyDescent="0.25">
      <c r="A1422" s="3">
        <v>69</v>
      </c>
      <c r="B1422" s="3">
        <v>1</v>
      </c>
    </row>
    <row r="1423" spans="1:2" x14ac:dyDescent="0.25">
      <c r="A1423" s="3">
        <v>69</v>
      </c>
      <c r="B1423" s="3">
        <v>0</v>
      </c>
    </row>
    <row r="1424" spans="1:2" x14ac:dyDescent="0.25">
      <c r="A1424" s="3">
        <v>68</v>
      </c>
      <c r="B1424" s="3">
        <v>0</v>
      </c>
    </row>
    <row r="1425" spans="1:2" x14ac:dyDescent="0.25">
      <c r="A1425" s="3">
        <v>68</v>
      </c>
      <c r="B1425" s="3">
        <v>1</v>
      </c>
    </row>
    <row r="1426" spans="1:2" x14ac:dyDescent="0.25">
      <c r="A1426" s="3">
        <v>68</v>
      </c>
      <c r="B1426" s="3">
        <v>1</v>
      </c>
    </row>
    <row r="1427" spans="1:2" x14ac:dyDescent="0.25">
      <c r="A1427" s="3">
        <v>68</v>
      </c>
      <c r="B1427" s="3">
        <v>1</v>
      </c>
    </row>
    <row r="1428" spans="1:2" x14ac:dyDescent="0.25">
      <c r="A1428" s="3">
        <v>67</v>
      </c>
      <c r="B1428" s="3">
        <v>1</v>
      </c>
    </row>
    <row r="1429" spans="1:2" x14ac:dyDescent="0.25">
      <c r="A1429" s="3">
        <v>67</v>
      </c>
      <c r="B1429" s="3">
        <v>0</v>
      </c>
    </row>
    <row r="1430" spans="1:2" x14ac:dyDescent="0.25">
      <c r="A1430" s="3">
        <v>67</v>
      </c>
      <c r="B1430" s="3">
        <v>0</v>
      </c>
    </row>
    <row r="1431" spans="1:2" x14ac:dyDescent="0.25">
      <c r="A1431" s="3">
        <v>67</v>
      </c>
      <c r="B1431" s="3">
        <v>0</v>
      </c>
    </row>
    <row r="1432" spans="1:2" x14ac:dyDescent="0.25">
      <c r="A1432" s="3">
        <v>67</v>
      </c>
      <c r="B1432" s="3">
        <v>1</v>
      </c>
    </row>
    <row r="1433" spans="1:2" x14ac:dyDescent="0.25">
      <c r="A1433" s="3">
        <v>67</v>
      </c>
      <c r="B1433" s="3">
        <v>1</v>
      </c>
    </row>
    <row r="1434" spans="1:2" x14ac:dyDescent="0.25">
      <c r="A1434" s="3">
        <v>67</v>
      </c>
      <c r="B1434" s="3">
        <v>1</v>
      </c>
    </row>
    <row r="1435" spans="1:2" x14ac:dyDescent="0.25">
      <c r="A1435" s="3">
        <v>67</v>
      </c>
      <c r="B1435" s="3">
        <v>1</v>
      </c>
    </row>
    <row r="1436" spans="1:2" x14ac:dyDescent="0.25">
      <c r="A1436" s="3">
        <v>67</v>
      </c>
      <c r="B1436" s="3">
        <v>1</v>
      </c>
    </row>
    <row r="1437" spans="1:2" x14ac:dyDescent="0.25">
      <c r="A1437" s="3">
        <v>67</v>
      </c>
      <c r="B1437" s="3">
        <v>1</v>
      </c>
    </row>
    <row r="1438" spans="1:2" x14ac:dyDescent="0.25">
      <c r="A1438" s="3">
        <v>67</v>
      </c>
      <c r="B1438" s="3">
        <v>1</v>
      </c>
    </row>
    <row r="1439" spans="1:2" x14ac:dyDescent="0.25">
      <c r="A1439" s="3">
        <v>67</v>
      </c>
      <c r="B1439" s="3">
        <v>1</v>
      </c>
    </row>
    <row r="1440" spans="1:2" x14ac:dyDescent="0.25">
      <c r="A1440" s="3">
        <v>67</v>
      </c>
      <c r="B1440" s="3">
        <v>1</v>
      </c>
    </row>
    <row r="1441" spans="1:2" x14ac:dyDescent="0.25">
      <c r="A1441" s="3">
        <v>66</v>
      </c>
      <c r="B1441" s="3">
        <v>1</v>
      </c>
    </row>
    <row r="1442" spans="1:2" x14ac:dyDescent="0.25">
      <c r="A1442" s="3">
        <v>66</v>
      </c>
      <c r="B1442" s="3">
        <v>1</v>
      </c>
    </row>
    <row r="1443" spans="1:2" x14ac:dyDescent="0.25">
      <c r="A1443" s="3">
        <v>66</v>
      </c>
      <c r="B1443" s="3">
        <v>1</v>
      </c>
    </row>
    <row r="1444" spans="1:2" x14ac:dyDescent="0.25">
      <c r="A1444" s="3">
        <v>66</v>
      </c>
      <c r="B1444" s="3">
        <v>1</v>
      </c>
    </row>
    <row r="1445" spans="1:2" x14ac:dyDescent="0.25">
      <c r="A1445" s="3">
        <v>66</v>
      </c>
      <c r="B1445" s="3">
        <v>1</v>
      </c>
    </row>
    <row r="1446" spans="1:2" x14ac:dyDescent="0.25">
      <c r="A1446" s="3">
        <v>66</v>
      </c>
      <c r="B1446" s="3">
        <v>0</v>
      </c>
    </row>
    <row r="1447" spans="1:2" x14ac:dyDescent="0.25">
      <c r="A1447" s="3">
        <v>66</v>
      </c>
      <c r="B1447" s="3">
        <v>1</v>
      </c>
    </row>
    <row r="1448" spans="1:2" x14ac:dyDescent="0.25">
      <c r="A1448" s="3">
        <v>65</v>
      </c>
      <c r="B1448" s="3">
        <v>0</v>
      </c>
    </row>
    <row r="1449" spans="1:2" x14ac:dyDescent="0.25">
      <c r="A1449" s="3">
        <v>65</v>
      </c>
      <c r="B1449" s="3">
        <v>1</v>
      </c>
    </row>
    <row r="1450" spans="1:2" x14ac:dyDescent="0.25">
      <c r="A1450" s="3">
        <v>65</v>
      </c>
      <c r="B1450" s="3">
        <v>1</v>
      </c>
    </row>
    <row r="1451" spans="1:2" x14ac:dyDescent="0.25">
      <c r="A1451" s="3">
        <v>65</v>
      </c>
      <c r="B1451" s="3">
        <v>1</v>
      </c>
    </row>
    <row r="1452" spans="1:2" x14ac:dyDescent="0.25">
      <c r="A1452" s="3">
        <v>64</v>
      </c>
      <c r="B1452" s="3">
        <v>1</v>
      </c>
    </row>
    <row r="1453" spans="1:2" x14ac:dyDescent="0.25">
      <c r="A1453" s="3">
        <v>64</v>
      </c>
      <c r="B1453" s="3">
        <v>1</v>
      </c>
    </row>
    <row r="1454" spans="1:2" x14ac:dyDescent="0.25">
      <c r="A1454" s="3">
        <v>64</v>
      </c>
      <c r="B1454" s="3">
        <v>0</v>
      </c>
    </row>
    <row r="1455" spans="1:2" x14ac:dyDescent="0.25">
      <c r="A1455" s="3">
        <v>64</v>
      </c>
      <c r="B1455" s="3">
        <v>1</v>
      </c>
    </row>
    <row r="1456" spans="1:2" x14ac:dyDescent="0.25">
      <c r="A1456" s="3">
        <v>64</v>
      </c>
      <c r="B1456" s="3">
        <v>1</v>
      </c>
    </row>
    <row r="1457" spans="1:2" x14ac:dyDescent="0.25">
      <c r="A1457" s="3">
        <v>64</v>
      </c>
      <c r="B1457" s="3">
        <v>1</v>
      </c>
    </row>
    <row r="1458" spans="1:2" x14ac:dyDescent="0.25">
      <c r="A1458" s="3">
        <v>64</v>
      </c>
      <c r="B1458" s="3">
        <v>1</v>
      </c>
    </row>
    <row r="1459" spans="1:2" x14ac:dyDescent="0.25">
      <c r="A1459" s="3">
        <v>63</v>
      </c>
      <c r="B1459" s="3">
        <v>0</v>
      </c>
    </row>
    <row r="1460" spans="1:2" x14ac:dyDescent="0.25">
      <c r="A1460" s="3">
        <v>63</v>
      </c>
      <c r="B1460" s="3">
        <v>0</v>
      </c>
    </row>
    <row r="1461" spans="1:2" x14ac:dyDescent="0.25">
      <c r="A1461" s="3">
        <v>63</v>
      </c>
      <c r="B1461" s="3">
        <v>0</v>
      </c>
    </row>
    <row r="1462" spans="1:2" x14ac:dyDescent="0.25">
      <c r="A1462" s="3">
        <v>63</v>
      </c>
      <c r="B1462" s="3">
        <v>0</v>
      </c>
    </row>
    <row r="1463" spans="1:2" x14ac:dyDescent="0.25">
      <c r="A1463" s="3">
        <v>63</v>
      </c>
      <c r="B1463" s="3">
        <v>1</v>
      </c>
    </row>
    <row r="1464" spans="1:2" x14ac:dyDescent="0.25">
      <c r="A1464" s="3">
        <v>63</v>
      </c>
      <c r="B1464" s="3">
        <v>1</v>
      </c>
    </row>
    <row r="1465" spans="1:2" x14ac:dyDescent="0.25">
      <c r="A1465" s="3">
        <v>63</v>
      </c>
      <c r="B1465" s="3">
        <v>1</v>
      </c>
    </row>
    <row r="1466" spans="1:2" x14ac:dyDescent="0.25">
      <c r="A1466" s="3">
        <v>63</v>
      </c>
      <c r="B1466" s="3">
        <v>1</v>
      </c>
    </row>
    <row r="1467" spans="1:2" x14ac:dyDescent="0.25">
      <c r="A1467" s="3">
        <v>63</v>
      </c>
      <c r="B1467" s="3">
        <v>0</v>
      </c>
    </row>
    <row r="1468" spans="1:2" x14ac:dyDescent="0.25">
      <c r="A1468" s="3">
        <v>63</v>
      </c>
      <c r="B1468" s="3">
        <v>1</v>
      </c>
    </row>
    <row r="1469" spans="1:2" x14ac:dyDescent="0.25">
      <c r="A1469" s="3">
        <v>63</v>
      </c>
      <c r="B1469" s="3">
        <v>0</v>
      </c>
    </row>
    <row r="1470" spans="1:2" x14ac:dyDescent="0.25">
      <c r="A1470" s="3">
        <v>63</v>
      </c>
      <c r="B1470" s="3">
        <v>1</v>
      </c>
    </row>
    <row r="1471" spans="1:2" x14ac:dyDescent="0.25">
      <c r="A1471" s="3">
        <v>62</v>
      </c>
      <c r="B1471" s="3">
        <v>0</v>
      </c>
    </row>
    <row r="1472" spans="1:2" x14ac:dyDescent="0.25">
      <c r="A1472" s="3">
        <v>62</v>
      </c>
      <c r="B1472" s="3">
        <v>1</v>
      </c>
    </row>
    <row r="1473" spans="1:2" x14ac:dyDescent="0.25">
      <c r="A1473" s="3">
        <v>62</v>
      </c>
      <c r="B1473" s="3">
        <v>0</v>
      </c>
    </row>
    <row r="1474" spans="1:2" x14ac:dyDescent="0.25">
      <c r="A1474" s="3">
        <v>62</v>
      </c>
      <c r="B1474" s="3">
        <v>1</v>
      </c>
    </row>
    <row r="1475" spans="1:2" x14ac:dyDescent="0.25">
      <c r="A1475" s="3">
        <v>62</v>
      </c>
      <c r="B1475" s="3">
        <v>2</v>
      </c>
    </row>
    <row r="1476" spans="1:2" x14ac:dyDescent="0.25">
      <c r="A1476" s="3">
        <v>62</v>
      </c>
      <c r="B1476" s="3">
        <v>1</v>
      </c>
    </row>
    <row r="1477" spans="1:2" x14ac:dyDescent="0.25">
      <c r="A1477" s="3">
        <v>62</v>
      </c>
      <c r="B1477" s="3">
        <v>2</v>
      </c>
    </row>
    <row r="1478" spans="1:2" x14ac:dyDescent="0.25">
      <c r="A1478" s="3">
        <v>62</v>
      </c>
      <c r="B1478" s="3">
        <v>1</v>
      </c>
    </row>
    <row r="1479" spans="1:2" x14ac:dyDescent="0.25">
      <c r="A1479" s="3">
        <v>62</v>
      </c>
      <c r="B1479" s="3">
        <v>0</v>
      </c>
    </row>
    <row r="1480" spans="1:2" x14ac:dyDescent="0.25">
      <c r="A1480" s="3">
        <v>62</v>
      </c>
      <c r="B1480" s="3">
        <v>1</v>
      </c>
    </row>
    <row r="1481" spans="1:2" x14ac:dyDescent="0.25">
      <c r="A1481" s="3">
        <v>62</v>
      </c>
      <c r="B1481" s="3">
        <v>1</v>
      </c>
    </row>
    <row r="1482" spans="1:2" x14ac:dyDescent="0.25">
      <c r="A1482" s="3">
        <v>61</v>
      </c>
      <c r="B1482" s="3">
        <v>1</v>
      </c>
    </row>
    <row r="1483" spans="1:2" x14ac:dyDescent="0.25">
      <c r="A1483" s="3">
        <v>61</v>
      </c>
      <c r="B1483" s="3">
        <v>0</v>
      </c>
    </row>
    <row r="1484" spans="1:2" x14ac:dyDescent="0.25">
      <c r="A1484" s="3">
        <v>61</v>
      </c>
      <c r="B1484" s="3">
        <v>0</v>
      </c>
    </row>
    <row r="1485" spans="1:2" x14ac:dyDescent="0.25">
      <c r="A1485" s="3">
        <v>61</v>
      </c>
      <c r="B1485" s="3">
        <v>1</v>
      </c>
    </row>
    <row r="1486" spans="1:2" x14ac:dyDescent="0.25">
      <c r="A1486" s="3">
        <v>61</v>
      </c>
      <c r="B1486" s="3">
        <v>1</v>
      </c>
    </row>
    <row r="1487" spans="1:2" x14ac:dyDescent="0.25">
      <c r="A1487" s="3">
        <v>61</v>
      </c>
      <c r="B1487" s="3">
        <v>1</v>
      </c>
    </row>
    <row r="1488" spans="1:2" x14ac:dyDescent="0.25">
      <c r="A1488" s="3">
        <v>61</v>
      </c>
      <c r="B1488" s="3">
        <v>1</v>
      </c>
    </row>
    <row r="1489" spans="1:2" x14ac:dyDescent="0.25">
      <c r="A1489" s="3">
        <v>61</v>
      </c>
      <c r="B1489" s="3">
        <v>1</v>
      </c>
    </row>
    <row r="1490" spans="1:2" x14ac:dyDescent="0.25">
      <c r="A1490" s="3">
        <v>61</v>
      </c>
      <c r="B1490" s="3">
        <v>1</v>
      </c>
    </row>
    <row r="1491" spans="1:2" x14ac:dyDescent="0.25">
      <c r="A1491" s="3">
        <v>60</v>
      </c>
      <c r="B1491" s="3">
        <v>2</v>
      </c>
    </row>
    <row r="1492" spans="1:2" x14ac:dyDescent="0.25">
      <c r="A1492" s="3">
        <v>60</v>
      </c>
      <c r="B1492" s="3">
        <v>1</v>
      </c>
    </row>
    <row r="1493" spans="1:2" x14ac:dyDescent="0.25">
      <c r="A1493" s="3">
        <v>60</v>
      </c>
      <c r="B1493" s="3">
        <v>0</v>
      </c>
    </row>
    <row r="1494" spans="1:2" x14ac:dyDescent="0.25">
      <c r="A1494" s="3">
        <v>60</v>
      </c>
      <c r="B1494" s="3">
        <v>1</v>
      </c>
    </row>
    <row r="1495" spans="1:2" x14ac:dyDescent="0.25">
      <c r="A1495" s="3">
        <v>59</v>
      </c>
      <c r="B1495" s="3">
        <v>1</v>
      </c>
    </row>
    <row r="1496" spans="1:2" x14ac:dyDescent="0.25">
      <c r="A1496" s="3">
        <v>59</v>
      </c>
      <c r="B1496" s="3">
        <v>1</v>
      </c>
    </row>
    <row r="1497" spans="1:2" x14ac:dyDescent="0.25">
      <c r="A1497" s="3">
        <v>59</v>
      </c>
      <c r="B1497" s="3">
        <v>1</v>
      </c>
    </row>
    <row r="1498" spans="1:2" x14ac:dyDescent="0.25">
      <c r="A1498" s="3">
        <v>59</v>
      </c>
      <c r="B1498" s="3">
        <v>1</v>
      </c>
    </row>
    <row r="1499" spans="1:2" x14ac:dyDescent="0.25">
      <c r="A1499" s="3">
        <v>58</v>
      </c>
      <c r="B1499" s="3">
        <v>0</v>
      </c>
    </row>
    <row r="1500" spans="1:2" x14ac:dyDescent="0.25">
      <c r="A1500" s="3">
        <v>58</v>
      </c>
      <c r="B1500" s="3">
        <v>1</v>
      </c>
    </row>
    <row r="1501" spans="1:2" x14ac:dyDescent="0.25">
      <c r="A1501" s="3">
        <v>58</v>
      </c>
      <c r="B1501" s="3">
        <v>1</v>
      </c>
    </row>
    <row r="1502" spans="1:2" x14ac:dyDescent="0.25">
      <c r="A1502" s="3">
        <v>58</v>
      </c>
      <c r="B1502" s="3">
        <v>1</v>
      </c>
    </row>
    <row r="1503" spans="1:2" x14ac:dyDescent="0.25">
      <c r="A1503" s="3">
        <v>58</v>
      </c>
      <c r="B1503" s="3">
        <v>1</v>
      </c>
    </row>
    <row r="1504" spans="1:2" x14ac:dyDescent="0.25">
      <c r="A1504" s="3">
        <v>57</v>
      </c>
      <c r="B1504" s="3">
        <v>1</v>
      </c>
    </row>
    <row r="1505" spans="1:2" x14ac:dyDescent="0.25">
      <c r="A1505" s="3">
        <v>57</v>
      </c>
      <c r="B1505" s="3">
        <v>1</v>
      </c>
    </row>
    <row r="1506" spans="1:2" x14ac:dyDescent="0.25">
      <c r="A1506" s="3">
        <v>57</v>
      </c>
      <c r="B1506" s="3">
        <v>1</v>
      </c>
    </row>
    <row r="1507" spans="1:2" x14ac:dyDescent="0.25">
      <c r="A1507" s="3">
        <v>57</v>
      </c>
      <c r="B1507" s="3">
        <v>1</v>
      </c>
    </row>
    <row r="1508" spans="1:2" x14ac:dyDescent="0.25">
      <c r="A1508" s="3">
        <v>57</v>
      </c>
      <c r="B1508" s="3">
        <v>1</v>
      </c>
    </row>
    <row r="1509" spans="1:2" x14ac:dyDescent="0.25">
      <c r="A1509" s="3">
        <v>57</v>
      </c>
      <c r="B1509" s="3">
        <v>1</v>
      </c>
    </row>
    <row r="1510" spans="1:2" x14ac:dyDescent="0.25">
      <c r="A1510" s="3">
        <v>56</v>
      </c>
      <c r="B1510" s="3">
        <v>0</v>
      </c>
    </row>
    <row r="1511" spans="1:2" x14ac:dyDescent="0.25">
      <c r="A1511" s="3">
        <v>56</v>
      </c>
      <c r="B1511" s="3">
        <v>1</v>
      </c>
    </row>
    <row r="1512" spans="1:2" x14ac:dyDescent="0.25">
      <c r="A1512" s="3">
        <v>56</v>
      </c>
      <c r="B1512" s="3">
        <v>1</v>
      </c>
    </row>
    <row r="1513" spans="1:2" x14ac:dyDescent="0.25">
      <c r="A1513" s="3">
        <v>56</v>
      </c>
      <c r="B1513" s="3">
        <v>1</v>
      </c>
    </row>
    <row r="1514" spans="1:2" x14ac:dyDescent="0.25">
      <c r="A1514" s="3">
        <v>56</v>
      </c>
      <c r="B1514" s="3">
        <v>0</v>
      </c>
    </row>
    <row r="1515" spans="1:2" x14ac:dyDescent="0.25">
      <c r="A1515" s="3">
        <v>56</v>
      </c>
      <c r="B1515" s="3">
        <v>1</v>
      </c>
    </row>
    <row r="1516" spans="1:2" x14ac:dyDescent="0.25">
      <c r="A1516" s="3">
        <v>56</v>
      </c>
      <c r="B1516" s="3">
        <v>0</v>
      </c>
    </row>
    <row r="1517" spans="1:2" x14ac:dyDescent="0.25">
      <c r="A1517" s="3">
        <v>55</v>
      </c>
      <c r="B1517" s="3">
        <v>2</v>
      </c>
    </row>
    <row r="1518" spans="1:2" x14ac:dyDescent="0.25">
      <c r="A1518" s="3">
        <v>55</v>
      </c>
      <c r="B1518" s="3">
        <v>1</v>
      </c>
    </row>
    <row r="1519" spans="1:2" x14ac:dyDescent="0.25">
      <c r="A1519" s="3">
        <v>55</v>
      </c>
      <c r="B1519" s="3">
        <v>1</v>
      </c>
    </row>
    <row r="1520" spans="1:2" x14ac:dyDescent="0.25">
      <c r="A1520" s="3">
        <v>55</v>
      </c>
      <c r="B1520" s="3">
        <v>1</v>
      </c>
    </row>
    <row r="1521" spans="1:2" x14ac:dyDescent="0.25">
      <c r="A1521" s="3">
        <v>55</v>
      </c>
      <c r="B1521" s="3">
        <v>1</v>
      </c>
    </row>
    <row r="1522" spans="1:2" x14ac:dyDescent="0.25">
      <c r="A1522" s="3">
        <v>55</v>
      </c>
      <c r="B1522" s="3">
        <v>1</v>
      </c>
    </row>
    <row r="1523" spans="1:2" x14ac:dyDescent="0.25">
      <c r="A1523" s="3">
        <v>55</v>
      </c>
      <c r="B1523" s="3">
        <v>1</v>
      </c>
    </row>
    <row r="1524" spans="1:2" x14ac:dyDescent="0.25">
      <c r="A1524" s="3">
        <v>54</v>
      </c>
      <c r="B1524" s="3">
        <v>1</v>
      </c>
    </row>
    <row r="1525" spans="1:2" x14ac:dyDescent="0.25">
      <c r="A1525" s="3">
        <v>54</v>
      </c>
      <c r="B1525" s="3">
        <v>1</v>
      </c>
    </row>
    <row r="1526" spans="1:2" x14ac:dyDescent="0.25">
      <c r="A1526" s="3">
        <v>54</v>
      </c>
      <c r="B1526" s="3">
        <v>1</v>
      </c>
    </row>
    <row r="1527" spans="1:2" x14ac:dyDescent="0.25">
      <c r="A1527" s="3">
        <v>54</v>
      </c>
      <c r="B1527" s="3">
        <v>1</v>
      </c>
    </row>
    <row r="1528" spans="1:2" x14ac:dyDescent="0.25">
      <c r="A1528" s="3">
        <v>54</v>
      </c>
      <c r="B1528" s="3">
        <v>1</v>
      </c>
    </row>
    <row r="1529" spans="1:2" x14ac:dyDescent="0.25">
      <c r="A1529" s="3">
        <v>54</v>
      </c>
      <c r="B1529" s="3">
        <v>1</v>
      </c>
    </row>
    <row r="1530" spans="1:2" x14ac:dyDescent="0.25">
      <c r="A1530" s="3">
        <v>54</v>
      </c>
      <c r="B1530" s="3">
        <v>1</v>
      </c>
    </row>
    <row r="1531" spans="1:2" x14ac:dyDescent="0.25">
      <c r="A1531" s="3">
        <v>54</v>
      </c>
      <c r="B1531" s="3">
        <v>1</v>
      </c>
    </row>
    <row r="1532" spans="1:2" x14ac:dyDescent="0.25">
      <c r="A1532" s="3">
        <v>54</v>
      </c>
      <c r="B1532" s="3">
        <v>1</v>
      </c>
    </row>
    <row r="1533" spans="1:2" x14ac:dyDescent="0.25">
      <c r="A1533" s="3">
        <v>53</v>
      </c>
      <c r="B1533" s="3">
        <v>1</v>
      </c>
    </row>
    <row r="1534" spans="1:2" x14ac:dyDescent="0.25">
      <c r="A1534" s="3">
        <v>53</v>
      </c>
      <c r="B1534" s="3">
        <v>1</v>
      </c>
    </row>
    <row r="1535" spans="1:2" x14ac:dyDescent="0.25">
      <c r="A1535" s="3">
        <v>53</v>
      </c>
      <c r="B1535" s="3">
        <v>1</v>
      </c>
    </row>
    <row r="1536" spans="1:2" x14ac:dyDescent="0.25">
      <c r="A1536" s="3">
        <v>53</v>
      </c>
      <c r="B1536" s="3">
        <v>0</v>
      </c>
    </row>
    <row r="1537" spans="1:2" x14ac:dyDescent="0.25">
      <c r="A1537" s="3">
        <v>53</v>
      </c>
      <c r="B1537" s="3">
        <v>1</v>
      </c>
    </row>
    <row r="1538" spans="1:2" x14ac:dyDescent="0.25">
      <c r="A1538" s="3">
        <v>53</v>
      </c>
      <c r="B1538" s="3">
        <v>0</v>
      </c>
    </row>
    <row r="1539" spans="1:2" x14ac:dyDescent="0.25">
      <c r="A1539" s="3">
        <v>53</v>
      </c>
      <c r="B1539" s="3">
        <v>1</v>
      </c>
    </row>
    <row r="1540" spans="1:2" x14ac:dyDescent="0.25">
      <c r="A1540" s="3">
        <v>52</v>
      </c>
      <c r="B1540" s="3">
        <v>1</v>
      </c>
    </row>
    <row r="1541" spans="1:2" x14ac:dyDescent="0.25">
      <c r="A1541" s="3">
        <v>52</v>
      </c>
      <c r="B1541" s="3">
        <v>1</v>
      </c>
    </row>
    <row r="1542" spans="1:2" x14ac:dyDescent="0.25">
      <c r="A1542" s="3">
        <v>52</v>
      </c>
      <c r="B1542" s="3">
        <v>1</v>
      </c>
    </row>
    <row r="1543" spans="1:2" x14ac:dyDescent="0.25">
      <c r="A1543" s="3">
        <v>52</v>
      </c>
      <c r="B1543" s="3">
        <v>1</v>
      </c>
    </row>
    <row r="1544" spans="1:2" x14ac:dyDescent="0.25">
      <c r="A1544" s="3">
        <v>52</v>
      </c>
      <c r="B1544" s="3">
        <v>1</v>
      </c>
    </row>
    <row r="1545" spans="1:2" x14ac:dyDescent="0.25">
      <c r="A1545" s="3">
        <v>52</v>
      </c>
      <c r="B1545" s="3">
        <v>1</v>
      </c>
    </row>
    <row r="1546" spans="1:2" x14ac:dyDescent="0.25">
      <c r="A1546" s="3">
        <v>52</v>
      </c>
      <c r="B1546" s="3">
        <v>1</v>
      </c>
    </row>
    <row r="1547" spans="1:2" x14ac:dyDescent="0.25">
      <c r="A1547" s="3">
        <v>52</v>
      </c>
      <c r="B1547" s="3">
        <v>1</v>
      </c>
    </row>
    <row r="1548" spans="1:2" x14ac:dyDescent="0.25">
      <c r="A1548" s="3">
        <v>52</v>
      </c>
      <c r="B1548" s="3">
        <v>1</v>
      </c>
    </row>
    <row r="1549" spans="1:2" x14ac:dyDescent="0.25">
      <c r="A1549" s="3">
        <v>51</v>
      </c>
      <c r="B1549" s="3">
        <v>1</v>
      </c>
    </row>
    <row r="1550" spans="1:2" x14ac:dyDescent="0.25">
      <c r="A1550" s="3">
        <v>51</v>
      </c>
      <c r="B1550" s="3">
        <v>1</v>
      </c>
    </row>
    <row r="1551" spans="1:2" x14ac:dyDescent="0.25">
      <c r="A1551" s="3">
        <v>51</v>
      </c>
      <c r="B1551" s="3">
        <v>2</v>
      </c>
    </row>
    <row r="1552" spans="1:2" x14ac:dyDescent="0.25">
      <c r="A1552" s="3">
        <v>51</v>
      </c>
      <c r="B1552" s="3">
        <v>0</v>
      </c>
    </row>
    <row r="1553" spans="1:2" x14ac:dyDescent="0.25">
      <c r="A1553" s="3">
        <v>51</v>
      </c>
      <c r="B1553" s="3">
        <v>0</v>
      </c>
    </row>
    <row r="1554" spans="1:2" x14ac:dyDescent="0.25">
      <c r="A1554" s="3">
        <v>51</v>
      </c>
      <c r="B1554" s="3">
        <v>0</v>
      </c>
    </row>
    <row r="1555" spans="1:2" x14ac:dyDescent="0.25">
      <c r="A1555" s="3">
        <v>51</v>
      </c>
      <c r="B1555" s="3">
        <v>1</v>
      </c>
    </row>
    <row r="1556" spans="1:2" x14ac:dyDescent="0.25">
      <c r="A1556" s="3">
        <v>50</v>
      </c>
      <c r="B1556" s="3">
        <v>0</v>
      </c>
    </row>
    <row r="1557" spans="1:2" x14ac:dyDescent="0.25">
      <c r="A1557" s="3">
        <v>50</v>
      </c>
      <c r="B1557" s="3">
        <v>1</v>
      </c>
    </row>
    <row r="1558" spans="1:2" x14ac:dyDescent="0.25">
      <c r="A1558" s="3">
        <v>50</v>
      </c>
      <c r="B1558" s="3">
        <v>1</v>
      </c>
    </row>
    <row r="1559" spans="1:2" x14ac:dyDescent="0.25">
      <c r="A1559" s="3">
        <v>50</v>
      </c>
      <c r="B1559" s="3">
        <v>1</v>
      </c>
    </row>
    <row r="1560" spans="1:2" x14ac:dyDescent="0.25">
      <c r="A1560" s="3">
        <v>50</v>
      </c>
      <c r="B1560" s="3">
        <v>1</v>
      </c>
    </row>
    <row r="1561" spans="1:2" x14ac:dyDescent="0.25">
      <c r="A1561" s="3">
        <v>50</v>
      </c>
      <c r="B1561" s="3">
        <v>1</v>
      </c>
    </row>
    <row r="1562" spans="1:2" x14ac:dyDescent="0.25">
      <c r="A1562" s="3">
        <v>50</v>
      </c>
      <c r="B1562" s="3">
        <v>0</v>
      </c>
    </row>
    <row r="1563" spans="1:2" x14ac:dyDescent="0.25">
      <c r="A1563" s="3">
        <v>50</v>
      </c>
      <c r="B1563" s="3">
        <v>1</v>
      </c>
    </row>
    <row r="1564" spans="1:2" x14ac:dyDescent="0.25">
      <c r="A1564" s="3">
        <v>50</v>
      </c>
      <c r="B1564" s="3">
        <v>1</v>
      </c>
    </row>
    <row r="1565" spans="1:2" x14ac:dyDescent="0.25">
      <c r="A1565" s="3">
        <v>50</v>
      </c>
      <c r="B1565" s="3">
        <v>0</v>
      </c>
    </row>
    <row r="1566" spans="1:2" x14ac:dyDescent="0.25">
      <c r="A1566" s="3">
        <v>49</v>
      </c>
      <c r="B1566" s="3">
        <v>1</v>
      </c>
    </row>
    <row r="1567" spans="1:2" x14ac:dyDescent="0.25">
      <c r="A1567" s="3">
        <v>49</v>
      </c>
      <c r="B1567" s="3">
        <v>1</v>
      </c>
    </row>
    <row r="1568" spans="1:2" x14ac:dyDescent="0.25">
      <c r="A1568" s="3">
        <v>49</v>
      </c>
      <c r="B1568" s="3">
        <v>1</v>
      </c>
    </row>
    <row r="1569" spans="1:2" x14ac:dyDescent="0.25">
      <c r="A1569" s="3">
        <v>48</v>
      </c>
      <c r="B1569" s="3">
        <v>1</v>
      </c>
    </row>
    <row r="1570" spans="1:2" x14ac:dyDescent="0.25">
      <c r="A1570" s="3">
        <v>48</v>
      </c>
      <c r="B1570" s="3">
        <v>1</v>
      </c>
    </row>
    <row r="1571" spans="1:2" x14ac:dyDescent="0.25">
      <c r="A1571" s="3">
        <v>48</v>
      </c>
      <c r="B1571" s="3">
        <v>1</v>
      </c>
    </row>
    <row r="1572" spans="1:2" x14ac:dyDescent="0.25">
      <c r="A1572" s="3">
        <v>48</v>
      </c>
      <c r="B1572" s="3">
        <v>1</v>
      </c>
    </row>
    <row r="1573" spans="1:2" x14ac:dyDescent="0.25">
      <c r="A1573" s="3">
        <v>48</v>
      </c>
      <c r="B1573" s="3">
        <v>1</v>
      </c>
    </row>
    <row r="1574" spans="1:2" x14ac:dyDescent="0.25">
      <c r="A1574" s="3">
        <v>48</v>
      </c>
      <c r="B1574" s="3">
        <v>1</v>
      </c>
    </row>
    <row r="1575" spans="1:2" x14ac:dyDescent="0.25">
      <c r="A1575" s="3">
        <v>48</v>
      </c>
      <c r="B1575" s="3">
        <v>0</v>
      </c>
    </row>
    <row r="1576" spans="1:2" x14ac:dyDescent="0.25">
      <c r="A1576" s="3">
        <v>48</v>
      </c>
      <c r="B1576" s="3">
        <v>1</v>
      </c>
    </row>
    <row r="1577" spans="1:2" x14ac:dyDescent="0.25">
      <c r="A1577" s="3">
        <v>47</v>
      </c>
      <c r="B1577" s="3">
        <v>0</v>
      </c>
    </row>
    <row r="1578" spans="1:2" x14ac:dyDescent="0.25">
      <c r="A1578" s="3">
        <v>47</v>
      </c>
      <c r="B1578" s="3">
        <v>0</v>
      </c>
    </row>
    <row r="1579" spans="1:2" x14ac:dyDescent="0.25">
      <c r="A1579" s="3">
        <v>47</v>
      </c>
      <c r="B1579" s="3">
        <v>1</v>
      </c>
    </row>
    <row r="1580" spans="1:2" x14ac:dyDescent="0.25">
      <c r="A1580" s="3">
        <v>47</v>
      </c>
      <c r="B1580" s="3">
        <v>1</v>
      </c>
    </row>
    <row r="1581" spans="1:2" x14ac:dyDescent="0.25">
      <c r="A1581" s="3">
        <v>47</v>
      </c>
      <c r="B1581" s="3">
        <v>0</v>
      </c>
    </row>
    <row r="1582" spans="1:2" x14ac:dyDescent="0.25">
      <c r="A1582" s="3">
        <v>47</v>
      </c>
      <c r="B1582" s="3">
        <v>1</v>
      </c>
    </row>
    <row r="1583" spans="1:2" x14ac:dyDescent="0.25">
      <c r="A1583" s="3">
        <v>47</v>
      </c>
      <c r="B1583" s="3">
        <v>1</v>
      </c>
    </row>
    <row r="1584" spans="1:2" x14ac:dyDescent="0.25">
      <c r="A1584" s="3">
        <v>46</v>
      </c>
      <c r="B1584" s="3">
        <v>1</v>
      </c>
    </row>
    <row r="1585" spans="1:2" x14ac:dyDescent="0.25">
      <c r="A1585" s="3">
        <v>46</v>
      </c>
      <c r="B1585" s="3">
        <v>1</v>
      </c>
    </row>
    <row r="1586" spans="1:2" x14ac:dyDescent="0.25">
      <c r="A1586" s="3">
        <v>46</v>
      </c>
      <c r="B1586" s="3">
        <v>1</v>
      </c>
    </row>
    <row r="1587" spans="1:2" x14ac:dyDescent="0.25">
      <c r="A1587" s="3">
        <v>46</v>
      </c>
      <c r="B1587" s="3">
        <v>1</v>
      </c>
    </row>
    <row r="1588" spans="1:2" x14ac:dyDescent="0.25">
      <c r="A1588" s="3">
        <v>46</v>
      </c>
      <c r="B1588" s="3">
        <v>1</v>
      </c>
    </row>
    <row r="1589" spans="1:2" x14ac:dyDescent="0.25">
      <c r="A1589" s="3">
        <v>46</v>
      </c>
      <c r="B1589" s="3">
        <v>1</v>
      </c>
    </row>
    <row r="1590" spans="1:2" x14ac:dyDescent="0.25">
      <c r="A1590" s="3">
        <v>46</v>
      </c>
      <c r="B1590" s="3">
        <v>1</v>
      </c>
    </row>
    <row r="1591" spans="1:2" x14ac:dyDescent="0.25">
      <c r="A1591" s="3">
        <v>46</v>
      </c>
      <c r="B1591" s="3">
        <v>1</v>
      </c>
    </row>
    <row r="1592" spans="1:2" x14ac:dyDescent="0.25">
      <c r="A1592" s="3">
        <v>46</v>
      </c>
      <c r="B1592" s="3">
        <v>1</v>
      </c>
    </row>
    <row r="1593" spans="1:2" x14ac:dyDescent="0.25">
      <c r="A1593" s="3">
        <v>46</v>
      </c>
      <c r="B1593" s="3">
        <v>1</v>
      </c>
    </row>
    <row r="1594" spans="1:2" x14ac:dyDescent="0.25">
      <c r="A1594" s="3">
        <v>45</v>
      </c>
      <c r="B1594" s="3">
        <v>0</v>
      </c>
    </row>
    <row r="1595" spans="1:2" x14ac:dyDescent="0.25">
      <c r="A1595" s="3">
        <v>45</v>
      </c>
      <c r="B1595" s="3">
        <v>1</v>
      </c>
    </row>
    <row r="1596" spans="1:2" x14ac:dyDescent="0.25">
      <c r="A1596" s="3">
        <v>45</v>
      </c>
      <c r="B1596" s="3">
        <v>1</v>
      </c>
    </row>
    <row r="1597" spans="1:2" x14ac:dyDescent="0.25">
      <c r="A1597" s="3">
        <v>45</v>
      </c>
      <c r="B1597" s="3">
        <v>2</v>
      </c>
    </row>
    <row r="1598" spans="1:2" x14ac:dyDescent="0.25">
      <c r="A1598" s="3">
        <v>45</v>
      </c>
      <c r="B1598" s="3">
        <v>1</v>
      </c>
    </row>
    <row r="1599" spans="1:2" x14ac:dyDescent="0.25">
      <c r="A1599" s="3">
        <v>44</v>
      </c>
      <c r="B1599" s="3">
        <v>1</v>
      </c>
    </row>
    <row r="1600" spans="1:2" x14ac:dyDescent="0.25">
      <c r="A1600" s="3">
        <v>44</v>
      </c>
      <c r="B1600" s="3">
        <v>1</v>
      </c>
    </row>
    <row r="1601" spans="1:2" x14ac:dyDescent="0.25">
      <c r="A1601" s="3">
        <v>44</v>
      </c>
      <c r="B1601" s="3">
        <v>1</v>
      </c>
    </row>
    <row r="1602" spans="1:2" x14ac:dyDescent="0.25">
      <c r="A1602" s="3">
        <v>44</v>
      </c>
      <c r="B1602" s="3">
        <v>1</v>
      </c>
    </row>
    <row r="1603" spans="1:2" x14ac:dyDescent="0.25">
      <c r="A1603" s="3">
        <v>44</v>
      </c>
      <c r="B1603" s="3">
        <v>1</v>
      </c>
    </row>
    <row r="1604" spans="1:2" x14ac:dyDescent="0.25">
      <c r="A1604" s="3">
        <v>44</v>
      </c>
      <c r="B1604" s="3">
        <v>1</v>
      </c>
    </row>
    <row r="1605" spans="1:2" x14ac:dyDescent="0.25">
      <c r="A1605" s="3">
        <v>44</v>
      </c>
      <c r="B1605" s="3">
        <v>1</v>
      </c>
    </row>
    <row r="1606" spans="1:2" x14ac:dyDescent="0.25">
      <c r="A1606" s="3">
        <v>44</v>
      </c>
      <c r="B1606" s="3">
        <v>1</v>
      </c>
    </row>
    <row r="1607" spans="1:2" x14ac:dyDescent="0.25">
      <c r="A1607" s="3">
        <v>44</v>
      </c>
      <c r="B1607" s="3">
        <v>2</v>
      </c>
    </row>
    <row r="1608" spans="1:2" x14ac:dyDescent="0.25">
      <c r="A1608" s="3">
        <v>44</v>
      </c>
      <c r="B1608" s="3">
        <v>0</v>
      </c>
    </row>
    <row r="1609" spans="1:2" x14ac:dyDescent="0.25">
      <c r="A1609" s="3">
        <v>44</v>
      </c>
      <c r="B1609" s="3">
        <v>1</v>
      </c>
    </row>
    <row r="1610" spans="1:2" x14ac:dyDescent="0.25">
      <c r="A1610" s="3">
        <v>44</v>
      </c>
      <c r="B1610" s="3">
        <v>1</v>
      </c>
    </row>
    <row r="1611" spans="1:2" x14ac:dyDescent="0.25">
      <c r="A1611" s="3">
        <v>44</v>
      </c>
      <c r="B1611" s="3">
        <v>1</v>
      </c>
    </row>
    <row r="1612" spans="1:2" x14ac:dyDescent="0.25">
      <c r="A1612" s="3">
        <v>44</v>
      </c>
      <c r="B1612" s="3">
        <v>1</v>
      </c>
    </row>
    <row r="1613" spans="1:2" x14ac:dyDescent="0.25">
      <c r="A1613" s="3">
        <v>44</v>
      </c>
      <c r="B1613" s="3">
        <v>1</v>
      </c>
    </row>
    <row r="1614" spans="1:2" x14ac:dyDescent="0.25">
      <c r="A1614" s="3">
        <v>44</v>
      </c>
      <c r="B1614" s="3">
        <v>1</v>
      </c>
    </row>
    <row r="1615" spans="1:2" x14ac:dyDescent="0.25">
      <c r="A1615" s="3">
        <v>44</v>
      </c>
      <c r="B1615" s="3">
        <v>1</v>
      </c>
    </row>
    <row r="1616" spans="1:2" x14ac:dyDescent="0.25">
      <c r="A1616" s="3">
        <v>44</v>
      </c>
      <c r="B1616" s="3">
        <v>1</v>
      </c>
    </row>
    <row r="1617" spans="1:2" x14ac:dyDescent="0.25">
      <c r="A1617" s="3">
        <v>43</v>
      </c>
      <c r="B1617" s="3">
        <v>1</v>
      </c>
    </row>
    <row r="1618" spans="1:2" x14ac:dyDescent="0.25">
      <c r="A1618" s="3">
        <v>43</v>
      </c>
      <c r="B1618" s="3">
        <v>1</v>
      </c>
    </row>
    <row r="1619" spans="1:2" x14ac:dyDescent="0.25">
      <c r="A1619" s="3">
        <v>43</v>
      </c>
      <c r="B1619" s="3">
        <v>1</v>
      </c>
    </row>
    <row r="1620" spans="1:2" x14ac:dyDescent="0.25">
      <c r="A1620" s="3">
        <v>43</v>
      </c>
      <c r="B1620" s="3">
        <v>1</v>
      </c>
    </row>
    <row r="1621" spans="1:2" x14ac:dyDescent="0.25">
      <c r="A1621" s="3">
        <v>43</v>
      </c>
      <c r="B1621" s="3">
        <v>1</v>
      </c>
    </row>
    <row r="1622" spans="1:2" x14ac:dyDescent="0.25">
      <c r="A1622" s="3">
        <v>43</v>
      </c>
      <c r="B1622" s="3">
        <v>1</v>
      </c>
    </row>
    <row r="1623" spans="1:2" x14ac:dyDescent="0.25">
      <c r="A1623" s="3">
        <v>43</v>
      </c>
      <c r="B1623" s="3">
        <v>1</v>
      </c>
    </row>
    <row r="1624" spans="1:2" x14ac:dyDescent="0.25">
      <c r="A1624" s="3">
        <v>43</v>
      </c>
      <c r="B1624" s="3">
        <v>1</v>
      </c>
    </row>
    <row r="1625" spans="1:2" x14ac:dyDescent="0.25">
      <c r="A1625" s="3">
        <v>43</v>
      </c>
      <c r="B1625" s="3">
        <v>1</v>
      </c>
    </row>
    <row r="1626" spans="1:2" x14ac:dyDescent="0.25">
      <c r="A1626" s="3">
        <v>43</v>
      </c>
      <c r="B1626" s="3">
        <v>1</v>
      </c>
    </row>
    <row r="1627" spans="1:2" x14ac:dyDescent="0.25">
      <c r="A1627" s="3">
        <v>43</v>
      </c>
      <c r="B1627" s="3">
        <v>1</v>
      </c>
    </row>
    <row r="1628" spans="1:2" x14ac:dyDescent="0.25">
      <c r="A1628" s="3">
        <v>43</v>
      </c>
      <c r="B1628" s="3">
        <v>1</v>
      </c>
    </row>
    <row r="1629" spans="1:2" x14ac:dyDescent="0.25">
      <c r="A1629" s="3">
        <v>43</v>
      </c>
      <c r="B1629" s="3">
        <v>0</v>
      </c>
    </row>
    <row r="1630" spans="1:2" x14ac:dyDescent="0.25">
      <c r="A1630" s="3">
        <v>42</v>
      </c>
      <c r="B1630" s="3">
        <v>1</v>
      </c>
    </row>
    <row r="1631" spans="1:2" x14ac:dyDescent="0.25">
      <c r="A1631" s="3">
        <v>42</v>
      </c>
      <c r="B1631" s="3">
        <v>1</v>
      </c>
    </row>
    <row r="1632" spans="1:2" x14ac:dyDescent="0.25">
      <c r="A1632" s="3">
        <v>42</v>
      </c>
      <c r="B1632" s="3">
        <v>1</v>
      </c>
    </row>
    <row r="1633" spans="1:2" x14ac:dyDescent="0.25">
      <c r="A1633" s="3">
        <v>42</v>
      </c>
      <c r="B1633" s="3">
        <v>1</v>
      </c>
    </row>
    <row r="1634" spans="1:2" x14ac:dyDescent="0.25">
      <c r="A1634" s="3">
        <v>42</v>
      </c>
      <c r="B1634" s="3">
        <v>1</v>
      </c>
    </row>
    <row r="1635" spans="1:2" x14ac:dyDescent="0.25">
      <c r="A1635" s="3">
        <v>42</v>
      </c>
      <c r="B1635" s="3">
        <v>1</v>
      </c>
    </row>
    <row r="1636" spans="1:2" x14ac:dyDescent="0.25">
      <c r="A1636" s="3">
        <v>42</v>
      </c>
      <c r="B1636" s="3">
        <v>0</v>
      </c>
    </row>
    <row r="1637" spans="1:2" x14ac:dyDescent="0.25">
      <c r="A1637" s="3">
        <v>42</v>
      </c>
      <c r="B1637" s="3">
        <v>1</v>
      </c>
    </row>
    <row r="1638" spans="1:2" x14ac:dyDescent="0.25">
      <c r="A1638" s="3">
        <v>41</v>
      </c>
      <c r="B1638" s="3">
        <v>0</v>
      </c>
    </row>
    <row r="1639" spans="1:2" x14ac:dyDescent="0.25">
      <c r="A1639" s="3">
        <v>41</v>
      </c>
      <c r="B1639" s="3">
        <v>1</v>
      </c>
    </row>
    <row r="1640" spans="1:2" x14ac:dyDescent="0.25">
      <c r="A1640" s="3">
        <v>41</v>
      </c>
      <c r="B1640" s="3">
        <v>1</v>
      </c>
    </row>
    <row r="1641" spans="1:2" x14ac:dyDescent="0.25">
      <c r="A1641" s="3">
        <v>41</v>
      </c>
      <c r="B1641" s="3">
        <v>1</v>
      </c>
    </row>
    <row r="1642" spans="1:2" x14ac:dyDescent="0.25">
      <c r="A1642" s="3">
        <v>41</v>
      </c>
      <c r="B1642" s="3">
        <v>1</v>
      </c>
    </row>
    <row r="1643" spans="1:2" x14ac:dyDescent="0.25">
      <c r="A1643" s="3">
        <v>41</v>
      </c>
      <c r="B1643" s="3">
        <v>0</v>
      </c>
    </row>
    <row r="1644" spans="1:2" x14ac:dyDescent="0.25">
      <c r="A1644" s="3">
        <v>41</v>
      </c>
      <c r="B1644" s="3">
        <v>0</v>
      </c>
    </row>
    <row r="1645" spans="1:2" x14ac:dyDescent="0.25">
      <c r="A1645" s="3">
        <v>41</v>
      </c>
      <c r="B1645" s="3">
        <v>1</v>
      </c>
    </row>
    <row r="1646" spans="1:2" x14ac:dyDescent="0.25">
      <c r="A1646" s="3">
        <v>41</v>
      </c>
      <c r="B1646" s="3">
        <v>0</v>
      </c>
    </row>
    <row r="1647" spans="1:2" x14ac:dyDescent="0.25">
      <c r="A1647" s="3">
        <v>41</v>
      </c>
      <c r="B1647" s="3">
        <v>1</v>
      </c>
    </row>
    <row r="1648" spans="1:2" x14ac:dyDescent="0.25">
      <c r="A1648" s="3">
        <v>41</v>
      </c>
      <c r="B1648" s="3">
        <v>1</v>
      </c>
    </row>
    <row r="1649" spans="1:2" x14ac:dyDescent="0.25">
      <c r="A1649" s="3">
        <v>41</v>
      </c>
      <c r="B1649" s="3">
        <v>1</v>
      </c>
    </row>
    <row r="1650" spans="1:2" x14ac:dyDescent="0.25">
      <c r="A1650" s="3">
        <v>41</v>
      </c>
      <c r="B1650" s="3">
        <v>1</v>
      </c>
    </row>
    <row r="1651" spans="1:2" x14ac:dyDescent="0.25">
      <c r="A1651" s="3">
        <v>41</v>
      </c>
      <c r="B1651" s="3">
        <v>1</v>
      </c>
    </row>
    <row r="1652" spans="1:2" x14ac:dyDescent="0.25">
      <c r="A1652" s="3">
        <v>41</v>
      </c>
      <c r="B1652" s="3">
        <v>1</v>
      </c>
    </row>
    <row r="1653" spans="1:2" x14ac:dyDescent="0.25">
      <c r="A1653" s="3">
        <v>41</v>
      </c>
      <c r="B1653" s="3">
        <v>1</v>
      </c>
    </row>
    <row r="1654" spans="1:2" x14ac:dyDescent="0.25">
      <c r="A1654" s="3">
        <v>41</v>
      </c>
      <c r="B1654" s="3">
        <v>0</v>
      </c>
    </row>
    <row r="1655" spans="1:2" x14ac:dyDescent="0.25">
      <c r="A1655" s="3">
        <v>41</v>
      </c>
      <c r="B1655" s="3">
        <v>1</v>
      </c>
    </row>
    <row r="1656" spans="1:2" x14ac:dyDescent="0.25">
      <c r="A1656" s="3">
        <v>41</v>
      </c>
      <c r="B1656" s="3">
        <v>1</v>
      </c>
    </row>
    <row r="1657" spans="1:2" x14ac:dyDescent="0.25">
      <c r="A1657" s="3">
        <v>41</v>
      </c>
      <c r="B1657" s="3">
        <v>1</v>
      </c>
    </row>
    <row r="1658" spans="1:2" x14ac:dyDescent="0.25">
      <c r="A1658" s="3">
        <v>40</v>
      </c>
      <c r="B1658" s="3">
        <v>0</v>
      </c>
    </row>
    <row r="1659" spans="1:2" x14ac:dyDescent="0.25">
      <c r="A1659" s="3">
        <v>40</v>
      </c>
      <c r="B1659" s="3">
        <v>0</v>
      </c>
    </row>
    <row r="1660" spans="1:2" x14ac:dyDescent="0.25">
      <c r="A1660" s="3">
        <v>40</v>
      </c>
      <c r="B1660" s="3">
        <v>1</v>
      </c>
    </row>
    <row r="1661" spans="1:2" x14ac:dyDescent="0.25">
      <c r="A1661" s="3">
        <v>40</v>
      </c>
      <c r="B1661" s="3">
        <v>1</v>
      </c>
    </row>
    <row r="1662" spans="1:2" x14ac:dyDescent="0.25">
      <c r="A1662" s="3">
        <v>40</v>
      </c>
      <c r="B1662" s="3">
        <v>1</v>
      </c>
    </row>
    <row r="1663" spans="1:2" x14ac:dyDescent="0.25">
      <c r="A1663" s="3">
        <v>40</v>
      </c>
      <c r="B1663" s="3">
        <v>1</v>
      </c>
    </row>
    <row r="1664" spans="1:2" x14ac:dyDescent="0.25">
      <c r="A1664" s="3">
        <v>40</v>
      </c>
      <c r="B1664" s="3">
        <v>1</v>
      </c>
    </row>
    <row r="1665" spans="1:2" x14ac:dyDescent="0.25">
      <c r="A1665" s="3">
        <v>40</v>
      </c>
      <c r="B1665" s="3">
        <v>0</v>
      </c>
    </row>
    <row r="1666" spans="1:2" x14ac:dyDescent="0.25">
      <c r="A1666" s="3">
        <v>40</v>
      </c>
      <c r="B1666" s="3">
        <v>1</v>
      </c>
    </row>
    <row r="1667" spans="1:2" x14ac:dyDescent="0.25">
      <c r="A1667" s="3">
        <v>40</v>
      </c>
      <c r="B1667" s="3">
        <v>1</v>
      </c>
    </row>
    <row r="1668" spans="1:2" x14ac:dyDescent="0.25">
      <c r="A1668" s="3">
        <v>40</v>
      </c>
      <c r="B1668" s="3">
        <v>1</v>
      </c>
    </row>
    <row r="1669" spans="1:2" x14ac:dyDescent="0.25">
      <c r="A1669" s="3">
        <v>40</v>
      </c>
      <c r="B1669" s="3">
        <v>1</v>
      </c>
    </row>
    <row r="1670" spans="1:2" x14ac:dyDescent="0.25">
      <c r="A1670" s="3">
        <v>40</v>
      </c>
      <c r="B1670" s="3">
        <v>1</v>
      </c>
    </row>
    <row r="1671" spans="1:2" x14ac:dyDescent="0.25">
      <c r="A1671" s="3">
        <v>40</v>
      </c>
      <c r="B1671" s="3">
        <v>1</v>
      </c>
    </row>
    <row r="1672" spans="1:2" x14ac:dyDescent="0.25">
      <c r="A1672" s="3">
        <v>40</v>
      </c>
      <c r="B1672" s="3">
        <v>1</v>
      </c>
    </row>
    <row r="1673" spans="1:2" x14ac:dyDescent="0.25">
      <c r="A1673" s="3">
        <v>40</v>
      </c>
      <c r="B1673" s="3">
        <v>1</v>
      </c>
    </row>
    <row r="1674" spans="1:2" x14ac:dyDescent="0.25">
      <c r="A1674" s="3">
        <v>40</v>
      </c>
      <c r="B1674" s="3">
        <v>1</v>
      </c>
    </row>
    <row r="1675" spans="1:2" x14ac:dyDescent="0.25">
      <c r="A1675" s="3">
        <v>40</v>
      </c>
      <c r="B1675" s="3">
        <v>1</v>
      </c>
    </row>
    <row r="1676" spans="1:2" x14ac:dyDescent="0.25">
      <c r="A1676" s="3">
        <v>40</v>
      </c>
      <c r="B1676" s="3">
        <v>1</v>
      </c>
    </row>
    <row r="1677" spans="1:2" x14ac:dyDescent="0.25">
      <c r="A1677" s="3">
        <v>40</v>
      </c>
      <c r="B1677" s="3">
        <v>1</v>
      </c>
    </row>
    <row r="1678" spans="1:2" x14ac:dyDescent="0.25">
      <c r="A1678" s="3">
        <v>40</v>
      </c>
      <c r="B1678" s="3">
        <v>0</v>
      </c>
    </row>
    <row r="1679" spans="1:2" x14ac:dyDescent="0.25">
      <c r="A1679" s="3">
        <v>39</v>
      </c>
      <c r="B1679" s="3">
        <v>1</v>
      </c>
    </row>
    <row r="1680" spans="1:2" x14ac:dyDescent="0.25">
      <c r="A1680" s="3">
        <v>39</v>
      </c>
      <c r="B1680" s="3">
        <v>1</v>
      </c>
    </row>
    <row r="1681" spans="1:2" x14ac:dyDescent="0.25">
      <c r="A1681" s="3">
        <v>39</v>
      </c>
      <c r="B1681" s="3">
        <v>1</v>
      </c>
    </row>
    <row r="1682" spans="1:2" x14ac:dyDescent="0.25">
      <c r="A1682" s="3">
        <v>39</v>
      </c>
      <c r="B1682" s="3">
        <v>1</v>
      </c>
    </row>
    <row r="1683" spans="1:2" x14ac:dyDescent="0.25">
      <c r="A1683" s="3">
        <v>39</v>
      </c>
      <c r="B1683" s="3">
        <v>1</v>
      </c>
    </row>
    <row r="1684" spans="1:2" x14ac:dyDescent="0.25">
      <c r="A1684" s="3">
        <v>39</v>
      </c>
      <c r="B1684" s="3">
        <v>1</v>
      </c>
    </row>
    <row r="1685" spans="1:2" x14ac:dyDescent="0.25">
      <c r="A1685" s="3">
        <v>39</v>
      </c>
      <c r="B1685" s="3">
        <v>1</v>
      </c>
    </row>
    <row r="1686" spans="1:2" x14ac:dyDescent="0.25">
      <c r="A1686" s="3">
        <v>39</v>
      </c>
      <c r="B1686" s="3">
        <v>1</v>
      </c>
    </row>
    <row r="1687" spans="1:2" x14ac:dyDescent="0.25">
      <c r="A1687" s="3">
        <v>39</v>
      </c>
      <c r="B1687" s="3">
        <v>1</v>
      </c>
    </row>
    <row r="1688" spans="1:2" x14ac:dyDescent="0.25">
      <c r="A1688" s="3">
        <v>39</v>
      </c>
      <c r="B1688" s="3">
        <v>0</v>
      </c>
    </row>
    <row r="1689" spans="1:2" x14ac:dyDescent="0.25">
      <c r="A1689" s="3">
        <v>39</v>
      </c>
      <c r="B1689" s="3">
        <v>0</v>
      </c>
    </row>
    <row r="1690" spans="1:2" x14ac:dyDescent="0.25">
      <c r="A1690" s="3">
        <v>39</v>
      </c>
      <c r="B1690" s="3">
        <v>1</v>
      </c>
    </row>
    <row r="1691" spans="1:2" x14ac:dyDescent="0.25">
      <c r="A1691" s="3">
        <v>39</v>
      </c>
      <c r="B1691" s="3">
        <v>1</v>
      </c>
    </row>
    <row r="1692" spans="1:2" x14ac:dyDescent="0.25">
      <c r="A1692" s="3">
        <v>39</v>
      </c>
      <c r="B1692" s="3">
        <v>1</v>
      </c>
    </row>
    <row r="1693" spans="1:2" x14ac:dyDescent="0.25">
      <c r="A1693" s="3">
        <v>39</v>
      </c>
      <c r="B1693" s="3">
        <v>1</v>
      </c>
    </row>
    <row r="1694" spans="1:2" x14ac:dyDescent="0.25">
      <c r="A1694" s="3">
        <v>39</v>
      </c>
      <c r="B1694" s="3">
        <v>1</v>
      </c>
    </row>
    <row r="1695" spans="1:2" x14ac:dyDescent="0.25">
      <c r="A1695" s="3">
        <v>39</v>
      </c>
      <c r="B1695" s="3">
        <v>1</v>
      </c>
    </row>
    <row r="1696" spans="1:2" x14ac:dyDescent="0.25">
      <c r="A1696" s="3">
        <v>39</v>
      </c>
      <c r="B1696" s="3">
        <v>0</v>
      </c>
    </row>
    <row r="1697" spans="1:2" x14ac:dyDescent="0.25">
      <c r="A1697" s="3">
        <v>39</v>
      </c>
      <c r="B1697" s="3">
        <v>1</v>
      </c>
    </row>
    <row r="1698" spans="1:2" x14ac:dyDescent="0.25">
      <c r="A1698" s="3">
        <v>39</v>
      </c>
      <c r="B1698" s="3">
        <v>1</v>
      </c>
    </row>
    <row r="1699" spans="1:2" x14ac:dyDescent="0.25">
      <c r="A1699" s="3">
        <v>39</v>
      </c>
      <c r="B1699" s="3">
        <v>0</v>
      </c>
    </row>
    <row r="1700" spans="1:2" x14ac:dyDescent="0.25">
      <c r="A1700" s="3">
        <v>39</v>
      </c>
      <c r="B1700" s="3">
        <v>0</v>
      </c>
    </row>
    <row r="1701" spans="1:2" x14ac:dyDescent="0.25">
      <c r="A1701" s="3">
        <v>39</v>
      </c>
      <c r="B1701" s="3">
        <v>1</v>
      </c>
    </row>
    <row r="1702" spans="1:2" x14ac:dyDescent="0.25">
      <c r="A1702" s="3">
        <v>39</v>
      </c>
      <c r="B1702" s="3">
        <v>1</v>
      </c>
    </row>
    <row r="1703" spans="1:2" x14ac:dyDescent="0.25">
      <c r="A1703" s="3">
        <v>39</v>
      </c>
      <c r="B1703" s="3">
        <v>1</v>
      </c>
    </row>
    <row r="1704" spans="1:2" x14ac:dyDescent="0.25">
      <c r="A1704" s="3">
        <v>39</v>
      </c>
      <c r="B1704" s="3">
        <v>1</v>
      </c>
    </row>
    <row r="1705" spans="1:2" x14ac:dyDescent="0.25">
      <c r="A1705" s="3">
        <v>39</v>
      </c>
      <c r="B1705" s="3">
        <v>1</v>
      </c>
    </row>
    <row r="1706" spans="1:2" x14ac:dyDescent="0.25">
      <c r="A1706" s="3">
        <v>39</v>
      </c>
      <c r="B1706" s="3">
        <v>1</v>
      </c>
    </row>
    <row r="1707" spans="1:2" x14ac:dyDescent="0.25">
      <c r="A1707" s="3">
        <v>39</v>
      </c>
      <c r="B1707" s="3">
        <v>1</v>
      </c>
    </row>
    <row r="1708" spans="1:2" x14ac:dyDescent="0.25">
      <c r="A1708" s="3">
        <v>38</v>
      </c>
      <c r="B1708" s="3">
        <v>2</v>
      </c>
    </row>
    <row r="1709" spans="1:2" x14ac:dyDescent="0.25">
      <c r="A1709" s="3">
        <v>38</v>
      </c>
      <c r="B1709" s="3">
        <v>0</v>
      </c>
    </row>
    <row r="1710" spans="1:2" x14ac:dyDescent="0.25">
      <c r="A1710" s="3">
        <v>38</v>
      </c>
      <c r="B1710" s="3">
        <v>1</v>
      </c>
    </row>
    <row r="1711" spans="1:2" x14ac:dyDescent="0.25">
      <c r="A1711" s="3">
        <v>38</v>
      </c>
      <c r="B1711" s="3">
        <v>0</v>
      </c>
    </row>
    <row r="1712" spans="1:2" x14ac:dyDescent="0.25">
      <c r="A1712" s="3">
        <v>38</v>
      </c>
      <c r="B1712" s="3">
        <v>0</v>
      </c>
    </row>
    <row r="1713" spans="1:2" x14ac:dyDescent="0.25">
      <c r="A1713" s="3">
        <v>38</v>
      </c>
      <c r="B1713" s="3">
        <v>1</v>
      </c>
    </row>
    <row r="1714" spans="1:2" x14ac:dyDescent="0.25">
      <c r="A1714" s="3">
        <v>38</v>
      </c>
      <c r="B1714" s="3">
        <v>0</v>
      </c>
    </row>
    <row r="1715" spans="1:2" x14ac:dyDescent="0.25">
      <c r="A1715" s="3">
        <v>38</v>
      </c>
      <c r="B1715" s="3">
        <v>0</v>
      </c>
    </row>
    <row r="1716" spans="1:2" x14ac:dyDescent="0.25">
      <c r="A1716" s="3">
        <v>38</v>
      </c>
      <c r="B1716" s="3">
        <v>1</v>
      </c>
    </row>
    <row r="1717" spans="1:2" x14ac:dyDescent="0.25">
      <c r="A1717" s="3">
        <v>38</v>
      </c>
      <c r="B1717" s="3">
        <v>1</v>
      </c>
    </row>
    <row r="1718" spans="1:2" x14ac:dyDescent="0.25">
      <c r="A1718" s="3">
        <v>38</v>
      </c>
      <c r="B1718" s="3">
        <v>1</v>
      </c>
    </row>
    <row r="1719" spans="1:2" x14ac:dyDescent="0.25">
      <c r="A1719" s="3">
        <v>38</v>
      </c>
      <c r="B1719" s="3">
        <v>1</v>
      </c>
    </row>
    <row r="1720" spans="1:2" x14ac:dyDescent="0.25">
      <c r="A1720" s="3">
        <v>37</v>
      </c>
      <c r="B1720" s="3">
        <v>0</v>
      </c>
    </row>
    <row r="1721" spans="1:2" x14ac:dyDescent="0.25">
      <c r="A1721" s="3">
        <v>37</v>
      </c>
      <c r="B1721" s="3">
        <v>1</v>
      </c>
    </row>
    <row r="1722" spans="1:2" x14ac:dyDescent="0.25">
      <c r="A1722" s="3">
        <v>37</v>
      </c>
      <c r="B1722" s="3">
        <v>1</v>
      </c>
    </row>
    <row r="1723" spans="1:2" x14ac:dyDescent="0.25">
      <c r="A1723" s="3">
        <v>37</v>
      </c>
      <c r="B1723" s="3">
        <v>1</v>
      </c>
    </row>
    <row r="1724" spans="1:2" x14ac:dyDescent="0.25">
      <c r="A1724" s="3">
        <v>37</v>
      </c>
      <c r="B1724" s="3">
        <v>1</v>
      </c>
    </row>
    <row r="1725" spans="1:2" x14ac:dyDescent="0.25">
      <c r="A1725" s="3">
        <v>37</v>
      </c>
      <c r="B1725" s="3">
        <v>0</v>
      </c>
    </row>
    <row r="1726" spans="1:2" x14ac:dyDescent="0.25">
      <c r="A1726" s="3">
        <v>37</v>
      </c>
      <c r="B1726" s="3">
        <v>1</v>
      </c>
    </row>
    <row r="1727" spans="1:2" x14ac:dyDescent="0.25">
      <c r="A1727" s="3">
        <v>37</v>
      </c>
      <c r="B1727" s="3">
        <v>1</v>
      </c>
    </row>
    <row r="1728" spans="1:2" x14ac:dyDescent="0.25">
      <c r="A1728" s="3">
        <v>37</v>
      </c>
      <c r="B1728" s="3">
        <v>1</v>
      </c>
    </row>
    <row r="1729" spans="1:2" x14ac:dyDescent="0.25">
      <c r="A1729" s="3">
        <v>37</v>
      </c>
      <c r="B1729" s="3">
        <v>1</v>
      </c>
    </row>
    <row r="1730" spans="1:2" x14ac:dyDescent="0.25">
      <c r="A1730" s="3">
        <v>37</v>
      </c>
      <c r="B1730" s="3">
        <v>1</v>
      </c>
    </row>
    <row r="1731" spans="1:2" x14ac:dyDescent="0.25">
      <c r="A1731" s="3">
        <v>37</v>
      </c>
      <c r="B1731" s="3">
        <v>1</v>
      </c>
    </row>
    <row r="1732" spans="1:2" x14ac:dyDescent="0.25">
      <c r="A1732" s="3">
        <v>37</v>
      </c>
      <c r="B1732" s="3">
        <v>1</v>
      </c>
    </row>
    <row r="1733" spans="1:2" x14ac:dyDescent="0.25">
      <c r="A1733" s="3">
        <v>37</v>
      </c>
      <c r="B1733" s="3">
        <v>1</v>
      </c>
    </row>
    <row r="1734" spans="1:2" x14ac:dyDescent="0.25">
      <c r="A1734" s="3">
        <v>37</v>
      </c>
      <c r="B1734" s="3">
        <v>1</v>
      </c>
    </row>
    <row r="1735" spans="1:2" x14ac:dyDescent="0.25">
      <c r="A1735" s="3">
        <v>36</v>
      </c>
      <c r="B1735" s="3">
        <v>1</v>
      </c>
    </row>
    <row r="1736" spans="1:2" x14ac:dyDescent="0.25">
      <c r="A1736" s="3">
        <v>36</v>
      </c>
      <c r="B1736" s="3">
        <v>1</v>
      </c>
    </row>
    <row r="1737" spans="1:2" x14ac:dyDescent="0.25">
      <c r="A1737" s="3">
        <v>36</v>
      </c>
      <c r="B1737" s="3">
        <v>1</v>
      </c>
    </row>
    <row r="1738" spans="1:2" x14ac:dyDescent="0.25">
      <c r="A1738" s="3">
        <v>36</v>
      </c>
      <c r="B1738" s="3">
        <v>1</v>
      </c>
    </row>
    <row r="1739" spans="1:2" x14ac:dyDescent="0.25">
      <c r="A1739" s="3">
        <v>36</v>
      </c>
      <c r="B1739" s="3">
        <v>1</v>
      </c>
    </row>
    <row r="1740" spans="1:2" x14ac:dyDescent="0.25">
      <c r="A1740" s="3">
        <v>36</v>
      </c>
      <c r="B1740" s="3">
        <v>1</v>
      </c>
    </row>
    <row r="1741" spans="1:2" x14ac:dyDescent="0.25">
      <c r="A1741" s="3">
        <v>36</v>
      </c>
      <c r="B1741" s="3">
        <v>0</v>
      </c>
    </row>
    <row r="1742" spans="1:2" x14ac:dyDescent="0.25">
      <c r="A1742" s="3">
        <v>36</v>
      </c>
      <c r="B1742" s="3">
        <v>1</v>
      </c>
    </row>
    <row r="1743" spans="1:2" x14ac:dyDescent="0.25">
      <c r="A1743" s="3">
        <v>36</v>
      </c>
      <c r="B1743" s="3">
        <v>1</v>
      </c>
    </row>
    <row r="1744" spans="1:2" x14ac:dyDescent="0.25">
      <c r="A1744" s="3">
        <v>35</v>
      </c>
      <c r="B1744" s="3">
        <v>1</v>
      </c>
    </row>
    <row r="1745" spans="1:2" x14ac:dyDescent="0.25">
      <c r="A1745" s="3">
        <v>35</v>
      </c>
      <c r="B1745" s="3">
        <v>2</v>
      </c>
    </row>
    <row r="1746" spans="1:2" x14ac:dyDescent="0.25">
      <c r="A1746" s="3">
        <v>35</v>
      </c>
      <c r="B1746" s="3">
        <v>1</v>
      </c>
    </row>
    <row r="1747" spans="1:2" x14ac:dyDescent="0.25">
      <c r="A1747" s="3">
        <v>35</v>
      </c>
      <c r="B1747" s="3">
        <v>1</v>
      </c>
    </row>
    <row r="1748" spans="1:2" x14ac:dyDescent="0.25">
      <c r="A1748" s="3">
        <v>35</v>
      </c>
      <c r="B1748" s="3">
        <v>1</v>
      </c>
    </row>
    <row r="1749" spans="1:2" x14ac:dyDescent="0.25">
      <c r="A1749" s="3">
        <v>35</v>
      </c>
      <c r="B1749" s="3">
        <v>2</v>
      </c>
    </row>
    <row r="1750" spans="1:2" x14ac:dyDescent="0.25">
      <c r="A1750" s="3">
        <v>35</v>
      </c>
      <c r="B1750" s="3">
        <v>0</v>
      </c>
    </row>
    <row r="1751" spans="1:2" x14ac:dyDescent="0.25">
      <c r="A1751" s="3">
        <v>35</v>
      </c>
      <c r="B1751" s="3">
        <v>0</v>
      </c>
    </row>
    <row r="1752" spans="1:2" x14ac:dyDescent="0.25">
      <c r="A1752" s="3">
        <v>35</v>
      </c>
      <c r="B1752" s="3">
        <v>1</v>
      </c>
    </row>
    <row r="1753" spans="1:2" x14ac:dyDescent="0.25">
      <c r="A1753" s="3">
        <v>35</v>
      </c>
      <c r="B1753" s="3">
        <v>1</v>
      </c>
    </row>
    <row r="1754" spans="1:2" x14ac:dyDescent="0.25">
      <c r="A1754" s="3">
        <v>35</v>
      </c>
      <c r="B1754" s="3">
        <v>1</v>
      </c>
    </row>
    <row r="1755" spans="1:2" x14ac:dyDescent="0.25">
      <c r="A1755" s="3">
        <v>34</v>
      </c>
      <c r="B1755" s="3">
        <v>1</v>
      </c>
    </row>
    <row r="1756" spans="1:2" x14ac:dyDescent="0.25">
      <c r="A1756" s="3">
        <v>34</v>
      </c>
      <c r="B1756" s="3">
        <v>1</v>
      </c>
    </row>
    <row r="1757" spans="1:2" x14ac:dyDescent="0.25">
      <c r="A1757" s="3">
        <v>34</v>
      </c>
      <c r="B1757" s="3">
        <v>1</v>
      </c>
    </row>
    <row r="1758" spans="1:2" x14ac:dyDescent="0.25">
      <c r="A1758" s="3">
        <v>34</v>
      </c>
      <c r="B1758" s="3">
        <v>0</v>
      </c>
    </row>
    <row r="1759" spans="1:2" x14ac:dyDescent="0.25">
      <c r="A1759" s="3">
        <v>34</v>
      </c>
      <c r="B1759" s="3">
        <v>1</v>
      </c>
    </row>
    <row r="1760" spans="1:2" x14ac:dyDescent="0.25">
      <c r="A1760" s="3">
        <v>34</v>
      </c>
      <c r="B1760" s="3">
        <v>0</v>
      </c>
    </row>
    <row r="1761" spans="1:2" x14ac:dyDescent="0.25">
      <c r="A1761" s="3">
        <v>34</v>
      </c>
      <c r="B1761" s="3">
        <v>1</v>
      </c>
    </row>
    <row r="1762" spans="1:2" x14ac:dyDescent="0.25">
      <c r="A1762" s="3">
        <v>34</v>
      </c>
      <c r="B1762" s="3">
        <v>1</v>
      </c>
    </row>
    <row r="1763" spans="1:2" x14ac:dyDescent="0.25">
      <c r="A1763" s="3">
        <v>34</v>
      </c>
      <c r="B1763" s="3">
        <v>1</v>
      </c>
    </row>
    <row r="1764" spans="1:2" x14ac:dyDescent="0.25">
      <c r="A1764" s="3">
        <v>34</v>
      </c>
      <c r="B1764" s="3">
        <v>0</v>
      </c>
    </row>
    <row r="1765" spans="1:2" x14ac:dyDescent="0.25">
      <c r="A1765" s="3">
        <v>34</v>
      </c>
      <c r="B1765" s="3">
        <v>1</v>
      </c>
    </row>
    <row r="1766" spans="1:2" x14ac:dyDescent="0.25">
      <c r="A1766" s="3">
        <v>34</v>
      </c>
      <c r="B1766" s="3">
        <v>1</v>
      </c>
    </row>
    <row r="1767" spans="1:2" x14ac:dyDescent="0.25">
      <c r="A1767" s="3">
        <v>33</v>
      </c>
      <c r="B1767" s="3">
        <v>0</v>
      </c>
    </row>
    <row r="1768" spans="1:2" x14ac:dyDescent="0.25">
      <c r="A1768" s="3">
        <v>33</v>
      </c>
      <c r="B1768" s="3">
        <v>0</v>
      </c>
    </row>
    <row r="1769" spans="1:2" x14ac:dyDescent="0.25">
      <c r="A1769" s="3">
        <v>33</v>
      </c>
      <c r="B1769" s="3">
        <v>1</v>
      </c>
    </row>
    <row r="1770" spans="1:2" x14ac:dyDescent="0.25">
      <c r="A1770" s="3">
        <v>33</v>
      </c>
      <c r="B1770" s="3">
        <v>1</v>
      </c>
    </row>
    <row r="1771" spans="1:2" x14ac:dyDescent="0.25">
      <c r="A1771" s="3">
        <v>33</v>
      </c>
      <c r="B1771" s="3">
        <v>1</v>
      </c>
    </row>
    <row r="1772" spans="1:2" x14ac:dyDescent="0.25">
      <c r="A1772" s="3">
        <v>33</v>
      </c>
      <c r="B1772" s="3">
        <v>1</v>
      </c>
    </row>
    <row r="1773" spans="1:2" x14ac:dyDescent="0.25">
      <c r="A1773" s="3">
        <v>33</v>
      </c>
      <c r="B1773" s="3">
        <v>1</v>
      </c>
    </row>
    <row r="1774" spans="1:2" x14ac:dyDescent="0.25">
      <c r="A1774" s="3">
        <v>33</v>
      </c>
      <c r="B1774" s="3">
        <v>2</v>
      </c>
    </row>
    <row r="1775" spans="1:2" x14ac:dyDescent="0.25">
      <c r="A1775" s="3">
        <v>32</v>
      </c>
      <c r="B1775" s="3">
        <v>1</v>
      </c>
    </row>
    <row r="1776" spans="1:2" x14ac:dyDescent="0.25">
      <c r="A1776" s="3">
        <v>32</v>
      </c>
      <c r="B1776" s="3">
        <v>0</v>
      </c>
    </row>
    <row r="1777" spans="1:2" x14ac:dyDescent="0.25">
      <c r="A1777" s="3">
        <v>32</v>
      </c>
      <c r="B1777" s="3">
        <v>1</v>
      </c>
    </row>
    <row r="1778" spans="1:2" x14ac:dyDescent="0.25">
      <c r="A1778" s="3">
        <v>32</v>
      </c>
      <c r="B1778" s="3">
        <v>2</v>
      </c>
    </row>
    <row r="1779" spans="1:2" x14ac:dyDescent="0.25">
      <c r="A1779" s="3">
        <v>32</v>
      </c>
      <c r="B1779" s="3">
        <v>1</v>
      </c>
    </row>
    <row r="1780" spans="1:2" x14ac:dyDescent="0.25">
      <c r="A1780" s="3">
        <v>32</v>
      </c>
      <c r="B1780" s="3">
        <v>1</v>
      </c>
    </row>
    <row r="1781" spans="1:2" x14ac:dyDescent="0.25">
      <c r="A1781" s="3">
        <v>32</v>
      </c>
      <c r="B1781" s="3">
        <v>1</v>
      </c>
    </row>
    <row r="1782" spans="1:2" x14ac:dyDescent="0.25">
      <c r="A1782" s="3">
        <v>32</v>
      </c>
      <c r="B1782" s="3">
        <v>1</v>
      </c>
    </row>
    <row r="1783" spans="1:2" x14ac:dyDescent="0.25">
      <c r="A1783" s="3">
        <v>32</v>
      </c>
      <c r="B1783" s="3">
        <v>1</v>
      </c>
    </row>
    <row r="1784" spans="1:2" x14ac:dyDescent="0.25">
      <c r="A1784" s="3">
        <v>32</v>
      </c>
      <c r="B1784" s="3">
        <v>1</v>
      </c>
    </row>
    <row r="1785" spans="1:2" x14ac:dyDescent="0.25">
      <c r="A1785" s="3">
        <v>32</v>
      </c>
      <c r="B1785" s="3">
        <v>1</v>
      </c>
    </row>
    <row r="1786" spans="1:2" x14ac:dyDescent="0.25">
      <c r="A1786" s="3">
        <v>32</v>
      </c>
      <c r="B1786" s="3">
        <v>1</v>
      </c>
    </row>
    <row r="1787" spans="1:2" x14ac:dyDescent="0.25">
      <c r="A1787" s="3">
        <v>32</v>
      </c>
      <c r="B1787" s="3">
        <v>1</v>
      </c>
    </row>
    <row r="1788" spans="1:2" x14ac:dyDescent="0.25">
      <c r="A1788" s="3">
        <v>32</v>
      </c>
      <c r="B1788" s="3">
        <v>1</v>
      </c>
    </row>
    <row r="1789" spans="1:2" x14ac:dyDescent="0.25">
      <c r="A1789" s="3">
        <v>32</v>
      </c>
      <c r="B1789" s="3">
        <v>1</v>
      </c>
    </row>
    <row r="1790" spans="1:2" x14ac:dyDescent="0.25">
      <c r="A1790" s="3">
        <v>32</v>
      </c>
      <c r="B1790" s="3">
        <v>1</v>
      </c>
    </row>
    <row r="1791" spans="1:2" x14ac:dyDescent="0.25">
      <c r="A1791" s="3">
        <v>31</v>
      </c>
      <c r="B1791" s="3">
        <v>1</v>
      </c>
    </row>
    <row r="1792" spans="1:2" x14ac:dyDescent="0.25">
      <c r="A1792" s="3">
        <v>31</v>
      </c>
      <c r="B1792" s="3">
        <v>1</v>
      </c>
    </row>
    <row r="1793" spans="1:2" x14ac:dyDescent="0.25">
      <c r="A1793" s="3">
        <v>31</v>
      </c>
      <c r="B1793" s="3">
        <v>1</v>
      </c>
    </row>
    <row r="1794" spans="1:2" x14ac:dyDescent="0.25">
      <c r="A1794" s="3">
        <v>31</v>
      </c>
      <c r="B1794" s="3">
        <v>1</v>
      </c>
    </row>
    <row r="1795" spans="1:2" x14ac:dyDescent="0.25">
      <c r="A1795" s="3">
        <v>31</v>
      </c>
      <c r="B1795" s="3">
        <v>1</v>
      </c>
    </row>
    <row r="1796" spans="1:2" x14ac:dyDescent="0.25">
      <c r="A1796" s="3">
        <v>31</v>
      </c>
      <c r="B1796" s="3">
        <v>1</v>
      </c>
    </row>
    <row r="1797" spans="1:2" x14ac:dyDescent="0.25">
      <c r="A1797" s="3">
        <v>31</v>
      </c>
      <c r="B1797" s="3">
        <v>1</v>
      </c>
    </row>
    <row r="1798" spans="1:2" x14ac:dyDescent="0.25">
      <c r="A1798" s="3">
        <v>31</v>
      </c>
      <c r="B1798" s="3">
        <v>1</v>
      </c>
    </row>
    <row r="1799" spans="1:2" x14ac:dyDescent="0.25">
      <c r="A1799" s="3">
        <v>31</v>
      </c>
      <c r="B1799" s="3">
        <v>1</v>
      </c>
    </row>
    <row r="1800" spans="1:2" x14ac:dyDescent="0.25">
      <c r="A1800" s="3">
        <v>31</v>
      </c>
      <c r="B1800" s="3">
        <v>1</v>
      </c>
    </row>
    <row r="1801" spans="1:2" x14ac:dyDescent="0.25">
      <c r="A1801" s="3">
        <v>30</v>
      </c>
      <c r="B1801" s="3">
        <v>1</v>
      </c>
    </row>
    <row r="1802" spans="1:2" x14ac:dyDescent="0.25">
      <c r="A1802" s="3">
        <v>30</v>
      </c>
      <c r="B1802" s="3">
        <v>1</v>
      </c>
    </row>
    <row r="1803" spans="1:2" x14ac:dyDescent="0.25">
      <c r="A1803" s="3">
        <v>30</v>
      </c>
      <c r="B1803" s="3">
        <v>1</v>
      </c>
    </row>
    <row r="1804" spans="1:2" x14ac:dyDescent="0.25">
      <c r="A1804" s="3">
        <v>30</v>
      </c>
      <c r="B1804" s="3">
        <v>1</v>
      </c>
    </row>
    <row r="1805" spans="1:2" x14ac:dyDescent="0.25">
      <c r="A1805" s="3">
        <v>30</v>
      </c>
      <c r="B1805" s="3">
        <v>1</v>
      </c>
    </row>
    <row r="1806" spans="1:2" x14ac:dyDescent="0.25">
      <c r="A1806" s="3">
        <v>30</v>
      </c>
      <c r="B1806" s="3">
        <v>1</v>
      </c>
    </row>
    <row r="1807" spans="1:2" x14ac:dyDescent="0.25">
      <c r="A1807" s="3">
        <v>30</v>
      </c>
      <c r="B1807" s="3">
        <v>1</v>
      </c>
    </row>
    <row r="1808" spans="1:2" x14ac:dyDescent="0.25">
      <c r="A1808" s="3">
        <v>30</v>
      </c>
      <c r="B1808" s="3">
        <v>1</v>
      </c>
    </row>
    <row r="1809" spans="1:2" x14ac:dyDescent="0.25">
      <c r="A1809" s="3">
        <v>30</v>
      </c>
      <c r="B1809" s="3">
        <v>1</v>
      </c>
    </row>
    <row r="1810" spans="1:2" x14ac:dyDescent="0.25">
      <c r="A1810" s="3">
        <v>30</v>
      </c>
      <c r="B1810" s="3">
        <v>1</v>
      </c>
    </row>
    <row r="1811" spans="1:2" x14ac:dyDescent="0.25">
      <c r="A1811" s="3">
        <v>29</v>
      </c>
      <c r="B1811" s="3">
        <v>1</v>
      </c>
    </row>
    <row r="1812" spans="1:2" x14ac:dyDescent="0.25">
      <c r="A1812" s="3">
        <v>29</v>
      </c>
      <c r="B1812" s="3">
        <v>1</v>
      </c>
    </row>
    <row r="1813" spans="1:2" x14ac:dyDescent="0.25">
      <c r="A1813" s="3">
        <v>29</v>
      </c>
      <c r="B1813" s="3">
        <v>1</v>
      </c>
    </row>
    <row r="1814" spans="1:2" x14ac:dyDescent="0.25">
      <c r="A1814" s="3">
        <v>29</v>
      </c>
      <c r="B1814" s="3">
        <v>0</v>
      </c>
    </row>
    <row r="1815" spans="1:2" x14ac:dyDescent="0.25">
      <c r="A1815" s="3">
        <v>29</v>
      </c>
      <c r="B1815" s="3">
        <v>1</v>
      </c>
    </row>
    <row r="1816" spans="1:2" x14ac:dyDescent="0.25">
      <c r="A1816" s="3">
        <v>29</v>
      </c>
      <c r="B1816" s="3">
        <v>1</v>
      </c>
    </row>
    <row r="1817" spans="1:2" x14ac:dyDescent="0.25">
      <c r="A1817" s="3">
        <v>28</v>
      </c>
      <c r="B1817" s="3">
        <v>1</v>
      </c>
    </row>
    <row r="1818" spans="1:2" x14ac:dyDescent="0.25">
      <c r="A1818" s="3">
        <v>28</v>
      </c>
      <c r="B1818" s="3">
        <v>1</v>
      </c>
    </row>
    <row r="1819" spans="1:2" x14ac:dyDescent="0.25">
      <c r="A1819" s="3">
        <v>28</v>
      </c>
      <c r="B1819" s="3">
        <v>1</v>
      </c>
    </row>
    <row r="1820" spans="1:2" x14ac:dyDescent="0.25">
      <c r="A1820" s="3">
        <v>28</v>
      </c>
      <c r="B1820" s="3">
        <v>1</v>
      </c>
    </row>
    <row r="1821" spans="1:2" x14ac:dyDescent="0.25">
      <c r="A1821" s="3">
        <v>28</v>
      </c>
      <c r="B1821" s="3">
        <v>1</v>
      </c>
    </row>
    <row r="1822" spans="1:2" x14ac:dyDescent="0.25">
      <c r="A1822" s="3">
        <v>28</v>
      </c>
      <c r="B1822" s="3">
        <v>1</v>
      </c>
    </row>
    <row r="1823" spans="1:2" x14ac:dyDescent="0.25">
      <c r="A1823" s="3">
        <v>28</v>
      </c>
      <c r="B1823" s="3">
        <v>0</v>
      </c>
    </row>
    <row r="1824" spans="1:2" x14ac:dyDescent="0.25">
      <c r="A1824" s="3">
        <v>28</v>
      </c>
      <c r="B1824" s="3">
        <v>1</v>
      </c>
    </row>
    <row r="1825" spans="1:2" x14ac:dyDescent="0.25">
      <c r="A1825" s="3">
        <v>28</v>
      </c>
      <c r="B1825" s="3">
        <v>0</v>
      </c>
    </row>
    <row r="1826" spans="1:2" x14ac:dyDescent="0.25">
      <c r="A1826" s="3">
        <v>27</v>
      </c>
      <c r="B1826" s="3">
        <v>1</v>
      </c>
    </row>
    <row r="1827" spans="1:2" x14ac:dyDescent="0.25">
      <c r="A1827" s="3">
        <v>27</v>
      </c>
      <c r="B1827" s="3">
        <v>1</v>
      </c>
    </row>
    <row r="1828" spans="1:2" x14ac:dyDescent="0.25">
      <c r="A1828" s="3">
        <v>27</v>
      </c>
      <c r="B1828" s="3">
        <v>2</v>
      </c>
    </row>
    <row r="1829" spans="1:2" x14ac:dyDescent="0.25">
      <c r="A1829" s="3">
        <v>27</v>
      </c>
      <c r="B1829" s="3">
        <v>1</v>
      </c>
    </row>
    <row r="1830" spans="1:2" x14ac:dyDescent="0.25">
      <c r="A1830" s="3">
        <v>27</v>
      </c>
      <c r="B1830" s="3">
        <v>0</v>
      </c>
    </row>
    <row r="1831" spans="1:2" x14ac:dyDescent="0.25">
      <c r="A1831" s="3">
        <v>27</v>
      </c>
      <c r="B1831" s="3">
        <v>1</v>
      </c>
    </row>
    <row r="1832" spans="1:2" x14ac:dyDescent="0.25">
      <c r="A1832" s="3">
        <v>27</v>
      </c>
      <c r="B1832" s="3">
        <v>0</v>
      </c>
    </row>
    <row r="1833" spans="1:2" x14ac:dyDescent="0.25">
      <c r="A1833" s="3">
        <v>27</v>
      </c>
      <c r="B1833" s="3">
        <v>0</v>
      </c>
    </row>
    <row r="1834" spans="1:2" x14ac:dyDescent="0.25">
      <c r="A1834" s="3">
        <v>26</v>
      </c>
      <c r="B1834" s="3">
        <v>0</v>
      </c>
    </row>
    <row r="1835" spans="1:2" x14ac:dyDescent="0.25">
      <c r="A1835" s="3">
        <v>26</v>
      </c>
      <c r="B1835" s="3">
        <v>1</v>
      </c>
    </row>
    <row r="1836" spans="1:2" x14ac:dyDescent="0.25">
      <c r="A1836" s="3">
        <v>26</v>
      </c>
      <c r="B1836" s="3">
        <v>1</v>
      </c>
    </row>
    <row r="1837" spans="1:2" x14ac:dyDescent="0.25">
      <c r="A1837" s="3">
        <v>26</v>
      </c>
      <c r="B1837" s="3">
        <v>1</v>
      </c>
    </row>
    <row r="1838" spans="1:2" x14ac:dyDescent="0.25">
      <c r="A1838" s="3">
        <v>26</v>
      </c>
      <c r="B1838" s="3">
        <v>1</v>
      </c>
    </row>
    <row r="1839" spans="1:2" x14ac:dyDescent="0.25">
      <c r="A1839" s="3">
        <v>26</v>
      </c>
      <c r="B1839" s="3">
        <v>0</v>
      </c>
    </row>
    <row r="1840" spans="1:2" x14ac:dyDescent="0.25">
      <c r="A1840" s="3">
        <v>25</v>
      </c>
      <c r="B1840" s="3">
        <v>1</v>
      </c>
    </row>
    <row r="1841" spans="1:2" x14ac:dyDescent="0.25">
      <c r="A1841" s="3">
        <v>25</v>
      </c>
      <c r="B1841" s="3">
        <v>1</v>
      </c>
    </row>
    <row r="1842" spans="1:2" x14ac:dyDescent="0.25">
      <c r="A1842" s="3">
        <v>25</v>
      </c>
      <c r="B1842" s="3">
        <v>1</v>
      </c>
    </row>
    <row r="1843" spans="1:2" x14ac:dyDescent="0.25">
      <c r="A1843" s="3">
        <v>25</v>
      </c>
      <c r="B1843" s="3">
        <v>1</v>
      </c>
    </row>
    <row r="1844" spans="1:2" x14ac:dyDescent="0.25">
      <c r="A1844" s="3">
        <v>25</v>
      </c>
      <c r="B1844" s="3">
        <v>1</v>
      </c>
    </row>
    <row r="1845" spans="1:2" x14ac:dyDescent="0.25">
      <c r="A1845" s="3">
        <v>25</v>
      </c>
      <c r="B1845" s="3">
        <v>1</v>
      </c>
    </row>
    <row r="1846" spans="1:2" x14ac:dyDescent="0.25">
      <c r="A1846" s="3">
        <v>24</v>
      </c>
      <c r="B1846" s="3">
        <v>1</v>
      </c>
    </row>
    <row r="1847" spans="1:2" x14ac:dyDescent="0.25">
      <c r="A1847" s="3">
        <v>24</v>
      </c>
      <c r="B1847" s="3">
        <v>1</v>
      </c>
    </row>
    <row r="1848" spans="1:2" x14ac:dyDescent="0.25">
      <c r="A1848" s="3">
        <v>24</v>
      </c>
      <c r="B1848" s="3">
        <v>1</v>
      </c>
    </row>
    <row r="1849" spans="1:2" x14ac:dyDescent="0.25">
      <c r="A1849" s="3">
        <v>24</v>
      </c>
      <c r="B1849" s="3">
        <v>0</v>
      </c>
    </row>
    <row r="1850" spans="1:2" x14ac:dyDescent="0.25">
      <c r="A1850" s="3">
        <v>24</v>
      </c>
      <c r="B1850" s="3">
        <v>1</v>
      </c>
    </row>
    <row r="1851" spans="1:2" x14ac:dyDescent="0.25">
      <c r="A1851" s="3">
        <v>24</v>
      </c>
      <c r="B1851" s="3">
        <v>1</v>
      </c>
    </row>
    <row r="1852" spans="1:2" x14ac:dyDescent="0.25">
      <c r="A1852" s="3">
        <v>24</v>
      </c>
      <c r="B1852" s="3">
        <v>0</v>
      </c>
    </row>
    <row r="1853" spans="1:2" x14ac:dyDescent="0.25">
      <c r="A1853" s="3">
        <v>24</v>
      </c>
      <c r="B1853" s="3">
        <v>1</v>
      </c>
    </row>
    <row r="1854" spans="1:2" x14ac:dyDescent="0.25">
      <c r="A1854" s="3">
        <v>24</v>
      </c>
      <c r="B1854" s="3">
        <v>0</v>
      </c>
    </row>
    <row r="1855" spans="1:2" x14ac:dyDescent="0.25">
      <c r="A1855" s="3">
        <v>24</v>
      </c>
      <c r="B1855" s="3">
        <v>0</v>
      </c>
    </row>
    <row r="1856" spans="1:2" x14ac:dyDescent="0.25">
      <c r="A1856" s="3">
        <v>24</v>
      </c>
      <c r="B1856" s="3">
        <v>1</v>
      </c>
    </row>
    <row r="1857" spans="1:2" x14ac:dyDescent="0.25">
      <c r="A1857" s="3">
        <v>23</v>
      </c>
      <c r="B1857" s="3">
        <v>2</v>
      </c>
    </row>
    <row r="1858" spans="1:2" x14ac:dyDescent="0.25">
      <c r="A1858" s="3">
        <v>23</v>
      </c>
      <c r="B1858" s="3">
        <v>1</v>
      </c>
    </row>
    <row r="1859" spans="1:2" x14ac:dyDescent="0.25">
      <c r="A1859" s="3">
        <v>23</v>
      </c>
      <c r="B1859" s="3">
        <v>1</v>
      </c>
    </row>
    <row r="1860" spans="1:2" x14ac:dyDescent="0.25">
      <c r="A1860" s="3">
        <v>23</v>
      </c>
      <c r="B1860" s="3">
        <v>1</v>
      </c>
    </row>
    <row r="1861" spans="1:2" x14ac:dyDescent="0.25">
      <c r="A1861" s="3">
        <v>22</v>
      </c>
      <c r="B1861" s="3">
        <v>1</v>
      </c>
    </row>
    <row r="1862" spans="1:2" x14ac:dyDescent="0.25">
      <c r="A1862" s="3">
        <v>22</v>
      </c>
      <c r="B1862" s="3">
        <v>1</v>
      </c>
    </row>
    <row r="1863" spans="1:2" x14ac:dyDescent="0.25">
      <c r="A1863" s="3">
        <v>22</v>
      </c>
      <c r="B1863" s="3">
        <v>1</v>
      </c>
    </row>
    <row r="1864" spans="1:2" x14ac:dyDescent="0.25">
      <c r="A1864" s="3">
        <v>22</v>
      </c>
      <c r="B1864" s="3">
        <v>0</v>
      </c>
    </row>
    <row r="1865" spans="1:2" x14ac:dyDescent="0.25">
      <c r="A1865" s="3">
        <v>22</v>
      </c>
      <c r="B1865" s="3">
        <v>1</v>
      </c>
    </row>
    <row r="1866" spans="1:2" x14ac:dyDescent="0.25">
      <c r="A1866" s="3">
        <v>22</v>
      </c>
      <c r="B1866" s="3">
        <v>1</v>
      </c>
    </row>
    <row r="1867" spans="1:2" x14ac:dyDescent="0.25">
      <c r="A1867" s="3">
        <v>22</v>
      </c>
      <c r="B1867" s="3">
        <v>1</v>
      </c>
    </row>
    <row r="1868" spans="1:2" x14ac:dyDescent="0.25">
      <c r="A1868" s="3">
        <v>21</v>
      </c>
      <c r="B1868" s="3">
        <v>1</v>
      </c>
    </row>
    <row r="1869" spans="1:2" x14ac:dyDescent="0.25">
      <c r="A1869" s="3">
        <v>21</v>
      </c>
      <c r="B1869" s="3">
        <v>1</v>
      </c>
    </row>
    <row r="1870" spans="1:2" x14ac:dyDescent="0.25">
      <c r="A1870" s="3">
        <v>21</v>
      </c>
      <c r="B1870" s="3">
        <v>1</v>
      </c>
    </row>
    <row r="1871" spans="1:2" x14ac:dyDescent="0.25">
      <c r="A1871" s="3">
        <v>21</v>
      </c>
      <c r="B1871" s="3">
        <v>1</v>
      </c>
    </row>
    <row r="1872" spans="1:2" x14ac:dyDescent="0.25">
      <c r="A1872" s="3">
        <v>21</v>
      </c>
      <c r="B1872" s="3">
        <v>0</v>
      </c>
    </row>
    <row r="1873" spans="1:2" x14ac:dyDescent="0.25">
      <c r="A1873" s="3">
        <v>20</v>
      </c>
      <c r="B1873" s="3">
        <v>1</v>
      </c>
    </row>
    <row r="1874" spans="1:2" x14ac:dyDescent="0.25">
      <c r="A1874" s="3">
        <v>20</v>
      </c>
      <c r="B1874" s="3">
        <v>1</v>
      </c>
    </row>
    <row r="1875" spans="1:2" x14ac:dyDescent="0.25">
      <c r="A1875" s="3">
        <v>20</v>
      </c>
      <c r="B1875" s="3">
        <v>1</v>
      </c>
    </row>
    <row r="1876" spans="1:2" x14ac:dyDescent="0.25">
      <c r="A1876" s="3">
        <v>20</v>
      </c>
      <c r="B1876" s="3">
        <v>1</v>
      </c>
    </row>
    <row r="1877" spans="1:2" x14ac:dyDescent="0.25">
      <c r="A1877" s="3">
        <v>20</v>
      </c>
      <c r="B1877" s="3">
        <v>0</v>
      </c>
    </row>
    <row r="1878" spans="1:2" x14ac:dyDescent="0.25">
      <c r="A1878" s="3">
        <v>20</v>
      </c>
      <c r="B1878" s="3">
        <v>1</v>
      </c>
    </row>
    <row r="1879" spans="1:2" x14ac:dyDescent="0.25">
      <c r="A1879" s="3">
        <v>20</v>
      </c>
      <c r="B1879" s="3">
        <v>1</v>
      </c>
    </row>
    <row r="1880" spans="1:2" x14ac:dyDescent="0.25">
      <c r="A1880" s="3">
        <v>20</v>
      </c>
      <c r="B1880" s="3">
        <v>1</v>
      </c>
    </row>
    <row r="1881" spans="1:2" x14ac:dyDescent="0.25">
      <c r="A1881" s="3">
        <v>20</v>
      </c>
      <c r="B1881" s="3">
        <v>1</v>
      </c>
    </row>
    <row r="1882" spans="1:2" x14ac:dyDescent="0.25">
      <c r="A1882" s="3">
        <v>20</v>
      </c>
      <c r="B1882" s="3">
        <v>0</v>
      </c>
    </row>
    <row r="1883" spans="1:2" x14ac:dyDescent="0.25">
      <c r="A1883" s="3">
        <v>20</v>
      </c>
      <c r="B1883" s="3">
        <v>1</v>
      </c>
    </row>
    <row r="1884" spans="1:2" x14ac:dyDescent="0.25">
      <c r="A1884" s="3">
        <v>20</v>
      </c>
      <c r="B1884" s="3">
        <v>0</v>
      </c>
    </row>
    <row r="1885" spans="1:2" x14ac:dyDescent="0.25">
      <c r="A1885" s="3">
        <v>20</v>
      </c>
      <c r="B1885" s="3">
        <v>1</v>
      </c>
    </row>
    <row r="1886" spans="1:2" x14ac:dyDescent="0.25">
      <c r="A1886" s="3">
        <v>20</v>
      </c>
      <c r="B1886" s="3">
        <v>1</v>
      </c>
    </row>
    <row r="1887" spans="1:2" x14ac:dyDescent="0.25">
      <c r="A1887" s="3">
        <v>20</v>
      </c>
      <c r="B1887" s="3">
        <v>1</v>
      </c>
    </row>
    <row r="1888" spans="1:2" x14ac:dyDescent="0.25">
      <c r="A1888" s="3">
        <v>20</v>
      </c>
      <c r="B1888" s="3">
        <v>0</v>
      </c>
    </row>
    <row r="1889" spans="1:2" x14ac:dyDescent="0.25">
      <c r="A1889" s="3">
        <v>19</v>
      </c>
      <c r="B1889" s="3">
        <v>0</v>
      </c>
    </row>
    <row r="1890" spans="1:2" x14ac:dyDescent="0.25">
      <c r="A1890" s="3">
        <v>19</v>
      </c>
      <c r="B1890" s="3">
        <v>1</v>
      </c>
    </row>
    <row r="1891" spans="1:2" x14ac:dyDescent="0.25">
      <c r="A1891" s="3">
        <v>19</v>
      </c>
      <c r="B1891" s="3">
        <v>1</v>
      </c>
    </row>
    <row r="1892" spans="1:2" x14ac:dyDescent="0.25">
      <c r="A1892" s="3">
        <v>19</v>
      </c>
      <c r="B1892" s="3">
        <v>1</v>
      </c>
    </row>
    <row r="1893" spans="1:2" x14ac:dyDescent="0.25">
      <c r="A1893" s="3">
        <v>19</v>
      </c>
      <c r="B1893" s="3">
        <v>1</v>
      </c>
    </row>
    <row r="1894" spans="1:2" x14ac:dyDescent="0.25">
      <c r="A1894" s="3">
        <v>19</v>
      </c>
      <c r="B1894" s="3">
        <v>1</v>
      </c>
    </row>
    <row r="1895" spans="1:2" x14ac:dyDescent="0.25">
      <c r="A1895" s="3">
        <v>19</v>
      </c>
      <c r="B1895" s="3">
        <v>1</v>
      </c>
    </row>
    <row r="1896" spans="1:2" x14ac:dyDescent="0.25">
      <c r="A1896" s="3">
        <v>19</v>
      </c>
      <c r="B1896" s="3">
        <v>0</v>
      </c>
    </row>
    <row r="1897" spans="1:2" x14ac:dyDescent="0.25">
      <c r="A1897" s="3">
        <v>19</v>
      </c>
      <c r="B1897" s="3">
        <v>0</v>
      </c>
    </row>
    <row r="1898" spans="1:2" x14ac:dyDescent="0.25">
      <c r="A1898" s="3">
        <v>19</v>
      </c>
      <c r="B1898" s="3">
        <v>1</v>
      </c>
    </row>
    <row r="1899" spans="1:2" x14ac:dyDescent="0.25">
      <c r="A1899" s="3">
        <v>19</v>
      </c>
      <c r="B1899" s="3">
        <v>1</v>
      </c>
    </row>
    <row r="1900" spans="1:2" x14ac:dyDescent="0.25">
      <c r="A1900" s="3">
        <v>19</v>
      </c>
      <c r="B1900" s="3">
        <v>1</v>
      </c>
    </row>
    <row r="1901" spans="1:2" x14ac:dyDescent="0.25">
      <c r="A1901" s="3">
        <v>19</v>
      </c>
      <c r="B1901" s="3">
        <v>1</v>
      </c>
    </row>
    <row r="1902" spans="1:2" x14ac:dyDescent="0.25">
      <c r="A1902" s="3">
        <v>19</v>
      </c>
      <c r="B1902" s="3">
        <v>1</v>
      </c>
    </row>
    <row r="1903" spans="1:2" x14ac:dyDescent="0.25">
      <c r="A1903" s="3">
        <v>19</v>
      </c>
      <c r="B1903" s="3">
        <v>1</v>
      </c>
    </row>
    <row r="1904" spans="1:2" x14ac:dyDescent="0.25">
      <c r="A1904" s="3">
        <v>19</v>
      </c>
      <c r="B1904" s="3">
        <v>1</v>
      </c>
    </row>
    <row r="1905" spans="1:2" x14ac:dyDescent="0.25">
      <c r="A1905" s="3">
        <v>19</v>
      </c>
      <c r="B1905" s="3">
        <v>1</v>
      </c>
    </row>
    <row r="1906" spans="1:2" x14ac:dyDescent="0.25">
      <c r="A1906" s="3">
        <v>19</v>
      </c>
      <c r="B1906" s="3">
        <v>1</v>
      </c>
    </row>
    <row r="1907" spans="1:2" x14ac:dyDescent="0.25">
      <c r="A1907" s="3">
        <v>19</v>
      </c>
      <c r="B1907" s="3">
        <v>1</v>
      </c>
    </row>
    <row r="1908" spans="1:2" x14ac:dyDescent="0.25">
      <c r="A1908" s="3">
        <v>19</v>
      </c>
      <c r="B1908" s="3">
        <v>1</v>
      </c>
    </row>
    <row r="1909" spans="1:2" x14ac:dyDescent="0.25">
      <c r="A1909" s="3">
        <v>19</v>
      </c>
      <c r="B1909" s="3">
        <v>1</v>
      </c>
    </row>
    <row r="1910" spans="1:2" x14ac:dyDescent="0.25">
      <c r="A1910" s="3">
        <v>19</v>
      </c>
      <c r="B1910" s="3">
        <v>0</v>
      </c>
    </row>
    <row r="1911" spans="1:2" x14ac:dyDescent="0.25">
      <c r="A1911" s="3">
        <v>18</v>
      </c>
      <c r="B1911" s="3">
        <v>1</v>
      </c>
    </row>
    <row r="1912" spans="1:2" x14ac:dyDescent="0.25">
      <c r="A1912" s="3">
        <v>18</v>
      </c>
      <c r="B1912" s="3">
        <v>1</v>
      </c>
    </row>
    <row r="1913" spans="1:2" x14ac:dyDescent="0.25">
      <c r="A1913" s="3">
        <v>18</v>
      </c>
      <c r="B1913" s="3">
        <v>1</v>
      </c>
    </row>
    <row r="1914" spans="1:2" x14ac:dyDescent="0.25">
      <c r="A1914" s="3">
        <v>18</v>
      </c>
      <c r="B1914" s="3">
        <v>1</v>
      </c>
    </row>
    <row r="1915" spans="1:2" x14ac:dyDescent="0.25">
      <c r="A1915" s="3">
        <v>18</v>
      </c>
      <c r="B1915" s="3">
        <v>1</v>
      </c>
    </row>
    <row r="1916" spans="1:2" x14ac:dyDescent="0.25">
      <c r="A1916" s="3">
        <v>18</v>
      </c>
      <c r="B1916" s="3">
        <v>1</v>
      </c>
    </row>
    <row r="1917" spans="1:2" x14ac:dyDescent="0.25">
      <c r="A1917" s="3">
        <v>18</v>
      </c>
      <c r="B1917" s="3">
        <v>1</v>
      </c>
    </row>
    <row r="1918" spans="1:2" x14ac:dyDescent="0.25">
      <c r="A1918" s="3">
        <v>18</v>
      </c>
      <c r="B1918" s="3">
        <v>1</v>
      </c>
    </row>
    <row r="1919" spans="1:2" x14ac:dyDescent="0.25">
      <c r="A1919" s="3">
        <v>18</v>
      </c>
      <c r="B1919" s="3">
        <v>1</v>
      </c>
    </row>
    <row r="1920" spans="1:2" x14ac:dyDescent="0.25">
      <c r="A1920" s="3">
        <v>18</v>
      </c>
      <c r="B1920" s="3">
        <v>1</v>
      </c>
    </row>
    <row r="1921" spans="1:2" x14ac:dyDescent="0.25">
      <c r="A1921" s="3">
        <v>18</v>
      </c>
      <c r="B1921" s="3">
        <v>0</v>
      </c>
    </row>
    <row r="1922" spans="1:2" x14ac:dyDescent="0.25">
      <c r="A1922" s="3">
        <v>18</v>
      </c>
      <c r="B1922" s="3">
        <v>1</v>
      </c>
    </row>
    <row r="1923" spans="1:2" x14ac:dyDescent="0.25">
      <c r="A1923" s="3">
        <v>18</v>
      </c>
      <c r="B1923" s="3">
        <v>1</v>
      </c>
    </row>
    <row r="1924" spans="1:2" x14ac:dyDescent="0.25">
      <c r="A1924" s="3">
        <v>18</v>
      </c>
      <c r="B1924" s="3">
        <v>1</v>
      </c>
    </row>
    <row r="1925" spans="1:2" x14ac:dyDescent="0.25">
      <c r="A1925" s="3">
        <v>17</v>
      </c>
      <c r="B1925" s="3">
        <v>1</v>
      </c>
    </row>
    <row r="1926" spans="1:2" x14ac:dyDescent="0.25">
      <c r="A1926" s="3">
        <v>17</v>
      </c>
      <c r="B1926" s="3">
        <v>1</v>
      </c>
    </row>
    <row r="1927" spans="1:2" x14ac:dyDescent="0.25">
      <c r="A1927" s="3">
        <v>17</v>
      </c>
      <c r="B1927" s="3">
        <v>0</v>
      </c>
    </row>
    <row r="1928" spans="1:2" x14ac:dyDescent="0.25">
      <c r="A1928" s="3">
        <v>17</v>
      </c>
      <c r="B1928" s="3">
        <v>0</v>
      </c>
    </row>
    <row r="1929" spans="1:2" x14ac:dyDescent="0.25">
      <c r="A1929" s="3">
        <v>17</v>
      </c>
      <c r="B1929" s="3">
        <v>1</v>
      </c>
    </row>
    <row r="1930" spans="1:2" x14ac:dyDescent="0.25">
      <c r="A1930" s="3">
        <v>17</v>
      </c>
      <c r="B1930" s="3">
        <v>1</v>
      </c>
    </row>
    <row r="1931" spans="1:2" x14ac:dyDescent="0.25">
      <c r="A1931" s="3">
        <v>17</v>
      </c>
      <c r="B1931" s="3">
        <v>1</v>
      </c>
    </row>
    <row r="1932" spans="1:2" x14ac:dyDescent="0.25">
      <c r="A1932" s="3">
        <v>17</v>
      </c>
      <c r="B1932" s="3">
        <v>1</v>
      </c>
    </row>
    <row r="1933" spans="1:2" x14ac:dyDescent="0.25">
      <c r="A1933" s="3">
        <v>17</v>
      </c>
      <c r="B1933" s="3">
        <v>1</v>
      </c>
    </row>
    <row r="1934" spans="1:2" x14ac:dyDescent="0.25">
      <c r="A1934" s="3">
        <v>17</v>
      </c>
      <c r="B1934" s="3">
        <v>1</v>
      </c>
    </row>
    <row r="1935" spans="1:2" x14ac:dyDescent="0.25">
      <c r="A1935" s="3">
        <v>17</v>
      </c>
      <c r="B1935" s="3">
        <v>1</v>
      </c>
    </row>
    <row r="1936" spans="1:2" x14ac:dyDescent="0.25">
      <c r="A1936" s="3">
        <v>17</v>
      </c>
      <c r="B1936" s="3">
        <v>1</v>
      </c>
    </row>
    <row r="1937" spans="1:2" x14ac:dyDescent="0.25">
      <c r="A1937" s="3">
        <v>17</v>
      </c>
      <c r="B1937" s="3">
        <v>0</v>
      </c>
    </row>
    <row r="1938" spans="1:2" x14ac:dyDescent="0.25">
      <c r="A1938" s="3">
        <v>17</v>
      </c>
      <c r="B1938" s="3">
        <v>0</v>
      </c>
    </row>
    <row r="1939" spans="1:2" x14ac:dyDescent="0.25">
      <c r="A1939" s="3">
        <v>16</v>
      </c>
      <c r="B1939" s="3">
        <v>2</v>
      </c>
    </row>
    <row r="1940" spans="1:2" x14ac:dyDescent="0.25">
      <c r="A1940" s="3">
        <v>16</v>
      </c>
      <c r="B1940" s="3">
        <v>1</v>
      </c>
    </row>
    <row r="1941" spans="1:2" x14ac:dyDescent="0.25">
      <c r="A1941" s="3">
        <v>16</v>
      </c>
      <c r="B1941" s="3">
        <v>2</v>
      </c>
    </row>
    <row r="1942" spans="1:2" x14ac:dyDescent="0.25">
      <c r="A1942" s="3">
        <v>16</v>
      </c>
      <c r="B1942" s="3">
        <v>1</v>
      </c>
    </row>
    <row r="1943" spans="1:2" x14ac:dyDescent="0.25">
      <c r="A1943" s="3">
        <v>16</v>
      </c>
      <c r="B1943" s="3">
        <v>1</v>
      </c>
    </row>
    <row r="1944" spans="1:2" x14ac:dyDescent="0.25">
      <c r="A1944" s="3">
        <v>16</v>
      </c>
      <c r="B1944" s="3">
        <v>1</v>
      </c>
    </row>
    <row r="1945" spans="1:2" x14ac:dyDescent="0.25">
      <c r="A1945" s="3">
        <v>16</v>
      </c>
      <c r="B1945" s="3">
        <v>1</v>
      </c>
    </row>
    <row r="1946" spans="1:2" x14ac:dyDescent="0.25">
      <c r="A1946" s="3">
        <v>16</v>
      </c>
      <c r="B1946" s="3">
        <v>1</v>
      </c>
    </row>
    <row r="1947" spans="1:2" x14ac:dyDescent="0.25">
      <c r="A1947" s="3">
        <v>16</v>
      </c>
      <c r="B1947" s="3">
        <v>1</v>
      </c>
    </row>
    <row r="1948" spans="1:2" x14ac:dyDescent="0.25">
      <c r="A1948" s="3">
        <v>16</v>
      </c>
      <c r="B1948" s="3">
        <v>1</v>
      </c>
    </row>
    <row r="1949" spans="1:2" x14ac:dyDescent="0.25">
      <c r="A1949" s="3">
        <v>16</v>
      </c>
      <c r="B1949" s="3">
        <v>1</v>
      </c>
    </row>
    <row r="1950" spans="1:2" x14ac:dyDescent="0.25">
      <c r="A1950" s="3">
        <v>16</v>
      </c>
      <c r="B1950" s="3">
        <v>0</v>
      </c>
    </row>
    <row r="1951" spans="1:2" x14ac:dyDescent="0.25">
      <c r="A1951" s="3">
        <v>16</v>
      </c>
      <c r="B1951" s="3">
        <v>1</v>
      </c>
    </row>
    <row r="1952" spans="1:2" x14ac:dyDescent="0.25">
      <c r="A1952" s="3">
        <v>16</v>
      </c>
      <c r="B1952" s="3">
        <v>1</v>
      </c>
    </row>
    <row r="1953" spans="1:2" x14ac:dyDescent="0.25">
      <c r="A1953" s="3">
        <v>16</v>
      </c>
      <c r="B1953" s="3">
        <v>1</v>
      </c>
    </row>
    <row r="1954" spans="1:2" x14ac:dyDescent="0.25">
      <c r="A1954" s="3">
        <v>16</v>
      </c>
      <c r="B1954" s="3">
        <v>1</v>
      </c>
    </row>
    <row r="1955" spans="1:2" x14ac:dyDescent="0.25">
      <c r="A1955" s="3">
        <v>16</v>
      </c>
      <c r="B1955" s="3">
        <v>1</v>
      </c>
    </row>
    <row r="1956" spans="1:2" x14ac:dyDescent="0.25">
      <c r="A1956" s="3">
        <v>16</v>
      </c>
      <c r="B1956" s="3">
        <v>1</v>
      </c>
    </row>
    <row r="1957" spans="1:2" x14ac:dyDescent="0.25">
      <c r="A1957" s="3">
        <v>16</v>
      </c>
      <c r="B1957" s="3">
        <v>0</v>
      </c>
    </row>
    <row r="1958" spans="1:2" x14ac:dyDescent="0.25">
      <c r="A1958" s="3">
        <v>16</v>
      </c>
      <c r="B1958" s="3">
        <v>1</v>
      </c>
    </row>
    <row r="1959" spans="1:2" x14ac:dyDescent="0.25">
      <c r="A1959" s="3">
        <v>16</v>
      </c>
      <c r="B1959" s="3">
        <v>1</v>
      </c>
    </row>
    <row r="1960" spans="1:2" x14ac:dyDescent="0.25">
      <c r="A1960" s="3">
        <v>16</v>
      </c>
      <c r="B1960" s="3">
        <v>1</v>
      </c>
    </row>
    <row r="1961" spans="1:2" x14ac:dyDescent="0.25">
      <c r="A1961" s="3">
        <v>15</v>
      </c>
      <c r="B1961" s="3">
        <v>0</v>
      </c>
    </row>
    <row r="1962" spans="1:2" x14ac:dyDescent="0.25">
      <c r="A1962" s="3">
        <v>15</v>
      </c>
      <c r="B1962" s="3">
        <v>1</v>
      </c>
    </row>
    <row r="1963" spans="1:2" x14ac:dyDescent="0.25">
      <c r="A1963" s="3">
        <v>15</v>
      </c>
      <c r="B1963" s="3">
        <v>2</v>
      </c>
    </row>
    <row r="1964" spans="1:2" x14ac:dyDescent="0.25">
      <c r="A1964" s="3">
        <v>15</v>
      </c>
      <c r="B1964" s="3">
        <v>0</v>
      </c>
    </row>
    <row r="1965" spans="1:2" x14ac:dyDescent="0.25">
      <c r="A1965" s="3">
        <v>15</v>
      </c>
      <c r="B1965" s="3">
        <v>2</v>
      </c>
    </row>
    <row r="1966" spans="1:2" x14ac:dyDescent="0.25">
      <c r="A1966" s="3">
        <v>15</v>
      </c>
      <c r="B1966" s="3">
        <v>1</v>
      </c>
    </row>
    <row r="1967" spans="1:2" x14ac:dyDescent="0.25">
      <c r="A1967" s="3">
        <v>15</v>
      </c>
      <c r="B1967" s="3">
        <v>2</v>
      </c>
    </row>
    <row r="1968" spans="1:2" x14ac:dyDescent="0.25">
      <c r="A1968" s="3">
        <v>15</v>
      </c>
      <c r="B1968" s="3">
        <v>1</v>
      </c>
    </row>
    <row r="1969" spans="1:2" x14ac:dyDescent="0.25">
      <c r="A1969" s="3">
        <v>15</v>
      </c>
      <c r="B1969" s="3">
        <v>1</v>
      </c>
    </row>
    <row r="1970" spans="1:2" x14ac:dyDescent="0.25">
      <c r="A1970" s="3">
        <v>15</v>
      </c>
      <c r="B1970" s="3">
        <v>1</v>
      </c>
    </row>
    <row r="1971" spans="1:2" x14ac:dyDescent="0.25">
      <c r="A1971" s="3">
        <v>15</v>
      </c>
      <c r="B1971" s="3">
        <v>1</v>
      </c>
    </row>
    <row r="1972" spans="1:2" x14ac:dyDescent="0.25">
      <c r="A1972" s="3">
        <v>14</v>
      </c>
      <c r="B1972" s="3">
        <v>0</v>
      </c>
    </row>
    <row r="1973" spans="1:2" x14ac:dyDescent="0.25">
      <c r="A1973" s="3">
        <v>14</v>
      </c>
      <c r="B1973" s="3">
        <v>1</v>
      </c>
    </row>
    <row r="1974" spans="1:2" x14ac:dyDescent="0.25">
      <c r="A1974" s="3">
        <v>14</v>
      </c>
      <c r="B1974" s="3">
        <v>2</v>
      </c>
    </row>
    <row r="1975" spans="1:2" x14ac:dyDescent="0.25">
      <c r="A1975" s="3">
        <v>14</v>
      </c>
      <c r="B1975" s="3">
        <v>1</v>
      </c>
    </row>
    <row r="1976" spans="1:2" x14ac:dyDescent="0.25">
      <c r="A1976" s="3">
        <v>14</v>
      </c>
      <c r="B1976" s="3">
        <v>1</v>
      </c>
    </row>
    <row r="1977" spans="1:2" x14ac:dyDescent="0.25">
      <c r="A1977" s="3">
        <v>14</v>
      </c>
      <c r="B1977" s="3">
        <v>1</v>
      </c>
    </row>
    <row r="1978" spans="1:2" x14ac:dyDescent="0.25">
      <c r="A1978" s="3">
        <v>14</v>
      </c>
      <c r="B1978" s="3">
        <v>0</v>
      </c>
    </row>
    <row r="1979" spans="1:2" x14ac:dyDescent="0.25">
      <c r="A1979" s="3">
        <v>14</v>
      </c>
      <c r="B1979" s="3">
        <v>1</v>
      </c>
    </row>
    <row r="1980" spans="1:2" x14ac:dyDescent="0.25">
      <c r="A1980" s="3">
        <v>13</v>
      </c>
      <c r="B1980" s="3">
        <v>1</v>
      </c>
    </row>
    <row r="1981" spans="1:2" x14ac:dyDescent="0.25">
      <c r="A1981" s="3">
        <v>13</v>
      </c>
      <c r="B1981" s="3">
        <v>0</v>
      </c>
    </row>
    <row r="1982" spans="1:2" x14ac:dyDescent="0.25">
      <c r="A1982" s="3">
        <v>13</v>
      </c>
      <c r="B1982" s="3">
        <v>1</v>
      </c>
    </row>
    <row r="1983" spans="1:2" x14ac:dyDescent="0.25">
      <c r="A1983" s="3">
        <v>13</v>
      </c>
      <c r="B1983" s="3">
        <v>0</v>
      </c>
    </row>
    <row r="1984" spans="1:2" x14ac:dyDescent="0.25">
      <c r="A1984" s="3">
        <v>13</v>
      </c>
      <c r="B1984" s="3">
        <v>0</v>
      </c>
    </row>
    <row r="1985" spans="1:2" x14ac:dyDescent="0.25">
      <c r="A1985" s="3">
        <v>13</v>
      </c>
      <c r="B1985" s="3">
        <v>1</v>
      </c>
    </row>
    <row r="1986" spans="1:2" x14ac:dyDescent="0.25">
      <c r="A1986" s="3">
        <v>12</v>
      </c>
      <c r="B1986" s="3">
        <v>1</v>
      </c>
    </row>
    <row r="1987" spans="1:2" x14ac:dyDescent="0.25">
      <c r="A1987" s="3">
        <v>12</v>
      </c>
      <c r="B1987" s="3">
        <v>1</v>
      </c>
    </row>
    <row r="1988" spans="1:2" x14ac:dyDescent="0.25">
      <c r="A1988" s="3">
        <v>12</v>
      </c>
      <c r="B1988" s="3">
        <v>1</v>
      </c>
    </row>
    <row r="1989" spans="1:2" x14ac:dyDescent="0.25">
      <c r="A1989" s="3">
        <v>12</v>
      </c>
      <c r="B1989" s="3">
        <v>1</v>
      </c>
    </row>
    <row r="1990" spans="1:2" x14ac:dyDescent="0.25">
      <c r="A1990" s="3">
        <v>12</v>
      </c>
      <c r="B1990" s="3">
        <v>1</v>
      </c>
    </row>
    <row r="1991" spans="1:2" x14ac:dyDescent="0.25">
      <c r="A1991" s="3">
        <v>12</v>
      </c>
      <c r="B1991" s="3">
        <v>1</v>
      </c>
    </row>
    <row r="1992" spans="1:2" x14ac:dyDescent="0.25">
      <c r="A1992" s="3">
        <v>12</v>
      </c>
      <c r="B1992" s="3">
        <v>1</v>
      </c>
    </row>
    <row r="1993" spans="1:2" x14ac:dyDescent="0.25">
      <c r="A1993" s="3">
        <v>12</v>
      </c>
      <c r="B1993" s="3">
        <v>1</v>
      </c>
    </row>
    <row r="1994" spans="1:2" x14ac:dyDescent="0.25">
      <c r="A1994" s="3">
        <v>11</v>
      </c>
      <c r="B1994" s="3">
        <v>1</v>
      </c>
    </row>
    <row r="1995" spans="1:2" x14ac:dyDescent="0.25">
      <c r="A1995" s="3">
        <v>11</v>
      </c>
      <c r="B1995" s="3">
        <v>1</v>
      </c>
    </row>
    <row r="1996" spans="1:2" x14ac:dyDescent="0.25">
      <c r="A1996" s="3">
        <v>11</v>
      </c>
      <c r="B1996" s="3">
        <v>1</v>
      </c>
    </row>
    <row r="1997" spans="1:2" x14ac:dyDescent="0.25">
      <c r="A1997" s="3">
        <v>11</v>
      </c>
      <c r="B1997" s="3">
        <v>1</v>
      </c>
    </row>
    <row r="1998" spans="1:2" x14ac:dyDescent="0.25">
      <c r="A1998" s="3">
        <v>11</v>
      </c>
      <c r="B1998" s="3">
        <v>1</v>
      </c>
    </row>
    <row r="1999" spans="1:2" x14ac:dyDescent="0.25">
      <c r="A1999" s="3">
        <v>11</v>
      </c>
      <c r="B1999" s="3">
        <v>1</v>
      </c>
    </row>
    <row r="2000" spans="1:2" x14ac:dyDescent="0.25">
      <c r="A2000" s="3">
        <v>11</v>
      </c>
      <c r="B2000" s="3">
        <v>1</v>
      </c>
    </row>
    <row r="2001" spans="1:2" x14ac:dyDescent="0.25">
      <c r="A2001" s="3">
        <v>10</v>
      </c>
      <c r="B2001" s="3">
        <v>1</v>
      </c>
    </row>
    <row r="2002" spans="1:2" x14ac:dyDescent="0.25">
      <c r="A2002" s="3">
        <v>10</v>
      </c>
      <c r="B2002" s="3">
        <v>2</v>
      </c>
    </row>
    <row r="2003" spans="1:2" x14ac:dyDescent="0.25">
      <c r="A2003" s="3">
        <v>10</v>
      </c>
      <c r="B2003" s="3">
        <v>0</v>
      </c>
    </row>
    <row r="2004" spans="1:2" x14ac:dyDescent="0.25">
      <c r="A2004" s="3">
        <v>10</v>
      </c>
      <c r="B2004" s="3">
        <v>2</v>
      </c>
    </row>
    <row r="2005" spans="1:2" x14ac:dyDescent="0.25">
      <c r="A2005" s="3">
        <v>10</v>
      </c>
      <c r="B2005" s="3">
        <v>1</v>
      </c>
    </row>
    <row r="2006" spans="1:2" x14ac:dyDescent="0.25">
      <c r="A2006" s="3">
        <v>9</v>
      </c>
      <c r="B2006" s="3">
        <v>0</v>
      </c>
    </row>
    <row r="2007" spans="1:2" x14ac:dyDescent="0.25">
      <c r="A2007" s="3">
        <v>9</v>
      </c>
      <c r="B2007" s="3">
        <v>2</v>
      </c>
    </row>
    <row r="2008" spans="1:2" x14ac:dyDescent="0.25">
      <c r="A2008" s="3">
        <v>9</v>
      </c>
      <c r="B2008" s="3">
        <v>1</v>
      </c>
    </row>
    <row r="2009" spans="1:2" x14ac:dyDescent="0.25">
      <c r="A2009" s="3">
        <v>9</v>
      </c>
      <c r="B2009" s="3">
        <v>1</v>
      </c>
    </row>
    <row r="2010" spans="1:2" x14ac:dyDescent="0.25">
      <c r="A2010" s="3">
        <v>9</v>
      </c>
      <c r="B2010" s="3">
        <v>1</v>
      </c>
    </row>
    <row r="2011" spans="1:2" x14ac:dyDescent="0.25">
      <c r="A2011" s="3">
        <v>9</v>
      </c>
      <c r="B2011" s="3">
        <v>1</v>
      </c>
    </row>
    <row r="2012" spans="1:2" x14ac:dyDescent="0.25">
      <c r="A2012" s="3">
        <v>8</v>
      </c>
      <c r="B2012" s="3">
        <v>2</v>
      </c>
    </row>
    <row r="2013" spans="1:2" x14ac:dyDescent="0.25">
      <c r="A2013" s="3">
        <v>8</v>
      </c>
      <c r="B2013" s="3">
        <v>0</v>
      </c>
    </row>
    <row r="2014" spans="1:2" x14ac:dyDescent="0.25">
      <c r="A2014" s="3">
        <v>8</v>
      </c>
      <c r="B2014" s="3">
        <v>2</v>
      </c>
    </row>
    <row r="2015" spans="1:2" x14ac:dyDescent="0.25">
      <c r="A2015" s="3">
        <v>8</v>
      </c>
      <c r="B2015" s="3">
        <v>1</v>
      </c>
    </row>
    <row r="2016" spans="1:2" x14ac:dyDescent="0.25">
      <c r="A2016" s="3">
        <v>8</v>
      </c>
      <c r="B2016" s="3">
        <v>1</v>
      </c>
    </row>
    <row r="2017" spans="1:2" x14ac:dyDescent="0.25">
      <c r="A2017" s="3">
        <v>8</v>
      </c>
      <c r="B2017" s="3">
        <v>0</v>
      </c>
    </row>
    <row r="2018" spans="1:2" x14ac:dyDescent="0.25">
      <c r="A2018" s="3">
        <v>8</v>
      </c>
      <c r="B2018" s="3">
        <v>1</v>
      </c>
    </row>
    <row r="2019" spans="1:2" x14ac:dyDescent="0.25">
      <c r="A2019" s="3">
        <v>7</v>
      </c>
      <c r="B2019" s="3">
        <v>0</v>
      </c>
    </row>
    <row r="2020" spans="1:2" x14ac:dyDescent="0.25">
      <c r="A2020" s="3">
        <v>6</v>
      </c>
      <c r="B2020" s="3">
        <v>2</v>
      </c>
    </row>
    <row r="2021" spans="1:2" x14ac:dyDescent="0.25">
      <c r="A2021" s="3">
        <v>5</v>
      </c>
      <c r="B2021" s="3">
        <v>0</v>
      </c>
    </row>
    <row r="2022" spans="1:2" x14ac:dyDescent="0.25">
      <c r="A2022" s="3">
        <v>4</v>
      </c>
      <c r="B2022" s="3">
        <v>1</v>
      </c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9CD8-A63A-4812-B527-67267F5BB3A8}">
  <dimension ref="A1:E4"/>
  <sheetViews>
    <sheetView workbookViewId="0">
      <selection activeCell="D8" sqref="D8"/>
    </sheetView>
  </sheetViews>
  <sheetFormatPr defaultRowHeight="12.5" x14ac:dyDescent="0.25"/>
  <cols>
    <col min="1" max="1" width="22.36328125" bestFit="1" customWidth="1"/>
    <col min="2" max="2" width="20.1796875" bestFit="1" customWidth="1"/>
    <col min="3" max="3" width="22.1796875" bestFit="1" customWidth="1"/>
    <col min="4" max="4" width="19.7265625" bestFit="1" customWidth="1"/>
    <col min="5" max="6" width="21.08984375" bestFit="1" customWidth="1"/>
    <col min="7" max="12" width="22.1796875" bestFit="1" customWidth="1"/>
    <col min="13" max="13" width="25.26953125" bestFit="1" customWidth="1"/>
    <col min="14" max="14" width="27.1796875" bestFit="1" customWidth="1"/>
    <col min="15" max="15" width="24.7265625" bestFit="1" customWidth="1"/>
    <col min="16" max="16" width="26.08984375" bestFit="1" customWidth="1"/>
  </cols>
  <sheetData>
    <row r="1" spans="1:5" x14ac:dyDescent="0.25">
      <c r="A1" s="5" t="s">
        <v>22</v>
      </c>
      <c r="B1" s="6">
        <v>1</v>
      </c>
    </row>
    <row r="3" spans="1:5" x14ac:dyDescent="0.25">
      <c r="A3" t="s">
        <v>161</v>
      </c>
      <c r="B3" t="s">
        <v>162</v>
      </c>
      <c r="C3" t="s">
        <v>158</v>
      </c>
      <c r="D3" t="s">
        <v>160</v>
      </c>
      <c r="E3" t="s">
        <v>159</v>
      </c>
    </row>
    <row r="4" spans="1:5" x14ac:dyDescent="0.25">
      <c r="A4" s="7">
        <v>55</v>
      </c>
      <c r="B4" s="7">
        <v>18</v>
      </c>
      <c r="C4" s="7">
        <v>43</v>
      </c>
      <c r="D4" s="7">
        <v>103</v>
      </c>
      <c r="E4" s="7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3491-1F4D-4D06-9B4D-BE637A1E6EFB}">
  <dimension ref="A1:F2206"/>
  <sheetViews>
    <sheetView workbookViewId="0">
      <selection activeCell="O10" sqref="O10"/>
    </sheetView>
  </sheetViews>
  <sheetFormatPr defaultRowHeight="12.5" x14ac:dyDescent="0.25"/>
  <cols>
    <col min="1" max="1" width="11.7265625" style="3" customWidth="1"/>
    <col min="2" max="2" width="14.1796875" style="3" customWidth="1"/>
    <col min="3" max="3" width="14.6328125" style="3" customWidth="1"/>
    <col min="4" max="4" width="14.54296875" style="3" customWidth="1"/>
    <col min="5" max="5" width="17.08984375" style="3" customWidth="1"/>
    <col min="6" max="6" width="8.7265625" style="3"/>
  </cols>
  <sheetData>
    <row r="1" spans="1:6" x14ac:dyDescent="0.25">
      <c r="A1" s="3" t="s">
        <v>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</row>
    <row r="2" spans="1:6" x14ac:dyDescent="0.25">
      <c r="A2" s="3">
        <v>2491</v>
      </c>
      <c r="B2" s="3">
        <v>0</v>
      </c>
      <c r="C2" s="3">
        <v>0</v>
      </c>
      <c r="D2" s="3">
        <v>0</v>
      </c>
      <c r="E2" s="3">
        <v>1</v>
      </c>
      <c r="F2" s="3">
        <v>0</v>
      </c>
    </row>
    <row r="3" spans="1:6" x14ac:dyDescent="0.25">
      <c r="A3" s="3">
        <v>2429</v>
      </c>
      <c r="B3" s="3">
        <v>0</v>
      </c>
      <c r="C3" s="3">
        <v>0</v>
      </c>
      <c r="D3" s="3">
        <v>1</v>
      </c>
      <c r="E3" s="3">
        <v>0</v>
      </c>
      <c r="F3" s="3">
        <v>0</v>
      </c>
    </row>
    <row r="4" spans="1:6" x14ac:dyDescent="0.25">
      <c r="A4" s="3">
        <v>2429</v>
      </c>
      <c r="B4" s="3">
        <v>0</v>
      </c>
      <c r="C4" s="3">
        <v>0</v>
      </c>
      <c r="D4" s="3">
        <v>1</v>
      </c>
      <c r="E4" s="3">
        <v>0</v>
      </c>
      <c r="F4" s="3">
        <v>0</v>
      </c>
    </row>
    <row r="5" spans="1:6" x14ac:dyDescent="0.25">
      <c r="A5" s="3">
        <v>2304</v>
      </c>
      <c r="B5" s="3">
        <v>0</v>
      </c>
      <c r="C5" s="3">
        <v>1</v>
      </c>
      <c r="D5" s="3">
        <v>0</v>
      </c>
      <c r="E5" s="3">
        <v>0</v>
      </c>
      <c r="F5" s="3">
        <v>0</v>
      </c>
    </row>
    <row r="6" spans="1:6" x14ac:dyDescent="0.25">
      <c r="A6" s="3">
        <v>2304</v>
      </c>
      <c r="B6" s="3">
        <v>0</v>
      </c>
      <c r="C6" s="3">
        <v>0</v>
      </c>
      <c r="D6" s="3">
        <v>1</v>
      </c>
      <c r="E6" s="3">
        <v>0</v>
      </c>
      <c r="F6" s="3">
        <v>0</v>
      </c>
    </row>
    <row r="7" spans="1:6" x14ac:dyDescent="0.25">
      <c r="A7" s="3">
        <v>2262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 x14ac:dyDescent="0.25">
      <c r="A8" s="3">
        <v>2244</v>
      </c>
      <c r="B8" s="3">
        <v>0</v>
      </c>
      <c r="C8" s="3">
        <v>1</v>
      </c>
      <c r="D8" s="3">
        <v>0</v>
      </c>
      <c r="E8" s="3">
        <v>0</v>
      </c>
      <c r="F8" s="3">
        <v>0</v>
      </c>
    </row>
    <row r="9" spans="1:6" x14ac:dyDescent="0.25">
      <c r="A9" s="3">
        <v>2188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 x14ac:dyDescent="0.25">
      <c r="A10" s="3">
        <v>2169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</row>
    <row r="11" spans="1:6" x14ac:dyDescent="0.25">
      <c r="A11" s="3">
        <v>2158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</row>
    <row r="12" spans="1:6" x14ac:dyDescent="0.25">
      <c r="A12" s="3">
        <v>2157</v>
      </c>
      <c r="B12" s="3">
        <v>0</v>
      </c>
      <c r="C12" s="3">
        <v>0</v>
      </c>
      <c r="D12" s="3">
        <v>0</v>
      </c>
      <c r="E12" s="3">
        <v>1</v>
      </c>
      <c r="F12" s="3">
        <v>0</v>
      </c>
    </row>
    <row r="13" spans="1:6" x14ac:dyDescent="0.25">
      <c r="A13" s="3">
        <v>2153</v>
      </c>
      <c r="B13" s="3">
        <v>0</v>
      </c>
      <c r="C13" s="3">
        <v>0</v>
      </c>
      <c r="D13" s="3">
        <v>0</v>
      </c>
      <c r="E13" s="3">
        <v>1</v>
      </c>
      <c r="F13" s="3">
        <v>0</v>
      </c>
    </row>
    <row r="14" spans="1:6" x14ac:dyDescent="0.25">
      <c r="A14" s="3">
        <v>2136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</row>
    <row r="15" spans="1:6" x14ac:dyDescent="0.25">
      <c r="A15" s="3">
        <v>2130</v>
      </c>
      <c r="B15" s="3">
        <v>0</v>
      </c>
      <c r="C15" s="3">
        <v>0</v>
      </c>
      <c r="D15" s="3">
        <v>0</v>
      </c>
      <c r="E15" s="3">
        <v>1</v>
      </c>
      <c r="F15" s="3">
        <v>0</v>
      </c>
    </row>
    <row r="16" spans="1:6" x14ac:dyDescent="0.25">
      <c r="A16" s="3">
        <v>2105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</row>
    <row r="17" spans="1:6" x14ac:dyDescent="0.25">
      <c r="A17" s="3">
        <v>2098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</row>
    <row r="18" spans="1:6" x14ac:dyDescent="0.25">
      <c r="A18" s="3">
        <v>2092</v>
      </c>
      <c r="B18" s="3">
        <v>0</v>
      </c>
      <c r="C18" s="3">
        <v>0</v>
      </c>
      <c r="D18" s="3">
        <v>0</v>
      </c>
      <c r="E18" s="3">
        <v>1</v>
      </c>
      <c r="F18" s="3">
        <v>0</v>
      </c>
    </row>
    <row r="19" spans="1:6" x14ac:dyDescent="0.25">
      <c r="A19" s="3">
        <v>2092</v>
      </c>
      <c r="B19" s="3">
        <v>0</v>
      </c>
      <c r="C19" s="3">
        <v>1</v>
      </c>
      <c r="D19" s="3">
        <v>0</v>
      </c>
      <c r="E19" s="3">
        <v>0</v>
      </c>
      <c r="F19" s="3">
        <v>0</v>
      </c>
    </row>
    <row r="20" spans="1:6" x14ac:dyDescent="0.25">
      <c r="A20" s="3">
        <v>2074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</row>
    <row r="21" spans="1:6" x14ac:dyDescent="0.25">
      <c r="A21" s="3">
        <v>2074</v>
      </c>
      <c r="B21" s="3">
        <v>0</v>
      </c>
      <c r="C21" s="3">
        <v>0</v>
      </c>
      <c r="D21" s="3">
        <v>0</v>
      </c>
      <c r="E21" s="3">
        <v>1</v>
      </c>
      <c r="F21" s="3">
        <v>0</v>
      </c>
    </row>
    <row r="22" spans="1:6" x14ac:dyDescent="0.25">
      <c r="A22" s="3">
        <v>2068</v>
      </c>
      <c r="B22" s="3">
        <v>0</v>
      </c>
      <c r="C22" s="3">
        <v>0</v>
      </c>
      <c r="D22" s="3">
        <v>0</v>
      </c>
      <c r="E22" s="3">
        <v>0</v>
      </c>
      <c r="F22" s="3">
        <v>1</v>
      </c>
    </row>
    <row r="23" spans="1:6" x14ac:dyDescent="0.25">
      <c r="A23" s="3">
        <v>2068</v>
      </c>
      <c r="B23" s="3">
        <v>0</v>
      </c>
      <c r="C23" s="3">
        <v>1</v>
      </c>
      <c r="D23" s="3">
        <v>0</v>
      </c>
      <c r="E23" s="3">
        <v>0</v>
      </c>
      <c r="F23" s="3">
        <v>0</v>
      </c>
    </row>
    <row r="24" spans="1:6" x14ac:dyDescent="0.25">
      <c r="A24" s="3">
        <v>2066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</row>
    <row r="25" spans="1:6" x14ac:dyDescent="0.25">
      <c r="A25" s="3">
        <v>2062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</row>
    <row r="26" spans="1:6" x14ac:dyDescent="0.25">
      <c r="A26" s="3">
        <v>2057</v>
      </c>
      <c r="B26" s="3">
        <v>0</v>
      </c>
      <c r="C26" s="3">
        <v>0</v>
      </c>
      <c r="D26" s="3">
        <v>1</v>
      </c>
      <c r="E26" s="3">
        <v>0</v>
      </c>
      <c r="F26" s="3">
        <v>0</v>
      </c>
    </row>
    <row r="27" spans="1:6" x14ac:dyDescent="0.25">
      <c r="A27" s="3">
        <v>2056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 x14ac:dyDescent="0.25">
      <c r="A28" s="3">
        <v>2051</v>
      </c>
      <c r="B28" s="3">
        <v>0</v>
      </c>
      <c r="C28" s="3">
        <v>1</v>
      </c>
      <c r="D28" s="3">
        <v>0</v>
      </c>
      <c r="E28" s="3">
        <v>0</v>
      </c>
      <c r="F28" s="3">
        <v>0</v>
      </c>
    </row>
    <row r="29" spans="1:6" x14ac:dyDescent="0.25">
      <c r="A29" s="3">
        <v>2036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</row>
    <row r="30" spans="1:6" x14ac:dyDescent="0.25">
      <c r="A30" s="3">
        <v>2012</v>
      </c>
      <c r="B30" s="3">
        <v>0</v>
      </c>
      <c r="C30" s="3">
        <v>1</v>
      </c>
      <c r="D30" s="3">
        <v>0</v>
      </c>
      <c r="E30" s="3">
        <v>0</v>
      </c>
      <c r="F30" s="3">
        <v>0</v>
      </c>
    </row>
    <row r="31" spans="1:6" x14ac:dyDescent="0.25">
      <c r="A31" s="3">
        <v>1998</v>
      </c>
      <c r="B31" s="3">
        <v>0</v>
      </c>
      <c r="C31" s="3">
        <v>0</v>
      </c>
      <c r="D31" s="3">
        <v>0</v>
      </c>
      <c r="E31" s="3">
        <v>1</v>
      </c>
      <c r="F31" s="3">
        <v>0</v>
      </c>
    </row>
    <row r="32" spans="1:6" x14ac:dyDescent="0.25">
      <c r="A32" s="3">
        <v>1995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</row>
    <row r="33" spans="1:6" x14ac:dyDescent="0.25">
      <c r="A33" s="3">
        <v>1988</v>
      </c>
      <c r="B33" s="3">
        <v>0</v>
      </c>
      <c r="C33" s="3">
        <v>0</v>
      </c>
      <c r="D33" s="3">
        <v>0</v>
      </c>
      <c r="E33" s="3">
        <v>1</v>
      </c>
      <c r="F33" s="3">
        <v>0</v>
      </c>
    </row>
    <row r="34" spans="1:6" x14ac:dyDescent="0.25">
      <c r="A34" s="3">
        <v>1987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</row>
    <row r="35" spans="1:6" x14ac:dyDescent="0.25">
      <c r="A35" s="3">
        <v>1974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</row>
    <row r="36" spans="1:6" x14ac:dyDescent="0.25">
      <c r="A36" s="3">
        <v>1970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</row>
    <row r="37" spans="1:6" x14ac:dyDescent="0.25">
      <c r="A37" s="3">
        <v>1966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</row>
    <row r="38" spans="1:6" x14ac:dyDescent="0.25">
      <c r="A38" s="3">
        <v>1959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</row>
    <row r="39" spans="1:6" x14ac:dyDescent="0.25">
      <c r="A39" s="3">
        <v>1958</v>
      </c>
      <c r="B39" s="3">
        <v>0</v>
      </c>
      <c r="C39" s="3">
        <v>0</v>
      </c>
      <c r="D39" s="3">
        <v>0</v>
      </c>
      <c r="E39" s="3">
        <v>1</v>
      </c>
      <c r="F39" s="3">
        <v>0</v>
      </c>
    </row>
    <row r="40" spans="1:6" x14ac:dyDescent="0.25">
      <c r="A40" s="3">
        <v>1954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</row>
    <row r="41" spans="1:6" x14ac:dyDescent="0.25">
      <c r="A41" s="3">
        <v>1954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</row>
    <row r="42" spans="1:6" x14ac:dyDescent="0.25">
      <c r="A42" s="3">
        <v>1949</v>
      </c>
      <c r="B42" s="3">
        <v>0</v>
      </c>
      <c r="C42" s="3">
        <v>0</v>
      </c>
      <c r="D42" s="3">
        <v>1</v>
      </c>
      <c r="E42" s="3">
        <v>0</v>
      </c>
      <c r="F42" s="3">
        <v>0</v>
      </c>
    </row>
    <row r="43" spans="1:6" x14ac:dyDescent="0.25">
      <c r="A43" s="3">
        <v>1931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</row>
    <row r="44" spans="1:6" x14ac:dyDescent="0.25">
      <c r="A44" s="3">
        <v>1924</v>
      </c>
      <c r="B44" s="3">
        <v>0</v>
      </c>
      <c r="C44" s="3">
        <v>0</v>
      </c>
      <c r="D44" s="3">
        <v>0</v>
      </c>
      <c r="E44" s="3">
        <v>1</v>
      </c>
      <c r="F44" s="3">
        <v>0</v>
      </c>
    </row>
    <row r="45" spans="1:6" x14ac:dyDescent="0.25">
      <c r="A45" s="3">
        <v>1920</v>
      </c>
      <c r="B45" s="3">
        <v>0</v>
      </c>
      <c r="C45" s="3">
        <v>0</v>
      </c>
      <c r="D45" s="3">
        <v>0</v>
      </c>
      <c r="E45" s="3">
        <v>1</v>
      </c>
      <c r="F45" s="3">
        <v>0</v>
      </c>
    </row>
    <row r="46" spans="1:6" x14ac:dyDescent="0.25">
      <c r="A46" s="3">
        <v>1920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</row>
    <row r="47" spans="1:6" x14ac:dyDescent="0.25">
      <c r="A47" s="3">
        <v>1919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</row>
    <row r="48" spans="1:6" x14ac:dyDescent="0.25">
      <c r="A48" s="3">
        <v>1916</v>
      </c>
      <c r="B48" s="3">
        <v>0</v>
      </c>
      <c r="C48" s="3">
        <v>0</v>
      </c>
      <c r="D48" s="3">
        <v>0</v>
      </c>
      <c r="E48" s="3">
        <v>1</v>
      </c>
      <c r="F48" s="3">
        <v>0</v>
      </c>
    </row>
    <row r="49" spans="1:6" x14ac:dyDescent="0.25">
      <c r="A49" s="3">
        <v>1914</v>
      </c>
      <c r="B49" s="3">
        <v>0</v>
      </c>
      <c r="C49" s="3">
        <v>1</v>
      </c>
      <c r="D49" s="3">
        <v>0</v>
      </c>
      <c r="E49" s="3">
        <v>0</v>
      </c>
      <c r="F49" s="3">
        <v>0</v>
      </c>
    </row>
    <row r="50" spans="1:6" x14ac:dyDescent="0.25">
      <c r="A50" s="3">
        <v>1903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</row>
    <row r="51" spans="1:6" x14ac:dyDescent="0.25">
      <c r="A51" s="3">
        <v>1902</v>
      </c>
      <c r="B51" s="3">
        <v>0</v>
      </c>
      <c r="C51" s="3">
        <v>1</v>
      </c>
      <c r="D51" s="3">
        <v>0</v>
      </c>
      <c r="E51" s="3">
        <v>0</v>
      </c>
      <c r="F51" s="3">
        <v>0</v>
      </c>
    </row>
    <row r="52" spans="1:6" x14ac:dyDescent="0.25">
      <c r="A52" s="3">
        <v>1900</v>
      </c>
      <c r="B52" s="3">
        <v>0</v>
      </c>
      <c r="C52" s="3">
        <v>0</v>
      </c>
      <c r="D52" s="3">
        <v>1</v>
      </c>
      <c r="E52" s="3">
        <v>0</v>
      </c>
      <c r="F52" s="3">
        <v>0</v>
      </c>
    </row>
    <row r="53" spans="1:6" x14ac:dyDescent="0.25">
      <c r="A53" s="3">
        <v>1892</v>
      </c>
      <c r="B53" s="3">
        <v>0</v>
      </c>
      <c r="C53" s="3">
        <v>0</v>
      </c>
      <c r="D53" s="3">
        <v>0</v>
      </c>
      <c r="E53" s="3">
        <v>1</v>
      </c>
      <c r="F53" s="3">
        <v>0</v>
      </c>
    </row>
    <row r="54" spans="1:6" x14ac:dyDescent="0.25">
      <c r="A54" s="3">
        <v>1889</v>
      </c>
      <c r="B54" s="3">
        <v>0</v>
      </c>
      <c r="C54" s="3">
        <v>0</v>
      </c>
      <c r="D54" s="3">
        <v>0</v>
      </c>
      <c r="E54" s="3">
        <v>1</v>
      </c>
      <c r="F54" s="3">
        <v>0</v>
      </c>
    </row>
    <row r="55" spans="1:6" x14ac:dyDescent="0.25">
      <c r="A55" s="3">
        <v>1889</v>
      </c>
      <c r="B55" s="3">
        <v>0</v>
      </c>
      <c r="C55" s="3">
        <v>0</v>
      </c>
      <c r="D55" s="3">
        <v>0</v>
      </c>
      <c r="E55" s="3">
        <v>1</v>
      </c>
      <c r="F55" s="3">
        <v>0</v>
      </c>
    </row>
    <row r="56" spans="1:6" x14ac:dyDescent="0.25">
      <c r="A56" s="3">
        <v>1886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</row>
    <row r="57" spans="1:6" x14ac:dyDescent="0.25">
      <c r="A57" s="3">
        <v>1884</v>
      </c>
      <c r="B57" s="3">
        <v>0</v>
      </c>
      <c r="C57" s="3">
        <v>0</v>
      </c>
      <c r="D57" s="3">
        <v>0</v>
      </c>
      <c r="E57" s="3">
        <v>1</v>
      </c>
      <c r="F57" s="3">
        <v>0</v>
      </c>
    </row>
    <row r="58" spans="1:6" x14ac:dyDescent="0.25">
      <c r="A58" s="3">
        <v>1881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</row>
    <row r="59" spans="1:6" x14ac:dyDescent="0.25">
      <c r="A59" s="3">
        <v>1880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</row>
    <row r="60" spans="1:6" x14ac:dyDescent="0.25">
      <c r="A60" s="3">
        <v>1879</v>
      </c>
      <c r="B60" s="3">
        <v>0</v>
      </c>
      <c r="C60" s="3">
        <v>0</v>
      </c>
      <c r="D60" s="3">
        <v>0</v>
      </c>
      <c r="E60" s="3">
        <v>1</v>
      </c>
      <c r="F60" s="3">
        <v>0</v>
      </c>
    </row>
    <row r="61" spans="1:6" x14ac:dyDescent="0.25">
      <c r="A61" s="3">
        <v>1872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 x14ac:dyDescent="0.25">
      <c r="A62" s="3">
        <v>1872</v>
      </c>
      <c r="B62" s="3">
        <v>0</v>
      </c>
      <c r="C62" s="3">
        <v>0</v>
      </c>
      <c r="D62" s="3">
        <v>0</v>
      </c>
      <c r="E62" s="3">
        <v>1</v>
      </c>
      <c r="F62" s="3">
        <v>0</v>
      </c>
    </row>
    <row r="63" spans="1:6" x14ac:dyDescent="0.25">
      <c r="A63" s="3">
        <v>1871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</row>
    <row r="64" spans="1:6" x14ac:dyDescent="0.25">
      <c r="A64" s="3">
        <v>1869</v>
      </c>
      <c r="B64" s="3">
        <v>0</v>
      </c>
      <c r="C64" s="3">
        <v>0</v>
      </c>
      <c r="D64" s="3">
        <v>0</v>
      </c>
      <c r="E64" s="3">
        <v>1</v>
      </c>
      <c r="F64" s="3">
        <v>0</v>
      </c>
    </row>
    <row r="65" spans="1:6" x14ac:dyDescent="0.25">
      <c r="A65" s="3">
        <v>1868</v>
      </c>
      <c r="B65" s="3">
        <v>0</v>
      </c>
      <c r="C65" s="3">
        <v>0</v>
      </c>
      <c r="D65" s="3">
        <v>1</v>
      </c>
      <c r="E65" s="3">
        <v>0</v>
      </c>
      <c r="F65" s="3">
        <v>0</v>
      </c>
    </row>
    <row r="66" spans="1:6" x14ac:dyDescent="0.25">
      <c r="A66" s="3">
        <v>1868</v>
      </c>
      <c r="B66" s="3">
        <v>0</v>
      </c>
      <c r="C66" s="3">
        <v>1</v>
      </c>
      <c r="D66" s="3">
        <v>0</v>
      </c>
      <c r="E66" s="3">
        <v>0</v>
      </c>
      <c r="F66" s="3">
        <v>0</v>
      </c>
    </row>
    <row r="67" spans="1:6" x14ac:dyDescent="0.25">
      <c r="A67" s="3">
        <v>1835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</row>
    <row r="68" spans="1:6" x14ac:dyDescent="0.25">
      <c r="A68" s="3">
        <v>1809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</row>
    <row r="69" spans="1:6" x14ac:dyDescent="0.25">
      <c r="A69" s="3">
        <v>1808</v>
      </c>
      <c r="B69" s="3">
        <v>0</v>
      </c>
      <c r="C69" s="3">
        <v>0</v>
      </c>
      <c r="D69" s="3">
        <v>0</v>
      </c>
      <c r="E69" s="3">
        <v>1</v>
      </c>
      <c r="F69" s="3">
        <v>0</v>
      </c>
    </row>
    <row r="70" spans="1:6" x14ac:dyDescent="0.25">
      <c r="A70" s="3">
        <v>1805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</row>
    <row r="71" spans="1:6" x14ac:dyDescent="0.25">
      <c r="A71" s="3">
        <v>1803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</row>
    <row r="72" spans="1:6" x14ac:dyDescent="0.25">
      <c r="A72" s="3">
        <v>1799</v>
      </c>
      <c r="B72" s="3">
        <v>0</v>
      </c>
      <c r="C72" s="3">
        <v>0</v>
      </c>
      <c r="D72" s="3">
        <v>0</v>
      </c>
      <c r="E72" s="3">
        <v>1</v>
      </c>
      <c r="F72" s="3">
        <v>0</v>
      </c>
    </row>
    <row r="73" spans="1:6" x14ac:dyDescent="0.25">
      <c r="A73" s="3">
        <v>1798</v>
      </c>
      <c r="B73" s="3">
        <v>0</v>
      </c>
      <c r="C73" s="3">
        <v>0</v>
      </c>
      <c r="D73" s="3">
        <v>0</v>
      </c>
      <c r="E73" s="3">
        <v>1</v>
      </c>
      <c r="F73" s="3">
        <v>0</v>
      </c>
    </row>
    <row r="74" spans="1:6" x14ac:dyDescent="0.25">
      <c r="A74" s="3">
        <v>1795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</row>
    <row r="75" spans="1:6" x14ac:dyDescent="0.25">
      <c r="A75" s="3">
        <v>1794</v>
      </c>
      <c r="B75" s="3">
        <v>0</v>
      </c>
      <c r="C75" s="3">
        <v>1</v>
      </c>
      <c r="D75" s="3">
        <v>0</v>
      </c>
      <c r="E75" s="3">
        <v>0</v>
      </c>
      <c r="F75" s="3">
        <v>0</v>
      </c>
    </row>
    <row r="76" spans="1:6" x14ac:dyDescent="0.25">
      <c r="A76" s="3">
        <v>1792</v>
      </c>
      <c r="B76" s="3">
        <v>0</v>
      </c>
      <c r="C76" s="3">
        <v>0</v>
      </c>
      <c r="D76" s="3">
        <v>0</v>
      </c>
      <c r="E76" s="3">
        <v>0</v>
      </c>
      <c r="F76" s="3">
        <v>1</v>
      </c>
    </row>
    <row r="77" spans="1:6" x14ac:dyDescent="0.25">
      <c r="A77" s="3">
        <v>1791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</row>
    <row r="78" spans="1:6" x14ac:dyDescent="0.25">
      <c r="A78" s="3">
        <v>1790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</row>
    <row r="79" spans="1:6" x14ac:dyDescent="0.25">
      <c r="A79" s="3">
        <v>1790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</row>
    <row r="80" spans="1:6" x14ac:dyDescent="0.25">
      <c r="A80" s="3">
        <v>1790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</row>
    <row r="81" spans="1:6" x14ac:dyDescent="0.25">
      <c r="A81" s="3">
        <v>1784</v>
      </c>
      <c r="B81" s="3">
        <v>1</v>
      </c>
      <c r="C81" s="3">
        <v>0</v>
      </c>
      <c r="D81" s="3">
        <v>0</v>
      </c>
      <c r="E81" s="3">
        <v>0</v>
      </c>
      <c r="F81" s="3">
        <v>0</v>
      </c>
    </row>
    <row r="82" spans="1:6" x14ac:dyDescent="0.25">
      <c r="A82" s="3">
        <v>1783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 x14ac:dyDescent="0.25">
      <c r="A83" s="3">
        <v>1780</v>
      </c>
      <c r="B83" s="3">
        <v>0</v>
      </c>
      <c r="C83" s="3">
        <v>1</v>
      </c>
      <c r="D83" s="3">
        <v>0</v>
      </c>
      <c r="E83" s="3">
        <v>0</v>
      </c>
      <c r="F83" s="3">
        <v>0</v>
      </c>
    </row>
    <row r="84" spans="1:6" x14ac:dyDescent="0.25">
      <c r="A84" s="3">
        <v>1775</v>
      </c>
      <c r="B84" s="3">
        <v>0</v>
      </c>
      <c r="C84" s="3">
        <v>0</v>
      </c>
      <c r="D84" s="3">
        <v>1</v>
      </c>
      <c r="E84" s="3">
        <v>0</v>
      </c>
      <c r="F84" s="3">
        <v>0</v>
      </c>
    </row>
    <row r="85" spans="1:6" x14ac:dyDescent="0.25">
      <c r="A85" s="3">
        <v>1767</v>
      </c>
      <c r="B85" s="3">
        <v>0</v>
      </c>
      <c r="C85" s="3">
        <v>0</v>
      </c>
      <c r="D85" s="3">
        <v>0</v>
      </c>
      <c r="E85" s="3">
        <v>1</v>
      </c>
      <c r="F85" s="3">
        <v>0</v>
      </c>
    </row>
    <row r="86" spans="1:6" x14ac:dyDescent="0.25">
      <c r="A86" s="3">
        <v>1767</v>
      </c>
      <c r="B86" s="3">
        <v>0</v>
      </c>
      <c r="C86" s="3">
        <v>0</v>
      </c>
      <c r="D86" s="3">
        <v>0</v>
      </c>
      <c r="E86" s="3">
        <v>1</v>
      </c>
      <c r="F86" s="3">
        <v>0</v>
      </c>
    </row>
    <row r="87" spans="1:6" x14ac:dyDescent="0.25">
      <c r="A87" s="3">
        <v>1762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</row>
    <row r="88" spans="1:6" x14ac:dyDescent="0.25">
      <c r="A88" s="3">
        <v>1760</v>
      </c>
      <c r="B88" s="3">
        <v>0</v>
      </c>
      <c r="C88" s="3">
        <v>0</v>
      </c>
      <c r="D88" s="3">
        <v>1</v>
      </c>
      <c r="E88" s="3">
        <v>0</v>
      </c>
      <c r="F88" s="3">
        <v>0</v>
      </c>
    </row>
    <row r="89" spans="1:6" x14ac:dyDescent="0.25">
      <c r="A89" s="3">
        <v>1758</v>
      </c>
      <c r="B89" s="3">
        <v>0</v>
      </c>
      <c r="C89" s="3">
        <v>0</v>
      </c>
      <c r="D89" s="3">
        <v>1</v>
      </c>
      <c r="E89" s="3">
        <v>0</v>
      </c>
      <c r="F89" s="3">
        <v>0</v>
      </c>
    </row>
    <row r="90" spans="1:6" x14ac:dyDescent="0.25">
      <c r="A90" s="3">
        <v>1738</v>
      </c>
      <c r="B90" s="3">
        <v>1</v>
      </c>
      <c r="C90" s="3">
        <v>0</v>
      </c>
      <c r="D90" s="3">
        <v>0</v>
      </c>
      <c r="E90" s="3">
        <v>0</v>
      </c>
      <c r="F90" s="3">
        <v>0</v>
      </c>
    </row>
    <row r="91" spans="1:6" x14ac:dyDescent="0.25">
      <c r="A91" s="3">
        <v>1736</v>
      </c>
      <c r="B91" s="3">
        <v>0</v>
      </c>
      <c r="C91" s="3">
        <v>1</v>
      </c>
      <c r="D91" s="3">
        <v>0</v>
      </c>
      <c r="E91" s="3">
        <v>0</v>
      </c>
      <c r="F91" s="3">
        <v>0</v>
      </c>
    </row>
    <row r="92" spans="1:6" x14ac:dyDescent="0.25">
      <c r="A92" s="3">
        <v>1734</v>
      </c>
      <c r="B92" s="3">
        <v>0</v>
      </c>
      <c r="C92" s="3">
        <v>0</v>
      </c>
      <c r="D92" s="3">
        <v>1</v>
      </c>
      <c r="E92" s="3">
        <v>0</v>
      </c>
      <c r="F92" s="3">
        <v>0</v>
      </c>
    </row>
    <row r="93" spans="1:6" x14ac:dyDescent="0.25">
      <c r="A93" s="3">
        <v>1729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</row>
    <row r="94" spans="1:6" x14ac:dyDescent="0.25">
      <c r="A94" s="3">
        <v>1728</v>
      </c>
      <c r="B94" s="3">
        <v>1</v>
      </c>
      <c r="C94" s="3">
        <v>0</v>
      </c>
      <c r="D94" s="3">
        <v>0</v>
      </c>
      <c r="E94" s="3">
        <v>0</v>
      </c>
      <c r="F94" s="3">
        <v>0</v>
      </c>
    </row>
    <row r="95" spans="1:6" x14ac:dyDescent="0.25">
      <c r="A95" s="3">
        <v>1728</v>
      </c>
      <c r="B95" s="3">
        <v>0</v>
      </c>
      <c r="C95" s="3">
        <v>0</v>
      </c>
      <c r="D95" s="3">
        <v>0</v>
      </c>
      <c r="E95" s="3">
        <v>1</v>
      </c>
      <c r="F95" s="3">
        <v>0</v>
      </c>
    </row>
    <row r="96" spans="1:6" x14ac:dyDescent="0.25">
      <c r="A96" s="3">
        <v>1727</v>
      </c>
      <c r="B96" s="3">
        <v>0</v>
      </c>
      <c r="C96" s="3">
        <v>0</v>
      </c>
      <c r="D96" s="3">
        <v>0</v>
      </c>
      <c r="E96" s="3">
        <v>1</v>
      </c>
      <c r="F96" s="3">
        <v>0</v>
      </c>
    </row>
    <row r="97" spans="1:6" x14ac:dyDescent="0.25">
      <c r="A97" s="3">
        <v>1726</v>
      </c>
      <c r="B97" s="3">
        <v>0</v>
      </c>
      <c r="C97" s="3">
        <v>0</v>
      </c>
      <c r="D97" s="3">
        <v>0</v>
      </c>
      <c r="E97" s="3">
        <v>1</v>
      </c>
      <c r="F97" s="3">
        <v>0</v>
      </c>
    </row>
    <row r="98" spans="1:6" x14ac:dyDescent="0.25">
      <c r="A98" s="3">
        <v>1719</v>
      </c>
      <c r="B98" s="3">
        <v>0</v>
      </c>
      <c r="C98" s="3">
        <v>0</v>
      </c>
      <c r="D98" s="3">
        <v>0</v>
      </c>
      <c r="E98" s="3">
        <v>1</v>
      </c>
      <c r="F98" s="3">
        <v>0</v>
      </c>
    </row>
    <row r="99" spans="1:6" x14ac:dyDescent="0.25">
      <c r="A99" s="3">
        <v>1716</v>
      </c>
      <c r="B99" s="3">
        <v>0</v>
      </c>
      <c r="C99" s="3">
        <v>1</v>
      </c>
      <c r="D99" s="3">
        <v>0</v>
      </c>
      <c r="E99" s="3">
        <v>0</v>
      </c>
      <c r="F99" s="3">
        <v>0</v>
      </c>
    </row>
    <row r="100" spans="1:6" x14ac:dyDescent="0.25">
      <c r="A100" s="3">
        <v>1713</v>
      </c>
      <c r="B100" s="3">
        <v>0</v>
      </c>
      <c r="C100" s="3">
        <v>1</v>
      </c>
      <c r="D100" s="3">
        <v>0</v>
      </c>
      <c r="E100" s="3">
        <v>0</v>
      </c>
      <c r="F100" s="3">
        <v>0</v>
      </c>
    </row>
    <row r="101" spans="1:6" x14ac:dyDescent="0.25">
      <c r="A101" s="3">
        <v>1713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</row>
    <row r="102" spans="1:6" x14ac:dyDescent="0.25">
      <c r="A102" s="3">
        <v>1707</v>
      </c>
      <c r="B102" s="3">
        <v>0</v>
      </c>
      <c r="C102" s="3">
        <v>0</v>
      </c>
      <c r="D102" s="3">
        <v>1</v>
      </c>
      <c r="E102" s="3">
        <v>0</v>
      </c>
      <c r="F102" s="3">
        <v>0</v>
      </c>
    </row>
    <row r="103" spans="1:6" x14ac:dyDescent="0.25">
      <c r="A103" s="3">
        <v>1702</v>
      </c>
      <c r="B103" s="3">
        <v>0</v>
      </c>
      <c r="C103" s="3">
        <v>0</v>
      </c>
      <c r="D103" s="3">
        <v>1</v>
      </c>
      <c r="E103" s="3">
        <v>0</v>
      </c>
      <c r="F103" s="3">
        <v>0</v>
      </c>
    </row>
    <row r="104" spans="1:6" x14ac:dyDescent="0.25">
      <c r="A104" s="3">
        <v>1699</v>
      </c>
      <c r="B104" s="3">
        <v>0</v>
      </c>
      <c r="C104" s="3">
        <v>0</v>
      </c>
      <c r="D104" s="3">
        <v>0</v>
      </c>
      <c r="E104" s="3">
        <v>1</v>
      </c>
      <c r="F104" s="3">
        <v>0</v>
      </c>
    </row>
    <row r="105" spans="1:6" x14ac:dyDescent="0.25">
      <c r="A105" s="3">
        <v>1698</v>
      </c>
      <c r="B105" s="3">
        <v>0</v>
      </c>
      <c r="C105" s="3">
        <v>1</v>
      </c>
      <c r="D105" s="3">
        <v>0</v>
      </c>
      <c r="E105" s="3">
        <v>0</v>
      </c>
      <c r="F105" s="3">
        <v>0</v>
      </c>
    </row>
    <row r="106" spans="1:6" x14ac:dyDescent="0.25">
      <c r="A106" s="3">
        <v>1694</v>
      </c>
      <c r="B106" s="3">
        <v>0</v>
      </c>
      <c r="C106" s="3">
        <v>1</v>
      </c>
      <c r="D106" s="3">
        <v>0</v>
      </c>
      <c r="E106" s="3">
        <v>0</v>
      </c>
      <c r="F106" s="3">
        <v>0</v>
      </c>
    </row>
    <row r="107" spans="1:6" x14ac:dyDescent="0.25">
      <c r="A107" s="3">
        <v>1691</v>
      </c>
      <c r="B107" s="3">
        <v>0</v>
      </c>
      <c r="C107" s="3">
        <v>1</v>
      </c>
      <c r="D107" s="3">
        <v>0</v>
      </c>
      <c r="E107" s="3">
        <v>0</v>
      </c>
      <c r="F107" s="3">
        <v>0</v>
      </c>
    </row>
    <row r="108" spans="1:6" x14ac:dyDescent="0.25">
      <c r="A108" s="3">
        <v>1685</v>
      </c>
      <c r="B108" s="3">
        <v>0</v>
      </c>
      <c r="C108" s="3">
        <v>0</v>
      </c>
      <c r="D108" s="3">
        <v>0</v>
      </c>
      <c r="E108" s="3">
        <v>1</v>
      </c>
      <c r="F108" s="3">
        <v>0</v>
      </c>
    </row>
    <row r="109" spans="1:6" x14ac:dyDescent="0.25">
      <c r="A109" s="3">
        <v>1682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</row>
    <row r="110" spans="1:6" x14ac:dyDescent="0.25">
      <c r="A110" s="3">
        <v>1682</v>
      </c>
      <c r="B110" s="3">
        <v>0</v>
      </c>
      <c r="C110" s="3">
        <v>0</v>
      </c>
      <c r="D110" s="3">
        <v>0</v>
      </c>
      <c r="E110" s="3">
        <v>1</v>
      </c>
      <c r="F110" s="3">
        <v>0</v>
      </c>
    </row>
    <row r="111" spans="1:6" x14ac:dyDescent="0.25">
      <c r="A111" s="3">
        <v>1681</v>
      </c>
      <c r="B111" s="3">
        <v>0</v>
      </c>
      <c r="C111" s="3">
        <v>0</v>
      </c>
      <c r="D111" s="3">
        <v>0</v>
      </c>
      <c r="E111" s="3">
        <v>1</v>
      </c>
      <c r="F111" s="3">
        <v>0</v>
      </c>
    </row>
    <row r="112" spans="1:6" x14ac:dyDescent="0.25">
      <c r="A112" s="3">
        <v>1678</v>
      </c>
      <c r="B112" s="3">
        <v>0</v>
      </c>
      <c r="C112" s="3">
        <v>1</v>
      </c>
      <c r="D112" s="3">
        <v>0</v>
      </c>
      <c r="E112" s="3">
        <v>0</v>
      </c>
      <c r="F112" s="3">
        <v>0</v>
      </c>
    </row>
    <row r="113" spans="1:6" x14ac:dyDescent="0.25">
      <c r="A113" s="3">
        <v>1677</v>
      </c>
      <c r="B113" s="3">
        <v>0</v>
      </c>
      <c r="C113" s="3">
        <v>1</v>
      </c>
      <c r="D113" s="3">
        <v>0</v>
      </c>
      <c r="E113" s="3">
        <v>0</v>
      </c>
      <c r="F113" s="3">
        <v>0</v>
      </c>
    </row>
    <row r="114" spans="1:6" x14ac:dyDescent="0.25">
      <c r="A114" s="3">
        <v>1677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</row>
    <row r="115" spans="1:6" x14ac:dyDescent="0.25">
      <c r="A115" s="3">
        <v>1675</v>
      </c>
      <c r="B115" s="3">
        <v>0</v>
      </c>
      <c r="C115" s="3">
        <v>0</v>
      </c>
      <c r="D115" s="3">
        <v>1</v>
      </c>
      <c r="E115" s="3">
        <v>0</v>
      </c>
      <c r="F115" s="3">
        <v>0</v>
      </c>
    </row>
    <row r="116" spans="1:6" x14ac:dyDescent="0.25">
      <c r="A116" s="3">
        <v>1673</v>
      </c>
      <c r="B116" s="3">
        <v>0</v>
      </c>
      <c r="C116" s="3">
        <v>1</v>
      </c>
      <c r="D116" s="3">
        <v>0</v>
      </c>
      <c r="E116" s="3">
        <v>0</v>
      </c>
      <c r="F116" s="3">
        <v>0</v>
      </c>
    </row>
    <row r="117" spans="1:6" x14ac:dyDescent="0.25">
      <c r="A117" s="3">
        <v>1672</v>
      </c>
      <c r="B117" s="3">
        <v>0</v>
      </c>
      <c r="C117" s="3">
        <v>1</v>
      </c>
      <c r="D117" s="3">
        <v>0</v>
      </c>
      <c r="E117" s="3">
        <v>0</v>
      </c>
      <c r="F117" s="3">
        <v>0</v>
      </c>
    </row>
    <row r="118" spans="1:6" x14ac:dyDescent="0.25">
      <c r="A118" s="3">
        <v>1672</v>
      </c>
      <c r="B118" s="3">
        <v>0</v>
      </c>
      <c r="C118" s="3">
        <v>0</v>
      </c>
      <c r="D118" s="3">
        <v>1</v>
      </c>
      <c r="E118" s="3">
        <v>0</v>
      </c>
      <c r="F118" s="3">
        <v>0</v>
      </c>
    </row>
    <row r="119" spans="1:6" x14ac:dyDescent="0.25">
      <c r="A119" s="3">
        <v>1671</v>
      </c>
      <c r="B119" s="3">
        <v>1</v>
      </c>
      <c r="C119" s="3">
        <v>0</v>
      </c>
      <c r="D119" s="3">
        <v>0</v>
      </c>
      <c r="E119" s="3">
        <v>0</v>
      </c>
      <c r="F119" s="3">
        <v>0</v>
      </c>
    </row>
    <row r="120" spans="1:6" x14ac:dyDescent="0.25">
      <c r="A120" s="3">
        <v>1667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</row>
    <row r="121" spans="1:6" x14ac:dyDescent="0.25">
      <c r="A121" s="3">
        <v>1664</v>
      </c>
      <c r="B121" s="3">
        <v>0</v>
      </c>
      <c r="C121" s="3">
        <v>1</v>
      </c>
      <c r="D121" s="3">
        <v>0</v>
      </c>
      <c r="E121" s="3">
        <v>0</v>
      </c>
      <c r="F121" s="3">
        <v>0</v>
      </c>
    </row>
    <row r="122" spans="1:6" x14ac:dyDescent="0.25">
      <c r="A122" s="3">
        <v>1661</v>
      </c>
      <c r="B122" s="3">
        <v>0</v>
      </c>
      <c r="C122" s="3">
        <v>1</v>
      </c>
      <c r="D122" s="3">
        <v>0</v>
      </c>
      <c r="E122" s="3">
        <v>0</v>
      </c>
      <c r="F122" s="3">
        <v>0</v>
      </c>
    </row>
    <row r="123" spans="1:6" x14ac:dyDescent="0.25">
      <c r="A123" s="3">
        <v>1661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</row>
    <row r="124" spans="1:6" x14ac:dyDescent="0.25">
      <c r="A124" s="3">
        <v>1661</v>
      </c>
      <c r="B124" s="3">
        <v>0</v>
      </c>
      <c r="C124" s="3">
        <v>1</v>
      </c>
      <c r="D124" s="3">
        <v>0</v>
      </c>
      <c r="E124" s="3">
        <v>0</v>
      </c>
      <c r="F124" s="3">
        <v>0</v>
      </c>
    </row>
    <row r="125" spans="1:6" x14ac:dyDescent="0.25">
      <c r="A125" s="3">
        <v>1654</v>
      </c>
      <c r="B125" s="3">
        <v>0</v>
      </c>
      <c r="C125" s="3">
        <v>1</v>
      </c>
      <c r="D125" s="3">
        <v>0</v>
      </c>
      <c r="E125" s="3">
        <v>0</v>
      </c>
      <c r="F125" s="3">
        <v>0</v>
      </c>
    </row>
    <row r="126" spans="1:6" x14ac:dyDescent="0.25">
      <c r="A126" s="3">
        <v>1649</v>
      </c>
      <c r="B126" s="3">
        <v>0</v>
      </c>
      <c r="C126" s="3">
        <v>0</v>
      </c>
      <c r="D126" s="3">
        <v>1</v>
      </c>
      <c r="E126" s="3">
        <v>0</v>
      </c>
      <c r="F126" s="3">
        <v>0</v>
      </c>
    </row>
    <row r="127" spans="1:6" x14ac:dyDescent="0.25">
      <c r="A127" s="3">
        <v>1645</v>
      </c>
      <c r="B127" s="3">
        <v>0</v>
      </c>
      <c r="C127" s="3">
        <v>0</v>
      </c>
      <c r="D127" s="3">
        <v>1</v>
      </c>
      <c r="E127" s="3">
        <v>0</v>
      </c>
      <c r="F127" s="3">
        <v>0</v>
      </c>
    </row>
    <row r="128" spans="1:6" x14ac:dyDescent="0.25">
      <c r="A128" s="3">
        <v>1644</v>
      </c>
      <c r="B128" s="3">
        <v>0</v>
      </c>
      <c r="C128" s="3">
        <v>0</v>
      </c>
      <c r="D128" s="3">
        <v>0</v>
      </c>
      <c r="E128" s="3">
        <v>1</v>
      </c>
      <c r="F128" s="3">
        <v>0</v>
      </c>
    </row>
    <row r="129" spans="1:6" x14ac:dyDescent="0.25">
      <c r="A129" s="3">
        <v>1643</v>
      </c>
      <c r="B129" s="3">
        <v>0</v>
      </c>
      <c r="C129" s="3">
        <v>0</v>
      </c>
      <c r="D129" s="3">
        <v>0</v>
      </c>
      <c r="E129" s="3">
        <v>0</v>
      </c>
      <c r="F129" s="3">
        <v>1</v>
      </c>
    </row>
    <row r="130" spans="1:6" x14ac:dyDescent="0.25">
      <c r="A130" s="3">
        <v>1641</v>
      </c>
      <c r="B130" s="3">
        <v>0</v>
      </c>
      <c r="C130" s="3">
        <v>1</v>
      </c>
      <c r="D130" s="3">
        <v>0</v>
      </c>
      <c r="E130" s="3">
        <v>0</v>
      </c>
      <c r="F130" s="3">
        <v>0</v>
      </c>
    </row>
    <row r="131" spans="1:6" x14ac:dyDescent="0.25">
      <c r="A131" s="3">
        <v>1634</v>
      </c>
      <c r="B131" s="3">
        <v>0</v>
      </c>
      <c r="C131" s="3">
        <v>0</v>
      </c>
      <c r="D131" s="3">
        <v>1</v>
      </c>
      <c r="E131" s="3">
        <v>0</v>
      </c>
      <c r="F131" s="3">
        <v>0</v>
      </c>
    </row>
    <row r="132" spans="1:6" x14ac:dyDescent="0.25">
      <c r="A132" s="3">
        <v>1634</v>
      </c>
      <c r="B132" s="3">
        <v>0</v>
      </c>
      <c r="C132" s="3">
        <v>1</v>
      </c>
      <c r="D132" s="3">
        <v>0</v>
      </c>
      <c r="E132" s="3">
        <v>0</v>
      </c>
      <c r="F132" s="3">
        <v>0</v>
      </c>
    </row>
    <row r="133" spans="1:6" x14ac:dyDescent="0.25">
      <c r="A133" s="3">
        <v>1629</v>
      </c>
      <c r="B133" s="3">
        <v>0</v>
      </c>
      <c r="C133" s="3">
        <v>0</v>
      </c>
      <c r="D133" s="3">
        <v>1</v>
      </c>
      <c r="E133" s="3">
        <v>0</v>
      </c>
      <c r="F133" s="3">
        <v>0</v>
      </c>
    </row>
    <row r="134" spans="1:6" x14ac:dyDescent="0.25">
      <c r="A134" s="3">
        <v>1627</v>
      </c>
      <c r="B134" s="3">
        <v>0</v>
      </c>
      <c r="C134" s="3">
        <v>0</v>
      </c>
      <c r="D134" s="3">
        <v>1</v>
      </c>
      <c r="E134" s="3">
        <v>0</v>
      </c>
      <c r="F134" s="3">
        <v>0</v>
      </c>
    </row>
    <row r="135" spans="1:6" x14ac:dyDescent="0.25">
      <c r="A135" s="3">
        <v>1622</v>
      </c>
      <c r="B135" s="3">
        <v>0</v>
      </c>
      <c r="C135" s="3">
        <v>1</v>
      </c>
      <c r="D135" s="3">
        <v>0</v>
      </c>
      <c r="E135" s="3">
        <v>0</v>
      </c>
      <c r="F135" s="3">
        <v>0</v>
      </c>
    </row>
    <row r="136" spans="1:6" x14ac:dyDescent="0.25">
      <c r="A136" s="3">
        <v>1614</v>
      </c>
      <c r="B136" s="3">
        <v>0</v>
      </c>
      <c r="C136" s="3">
        <v>0</v>
      </c>
      <c r="D136" s="3">
        <v>1</v>
      </c>
      <c r="E136" s="3">
        <v>0</v>
      </c>
      <c r="F136" s="3">
        <v>0</v>
      </c>
    </row>
    <row r="137" spans="1:6" x14ac:dyDescent="0.25">
      <c r="A137" s="3">
        <v>1612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</row>
    <row r="138" spans="1:6" x14ac:dyDescent="0.25">
      <c r="A138" s="3">
        <v>1610</v>
      </c>
      <c r="B138" s="3">
        <v>0</v>
      </c>
      <c r="C138" s="3">
        <v>1</v>
      </c>
      <c r="D138" s="3">
        <v>0</v>
      </c>
      <c r="E138" s="3">
        <v>0</v>
      </c>
      <c r="F138" s="3">
        <v>0</v>
      </c>
    </row>
    <row r="139" spans="1:6" x14ac:dyDescent="0.25">
      <c r="A139" s="3">
        <v>1610</v>
      </c>
      <c r="B139" s="3">
        <v>0</v>
      </c>
      <c r="C139" s="3">
        <v>0</v>
      </c>
      <c r="D139" s="3">
        <v>1</v>
      </c>
      <c r="E139" s="3">
        <v>0</v>
      </c>
      <c r="F139" s="3">
        <v>0</v>
      </c>
    </row>
    <row r="140" spans="1:6" x14ac:dyDescent="0.25">
      <c r="A140" s="3">
        <v>1607</v>
      </c>
      <c r="B140" s="3">
        <v>0</v>
      </c>
      <c r="C140" s="3">
        <v>0</v>
      </c>
      <c r="D140" s="3">
        <v>0</v>
      </c>
      <c r="E140" s="3">
        <v>0</v>
      </c>
      <c r="F140" s="3">
        <v>1</v>
      </c>
    </row>
    <row r="141" spans="1:6" x14ac:dyDescent="0.25">
      <c r="A141" s="3">
        <v>1606</v>
      </c>
      <c r="B141" s="3">
        <v>0</v>
      </c>
      <c r="C141" s="3">
        <v>1</v>
      </c>
      <c r="D141" s="3">
        <v>0</v>
      </c>
      <c r="E141" s="3">
        <v>0</v>
      </c>
      <c r="F141" s="3">
        <v>0</v>
      </c>
    </row>
    <row r="142" spans="1:6" x14ac:dyDescent="0.25">
      <c r="A142" s="3">
        <v>1606</v>
      </c>
      <c r="B142" s="3">
        <v>0</v>
      </c>
      <c r="C142" s="3">
        <v>0</v>
      </c>
      <c r="D142" s="3">
        <v>0</v>
      </c>
      <c r="E142" s="3">
        <v>0</v>
      </c>
      <c r="F142" s="3">
        <v>1</v>
      </c>
    </row>
    <row r="143" spans="1:6" x14ac:dyDescent="0.25">
      <c r="A143" s="3">
        <v>1606</v>
      </c>
      <c r="B143" s="3">
        <v>0</v>
      </c>
      <c r="C143" s="3">
        <v>0</v>
      </c>
      <c r="D143" s="3">
        <v>1</v>
      </c>
      <c r="E143" s="3">
        <v>0</v>
      </c>
      <c r="F143" s="3">
        <v>0</v>
      </c>
    </row>
    <row r="144" spans="1:6" x14ac:dyDescent="0.25">
      <c r="A144" s="3">
        <v>1605</v>
      </c>
      <c r="B144" s="3">
        <v>0</v>
      </c>
      <c r="C144" s="3">
        <v>0</v>
      </c>
      <c r="D144" s="3">
        <v>1</v>
      </c>
      <c r="E144" s="3">
        <v>0</v>
      </c>
      <c r="F144" s="3">
        <v>0</v>
      </c>
    </row>
    <row r="145" spans="1:6" x14ac:dyDescent="0.25">
      <c r="A145" s="3">
        <v>1601</v>
      </c>
      <c r="B145" s="3">
        <v>0</v>
      </c>
      <c r="C145" s="3">
        <v>1</v>
      </c>
      <c r="D145" s="3">
        <v>0</v>
      </c>
      <c r="E145" s="3">
        <v>0</v>
      </c>
      <c r="F145" s="3">
        <v>0</v>
      </c>
    </row>
    <row r="146" spans="1:6" x14ac:dyDescent="0.25">
      <c r="A146" s="3">
        <v>1600</v>
      </c>
      <c r="B146" s="3">
        <v>0</v>
      </c>
      <c r="C146" s="3">
        <v>0</v>
      </c>
      <c r="D146" s="3">
        <v>0</v>
      </c>
      <c r="E146" s="3">
        <v>1</v>
      </c>
      <c r="F146" s="3">
        <v>0</v>
      </c>
    </row>
    <row r="147" spans="1:6" x14ac:dyDescent="0.25">
      <c r="A147" s="3">
        <v>1599</v>
      </c>
      <c r="B147" s="3">
        <v>0</v>
      </c>
      <c r="C147" s="3">
        <v>1</v>
      </c>
      <c r="D147" s="3">
        <v>0</v>
      </c>
      <c r="E147" s="3">
        <v>0</v>
      </c>
      <c r="F147" s="3">
        <v>0</v>
      </c>
    </row>
    <row r="148" spans="1:6" x14ac:dyDescent="0.25">
      <c r="A148" s="3">
        <v>1588</v>
      </c>
      <c r="B148" s="3">
        <v>0</v>
      </c>
      <c r="C148" s="3">
        <v>0</v>
      </c>
      <c r="D148" s="3">
        <v>0</v>
      </c>
      <c r="E148" s="3">
        <v>0</v>
      </c>
      <c r="F148" s="3">
        <v>1</v>
      </c>
    </row>
    <row r="149" spans="1:6" x14ac:dyDescent="0.25">
      <c r="A149" s="3">
        <v>1587</v>
      </c>
      <c r="B149" s="3">
        <v>0</v>
      </c>
      <c r="C149" s="3">
        <v>0</v>
      </c>
      <c r="D149" s="3">
        <v>0</v>
      </c>
      <c r="E149" s="3">
        <v>1</v>
      </c>
      <c r="F149" s="3">
        <v>0</v>
      </c>
    </row>
    <row r="150" spans="1:6" x14ac:dyDescent="0.25">
      <c r="A150" s="3">
        <v>1584</v>
      </c>
      <c r="B150" s="3">
        <v>1</v>
      </c>
      <c r="C150" s="3">
        <v>0</v>
      </c>
      <c r="D150" s="3">
        <v>0</v>
      </c>
      <c r="E150" s="3">
        <v>0</v>
      </c>
      <c r="F150" s="3">
        <v>0</v>
      </c>
    </row>
    <row r="151" spans="1:6" x14ac:dyDescent="0.25">
      <c r="A151" s="3">
        <v>1577</v>
      </c>
      <c r="B151" s="3">
        <v>1</v>
      </c>
      <c r="C151" s="3">
        <v>0</v>
      </c>
      <c r="D151" s="3">
        <v>0</v>
      </c>
      <c r="E151" s="3">
        <v>0</v>
      </c>
      <c r="F151" s="3">
        <v>0</v>
      </c>
    </row>
    <row r="152" spans="1:6" x14ac:dyDescent="0.25">
      <c r="A152" s="3">
        <v>1571</v>
      </c>
      <c r="B152" s="3">
        <v>0</v>
      </c>
      <c r="C152" s="3">
        <v>1</v>
      </c>
      <c r="D152" s="3">
        <v>0</v>
      </c>
      <c r="E152" s="3">
        <v>0</v>
      </c>
      <c r="F152" s="3">
        <v>0</v>
      </c>
    </row>
    <row r="153" spans="1:6" x14ac:dyDescent="0.25">
      <c r="A153" s="3">
        <v>1571</v>
      </c>
      <c r="B153" s="3">
        <v>0</v>
      </c>
      <c r="C153" s="3">
        <v>1</v>
      </c>
      <c r="D153" s="3">
        <v>0</v>
      </c>
      <c r="E153" s="3">
        <v>0</v>
      </c>
      <c r="F153" s="3">
        <v>0</v>
      </c>
    </row>
    <row r="154" spans="1:6" x14ac:dyDescent="0.25">
      <c r="A154" s="3">
        <v>1570</v>
      </c>
      <c r="B154" s="3">
        <v>0</v>
      </c>
      <c r="C154" s="3">
        <v>0</v>
      </c>
      <c r="D154" s="3">
        <v>0</v>
      </c>
      <c r="E154" s="3">
        <v>1</v>
      </c>
      <c r="F154" s="3">
        <v>0</v>
      </c>
    </row>
    <row r="155" spans="1:6" x14ac:dyDescent="0.25">
      <c r="A155" s="3">
        <v>1566</v>
      </c>
      <c r="B155" s="3">
        <v>0</v>
      </c>
      <c r="C155" s="3">
        <v>1</v>
      </c>
      <c r="D155" s="3">
        <v>0</v>
      </c>
      <c r="E155" s="3">
        <v>0</v>
      </c>
      <c r="F155" s="3">
        <v>0</v>
      </c>
    </row>
    <row r="156" spans="1:6" x14ac:dyDescent="0.25">
      <c r="A156" s="3">
        <v>1565</v>
      </c>
      <c r="B156" s="3">
        <v>0</v>
      </c>
      <c r="C156" s="3">
        <v>0</v>
      </c>
      <c r="D156" s="3">
        <v>0</v>
      </c>
      <c r="E156" s="3">
        <v>1</v>
      </c>
      <c r="F156" s="3">
        <v>0</v>
      </c>
    </row>
    <row r="157" spans="1:6" x14ac:dyDescent="0.25">
      <c r="A157" s="3">
        <v>1561</v>
      </c>
      <c r="B157" s="3">
        <v>1</v>
      </c>
      <c r="C157" s="3">
        <v>0</v>
      </c>
      <c r="D157" s="3">
        <v>0</v>
      </c>
      <c r="E157" s="3">
        <v>0</v>
      </c>
      <c r="F157" s="3">
        <v>0</v>
      </c>
    </row>
    <row r="158" spans="1:6" x14ac:dyDescent="0.25">
      <c r="A158" s="3">
        <v>1556</v>
      </c>
      <c r="B158" s="3">
        <v>0</v>
      </c>
      <c r="C158" s="3">
        <v>1</v>
      </c>
      <c r="D158" s="3">
        <v>0</v>
      </c>
      <c r="E158" s="3">
        <v>0</v>
      </c>
      <c r="F158" s="3">
        <v>0</v>
      </c>
    </row>
    <row r="159" spans="1:6" x14ac:dyDescent="0.25">
      <c r="A159" s="3">
        <v>1555</v>
      </c>
      <c r="B159" s="3">
        <v>0</v>
      </c>
      <c r="C159" s="3">
        <v>0</v>
      </c>
      <c r="D159" s="3">
        <v>0</v>
      </c>
      <c r="E159" s="3">
        <v>1</v>
      </c>
      <c r="F159" s="3">
        <v>0</v>
      </c>
    </row>
    <row r="160" spans="1:6" x14ac:dyDescent="0.25">
      <c r="A160" s="3">
        <v>1554</v>
      </c>
      <c r="B160" s="3">
        <v>0</v>
      </c>
      <c r="C160" s="3">
        <v>0</v>
      </c>
      <c r="D160" s="3">
        <v>0</v>
      </c>
      <c r="E160" s="3">
        <v>0</v>
      </c>
      <c r="F160" s="3">
        <v>1</v>
      </c>
    </row>
    <row r="161" spans="1:6" x14ac:dyDescent="0.25">
      <c r="A161" s="3">
        <v>1553</v>
      </c>
      <c r="B161" s="3">
        <v>0</v>
      </c>
      <c r="C161" s="3">
        <v>0</v>
      </c>
      <c r="D161" s="3">
        <v>0</v>
      </c>
      <c r="E161" s="3">
        <v>1</v>
      </c>
      <c r="F161" s="3">
        <v>0</v>
      </c>
    </row>
    <row r="162" spans="1:6" x14ac:dyDescent="0.25">
      <c r="A162" s="3">
        <v>1552</v>
      </c>
      <c r="B162" s="3">
        <v>0</v>
      </c>
      <c r="C162" s="3">
        <v>0</v>
      </c>
      <c r="D162" s="3">
        <v>0</v>
      </c>
      <c r="E162" s="3">
        <v>1</v>
      </c>
      <c r="F162" s="3">
        <v>0</v>
      </c>
    </row>
    <row r="163" spans="1:6" x14ac:dyDescent="0.25">
      <c r="A163" s="3">
        <v>1551</v>
      </c>
      <c r="B163" s="3">
        <v>0</v>
      </c>
      <c r="C163" s="3">
        <v>0</v>
      </c>
      <c r="D163" s="3">
        <v>0</v>
      </c>
      <c r="E163" s="3">
        <v>1</v>
      </c>
      <c r="F163" s="3">
        <v>0</v>
      </c>
    </row>
    <row r="164" spans="1:6" x14ac:dyDescent="0.25">
      <c r="A164" s="3">
        <v>1551</v>
      </c>
      <c r="B164" s="3">
        <v>0</v>
      </c>
      <c r="C164" s="3">
        <v>1</v>
      </c>
      <c r="D164" s="3">
        <v>0</v>
      </c>
      <c r="E164" s="3">
        <v>0</v>
      </c>
      <c r="F164" s="3">
        <v>0</v>
      </c>
    </row>
    <row r="165" spans="1:6" x14ac:dyDescent="0.25">
      <c r="A165" s="3">
        <v>1550</v>
      </c>
      <c r="B165" s="3">
        <v>0</v>
      </c>
      <c r="C165" s="3">
        <v>0</v>
      </c>
      <c r="D165" s="3">
        <v>0</v>
      </c>
      <c r="E165" s="3">
        <v>1</v>
      </c>
      <c r="F165" s="3">
        <v>0</v>
      </c>
    </row>
    <row r="166" spans="1:6" x14ac:dyDescent="0.25">
      <c r="A166" s="3">
        <v>1550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</row>
    <row r="167" spans="1:6" x14ac:dyDescent="0.25">
      <c r="A167" s="3">
        <v>1549</v>
      </c>
      <c r="B167" s="3">
        <v>0</v>
      </c>
      <c r="C167" s="3">
        <v>1</v>
      </c>
      <c r="D167" s="3">
        <v>0</v>
      </c>
      <c r="E167" s="3">
        <v>0</v>
      </c>
      <c r="F167" s="3">
        <v>0</v>
      </c>
    </row>
    <row r="168" spans="1:6" x14ac:dyDescent="0.25">
      <c r="A168" s="3">
        <v>1549</v>
      </c>
      <c r="B168" s="3">
        <v>0</v>
      </c>
      <c r="C168" s="3">
        <v>0</v>
      </c>
      <c r="D168" s="3">
        <v>0</v>
      </c>
      <c r="E168" s="3">
        <v>1</v>
      </c>
      <c r="F168" s="3">
        <v>0</v>
      </c>
    </row>
    <row r="169" spans="1:6" x14ac:dyDescent="0.25">
      <c r="A169" s="3">
        <v>1548</v>
      </c>
      <c r="B169" s="3">
        <v>0</v>
      </c>
      <c r="C169" s="3">
        <v>1</v>
      </c>
      <c r="D169" s="3">
        <v>0</v>
      </c>
      <c r="E169" s="3">
        <v>0</v>
      </c>
      <c r="F169" s="3">
        <v>0</v>
      </c>
    </row>
    <row r="170" spans="1:6" x14ac:dyDescent="0.25">
      <c r="A170" s="3">
        <v>1544</v>
      </c>
      <c r="B170" s="3">
        <v>0</v>
      </c>
      <c r="C170" s="3">
        <v>0</v>
      </c>
      <c r="D170" s="3">
        <v>0</v>
      </c>
      <c r="E170" s="3">
        <v>1</v>
      </c>
      <c r="F170" s="3">
        <v>0</v>
      </c>
    </row>
    <row r="171" spans="1:6" x14ac:dyDescent="0.25">
      <c r="A171" s="3">
        <v>1542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</row>
    <row r="172" spans="1:6" x14ac:dyDescent="0.25">
      <c r="A172" s="3">
        <v>1541</v>
      </c>
      <c r="B172" s="3">
        <v>0</v>
      </c>
      <c r="C172" s="3">
        <v>1</v>
      </c>
      <c r="D172" s="3">
        <v>0</v>
      </c>
      <c r="E172" s="3">
        <v>0</v>
      </c>
      <c r="F172" s="3">
        <v>0</v>
      </c>
    </row>
    <row r="173" spans="1:6" x14ac:dyDescent="0.25">
      <c r="A173" s="3">
        <v>1540</v>
      </c>
      <c r="B173" s="3">
        <v>0</v>
      </c>
      <c r="C173" s="3">
        <v>1</v>
      </c>
      <c r="D173" s="3">
        <v>0</v>
      </c>
      <c r="E173" s="3">
        <v>0</v>
      </c>
      <c r="F173" s="3">
        <v>0</v>
      </c>
    </row>
    <row r="174" spans="1:6" x14ac:dyDescent="0.25">
      <c r="A174" s="3">
        <v>1535</v>
      </c>
      <c r="B174" s="3">
        <v>1</v>
      </c>
      <c r="C174" s="3">
        <v>0</v>
      </c>
      <c r="D174" s="3">
        <v>0</v>
      </c>
      <c r="E174" s="3">
        <v>0</v>
      </c>
      <c r="F174" s="3">
        <v>0</v>
      </c>
    </row>
    <row r="175" spans="1:6" x14ac:dyDescent="0.25">
      <c r="A175" s="3">
        <v>1534</v>
      </c>
      <c r="B175" s="3">
        <v>0</v>
      </c>
      <c r="C175" s="3">
        <v>0</v>
      </c>
      <c r="D175" s="3">
        <v>1</v>
      </c>
      <c r="E175" s="3">
        <v>0</v>
      </c>
      <c r="F175" s="3">
        <v>0</v>
      </c>
    </row>
    <row r="176" spans="1:6" x14ac:dyDescent="0.25">
      <c r="A176" s="3">
        <v>1529</v>
      </c>
      <c r="B176" s="3">
        <v>0</v>
      </c>
      <c r="C176" s="3">
        <v>0</v>
      </c>
      <c r="D176" s="3">
        <v>1</v>
      </c>
      <c r="E176" s="3">
        <v>0</v>
      </c>
      <c r="F176" s="3">
        <v>0</v>
      </c>
    </row>
    <row r="177" spans="1:6" x14ac:dyDescent="0.25">
      <c r="A177" s="3">
        <v>1527</v>
      </c>
      <c r="B177" s="3">
        <v>0</v>
      </c>
      <c r="C177" s="3">
        <v>0</v>
      </c>
      <c r="D177" s="3">
        <v>1</v>
      </c>
      <c r="E177" s="3">
        <v>0</v>
      </c>
      <c r="F177" s="3">
        <v>0</v>
      </c>
    </row>
    <row r="178" spans="1:6" x14ac:dyDescent="0.25">
      <c r="A178" s="3">
        <v>1517</v>
      </c>
      <c r="B178" s="3">
        <v>0</v>
      </c>
      <c r="C178" s="3">
        <v>0</v>
      </c>
      <c r="D178" s="3">
        <v>0</v>
      </c>
      <c r="E178" s="3">
        <v>1</v>
      </c>
      <c r="F178" s="3">
        <v>0</v>
      </c>
    </row>
    <row r="179" spans="1:6" x14ac:dyDescent="0.25">
      <c r="A179" s="3">
        <v>1517</v>
      </c>
      <c r="B179" s="3">
        <v>0</v>
      </c>
      <c r="C179" s="3">
        <v>0</v>
      </c>
      <c r="D179" s="3">
        <v>1</v>
      </c>
      <c r="E179" s="3">
        <v>0</v>
      </c>
      <c r="F179" s="3">
        <v>0</v>
      </c>
    </row>
    <row r="180" spans="1:6" x14ac:dyDescent="0.25">
      <c r="A180" s="3">
        <v>1508</v>
      </c>
      <c r="B180" s="3">
        <v>0</v>
      </c>
      <c r="C180" s="3">
        <v>0</v>
      </c>
      <c r="D180" s="3">
        <v>1</v>
      </c>
      <c r="E180" s="3">
        <v>0</v>
      </c>
      <c r="F180" s="3">
        <v>0</v>
      </c>
    </row>
    <row r="181" spans="1:6" x14ac:dyDescent="0.25">
      <c r="A181" s="3">
        <v>1507</v>
      </c>
      <c r="B181" s="3">
        <v>0</v>
      </c>
      <c r="C181" s="3">
        <v>1</v>
      </c>
      <c r="D181" s="3">
        <v>0</v>
      </c>
      <c r="E181" s="3">
        <v>0</v>
      </c>
      <c r="F181" s="3">
        <v>0</v>
      </c>
    </row>
    <row r="182" spans="1:6" x14ac:dyDescent="0.25">
      <c r="A182" s="3">
        <v>1505</v>
      </c>
      <c r="B182" s="3">
        <v>0</v>
      </c>
      <c r="C182" s="3">
        <v>1</v>
      </c>
      <c r="D182" s="3">
        <v>0</v>
      </c>
      <c r="E182" s="3">
        <v>0</v>
      </c>
      <c r="F182" s="3">
        <v>0</v>
      </c>
    </row>
    <row r="183" spans="1:6" x14ac:dyDescent="0.25">
      <c r="A183" s="3">
        <v>1503</v>
      </c>
      <c r="B183" s="3">
        <v>0</v>
      </c>
      <c r="C183" s="3">
        <v>0</v>
      </c>
      <c r="D183" s="3">
        <v>1</v>
      </c>
      <c r="E183" s="3">
        <v>0</v>
      </c>
      <c r="F183" s="3">
        <v>0</v>
      </c>
    </row>
    <row r="184" spans="1:6" x14ac:dyDescent="0.25">
      <c r="A184" s="3">
        <v>1502</v>
      </c>
      <c r="B184" s="3">
        <v>0</v>
      </c>
      <c r="C184" s="3">
        <v>1</v>
      </c>
      <c r="D184" s="3">
        <v>0</v>
      </c>
      <c r="E184" s="3">
        <v>0</v>
      </c>
      <c r="F184" s="3">
        <v>0</v>
      </c>
    </row>
    <row r="185" spans="1:6" x14ac:dyDescent="0.25">
      <c r="A185" s="3">
        <v>1500</v>
      </c>
      <c r="B185" s="3">
        <v>0</v>
      </c>
      <c r="C185" s="3">
        <v>0</v>
      </c>
      <c r="D185" s="3">
        <v>1</v>
      </c>
      <c r="E185" s="3">
        <v>0</v>
      </c>
      <c r="F185" s="3">
        <v>0</v>
      </c>
    </row>
    <row r="186" spans="1:6" x14ac:dyDescent="0.25">
      <c r="A186" s="3">
        <v>1497</v>
      </c>
      <c r="B186" s="3">
        <v>0</v>
      </c>
      <c r="C186" s="3">
        <v>1</v>
      </c>
      <c r="D186" s="3">
        <v>0</v>
      </c>
      <c r="E186" s="3">
        <v>0</v>
      </c>
      <c r="F186" s="3">
        <v>0</v>
      </c>
    </row>
    <row r="187" spans="1:6" x14ac:dyDescent="0.25">
      <c r="A187" s="3">
        <v>1497</v>
      </c>
      <c r="B187" s="3">
        <v>0</v>
      </c>
      <c r="C187" s="3">
        <v>0</v>
      </c>
      <c r="D187" s="3">
        <v>1</v>
      </c>
      <c r="E187" s="3">
        <v>0</v>
      </c>
      <c r="F187" s="3">
        <v>0</v>
      </c>
    </row>
    <row r="188" spans="1:6" x14ac:dyDescent="0.25">
      <c r="A188" s="3">
        <v>1494</v>
      </c>
      <c r="B188" s="3">
        <v>0</v>
      </c>
      <c r="C188" s="3">
        <v>0</v>
      </c>
      <c r="D188" s="3">
        <v>1</v>
      </c>
      <c r="E188" s="3">
        <v>0</v>
      </c>
      <c r="F188" s="3">
        <v>0</v>
      </c>
    </row>
    <row r="189" spans="1:6" x14ac:dyDescent="0.25">
      <c r="A189" s="3">
        <v>1493</v>
      </c>
      <c r="B189" s="3">
        <v>0</v>
      </c>
      <c r="C189" s="3">
        <v>0</v>
      </c>
      <c r="D189" s="3">
        <v>0</v>
      </c>
      <c r="E189" s="3">
        <v>1</v>
      </c>
      <c r="F189" s="3">
        <v>0</v>
      </c>
    </row>
    <row r="190" spans="1:6" x14ac:dyDescent="0.25">
      <c r="A190" s="3">
        <v>1492</v>
      </c>
      <c r="B190" s="3">
        <v>0</v>
      </c>
      <c r="C190" s="3">
        <v>1</v>
      </c>
      <c r="D190" s="3">
        <v>0</v>
      </c>
      <c r="E190" s="3">
        <v>0</v>
      </c>
      <c r="F190" s="3">
        <v>0</v>
      </c>
    </row>
    <row r="191" spans="1:6" x14ac:dyDescent="0.25">
      <c r="A191" s="3">
        <v>1492</v>
      </c>
      <c r="B191" s="3">
        <v>0</v>
      </c>
      <c r="C191" s="3">
        <v>0</v>
      </c>
      <c r="D191" s="3">
        <v>0</v>
      </c>
      <c r="E191" s="3">
        <v>0</v>
      </c>
      <c r="F191" s="3">
        <v>1</v>
      </c>
    </row>
    <row r="192" spans="1:6" x14ac:dyDescent="0.25">
      <c r="A192" s="3">
        <v>1490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</row>
    <row r="193" spans="1:6" x14ac:dyDescent="0.25">
      <c r="A193" s="3">
        <v>1489</v>
      </c>
      <c r="B193" s="3">
        <v>0</v>
      </c>
      <c r="C193" s="3">
        <v>0</v>
      </c>
      <c r="D193" s="3">
        <v>0</v>
      </c>
      <c r="E193" s="3">
        <v>1</v>
      </c>
      <c r="F193" s="3">
        <v>0</v>
      </c>
    </row>
    <row r="194" spans="1:6" x14ac:dyDescent="0.25">
      <c r="A194" s="3">
        <v>1489</v>
      </c>
      <c r="B194" s="3">
        <v>0</v>
      </c>
      <c r="C194" s="3">
        <v>0</v>
      </c>
      <c r="D194" s="3">
        <v>1</v>
      </c>
      <c r="E194" s="3">
        <v>0</v>
      </c>
      <c r="F194" s="3">
        <v>0</v>
      </c>
    </row>
    <row r="195" spans="1:6" x14ac:dyDescent="0.25">
      <c r="A195" s="3">
        <v>1487</v>
      </c>
      <c r="B195" s="3">
        <v>0</v>
      </c>
      <c r="C195" s="3">
        <v>1</v>
      </c>
      <c r="D195" s="3">
        <v>0</v>
      </c>
      <c r="E195" s="3">
        <v>0</v>
      </c>
      <c r="F195" s="3">
        <v>0</v>
      </c>
    </row>
    <row r="196" spans="1:6" x14ac:dyDescent="0.25">
      <c r="A196" s="3">
        <v>1486</v>
      </c>
      <c r="B196" s="3">
        <v>1</v>
      </c>
      <c r="C196" s="3">
        <v>0</v>
      </c>
      <c r="D196" s="3">
        <v>0</v>
      </c>
      <c r="E196" s="3">
        <v>0</v>
      </c>
      <c r="F196" s="3">
        <v>0</v>
      </c>
    </row>
    <row r="197" spans="1:6" x14ac:dyDescent="0.25">
      <c r="A197" s="3">
        <v>1484</v>
      </c>
      <c r="B197" s="3">
        <v>0</v>
      </c>
      <c r="C197" s="3">
        <v>0</v>
      </c>
      <c r="D197" s="3">
        <v>0</v>
      </c>
      <c r="E197" s="3">
        <v>1</v>
      </c>
      <c r="F197" s="3">
        <v>0</v>
      </c>
    </row>
    <row r="198" spans="1:6" x14ac:dyDescent="0.25">
      <c r="A198" s="3">
        <v>1482</v>
      </c>
      <c r="B198" s="3">
        <v>0</v>
      </c>
      <c r="C198" s="3">
        <v>0</v>
      </c>
      <c r="D198" s="3">
        <v>0</v>
      </c>
      <c r="E198" s="3">
        <v>1</v>
      </c>
      <c r="F198" s="3">
        <v>0</v>
      </c>
    </row>
    <row r="199" spans="1:6" x14ac:dyDescent="0.25">
      <c r="A199" s="3">
        <v>1480</v>
      </c>
      <c r="B199" s="3">
        <v>0</v>
      </c>
      <c r="C199" s="3">
        <v>0</v>
      </c>
      <c r="D199" s="3">
        <v>1</v>
      </c>
      <c r="E199" s="3">
        <v>0</v>
      </c>
      <c r="F199" s="3">
        <v>0</v>
      </c>
    </row>
    <row r="200" spans="1:6" x14ac:dyDescent="0.25">
      <c r="A200" s="3">
        <v>1476</v>
      </c>
      <c r="B200" s="3">
        <v>0</v>
      </c>
      <c r="C200" s="3">
        <v>0</v>
      </c>
      <c r="D200" s="3">
        <v>1</v>
      </c>
      <c r="E200" s="3">
        <v>0</v>
      </c>
      <c r="F200" s="3">
        <v>0</v>
      </c>
    </row>
    <row r="201" spans="1:6" x14ac:dyDescent="0.25">
      <c r="A201" s="3">
        <v>1475</v>
      </c>
      <c r="B201" s="3">
        <v>0</v>
      </c>
      <c r="C201" s="3">
        <v>1</v>
      </c>
      <c r="D201" s="3">
        <v>0</v>
      </c>
      <c r="E201" s="3">
        <v>0</v>
      </c>
      <c r="F201" s="3">
        <v>0</v>
      </c>
    </row>
    <row r="202" spans="1:6" x14ac:dyDescent="0.25">
      <c r="A202" s="3">
        <v>1473</v>
      </c>
      <c r="B202" s="3">
        <v>0</v>
      </c>
      <c r="C202" s="3">
        <v>1</v>
      </c>
      <c r="D202" s="3">
        <v>0</v>
      </c>
      <c r="E202" s="3">
        <v>0</v>
      </c>
      <c r="F202" s="3">
        <v>0</v>
      </c>
    </row>
    <row r="203" spans="1:6" x14ac:dyDescent="0.25">
      <c r="A203" s="3">
        <v>1471</v>
      </c>
      <c r="B203" s="3">
        <v>0</v>
      </c>
      <c r="C203" s="3">
        <v>1</v>
      </c>
      <c r="D203" s="3">
        <v>0</v>
      </c>
      <c r="E203" s="3">
        <v>0</v>
      </c>
      <c r="F203" s="3">
        <v>0</v>
      </c>
    </row>
    <row r="204" spans="1:6" x14ac:dyDescent="0.25">
      <c r="A204" s="3">
        <v>1469</v>
      </c>
      <c r="B204" s="3">
        <v>0</v>
      </c>
      <c r="C204" s="3">
        <v>0</v>
      </c>
      <c r="D204" s="3">
        <v>0</v>
      </c>
      <c r="E204" s="3">
        <v>1</v>
      </c>
      <c r="F204" s="3">
        <v>0</v>
      </c>
    </row>
    <row r="205" spans="1:6" x14ac:dyDescent="0.25">
      <c r="A205" s="3">
        <v>1468</v>
      </c>
      <c r="B205" s="3">
        <v>0</v>
      </c>
      <c r="C205" s="3">
        <v>1</v>
      </c>
      <c r="D205" s="3">
        <v>0</v>
      </c>
      <c r="E205" s="3">
        <v>0</v>
      </c>
      <c r="F205" s="3">
        <v>0</v>
      </c>
    </row>
    <row r="206" spans="1:6" x14ac:dyDescent="0.25">
      <c r="A206" s="3">
        <v>1467</v>
      </c>
      <c r="B206" s="3">
        <v>0</v>
      </c>
      <c r="C206" s="3">
        <v>0</v>
      </c>
      <c r="D206" s="3">
        <v>0</v>
      </c>
      <c r="E206" s="3">
        <v>1</v>
      </c>
      <c r="F206" s="3">
        <v>0</v>
      </c>
    </row>
    <row r="207" spans="1:6" x14ac:dyDescent="0.25">
      <c r="A207" s="3">
        <v>1466</v>
      </c>
      <c r="B207" s="3">
        <v>0</v>
      </c>
      <c r="C207" s="3">
        <v>0</v>
      </c>
      <c r="D207" s="3">
        <v>0</v>
      </c>
      <c r="E207" s="3">
        <v>1</v>
      </c>
      <c r="F207" s="3">
        <v>0</v>
      </c>
    </row>
    <row r="208" spans="1:6" x14ac:dyDescent="0.25">
      <c r="A208" s="3">
        <v>1466</v>
      </c>
      <c r="B208" s="3">
        <v>0</v>
      </c>
      <c r="C208" s="3">
        <v>1</v>
      </c>
      <c r="D208" s="3">
        <v>0</v>
      </c>
      <c r="E208" s="3">
        <v>0</v>
      </c>
      <c r="F208" s="3">
        <v>0</v>
      </c>
    </row>
    <row r="209" spans="1:6" x14ac:dyDescent="0.25">
      <c r="A209" s="3">
        <v>1464</v>
      </c>
      <c r="B209" s="3">
        <v>0</v>
      </c>
      <c r="C209" s="3">
        <v>0</v>
      </c>
      <c r="D209" s="3">
        <v>1</v>
      </c>
      <c r="E209" s="3">
        <v>0</v>
      </c>
      <c r="F209" s="3">
        <v>0</v>
      </c>
    </row>
    <row r="210" spans="1:6" x14ac:dyDescent="0.25">
      <c r="A210" s="3">
        <v>1461</v>
      </c>
      <c r="B210" s="3">
        <v>0</v>
      </c>
      <c r="C210" s="3">
        <v>0</v>
      </c>
      <c r="D210" s="3">
        <v>0</v>
      </c>
      <c r="E210" s="3">
        <v>1</v>
      </c>
      <c r="F210" s="3">
        <v>0</v>
      </c>
    </row>
    <row r="211" spans="1:6" x14ac:dyDescent="0.25">
      <c r="A211" s="3">
        <v>1460</v>
      </c>
      <c r="B211" s="3">
        <v>0</v>
      </c>
      <c r="C211" s="3">
        <v>1</v>
      </c>
      <c r="D211" s="3">
        <v>0</v>
      </c>
      <c r="E211" s="3">
        <v>0</v>
      </c>
      <c r="F211" s="3">
        <v>0</v>
      </c>
    </row>
    <row r="212" spans="1:6" x14ac:dyDescent="0.25">
      <c r="A212" s="3">
        <v>1450</v>
      </c>
      <c r="B212" s="3">
        <v>0</v>
      </c>
      <c r="C212" s="3">
        <v>0</v>
      </c>
      <c r="D212" s="3">
        <v>0</v>
      </c>
      <c r="E212" s="3">
        <v>0</v>
      </c>
      <c r="F212" s="3">
        <v>1</v>
      </c>
    </row>
    <row r="213" spans="1:6" x14ac:dyDescent="0.25">
      <c r="A213" s="3">
        <v>1446</v>
      </c>
      <c r="B213" s="3">
        <v>0</v>
      </c>
      <c r="C213" s="3">
        <v>1</v>
      </c>
      <c r="D213" s="3">
        <v>0</v>
      </c>
      <c r="E213" s="3">
        <v>0</v>
      </c>
      <c r="F213" s="3">
        <v>0</v>
      </c>
    </row>
    <row r="214" spans="1:6" x14ac:dyDescent="0.25">
      <c r="A214" s="3">
        <v>1446</v>
      </c>
      <c r="B214" s="3">
        <v>1</v>
      </c>
      <c r="C214" s="3">
        <v>0</v>
      </c>
      <c r="D214" s="3">
        <v>0</v>
      </c>
      <c r="E214" s="3">
        <v>0</v>
      </c>
      <c r="F214" s="3">
        <v>0</v>
      </c>
    </row>
    <row r="215" spans="1:6" x14ac:dyDescent="0.25">
      <c r="A215" s="3">
        <v>1441</v>
      </c>
      <c r="B215" s="3">
        <v>0</v>
      </c>
      <c r="C215" s="3">
        <v>1</v>
      </c>
      <c r="D215" s="3">
        <v>0</v>
      </c>
      <c r="E215" s="3">
        <v>0</v>
      </c>
      <c r="F215" s="3">
        <v>0</v>
      </c>
    </row>
    <row r="216" spans="1:6" x14ac:dyDescent="0.25">
      <c r="A216" s="3">
        <v>1433</v>
      </c>
      <c r="B216" s="3">
        <v>0</v>
      </c>
      <c r="C216" s="3">
        <v>0</v>
      </c>
      <c r="D216" s="3">
        <v>0</v>
      </c>
      <c r="E216" s="3">
        <v>1</v>
      </c>
      <c r="F216" s="3">
        <v>0</v>
      </c>
    </row>
    <row r="217" spans="1:6" x14ac:dyDescent="0.25">
      <c r="A217" s="3">
        <v>1432</v>
      </c>
      <c r="B217" s="3">
        <v>0</v>
      </c>
      <c r="C217" s="3">
        <v>0</v>
      </c>
      <c r="D217" s="3">
        <v>0</v>
      </c>
      <c r="E217" s="3">
        <v>1</v>
      </c>
      <c r="F217" s="3">
        <v>0</v>
      </c>
    </row>
    <row r="218" spans="1:6" x14ac:dyDescent="0.25">
      <c r="A218" s="3">
        <v>1430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</row>
    <row r="219" spans="1:6" x14ac:dyDescent="0.25">
      <c r="A219" s="3">
        <v>1429</v>
      </c>
      <c r="B219" s="3">
        <v>0</v>
      </c>
      <c r="C219" s="3">
        <v>0</v>
      </c>
      <c r="D219" s="3">
        <v>0</v>
      </c>
      <c r="E219" s="3">
        <v>1</v>
      </c>
      <c r="F219" s="3">
        <v>0</v>
      </c>
    </row>
    <row r="220" spans="1:6" x14ac:dyDescent="0.25">
      <c r="A220" s="3">
        <v>1429</v>
      </c>
      <c r="B220" s="3">
        <v>0</v>
      </c>
      <c r="C220" s="3">
        <v>0</v>
      </c>
      <c r="D220" s="3">
        <v>0</v>
      </c>
      <c r="E220" s="3">
        <v>1</v>
      </c>
      <c r="F220" s="3">
        <v>0</v>
      </c>
    </row>
    <row r="221" spans="1:6" x14ac:dyDescent="0.25">
      <c r="A221" s="3">
        <v>1426</v>
      </c>
      <c r="B221" s="3">
        <v>0</v>
      </c>
      <c r="C221" s="3">
        <v>0</v>
      </c>
      <c r="D221" s="3">
        <v>0</v>
      </c>
      <c r="E221" s="3">
        <v>0</v>
      </c>
      <c r="F221" s="3">
        <v>1</v>
      </c>
    </row>
    <row r="222" spans="1:6" x14ac:dyDescent="0.25">
      <c r="A222" s="3">
        <v>1425</v>
      </c>
      <c r="B222" s="3">
        <v>0</v>
      </c>
      <c r="C222" s="3">
        <v>0</v>
      </c>
      <c r="D222" s="3">
        <v>1</v>
      </c>
      <c r="E222" s="3">
        <v>0</v>
      </c>
      <c r="F222" s="3">
        <v>0</v>
      </c>
    </row>
    <row r="223" spans="1:6" x14ac:dyDescent="0.25">
      <c r="A223" s="3">
        <v>1422</v>
      </c>
      <c r="B223" s="3">
        <v>0</v>
      </c>
      <c r="C223" s="3">
        <v>0</v>
      </c>
      <c r="D223" s="3">
        <v>0</v>
      </c>
      <c r="E223" s="3">
        <v>1</v>
      </c>
      <c r="F223" s="3">
        <v>0</v>
      </c>
    </row>
    <row r="224" spans="1:6" x14ac:dyDescent="0.25">
      <c r="A224" s="3">
        <v>1419</v>
      </c>
      <c r="B224" s="3">
        <v>0</v>
      </c>
      <c r="C224" s="3">
        <v>0</v>
      </c>
      <c r="D224" s="3">
        <v>0</v>
      </c>
      <c r="E224" s="3">
        <v>0</v>
      </c>
      <c r="F224" s="3">
        <v>1</v>
      </c>
    </row>
    <row r="225" spans="1:6" x14ac:dyDescent="0.25">
      <c r="A225" s="3">
        <v>1419</v>
      </c>
      <c r="B225" s="3">
        <v>0</v>
      </c>
      <c r="C225" s="3">
        <v>0</v>
      </c>
      <c r="D225" s="3">
        <v>1</v>
      </c>
      <c r="E225" s="3">
        <v>0</v>
      </c>
      <c r="F225" s="3">
        <v>0</v>
      </c>
    </row>
    <row r="226" spans="1:6" x14ac:dyDescent="0.25">
      <c r="A226" s="3">
        <v>1413</v>
      </c>
      <c r="B226" s="3">
        <v>0</v>
      </c>
      <c r="C226" s="3">
        <v>0</v>
      </c>
      <c r="D226" s="3">
        <v>0</v>
      </c>
      <c r="E226" s="3">
        <v>1</v>
      </c>
      <c r="F226" s="3">
        <v>0</v>
      </c>
    </row>
    <row r="227" spans="1:6" x14ac:dyDescent="0.25">
      <c r="A227" s="3">
        <v>1412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</row>
    <row r="228" spans="1:6" x14ac:dyDescent="0.25">
      <c r="A228" s="3">
        <v>1412</v>
      </c>
      <c r="B228" s="3">
        <v>0</v>
      </c>
      <c r="C228" s="3">
        <v>0</v>
      </c>
      <c r="D228" s="3">
        <v>1</v>
      </c>
      <c r="E228" s="3">
        <v>0</v>
      </c>
      <c r="F228" s="3">
        <v>0</v>
      </c>
    </row>
    <row r="229" spans="1:6" x14ac:dyDescent="0.25">
      <c r="A229" s="3">
        <v>1408</v>
      </c>
      <c r="B229" s="3">
        <v>1</v>
      </c>
      <c r="C229" s="3">
        <v>0</v>
      </c>
      <c r="D229" s="3">
        <v>0</v>
      </c>
      <c r="E229" s="3">
        <v>0</v>
      </c>
      <c r="F229" s="3">
        <v>0</v>
      </c>
    </row>
    <row r="230" spans="1:6" x14ac:dyDescent="0.25">
      <c r="A230" s="3">
        <v>1406</v>
      </c>
      <c r="B230" s="3">
        <v>0</v>
      </c>
      <c r="C230" s="3">
        <v>0</v>
      </c>
      <c r="D230" s="3">
        <v>0</v>
      </c>
      <c r="E230" s="3">
        <v>1</v>
      </c>
      <c r="F230" s="3">
        <v>0</v>
      </c>
    </row>
    <row r="231" spans="1:6" x14ac:dyDescent="0.25">
      <c r="A231" s="3">
        <v>1403</v>
      </c>
      <c r="B231" s="3">
        <v>0</v>
      </c>
      <c r="C231" s="3">
        <v>0</v>
      </c>
      <c r="D231" s="3">
        <v>1</v>
      </c>
      <c r="E231" s="3">
        <v>0</v>
      </c>
      <c r="F231" s="3">
        <v>0</v>
      </c>
    </row>
    <row r="232" spans="1:6" x14ac:dyDescent="0.25">
      <c r="A232" s="3">
        <v>1402</v>
      </c>
      <c r="B232" s="3">
        <v>0</v>
      </c>
      <c r="C232" s="3">
        <v>1</v>
      </c>
      <c r="D232" s="3">
        <v>0</v>
      </c>
      <c r="E232" s="3">
        <v>0</v>
      </c>
      <c r="F232" s="3">
        <v>0</v>
      </c>
    </row>
    <row r="233" spans="1:6" x14ac:dyDescent="0.25">
      <c r="A233" s="3">
        <v>1400</v>
      </c>
      <c r="B233" s="3">
        <v>0</v>
      </c>
      <c r="C233" s="3">
        <v>1</v>
      </c>
      <c r="D233" s="3">
        <v>0</v>
      </c>
      <c r="E233" s="3">
        <v>0</v>
      </c>
      <c r="F233" s="3">
        <v>0</v>
      </c>
    </row>
    <row r="234" spans="1:6" x14ac:dyDescent="0.25">
      <c r="A234" s="3">
        <v>1391</v>
      </c>
      <c r="B234" s="3">
        <v>0</v>
      </c>
      <c r="C234" s="3">
        <v>0</v>
      </c>
      <c r="D234" s="3">
        <v>1</v>
      </c>
      <c r="E234" s="3">
        <v>0</v>
      </c>
      <c r="F234" s="3">
        <v>0</v>
      </c>
    </row>
    <row r="235" spans="1:6" x14ac:dyDescent="0.25">
      <c r="A235" s="3">
        <v>1387</v>
      </c>
      <c r="B235" s="3">
        <v>0</v>
      </c>
      <c r="C235" s="3">
        <v>1</v>
      </c>
      <c r="D235" s="3">
        <v>0</v>
      </c>
      <c r="E235" s="3">
        <v>0</v>
      </c>
      <c r="F235" s="3">
        <v>0</v>
      </c>
    </row>
    <row r="236" spans="1:6" x14ac:dyDescent="0.25">
      <c r="A236" s="3">
        <v>1384</v>
      </c>
      <c r="B236" s="3">
        <v>0</v>
      </c>
      <c r="C236" s="3">
        <v>0</v>
      </c>
      <c r="D236" s="3">
        <v>1</v>
      </c>
      <c r="E236" s="3">
        <v>0</v>
      </c>
      <c r="F236" s="3">
        <v>0</v>
      </c>
    </row>
    <row r="237" spans="1:6" x14ac:dyDescent="0.25">
      <c r="A237" s="3">
        <v>1384</v>
      </c>
      <c r="B237" s="3">
        <v>0</v>
      </c>
      <c r="C237" s="3">
        <v>1</v>
      </c>
      <c r="D237" s="3">
        <v>0</v>
      </c>
      <c r="E237" s="3">
        <v>0</v>
      </c>
      <c r="F237" s="3">
        <v>0</v>
      </c>
    </row>
    <row r="238" spans="1:6" x14ac:dyDescent="0.25">
      <c r="A238" s="3">
        <v>1383</v>
      </c>
      <c r="B238" s="3">
        <v>0</v>
      </c>
      <c r="C238" s="3">
        <v>0</v>
      </c>
      <c r="D238" s="3">
        <v>0</v>
      </c>
      <c r="E238" s="3">
        <v>1</v>
      </c>
      <c r="F238" s="3">
        <v>0</v>
      </c>
    </row>
    <row r="239" spans="1:6" x14ac:dyDescent="0.25">
      <c r="A239" s="3">
        <v>1383</v>
      </c>
      <c r="B239" s="3">
        <v>0</v>
      </c>
      <c r="C239" s="3">
        <v>0</v>
      </c>
      <c r="D239" s="3">
        <v>1</v>
      </c>
      <c r="E239" s="3">
        <v>0</v>
      </c>
      <c r="F239" s="3">
        <v>0</v>
      </c>
    </row>
    <row r="240" spans="1:6" x14ac:dyDescent="0.25">
      <c r="A240" s="3">
        <v>1376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</row>
    <row r="241" spans="1:6" x14ac:dyDescent="0.25">
      <c r="A241" s="3">
        <v>1376</v>
      </c>
      <c r="B241" s="3">
        <v>0</v>
      </c>
      <c r="C241" s="3">
        <v>0</v>
      </c>
      <c r="D241" s="3">
        <v>0</v>
      </c>
      <c r="E241" s="3">
        <v>0</v>
      </c>
      <c r="F241" s="3">
        <v>1</v>
      </c>
    </row>
    <row r="242" spans="1:6" x14ac:dyDescent="0.25">
      <c r="A242" s="3">
        <v>1375</v>
      </c>
      <c r="B242" s="3">
        <v>0</v>
      </c>
      <c r="C242" s="3">
        <v>1</v>
      </c>
      <c r="D242" s="3">
        <v>0</v>
      </c>
      <c r="E242" s="3">
        <v>0</v>
      </c>
      <c r="F242" s="3">
        <v>0</v>
      </c>
    </row>
    <row r="243" spans="1:6" x14ac:dyDescent="0.25">
      <c r="A243" s="3">
        <v>1372</v>
      </c>
      <c r="B243" s="3">
        <v>0</v>
      </c>
      <c r="C243" s="3">
        <v>1</v>
      </c>
      <c r="D243" s="3">
        <v>0</v>
      </c>
      <c r="E243" s="3">
        <v>0</v>
      </c>
      <c r="F243" s="3">
        <v>0</v>
      </c>
    </row>
    <row r="244" spans="1:6" x14ac:dyDescent="0.25">
      <c r="A244" s="3">
        <v>1367</v>
      </c>
      <c r="B244" s="3">
        <v>0</v>
      </c>
      <c r="C244" s="3">
        <v>1</v>
      </c>
      <c r="D244" s="3">
        <v>0</v>
      </c>
      <c r="E244" s="3">
        <v>0</v>
      </c>
      <c r="F244" s="3">
        <v>0</v>
      </c>
    </row>
    <row r="245" spans="1:6" x14ac:dyDescent="0.25">
      <c r="A245" s="3">
        <v>1364</v>
      </c>
      <c r="B245" s="3">
        <v>0</v>
      </c>
      <c r="C245" s="3">
        <v>1</v>
      </c>
      <c r="D245" s="3">
        <v>0</v>
      </c>
      <c r="E245" s="3">
        <v>0</v>
      </c>
      <c r="F245" s="3">
        <v>0</v>
      </c>
    </row>
    <row r="246" spans="1:6" x14ac:dyDescent="0.25">
      <c r="A246" s="3">
        <v>1362</v>
      </c>
      <c r="B246" s="3">
        <v>0</v>
      </c>
      <c r="C246" s="3">
        <v>1</v>
      </c>
      <c r="D246" s="3">
        <v>0</v>
      </c>
      <c r="E246" s="3">
        <v>0</v>
      </c>
      <c r="F246" s="3">
        <v>0</v>
      </c>
    </row>
    <row r="247" spans="1:6" x14ac:dyDescent="0.25">
      <c r="A247" s="3">
        <v>1360</v>
      </c>
      <c r="B247" s="3">
        <v>0</v>
      </c>
      <c r="C247" s="3">
        <v>0</v>
      </c>
      <c r="D247" s="3">
        <v>0</v>
      </c>
      <c r="E247" s="3">
        <v>1</v>
      </c>
      <c r="F247" s="3">
        <v>0</v>
      </c>
    </row>
    <row r="248" spans="1:6" x14ac:dyDescent="0.25">
      <c r="A248" s="3">
        <v>1360</v>
      </c>
      <c r="B248" s="3">
        <v>0</v>
      </c>
      <c r="C248" s="3">
        <v>0</v>
      </c>
      <c r="D248" s="3">
        <v>1</v>
      </c>
      <c r="E248" s="3">
        <v>0</v>
      </c>
      <c r="F248" s="3">
        <v>0</v>
      </c>
    </row>
    <row r="249" spans="1:6" x14ac:dyDescent="0.25">
      <c r="A249" s="3">
        <v>1358</v>
      </c>
      <c r="B249" s="3">
        <v>0</v>
      </c>
      <c r="C249" s="3">
        <v>0</v>
      </c>
      <c r="D249" s="3">
        <v>1</v>
      </c>
      <c r="E249" s="3">
        <v>0</v>
      </c>
      <c r="F249" s="3">
        <v>0</v>
      </c>
    </row>
    <row r="250" spans="1:6" x14ac:dyDescent="0.25">
      <c r="A250" s="3">
        <v>1358</v>
      </c>
      <c r="B250" s="3">
        <v>0</v>
      </c>
      <c r="C250" s="3">
        <v>0</v>
      </c>
      <c r="D250" s="3">
        <v>0</v>
      </c>
      <c r="E250" s="3">
        <v>1</v>
      </c>
      <c r="F250" s="3">
        <v>0</v>
      </c>
    </row>
    <row r="251" spans="1:6" x14ac:dyDescent="0.25">
      <c r="A251" s="3">
        <v>1357</v>
      </c>
      <c r="B251" s="3">
        <v>0</v>
      </c>
      <c r="C251" s="3">
        <v>0</v>
      </c>
      <c r="D251" s="3">
        <v>1</v>
      </c>
      <c r="E251" s="3">
        <v>0</v>
      </c>
      <c r="F251" s="3">
        <v>0</v>
      </c>
    </row>
    <row r="252" spans="1:6" x14ac:dyDescent="0.25">
      <c r="A252" s="3">
        <v>1357</v>
      </c>
      <c r="B252" s="3">
        <v>0</v>
      </c>
      <c r="C252" s="3">
        <v>1</v>
      </c>
      <c r="D252" s="3">
        <v>0</v>
      </c>
      <c r="E252" s="3">
        <v>0</v>
      </c>
      <c r="F252" s="3">
        <v>0</v>
      </c>
    </row>
    <row r="253" spans="1:6" x14ac:dyDescent="0.25">
      <c r="A253" s="3">
        <v>1354</v>
      </c>
      <c r="B253" s="3">
        <v>0</v>
      </c>
      <c r="C253" s="3">
        <v>1</v>
      </c>
      <c r="D253" s="3">
        <v>0</v>
      </c>
      <c r="E253" s="3">
        <v>0</v>
      </c>
      <c r="F253" s="3">
        <v>0</v>
      </c>
    </row>
    <row r="254" spans="1:6" x14ac:dyDescent="0.25">
      <c r="A254" s="3">
        <v>1352</v>
      </c>
      <c r="B254" s="3">
        <v>0</v>
      </c>
      <c r="C254" s="3">
        <v>0</v>
      </c>
      <c r="D254" s="3">
        <v>0</v>
      </c>
      <c r="E254" s="3">
        <v>1</v>
      </c>
      <c r="F254" s="3">
        <v>0</v>
      </c>
    </row>
    <row r="255" spans="1:6" x14ac:dyDescent="0.25">
      <c r="A255" s="3">
        <v>1350</v>
      </c>
      <c r="B255" s="3">
        <v>0</v>
      </c>
      <c r="C255" s="3">
        <v>1</v>
      </c>
      <c r="D255" s="3">
        <v>0</v>
      </c>
      <c r="E255" s="3">
        <v>0</v>
      </c>
      <c r="F255" s="3">
        <v>0</v>
      </c>
    </row>
    <row r="256" spans="1:6" x14ac:dyDescent="0.25">
      <c r="A256" s="3">
        <v>1349</v>
      </c>
      <c r="B256" s="3">
        <v>0</v>
      </c>
      <c r="C256" s="3">
        <v>0</v>
      </c>
      <c r="D256" s="3">
        <v>0</v>
      </c>
      <c r="E256" s="3">
        <v>1</v>
      </c>
      <c r="F256" s="3">
        <v>0</v>
      </c>
    </row>
    <row r="257" spans="1:6" x14ac:dyDescent="0.25">
      <c r="A257" s="3">
        <v>1348</v>
      </c>
      <c r="B257" s="3">
        <v>0</v>
      </c>
      <c r="C257" s="3">
        <v>1</v>
      </c>
      <c r="D257" s="3">
        <v>0</v>
      </c>
      <c r="E257" s="3">
        <v>0</v>
      </c>
      <c r="F257" s="3">
        <v>0</v>
      </c>
    </row>
    <row r="258" spans="1:6" x14ac:dyDescent="0.25">
      <c r="A258" s="3">
        <v>1342</v>
      </c>
      <c r="B258" s="3">
        <v>0</v>
      </c>
      <c r="C258" s="3">
        <v>0</v>
      </c>
      <c r="D258" s="3">
        <v>1</v>
      </c>
      <c r="E258" s="3">
        <v>0</v>
      </c>
      <c r="F258" s="3">
        <v>0</v>
      </c>
    </row>
    <row r="259" spans="1:6" x14ac:dyDescent="0.25">
      <c r="A259" s="3">
        <v>1339</v>
      </c>
      <c r="B259" s="3">
        <v>0</v>
      </c>
      <c r="C259" s="3">
        <v>0</v>
      </c>
      <c r="D259" s="3">
        <v>0</v>
      </c>
      <c r="E259" s="3">
        <v>1</v>
      </c>
      <c r="F259" s="3">
        <v>0</v>
      </c>
    </row>
    <row r="260" spans="1:6" x14ac:dyDescent="0.25">
      <c r="A260" s="3">
        <v>1336</v>
      </c>
      <c r="B260" s="3">
        <v>0</v>
      </c>
      <c r="C260" s="3">
        <v>1</v>
      </c>
      <c r="D260" s="3">
        <v>0</v>
      </c>
      <c r="E260" s="3">
        <v>0</v>
      </c>
      <c r="F260" s="3">
        <v>0</v>
      </c>
    </row>
    <row r="261" spans="1:6" x14ac:dyDescent="0.25">
      <c r="A261" s="3">
        <v>1334</v>
      </c>
      <c r="B261" s="3">
        <v>0</v>
      </c>
      <c r="C261" s="3">
        <v>0</v>
      </c>
      <c r="D261" s="3">
        <v>0</v>
      </c>
      <c r="E261" s="3">
        <v>1</v>
      </c>
      <c r="F261" s="3">
        <v>0</v>
      </c>
    </row>
    <row r="262" spans="1:6" x14ac:dyDescent="0.25">
      <c r="A262" s="3">
        <v>1332</v>
      </c>
      <c r="B262" s="3">
        <v>0</v>
      </c>
      <c r="C262" s="3">
        <v>1</v>
      </c>
      <c r="D262" s="3">
        <v>0</v>
      </c>
      <c r="E262" s="3">
        <v>0</v>
      </c>
      <c r="F262" s="3">
        <v>0</v>
      </c>
    </row>
    <row r="263" spans="1:6" x14ac:dyDescent="0.25">
      <c r="A263" s="3">
        <v>1331</v>
      </c>
      <c r="B263" s="3">
        <v>0</v>
      </c>
      <c r="C263" s="3">
        <v>0</v>
      </c>
      <c r="D263" s="3">
        <v>1</v>
      </c>
      <c r="E263" s="3">
        <v>0</v>
      </c>
      <c r="F263" s="3">
        <v>0</v>
      </c>
    </row>
    <row r="264" spans="1:6" x14ac:dyDescent="0.25">
      <c r="A264" s="3">
        <v>1329</v>
      </c>
      <c r="B264" s="3">
        <v>0</v>
      </c>
      <c r="C264" s="3">
        <v>0</v>
      </c>
      <c r="D264" s="3">
        <v>1</v>
      </c>
      <c r="E264" s="3">
        <v>0</v>
      </c>
      <c r="F264" s="3">
        <v>0</v>
      </c>
    </row>
    <row r="265" spans="1:6" x14ac:dyDescent="0.25">
      <c r="A265" s="3">
        <v>1323</v>
      </c>
      <c r="B265" s="3">
        <v>0</v>
      </c>
      <c r="C265" s="3">
        <v>0</v>
      </c>
      <c r="D265" s="3">
        <v>1</v>
      </c>
      <c r="E265" s="3">
        <v>0</v>
      </c>
      <c r="F265" s="3">
        <v>0</v>
      </c>
    </row>
    <row r="266" spans="1:6" x14ac:dyDescent="0.25">
      <c r="A266" s="3">
        <v>1322</v>
      </c>
      <c r="B266" s="3">
        <v>0</v>
      </c>
      <c r="C266" s="3">
        <v>0</v>
      </c>
      <c r="D266" s="3">
        <v>0</v>
      </c>
      <c r="E266" s="3">
        <v>1</v>
      </c>
      <c r="F266" s="3">
        <v>0</v>
      </c>
    </row>
    <row r="267" spans="1:6" x14ac:dyDescent="0.25">
      <c r="A267" s="3">
        <v>1320</v>
      </c>
      <c r="B267" s="3">
        <v>0</v>
      </c>
      <c r="C267" s="3">
        <v>0</v>
      </c>
      <c r="D267" s="3">
        <v>0</v>
      </c>
      <c r="E267" s="3">
        <v>1</v>
      </c>
      <c r="F267" s="3">
        <v>0</v>
      </c>
    </row>
    <row r="268" spans="1:6" x14ac:dyDescent="0.25">
      <c r="A268" s="3">
        <v>1320</v>
      </c>
      <c r="B268" s="3">
        <v>0</v>
      </c>
      <c r="C268" s="3">
        <v>1</v>
      </c>
      <c r="D268" s="3">
        <v>0</v>
      </c>
      <c r="E268" s="3">
        <v>0</v>
      </c>
      <c r="F268" s="3">
        <v>0</v>
      </c>
    </row>
    <row r="269" spans="1:6" x14ac:dyDescent="0.25">
      <c r="A269" s="3">
        <v>1319</v>
      </c>
      <c r="B269" s="3">
        <v>0</v>
      </c>
      <c r="C269" s="3">
        <v>1</v>
      </c>
      <c r="D269" s="3">
        <v>0</v>
      </c>
      <c r="E269" s="3">
        <v>0</v>
      </c>
      <c r="F269" s="3">
        <v>0</v>
      </c>
    </row>
    <row r="270" spans="1:6" x14ac:dyDescent="0.25">
      <c r="A270" s="3">
        <v>1313</v>
      </c>
      <c r="B270" s="3">
        <v>0</v>
      </c>
      <c r="C270" s="3">
        <v>1</v>
      </c>
      <c r="D270" s="3">
        <v>0</v>
      </c>
      <c r="E270" s="3">
        <v>0</v>
      </c>
      <c r="F270" s="3">
        <v>0</v>
      </c>
    </row>
    <row r="271" spans="1:6" x14ac:dyDescent="0.25">
      <c r="A271" s="3">
        <v>1313</v>
      </c>
      <c r="B271" s="3">
        <v>0</v>
      </c>
      <c r="C271" s="3">
        <v>0</v>
      </c>
      <c r="D271" s="3">
        <v>1</v>
      </c>
      <c r="E271" s="3">
        <v>0</v>
      </c>
      <c r="F271" s="3">
        <v>0</v>
      </c>
    </row>
    <row r="272" spans="1:6" x14ac:dyDescent="0.25">
      <c r="A272" s="3">
        <v>1312</v>
      </c>
      <c r="B272" s="3">
        <v>0</v>
      </c>
      <c r="C272" s="3">
        <v>1</v>
      </c>
      <c r="D272" s="3">
        <v>0</v>
      </c>
      <c r="E272" s="3">
        <v>0</v>
      </c>
      <c r="F272" s="3">
        <v>0</v>
      </c>
    </row>
    <row r="273" spans="1:6" x14ac:dyDescent="0.25">
      <c r="A273" s="3">
        <v>1308</v>
      </c>
      <c r="B273" s="3">
        <v>0</v>
      </c>
      <c r="C273" s="3">
        <v>1</v>
      </c>
      <c r="D273" s="3">
        <v>0</v>
      </c>
      <c r="E273" s="3">
        <v>0</v>
      </c>
      <c r="F273" s="3">
        <v>0</v>
      </c>
    </row>
    <row r="274" spans="1:6" x14ac:dyDescent="0.25">
      <c r="A274" s="3">
        <v>1302</v>
      </c>
      <c r="B274" s="3">
        <v>0</v>
      </c>
      <c r="C274" s="3">
        <v>1</v>
      </c>
      <c r="D274" s="3">
        <v>0</v>
      </c>
      <c r="E274" s="3">
        <v>0</v>
      </c>
      <c r="F274" s="3">
        <v>0</v>
      </c>
    </row>
    <row r="275" spans="1:6" x14ac:dyDescent="0.25">
      <c r="A275" s="3">
        <v>1302</v>
      </c>
      <c r="B275" s="3">
        <v>0</v>
      </c>
      <c r="C275" s="3">
        <v>1</v>
      </c>
      <c r="D275" s="3">
        <v>0</v>
      </c>
      <c r="E275" s="3">
        <v>0</v>
      </c>
      <c r="F275" s="3">
        <v>0</v>
      </c>
    </row>
    <row r="276" spans="1:6" x14ac:dyDescent="0.25">
      <c r="A276" s="3">
        <v>1302</v>
      </c>
      <c r="B276" s="3">
        <v>0</v>
      </c>
      <c r="C276" s="3">
        <v>1</v>
      </c>
      <c r="D276" s="3">
        <v>0</v>
      </c>
      <c r="E276" s="3">
        <v>0</v>
      </c>
      <c r="F276" s="3">
        <v>0</v>
      </c>
    </row>
    <row r="277" spans="1:6" x14ac:dyDescent="0.25">
      <c r="A277" s="3">
        <v>1301</v>
      </c>
      <c r="B277" s="3">
        <v>1</v>
      </c>
      <c r="C277" s="3">
        <v>0</v>
      </c>
      <c r="D277" s="3">
        <v>0</v>
      </c>
      <c r="E277" s="3">
        <v>0</v>
      </c>
      <c r="F277" s="3">
        <v>0</v>
      </c>
    </row>
    <row r="278" spans="1:6" x14ac:dyDescent="0.25">
      <c r="A278" s="3">
        <v>1300</v>
      </c>
      <c r="B278" s="3">
        <v>0</v>
      </c>
      <c r="C278" s="3">
        <v>1</v>
      </c>
      <c r="D278" s="3">
        <v>0</v>
      </c>
      <c r="E278" s="3">
        <v>0</v>
      </c>
      <c r="F278" s="3">
        <v>0</v>
      </c>
    </row>
    <row r="279" spans="1:6" x14ac:dyDescent="0.25">
      <c r="A279" s="3">
        <v>1299</v>
      </c>
      <c r="B279" s="3">
        <v>0</v>
      </c>
      <c r="C279" s="3">
        <v>1</v>
      </c>
      <c r="D279" s="3">
        <v>0</v>
      </c>
      <c r="E279" s="3">
        <v>0</v>
      </c>
      <c r="F279" s="3">
        <v>0</v>
      </c>
    </row>
    <row r="280" spans="1:6" x14ac:dyDescent="0.25">
      <c r="A280" s="3">
        <v>1298</v>
      </c>
      <c r="B280" s="3">
        <v>0</v>
      </c>
      <c r="C280" s="3">
        <v>0</v>
      </c>
      <c r="D280" s="3">
        <v>1</v>
      </c>
      <c r="E280" s="3">
        <v>0</v>
      </c>
      <c r="F280" s="3">
        <v>0</v>
      </c>
    </row>
    <row r="281" spans="1:6" x14ac:dyDescent="0.25">
      <c r="A281" s="3">
        <v>1294</v>
      </c>
      <c r="B281" s="3">
        <v>0</v>
      </c>
      <c r="C281" s="3">
        <v>1</v>
      </c>
      <c r="D281" s="3">
        <v>0</v>
      </c>
      <c r="E281" s="3">
        <v>0</v>
      </c>
      <c r="F281" s="3">
        <v>0</v>
      </c>
    </row>
    <row r="282" spans="1:6" x14ac:dyDescent="0.25">
      <c r="A282" s="3">
        <v>1293</v>
      </c>
      <c r="B282" s="3">
        <v>0</v>
      </c>
      <c r="C282" s="3">
        <v>1</v>
      </c>
      <c r="D282" s="3">
        <v>0</v>
      </c>
      <c r="E282" s="3">
        <v>0</v>
      </c>
      <c r="F282" s="3">
        <v>0</v>
      </c>
    </row>
    <row r="283" spans="1:6" x14ac:dyDescent="0.25">
      <c r="A283" s="3">
        <v>1292</v>
      </c>
      <c r="B283" s="3">
        <v>0</v>
      </c>
      <c r="C283" s="3">
        <v>1</v>
      </c>
      <c r="D283" s="3">
        <v>0</v>
      </c>
      <c r="E283" s="3">
        <v>0</v>
      </c>
      <c r="F283" s="3">
        <v>0</v>
      </c>
    </row>
    <row r="284" spans="1:6" x14ac:dyDescent="0.25">
      <c r="A284" s="3">
        <v>1290</v>
      </c>
      <c r="B284" s="3">
        <v>0</v>
      </c>
      <c r="C284" s="3">
        <v>0</v>
      </c>
      <c r="D284" s="3">
        <v>1</v>
      </c>
      <c r="E284" s="3">
        <v>0</v>
      </c>
      <c r="F284" s="3">
        <v>0</v>
      </c>
    </row>
    <row r="285" spans="1:6" x14ac:dyDescent="0.25">
      <c r="A285" s="3">
        <v>1288</v>
      </c>
      <c r="B285" s="3">
        <v>0</v>
      </c>
      <c r="C285" s="3">
        <v>0</v>
      </c>
      <c r="D285" s="3">
        <v>1</v>
      </c>
      <c r="E285" s="3">
        <v>0</v>
      </c>
      <c r="F285" s="3">
        <v>0</v>
      </c>
    </row>
    <row r="286" spans="1:6" x14ac:dyDescent="0.25">
      <c r="A286" s="3">
        <v>1287</v>
      </c>
      <c r="B286" s="3">
        <v>0</v>
      </c>
      <c r="C286" s="3">
        <v>1</v>
      </c>
      <c r="D286" s="3">
        <v>0</v>
      </c>
      <c r="E286" s="3">
        <v>0</v>
      </c>
      <c r="F286" s="3">
        <v>0</v>
      </c>
    </row>
    <row r="287" spans="1:6" x14ac:dyDescent="0.25">
      <c r="A287" s="3">
        <v>1287</v>
      </c>
      <c r="B287" s="3">
        <v>0</v>
      </c>
      <c r="C287" s="3">
        <v>0</v>
      </c>
      <c r="D287" s="3">
        <v>0</v>
      </c>
      <c r="E287" s="3">
        <v>1</v>
      </c>
      <c r="F287" s="3">
        <v>0</v>
      </c>
    </row>
    <row r="288" spans="1:6" x14ac:dyDescent="0.25">
      <c r="A288" s="3">
        <v>1285</v>
      </c>
      <c r="B288" s="3">
        <v>0</v>
      </c>
      <c r="C288" s="3">
        <v>0</v>
      </c>
      <c r="D288" s="3">
        <v>1</v>
      </c>
      <c r="E288" s="3">
        <v>0</v>
      </c>
      <c r="F288" s="3">
        <v>0</v>
      </c>
    </row>
    <row r="289" spans="1:6" x14ac:dyDescent="0.25">
      <c r="A289" s="3">
        <v>1282</v>
      </c>
      <c r="B289" s="3">
        <v>1</v>
      </c>
      <c r="C289" s="3">
        <v>0</v>
      </c>
      <c r="D289" s="3">
        <v>0</v>
      </c>
      <c r="E289" s="3">
        <v>0</v>
      </c>
      <c r="F289" s="3">
        <v>0</v>
      </c>
    </row>
    <row r="290" spans="1:6" x14ac:dyDescent="0.25">
      <c r="A290" s="3">
        <v>1282</v>
      </c>
      <c r="B290" s="3">
        <v>0</v>
      </c>
      <c r="C290" s="3">
        <v>0</v>
      </c>
      <c r="D290" s="3">
        <v>0</v>
      </c>
      <c r="E290" s="3">
        <v>1</v>
      </c>
      <c r="F290" s="3">
        <v>0</v>
      </c>
    </row>
    <row r="291" spans="1:6" x14ac:dyDescent="0.25">
      <c r="A291" s="3">
        <v>1281</v>
      </c>
      <c r="B291" s="3">
        <v>0</v>
      </c>
      <c r="C291" s="3">
        <v>1</v>
      </c>
      <c r="D291" s="3">
        <v>0</v>
      </c>
      <c r="E291" s="3">
        <v>0</v>
      </c>
      <c r="F291" s="3">
        <v>0</v>
      </c>
    </row>
    <row r="292" spans="1:6" x14ac:dyDescent="0.25">
      <c r="A292" s="3">
        <v>1281</v>
      </c>
      <c r="B292" s="3">
        <v>1</v>
      </c>
      <c r="C292" s="3">
        <v>0</v>
      </c>
      <c r="D292" s="3">
        <v>0</v>
      </c>
      <c r="E292" s="3">
        <v>0</v>
      </c>
      <c r="F292" s="3">
        <v>0</v>
      </c>
    </row>
    <row r="293" spans="1:6" x14ac:dyDescent="0.25">
      <c r="A293" s="3">
        <v>1279</v>
      </c>
      <c r="B293" s="3">
        <v>0</v>
      </c>
      <c r="C293" s="3">
        <v>0</v>
      </c>
      <c r="D293" s="3">
        <v>0</v>
      </c>
      <c r="E293" s="3">
        <v>1</v>
      </c>
      <c r="F293" s="3">
        <v>0</v>
      </c>
    </row>
    <row r="294" spans="1:6" x14ac:dyDescent="0.25">
      <c r="A294" s="3">
        <v>1277</v>
      </c>
      <c r="B294" s="3">
        <v>0</v>
      </c>
      <c r="C294" s="3">
        <v>1</v>
      </c>
      <c r="D294" s="3">
        <v>0</v>
      </c>
      <c r="E294" s="3">
        <v>0</v>
      </c>
      <c r="F294" s="3">
        <v>0</v>
      </c>
    </row>
    <row r="295" spans="1:6" x14ac:dyDescent="0.25">
      <c r="A295" s="3">
        <v>1271</v>
      </c>
      <c r="B295" s="3">
        <v>1</v>
      </c>
      <c r="C295" s="3">
        <v>0</v>
      </c>
      <c r="D295" s="3">
        <v>0</v>
      </c>
      <c r="E295" s="3">
        <v>0</v>
      </c>
      <c r="F295" s="3">
        <v>0</v>
      </c>
    </row>
    <row r="296" spans="1:6" x14ac:dyDescent="0.25">
      <c r="A296" s="3">
        <v>1270</v>
      </c>
      <c r="B296" s="3">
        <v>0</v>
      </c>
      <c r="C296" s="3">
        <v>0</v>
      </c>
      <c r="D296" s="3">
        <v>1</v>
      </c>
      <c r="E296" s="3">
        <v>0</v>
      </c>
      <c r="F296" s="3">
        <v>0</v>
      </c>
    </row>
    <row r="297" spans="1:6" x14ac:dyDescent="0.25">
      <c r="A297" s="3">
        <v>1270</v>
      </c>
      <c r="B297" s="3">
        <v>0</v>
      </c>
      <c r="C297" s="3">
        <v>0</v>
      </c>
      <c r="D297" s="3">
        <v>1</v>
      </c>
      <c r="E297" s="3">
        <v>0</v>
      </c>
      <c r="F297" s="3">
        <v>0</v>
      </c>
    </row>
    <row r="298" spans="1:6" x14ac:dyDescent="0.25">
      <c r="A298" s="3">
        <v>1270</v>
      </c>
      <c r="B298" s="3">
        <v>0</v>
      </c>
      <c r="C298" s="3">
        <v>0</v>
      </c>
      <c r="D298" s="3">
        <v>0</v>
      </c>
      <c r="E298" s="3">
        <v>1</v>
      </c>
      <c r="F298" s="3">
        <v>0</v>
      </c>
    </row>
    <row r="299" spans="1:6" x14ac:dyDescent="0.25">
      <c r="A299" s="3">
        <v>1265</v>
      </c>
      <c r="B299" s="3">
        <v>0</v>
      </c>
      <c r="C299" s="3">
        <v>0</v>
      </c>
      <c r="D299" s="3">
        <v>1</v>
      </c>
      <c r="E299" s="3">
        <v>0</v>
      </c>
      <c r="F299" s="3">
        <v>0</v>
      </c>
    </row>
    <row r="300" spans="1:6" x14ac:dyDescent="0.25">
      <c r="A300" s="3">
        <v>1262</v>
      </c>
      <c r="B300" s="3">
        <v>0</v>
      </c>
      <c r="C300" s="3">
        <v>0</v>
      </c>
      <c r="D300" s="3">
        <v>0</v>
      </c>
      <c r="E300" s="3">
        <v>1</v>
      </c>
      <c r="F300" s="3">
        <v>0</v>
      </c>
    </row>
    <row r="301" spans="1:6" x14ac:dyDescent="0.25">
      <c r="A301" s="3">
        <v>1259</v>
      </c>
      <c r="B301" s="3">
        <v>0</v>
      </c>
      <c r="C301" s="3">
        <v>1</v>
      </c>
      <c r="D301" s="3">
        <v>0</v>
      </c>
      <c r="E301" s="3">
        <v>0</v>
      </c>
      <c r="F301" s="3">
        <v>0</v>
      </c>
    </row>
    <row r="302" spans="1:6" x14ac:dyDescent="0.25">
      <c r="A302" s="3">
        <v>1259</v>
      </c>
      <c r="B302" s="3">
        <v>0</v>
      </c>
      <c r="C302" s="3">
        <v>0</v>
      </c>
      <c r="D302" s="3">
        <v>0</v>
      </c>
      <c r="E302" s="3">
        <v>1</v>
      </c>
      <c r="F302" s="3">
        <v>0</v>
      </c>
    </row>
    <row r="303" spans="1:6" x14ac:dyDescent="0.25">
      <c r="A303" s="3">
        <v>1257</v>
      </c>
      <c r="B303" s="3">
        <v>0</v>
      </c>
      <c r="C303" s="3">
        <v>0</v>
      </c>
      <c r="D303" s="3">
        <v>0</v>
      </c>
      <c r="E303" s="3">
        <v>1</v>
      </c>
      <c r="F303" s="3">
        <v>0</v>
      </c>
    </row>
    <row r="304" spans="1:6" x14ac:dyDescent="0.25">
      <c r="A304" s="3">
        <v>1257</v>
      </c>
      <c r="B304" s="3">
        <v>0</v>
      </c>
      <c r="C304" s="3">
        <v>0</v>
      </c>
      <c r="D304" s="3">
        <v>1</v>
      </c>
      <c r="E304" s="3">
        <v>0</v>
      </c>
      <c r="F304" s="3">
        <v>0</v>
      </c>
    </row>
    <row r="305" spans="1:6" x14ac:dyDescent="0.25">
      <c r="A305" s="3">
        <v>1254</v>
      </c>
      <c r="B305" s="3">
        <v>0</v>
      </c>
      <c r="C305" s="3">
        <v>1</v>
      </c>
      <c r="D305" s="3">
        <v>0</v>
      </c>
      <c r="E305" s="3">
        <v>0</v>
      </c>
      <c r="F305" s="3">
        <v>0</v>
      </c>
    </row>
    <row r="306" spans="1:6" x14ac:dyDescent="0.25">
      <c r="A306" s="3">
        <v>1254</v>
      </c>
      <c r="B306" s="3">
        <v>0</v>
      </c>
      <c r="C306" s="3">
        <v>1</v>
      </c>
      <c r="D306" s="3">
        <v>0</v>
      </c>
      <c r="E306" s="3">
        <v>0</v>
      </c>
      <c r="F306" s="3">
        <v>0</v>
      </c>
    </row>
    <row r="307" spans="1:6" x14ac:dyDescent="0.25">
      <c r="A307" s="3">
        <v>1253</v>
      </c>
      <c r="B307" s="3">
        <v>0</v>
      </c>
      <c r="C307" s="3">
        <v>1</v>
      </c>
      <c r="D307" s="3">
        <v>0</v>
      </c>
      <c r="E307" s="3">
        <v>0</v>
      </c>
      <c r="F307" s="3">
        <v>0</v>
      </c>
    </row>
    <row r="308" spans="1:6" x14ac:dyDescent="0.25">
      <c r="A308" s="3">
        <v>1243</v>
      </c>
      <c r="B308" s="3">
        <v>0</v>
      </c>
      <c r="C308" s="3">
        <v>0</v>
      </c>
      <c r="D308" s="3">
        <v>0</v>
      </c>
      <c r="E308" s="3">
        <v>1</v>
      </c>
      <c r="F308" s="3">
        <v>0</v>
      </c>
    </row>
    <row r="309" spans="1:6" x14ac:dyDescent="0.25">
      <c r="A309" s="3">
        <v>1241</v>
      </c>
      <c r="B309" s="3">
        <v>0</v>
      </c>
      <c r="C309" s="3">
        <v>1</v>
      </c>
      <c r="D309" s="3">
        <v>0</v>
      </c>
      <c r="E309" s="3">
        <v>0</v>
      </c>
      <c r="F309" s="3">
        <v>0</v>
      </c>
    </row>
    <row r="310" spans="1:6" x14ac:dyDescent="0.25">
      <c r="A310" s="3">
        <v>1241</v>
      </c>
      <c r="B310" s="3">
        <v>0</v>
      </c>
      <c r="C310" s="3">
        <v>0</v>
      </c>
      <c r="D310" s="3">
        <v>0</v>
      </c>
      <c r="E310" s="3">
        <v>1</v>
      </c>
      <c r="F310" s="3">
        <v>0</v>
      </c>
    </row>
    <row r="311" spans="1:6" x14ac:dyDescent="0.25">
      <c r="A311" s="3">
        <v>1238</v>
      </c>
      <c r="B311" s="3">
        <v>0</v>
      </c>
      <c r="C311" s="3">
        <v>1</v>
      </c>
      <c r="D311" s="3">
        <v>0</v>
      </c>
      <c r="E311" s="3">
        <v>0</v>
      </c>
      <c r="F311" s="3">
        <v>0</v>
      </c>
    </row>
    <row r="312" spans="1:6" x14ac:dyDescent="0.25">
      <c r="A312" s="3">
        <v>1237</v>
      </c>
      <c r="B312" s="3">
        <v>0</v>
      </c>
      <c r="C312" s="3">
        <v>0</v>
      </c>
      <c r="D312" s="3">
        <v>1</v>
      </c>
      <c r="E312" s="3">
        <v>0</v>
      </c>
      <c r="F312" s="3">
        <v>0</v>
      </c>
    </row>
    <row r="313" spans="1:6" x14ac:dyDescent="0.25">
      <c r="A313" s="3">
        <v>1236</v>
      </c>
      <c r="B313" s="3">
        <v>0</v>
      </c>
      <c r="C313" s="3">
        <v>0</v>
      </c>
      <c r="D313" s="3">
        <v>1</v>
      </c>
      <c r="E313" s="3">
        <v>0</v>
      </c>
      <c r="F313" s="3">
        <v>0</v>
      </c>
    </row>
    <row r="314" spans="1:6" x14ac:dyDescent="0.25">
      <c r="A314" s="3">
        <v>1235</v>
      </c>
      <c r="B314" s="3">
        <v>0</v>
      </c>
      <c r="C314" s="3">
        <v>0</v>
      </c>
      <c r="D314" s="3">
        <v>0</v>
      </c>
      <c r="E314" s="3">
        <v>1</v>
      </c>
      <c r="F314" s="3">
        <v>0</v>
      </c>
    </row>
    <row r="315" spans="1:6" x14ac:dyDescent="0.25">
      <c r="A315" s="3">
        <v>1234</v>
      </c>
      <c r="B315" s="3">
        <v>1</v>
      </c>
      <c r="C315" s="3">
        <v>0</v>
      </c>
      <c r="D315" s="3">
        <v>0</v>
      </c>
      <c r="E315" s="3">
        <v>0</v>
      </c>
      <c r="F315" s="3">
        <v>0</v>
      </c>
    </row>
    <row r="316" spans="1:6" x14ac:dyDescent="0.25">
      <c r="A316" s="3">
        <v>1234</v>
      </c>
      <c r="B316" s="3">
        <v>1</v>
      </c>
      <c r="C316" s="3">
        <v>0</v>
      </c>
      <c r="D316" s="3">
        <v>0</v>
      </c>
      <c r="E316" s="3">
        <v>0</v>
      </c>
      <c r="F316" s="3">
        <v>0</v>
      </c>
    </row>
    <row r="317" spans="1:6" x14ac:dyDescent="0.25">
      <c r="A317" s="3">
        <v>1233</v>
      </c>
      <c r="B317" s="3">
        <v>0</v>
      </c>
      <c r="C317" s="3">
        <v>0</v>
      </c>
      <c r="D317" s="3">
        <v>1</v>
      </c>
      <c r="E317" s="3">
        <v>0</v>
      </c>
      <c r="F317" s="3">
        <v>0</v>
      </c>
    </row>
    <row r="318" spans="1:6" x14ac:dyDescent="0.25">
      <c r="A318" s="3">
        <v>1233</v>
      </c>
      <c r="B318" s="3">
        <v>0</v>
      </c>
      <c r="C318" s="3">
        <v>1</v>
      </c>
      <c r="D318" s="3">
        <v>0</v>
      </c>
      <c r="E318" s="3">
        <v>0</v>
      </c>
      <c r="F318" s="3">
        <v>0</v>
      </c>
    </row>
    <row r="319" spans="1:6" x14ac:dyDescent="0.25">
      <c r="A319" s="3">
        <v>1232</v>
      </c>
      <c r="B319" s="3">
        <v>0</v>
      </c>
      <c r="C319" s="3">
        <v>1</v>
      </c>
      <c r="D319" s="3">
        <v>0</v>
      </c>
      <c r="E319" s="3">
        <v>0</v>
      </c>
      <c r="F319" s="3">
        <v>0</v>
      </c>
    </row>
    <row r="320" spans="1:6" x14ac:dyDescent="0.25">
      <c r="A320" s="3">
        <v>1230</v>
      </c>
      <c r="B320" s="3">
        <v>0</v>
      </c>
      <c r="C320" s="3">
        <v>1</v>
      </c>
      <c r="D320" s="3">
        <v>0</v>
      </c>
      <c r="E320" s="3">
        <v>0</v>
      </c>
      <c r="F320" s="3">
        <v>0</v>
      </c>
    </row>
    <row r="321" spans="1:6" x14ac:dyDescent="0.25">
      <c r="A321" s="3">
        <v>1230</v>
      </c>
      <c r="B321" s="3">
        <v>0</v>
      </c>
      <c r="C321" s="3">
        <v>0</v>
      </c>
      <c r="D321" s="3">
        <v>1</v>
      </c>
      <c r="E321" s="3">
        <v>0</v>
      </c>
      <c r="F321" s="3">
        <v>0</v>
      </c>
    </row>
    <row r="322" spans="1:6" x14ac:dyDescent="0.25">
      <c r="A322" s="3">
        <v>1229</v>
      </c>
      <c r="B322" s="3">
        <v>0</v>
      </c>
      <c r="C322" s="3">
        <v>0</v>
      </c>
      <c r="D322" s="3">
        <v>0</v>
      </c>
      <c r="E322" s="3">
        <v>1</v>
      </c>
      <c r="F322" s="3">
        <v>0</v>
      </c>
    </row>
    <row r="323" spans="1:6" x14ac:dyDescent="0.25">
      <c r="A323" s="3">
        <v>1228</v>
      </c>
      <c r="B323" s="3">
        <v>0</v>
      </c>
      <c r="C323" s="3">
        <v>0</v>
      </c>
      <c r="D323" s="3">
        <v>1</v>
      </c>
      <c r="E323" s="3">
        <v>0</v>
      </c>
      <c r="F323" s="3">
        <v>0</v>
      </c>
    </row>
    <row r="324" spans="1:6" x14ac:dyDescent="0.25">
      <c r="A324" s="3">
        <v>1228</v>
      </c>
      <c r="B324" s="3">
        <v>0</v>
      </c>
      <c r="C324" s="3">
        <v>0</v>
      </c>
      <c r="D324" s="3">
        <v>1</v>
      </c>
      <c r="E324" s="3">
        <v>0</v>
      </c>
      <c r="F324" s="3">
        <v>0</v>
      </c>
    </row>
    <row r="325" spans="1:6" x14ac:dyDescent="0.25">
      <c r="A325" s="3">
        <v>1228</v>
      </c>
      <c r="B325" s="3">
        <v>0</v>
      </c>
      <c r="C325" s="3">
        <v>1</v>
      </c>
      <c r="D325" s="3">
        <v>0</v>
      </c>
      <c r="E325" s="3">
        <v>0</v>
      </c>
      <c r="F325" s="3">
        <v>0</v>
      </c>
    </row>
    <row r="326" spans="1:6" x14ac:dyDescent="0.25">
      <c r="A326" s="3">
        <v>1226</v>
      </c>
      <c r="B326" s="3">
        <v>0</v>
      </c>
      <c r="C326" s="3">
        <v>1</v>
      </c>
      <c r="D326" s="3">
        <v>0</v>
      </c>
      <c r="E326" s="3">
        <v>0</v>
      </c>
      <c r="F326" s="3">
        <v>0</v>
      </c>
    </row>
    <row r="327" spans="1:6" x14ac:dyDescent="0.25">
      <c r="A327" s="3">
        <v>1221</v>
      </c>
      <c r="B327" s="3">
        <v>0</v>
      </c>
      <c r="C327" s="3">
        <v>1</v>
      </c>
      <c r="D327" s="3">
        <v>0</v>
      </c>
      <c r="E327" s="3">
        <v>0</v>
      </c>
      <c r="F327" s="3">
        <v>0</v>
      </c>
    </row>
    <row r="328" spans="1:6" x14ac:dyDescent="0.25">
      <c r="A328" s="3">
        <v>1220</v>
      </c>
      <c r="B328" s="3">
        <v>0</v>
      </c>
      <c r="C328" s="3">
        <v>0</v>
      </c>
      <c r="D328" s="3">
        <v>0</v>
      </c>
      <c r="E328" s="3">
        <v>1</v>
      </c>
      <c r="F328" s="3">
        <v>0</v>
      </c>
    </row>
    <row r="329" spans="1:6" x14ac:dyDescent="0.25">
      <c r="A329" s="3">
        <v>1217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</row>
    <row r="330" spans="1:6" x14ac:dyDescent="0.25">
      <c r="A330" s="3">
        <v>1214</v>
      </c>
      <c r="B330" s="3">
        <v>0</v>
      </c>
      <c r="C330" s="3">
        <v>1</v>
      </c>
      <c r="D330" s="3">
        <v>0</v>
      </c>
      <c r="E330" s="3">
        <v>0</v>
      </c>
      <c r="F330" s="3">
        <v>0</v>
      </c>
    </row>
    <row r="331" spans="1:6" x14ac:dyDescent="0.25">
      <c r="A331" s="3">
        <v>1214</v>
      </c>
      <c r="B331" s="3">
        <v>0</v>
      </c>
      <c r="C331" s="3">
        <v>0</v>
      </c>
      <c r="D331" s="3">
        <v>0</v>
      </c>
      <c r="E331" s="3">
        <v>1</v>
      </c>
      <c r="F331" s="3">
        <v>0</v>
      </c>
    </row>
    <row r="332" spans="1:6" x14ac:dyDescent="0.25">
      <c r="A332" s="3">
        <v>1212</v>
      </c>
      <c r="B332" s="3">
        <v>0</v>
      </c>
      <c r="C332" s="3">
        <v>0</v>
      </c>
      <c r="D332" s="3">
        <v>1</v>
      </c>
      <c r="E332" s="3">
        <v>0</v>
      </c>
      <c r="F332" s="3">
        <v>0</v>
      </c>
    </row>
    <row r="333" spans="1:6" x14ac:dyDescent="0.25">
      <c r="A333" s="3">
        <v>1211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</row>
    <row r="334" spans="1:6" x14ac:dyDescent="0.25">
      <c r="A334" s="3">
        <v>1208</v>
      </c>
      <c r="B334" s="3">
        <v>1</v>
      </c>
      <c r="C334" s="3">
        <v>0</v>
      </c>
      <c r="D334" s="3">
        <v>0</v>
      </c>
      <c r="E334" s="3">
        <v>0</v>
      </c>
      <c r="F334" s="3">
        <v>0</v>
      </c>
    </row>
    <row r="335" spans="1:6" x14ac:dyDescent="0.25">
      <c r="A335" s="3">
        <v>1208</v>
      </c>
      <c r="B335" s="3">
        <v>0</v>
      </c>
      <c r="C335" s="3">
        <v>0</v>
      </c>
      <c r="D335" s="3">
        <v>0</v>
      </c>
      <c r="E335" s="3">
        <v>1</v>
      </c>
      <c r="F335" s="3">
        <v>0</v>
      </c>
    </row>
    <row r="336" spans="1:6" x14ac:dyDescent="0.25">
      <c r="A336" s="3">
        <v>1207</v>
      </c>
      <c r="B336" s="3">
        <v>0</v>
      </c>
      <c r="C336" s="3">
        <v>1</v>
      </c>
      <c r="D336" s="3">
        <v>0</v>
      </c>
      <c r="E336" s="3">
        <v>0</v>
      </c>
      <c r="F336" s="3">
        <v>0</v>
      </c>
    </row>
    <row r="337" spans="1:6" x14ac:dyDescent="0.25">
      <c r="A337" s="3">
        <v>1206</v>
      </c>
      <c r="B337" s="3">
        <v>0</v>
      </c>
      <c r="C337" s="3">
        <v>1</v>
      </c>
      <c r="D337" s="3">
        <v>0</v>
      </c>
      <c r="E337" s="3">
        <v>0</v>
      </c>
      <c r="F337" s="3">
        <v>0</v>
      </c>
    </row>
    <row r="338" spans="1:6" x14ac:dyDescent="0.25">
      <c r="A338" s="3">
        <v>1206</v>
      </c>
      <c r="B338" s="3">
        <v>0</v>
      </c>
      <c r="C338" s="3">
        <v>0</v>
      </c>
      <c r="D338" s="3">
        <v>0</v>
      </c>
      <c r="E338" s="3">
        <v>1</v>
      </c>
      <c r="F338" s="3">
        <v>0</v>
      </c>
    </row>
    <row r="339" spans="1:6" x14ac:dyDescent="0.25">
      <c r="A339" s="3">
        <v>1205</v>
      </c>
      <c r="B339" s="3">
        <v>0</v>
      </c>
      <c r="C339" s="3">
        <v>1</v>
      </c>
      <c r="D339" s="3">
        <v>0</v>
      </c>
      <c r="E339" s="3">
        <v>0</v>
      </c>
      <c r="F339" s="3">
        <v>0</v>
      </c>
    </row>
    <row r="340" spans="1:6" x14ac:dyDescent="0.25">
      <c r="A340" s="3">
        <v>1205</v>
      </c>
      <c r="B340" s="3">
        <v>1</v>
      </c>
      <c r="C340" s="3">
        <v>0</v>
      </c>
      <c r="D340" s="3">
        <v>0</v>
      </c>
      <c r="E340" s="3">
        <v>0</v>
      </c>
      <c r="F340" s="3">
        <v>0</v>
      </c>
    </row>
    <row r="341" spans="1:6" x14ac:dyDescent="0.25">
      <c r="A341" s="3">
        <v>1203</v>
      </c>
      <c r="B341" s="3">
        <v>0</v>
      </c>
      <c r="C341" s="3">
        <v>0</v>
      </c>
      <c r="D341" s="3">
        <v>1</v>
      </c>
      <c r="E341" s="3">
        <v>0</v>
      </c>
      <c r="F341" s="3">
        <v>0</v>
      </c>
    </row>
    <row r="342" spans="1:6" x14ac:dyDescent="0.25">
      <c r="A342" s="3">
        <v>1203</v>
      </c>
      <c r="B342" s="3">
        <v>0</v>
      </c>
      <c r="C342" s="3">
        <v>1</v>
      </c>
      <c r="D342" s="3">
        <v>0</v>
      </c>
      <c r="E342" s="3">
        <v>0</v>
      </c>
      <c r="F342" s="3">
        <v>0</v>
      </c>
    </row>
    <row r="343" spans="1:6" x14ac:dyDescent="0.25">
      <c r="A343" s="3">
        <v>1194</v>
      </c>
      <c r="B343" s="3">
        <v>0</v>
      </c>
      <c r="C343" s="3">
        <v>0</v>
      </c>
      <c r="D343" s="3">
        <v>1</v>
      </c>
      <c r="E343" s="3">
        <v>0</v>
      </c>
      <c r="F343" s="3">
        <v>0</v>
      </c>
    </row>
    <row r="344" spans="1:6" x14ac:dyDescent="0.25">
      <c r="A344" s="3">
        <v>1194</v>
      </c>
      <c r="B344" s="3">
        <v>0</v>
      </c>
      <c r="C344" s="3">
        <v>0</v>
      </c>
      <c r="D344" s="3">
        <v>1</v>
      </c>
      <c r="E344" s="3">
        <v>0</v>
      </c>
      <c r="F344" s="3">
        <v>0</v>
      </c>
    </row>
    <row r="345" spans="1:6" x14ac:dyDescent="0.25">
      <c r="A345" s="3">
        <v>1188</v>
      </c>
      <c r="B345" s="3">
        <v>1</v>
      </c>
      <c r="C345" s="3">
        <v>0</v>
      </c>
      <c r="D345" s="3">
        <v>0</v>
      </c>
      <c r="E345" s="3">
        <v>0</v>
      </c>
      <c r="F345" s="3">
        <v>0</v>
      </c>
    </row>
    <row r="346" spans="1:6" x14ac:dyDescent="0.25">
      <c r="A346" s="3">
        <v>1185</v>
      </c>
      <c r="B346" s="3">
        <v>0</v>
      </c>
      <c r="C346" s="3">
        <v>0</v>
      </c>
      <c r="D346" s="3">
        <v>0</v>
      </c>
      <c r="E346" s="3">
        <v>1</v>
      </c>
      <c r="F346" s="3">
        <v>0</v>
      </c>
    </row>
    <row r="347" spans="1:6" x14ac:dyDescent="0.25">
      <c r="A347" s="3">
        <v>1184</v>
      </c>
      <c r="B347" s="3">
        <v>0</v>
      </c>
      <c r="C347" s="3">
        <v>1</v>
      </c>
      <c r="D347" s="3">
        <v>0</v>
      </c>
      <c r="E347" s="3">
        <v>0</v>
      </c>
      <c r="F347" s="3">
        <v>0</v>
      </c>
    </row>
    <row r="348" spans="1:6" x14ac:dyDescent="0.25">
      <c r="A348" s="3">
        <v>1182</v>
      </c>
      <c r="B348" s="3">
        <v>0</v>
      </c>
      <c r="C348" s="3">
        <v>0</v>
      </c>
      <c r="D348" s="3">
        <v>1</v>
      </c>
      <c r="E348" s="3">
        <v>0</v>
      </c>
      <c r="F348" s="3">
        <v>0</v>
      </c>
    </row>
    <row r="349" spans="1:6" x14ac:dyDescent="0.25">
      <c r="A349" s="3">
        <v>1182</v>
      </c>
      <c r="B349" s="3">
        <v>0</v>
      </c>
      <c r="C349" s="3">
        <v>0</v>
      </c>
      <c r="D349" s="3">
        <v>0</v>
      </c>
      <c r="E349" s="3">
        <v>1</v>
      </c>
      <c r="F349" s="3">
        <v>0</v>
      </c>
    </row>
    <row r="350" spans="1:6" x14ac:dyDescent="0.25">
      <c r="A350" s="3">
        <v>1182</v>
      </c>
      <c r="B350" s="3">
        <v>0</v>
      </c>
      <c r="C350" s="3">
        <v>1</v>
      </c>
      <c r="D350" s="3">
        <v>0</v>
      </c>
      <c r="E350" s="3">
        <v>0</v>
      </c>
      <c r="F350" s="3">
        <v>0</v>
      </c>
    </row>
    <row r="351" spans="1:6" x14ac:dyDescent="0.25">
      <c r="A351" s="3">
        <v>1180</v>
      </c>
      <c r="B351" s="3">
        <v>0</v>
      </c>
      <c r="C351" s="3">
        <v>0</v>
      </c>
      <c r="D351" s="3">
        <v>0</v>
      </c>
      <c r="E351" s="3">
        <v>1</v>
      </c>
      <c r="F351" s="3">
        <v>0</v>
      </c>
    </row>
    <row r="352" spans="1:6" x14ac:dyDescent="0.25">
      <c r="A352" s="3">
        <v>1178</v>
      </c>
      <c r="B352" s="3">
        <v>0</v>
      </c>
      <c r="C352" s="3">
        <v>0</v>
      </c>
      <c r="D352" s="3">
        <v>1</v>
      </c>
      <c r="E352" s="3">
        <v>0</v>
      </c>
      <c r="F352" s="3">
        <v>0</v>
      </c>
    </row>
    <row r="353" spans="1:6" x14ac:dyDescent="0.25">
      <c r="A353" s="3">
        <v>1178</v>
      </c>
      <c r="B353" s="3">
        <v>0</v>
      </c>
      <c r="C353" s="3">
        <v>0</v>
      </c>
      <c r="D353" s="3">
        <v>0</v>
      </c>
      <c r="E353" s="3">
        <v>1</v>
      </c>
      <c r="F353" s="3">
        <v>0</v>
      </c>
    </row>
    <row r="354" spans="1:6" x14ac:dyDescent="0.25">
      <c r="A354" s="3">
        <v>1177</v>
      </c>
      <c r="B354" s="3">
        <v>0</v>
      </c>
      <c r="C354" s="3">
        <v>0</v>
      </c>
      <c r="D354" s="3">
        <v>0</v>
      </c>
      <c r="E354" s="3">
        <v>0</v>
      </c>
      <c r="F354" s="3">
        <v>1</v>
      </c>
    </row>
    <row r="355" spans="1:6" x14ac:dyDescent="0.25">
      <c r="A355" s="3">
        <v>1177</v>
      </c>
      <c r="B355" s="3">
        <v>0</v>
      </c>
      <c r="C355" s="3">
        <v>1</v>
      </c>
      <c r="D355" s="3">
        <v>0</v>
      </c>
      <c r="E355" s="3">
        <v>0</v>
      </c>
      <c r="F355" s="3">
        <v>0</v>
      </c>
    </row>
    <row r="356" spans="1:6" x14ac:dyDescent="0.25">
      <c r="A356" s="3">
        <v>1174</v>
      </c>
      <c r="B356" s="3">
        <v>0</v>
      </c>
      <c r="C356" s="3">
        <v>1</v>
      </c>
      <c r="D356" s="3">
        <v>0</v>
      </c>
      <c r="E356" s="3">
        <v>0</v>
      </c>
      <c r="F356" s="3">
        <v>0</v>
      </c>
    </row>
    <row r="357" spans="1:6" x14ac:dyDescent="0.25">
      <c r="A357" s="3">
        <v>1174</v>
      </c>
      <c r="B357" s="3">
        <v>0</v>
      </c>
      <c r="C357" s="3">
        <v>0</v>
      </c>
      <c r="D357" s="3">
        <v>1</v>
      </c>
      <c r="E357" s="3">
        <v>0</v>
      </c>
      <c r="F357" s="3">
        <v>0</v>
      </c>
    </row>
    <row r="358" spans="1:6" x14ac:dyDescent="0.25">
      <c r="A358" s="3">
        <v>1171</v>
      </c>
      <c r="B358" s="3">
        <v>0</v>
      </c>
      <c r="C358" s="3">
        <v>1</v>
      </c>
      <c r="D358" s="3">
        <v>0</v>
      </c>
      <c r="E358" s="3">
        <v>0</v>
      </c>
      <c r="F358" s="3">
        <v>0</v>
      </c>
    </row>
    <row r="359" spans="1:6" x14ac:dyDescent="0.25">
      <c r="A359" s="3">
        <v>1169</v>
      </c>
      <c r="B359" s="3">
        <v>0</v>
      </c>
      <c r="C359" s="3">
        <v>0</v>
      </c>
      <c r="D359" s="3">
        <v>1</v>
      </c>
      <c r="E359" s="3">
        <v>0</v>
      </c>
      <c r="F359" s="3">
        <v>0</v>
      </c>
    </row>
    <row r="360" spans="1:6" x14ac:dyDescent="0.25">
      <c r="A360" s="3">
        <v>1166</v>
      </c>
      <c r="B360" s="3">
        <v>0</v>
      </c>
      <c r="C360" s="3">
        <v>1</v>
      </c>
      <c r="D360" s="3">
        <v>0</v>
      </c>
      <c r="E360" s="3">
        <v>0</v>
      </c>
      <c r="F360" s="3">
        <v>0</v>
      </c>
    </row>
    <row r="361" spans="1:6" x14ac:dyDescent="0.25">
      <c r="A361" s="3">
        <v>1165</v>
      </c>
      <c r="B361" s="3">
        <v>0</v>
      </c>
      <c r="C361" s="3">
        <v>1</v>
      </c>
      <c r="D361" s="3">
        <v>0</v>
      </c>
      <c r="E361" s="3">
        <v>0</v>
      </c>
      <c r="F361" s="3">
        <v>0</v>
      </c>
    </row>
    <row r="362" spans="1:6" x14ac:dyDescent="0.25">
      <c r="A362" s="3">
        <v>1164</v>
      </c>
      <c r="B362" s="3">
        <v>0</v>
      </c>
      <c r="C362" s="3">
        <v>1</v>
      </c>
      <c r="D362" s="3">
        <v>0</v>
      </c>
      <c r="E362" s="3">
        <v>0</v>
      </c>
      <c r="F362" s="3">
        <v>0</v>
      </c>
    </row>
    <row r="363" spans="1:6" x14ac:dyDescent="0.25">
      <c r="A363" s="3">
        <v>1163</v>
      </c>
      <c r="B363" s="3">
        <v>0</v>
      </c>
      <c r="C363" s="3">
        <v>1</v>
      </c>
      <c r="D363" s="3">
        <v>0</v>
      </c>
      <c r="E363" s="3">
        <v>0</v>
      </c>
      <c r="F363" s="3">
        <v>0</v>
      </c>
    </row>
    <row r="364" spans="1:6" x14ac:dyDescent="0.25">
      <c r="A364" s="3">
        <v>1158</v>
      </c>
      <c r="B364" s="3">
        <v>0</v>
      </c>
      <c r="C364" s="3">
        <v>0</v>
      </c>
      <c r="D364" s="3">
        <v>0</v>
      </c>
      <c r="E364" s="3">
        <v>1</v>
      </c>
      <c r="F364" s="3">
        <v>0</v>
      </c>
    </row>
    <row r="365" spans="1:6" x14ac:dyDescent="0.25">
      <c r="A365" s="3">
        <v>1158</v>
      </c>
      <c r="B365" s="3">
        <v>0</v>
      </c>
      <c r="C365" s="3">
        <v>0</v>
      </c>
      <c r="D365" s="3">
        <v>1</v>
      </c>
      <c r="E365" s="3">
        <v>0</v>
      </c>
      <c r="F365" s="3">
        <v>0</v>
      </c>
    </row>
    <row r="366" spans="1:6" x14ac:dyDescent="0.25">
      <c r="A366" s="3">
        <v>1158</v>
      </c>
      <c r="B366" s="3">
        <v>0</v>
      </c>
      <c r="C366" s="3">
        <v>0</v>
      </c>
      <c r="D366" s="3">
        <v>0</v>
      </c>
      <c r="E366" s="3">
        <v>0</v>
      </c>
      <c r="F366" s="3">
        <v>1</v>
      </c>
    </row>
    <row r="367" spans="1:6" x14ac:dyDescent="0.25">
      <c r="A367" s="3">
        <v>1157</v>
      </c>
      <c r="B367" s="3">
        <v>0</v>
      </c>
      <c r="C367" s="3">
        <v>1</v>
      </c>
      <c r="D367" s="3">
        <v>0</v>
      </c>
      <c r="E367" s="3">
        <v>0</v>
      </c>
      <c r="F367" s="3">
        <v>0</v>
      </c>
    </row>
    <row r="368" spans="1:6" x14ac:dyDescent="0.25">
      <c r="A368" s="3">
        <v>1153</v>
      </c>
      <c r="B368" s="3">
        <v>1</v>
      </c>
      <c r="C368" s="3">
        <v>0</v>
      </c>
      <c r="D368" s="3">
        <v>0</v>
      </c>
      <c r="E368" s="3">
        <v>0</v>
      </c>
      <c r="F368" s="3">
        <v>0</v>
      </c>
    </row>
    <row r="369" spans="1:6" x14ac:dyDescent="0.25">
      <c r="A369" s="3">
        <v>1153</v>
      </c>
      <c r="B369" s="3">
        <v>0</v>
      </c>
      <c r="C369" s="3">
        <v>1</v>
      </c>
      <c r="D369" s="3">
        <v>0</v>
      </c>
      <c r="E369" s="3">
        <v>0</v>
      </c>
      <c r="F369" s="3">
        <v>0</v>
      </c>
    </row>
    <row r="370" spans="1:6" x14ac:dyDescent="0.25">
      <c r="A370" s="3">
        <v>1150</v>
      </c>
      <c r="B370" s="3">
        <v>0</v>
      </c>
      <c r="C370" s="3">
        <v>1</v>
      </c>
      <c r="D370" s="3">
        <v>0</v>
      </c>
      <c r="E370" s="3">
        <v>0</v>
      </c>
      <c r="F370" s="3">
        <v>0</v>
      </c>
    </row>
    <row r="371" spans="1:6" x14ac:dyDescent="0.25">
      <c r="A371" s="3">
        <v>1150</v>
      </c>
      <c r="B371" s="3">
        <v>0</v>
      </c>
      <c r="C371" s="3">
        <v>1</v>
      </c>
      <c r="D371" s="3">
        <v>0</v>
      </c>
      <c r="E371" s="3">
        <v>0</v>
      </c>
      <c r="F371" s="3">
        <v>0</v>
      </c>
    </row>
    <row r="372" spans="1:6" x14ac:dyDescent="0.25">
      <c r="A372" s="3">
        <v>1150</v>
      </c>
      <c r="B372" s="3">
        <v>0</v>
      </c>
      <c r="C372" s="3">
        <v>1</v>
      </c>
      <c r="D372" s="3">
        <v>0</v>
      </c>
      <c r="E372" s="3">
        <v>0</v>
      </c>
      <c r="F372" s="3">
        <v>0</v>
      </c>
    </row>
    <row r="373" spans="1:6" x14ac:dyDescent="0.25">
      <c r="A373" s="3">
        <v>1149</v>
      </c>
      <c r="B373" s="3">
        <v>0</v>
      </c>
      <c r="C373" s="3">
        <v>0</v>
      </c>
      <c r="D373" s="3">
        <v>1</v>
      </c>
      <c r="E373" s="3">
        <v>0</v>
      </c>
      <c r="F373" s="3">
        <v>0</v>
      </c>
    </row>
    <row r="374" spans="1:6" x14ac:dyDescent="0.25">
      <c r="A374" s="3">
        <v>1148</v>
      </c>
      <c r="B374" s="3">
        <v>0</v>
      </c>
      <c r="C374" s="3">
        <v>1</v>
      </c>
      <c r="D374" s="3">
        <v>0</v>
      </c>
      <c r="E374" s="3">
        <v>0</v>
      </c>
      <c r="F374" s="3">
        <v>0</v>
      </c>
    </row>
    <row r="375" spans="1:6" x14ac:dyDescent="0.25">
      <c r="A375" s="3">
        <v>1146</v>
      </c>
      <c r="B375" s="3">
        <v>0</v>
      </c>
      <c r="C375" s="3">
        <v>0</v>
      </c>
      <c r="D375" s="3">
        <v>1</v>
      </c>
      <c r="E375" s="3">
        <v>0</v>
      </c>
      <c r="F375" s="3">
        <v>0</v>
      </c>
    </row>
    <row r="376" spans="1:6" x14ac:dyDescent="0.25">
      <c r="A376" s="3">
        <v>1145</v>
      </c>
      <c r="B376" s="3">
        <v>0</v>
      </c>
      <c r="C376" s="3">
        <v>0</v>
      </c>
      <c r="D376" s="3">
        <v>1</v>
      </c>
      <c r="E376" s="3">
        <v>0</v>
      </c>
      <c r="F376" s="3">
        <v>0</v>
      </c>
    </row>
    <row r="377" spans="1:6" x14ac:dyDescent="0.25">
      <c r="A377" s="3">
        <v>1144</v>
      </c>
      <c r="B377" s="3">
        <v>0</v>
      </c>
      <c r="C377" s="3">
        <v>1</v>
      </c>
      <c r="D377" s="3">
        <v>0</v>
      </c>
      <c r="E377" s="3">
        <v>0</v>
      </c>
      <c r="F377" s="3">
        <v>0</v>
      </c>
    </row>
    <row r="378" spans="1:6" x14ac:dyDescent="0.25">
      <c r="A378" s="3">
        <v>1144</v>
      </c>
      <c r="B378" s="3">
        <v>0</v>
      </c>
      <c r="C378" s="3">
        <v>1</v>
      </c>
      <c r="D378" s="3">
        <v>0</v>
      </c>
      <c r="E378" s="3">
        <v>0</v>
      </c>
      <c r="F378" s="3">
        <v>0</v>
      </c>
    </row>
    <row r="379" spans="1:6" x14ac:dyDescent="0.25">
      <c r="A379" s="3">
        <v>1144</v>
      </c>
      <c r="B379" s="3">
        <v>0</v>
      </c>
      <c r="C379" s="3">
        <v>1</v>
      </c>
      <c r="D379" s="3">
        <v>0</v>
      </c>
      <c r="E379" s="3">
        <v>0</v>
      </c>
      <c r="F379" s="3">
        <v>0</v>
      </c>
    </row>
    <row r="380" spans="1:6" x14ac:dyDescent="0.25">
      <c r="A380" s="3">
        <v>1143</v>
      </c>
      <c r="B380" s="3">
        <v>0</v>
      </c>
      <c r="C380" s="3">
        <v>1</v>
      </c>
      <c r="D380" s="3">
        <v>0</v>
      </c>
      <c r="E380" s="3">
        <v>0</v>
      </c>
      <c r="F380" s="3">
        <v>0</v>
      </c>
    </row>
    <row r="381" spans="1:6" x14ac:dyDescent="0.25">
      <c r="A381" s="3">
        <v>1140</v>
      </c>
      <c r="B381" s="3">
        <v>0</v>
      </c>
      <c r="C381" s="3">
        <v>0</v>
      </c>
      <c r="D381" s="3">
        <v>1</v>
      </c>
      <c r="E381" s="3">
        <v>0</v>
      </c>
      <c r="F381" s="3">
        <v>0</v>
      </c>
    </row>
    <row r="382" spans="1:6" x14ac:dyDescent="0.25">
      <c r="A382" s="3">
        <v>1140</v>
      </c>
      <c r="B382" s="3">
        <v>1</v>
      </c>
      <c r="C382" s="3">
        <v>0</v>
      </c>
      <c r="D382" s="3">
        <v>0</v>
      </c>
      <c r="E382" s="3">
        <v>0</v>
      </c>
      <c r="F382" s="3">
        <v>0</v>
      </c>
    </row>
    <row r="383" spans="1:6" x14ac:dyDescent="0.25">
      <c r="A383" s="3">
        <v>1138</v>
      </c>
      <c r="B383" s="3">
        <v>0</v>
      </c>
      <c r="C383" s="3">
        <v>1</v>
      </c>
      <c r="D383" s="3">
        <v>0</v>
      </c>
      <c r="E383" s="3">
        <v>0</v>
      </c>
      <c r="F383" s="3">
        <v>0</v>
      </c>
    </row>
    <row r="384" spans="1:6" x14ac:dyDescent="0.25">
      <c r="A384" s="3">
        <v>1132</v>
      </c>
      <c r="B384" s="3">
        <v>0</v>
      </c>
      <c r="C384" s="3">
        <v>1</v>
      </c>
      <c r="D384" s="3">
        <v>0</v>
      </c>
      <c r="E384" s="3">
        <v>0</v>
      </c>
      <c r="F384" s="3">
        <v>0</v>
      </c>
    </row>
    <row r="385" spans="1:6" x14ac:dyDescent="0.25">
      <c r="A385" s="3">
        <v>1131</v>
      </c>
      <c r="B385" s="3">
        <v>0</v>
      </c>
      <c r="C385" s="3">
        <v>1</v>
      </c>
      <c r="D385" s="3">
        <v>0</v>
      </c>
      <c r="E385" s="3">
        <v>0</v>
      </c>
      <c r="F385" s="3">
        <v>0</v>
      </c>
    </row>
    <row r="386" spans="1:6" x14ac:dyDescent="0.25">
      <c r="A386" s="3">
        <v>1125</v>
      </c>
      <c r="B386" s="3">
        <v>0</v>
      </c>
      <c r="C386" s="3">
        <v>0</v>
      </c>
      <c r="D386" s="3">
        <v>0</v>
      </c>
      <c r="E386" s="3">
        <v>1</v>
      </c>
      <c r="F386" s="3">
        <v>0</v>
      </c>
    </row>
    <row r="387" spans="1:6" x14ac:dyDescent="0.25">
      <c r="A387" s="3">
        <v>1122</v>
      </c>
      <c r="B387" s="3">
        <v>0</v>
      </c>
      <c r="C387" s="3">
        <v>0</v>
      </c>
      <c r="D387" s="3">
        <v>0</v>
      </c>
      <c r="E387" s="3">
        <v>1</v>
      </c>
      <c r="F387" s="3">
        <v>0</v>
      </c>
    </row>
    <row r="388" spans="1:6" x14ac:dyDescent="0.25">
      <c r="A388" s="3">
        <v>1118</v>
      </c>
      <c r="B388" s="3">
        <v>0</v>
      </c>
      <c r="C388" s="3">
        <v>0</v>
      </c>
      <c r="D388" s="3">
        <v>0</v>
      </c>
      <c r="E388" s="3">
        <v>1</v>
      </c>
      <c r="F388" s="3">
        <v>0</v>
      </c>
    </row>
    <row r="389" spans="1:6" x14ac:dyDescent="0.25">
      <c r="A389" s="3">
        <v>1118</v>
      </c>
      <c r="B389" s="3">
        <v>0</v>
      </c>
      <c r="C389" s="3">
        <v>0</v>
      </c>
      <c r="D389" s="3">
        <v>1</v>
      </c>
      <c r="E389" s="3">
        <v>0</v>
      </c>
      <c r="F389" s="3">
        <v>0</v>
      </c>
    </row>
    <row r="390" spans="1:6" x14ac:dyDescent="0.25">
      <c r="A390" s="3">
        <v>1118</v>
      </c>
      <c r="B390" s="3">
        <v>0</v>
      </c>
      <c r="C390" s="3">
        <v>1</v>
      </c>
      <c r="D390" s="3">
        <v>0</v>
      </c>
      <c r="E390" s="3">
        <v>0</v>
      </c>
      <c r="F390" s="3">
        <v>0</v>
      </c>
    </row>
    <row r="391" spans="1:6" x14ac:dyDescent="0.25">
      <c r="A391" s="3">
        <v>1117</v>
      </c>
      <c r="B391" s="3">
        <v>0</v>
      </c>
      <c r="C391" s="3">
        <v>0</v>
      </c>
      <c r="D391" s="3">
        <v>0</v>
      </c>
      <c r="E391" s="3">
        <v>1</v>
      </c>
      <c r="F391" s="3">
        <v>0</v>
      </c>
    </row>
    <row r="392" spans="1:6" x14ac:dyDescent="0.25">
      <c r="A392" s="3">
        <v>1117</v>
      </c>
      <c r="B392" s="3">
        <v>0</v>
      </c>
      <c r="C392" s="3">
        <v>0</v>
      </c>
      <c r="D392" s="3">
        <v>0</v>
      </c>
      <c r="E392" s="3">
        <v>1</v>
      </c>
      <c r="F392" s="3">
        <v>0</v>
      </c>
    </row>
    <row r="393" spans="1:6" x14ac:dyDescent="0.25">
      <c r="A393" s="3">
        <v>1114</v>
      </c>
      <c r="B393" s="3">
        <v>0</v>
      </c>
      <c r="C393" s="3">
        <v>0</v>
      </c>
      <c r="D393" s="3">
        <v>1</v>
      </c>
      <c r="E393" s="3">
        <v>0</v>
      </c>
      <c r="F393" s="3">
        <v>0</v>
      </c>
    </row>
    <row r="394" spans="1:6" x14ac:dyDescent="0.25">
      <c r="A394" s="3">
        <v>1114</v>
      </c>
      <c r="B394" s="3">
        <v>0</v>
      </c>
      <c r="C394" s="3">
        <v>0</v>
      </c>
      <c r="D394" s="3">
        <v>0</v>
      </c>
      <c r="E394" s="3">
        <v>1</v>
      </c>
      <c r="F394" s="3">
        <v>0</v>
      </c>
    </row>
    <row r="395" spans="1:6" x14ac:dyDescent="0.25">
      <c r="A395" s="3">
        <v>1113</v>
      </c>
      <c r="B395" s="3">
        <v>0</v>
      </c>
      <c r="C395" s="3">
        <v>1</v>
      </c>
      <c r="D395" s="3">
        <v>0</v>
      </c>
      <c r="E395" s="3">
        <v>0</v>
      </c>
      <c r="F395" s="3">
        <v>0</v>
      </c>
    </row>
    <row r="396" spans="1:6" x14ac:dyDescent="0.25">
      <c r="A396" s="3">
        <v>1113</v>
      </c>
      <c r="B396" s="3">
        <v>0</v>
      </c>
      <c r="C396" s="3">
        <v>1</v>
      </c>
      <c r="D396" s="3">
        <v>0</v>
      </c>
      <c r="E396" s="3">
        <v>0</v>
      </c>
      <c r="F396" s="3">
        <v>0</v>
      </c>
    </row>
    <row r="397" spans="1:6" x14ac:dyDescent="0.25">
      <c r="A397" s="3">
        <v>1112</v>
      </c>
      <c r="B397" s="3">
        <v>0</v>
      </c>
      <c r="C397" s="3">
        <v>0</v>
      </c>
      <c r="D397" s="3">
        <v>0</v>
      </c>
      <c r="E397" s="3">
        <v>1</v>
      </c>
      <c r="F397" s="3">
        <v>0</v>
      </c>
    </row>
    <row r="398" spans="1:6" x14ac:dyDescent="0.25">
      <c r="A398" s="3">
        <v>1110</v>
      </c>
      <c r="B398" s="3">
        <v>1</v>
      </c>
      <c r="C398" s="3">
        <v>0</v>
      </c>
      <c r="D398" s="3">
        <v>0</v>
      </c>
      <c r="E398" s="3">
        <v>0</v>
      </c>
      <c r="F398" s="3">
        <v>0</v>
      </c>
    </row>
    <row r="399" spans="1:6" x14ac:dyDescent="0.25">
      <c r="A399" s="3">
        <v>1106</v>
      </c>
      <c r="B399" s="3">
        <v>0</v>
      </c>
      <c r="C399" s="3">
        <v>1</v>
      </c>
      <c r="D399" s="3">
        <v>0</v>
      </c>
      <c r="E399" s="3">
        <v>0</v>
      </c>
      <c r="F399" s="3">
        <v>0</v>
      </c>
    </row>
    <row r="400" spans="1:6" x14ac:dyDescent="0.25">
      <c r="A400" s="3">
        <v>1103</v>
      </c>
      <c r="B400" s="3">
        <v>0</v>
      </c>
      <c r="C400" s="3">
        <v>1</v>
      </c>
      <c r="D400" s="3">
        <v>0</v>
      </c>
      <c r="E400" s="3">
        <v>0</v>
      </c>
      <c r="F400" s="3">
        <v>0</v>
      </c>
    </row>
    <row r="401" spans="1:6" x14ac:dyDescent="0.25">
      <c r="A401" s="3">
        <v>1102</v>
      </c>
      <c r="B401" s="3">
        <v>0</v>
      </c>
      <c r="C401" s="3">
        <v>0</v>
      </c>
      <c r="D401" s="3">
        <v>0</v>
      </c>
      <c r="E401" s="3">
        <v>0</v>
      </c>
      <c r="F401" s="3">
        <v>1</v>
      </c>
    </row>
    <row r="402" spans="1:6" x14ac:dyDescent="0.25">
      <c r="A402" s="3">
        <v>1101</v>
      </c>
      <c r="B402" s="3">
        <v>0</v>
      </c>
      <c r="C402" s="3">
        <v>0</v>
      </c>
      <c r="D402" s="3">
        <v>0</v>
      </c>
      <c r="E402" s="3">
        <v>1</v>
      </c>
      <c r="F402" s="3">
        <v>0</v>
      </c>
    </row>
    <row r="403" spans="1:6" x14ac:dyDescent="0.25">
      <c r="A403" s="3">
        <v>1101</v>
      </c>
      <c r="B403" s="3">
        <v>0</v>
      </c>
      <c r="C403" s="3">
        <v>1</v>
      </c>
      <c r="D403" s="3">
        <v>0</v>
      </c>
      <c r="E403" s="3">
        <v>0</v>
      </c>
      <c r="F403" s="3">
        <v>0</v>
      </c>
    </row>
    <row r="404" spans="1:6" x14ac:dyDescent="0.25">
      <c r="A404" s="3">
        <v>1099</v>
      </c>
      <c r="B404" s="3">
        <v>0</v>
      </c>
      <c r="C404" s="3">
        <v>0</v>
      </c>
      <c r="D404" s="3">
        <v>0</v>
      </c>
      <c r="E404" s="3">
        <v>1</v>
      </c>
      <c r="F404" s="3">
        <v>0</v>
      </c>
    </row>
    <row r="405" spans="1:6" x14ac:dyDescent="0.25">
      <c r="A405" s="3">
        <v>1098</v>
      </c>
      <c r="B405" s="3">
        <v>0</v>
      </c>
      <c r="C405" s="3">
        <v>1</v>
      </c>
      <c r="D405" s="3">
        <v>0</v>
      </c>
      <c r="E405" s="3">
        <v>0</v>
      </c>
      <c r="F405" s="3">
        <v>0</v>
      </c>
    </row>
    <row r="406" spans="1:6" x14ac:dyDescent="0.25">
      <c r="A406" s="3">
        <v>1098</v>
      </c>
      <c r="B406" s="3">
        <v>0</v>
      </c>
      <c r="C406" s="3">
        <v>0</v>
      </c>
      <c r="D406" s="3">
        <v>0</v>
      </c>
      <c r="E406" s="3">
        <v>0</v>
      </c>
      <c r="F406" s="3">
        <v>1</v>
      </c>
    </row>
    <row r="407" spans="1:6" x14ac:dyDescent="0.25">
      <c r="A407" s="3">
        <v>1097</v>
      </c>
      <c r="B407" s="3">
        <v>0</v>
      </c>
      <c r="C407" s="3">
        <v>0</v>
      </c>
      <c r="D407" s="3">
        <v>1</v>
      </c>
      <c r="E407" s="3">
        <v>0</v>
      </c>
      <c r="F407" s="3">
        <v>0</v>
      </c>
    </row>
    <row r="408" spans="1:6" x14ac:dyDescent="0.25">
      <c r="A408" s="3">
        <v>1096</v>
      </c>
      <c r="B408" s="3">
        <v>1</v>
      </c>
      <c r="C408" s="3">
        <v>0</v>
      </c>
      <c r="D408" s="3">
        <v>0</v>
      </c>
      <c r="E408" s="3">
        <v>0</v>
      </c>
      <c r="F408" s="3">
        <v>0</v>
      </c>
    </row>
    <row r="409" spans="1:6" x14ac:dyDescent="0.25">
      <c r="A409" s="3">
        <v>1096</v>
      </c>
      <c r="B409" s="3">
        <v>0</v>
      </c>
      <c r="C409" s="3">
        <v>1</v>
      </c>
      <c r="D409" s="3">
        <v>0</v>
      </c>
      <c r="E409" s="3">
        <v>0</v>
      </c>
      <c r="F409" s="3">
        <v>0</v>
      </c>
    </row>
    <row r="410" spans="1:6" x14ac:dyDescent="0.25">
      <c r="A410" s="3">
        <v>1095</v>
      </c>
      <c r="B410" s="3">
        <v>0</v>
      </c>
      <c r="C410" s="3">
        <v>0</v>
      </c>
      <c r="D410" s="3">
        <v>0</v>
      </c>
      <c r="E410" s="3">
        <v>1</v>
      </c>
      <c r="F410" s="3">
        <v>0</v>
      </c>
    </row>
    <row r="411" spans="1:6" x14ac:dyDescent="0.25">
      <c r="A411" s="3">
        <v>1094</v>
      </c>
      <c r="B411" s="3">
        <v>0</v>
      </c>
      <c r="C411" s="3">
        <v>1</v>
      </c>
      <c r="D411" s="3">
        <v>0</v>
      </c>
      <c r="E411" s="3">
        <v>0</v>
      </c>
      <c r="F411" s="3">
        <v>0</v>
      </c>
    </row>
    <row r="412" spans="1:6" x14ac:dyDescent="0.25">
      <c r="A412" s="3">
        <v>1092</v>
      </c>
      <c r="B412" s="3">
        <v>0</v>
      </c>
      <c r="C412" s="3">
        <v>0</v>
      </c>
      <c r="D412" s="3">
        <v>0</v>
      </c>
      <c r="E412" s="3">
        <v>1</v>
      </c>
      <c r="F412" s="3">
        <v>0</v>
      </c>
    </row>
    <row r="413" spans="1:6" x14ac:dyDescent="0.25">
      <c r="A413" s="3">
        <v>1092</v>
      </c>
      <c r="B413" s="3">
        <v>0</v>
      </c>
      <c r="C413" s="3">
        <v>0</v>
      </c>
      <c r="D413" s="3">
        <v>0</v>
      </c>
      <c r="E413" s="3">
        <v>1</v>
      </c>
      <c r="F413" s="3">
        <v>0</v>
      </c>
    </row>
    <row r="414" spans="1:6" x14ac:dyDescent="0.25">
      <c r="A414" s="3">
        <v>1089</v>
      </c>
      <c r="B414" s="3">
        <v>0</v>
      </c>
      <c r="C414" s="3">
        <v>0</v>
      </c>
      <c r="D414" s="3">
        <v>0</v>
      </c>
      <c r="E414" s="3">
        <v>1</v>
      </c>
      <c r="F414" s="3">
        <v>0</v>
      </c>
    </row>
    <row r="415" spans="1:6" x14ac:dyDescent="0.25">
      <c r="A415" s="3">
        <v>1089</v>
      </c>
      <c r="B415" s="3">
        <v>1</v>
      </c>
      <c r="C415" s="3">
        <v>0</v>
      </c>
      <c r="D415" s="3">
        <v>0</v>
      </c>
      <c r="E415" s="3">
        <v>0</v>
      </c>
      <c r="F415" s="3">
        <v>0</v>
      </c>
    </row>
    <row r="416" spans="1:6" x14ac:dyDescent="0.25">
      <c r="A416" s="3">
        <v>1089</v>
      </c>
      <c r="B416" s="3">
        <v>0</v>
      </c>
      <c r="C416" s="3">
        <v>1</v>
      </c>
      <c r="D416" s="3">
        <v>0</v>
      </c>
      <c r="E416" s="3">
        <v>0</v>
      </c>
      <c r="F416" s="3">
        <v>0</v>
      </c>
    </row>
    <row r="417" spans="1:6" x14ac:dyDescent="0.25">
      <c r="A417" s="3">
        <v>1087</v>
      </c>
      <c r="B417" s="3">
        <v>1</v>
      </c>
      <c r="C417" s="3">
        <v>0</v>
      </c>
      <c r="D417" s="3">
        <v>0</v>
      </c>
      <c r="E417" s="3">
        <v>0</v>
      </c>
      <c r="F417" s="3">
        <v>0</v>
      </c>
    </row>
    <row r="418" spans="1:6" x14ac:dyDescent="0.25">
      <c r="A418" s="3">
        <v>1085</v>
      </c>
      <c r="B418" s="3">
        <v>0</v>
      </c>
      <c r="C418" s="3">
        <v>1</v>
      </c>
      <c r="D418" s="3">
        <v>0</v>
      </c>
      <c r="E418" s="3">
        <v>0</v>
      </c>
      <c r="F418" s="3">
        <v>0</v>
      </c>
    </row>
    <row r="419" spans="1:6" x14ac:dyDescent="0.25">
      <c r="A419" s="3">
        <v>1085</v>
      </c>
      <c r="B419" s="3">
        <v>0</v>
      </c>
      <c r="C419" s="3">
        <v>1</v>
      </c>
      <c r="D419" s="3">
        <v>0</v>
      </c>
      <c r="E419" s="3">
        <v>0</v>
      </c>
      <c r="F419" s="3">
        <v>0</v>
      </c>
    </row>
    <row r="420" spans="1:6" x14ac:dyDescent="0.25">
      <c r="A420" s="3">
        <v>1084</v>
      </c>
      <c r="B420" s="3">
        <v>0</v>
      </c>
      <c r="C420" s="3">
        <v>0</v>
      </c>
      <c r="D420" s="3">
        <v>0</v>
      </c>
      <c r="E420" s="3">
        <v>1</v>
      </c>
      <c r="F420" s="3">
        <v>0</v>
      </c>
    </row>
    <row r="421" spans="1:6" x14ac:dyDescent="0.25">
      <c r="A421" s="3">
        <v>1080</v>
      </c>
      <c r="B421" s="3">
        <v>0</v>
      </c>
      <c r="C421" s="3">
        <v>0</v>
      </c>
      <c r="D421" s="3">
        <v>0</v>
      </c>
      <c r="E421" s="3">
        <v>1</v>
      </c>
      <c r="F421" s="3">
        <v>0</v>
      </c>
    </row>
    <row r="422" spans="1:6" x14ac:dyDescent="0.25">
      <c r="A422" s="3">
        <v>1080</v>
      </c>
      <c r="B422" s="3">
        <v>0</v>
      </c>
      <c r="C422" s="3">
        <v>0</v>
      </c>
      <c r="D422" s="3">
        <v>0</v>
      </c>
      <c r="E422" s="3">
        <v>1</v>
      </c>
      <c r="F422" s="3">
        <v>0</v>
      </c>
    </row>
    <row r="423" spans="1:6" x14ac:dyDescent="0.25">
      <c r="A423" s="3">
        <v>1078</v>
      </c>
      <c r="B423" s="3">
        <v>0</v>
      </c>
      <c r="C423" s="3">
        <v>0</v>
      </c>
      <c r="D423" s="3">
        <v>1</v>
      </c>
      <c r="E423" s="3">
        <v>0</v>
      </c>
      <c r="F423" s="3">
        <v>0</v>
      </c>
    </row>
    <row r="424" spans="1:6" x14ac:dyDescent="0.25">
      <c r="A424" s="3">
        <v>1076</v>
      </c>
      <c r="B424" s="3">
        <v>0</v>
      </c>
      <c r="C424" s="3">
        <v>1</v>
      </c>
      <c r="D424" s="3">
        <v>0</v>
      </c>
      <c r="E424" s="3">
        <v>0</v>
      </c>
      <c r="F424" s="3">
        <v>0</v>
      </c>
    </row>
    <row r="425" spans="1:6" x14ac:dyDescent="0.25">
      <c r="A425" s="3">
        <v>1073</v>
      </c>
      <c r="B425" s="3">
        <v>0</v>
      </c>
      <c r="C425" s="3">
        <v>0</v>
      </c>
      <c r="D425" s="3">
        <v>1</v>
      </c>
      <c r="E425" s="3">
        <v>0</v>
      </c>
      <c r="F425" s="3">
        <v>0</v>
      </c>
    </row>
    <row r="426" spans="1:6" x14ac:dyDescent="0.25">
      <c r="A426" s="3">
        <v>1072</v>
      </c>
      <c r="B426" s="3">
        <v>1</v>
      </c>
      <c r="C426" s="3">
        <v>0</v>
      </c>
      <c r="D426" s="3">
        <v>0</v>
      </c>
      <c r="E426" s="3">
        <v>0</v>
      </c>
      <c r="F426" s="3">
        <v>0</v>
      </c>
    </row>
    <row r="427" spans="1:6" x14ac:dyDescent="0.25">
      <c r="A427" s="3">
        <v>1072</v>
      </c>
      <c r="B427" s="3">
        <v>1</v>
      </c>
      <c r="C427" s="3">
        <v>0</v>
      </c>
      <c r="D427" s="3">
        <v>0</v>
      </c>
      <c r="E427" s="3">
        <v>0</v>
      </c>
      <c r="F427" s="3">
        <v>0</v>
      </c>
    </row>
    <row r="428" spans="1:6" x14ac:dyDescent="0.25">
      <c r="A428" s="3">
        <v>1070</v>
      </c>
      <c r="B428" s="3">
        <v>1</v>
      </c>
      <c r="C428" s="3">
        <v>0</v>
      </c>
      <c r="D428" s="3">
        <v>0</v>
      </c>
      <c r="E428" s="3">
        <v>0</v>
      </c>
      <c r="F428" s="3">
        <v>0</v>
      </c>
    </row>
    <row r="429" spans="1:6" x14ac:dyDescent="0.25">
      <c r="A429" s="3">
        <v>1061</v>
      </c>
      <c r="B429" s="3">
        <v>0</v>
      </c>
      <c r="C429" s="3">
        <v>0</v>
      </c>
      <c r="D429" s="3">
        <v>1</v>
      </c>
      <c r="E429" s="3">
        <v>0</v>
      </c>
      <c r="F429" s="3">
        <v>0</v>
      </c>
    </row>
    <row r="430" spans="1:6" x14ac:dyDescent="0.25">
      <c r="A430" s="3">
        <v>1059</v>
      </c>
      <c r="B430" s="3">
        <v>0</v>
      </c>
      <c r="C430" s="3">
        <v>1</v>
      </c>
      <c r="D430" s="3">
        <v>0</v>
      </c>
      <c r="E430" s="3">
        <v>0</v>
      </c>
      <c r="F430" s="3">
        <v>0</v>
      </c>
    </row>
    <row r="431" spans="1:6" x14ac:dyDescent="0.25">
      <c r="A431" s="3">
        <v>1059</v>
      </c>
      <c r="B431" s="3">
        <v>0</v>
      </c>
      <c r="C431" s="3">
        <v>0</v>
      </c>
      <c r="D431" s="3">
        <v>1</v>
      </c>
      <c r="E431" s="3">
        <v>0</v>
      </c>
      <c r="F431" s="3">
        <v>0</v>
      </c>
    </row>
    <row r="432" spans="1:6" x14ac:dyDescent="0.25">
      <c r="A432" s="3">
        <v>1058</v>
      </c>
      <c r="B432" s="3">
        <v>0</v>
      </c>
      <c r="C432" s="3">
        <v>0</v>
      </c>
      <c r="D432" s="3">
        <v>0</v>
      </c>
      <c r="E432" s="3">
        <v>1</v>
      </c>
      <c r="F432" s="3">
        <v>0</v>
      </c>
    </row>
    <row r="433" spans="1:6" x14ac:dyDescent="0.25">
      <c r="A433" s="3">
        <v>1056</v>
      </c>
      <c r="B433" s="3">
        <v>1</v>
      </c>
      <c r="C433" s="3">
        <v>0</v>
      </c>
      <c r="D433" s="3">
        <v>0</v>
      </c>
      <c r="E433" s="3">
        <v>0</v>
      </c>
      <c r="F433" s="3">
        <v>0</v>
      </c>
    </row>
    <row r="434" spans="1:6" x14ac:dyDescent="0.25">
      <c r="A434" s="3">
        <v>1054</v>
      </c>
      <c r="B434" s="3">
        <v>0</v>
      </c>
      <c r="C434" s="3">
        <v>0</v>
      </c>
      <c r="D434" s="3">
        <v>0</v>
      </c>
      <c r="E434" s="3">
        <v>0</v>
      </c>
      <c r="F434" s="3">
        <v>1</v>
      </c>
    </row>
    <row r="435" spans="1:6" x14ac:dyDescent="0.25">
      <c r="A435" s="3">
        <v>1053</v>
      </c>
      <c r="B435" s="3">
        <v>1</v>
      </c>
      <c r="C435" s="3">
        <v>0</v>
      </c>
      <c r="D435" s="3">
        <v>0</v>
      </c>
      <c r="E435" s="3">
        <v>0</v>
      </c>
      <c r="F435" s="3">
        <v>0</v>
      </c>
    </row>
    <row r="436" spans="1:6" x14ac:dyDescent="0.25">
      <c r="A436" s="3">
        <v>1052</v>
      </c>
      <c r="B436" s="3">
        <v>1</v>
      </c>
      <c r="C436" s="3">
        <v>0</v>
      </c>
      <c r="D436" s="3">
        <v>0</v>
      </c>
      <c r="E436" s="3">
        <v>0</v>
      </c>
      <c r="F436" s="3">
        <v>0</v>
      </c>
    </row>
    <row r="437" spans="1:6" x14ac:dyDescent="0.25">
      <c r="A437" s="3">
        <v>1051</v>
      </c>
      <c r="B437" s="3">
        <v>0</v>
      </c>
      <c r="C437" s="3">
        <v>0</v>
      </c>
      <c r="D437" s="3">
        <v>0</v>
      </c>
      <c r="E437" s="3">
        <v>1</v>
      </c>
      <c r="F437" s="3">
        <v>0</v>
      </c>
    </row>
    <row r="438" spans="1:6" x14ac:dyDescent="0.25">
      <c r="A438" s="3">
        <v>1051</v>
      </c>
      <c r="B438" s="3">
        <v>0</v>
      </c>
      <c r="C438" s="3">
        <v>0</v>
      </c>
      <c r="D438" s="3">
        <v>0</v>
      </c>
      <c r="E438" s="3">
        <v>0</v>
      </c>
      <c r="F438" s="3">
        <v>1</v>
      </c>
    </row>
    <row r="439" spans="1:6" x14ac:dyDescent="0.25">
      <c r="A439" s="3">
        <v>1048</v>
      </c>
      <c r="B439" s="3">
        <v>0</v>
      </c>
      <c r="C439" s="3">
        <v>1</v>
      </c>
      <c r="D439" s="3">
        <v>0</v>
      </c>
      <c r="E439" s="3">
        <v>0</v>
      </c>
      <c r="F439" s="3">
        <v>0</v>
      </c>
    </row>
    <row r="440" spans="1:6" x14ac:dyDescent="0.25">
      <c r="A440" s="3">
        <v>1047</v>
      </c>
      <c r="B440" s="3">
        <v>0</v>
      </c>
      <c r="C440" s="3">
        <v>0</v>
      </c>
      <c r="D440" s="3">
        <v>1</v>
      </c>
      <c r="E440" s="3">
        <v>0</v>
      </c>
      <c r="F440" s="3">
        <v>0</v>
      </c>
    </row>
    <row r="441" spans="1:6" x14ac:dyDescent="0.25">
      <c r="A441" s="3">
        <v>1047</v>
      </c>
      <c r="B441" s="3">
        <v>0</v>
      </c>
      <c r="C441" s="3">
        <v>0</v>
      </c>
      <c r="D441" s="3">
        <v>1</v>
      </c>
      <c r="E441" s="3">
        <v>0</v>
      </c>
      <c r="F441" s="3">
        <v>0</v>
      </c>
    </row>
    <row r="442" spans="1:6" x14ac:dyDescent="0.25">
      <c r="A442" s="3">
        <v>1046</v>
      </c>
      <c r="B442" s="3">
        <v>0</v>
      </c>
      <c r="C442" s="3">
        <v>0</v>
      </c>
      <c r="D442" s="3">
        <v>0</v>
      </c>
      <c r="E442" s="3">
        <v>1</v>
      </c>
      <c r="F442" s="3">
        <v>0</v>
      </c>
    </row>
    <row r="443" spans="1:6" x14ac:dyDescent="0.25">
      <c r="A443" s="3">
        <v>1046</v>
      </c>
      <c r="B443" s="3">
        <v>0</v>
      </c>
      <c r="C443" s="3">
        <v>0</v>
      </c>
      <c r="D443" s="3">
        <v>1</v>
      </c>
      <c r="E443" s="3">
        <v>0</v>
      </c>
      <c r="F443" s="3">
        <v>0</v>
      </c>
    </row>
    <row r="444" spans="1:6" x14ac:dyDescent="0.25">
      <c r="A444" s="3">
        <v>1046</v>
      </c>
      <c r="B444" s="3">
        <v>0</v>
      </c>
      <c r="C444" s="3">
        <v>0</v>
      </c>
      <c r="D444" s="3">
        <v>1</v>
      </c>
      <c r="E444" s="3">
        <v>0</v>
      </c>
      <c r="F444" s="3">
        <v>0</v>
      </c>
    </row>
    <row r="445" spans="1:6" x14ac:dyDescent="0.25">
      <c r="A445" s="3">
        <v>1042</v>
      </c>
      <c r="B445" s="3">
        <v>0</v>
      </c>
      <c r="C445" s="3">
        <v>1</v>
      </c>
      <c r="D445" s="3">
        <v>0</v>
      </c>
      <c r="E445" s="3">
        <v>0</v>
      </c>
      <c r="F445" s="3">
        <v>0</v>
      </c>
    </row>
    <row r="446" spans="1:6" x14ac:dyDescent="0.25">
      <c r="A446" s="3">
        <v>1041</v>
      </c>
      <c r="B446" s="3">
        <v>0</v>
      </c>
      <c r="C446" s="3">
        <v>1</v>
      </c>
      <c r="D446" s="3">
        <v>0</v>
      </c>
      <c r="E446" s="3">
        <v>0</v>
      </c>
      <c r="F446" s="3">
        <v>0</v>
      </c>
    </row>
    <row r="447" spans="1:6" x14ac:dyDescent="0.25">
      <c r="A447" s="3">
        <v>1040</v>
      </c>
      <c r="B447" s="3">
        <v>0</v>
      </c>
      <c r="C447" s="3">
        <v>0</v>
      </c>
      <c r="D447" s="3">
        <v>0</v>
      </c>
      <c r="E447" s="3">
        <v>1</v>
      </c>
      <c r="F447" s="3">
        <v>0</v>
      </c>
    </row>
    <row r="448" spans="1:6" x14ac:dyDescent="0.25">
      <c r="A448" s="3">
        <v>1039</v>
      </c>
      <c r="B448" s="3">
        <v>0</v>
      </c>
      <c r="C448" s="3">
        <v>1</v>
      </c>
      <c r="D448" s="3">
        <v>0</v>
      </c>
      <c r="E448" s="3">
        <v>0</v>
      </c>
      <c r="F448" s="3">
        <v>0</v>
      </c>
    </row>
    <row r="449" spans="1:6" x14ac:dyDescent="0.25">
      <c r="A449" s="3">
        <v>1038</v>
      </c>
      <c r="B449" s="3">
        <v>0</v>
      </c>
      <c r="C449" s="3">
        <v>1</v>
      </c>
      <c r="D449" s="3">
        <v>0</v>
      </c>
      <c r="E449" s="3">
        <v>0</v>
      </c>
      <c r="F449" s="3">
        <v>0</v>
      </c>
    </row>
    <row r="450" spans="1:6" x14ac:dyDescent="0.25">
      <c r="A450" s="3">
        <v>1037</v>
      </c>
      <c r="B450" s="3">
        <v>0</v>
      </c>
      <c r="C450" s="3">
        <v>1</v>
      </c>
      <c r="D450" s="3">
        <v>0</v>
      </c>
      <c r="E450" s="3">
        <v>0</v>
      </c>
      <c r="F450" s="3">
        <v>0</v>
      </c>
    </row>
    <row r="451" spans="1:6" x14ac:dyDescent="0.25">
      <c r="A451" s="3">
        <v>1037</v>
      </c>
      <c r="B451" s="3">
        <v>0</v>
      </c>
      <c r="C451" s="3">
        <v>0</v>
      </c>
      <c r="D451" s="3">
        <v>1</v>
      </c>
      <c r="E451" s="3">
        <v>0</v>
      </c>
      <c r="F451" s="3">
        <v>0</v>
      </c>
    </row>
    <row r="452" spans="1:6" x14ac:dyDescent="0.25">
      <c r="A452" s="3">
        <v>1036</v>
      </c>
      <c r="B452" s="3">
        <v>0</v>
      </c>
      <c r="C452" s="3">
        <v>0</v>
      </c>
      <c r="D452" s="3">
        <v>1</v>
      </c>
      <c r="E452" s="3">
        <v>0</v>
      </c>
      <c r="F452" s="3">
        <v>0</v>
      </c>
    </row>
    <row r="453" spans="1:6" x14ac:dyDescent="0.25">
      <c r="A453" s="3">
        <v>1032</v>
      </c>
      <c r="B453" s="3">
        <v>1</v>
      </c>
      <c r="C453" s="3">
        <v>0</v>
      </c>
      <c r="D453" s="3">
        <v>0</v>
      </c>
      <c r="E453" s="3">
        <v>0</v>
      </c>
      <c r="F453" s="3">
        <v>0</v>
      </c>
    </row>
    <row r="454" spans="1:6" x14ac:dyDescent="0.25">
      <c r="A454" s="3">
        <v>1030</v>
      </c>
      <c r="B454" s="3">
        <v>0</v>
      </c>
      <c r="C454" s="3">
        <v>0</v>
      </c>
      <c r="D454" s="3">
        <v>0</v>
      </c>
      <c r="E454" s="3">
        <v>1</v>
      </c>
      <c r="F454" s="3">
        <v>0</v>
      </c>
    </row>
    <row r="455" spans="1:6" x14ac:dyDescent="0.25">
      <c r="A455" s="3">
        <v>1030</v>
      </c>
      <c r="B455" s="3">
        <v>0</v>
      </c>
      <c r="C455" s="3">
        <v>0</v>
      </c>
      <c r="D455" s="3">
        <v>0</v>
      </c>
      <c r="E455" s="3">
        <v>0</v>
      </c>
      <c r="F455" s="3">
        <v>1</v>
      </c>
    </row>
    <row r="456" spans="1:6" x14ac:dyDescent="0.25">
      <c r="A456" s="3">
        <v>1029</v>
      </c>
      <c r="B456" s="3">
        <v>0</v>
      </c>
      <c r="C456" s="3">
        <v>1</v>
      </c>
      <c r="D456" s="3">
        <v>0</v>
      </c>
      <c r="E456" s="3">
        <v>0</v>
      </c>
      <c r="F456" s="3">
        <v>0</v>
      </c>
    </row>
    <row r="457" spans="1:6" x14ac:dyDescent="0.25">
      <c r="A457" s="3">
        <v>1029</v>
      </c>
      <c r="B457" s="3">
        <v>0</v>
      </c>
      <c r="C457" s="3">
        <v>0</v>
      </c>
      <c r="D457" s="3">
        <v>1</v>
      </c>
      <c r="E457" s="3">
        <v>0</v>
      </c>
      <c r="F457" s="3">
        <v>0</v>
      </c>
    </row>
    <row r="458" spans="1:6" x14ac:dyDescent="0.25">
      <c r="A458" s="3">
        <v>1029</v>
      </c>
      <c r="B458" s="3">
        <v>0</v>
      </c>
      <c r="C458" s="3">
        <v>0</v>
      </c>
      <c r="D458" s="3">
        <v>1</v>
      </c>
      <c r="E458" s="3">
        <v>0</v>
      </c>
      <c r="F458" s="3">
        <v>0</v>
      </c>
    </row>
    <row r="459" spans="1:6" x14ac:dyDescent="0.25">
      <c r="A459" s="3">
        <v>1028</v>
      </c>
      <c r="B459" s="3">
        <v>0</v>
      </c>
      <c r="C459" s="3">
        <v>1</v>
      </c>
      <c r="D459" s="3">
        <v>0</v>
      </c>
      <c r="E459" s="3">
        <v>0</v>
      </c>
      <c r="F459" s="3">
        <v>0</v>
      </c>
    </row>
    <row r="460" spans="1:6" x14ac:dyDescent="0.25">
      <c r="A460" s="3">
        <v>1028</v>
      </c>
      <c r="B460" s="3">
        <v>0</v>
      </c>
      <c r="C460" s="3">
        <v>0</v>
      </c>
      <c r="D460" s="3">
        <v>0</v>
      </c>
      <c r="E460" s="3">
        <v>1</v>
      </c>
      <c r="F460" s="3">
        <v>0</v>
      </c>
    </row>
    <row r="461" spans="1:6" x14ac:dyDescent="0.25">
      <c r="A461" s="3">
        <v>1027</v>
      </c>
      <c r="B461" s="3">
        <v>0</v>
      </c>
      <c r="C461" s="3">
        <v>0</v>
      </c>
      <c r="D461" s="3">
        <v>1</v>
      </c>
      <c r="E461" s="3">
        <v>0</v>
      </c>
      <c r="F461" s="3">
        <v>0</v>
      </c>
    </row>
    <row r="462" spans="1:6" x14ac:dyDescent="0.25">
      <c r="A462" s="3">
        <v>1024</v>
      </c>
      <c r="B462" s="3">
        <v>0</v>
      </c>
      <c r="C462" s="3">
        <v>0</v>
      </c>
      <c r="D462" s="3">
        <v>0</v>
      </c>
      <c r="E462" s="3">
        <v>1</v>
      </c>
      <c r="F462" s="3">
        <v>0</v>
      </c>
    </row>
    <row r="463" spans="1:6" x14ac:dyDescent="0.25">
      <c r="A463" s="3">
        <v>1024</v>
      </c>
      <c r="B463" s="3">
        <v>0</v>
      </c>
      <c r="C463" s="3">
        <v>0</v>
      </c>
      <c r="D463" s="3">
        <v>0</v>
      </c>
      <c r="E463" s="3">
        <v>0</v>
      </c>
      <c r="F463" s="3">
        <v>1</v>
      </c>
    </row>
    <row r="464" spans="1:6" x14ac:dyDescent="0.25">
      <c r="A464" s="3">
        <v>1024</v>
      </c>
      <c r="B464" s="3">
        <v>0</v>
      </c>
      <c r="C464" s="3">
        <v>0</v>
      </c>
      <c r="D464" s="3">
        <v>0</v>
      </c>
      <c r="E464" s="3">
        <v>0</v>
      </c>
      <c r="F464" s="3">
        <v>1</v>
      </c>
    </row>
    <row r="465" spans="1:6" x14ac:dyDescent="0.25">
      <c r="A465" s="3">
        <v>1023</v>
      </c>
      <c r="B465" s="3">
        <v>0</v>
      </c>
      <c r="C465" s="3">
        <v>0</v>
      </c>
      <c r="D465" s="3">
        <v>1</v>
      </c>
      <c r="E465" s="3">
        <v>0</v>
      </c>
      <c r="F465" s="3">
        <v>0</v>
      </c>
    </row>
    <row r="466" spans="1:6" x14ac:dyDescent="0.25">
      <c r="A466" s="3">
        <v>1023</v>
      </c>
      <c r="B466" s="3">
        <v>0</v>
      </c>
      <c r="C466" s="3">
        <v>1</v>
      </c>
      <c r="D466" s="3">
        <v>0</v>
      </c>
      <c r="E466" s="3">
        <v>0</v>
      </c>
      <c r="F466" s="3">
        <v>0</v>
      </c>
    </row>
    <row r="467" spans="1:6" x14ac:dyDescent="0.25">
      <c r="A467" s="3">
        <v>1021</v>
      </c>
      <c r="B467" s="3">
        <v>0</v>
      </c>
      <c r="C467" s="3">
        <v>0</v>
      </c>
      <c r="D467" s="3">
        <v>1</v>
      </c>
      <c r="E467" s="3">
        <v>0</v>
      </c>
      <c r="F467" s="3">
        <v>0</v>
      </c>
    </row>
    <row r="468" spans="1:6" x14ac:dyDescent="0.25">
      <c r="A468" s="3">
        <v>1019</v>
      </c>
      <c r="B468" s="3">
        <v>0</v>
      </c>
      <c r="C468" s="3">
        <v>0</v>
      </c>
      <c r="D468" s="3">
        <v>0</v>
      </c>
      <c r="E468" s="3">
        <v>1</v>
      </c>
      <c r="F468" s="3">
        <v>0</v>
      </c>
    </row>
    <row r="469" spans="1:6" x14ac:dyDescent="0.25">
      <c r="A469" s="3">
        <v>1019</v>
      </c>
      <c r="B469" s="3">
        <v>0</v>
      </c>
      <c r="C469" s="3">
        <v>1</v>
      </c>
      <c r="D469" s="3">
        <v>0</v>
      </c>
      <c r="E469" s="3">
        <v>0</v>
      </c>
      <c r="F469" s="3">
        <v>0</v>
      </c>
    </row>
    <row r="470" spans="1:6" x14ac:dyDescent="0.25">
      <c r="A470" s="3">
        <v>1018</v>
      </c>
      <c r="B470" s="3">
        <v>0</v>
      </c>
      <c r="C470" s="3">
        <v>0</v>
      </c>
      <c r="D470" s="3">
        <v>0</v>
      </c>
      <c r="E470" s="3">
        <v>1</v>
      </c>
      <c r="F470" s="3">
        <v>0</v>
      </c>
    </row>
    <row r="471" spans="1:6" x14ac:dyDescent="0.25">
      <c r="A471" s="3">
        <v>1012</v>
      </c>
      <c r="B471" s="3">
        <v>0</v>
      </c>
      <c r="C471" s="3">
        <v>1</v>
      </c>
      <c r="D471" s="3">
        <v>0</v>
      </c>
      <c r="E471" s="3">
        <v>0</v>
      </c>
      <c r="F471" s="3">
        <v>0</v>
      </c>
    </row>
    <row r="472" spans="1:6" x14ac:dyDescent="0.25">
      <c r="A472" s="3">
        <v>1011</v>
      </c>
      <c r="B472" s="3">
        <v>1</v>
      </c>
      <c r="C472" s="3">
        <v>0</v>
      </c>
      <c r="D472" s="3">
        <v>0</v>
      </c>
      <c r="E472" s="3">
        <v>0</v>
      </c>
      <c r="F472" s="3">
        <v>0</v>
      </c>
    </row>
    <row r="473" spans="1:6" x14ac:dyDescent="0.25">
      <c r="A473" s="3">
        <v>1011</v>
      </c>
      <c r="B473" s="3">
        <v>1</v>
      </c>
      <c r="C473" s="3">
        <v>0</v>
      </c>
      <c r="D473" s="3">
        <v>0</v>
      </c>
      <c r="E473" s="3">
        <v>0</v>
      </c>
      <c r="F473" s="3">
        <v>0</v>
      </c>
    </row>
    <row r="474" spans="1:6" x14ac:dyDescent="0.25">
      <c r="A474" s="3">
        <v>1011</v>
      </c>
      <c r="B474" s="3">
        <v>0</v>
      </c>
      <c r="C474" s="3">
        <v>0</v>
      </c>
      <c r="D474" s="3">
        <v>0</v>
      </c>
      <c r="E474" s="3">
        <v>1</v>
      </c>
      <c r="F474" s="3">
        <v>0</v>
      </c>
    </row>
    <row r="475" spans="1:6" x14ac:dyDescent="0.25">
      <c r="A475" s="3">
        <v>1010</v>
      </c>
      <c r="B475" s="3">
        <v>0</v>
      </c>
      <c r="C475" s="3">
        <v>0</v>
      </c>
      <c r="D475" s="3">
        <v>1</v>
      </c>
      <c r="E475" s="3">
        <v>0</v>
      </c>
      <c r="F475" s="3">
        <v>0</v>
      </c>
    </row>
    <row r="476" spans="1:6" x14ac:dyDescent="0.25">
      <c r="A476" s="3">
        <v>1006</v>
      </c>
      <c r="B476" s="3">
        <v>0</v>
      </c>
      <c r="C476" s="3">
        <v>0</v>
      </c>
      <c r="D476" s="3">
        <v>0</v>
      </c>
      <c r="E476" s="3">
        <v>0</v>
      </c>
      <c r="F476" s="3">
        <v>1</v>
      </c>
    </row>
    <row r="477" spans="1:6" x14ac:dyDescent="0.25">
      <c r="A477" s="3">
        <v>1006</v>
      </c>
      <c r="B477" s="3">
        <v>0</v>
      </c>
      <c r="C477" s="3">
        <v>0</v>
      </c>
      <c r="D477" s="3">
        <v>1</v>
      </c>
      <c r="E477" s="3">
        <v>0</v>
      </c>
      <c r="F477" s="3">
        <v>0</v>
      </c>
    </row>
    <row r="478" spans="1:6" x14ac:dyDescent="0.25">
      <c r="A478" s="3">
        <v>1006</v>
      </c>
      <c r="B478" s="3">
        <v>0</v>
      </c>
      <c r="C478" s="3">
        <v>0</v>
      </c>
      <c r="D478" s="3">
        <v>0</v>
      </c>
      <c r="E478" s="3">
        <v>1</v>
      </c>
      <c r="F478" s="3">
        <v>0</v>
      </c>
    </row>
    <row r="479" spans="1:6" x14ac:dyDescent="0.25">
      <c r="A479" s="3">
        <v>1004</v>
      </c>
      <c r="B479" s="3">
        <v>0</v>
      </c>
      <c r="C479" s="3">
        <v>1</v>
      </c>
      <c r="D479" s="3">
        <v>0</v>
      </c>
      <c r="E479" s="3">
        <v>0</v>
      </c>
      <c r="F479" s="3">
        <v>0</v>
      </c>
    </row>
    <row r="480" spans="1:6" x14ac:dyDescent="0.25">
      <c r="A480" s="3">
        <v>1003</v>
      </c>
      <c r="B480" s="3">
        <v>0</v>
      </c>
      <c r="C480" s="3">
        <v>0</v>
      </c>
      <c r="D480" s="3">
        <v>0</v>
      </c>
      <c r="E480" s="3">
        <v>1</v>
      </c>
      <c r="F480" s="3">
        <v>0</v>
      </c>
    </row>
    <row r="481" spans="1:6" x14ac:dyDescent="0.25">
      <c r="A481" s="3">
        <v>1003</v>
      </c>
      <c r="B481" s="3">
        <v>0</v>
      </c>
      <c r="C481" s="3">
        <v>0</v>
      </c>
      <c r="D481" s="3">
        <v>0</v>
      </c>
      <c r="E481" s="3">
        <v>1</v>
      </c>
      <c r="F481" s="3">
        <v>0</v>
      </c>
    </row>
    <row r="482" spans="1:6" x14ac:dyDescent="0.25">
      <c r="A482" s="3">
        <v>1000</v>
      </c>
      <c r="B482" s="3">
        <v>0</v>
      </c>
      <c r="C482" s="3">
        <v>0</v>
      </c>
      <c r="D482" s="3">
        <v>1</v>
      </c>
      <c r="E482" s="3">
        <v>0</v>
      </c>
      <c r="F482" s="3">
        <v>0</v>
      </c>
    </row>
    <row r="483" spans="1:6" x14ac:dyDescent="0.25">
      <c r="A483" s="3">
        <v>998</v>
      </c>
      <c r="B483" s="3">
        <v>0</v>
      </c>
      <c r="C483" s="3">
        <v>1</v>
      </c>
      <c r="D483" s="3">
        <v>0</v>
      </c>
      <c r="E483" s="3">
        <v>0</v>
      </c>
      <c r="F483" s="3">
        <v>0</v>
      </c>
    </row>
    <row r="484" spans="1:6" x14ac:dyDescent="0.25">
      <c r="A484" s="3">
        <v>996</v>
      </c>
      <c r="B484" s="3">
        <v>0</v>
      </c>
      <c r="C484" s="3">
        <v>0</v>
      </c>
      <c r="D484" s="3">
        <v>0</v>
      </c>
      <c r="E484" s="3">
        <v>1</v>
      </c>
      <c r="F484" s="3">
        <v>0</v>
      </c>
    </row>
    <row r="485" spans="1:6" x14ac:dyDescent="0.25">
      <c r="A485" s="3">
        <v>993</v>
      </c>
      <c r="B485" s="3">
        <v>0</v>
      </c>
      <c r="C485" s="3">
        <v>0</v>
      </c>
      <c r="D485" s="3">
        <v>1</v>
      </c>
      <c r="E485" s="3">
        <v>0</v>
      </c>
      <c r="F485" s="3">
        <v>0</v>
      </c>
    </row>
    <row r="486" spans="1:6" x14ac:dyDescent="0.25">
      <c r="A486" s="3">
        <v>992</v>
      </c>
      <c r="B486" s="3">
        <v>1</v>
      </c>
      <c r="C486" s="3">
        <v>0</v>
      </c>
      <c r="D486" s="3">
        <v>0</v>
      </c>
      <c r="E486" s="3">
        <v>0</v>
      </c>
      <c r="F486" s="3">
        <v>0</v>
      </c>
    </row>
    <row r="487" spans="1:6" x14ac:dyDescent="0.25">
      <c r="A487" s="3">
        <v>991</v>
      </c>
      <c r="B487" s="3">
        <v>0</v>
      </c>
      <c r="C487" s="3">
        <v>0</v>
      </c>
      <c r="D487" s="3">
        <v>0</v>
      </c>
      <c r="E487" s="3">
        <v>1</v>
      </c>
      <c r="F487" s="3">
        <v>0</v>
      </c>
    </row>
    <row r="488" spans="1:6" x14ac:dyDescent="0.25">
      <c r="A488" s="3">
        <v>989</v>
      </c>
      <c r="B488" s="3">
        <v>0</v>
      </c>
      <c r="C488" s="3">
        <v>0</v>
      </c>
      <c r="D488" s="3">
        <v>0</v>
      </c>
      <c r="E488" s="3">
        <v>1</v>
      </c>
      <c r="F488" s="3">
        <v>0</v>
      </c>
    </row>
    <row r="489" spans="1:6" x14ac:dyDescent="0.25">
      <c r="A489" s="3">
        <v>987</v>
      </c>
      <c r="B489" s="3">
        <v>0</v>
      </c>
      <c r="C489" s="3">
        <v>0</v>
      </c>
      <c r="D489" s="3">
        <v>0</v>
      </c>
      <c r="E489" s="3">
        <v>1</v>
      </c>
      <c r="F489" s="3">
        <v>0</v>
      </c>
    </row>
    <row r="490" spans="1:6" x14ac:dyDescent="0.25">
      <c r="A490" s="3">
        <v>987</v>
      </c>
      <c r="B490" s="3">
        <v>0</v>
      </c>
      <c r="C490" s="3">
        <v>0</v>
      </c>
      <c r="D490" s="3">
        <v>0</v>
      </c>
      <c r="E490" s="3">
        <v>1</v>
      </c>
      <c r="F490" s="3">
        <v>0</v>
      </c>
    </row>
    <row r="491" spans="1:6" x14ac:dyDescent="0.25">
      <c r="A491" s="3">
        <v>986</v>
      </c>
      <c r="B491" s="3">
        <v>0</v>
      </c>
      <c r="C491" s="3">
        <v>1</v>
      </c>
      <c r="D491" s="3">
        <v>0</v>
      </c>
      <c r="E491" s="3">
        <v>0</v>
      </c>
      <c r="F491" s="3">
        <v>0</v>
      </c>
    </row>
    <row r="492" spans="1:6" x14ac:dyDescent="0.25">
      <c r="A492" s="3">
        <v>982</v>
      </c>
      <c r="B492" s="3">
        <v>1</v>
      </c>
      <c r="C492" s="3">
        <v>0</v>
      </c>
      <c r="D492" s="3">
        <v>0</v>
      </c>
      <c r="E492" s="3">
        <v>0</v>
      </c>
      <c r="F492" s="3">
        <v>0</v>
      </c>
    </row>
    <row r="493" spans="1:6" x14ac:dyDescent="0.25">
      <c r="A493" s="3">
        <v>982</v>
      </c>
      <c r="B493" s="3">
        <v>0</v>
      </c>
      <c r="C493" s="3">
        <v>0</v>
      </c>
      <c r="D493" s="3">
        <v>0</v>
      </c>
      <c r="E493" s="3">
        <v>1</v>
      </c>
      <c r="F493" s="3">
        <v>0</v>
      </c>
    </row>
    <row r="494" spans="1:6" x14ac:dyDescent="0.25">
      <c r="A494" s="3">
        <v>977</v>
      </c>
      <c r="B494" s="3">
        <v>0</v>
      </c>
      <c r="C494" s="3">
        <v>0</v>
      </c>
      <c r="D494" s="3">
        <v>0</v>
      </c>
      <c r="E494" s="3">
        <v>1</v>
      </c>
      <c r="F494" s="3">
        <v>0</v>
      </c>
    </row>
    <row r="495" spans="1:6" x14ac:dyDescent="0.25">
      <c r="A495" s="3">
        <v>976</v>
      </c>
      <c r="B495" s="3">
        <v>0</v>
      </c>
      <c r="C495" s="3">
        <v>0</v>
      </c>
      <c r="D495" s="3">
        <v>0</v>
      </c>
      <c r="E495" s="3">
        <v>1</v>
      </c>
      <c r="F495" s="3">
        <v>0</v>
      </c>
    </row>
    <row r="496" spans="1:6" x14ac:dyDescent="0.25">
      <c r="A496" s="3">
        <v>976</v>
      </c>
      <c r="B496" s="3">
        <v>0</v>
      </c>
      <c r="C496" s="3">
        <v>0</v>
      </c>
      <c r="D496" s="3">
        <v>1</v>
      </c>
      <c r="E496" s="3">
        <v>0</v>
      </c>
      <c r="F496" s="3">
        <v>0</v>
      </c>
    </row>
    <row r="497" spans="1:6" x14ac:dyDescent="0.25">
      <c r="A497" s="3">
        <v>973</v>
      </c>
      <c r="B497" s="3">
        <v>0</v>
      </c>
      <c r="C497" s="3">
        <v>0</v>
      </c>
      <c r="D497" s="3">
        <v>0</v>
      </c>
      <c r="E497" s="3">
        <v>1</v>
      </c>
      <c r="F497" s="3">
        <v>0</v>
      </c>
    </row>
    <row r="498" spans="1:6" x14ac:dyDescent="0.25">
      <c r="A498" s="3">
        <v>972</v>
      </c>
      <c r="B498" s="3">
        <v>1</v>
      </c>
      <c r="C498" s="3">
        <v>0</v>
      </c>
      <c r="D498" s="3">
        <v>0</v>
      </c>
      <c r="E498" s="3">
        <v>0</v>
      </c>
      <c r="F498" s="3">
        <v>0</v>
      </c>
    </row>
    <row r="499" spans="1:6" x14ac:dyDescent="0.25">
      <c r="A499" s="3">
        <v>971</v>
      </c>
      <c r="B499" s="3">
        <v>0</v>
      </c>
      <c r="C499" s="3">
        <v>0</v>
      </c>
      <c r="D499" s="3">
        <v>0</v>
      </c>
      <c r="E499" s="3">
        <v>1</v>
      </c>
      <c r="F499" s="3">
        <v>0</v>
      </c>
    </row>
    <row r="500" spans="1:6" x14ac:dyDescent="0.25">
      <c r="A500" s="3">
        <v>971</v>
      </c>
      <c r="B500" s="3">
        <v>0</v>
      </c>
      <c r="C500" s="3">
        <v>0</v>
      </c>
      <c r="D500" s="3">
        <v>1</v>
      </c>
      <c r="E500" s="3">
        <v>0</v>
      </c>
      <c r="F500" s="3">
        <v>0</v>
      </c>
    </row>
    <row r="501" spans="1:6" x14ac:dyDescent="0.25">
      <c r="A501" s="3">
        <v>970</v>
      </c>
      <c r="B501" s="3">
        <v>0</v>
      </c>
      <c r="C501" s="3">
        <v>0</v>
      </c>
      <c r="D501" s="3">
        <v>0</v>
      </c>
      <c r="E501" s="3">
        <v>1</v>
      </c>
      <c r="F501" s="3">
        <v>0</v>
      </c>
    </row>
    <row r="502" spans="1:6" x14ac:dyDescent="0.25">
      <c r="A502" s="3">
        <v>969</v>
      </c>
      <c r="B502" s="3">
        <v>0</v>
      </c>
      <c r="C502" s="3">
        <v>0</v>
      </c>
      <c r="D502" s="3">
        <v>0</v>
      </c>
      <c r="E502" s="3">
        <v>0</v>
      </c>
      <c r="F502" s="3">
        <v>1</v>
      </c>
    </row>
    <row r="503" spans="1:6" x14ac:dyDescent="0.25">
      <c r="A503" s="3">
        <v>967</v>
      </c>
      <c r="B503" s="3">
        <v>0</v>
      </c>
      <c r="C503" s="3">
        <v>0</v>
      </c>
      <c r="D503" s="3">
        <v>1</v>
      </c>
      <c r="E503" s="3">
        <v>0</v>
      </c>
      <c r="F503" s="3">
        <v>0</v>
      </c>
    </row>
    <row r="504" spans="1:6" x14ac:dyDescent="0.25">
      <c r="A504" s="3">
        <v>965</v>
      </c>
      <c r="B504" s="3">
        <v>1</v>
      </c>
      <c r="C504" s="3">
        <v>0</v>
      </c>
      <c r="D504" s="3">
        <v>0</v>
      </c>
      <c r="E504" s="3">
        <v>0</v>
      </c>
      <c r="F504" s="3">
        <v>0</v>
      </c>
    </row>
    <row r="505" spans="1:6" x14ac:dyDescent="0.25">
      <c r="A505" s="3">
        <v>965</v>
      </c>
      <c r="B505" s="3">
        <v>0</v>
      </c>
      <c r="C505" s="3">
        <v>1</v>
      </c>
      <c r="D505" s="3">
        <v>0</v>
      </c>
      <c r="E505" s="3">
        <v>0</v>
      </c>
      <c r="F505" s="3">
        <v>0</v>
      </c>
    </row>
    <row r="506" spans="1:6" x14ac:dyDescent="0.25">
      <c r="A506" s="3">
        <v>964</v>
      </c>
      <c r="B506" s="3">
        <v>0</v>
      </c>
      <c r="C506" s="3">
        <v>1</v>
      </c>
      <c r="D506" s="3">
        <v>0</v>
      </c>
      <c r="E506" s="3">
        <v>0</v>
      </c>
      <c r="F506" s="3">
        <v>0</v>
      </c>
    </row>
    <row r="507" spans="1:6" x14ac:dyDescent="0.25">
      <c r="A507" s="3">
        <v>964</v>
      </c>
      <c r="B507" s="3">
        <v>1</v>
      </c>
      <c r="C507" s="3">
        <v>0</v>
      </c>
      <c r="D507" s="3">
        <v>0</v>
      </c>
      <c r="E507" s="3">
        <v>0</v>
      </c>
      <c r="F507" s="3">
        <v>0</v>
      </c>
    </row>
    <row r="508" spans="1:6" x14ac:dyDescent="0.25">
      <c r="A508" s="3">
        <v>962</v>
      </c>
      <c r="B508" s="3">
        <v>0</v>
      </c>
      <c r="C508" s="3">
        <v>1</v>
      </c>
      <c r="D508" s="3">
        <v>0</v>
      </c>
      <c r="E508" s="3">
        <v>0</v>
      </c>
      <c r="F508" s="3">
        <v>0</v>
      </c>
    </row>
    <row r="509" spans="1:6" x14ac:dyDescent="0.25">
      <c r="A509" s="3">
        <v>962</v>
      </c>
      <c r="B509" s="3">
        <v>0</v>
      </c>
      <c r="C509" s="3">
        <v>1</v>
      </c>
      <c r="D509" s="3">
        <v>0</v>
      </c>
      <c r="E509" s="3">
        <v>0</v>
      </c>
      <c r="F509" s="3">
        <v>0</v>
      </c>
    </row>
    <row r="510" spans="1:6" x14ac:dyDescent="0.25">
      <c r="A510" s="3">
        <v>962</v>
      </c>
      <c r="B510" s="3">
        <v>0</v>
      </c>
      <c r="C510" s="3">
        <v>1</v>
      </c>
      <c r="D510" s="3">
        <v>0</v>
      </c>
      <c r="E510" s="3">
        <v>0</v>
      </c>
      <c r="F510" s="3">
        <v>0</v>
      </c>
    </row>
    <row r="511" spans="1:6" x14ac:dyDescent="0.25">
      <c r="A511" s="3">
        <v>961</v>
      </c>
      <c r="B511" s="3">
        <v>0</v>
      </c>
      <c r="C511" s="3">
        <v>1</v>
      </c>
      <c r="D511" s="3">
        <v>0</v>
      </c>
      <c r="E511" s="3">
        <v>0</v>
      </c>
      <c r="F511" s="3">
        <v>0</v>
      </c>
    </row>
    <row r="512" spans="1:6" x14ac:dyDescent="0.25">
      <c r="A512" s="3">
        <v>961</v>
      </c>
      <c r="B512" s="3">
        <v>0</v>
      </c>
      <c r="C512" s="3">
        <v>1</v>
      </c>
      <c r="D512" s="3">
        <v>0</v>
      </c>
      <c r="E512" s="3">
        <v>0</v>
      </c>
      <c r="F512" s="3">
        <v>0</v>
      </c>
    </row>
    <row r="513" spans="1:6" x14ac:dyDescent="0.25">
      <c r="A513" s="3">
        <v>960</v>
      </c>
      <c r="B513" s="3">
        <v>0</v>
      </c>
      <c r="C513" s="3">
        <v>1</v>
      </c>
      <c r="D513" s="3">
        <v>0</v>
      </c>
      <c r="E513" s="3">
        <v>0</v>
      </c>
      <c r="F513" s="3">
        <v>0</v>
      </c>
    </row>
    <row r="514" spans="1:6" x14ac:dyDescent="0.25">
      <c r="A514" s="3">
        <v>959</v>
      </c>
      <c r="B514" s="3">
        <v>1</v>
      </c>
      <c r="C514" s="3">
        <v>0</v>
      </c>
      <c r="D514" s="3">
        <v>0</v>
      </c>
      <c r="E514" s="3">
        <v>0</v>
      </c>
      <c r="F514" s="3">
        <v>0</v>
      </c>
    </row>
    <row r="515" spans="1:6" x14ac:dyDescent="0.25">
      <c r="A515" s="3">
        <v>957</v>
      </c>
      <c r="B515" s="3">
        <v>0</v>
      </c>
      <c r="C515" s="3">
        <v>0</v>
      </c>
      <c r="D515" s="3">
        <v>1</v>
      </c>
      <c r="E515" s="3">
        <v>0</v>
      </c>
      <c r="F515" s="3">
        <v>0</v>
      </c>
    </row>
    <row r="516" spans="1:6" x14ac:dyDescent="0.25">
      <c r="A516" s="3">
        <v>957</v>
      </c>
      <c r="B516" s="3">
        <v>0</v>
      </c>
      <c r="C516" s="3">
        <v>0</v>
      </c>
      <c r="D516" s="3">
        <v>0</v>
      </c>
      <c r="E516" s="3">
        <v>1</v>
      </c>
      <c r="F516" s="3">
        <v>0</v>
      </c>
    </row>
    <row r="517" spans="1:6" x14ac:dyDescent="0.25">
      <c r="A517" s="3">
        <v>956</v>
      </c>
      <c r="B517" s="3">
        <v>0</v>
      </c>
      <c r="C517" s="3">
        <v>1</v>
      </c>
      <c r="D517" s="3">
        <v>0</v>
      </c>
      <c r="E517" s="3">
        <v>0</v>
      </c>
      <c r="F517" s="3">
        <v>0</v>
      </c>
    </row>
    <row r="518" spans="1:6" x14ac:dyDescent="0.25">
      <c r="A518" s="3">
        <v>956</v>
      </c>
      <c r="B518" s="3">
        <v>1</v>
      </c>
      <c r="C518" s="3">
        <v>0</v>
      </c>
      <c r="D518" s="3">
        <v>0</v>
      </c>
      <c r="E518" s="3">
        <v>0</v>
      </c>
      <c r="F518" s="3">
        <v>0</v>
      </c>
    </row>
    <row r="519" spans="1:6" x14ac:dyDescent="0.25">
      <c r="A519" s="3">
        <v>956</v>
      </c>
      <c r="B519" s="3">
        <v>0</v>
      </c>
      <c r="C519" s="3">
        <v>0</v>
      </c>
      <c r="D519" s="3">
        <v>0</v>
      </c>
      <c r="E519" s="3">
        <v>1</v>
      </c>
      <c r="F519" s="3">
        <v>0</v>
      </c>
    </row>
    <row r="520" spans="1:6" x14ac:dyDescent="0.25">
      <c r="A520" s="3">
        <v>955</v>
      </c>
      <c r="B520" s="3">
        <v>0</v>
      </c>
      <c r="C520" s="3">
        <v>0</v>
      </c>
      <c r="D520" s="3">
        <v>0</v>
      </c>
      <c r="E520" s="3">
        <v>1</v>
      </c>
      <c r="F520" s="3">
        <v>0</v>
      </c>
    </row>
    <row r="521" spans="1:6" x14ac:dyDescent="0.25">
      <c r="A521" s="3">
        <v>954</v>
      </c>
      <c r="B521" s="3">
        <v>0</v>
      </c>
      <c r="C521" s="3">
        <v>1</v>
      </c>
      <c r="D521" s="3">
        <v>0</v>
      </c>
      <c r="E521" s="3">
        <v>0</v>
      </c>
      <c r="F521" s="3">
        <v>0</v>
      </c>
    </row>
    <row r="522" spans="1:6" x14ac:dyDescent="0.25">
      <c r="A522" s="3">
        <v>954</v>
      </c>
      <c r="B522" s="3">
        <v>0</v>
      </c>
      <c r="C522" s="3">
        <v>1</v>
      </c>
      <c r="D522" s="3">
        <v>0</v>
      </c>
      <c r="E522" s="3">
        <v>0</v>
      </c>
      <c r="F522" s="3">
        <v>0</v>
      </c>
    </row>
    <row r="523" spans="1:6" x14ac:dyDescent="0.25">
      <c r="A523" s="3">
        <v>953</v>
      </c>
      <c r="B523" s="3">
        <v>0</v>
      </c>
      <c r="C523" s="3">
        <v>1</v>
      </c>
      <c r="D523" s="3">
        <v>0</v>
      </c>
      <c r="E523" s="3">
        <v>0</v>
      </c>
      <c r="F523" s="3">
        <v>0</v>
      </c>
    </row>
    <row r="524" spans="1:6" x14ac:dyDescent="0.25">
      <c r="A524" s="3">
        <v>953</v>
      </c>
      <c r="B524" s="3">
        <v>0</v>
      </c>
      <c r="C524" s="3">
        <v>1</v>
      </c>
      <c r="D524" s="3">
        <v>0</v>
      </c>
      <c r="E524" s="3">
        <v>0</v>
      </c>
      <c r="F524" s="3">
        <v>0</v>
      </c>
    </row>
    <row r="525" spans="1:6" x14ac:dyDescent="0.25">
      <c r="A525" s="3">
        <v>953</v>
      </c>
      <c r="B525" s="3">
        <v>0</v>
      </c>
      <c r="C525" s="3">
        <v>1</v>
      </c>
      <c r="D525" s="3">
        <v>0</v>
      </c>
      <c r="E525" s="3">
        <v>0</v>
      </c>
      <c r="F525" s="3">
        <v>0</v>
      </c>
    </row>
    <row r="526" spans="1:6" x14ac:dyDescent="0.25">
      <c r="A526" s="3">
        <v>952</v>
      </c>
      <c r="B526" s="3">
        <v>0</v>
      </c>
      <c r="C526" s="3">
        <v>0</v>
      </c>
      <c r="D526" s="3">
        <v>1</v>
      </c>
      <c r="E526" s="3">
        <v>0</v>
      </c>
      <c r="F526" s="3">
        <v>0</v>
      </c>
    </row>
    <row r="527" spans="1:6" x14ac:dyDescent="0.25">
      <c r="A527" s="3">
        <v>952</v>
      </c>
      <c r="B527" s="3">
        <v>0</v>
      </c>
      <c r="C527" s="3">
        <v>0</v>
      </c>
      <c r="D527" s="3">
        <v>0</v>
      </c>
      <c r="E527" s="3">
        <v>0</v>
      </c>
      <c r="F527" s="3">
        <v>1</v>
      </c>
    </row>
    <row r="528" spans="1:6" x14ac:dyDescent="0.25">
      <c r="A528" s="3">
        <v>952</v>
      </c>
      <c r="B528" s="3">
        <v>0</v>
      </c>
      <c r="C528" s="3">
        <v>1</v>
      </c>
      <c r="D528" s="3">
        <v>0</v>
      </c>
      <c r="E528" s="3">
        <v>0</v>
      </c>
      <c r="F528" s="3">
        <v>0</v>
      </c>
    </row>
    <row r="529" spans="1:6" x14ac:dyDescent="0.25">
      <c r="A529" s="3">
        <v>950</v>
      </c>
      <c r="B529" s="3">
        <v>0</v>
      </c>
      <c r="C529" s="3">
        <v>1</v>
      </c>
      <c r="D529" s="3">
        <v>0</v>
      </c>
      <c r="E529" s="3">
        <v>0</v>
      </c>
      <c r="F529" s="3">
        <v>0</v>
      </c>
    </row>
    <row r="530" spans="1:6" x14ac:dyDescent="0.25">
      <c r="A530" s="3">
        <v>950</v>
      </c>
      <c r="B530" s="3">
        <v>0</v>
      </c>
      <c r="C530" s="3">
        <v>0</v>
      </c>
      <c r="D530" s="3">
        <v>0</v>
      </c>
      <c r="E530" s="3">
        <v>1</v>
      </c>
      <c r="F530" s="3">
        <v>0</v>
      </c>
    </row>
    <row r="531" spans="1:6" x14ac:dyDescent="0.25">
      <c r="A531" s="3">
        <v>948</v>
      </c>
      <c r="B531" s="3">
        <v>0</v>
      </c>
      <c r="C531" s="3">
        <v>0</v>
      </c>
      <c r="D531" s="3">
        <v>0</v>
      </c>
      <c r="E531" s="3">
        <v>1</v>
      </c>
      <c r="F531" s="3">
        <v>0</v>
      </c>
    </row>
    <row r="532" spans="1:6" x14ac:dyDescent="0.25">
      <c r="A532" s="3">
        <v>948</v>
      </c>
      <c r="B532" s="3">
        <v>1</v>
      </c>
      <c r="C532" s="3">
        <v>0</v>
      </c>
      <c r="D532" s="3">
        <v>0</v>
      </c>
      <c r="E532" s="3">
        <v>0</v>
      </c>
      <c r="F532" s="3">
        <v>0</v>
      </c>
    </row>
    <row r="533" spans="1:6" x14ac:dyDescent="0.25">
      <c r="A533" s="3">
        <v>945</v>
      </c>
      <c r="B533" s="3">
        <v>0</v>
      </c>
      <c r="C533" s="3">
        <v>0</v>
      </c>
      <c r="D533" s="3">
        <v>0</v>
      </c>
      <c r="E533" s="3">
        <v>1</v>
      </c>
      <c r="F533" s="3">
        <v>0</v>
      </c>
    </row>
    <row r="534" spans="1:6" x14ac:dyDescent="0.25">
      <c r="A534" s="3">
        <v>942</v>
      </c>
      <c r="B534" s="3">
        <v>0</v>
      </c>
      <c r="C534" s="3">
        <v>0</v>
      </c>
      <c r="D534" s="3">
        <v>1</v>
      </c>
      <c r="E534" s="3">
        <v>0</v>
      </c>
      <c r="F534" s="3">
        <v>0</v>
      </c>
    </row>
    <row r="535" spans="1:6" x14ac:dyDescent="0.25">
      <c r="A535" s="3">
        <v>934</v>
      </c>
      <c r="B535" s="3">
        <v>0</v>
      </c>
      <c r="C535" s="3">
        <v>1</v>
      </c>
      <c r="D535" s="3">
        <v>0</v>
      </c>
      <c r="E535" s="3">
        <v>0</v>
      </c>
      <c r="F535" s="3">
        <v>0</v>
      </c>
    </row>
    <row r="536" spans="1:6" x14ac:dyDescent="0.25">
      <c r="A536" s="3">
        <v>928</v>
      </c>
      <c r="B536" s="3">
        <v>0</v>
      </c>
      <c r="C536" s="3">
        <v>0</v>
      </c>
      <c r="D536" s="3">
        <v>0</v>
      </c>
      <c r="E536" s="3">
        <v>1</v>
      </c>
      <c r="F536" s="3">
        <v>0</v>
      </c>
    </row>
    <row r="537" spans="1:6" x14ac:dyDescent="0.25">
      <c r="A537" s="3">
        <v>923</v>
      </c>
      <c r="B537" s="3">
        <v>0</v>
      </c>
      <c r="C537" s="3">
        <v>1</v>
      </c>
      <c r="D537" s="3">
        <v>0</v>
      </c>
      <c r="E537" s="3">
        <v>0</v>
      </c>
      <c r="F537" s="3">
        <v>0</v>
      </c>
    </row>
    <row r="538" spans="1:6" x14ac:dyDescent="0.25">
      <c r="A538" s="3">
        <v>923</v>
      </c>
      <c r="B538" s="3">
        <v>0</v>
      </c>
      <c r="C538" s="3">
        <v>1</v>
      </c>
      <c r="D538" s="3">
        <v>0</v>
      </c>
      <c r="E538" s="3">
        <v>0</v>
      </c>
      <c r="F538" s="3">
        <v>0</v>
      </c>
    </row>
    <row r="539" spans="1:6" x14ac:dyDescent="0.25">
      <c r="A539" s="3">
        <v>921</v>
      </c>
      <c r="B539" s="3">
        <v>0</v>
      </c>
      <c r="C539" s="3">
        <v>0</v>
      </c>
      <c r="D539" s="3">
        <v>1</v>
      </c>
      <c r="E539" s="3">
        <v>0</v>
      </c>
      <c r="F539" s="3">
        <v>0</v>
      </c>
    </row>
    <row r="540" spans="1:6" x14ac:dyDescent="0.25">
      <c r="A540" s="3">
        <v>920</v>
      </c>
      <c r="B540" s="3">
        <v>0</v>
      </c>
      <c r="C540" s="3">
        <v>1</v>
      </c>
      <c r="D540" s="3">
        <v>0</v>
      </c>
      <c r="E540" s="3">
        <v>0</v>
      </c>
      <c r="F540" s="3">
        <v>0</v>
      </c>
    </row>
    <row r="541" spans="1:6" x14ac:dyDescent="0.25">
      <c r="A541" s="3">
        <v>918</v>
      </c>
      <c r="B541" s="3">
        <v>0</v>
      </c>
      <c r="C541" s="3">
        <v>1</v>
      </c>
      <c r="D541" s="3">
        <v>0</v>
      </c>
      <c r="E541" s="3">
        <v>0</v>
      </c>
      <c r="F541" s="3">
        <v>0</v>
      </c>
    </row>
    <row r="542" spans="1:6" x14ac:dyDescent="0.25">
      <c r="A542" s="3">
        <v>917</v>
      </c>
      <c r="B542" s="3">
        <v>0</v>
      </c>
      <c r="C542" s="3">
        <v>0</v>
      </c>
      <c r="D542" s="3">
        <v>0</v>
      </c>
      <c r="E542" s="3">
        <v>1</v>
      </c>
      <c r="F542" s="3">
        <v>0</v>
      </c>
    </row>
    <row r="543" spans="1:6" x14ac:dyDescent="0.25">
      <c r="A543" s="3">
        <v>917</v>
      </c>
      <c r="B543" s="3">
        <v>0</v>
      </c>
      <c r="C543" s="3">
        <v>0</v>
      </c>
      <c r="D543" s="3">
        <v>0</v>
      </c>
      <c r="E543" s="3">
        <v>1</v>
      </c>
      <c r="F543" s="3">
        <v>0</v>
      </c>
    </row>
    <row r="544" spans="1:6" x14ac:dyDescent="0.25">
      <c r="A544" s="3">
        <v>916</v>
      </c>
      <c r="B544" s="3">
        <v>0</v>
      </c>
      <c r="C544" s="3">
        <v>1</v>
      </c>
      <c r="D544" s="3">
        <v>0</v>
      </c>
      <c r="E544" s="3">
        <v>0</v>
      </c>
      <c r="F544" s="3">
        <v>0</v>
      </c>
    </row>
    <row r="545" spans="1:6" x14ac:dyDescent="0.25">
      <c r="A545" s="3">
        <v>916</v>
      </c>
      <c r="B545" s="3">
        <v>0</v>
      </c>
      <c r="C545" s="3">
        <v>0</v>
      </c>
      <c r="D545" s="3">
        <v>1</v>
      </c>
      <c r="E545" s="3">
        <v>0</v>
      </c>
      <c r="F545" s="3">
        <v>0</v>
      </c>
    </row>
    <row r="546" spans="1:6" x14ac:dyDescent="0.25">
      <c r="A546" s="3">
        <v>914</v>
      </c>
      <c r="B546" s="3">
        <v>0</v>
      </c>
      <c r="C546" s="3">
        <v>1</v>
      </c>
      <c r="D546" s="3">
        <v>0</v>
      </c>
      <c r="E546" s="3">
        <v>0</v>
      </c>
      <c r="F546" s="3">
        <v>0</v>
      </c>
    </row>
    <row r="547" spans="1:6" x14ac:dyDescent="0.25">
      <c r="A547" s="3">
        <v>913</v>
      </c>
      <c r="B547" s="3">
        <v>0</v>
      </c>
      <c r="C547" s="3">
        <v>0</v>
      </c>
      <c r="D547" s="3">
        <v>0</v>
      </c>
      <c r="E547" s="3">
        <v>0</v>
      </c>
      <c r="F547" s="3">
        <v>1</v>
      </c>
    </row>
    <row r="548" spans="1:6" x14ac:dyDescent="0.25">
      <c r="A548" s="3">
        <v>912</v>
      </c>
      <c r="B548" s="3">
        <v>0</v>
      </c>
      <c r="C548" s="3">
        <v>1</v>
      </c>
      <c r="D548" s="3">
        <v>0</v>
      </c>
      <c r="E548" s="3">
        <v>0</v>
      </c>
      <c r="F548" s="3">
        <v>0</v>
      </c>
    </row>
    <row r="549" spans="1:6" x14ac:dyDescent="0.25">
      <c r="A549" s="3">
        <v>911</v>
      </c>
      <c r="B549" s="3">
        <v>0</v>
      </c>
      <c r="C549" s="3">
        <v>0</v>
      </c>
      <c r="D549" s="3">
        <v>0</v>
      </c>
      <c r="E549" s="3">
        <v>1</v>
      </c>
      <c r="F549" s="3">
        <v>0</v>
      </c>
    </row>
    <row r="550" spans="1:6" x14ac:dyDescent="0.25">
      <c r="A550" s="3">
        <v>910</v>
      </c>
      <c r="B550" s="3">
        <v>0</v>
      </c>
      <c r="C550" s="3">
        <v>0</v>
      </c>
      <c r="D550" s="3">
        <v>0</v>
      </c>
      <c r="E550" s="3">
        <v>1</v>
      </c>
      <c r="F550" s="3">
        <v>0</v>
      </c>
    </row>
    <row r="551" spans="1:6" x14ac:dyDescent="0.25">
      <c r="A551" s="3">
        <v>909</v>
      </c>
      <c r="B551" s="3">
        <v>0</v>
      </c>
      <c r="C551" s="3">
        <v>0</v>
      </c>
      <c r="D551" s="3">
        <v>0</v>
      </c>
      <c r="E551" s="3">
        <v>1</v>
      </c>
      <c r="F551" s="3">
        <v>0</v>
      </c>
    </row>
    <row r="552" spans="1:6" x14ac:dyDescent="0.25">
      <c r="A552" s="3">
        <v>908</v>
      </c>
      <c r="B552" s="3">
        <v>0</v>
      </c>
      <c r="C552" s="3">
        <v>1</v>
      </c>
      <c r="D552" s="3">
        <v>0</v>
      </c>
      <c r="E552" s="3">
        <v>0</v>
      </c>
      <c r="F552" s="3">
        <v>0</v>
      </c>
    </row>
    <row r="553" spans="1:6" x14ac:dyDescent="0.25">
      <c r="A553" s="3">
        <v>908</v>
      </c>
      <c r="B553" s="3">
        <v>0</v>
      </c>
      <c r="C553" s="3">
        <v>1</v>
      </c>
      <c r="D553" s="3">
        <v>0</v>
      </c>
      <c r="E553" s="3">
        <v>0</v>
      </c>
      <c r="F553" s="3">
        <v>0</v>
      </c>
    </row>
    <row r="554" spans="1:6" x14ac:dyDescent="0.25">
      <c r="A554" s="3">
        <v>907</v>
      </c>
      <c r="B554" s="3">
        <v>0</v>
      </c>
      <c r="C554" s="3">
        <v>1</v>
      </c>
      <c r="D554" s="3">
        <v>0</v>
      </c>
      <c r="E554" s="3">
        <v>0</v>
      </c>
      <c r="F554" s="3">
        <v>0</v>
      </c>
    </row>
    <row r="555" spans="1:6" x14ac:dyDescent="0.25">
      <c r="A555" s="3">
        <v>904</v>
      </c>
      <c r="B555" s="3">
        <v>0</v>
      </c>
      <c r="C555" s="3">
        <v>0</v>
      </c>
      <c r="D555" s="3">
        <v>0</v>
      </c>
      <c r="E555" s="3">
        <v>0</v>
      </c>
      <c r="F555" s="3">
        <v>1</v>
      </c>
    </row>
    <row r="556" spans="1:6" x14ac:dyDescent="0.25">
      <c r="A556" s="3">
        <v>903</v>
      </c>
      <c r="B556" s="3">
        <v>0</v>
      </c>
      <c r="C556" s="3">
        <v>0</v>
      </c>
      <c r="D556" s="3">
        <v>1</v>
      </c>
      <c r="E556" s="3">
        <v>0</v>
      </c>
      <c r="F556" s="3">
        <v>0</v>
      </c>
    </row>
    <row r="557" spans="1:6" x14ac:dyDescent="0.25">
      <c r="A557" s="3">
        <v>902</v>
      </c>
      <c r="B557" s="3">
        <v>0</v>
      </c>
      <c r="C557" s="3">
        <v>1</v>
      </c>
      <c r="D557" s="3">
        <v>0</v>
      </c>
      <c r="E557" s="3">
        <v>0</v>
      </c>
      <c r="F557" s="3">
        <v>0</v>
      </c>
    </row>
    <row r="558" spans="1:6" x14ac:dyDescent="0.25">
      <c r="A558" s="3">
        <v>902</v>
      </c>
      <c r="B558" s="3">
        <v>0</v>
      </c>
      <c r="C558" s="3">
        <v>1</v>
      </c>
      <c r="D558" s="3">
        <v>0</v>
      </c>
      <c r="E558" s="3">
        <v>0</v>
      </c>
      <c r="F558" s="3">
        <v>0</v>
      </c>
    </row>
    <row r="559" spans="1:6" x14ac:dyDescent="0.25">
      <c r="A559" s="3">
        <v>902</v>
      </c>
      <c r="B559" s="3">
        <v>0</v>
      </c>
      <c r="C559" s="3">
        <v>1</v>
      </c>
      <c r="D559" s="3">
        <v>0</v>
      </c>
      <c r="E559" s="3">
        <v>0</v>
      </c>
      <c r="F559" s="3">
        <v>0</v>
      </c>
    </row>
    <row r="560" spans="1:6" x14ac:dyDescent="0.25">
      <c r="A560" s="3">
        <v>902</v>
      </c>
      <c r="B560" s="3">
        <v>0</v>
      </c>
      <c r="C560" s="3">
        <v>1</v>
      </c>
      <c r="D560" s="3">
        <v>0</v>
      </c>
      <c r="E560" s="3">
        <v>0</v>
      </c>
      <c r="F560" s="3">
        <v>0</v>
      </c>
    </row>
    <row r="561" spans="1:6" x14ac:dyDescent="0.25">
      <c r="A561" s="3">
        <v>901</v>
      </c>
      <c r="B561" s="3">
        <v>1</v>
      </c>
      <c r="C561" s="3">
        <v>0</v>
      </c>
      <c r="D561" s="3">
        <v>0</v>
      </c>
      <c r="E561" s="3">
        <v>0</v>
      </c>
      <c r="F561" s="3">
        <v>0</v>
      </c>
    </row>
    <row r="562" spans="1:6" x14ac:dyDescent="0.25">
      <c r="A562" s="3">
        <v>900</v>
      </c>
      <c r="B562" s="3">
        <v>0</v>
      </c>
      <c r="C562" s="3">
        <v>1</v>
      </c>
      <c r="D562" s="3">
        <v>0</v>
      </c>
      <c r="E562" s="3">
        <v>0</v>
      </c>
      <c r="F562" s="3">
        <v>0</v>
      </c>
    </row>
    <row r="563" spans="1:6" x14ac:dyDescent="0.25">
      <c r="A563" s="3">
        <v>900</v>
      </c>
      <c r="B563" s="3">
        <v>0</v>
      </c>
      <c r="C563" s="3">
        <v>0</v>
      </c>
      <c r="D563" s="3">
        <v>0</v>
      </c>
      <c r="E563" s="3">
        <v>1</v>
      </c>
      <c r="F563" s="3">
        <v>0</v>
      </c>
    </row>
    <row r="564" spans="1:6" x14ac:dyDescent="0.25">
      <c r="A564" s="3">
        <v>898</v>
      </c>
      <c r="B564" s="3">
        <v>0</v>
      </c>
      <c r="C564" s="3">
        <v>0</v>
      </c>
      <c r="D564" s="3">
        <v>0</v>
      </c>
      <c r="E564" s="3">
        <v>1</v>
      </c>
      <c r="F564" s="3">
        <v>0</v>
      </c>
    </row>
    <row r="565" spans="1:6" x14ac:dyDescent="0.25">
      <c r="A565" s="3">
        <v>897</v>
      </c>
      <c r="B565" s="3">
        <v>0</v>
      </c>
      <c r="C565" s="3">
        <v>0</v>
      </c>
      <c r="D565" s="3">
        <v>1</v>
      </c>
      <c r="E565" s="3">
        <v>0</v>
      </c>
      <c r="F565" s="3">
        <v>0</v>
      </c>
    </row>
    <row r="566" spans="1:6" x14ac:dyDescent="0.25">
      <c r="A566" s="3">
        <v>897</v>
      </c>
      <c r="B566" s="3">
        <v>0</v>
      </c>
      <c r="C566" s="3">
        <v>1</v>
      </c>
      <c r="D566" s="3">
        <v>0</v>
      </c>
      <c r="E566" s="3">
        <v>0</v>
      </c>
      <c r="F566" s="3">
        <v>0</v>
      </c>
    </row>
    <row r="567" spans="1:6" x14ac:dyDescent="0.25">
      <c r="A567" s="3">
        <v>897</v>
      </c>
      <c r="B567" s="3">
        <v>0</v>
      </c>
      <c r="C567" s="3">
        <v>0</v>
      </c>
      <c r="D567" s="3">
        <v>0</v>
      </c>
      <c r="E567" s="3">
        <v>0</v>
      </c>
      <c r="F567" s="3">
        <v>1</v>
      </c>
    </row>
    <row r="568" spans="1:6" x14ac:dyDescent="0.25">
      <c r="A568" s="3">
        <v>897</v>
      </c>
      <c r="B568" s="3">
        <v>0</v>
      </c>
      <c r="C568" s="3">
        <v>0</v>
      </c>
      <c r="D568" s="3">
        <v>0</v>
      </c>
      <c r="E568" s="3">
        <v>1</v>
      </c>
      <c r="F568" s="3">
        <v>0</v>
      </c>
    </row>
    <row r="569" spans="1:6" x14ac:dyDescent="0.25">
      <c r="A569" s="3">
        <v>896</v>
      </c>
      <c r="B569" s="3">
        <v>0</v>
      </c>
      <c r="C569" s="3">
        <v>1</v>
      </c>
      <c r="D569" s="3">
        <v>0</v>
      </c>
      <c r="E569" s="3">
        <v>0</v>
      </c>
      <c r="F569" s="3">
        <v>0</v>
      </c>
    </row>
    <row r="570" spans="1:6" x14ac:dyDescent="0.25">
      <c r="A570" s="3">
        <v>894</v>
      </c>
      <c r="B570" s="3">
        <v>1</v>
      </c>
      <c r="C570" s="3">
        <v>0</v>
      </c>
      <c r="D570" s="3">
        <v>0</v>
      </c>
      <c r="E570" s="3">
        <v>0</v>
      </c>
      <c r="F570" s="3">
        <v>0</v>
      </c>
    </row>
    <row r="571" spans="1:6" x14ac:dyDescent="0.25">
      <c r="A571" s="3">
        <v>894</v>
      </c>
      <c r="B571" s="3">
        <v>0</v>
      </c>
      <c r="C571" s="3">
        <v>1</v>
      </c>
      <c r="D571" s="3">
        <v>0</v>
      </c>
      <c r="E571" s="3">
        <v>0</v>
      </c>
      <c r="F571" s="3">
        <v>0</v>
      </c>
    </row>
    <row r="572" spans="1:6" x14ac:dyDescent="0.25">
      <c r="A572" s="3">
        <v>894</v>
      </c>
      <c r="B572" s="3">
        <v>0</v>
      </c>
      <c r="C572" s="3">
        <v>0</v>
      </c>
      <c r="D572" s="3">
        <v>0</v>
      </c>
      <c r="E572" s="3">
        <v>0</v>
      </c>
      <c r="F572" s="3">
        <v>1</v>
      </c>
    </row>
    <row r="573" spans="1:6" x14ac:dyDescent="0.25">
      <c r="A573" s="3">
        <v>894</v>
      </c>
      <c r="B573" s="3">
        <v>0</v>
      </c>
      <c r="C573" s="3">
        <v>1</v>
      </c>
      <c r="D573" s="3">
        <v>0</v>
      </c>
      <c r="E573" s="3">
        <v>0</v>
      </c>
      <c r="F573" s="3">
        <v>0</v>
      </c>
    </row>
    <row r="574" spans="1:6" x14ac:dyDescent="0.25">
      <c r="A574" s="3">
        <v>893</v>
      </c>
      <c r="B574" s="3">
        <v>0</v>
      </c>
      <c r="C574" s="3">
        <v>1</v>
      </c>
      <c r="D574" s="3">
        <v>0</v>
      </c>
      <c r="E574" s="3">
        <v>0</v>
      </c>
      <c r="F574" s="3">
        <v>0</v>
      </c>
    </row>
    <row r="575" spans="1:6" x14ac:dyDescent="0.25">
      <c r="A575" s="3">
        <v>892</v>
      </c>
      <c r="B575" s="3">
        <v>0</v>
      </c>
      <c r="C575" s="3">
        <v>1</v>
      </c>
      <c r="D575" s="3">
        <v>0</v>
      </c>
      <c r="E575" s="3">
        <v>0</v>
      </c>
      <c r="F575" s="3">
        <v>0</v>
      </c>
    </row>
    <row r="576" spans="1:6" x14ac:dyDescent="0.25">
      <c r="A576" s="3">
        <v>892</v>
      </c>
      <c r="B576" s="3">
        <v>0</v>
      </c>
      <c r="C576" s="3">
        <v>1</v>
      </c>
      <c r="D576" s="3">
        <v>0</v>
      </c>
      <c r="E576" s="3">
        <v>0</v>
      </c>
      <c r="F576" s="3">
        <v>0</v>
      </c>
    </row>
    <row r="577" spans="1:6" x14ac:dyDescent="0.25">
      <c r="A577" s="3">
        <v>892</v>
      </c>
      <c r="B577" s="3">
        <v>0</v>
      </c>
      <c r="C577" s="3">
        <v>0</v>
      </c>
      <c r="D577" s="3">
        <v>0</v>
      </c>
      <c r="E577" s="3">
        <v>1</v>
      </c>
      <c r="F577" s="3">
        <v>0</v>
      </c>
    </row>
    <row r="578" spans="1:6" x14ac:dyDescent="0.25">
      <c r="A578" s="3">
        <v>892</v>
      </c>
      <c r="B578" s="3">
        <v>0</v>
      </c>
      <c r="C578" s="3">
        <v>1</v>
      </c>
      <c r="D578" s="3">
        <v>0</v>
      </c>
      <c r="E578" s="3">
        <v>0</v>
      </c>
      <c r="F578" s="3">
        <v>0</v>
      </c>
    </row>
    <row r="579" spans="1:6" x14ac:dyDescent="0.25">
      <c r="A579" s="3">
        <v>890</v>
      </c>
      <c r="B579" s="3">
        <v>0</v>
      </c>
      <c r="C579" s="3">
        <v>0</v>
      </c>
      <c r="D579" s="3">
        <v>0</v>
      </c>
      <c r="E579" s="3">
        <v>1</v>
      </c>
      <c r="F579" s="3">
        <v>0</v>
      </c>
    </row>
    <row r="580" spans="1:6" x14ac:dyDescent="0.25">
      <c r="A580" s="3">
        <v>890</v>
      </c>
      <c r="B580" s="3">
        <v>0</v>
      </c>
      <c r="C580" s="3">
        <v>0</v>
      </c>
      <c r="D580" s="3">
        <v>0</v>
      </c>
      <c r="E580" s="3">
        <v>1</v>
      </c>
      <c r="F580" s="3">
        <v>0</v>
      </c>
    </row>
    <row r="581" spans="1:6" x14ac:dyDescent="0.25">
      <c r="A581" s="3">
        <v>889</v>
      </c>
      <c r="B581" s="3">
        <v>0</v>
      </c>
      <c r="C581" s="3">
        <v>1</v>
      </c>
      <c r="D581" s="3">
        <v>0</v>
      </c>
      <c r="E581" s="3">
        <v>0</v>
      </c>
      <c r="F581" s="3">
        <v>0</v>
      </c>
    </row>
    <row r="582" spans="1:6" x14ac:dyDescent="0.25">
      <c r="A582" s="3">
        <v>889</v>
      </c>
      <c r="B582" s="3">
        <v>0</v>
      </c>
      <c r="C582" s="3">
        <v>1</v>
      </c>
      <c r="D582" s="3">
        <v>0</v>
      </c>
      <c r="E582" s="3">
        <v>0</v>
      </c>
      <c r="F582" s="3">
        <v>0</v>
      </c>
    </row>
    <row r="583" spans="1:6" x14ac:dyDescent="0.25">
      <c r="A583" s="3">
        <v>888</v>
      </c>
      <c r="B583" s="3">
        <v>0</v>
      </c>
      <c r="C583" s="3">
        <v>0</v>
      </c>
      <c r="D583" s="3">
        <v>0</v>
      </c>
      <c r="E583" s="3">
        <v>0</v>
      </c>
      <c r="F583" s="3">
        <v>1</v>
      </c>
    </row>
    <row r="584" spans="1:6" x14ac:dyDescent="0.25">
      <c r="A584" s="3">
        <v>887</v>
      </c>
      <c r="B584" s="3">
        <v>0</v>
      </c>
      <c r="C584" s="3">
        <v>1</v>
      </c>
      <c r="D584" s="3">
        <v>0</v>
      </c>
      <c r="E584" s="3">
        <v>0</v>
      </c>
      <c r="F584" s="3">
        <v>0</v>
      </c>
    </row>
    <row r="585" spans="1:6" x14ac:dyDescent="0.25">
      <c r="A585" s="3">
        <v>886</v>
      </c>
      <c r="B585" s="3">
        <v>0</v>
      </c>
      <c r="C585" s="3">
        <v>0</v>
      </c>
      <c r="D585" s="3">
        <v>0</v>
      </c>
      <c r="E585" s="3">
        <v>0</v>
      </c>
      <c r="F585" s="3">
        <v>1</v>
      </c>
    </row>
    <row r="586" spans="1:6" x14ac:dyDescent="0.25">
      <c r="A586" s="3">
        <v>885</v>
      </c>
      <c r="B586" s="3">
        <v>0</v>
      </c>
      <c r="C586" s="3">
        <v>0</v>
      </c>
      <c r="D586" s="3">
        <v>0</v>
      </c>
      <c r="E586" s="3">
        <v>1</v>
      </c>
      <c r="F586" s="3">
        <v>0</v>
      </c>
    </row>
    <row r="587" spans="1:6" x14ac:dyDescent="0.25">
      <c r="A587" s="3">
        <v>884</v>
      </c>
      <c r="B587" s="3">
        <v>0</v>
      </c>
      <c r="C587" s="3">
        <v>0</v>
      </c>
      <c r="D587" s="3">
        <v>0</v>
      </c>
      <c r="E587" s="3">
        <v>1</v>
      </c>
      <c r="F587" s="3">
        <v>0</v>
      </c>
    </row>
    <row r="588" spans="1:6" x14ac:dyDescent="0.25">
      <c r="A588" s="3">
        <v>883</v>
      </c>
      <c r="B588" s="3">
        <v>0</v>
      </c>
      <c r="C588" s="3">
        <v>1</v>
      </c>
      <c r="D588" s="3">
        <v>0</v>
      </c>
      <c r="E588" s="3">
        <v>0</v>
      </c>
      <c r="F588" s="3">
        <v>0</v>
      </c>
    </row>
    <row r="589" spans="1:6" x14ac:dyDescent="0.25">
      <c r="A589" s="3">
        <v>881</v>
      </c>
      <c r="B589" s="3">
        <v>1</v>
      </c>
      <c r="C589" s="3">
        <v>0</v>
      </c>
      <c r="D589" s="3">
        <v>0</v>
      </c>
      <c r="E589" s="3">
        <v>0</v>
      </c>
      <c r="F589" s="3">
        <v>0</v>
      </c>
    </row>
    <row r="590" spans="1:6" x14ac:dyDescent="0.25">
      <c r="A590" s="3">
        <v>878</v>
      </c>
      <c r="B590" s="3">
        <v>0</v>
      </c>
      <c r="C590" s="3">
        <v>1</v>
      </c>
      <c r="D590" s="3">
        <v>0</v>
      </c>
      <c r="E590" s="3">
        <v>0</v>
      </c>
      <c r="F590" s="3">
        <v>0</v>
      </c>
    </row>
    <row r="591" spans="1:6" x14ac:dyDescent="0.25">
      <c r="A591" s="3">
        <v>877</v>
      </c>
      <c r="B591" s="3">
        <v>1</v>
      </c>
      <c r="C591" s="3">
        <v>0</v>
      </c>
      <c r="D591" s="3">
        <v>0</v>
      </c>
      <c r="E591" s="3">
        <v>0</v>
      </c>
      <c r="F591" s="3">
        <v>0</v>
      </c>
    </row>
    <row r="592" spans="1:6" x14ac:dyDescent="0.25">
      <c r="A592" s="3">
        <v>876</v>
      </c>
      <c r="B592" s="3">
        <v>1</v>
      </c>
      <c r="C592" s="3">
        <v>0</v>
      </c>
      <c r="D592" s="3">
        <v>0</v>
      </c>
      <c r="E592" s="3">
        <v>0</v>
      </c>
      <c r="F592" s="3">
        <v>0</v>
      </c>
    </row>
    <row r="593" spans="1:6" x14ac:dyDescent="0.25">
      <c r="A593" s="3">
        <v>874</v>
      </c>
      <c r="B593" s="3">
        <v>0</v>
      </c>
      <c r="C593" s="3">
        <v>1</v>
      </c>
      <c r="D593" s="3">
        <v>0</v>
      </c>
      <c r="E593" s="3">
        <v>0</v>
      </c>
      <c r="F593" s="3">
        <v>0</v>
      </c>
    </row>
    <row r="594" spans="1:6" x14ac:dyDescent="0.25">
      <c r="A594" s="3">
        <v>872</v>
      </c>
      <c r="B594" s="3">
        <v>0</v>
      </c>
      <c r="C594" s="3">
        <v>1</v>
      </c>
      <c r="D594" s="3">
        <v>0</v>
      </c>
      <c r="E594" s="3">
        <v>0</v>
      </c>
      <c r="F594" s="3">
        <v>0</v>
      </c>
    </row>
    <row r="595" spans="1:6" x14ac:dyDescent="0.25">
      <c r="A595" s="3">
        <v>871</v>
      </c>
      <c r="B595" s="3">
        <v>0</v>
      </c>
      <c r="C595" s="3">
        <v>1</v>
      </c>
      <c r="D595" s="3">
        <v>0</v>
      </c>
      <c r="E595" s="3">
        <v>0</v>
      </c>
      <c r="F595" s="3">
        <v>0</v>
      </c>
    </row>
    <row r="596" spans="1:6" x14ac:dyDescent="0.25">
      <c r="A596" s="3">
        <v>871</v>
      </c>
      <c r="B596" s="3">
        <v>0</v>
      </c>
      <c r="C596" s="3">
        <v>0</v>
      </c>
      <c r="D596" s="3">
        <v>1</v>
      </c>
      <c r="E596" s="3">
        <v>0</v>
      </c>
      <c r="F596" s="3">
        <v>0</v>
      </c>
    </row>
    <row r="597" spans="1:6" x14ac:dyDescent="0.25">
      <c r="A597" s="3">
        <v>866</v>
      </c>
      <c r="B597" s="3">
        <v>0</v>
      </c>
      <c r="C597" s="3">
        <v>1</v>
      </c>
      <c r="D597" s="3">
        <v>0</v>
      </c>
      <c r="E597" s="3">
        <v>0</v>
      </c>
      <c r="F597" s="3">
        <v>0</v>
      </c>
    </row>
    <row r="598" spans="1:6" x14ac:dyDescent="0.25">
      <c r="A598" s="3">
        <v>865</v>
      </c>
      <c r="B598" s="3">
        <v>0</v>
      </c>
      <c r="C598" s="3">
        <v>1</v>
      </c>
      <c r="D598" s="3">
        <v>0</v>
      </c>
      <c r="E598" s="3">
        <v>0</v>
      </c>
      <c r="F598" s="3">
        <v>0</v>
      </c>
    </row>
    <row r="599" spans="1:6" x14ac:dyDescent="0.25">
      <c r="A599" s="3">
        <v>865</v>
      </c>
      <c r="B599" s="3">
        <v>0</v>
      </c>
      <c r="C599" s="3">
        <v>1</v>
      </c>
      <c r="D599" s="3">
        <v>0</v>
      </c>
      <c r="E599" s="3">
        <v>0</v>
      </c>
      <c r="F599" s="3">
        <v>0</v>
      </c>
    </row>
    <row r="600" spans="1:6" x14ac:dyDescent="0.25">
      <c r="A600" s="3">
        <v>862</v>
      </c>
      <c r="B600" s="3">
        <v>0</v>
      </c>
      <c r="C600" s="3">
        <v>1</v>
      </c>
      <c r="D600" s="3">
        <v>0</v>
      </c>
      <c r="E600" s="3">
        <v>0</v>
      </c>
      <c r="F600" s="3">
        <v>0</v>
      </c>
    </row>
    <row r="601" spans="1:6" x14ac:dyDescent="0.25">
      <c r="A601" s="3">
        <v>860</v>
      </c>
      <c r="B601" s="3">
        <v>1</v>
      </c>
      <c r="C601" s="3">
        <v>0</v>
      </c>
      <c r="D601" s="3">
        <v>0</v>
      </c>
      <c r="E601" s="3">
        <v>0</v>
      </c>
      <c r="F601" s="3">
        <v>0</v>
      </c>
    </row>
    <row r="602" spans="1:6" x14ac:dyDescent="0.25">
      <c r="A602" s="3">
        <v>858</v>
      </c>
      <c r="B602" s="3">
        <v>0</v>
      </c>
      <c r="C602" s="3">
        <v>0</v>
      </c>
      <c r="D602" s="3">
        <v>1</v>
      </c>
      <c r="E602" s="3">
        <v>0</v>
      </c>
      <c r="F602" s="3">
        <v>0</v>
      </c>
    </row>
    <row r="603" spans="1:6" x14ac:dyDescent="0.25">
      <c r="A603" s="3">
        <v>856</v>
      </c>
      <c r="B603" s="3">
        <v>0</v>
      </c>
      <c r="C603" s="3">
        <v>0</v>
      </c>
      <c r="D603" s="3">
        <v>0</v>
      </c>
      <c r="E603" s="3">
        <v>1</v>
      </c>
      <c r="F603" s="3">
        <v>0</v>
      </c>
    </row>
    <row r="604" spans="1:6" x14ac:dyDescent="0.25">
      <c r="A604" s="3">
        <v>856</v>
      </c>
      <c r="B604" s="3">
        <v>0</v>
      </c>
      <c r="C604" s="3">
        <v>1</v>
      </c>
      <c r="D604" s="3">
        <v>0</v>
      </c>
      <c r="E604" s="3">
        <v>0</v>
      </c>
      <c r="F604" s="3">
        <v>0</v>
      </c>
    </row>
    <row r="605" spans="1:6" x14ac:dyDescent="0.25">
      <c r="A605" s="3">
        <v>852</v>
      </c>
      <c r="B605" s="3">
        <v>0</v>
      </c>
      <c r="C605" s="3">
        <v>0</v>
      </c>
      <c r="D605" s="3">
        <v>1</v>
      </c>
      <c r="E605" s="3">
        <v>0</v>
      </c>
      <c r="F605" s="3">
        <v>0</v>
      </c>
    </row>
    <row r="606" spans="1:6" x14ac:dyDescent="0.25">
      <c r="A606" s="3">
        <v>852</v>
      </c>
      <c r="B606" s="3">
        <v>0</v>
      </c>
      <c r="C606" s="3">
        <v>0</v>
      </c>
      <c r="D606" s="3">
        <v>1</v>
      </c>
      <c r="E606" s="3">
        <v>0</v>
      </c>
      <c r="F606" s="3">
        <v>0</v>
      </c>
    </row>
    <row r="607" spans="1:6" x14ac:dyDescent="0.25">
      <c r="A607" s="3">
        <v>851</v>
      </c>
      <c r="B607" s="3">
        <v>0</v>
      </c>
      <c r="C607" s="3">
        <v>1</v>
      </c>
      <c r="D607" s="3">
        <v>0</v>
      </c>
      <c r="E607" s="3">
        <v>0</v>
      </c>
      <c r="F607" s="3">
        <v>0</v>
      </c>
    </row>
    <row r="608" spans="1:6" x14ac:dyDescent="0.25">
      <c r="A608" s="3">
        <v>851</v>
      </c>
      <c r="B608" s="3">
        <v>0</v>
      </c>
      <c r="C608" s="3">
        <v>1</v>
      </c>
      <c r="D608" s="3">
        <v>0</v>
      </c>
      <c r="E608" s="3">
        <v>0</v>
      </c>
      <c r="F608" s="3">
        <v>0</v>
      </c>
    </row>
    <row r="609" spans="1:6" x14ac:dyDescent="0.25">
      <c r="A609" s="3">
        <v>850</v>
      </c>
      <c r="B609" s="3">
        <v>0</v>
      </c>
      <c r="C609" s="3">
        <v>0</v>
      </c>
      <c r="D609" s="3">
        <v>1</v>
      </c>
      <c r="E609" s="3">
        <v>0</v>
      </c>
      <c r="F609" s="3">
        <v>0</v>
      </c>
    </row>
    <row r="610" spans="1:6" x14ac:dyDescent="0.25">
      <c r="A610" s="3">
        <v>847</v>
      </c>
      <c r="B610" s="3">
        <v>0</v>
      </c>
      <c r="C610" s="3">
        <v>0</v>
      </c>
      <c r="D610" s="3">
        <v>0</v>
      </c>
      <c r="E610" s="3">
        <v>1</v>
      </c>
      <c r="F610" s="3">
        <v>0</v>
      </c>
    </row>
    <row r="611" spans="1:6" x14ac:dyDescent="0.25">
      <c r="A611" s="3">
        <v>846</v>
      </c>
      <c r="B611" s="3">
        <v>0</v>
      </c>
      <c r="C611" s="3">
        <v>0</v>
      </c>
      <c r="D611" s="3">
        <v>0</v>
      </c>
      <c r="E611" s="3">
        <v>1</v>
      </c>
      <c r="F611" s="3">
        <v>0</v>
      </c>
    </row>
    <row r="612" spans="1:6" x14ac:dyDescent="0.25">
      <c r="A612" s="3">
        <v>845</v>
      </c>
      <c r="B612" s="3">
        <v>0</v>
      </c>
      <c r="C612" s="3">
        <v>1</v>
      </c>
      <c r="D612" s="3">
        <v>0</v>
      </c>
      <c r="E612" s="3">
        <v>0</v>
      </c>
      <c r="F612" s="3">
        <v>0</v>
      </c>
    </row>
    <row r="613" spans="1:6" x14ac:dyDescent="0.25">
      <c r="A613" s="3">
        <v>841</v>
      </c>
      <c r="B613" s="3">
        <v>0</v>
      </c>
      <c r="C613" s="3">
        <v>0</v>
      </c>
      <c r="D613" s="3">
        <v>1</v>
      </c>
      <c r="E613" s="3">
        <v>0</v>
      </c>
      <c r="F613" s="3">
        <v>0</v>
      </c>
    </row>
    <row r="614" spans="1:6" x14ac:dyDescent="0.25">
      <c r="A614" s="3">
        <v>839</v>
      </c>
      <c r="B614" s="3">
        <v>0</v>
      </c>
      <c r="C614" s="3">
        <v>1</v>
      </c>
      <c r="D614" s="3">
        <v>0</v>
      </c>
      <c r="E614" s="3">
        <v>0</v>
      </c>
      <c r="F614" s="3">
        <v>0</v>
      </c>
    </row>
    <row r="615" spans="1:6" x14ac:dyDescent="0.25">
      <c r="A615" s="3">
        <v>838</v>
      </c>
      <c r="B615" s="3">
        <v>0</v>
      </c>
      <c r="C615" s="3">
        <v>0</v>
      </c>
      <c r="D615" s="3">
        <v>1</v>
      </c>
      <c r="E615" s="3">
        <v>0</v>
      </c>
      <c r="F615" s="3">
        <v>0</v>
      </c>
    </row>
    <row r="616" spans="1:6" x14ac:dyDescent="0.25">
      <c r="A616" s="3">
        <v>838</v>
      </c>
      <c r="B616" s="3">
        <v>0</v>
      </c>
      <c r="C616" s="3">
        <v>0</v>
      </c>
      <c r="D616" s="3">
        <v>1</v>
      </c>
      <c r="E616" s="3">
        <v>0</v>
      </c>
      <c r="F616" s="3">
        <v>0</v>
      </c>
    </row>
    <row r="617" spans="1:6" x14ac:dyDescent="0.25">
      <c r="A617" s="3">
        <v>837</v>
      </c>
      <c r="B617" s="3">
        <v>0</v>
      </c>
      <c r="C617" s="3">
        <v>0</v>
      </c>
      <c r="D617" s="3">
        <v>1</v>
      </c>
      <c r="E617" s="3">
        <v>0</v>
      </c>
      <c r="F617" s="3">
        <v>0</v>
      </c>
    </row>
    <row r="618" spans="1:6" x14ac:dyDescent="0.25">
      <c r="A618" s="3">
        <v>837</v>
      </c>
      <c r="B618" s="3">
        <v>1</v>
      </c>
      <c r="C618" s="3">
        <v>0</v>
      </c>
      <c r="D618" s="3">
        <v>0</v>
      </c>
      <c r="E618" s="3">
        <v>0</v>
      </c>
      <c r="F618" s="3">
        <v>0</v>
      </c>
    </row>
    <row r="619" spans="1:6" x14ac:dyDescent="0.25">
      <c r="A619" s="3">
        <v>836</v>
      </c>
      <c r="B619" s="3">
        <v>0</v>
      </c>
      <c r="C619" s="3">
        <v>1</v>
      </c>
      <c r="D619" s="3">
        <v>0</v>
      </c>
      <c r="E619" s="3">
        <v>0</v>
      </c>
      <c r="F619" s="3">
        <v>0</v>
      </c>
    </row>
    <row r="620" spans="1:6" x14ac:dyDescent="0.25">
      <c r="A620" s="3">
        <v>835</v>
      </c>
      <c r="B620" s="3">
        <v>0</v>
      </c>
      <c r="C620" s="3">
        <v>0</v>
      </c>
      <c r="D620" s="3">
        <v>1</v>
      </c>
      <c r="E620" s="3">
        <v>0</v>
      </c>
      <c r="F620" s="3">
        <v>0</v>
      </c>
    </row>
    <row r="621" spans="1:6" x14ac:dyDescent="0.25">
      <c r="A621" s="3">
        <v>835</v>
      </c>
      <c r="B621" s="3">
        <v>1</v>
      </c>
      <c r="C621" s="3">
        <v>0</v>
      </c>
      <c r="D621" s="3">
        <v>0</v>
      </c>
      <c r="E621" s="3">
        <v>0</v>
      </c>
      <c r="F621" s="3">
        <v>0</v>
      </c>
    </row>
    <row r="622" spans="1:6" x14ac:dyDescent="0.25">
      <c r="A622" s="3">
        <v>833</v>
      </c>
      <c r="B622" s="3">
        <v>0</v>
      </c>
      <c r="C622" s="3">
        <v>0</v>
      </c>
      <c r="D622" s="3">
        <v>0</v>
      </c>
      <c r="E622" s="3">
        <v>1</v>
      </c>
      <c r="F622" s="3">
        <v>0</v>
      </c>
    </row>
    <row r="623" spans="1:6" x14ac:dyDescent="0.25">
      <c r="A623" s="3">
        <v>833</v>
      </c>
      <c r="B623" s="3">
        <v>0</v>
      </c>
      <c r="C623" s="3">
        <v>0</v>
      </c>
      <c r="D623" s="3">
        <v>1</v>
      </c>
      <c r="E623" s="3">
        <v>0</v>
      </c>
      <c r="F623" s="3">
        <v>0</v>
      </c>
    </row>
    <row r="624" spans="1:6" x14ac:dyDescent="0.25">
      <c r="A624" s="3">
        <v>832</v>
      </c>
      <c r="B624" s="3">
        <v>0</v>
      </c>
      <c r="C624" s="3">
        <v>0</v>
      </c>
      <c r="D624" s="3">
        <v>0</v>
      </c>
      <c r="E624" s="3">
        <v>1</v>
      </c>
      <c r="F624" s="3">
        <v>0</v>
      </c>
    </row>
    <row r="625" spans="1:6" x14ac:dyDescent="0.25">
      <c r="A625" s="3">
        <v>832</v>
      </c>
      <c r="B625" s="3">
        <v>0</v>
      </c>
      <c r="C625" s="3">
        <v>0</v>
      </c>
      <c r="D625" s="3">
        <v>0</v>
      </c>
      <c r="E625" s="3">
        <v>1</v>
      </c>
      <c r="F625" s="3">
        <v>0</v>
      </c>
    </row>
    <row r="626" spans="1:6" x14ac:dyDescent="0.25">
      <c r="A626" s="3">
        <v>832</v>
      </c>
      <c r="B626" s="3">
        <v>0</v>
      </c>
      <c r="C626" s="3">
        <v>1</v>
      </c>
      <c r="D626" s="3">
        <v>0</v>
      </c>
      <c r="E626" s="3">
        <v>0</v>
      </c>
      <c r="F626" s="3">
        <v>0</v>
      </c>
    </row>
    <row r="627" spans="1:6" x14ac:dyDescent="0.25">
      <c r="A627" s="3">
        <v>828</v>
      </c>
      <c r="B627" s="3">
        <v>0</v>
      </c>
      <c r="C627" s="3">
        <v>1</v>
      </c>
      <c r="D627" s="3">
        <v>0</v>
      </c>
      <c r="E627" s="3">
        <v>0</v>
      </c>
      <c r="F627" s="3">
        <v>0</v>
      </c>
    </row>
    <row r="628" spans="1:6" x14ac:dyDescent="0.25">
      <c r="A628" s="3">
        <v>828</v>
      </c>
      <c r="B628" s="3">
        <v>0</v>
      </c>
      <c r="C628" s="3">
        <v>1</v>
      </c>
      <c r="D628" s="3">
        <v>0</v>
      </c>
      <c r="E628" s="3">
        <v>0</v>
      </c>
      <c r="F628" s="3">
        <v>0</v>
      </c>
    </row>
    <row r="629" spans="1:6" x14ac:dyDescent="0.25">
      <c r="A629" s="3">
        <v>827</v>
      </c>
      <c r="B629" s="3">
        <v>0</v>
      </c>
      <c r="C629" s="3">
        <v>1</v>
      </c>
      <c r="D629" s="3">
        <v>0</v>
      </c>
      <c r="E629" s="3">
        <v>0</v>
      </c>
      <c r="F629" s="3">
        <v>0</v>
      </c>
    </row>
    <row r="630" spans="1:6" x14ac:dyDescent="0.25">
      <c r="A630" s="3">
        <v>827</v>
      </c>
      <c r="B630" s="3">
        <v>0</v>
      </c>
      <c r="C630" s="3">
        <v>1</v>
      </c>
      <c r="D630" s="3">
        <v>0</v>
      </c>
      <c r="E630" s="3">
        <v>0</v>
      </c>
      <c r="F630" s="3">
        <v>0</v>
      </c>
    </row>
    <row r="631" spans="1:6" x14ac:dyDescent="0.25">
      <c r="A631" s="3">
        <v>826</v>
      </c>
      <c r="B631" s="3">
        <v>0</v>
      </c>
      <c r="C631" s="3">
        <v>1</v>
      </c>
      <c r="D631" s="3">
        <v>0</v>
      </c>
      <c r="E631" s="3">
        <v>0</v>
      </c>
      <c r="F631" s="3">
        <v>0</v>
      </c>
    </row>
    <row r="632" spans="1:6" x14ac:dyDescent="0.25">
      <c r="A632" s="3">
        <v>825</v>
      </c>
      <c r="B632" s="3">
        <v>0</v>
      </c>
      <c r="C632" s="3">
        <v>0</v>
      </c>
      <c r="D632" s="3">
        <v>0</v>
      </c>
      <c r="E632" s="3">
        <v>1</v>
      </c>
      <c r="F632" s="3">
        <v>0</v>
      </c>
    </row>
    <row r="633" spans="1:6" x14ac:dyDescent="0.25">
      <c r="A633" s="3">
        <v>821</v>
      </c>
      <c r="B633" s="3">
        <v>1</v>
      </c>
      <c r="C633" s="3">
        <v>0</v>
      </c>
      <c r="D633" s="3">
        <v>0</v>
      </c>
      <c r="E633" s="3">
        <v>0</v>
      </c>
      <c r="F633" s="3">
        <v>0</v>
      </c>
    </row>
    <row r="634" spans="1:6" x14ac:dyDescent="0.25">
      <c r="A634" s="3">
        <v>819</v>
      </c>
      <c r="B634" s="3">
        <v>0</v>
      </c>
      <c r="C634" s="3">
        <v>0</v>
      </c>
      <c r="D634" s="3">
        <v>0</v>
      </c>
      <c r="E634" s="3">
        <v>1</v>
      </c>
      <c r="F634" s="3">
        <v>0</v>
      </c>
    </row>
    <row r="635" spans="1:6" x14ac:dyDescent="0.25">
      <c r="A635" s="3">
        <v>818</v>
      </c>
      <c r="B635" s="3">
        <v>0</v>
      </c>
      <c r="C635" s="3">
        <v>0</v>
      </c>
      <c r="D635" s="3">
        <v>0</v>
      </c>
      <c r="E635" s="3">
        <v>1</v>
      </c>
      <c r="F635" s="3">
        <v>0</v>
      </c>
    </row>
    <row r="636" spans="1:6" x14ac:dyDescent="0.25">
      <c r="A636" s="3">
        <v>810</v>
      </c>
      <c r="B636" s="3">
        <v>0</v>
      </c>
      <c r="C636" s="3">
        <v>0</v>
      </c>
      <c r="D636" s="3">
        <v>1</v>
      </c>
      <c r="E636" s="3">
        <v>0</v>
      </c>
      <c r="F636" s="3">
        <v>0</v>
      </c>
    </row>
    <row r="637" spans="1:6" x14ac:dyDescent="0.25">
      <c r="A637" s="3">
        <v>810</v>
      </c>
      <c r="B637" s="3">
        <v>0</v>
      </c>
      <c r="C637" s="3">
        <v>0</v>
      </c>
      <c r="D637" s="3">
        <v>1</v>
      </c>
      <c r="E637" s="3">
        <v>0</v>
      </c>
      <c r="F637" s="3">
        <v>0</v>
      </c>
    </row>
    <row r="638" spans="1:6" x14ac:dyDescent="0.25">
      <c r="A638" s="3">
        <v>810</v>
      </c>
      <c r="B638" s="3">
        <v>0</v>
      </c>
      <c r="C638" s="3">
        <v>0</v>
      </c>
      <c r="D638" s="3">
        <v>0</v>
      </c>
      <c r="E638" s="3">
        <v>1</v>
      </c>
      <c r="F638" s="3">
        <v>0</v>
      </c>
    </row>
    <row r="639" spans="1:6" x14ac:dyDescent="0.25">
      <c r="A639" s="3">
        <v>809</v>
      </c>
      <c r="B639" s="3">
        <v>0</v>
      </c>
      <c r="C639" s="3">
        <v>1</v>
      </c>
      <c r="D639" s="3">
        <v>0</v>
      </c>
      <c r="E639" s="3">
        <v>0</v>
      </c>
      <c r="F639" s="3">
        <v>0</v>
      </c>
    </row>
    <row r="640" spans="1:6" x14ac:dyDescent="0.25">
      <c r="A640" s="3">
        <v>808</v>
      </c>
      <c r="B640" s="3">
        <v>0</v>
      </c>
      <c r="C640" s="3">
        <v>0</v>
      </c>
      <c r="D640" s="3">
        <v>1</v>
      </c>
      <c r="E640" s="3">
        <v>0</v>
      </c>
      <c r="F640" s="3">
        <v>0</v>
      </c>
    </row>
    <row r="641" spans="1:6" x14ac:dyDescent="0.25">
      <c r="A641" s="3">
        <v>807</v>
      </c>
      <c r="B641" s="3">
        <v>0</v>
      </c>
      <c r="C641" s="3">
        <v>1</v>
      </c>
      <c r="D641" s="3">
        <v>0</v>
      </c>
      <c r="E641" s="3">
        <v>0</v>
      </c>
      <c r="F641" s="3">
        <v>0</v>
      </c>
    </row>
    <row r="642" spans="1:6" x14ac:dyDescent="0.25">
      <c r="A642" s="3">
        <v>807</v>
      </c>
      <c r="B642" s="3">
        <v>1</v>
      </c>
      <c r="C642" s="3">
        <v>0</v>
      </c>
      <c r="D642" s="3">
        <v>0</v>
      </c>
      <c r="E642" s="3">
        <v>0</v>
      </c>
      <c r="F642" s="3">
        <v>0</v>
      </c>
    </row>
    <row r="643" spans="1:6" x14ac:dyDescent="0.25">
      <c r="A643" s="3">
        <v>806</v>
      </c>
      <c r="B643" s="3">
        <v>0</v>
      </c>
      <c r="C643" s="3">
        <v>1</v>
      </c>
      <c r="D643" s="3">
        <v>0</v>
      </c>
      <c r="E643" s="3">
        <v>0</v>
      </c>
      <c r="F643" s="3">
        <v>0</v>
      </c>
    </row>
    <row r="644" spans="1:6" x14ac:dyDescent="0.25">
      <c r="A644" s="3">
        <v>806</v>
      </c>
      <c r="B644" s="3">
        <v>0</v>
      </c>
      <c r="C644" s="3">
        <v>1</v>
      </c>
      <c r="D644" s="3">
        <v>0</v>
      </c>
      <c r="E644" s="3">
        <v>0</v>
      </c>
      <c r="F644" s="3">
        <v>0</v>
      </c>
    </row>
    <row r="645" spans="1:6" x14ac:dyDescent="0.25">
      <c r="A645" s="3">
        <v>804</v>
      </c>
      <c r="B645" s="3">
        <v>0</v>
      </c>
      <c r="C645" s="3">
        <v>0</v>
      </c>
      <c r="D645" s="3">
        <v>0</v>
      </c>
      <c r="E645" s="3">
        <v>0</v>
      </c>
      <c r="F645" s="3">
        <v>1</v>
      </c>
    </row>
    <row r="646" spans="1:6" x14ac:dyDescent="0.25">
      <c r="A646" s="3">
        <v>803</v>
      </c>
      <c r="B646" s="3">
        <v>0</v>
      </c>
      <c r="C646" s="3">
        <v>0</v>
      </c>
      <c r="D646" s="3">
        <v>0</v>
      </c>
      <c r="E646" s="3">
        <v>1</v>
      </c>
      <c r="F646" s="3">
        <v>0</v>
      </c>
    </row>
    <row r="647" spans="1:6" x14ac:dyDescent="0.25">
      <c r="A647" s="3">
        <v>801</v>
      </c>
      <c r="B647" s="3">
        <v>0</v>
      </c>
      <c r="C647" s="3">
        <v>1</v>
      </c>
      <c r="D647" s="3">
        <v>0</v>
      </c>
      <c r="E647" s="3">
        <v>0</v>
      </c>
      <c r="F647" s="3">
        <v>0</v>
      </c>
    </row>
    <row r="648" spans="1:6" x14ac:dyDescent="0.25">
      <c r="A648" s="3">
        <v>801</v>
      </c>
      <c r="B648" s="3">
        <v>0</v>
      </c>
      <c r="C648" s="3">
        <v>1</v>
      </c>
      <c r="D648" s="3">
        <v>0</v>
      </c>
      <c r="E648" s="3">
        <v>0</v>
      </c>
      <c r="F648" s="3">
        <v>0</v>
      </c>
    </row>
    <row r="649" spans="1:6" x14ac:dyDescent="0.25">
      <c r="A649" s="3">
        <v>801</v>
      </c>
      <c r="B649" s="3">
        <v>0</v>
      </c>
      <c r="C649" s="3">
        <v>1</v>
      </c>
      <c r="D649" s="3">
        <v>0</v>
      </c>
      <c r="E649" s="3">
        <v>0</v>
      </c>
      <c r="F649" s="3">
        <v>0</v>
      </c>
    </row>
    <row r="650" spans="1:6" x14ac:dyDescent="0.25">
      <c r="A650" s="3">
        <v>796</v>
      </c>
      <c r="B650" s="3">
        <v>1</v>
      </c>
      <c r="C650" s="3">
        <v>0</v>
      </c>
      <c r="D650" s="3">
        <v>0</v>
      </c>
      <c r="E650" s="3">
        <v>0</v>
      </c>
      <c r="F650" s="3">
        <v>0</v>
      </c>
    </row>
    <row r="651" spans="1:6" x14ac:dyDescent="0.25">
      <c r="A651" s="3">
        <v>795</v>
      </c>
      <c r="B651" s="3">
        <v>0</v>
      </c>
      <c r="C651" s="3">
        <v>0</v>
      </c>
      <c r="D651" s="3">
        <v>1</v>
      </c>
      <c r="E651" s="3">
        <v>0</v>
      </c>
      <c r="F651" s="3">
        <v>0</v>
      </c>
    </row>
    <row r="652" spans="1:6" x14ac:dyDescent="0.25">
      <c r="A652" s="3">
        <v>795</v>
      </c>
      <c r="B652" s="3">
        <v>0</v>
      </c>
      <c r="C652" s="3">
        <v>1</v>
      </c>
      <c r="D652" s="3">
        <v>0</v>
      </c>
      <c r="E652" s="3">
        <v>0</v>
      </c>
      <c r="F652" s="3">
        <v>0</v>
      </c>
    </row>
    <row r="653" spans="1:6" x14ac:dyDescent="0.25">
      <c r="A653" s="3">
        <v>791</v>
      </c>
      <c r="B653" s="3">
        <v>0</v>
      </c>
      <c r="C653" s="3">
        <v>1</v>
      </c>
      <c r="D653" s="3">
        <v>0</v>
      </c>
      <c r="E653" s="3">
        <v>0</v>
      </c>
      <c r="F653" s="3">
        <v>0</v>
      </c>
    </row>
    <row r="654" spans="1:6" x14ac:dyDescent="0.25">
      <c r="A654" s="3">
        <v>790</v>
      </c>
      <c r="B654" s="3">
        <v>0</v>
      </c>
      <c r="C654" s="3">
        <v>1</v>
      </c>
      <c r="D654" s="3">
        <v>0</v>
      </c>
      <c r="E654" s="3">
        <v>0</v>
      </c>
      <c r="F654" s="3">
        <v>0</v>
      </c>
    </row>
    <row r="655" spans="1:6" x14ac:dyDescent="0.25">
      <c r="A655" s="3">
        <v>790</v>
      </c>
      <c r="B655" s="3">
        <v>0</v>
      </c>
      <c r="C655" s="3">
        <v>0</v>
      </c>
      <c r="D655" s="3">
        <v>0</v>
      </c>
      <c r="E655" s="3">
        <v>1</v>
      </c>
      <c r="F655" s="3">
        <v>0</v>
      </c>
    </row>
    <row r="656" spans="1:6" x14ac:dyDescent="0.25">
      <c r="A656" s="3">
        <v>789</v>
      </c>
      <c r="B656" s="3">
        <v>0</v>
      </c>
      <c r="C656" s="3">
        <v>1</v>
      </c>
      <c r="D656" s="3">
        <v>0</v>
      </c>
      <c r="E656" s="3">
        <v>0</v>
      </c>
      <c r="F656" s="3">
        <v>0</v>
      </c>
    </row>
    <row r="657" spans="1:6" x14ac:dyDescent="0.25">
      <c r="A657" s="3">
        <v>789</v>
      </c>
      <c r="B657" s="3">
        <v>0</v>
      </c>
      <c r="C657" s="3">
        <v>1</v>
      </c>
      <c r="D657" s="3">
        <v>0</v>
      </c>
      <c r="E657" s="3">
        <v>0</v>
      </c>
      <c r="F657" s="3">
        <v>0</v>
      </c>
    </row>
    <row r="658" spans="1:6" x14ac:dyDescent="0.25">
      <c r="A658" s="3">
        <v>787</v>
      </c>
      <c r="B658" s="3">
        <v>0</v>
      </c>
      <c r="C658" s="3">
        <v>0</v>
      </c>
      <c r="D658" s="3">
        <v>1</v>
      </c>
      <c r="E658" s="3">
        <v>0</v>
      </c>
      <c r="F658" s="3">
        <v>0</v>
      </c>
    </row>
    <row r="659" spans="1:6" x14ac:dyDescent="0.25">
      <c r="A659" s="3">
        <v>787</v>
      </c>
      <c r="B659" s="3">
        <v>0</v>
      </c>
      <c r="C659" s="3">
        <v>1</v>
      </c>
      <c r="D659" s="3">
        <v>0</v>
      </c>
      <c r="E659" s="3">
        <v>0</v>
      </c>
      <c r="F659" s="3">
        <v>0</v>
      </c>
    </row>
    <row r="660" spans="1:6" x14ac:dyDescent="0.25">
      <c r="A660" s="3">
        <v>783</v>
      </c>
      <c r="B660" s="3">
        <v>0</v>
      </c>
      <c r="C660" s="3">
        <v>0</v>
      </c>
      <c r="D660" s="3">
        <v>0</v>
      </c>
      <c r="E660" s="3">
        <v>1</v>
      </c>
      <c r="F660" s="3">
        <v>0</v>
      </c>
    </row>
    <row r="661" spans="1:6" x14ac:dyDescent="0.25">
      <c r="A661" s="3">
        <v>782</v>
      </c>
      <c r="B661" s="3">
        <v>0</v>
      </c>
      <c r="C661" s="3">
        <v>1</v>
      </c>
      <c r="D661" s="3">
        <v>0</v>
      </c>
      <c r="E661" s="3">
        <v>0</v>
      </c>
      <c r="F661" s="3">
        <v>0</v>
      </c>
    </row>
    <row r="662" spans="1:6" x14ac:dyDescent="0.25">
      <c r="A662" s="3">
        <v>782</v>
      </c>
      <c r="B662" s="3">
        <v>0</v>
      </c>
      <c r="C662" s="3">
        <v>0</v>
      </c>
      <c r="D662" s="3">
        <v>0</v>
      </c>
      <c r="E662" s="3">
        <v>1</v>
      </c>
      <c r="F662" s="3">
        <v>0</v>
      </c>
    </row>
    <row r="663" spans="1:6" x14ac:dyDescent="0.25">
      <c r="A663" s="3">
        <v>778</v>
      </c>
      <c r="B663" s="3">
        <v>0</v>
      </c>
      <c r="C663" s="3">
        <v>0</v>
      </c>
      <c r="D663" s="3">
        <v>0</v>
      </c>
      <c r="E663" s="3">
        <v>1</v>
      </c>
      <c r="F663" s="3">
        <v>0</v>
      </c>
    </row>
    <row r="664" spans="1:6" x14ac:dyDescent="0.25">
      <c r="A664" s="3">
        <v>777</v>
      </c>
      <c r="B664" s="3">
        <v>0</v>
      </c>
      <c r="C664" s="3">
        <v>1</v>
      </c>
      <c r="D664" s="3">
        <v>0</v>
      </c>
      <c r="E664" s="3">
        <v>0</v>
      </c>
      <c r="F664" s="3">
        <v>0</v>
      </c>
    </row>
    <row r="665" spans="1:6" x14ac:dyDescent="0.25">
      <c r="A665" s="3">
        <v>777</v>
      </c>
      <c r="B665" s="3">
        <v>1</v>
      </c>
      <c r="C665" s="3">
        <v>0</v>
      </c>
      <c r="D665" s="3">
        <v>0</v>
      </c>
      <c r="E665" s="3">
        <v>0</v>
      </c>
      <c r="F665" s="3">
        <v>0</v>
      </c>
    </row>
    <row r="666" spans="1:6" x14ac:dyDescent="0.25">
      <c r="A666" s="3">
        <v>777</v>
      </c>
      <c r="B666" s="3">
        <v>0</v>
      </c>
      <c r="C666" s="3">
        <v>1</v>
      </c>
      <c r="D666" s="3">
        <v>0</v>
      </c>
      <c r="E666" s="3">
        <v>0</v>
      </c>
      <c r="F666" s="3">
        <v>0</v>
      </c>
    </row>
    <row r="667" spans="1:6" x14ac:dyDescent="0.25">
      <c r="A667" s="3">
        <v>777</v>
      </c>
      <c r="B667" s="3">
        <v>1</v>
      </c>
      <c r="C667" s="3">
        <v>0</v>
      </c>
      <c r="D667" s="3">
        <v>0</v>
      </c>
      <c r="E667" s="3">
        <v>0</v>
      </c>
      <c r="F667" s="3">
        <v>0</v>
      </c>
    </row>
    <row r="668" spans="1:6" x14ac:dyDescent="0.25">
      <c r="A668" s="3">
        <v>775</v>
      </c>
      <c r="B668" s="3">
        <v>0</v>
      </c>
      <c r="C668" s="3">
        <v>0</v>
      </c>
      <c r="D668" s="3">
        <v>0</v>
      </c>
      <c r="E668" s="3">
        <v>0</v>
      </c>
      <c r="F668" s="3">
        <v>1</v>
      </c>
    </row>
    <row r="669" spans="1:6" x14ac:dyDescent="0.25">
      <c r="A669" s="3">
        <v>774</v>
      </c>
      <c r="B669" s="3">
        <v>1</v>
      </c>
      <c r="C669" s="3">
        <v>0</v>
      </c>
      <c r="D669" s="3">
        <v>0</v>
      </c>
      <c r="E669" s="3">
        <v>0</v>
      </c>
      <c r="F669" s="3">
        <v>0</v>
      </c>
    </row>
    <row r="670" spans="1:6" x14ac:dyDescent="0.25">
      <c r="A670" s="3">
        <v>774</v>
      </c>
      <c r="B670" s="3">
        <v>1</v>
      </c>
      <c r="C670" s="3">
        <v>0</v>
      </c>
      <c r="D670" s="3">
        <v>0</v>
      </c>
      <c r="E670" s="3">
        <v>0</v>
      </c>
      <c r="F670" s="3">
        <v>0</v>
      </c>
    </row>
    <row r="671" spans="1:6" x14ac:dyDescent="0.25">
      <c r="A671" s="3">
        <v>774</v>
      </c>
      <c r="B671" s="3">
        <v>0</v>
      </c>
      <c r="C671" s="3">
        <v>1</v>
      </c>
      <c r="D671" s="3">
        <v>0</v>
      </c>
      <c r="E671" s="3">
        <v>0</v>
      </c>
      <c r="F671" s="3">
        <v>0</v>
      </c>
    </row>
    <row r="672" spans="1:6" x14ac:dyDescent="0.25">
      <c r="A672" s="3">
        <v>770</v>
      </c>
      <c r="B672" s="3">
        <v>0</v>
      </c>
      <c r="C672" s="3">
        <v>0</v>
      </c>
      <c r="D672" s="3">
        <v>1</v>
      </c>
      <c r="E672" s="3">
        <v>0</v>
      </c>
      <c r="F672" s="3">
        <v>0</v>
      </c>
    </row>
    <row r="673" spans="1:6" x14ac:dyDescent="0.25">
      <c r="A673" s="3">
        <v>770</v>
      </c>
      <c r="B673" s="3">
        <v>0</v>
      </c>
      <c r="C673" s="3">
        <v>1</v>
      </c>
      <c r="D673" s="3">
        <v>0</v>
      </c>
      <c r="E673" s="3">
        <v>0</v>
      </c>
      <c r="F673" s="3">
        <v>0</v>
      </c>
    </row>
    <row r="674" spans="1:6" x14ac:dyDescent="0.25">
      <c r="A674" s="3">
        <v>769</v>
      </c>
      <c r="B674" s="3">
        <v>0</v>
      </c>
      <c r="C674" s="3">
        <v>1</v>
      </c>
      <c r="D674" s="3">
        <v>0</v>
      </c>
      <c r="E674" s="3">
        <v>0</v>
      </c>
      <c r="F674" s="3">
        <v>0</v>
      </c>
    </row>
    <row r="675" spans="1:6" x14ac:dyDescent="0.25">
      <c r="A675" s="3">
        <v>769</v>
      </c>
      <c r="B675" s="3">
        <v>0</v>
      </c>
      <c r="C675" s="3">
        <v>0</v>
      </c>
      <c r="D675" s="3">
        <v>0</v>
      </c>
      <c r="E675" s="3">
        <v>1</v>
      </c>
      <c r="F675" s="3">
        <v>0</v>
      </c>
    </row>
    <row r="676" spans="1:6" x14ac:dyDescent="0.25">
      <c r="A676" s="3">
        <v>768</v>
      </c>
      <c r="B676" s="3">
        <v>0</v>
      </c>
      <c r="C676" s="3">
        <v>0</v>
      </c>
      <c r="D676" s="3">
        <v>1</v>
      </c>
      <c r="E676" s="3">
        <v>0</v>
      </c>
      <c r="F676" s="3">
        <v>0</v>
      </c>
    </row>
    <row r="677" spans="1:6" x14ac:dyDescent="0.25">
      <c r="A677" s="3">
        <v>767</v>
      </c>
      <c r="B677" s="3">
        <v>1</v>
      </c>
      <c r="C677" s="3">
        <v>0</v>
      </c>
      <c r="D677" s="3">
        <v>0</v>
      </c>
      <c r="E677" s="3">
        <v>0</v>
      </c>
      <c r="F677" s="3">
        <v>0</v>
      </c>
    </row>
    <row r="678" spans="1:6" x14ac:dyDescent="0.25">
      <c r="A678" s="3">
        <v>767</v>
      </c>
      <c r="B678" s="3">
        <v>0</v>
      </c>
      <c r="C678" s="3">
        <v>0</v>
      </c>
      <c r="D678" s="3">
        <v>0</v>
      </c>
      <c r="E678" s="3">
        <v>1</v>
      </c>
      <c r="F678" s="3">
        <v>0</v>
      </c>
    </row>
    <row r="679" spans="1:6" x14ac:dyDescent="0.25">
      <c r="A679" s="3">
        <v>766</v>
      </c>
      <c r="B679" s="3">
        <v>0</v>
      </c>
      <c r="C679" s="3">
        <v>0</v>
      </c>
      <c r="D679" s="3">
        <v>1</v>
      </c>
      <c r="E679" s="3">
        <v>0</v>
      </c>
      <c r="F679" s="3">
        <v>0</v>
      </c>
    </row>
    <row r="680" spans="1:6" x14ac:dyDescent="0.25">
      <c r="A680" s="3">
        <v>765</v>
      </c>
      <c r="B680" s="3">
        <v>0</v>
      </c>
      <c r="C680" s="3">
        <v>1</v>
      </c>
      <c r="D680" s="3">
        <v>0</v>
      </c>
      <c r="E680" s="3">
        <v>0</v>
      </c>
      <c r="F680" s="3">
        <v>0</v>
      </c>
    </row>
    <row r="681" spans="1:6" x14ac:dyDescent="0.25">
      <c r="A681" s="3">
        <v>763</v>
      </c>
      <c r="B681" s="3">
        <v>0</v>
      </c>
      <c r="C681" s="3">
        <v>0</v>
      </c>
      <c r="D681" s="3">
        <v>0</v>
      </c>
      <c r="E681" s="3">
        <v>1</v>
      </c>
      <c r="F681" s="3">
        <v>0</v>
      </c>
    </row>
    <row r="682" spans="1:6" x14ac:dyDescent="0.25">
      <c r="A682" s="3">
        <v>763</v>
      </c>
      <c r="B682" s="3">
        <v>1</v>
      </c>
      <c r="C682" s="3">
        <v>0</v>
      </c>
      <c r="D682" s="3">
        <v>0</v>
      </c>
      <c r="E682" s="3">
        <v>0</v>
      </c>
      <c r="F682" s="3">
        <v>0</v>
      </c>
    </row>
    <row r="683" spans="1:6" x14ac:dyDescent="0.25">
      <c r="A683" s="3">
        <v>762</v>
      </c>
      <c r="B683" s="3">
        <v>0</v>
      </c>
      <c r="C683" s="3">
        <v>0</v>
      </c>
      <c r="D683" s="3">
        <v>0</v>
      </c>
      <c r="E683" s="3">
        <v>1</v>
      </c>
      <c r="F683" s="3">
        <v>0</v>
      </c>
    </row>
    <row r="684" spans="1:6" x14ac:dyDescent="0.25">
      <c r="A684" s="3">
        <v>758</v>
      </c>
      <c r="B684" s="3">
        <v>0</v>
      </c>
      <c r="C684" s="3">
        <v>0</v>
      </c>
      <c r="D684" s="3">
        <v>0</v>
      </c>
      <c r="E684" s="3">
        <v>1</v>
      </c>
      <c r="F684" s="3">
        <v>0</v>
      </c>
    </row>
    <row r="685" spans="1:6" x14ac:dyDescent="0.25">
      <c r="A685" s="3">
        <v>758</v>
      </c>
      <c r="B685" s="3">
        <v>0</v>
      </c>
      <c r="C685" s="3">
        <v>0</v>
      </c>
      <c r="D685" s="3">
        <v>1</v>
      </c>
      <c r="E685" s="3">
        <v>0</v>
      </c>
      <c r="F685" s="3">
        <v>0</v>
      </c>
    </row>
    <row r="686" spans="1:6" x14ac:dyDescent="0.25">
      <c r="A686" s="3">
        <v>757</v>
      </c>
      <c r="B686" s="3">
        <v>0</v>
      </c>
      <c r="C686" s="3">
        <v>0</v>
      </c>
      <c r="D686" s="3">
        <v>0</v>
      </c>
      <c r="E686" s="3">
        <v>1</v>
      </c>
      <c r="F686" s="3">
        <v>0</v>
      </c>
    </row>
    <row r="687" spans="1:6" x14ac:dyDescent="0.25">
      <c r="A687" s="3">
        <v>755</v>
      </c>
      <c r="B687" s="3">
        <v>0</v>
      </c>
      <c r="C687" s="3">
        <v>1</v>
      </c>
      <c r="D687" s="3">
        <v>0</v>
      </c>
      <c r="E687" s="3">
        <v>0</v>
      </c>
      <c r="F687" s="3">
        <v>0</v>
      </c>
    </row>
    <row r="688" spans="1:6" x14ac:dyDescent="0.25">
      <c r="A688" s="3">
        <v>754</v>
      </c>
      <c r="B688" s="3">
        <v>1</v>
      </c>
      <c r="C688" s="3">
        <v>0</v>
      </c>
      <c r="D688" s="3">
        <v>0</v>
      </c>
      <c r="E688" s="3">
        <v>0</v>
      </c>
      <c r="F688" s="3">
        <v>0</v>
      </c>
    </row>
    <row r="689" spans="1:6" x14ac:dyDescent="0.25">
      <c r="A689" s="3">
        <v>751</v>
      </c>
      <c r="B689" s="3">
        <v>0</v>
      </c>
      <c r="C689" s="3">
        <v>1</v>
      </c>
      <c r="D689" s="3">
        <v>0</v>
      </c>
      <c r="E689" s="3">
        <v>0</v>
      </c>
      <c r="F689" s="3">
        <v>0</v>
      </c>
    </row>
    <row r="690" spans="1:6" x14ac:dyDescent="0.25">
      <c r="A690" s="3">
        <v>748</v>
      </c>
      <c r="B690" s="3">
        <v>1</v>
      </c>
      <c r="C690" s="3">
        <v>0</v>
      </c>
      <c r="D690" s="3">
        <v>0</v>
      </c>
      <c r="E690" s="3">
        <v>0</v>
      </c>
      <c r="F690" s="3">
        <v>0</v>
      </c>
    </row>
    <row r="691" spans="1:6" x14ac:dyDescent="0.25">
      <c r="A691" s="3">
        <v>747</v>
      </c>
      <c r="B691" s="3">
        <v>0</v>
      </c>
      <c r="C691" s="3">
        <v>1</v>
      </c>
      <c r="D691" s="3">
        <v>0</v>
      </c>
      <c r="E691" s="3">
        <v>0</v>
      </c>
      <c r="F691" s="3">
        <v>0</v>
      </c>
    </row>
    <row r="692" spans="1:6" x14ac:dyDescent="0.25">
      <c r="A692" s="3">
        <v>736</v>
      </c>
      <c r="B692" s="3">
        <v>0</v>
      </c>
      <c r="C692" s="3">
        <v>0</v>
      </c>
      <c r="D692" s="3">
        <v>1</v>
      </c>
      <c r="E692" s="3">
        <v>0</v>
      </c>
      <c r="F692" s="3">
        <v>0</v>
      </c>
    </row>
    <row r="693" spans="1:6" x14ac:dyDescent="0.25">
      <c r="A693" s="3">
        <v>735</v>
      </c>
      <c r="B693" s="3">
        <v>0</v>
      </c>
      <c r="C693" s="3">
        <v>0</v>
      </c>
      <c r="D693" s="3">
        <v>1</v>
      </c>
      <c r="E693" s="3">
        <v>0</v>
      </c>
      <c r="F693" s="3">
        <v>0</v>
      </c>
    </row>
    <row r="694" spans="1:6" x14ac:dyDescent="0.25">
      <c r="A694" s="3">
        <v>734</v>
      </c>
      <c r="B694" s="3">
        <v>0</v>
      </c>
      <c r="C694" s="3">
        <v>0</v>
      </c>
      <c r="D694" s="3">
        <v>0</v>
      </c>
      <c r="E694" s="3">
        <v>1</v>
      </c>
      <c r="F694" s="3">
        <v>0</v>
      </c>
    </row>
    <row r="695" spans="1:6" x14ac:dyDescent="0.25">
      <c r="A695" s="3">
        <v>733</v>
      </c>
      <c r="B695" s="3">
        <v>1</v>
      </c>
      <c r="C695" s="3">
        <v>0</v>
      </c>
      <c r="D695" s="3">
        <v>0</v>
      </c>
      <c r="E695" s="3">
        <v>0</v>
      </c>
      <c r="F695" s="3">
        <v>0</v>
      </c>
    </row>
    <row r="696" spans="1:6" x14ac:dyDescent="0.25">
      <c r="A696" s="3">
        <v>732</v>
      </c>
      <c r="B696" s="3">
        <v>0</v>
      </c>
      <c r="C696" s="3">
        <v>1</v>
      </c>
      <c r="D696" s="3">
        <v>0</v>
      </c>
      <c r="E696" s="3">
        <v>0</v>
      </c>
      <c r="F696" s="3">
        <v>0</v>
      </c>
    </row>
    <row r="697" spans="1:6" x14ac:dyDescent="0.25">
      <c r="A697" s="3">
        <v>730</v>
      </c>
      <c r="B697" s="3">
        <v>0</v>
      </c>
      <c r="C697" s="3">
        <v>0</v>
      </c>
      <c r="D697" s="3">
        <v>0</v>
      </c>
      <c r="E697" s="3">
        <v>1</v>
      </c>
      <c r="F697" s="3">
        <v>0</v>
      </c>
    </row>
    <row r="698" spans="1:6" x14ac:dyDescent="0.25">
      <c r="A698" s="3">
        <v>729</v>
      </c>
      <c r="B698" s="3">
        <v>0</v>
      </c>
      <c r="C698" s="3">
        <v>0</v>
      </c>
      <c r="D698" s="3">
        <v>0</v>
      </c>
      <c r="E698" s="3">
        <v>1</v>
      </c>
      <c r="F698" s="3">
        <v>0</v>
      </c>
    </row>
    <row r="699" spans="1:6" x14ac:dyDescent="0.25">
      <c r="A699" s="3">
        <v>728</v>
      </c>
      <c r="B699" s="3">
        <v>0</v>
      </c>
      <c r="C699" s="3">
        <v>0</v>
      </c>
      <c r="D699" s="3">
        <v>1</v>
      </c>
      <c r="E699" s="3">
        <v>0</v>
      </c>
      <c r="F699" s="3">
        <v>0</v>
      </c>
    </row>
    <row r="700" spans="1:6" x14ac:dyDescent="0.25">
      <c r="A700" s="3">
        <v>726</v>
      </c>
      <c r="B700" s="3">
        <v>0</v>
      </c>
      <c r="C700" s="3">
        <v>1</v>
      </c>
      <c r="D700" s="3">
        <v>0</v>
      </c>
      <c r="E700" s="3">
        <v>0</v>
      </c>
      <c r="F700" s="3">
        <v>0</v>
      </c>
    </row>
    <row r="701" spans="1:6" x14ac:dyDescent="0.25">
      <c r="A701" s="3">
        <v>725</v>
      </c>
      <c r="B701" s="3">
        <v>0</v>
      </c>
      <c r="C701" s="3">
        <v>1</v>
      </c>
      <c r="D701" s="3">
        <v>0</v>
      </c>
      <c r="E701" s="3">
        <v>0</v>
      </c>
      <c r="F701" s="3">
        <v>0</v>
      </c>
    </row>
    <row r="702" spans="1:6" x14ac:dyDescent="0.25">
      <c r="A702" s="3">
        <v>725</v>
      </c>
      <c r="B702" s="3">
        <v>0</v>
      </c>
      <c r="C702" s="3">
        <v>1</v>
      </c>
      <c r="D702" s="3">
        <v>0</v>
      </c>
      <c r="E702" s="3">
        <v>0</v>
      </c>
      <c r="F702" s="3">
        <v>0</v>
      </c>
    </row>
    <row r="703" spans="1:6" x14ac:dyDescent="0.25">
      <c r="A703" s="3">
        <v>724</v>
      </c>
      <c r="B703" s="3">
        <v>0</v>
      </c>
      <c r="C703" s="3">
        <v>0</v>
      </c>
      <c r="D703" s="3">
        <v>0</v>
      </c>
      <c r="E703" s="3">
        <v>1</v>
      </c>
      <c r="F703" s="3">
        <v>0</v>
      </c>
    </row>
    <row r="704" spans="1:6" x14ac:dyDescent="0.25">
      <c r="A704" s="3">
        <v>724</v>
      </c>
      <c r="B704" s="3">
        <v>0</v>
      </c>
      <c r="C704" s="3">
        <v>0</v>
      </c>
      <c r="D704" s="3">
        <v>0</v>
      </c>
      <c r="E704" s="3">
        <v>1</v>
      </c>
      <c r="F704" s="3">
        <v>0</v>
      </c>
    </row>
    <row r="705" spans="1:6" x14ac:dyDescent="0.25">
      <c r="A705" s="3">
        <v>724</v>
      </c>
      <c r="B705" s="3">
        <v>0</v>
      </c>
      <c r="C705" s="3">
        <v>1</v>
      </c>
      <c r="D705" s="3">
        <v>0</v>
      </c>
      <c r="E705" s="3">
        <v>0</v>
      </c>
      <c r="F705" s="3">
        <v>0</v>
      </c>
    </row>
    <row r="706" spans="1:6" x14ac:dyDescent="0.25">
      <c r="A706" s="3">
        <v>724</v>
      </c>
      <c r="B706" s="3">
        <v>0</v>
      </c>
      <c r="C706" s="3">
        <v>1</v>
      </c>
      <c r="D706" s="3">
        <v>0</v>
      </c>
      <c r="E706" s="3">
        <v>0</v>
      </c>
      <c r="F706" s="3">
        <v>0</v>
      </c>
    </row>
    <row r="707" spans="1:6" x14ac:dyDescent="0.25">
      <c r="A707" s="3">
        <v>723</v>
      </c>
      <c r="B707" s="3">
        <v>0</v>
      </c>
      <c r="C707" s="3">
        <v>1</v>
      </c>
      <c r="D707" s="3">
        <v>0</v>
      </c>
      <c r="E707" s="3">
        <v>0</v>
      </c>
      <c r="F707" s="3">
        <v>0</v>
      </c>
    </row>
    <row r="708" spans="1:6" x14ac:dyDescent="0.25">
      <c r="A708" s="3">
        <v>721</v>
      </c>
      <c r="B708" s="3">
        <v>0</v>
      </c>
      <c r="C708" s="3">
        <v>0</v>
      </c>
      <c r="D708" s="3">
        <v>0</v>
      </c>
      <c r="E708" s="3">
        <v>1</v>
      </c>
      <c r="F708" s="3">
        <v>0</v>
      </c>
    </row>
    <row r="709" spans="1:6" x14ac:dyDescent="0.25">
      <c r="A709" s="3">
        <v>720</v>
      </c>
      <c r="B709" s="3">
        <v>0</v>
      </c>
      <c r="C709" s="3">
        <v>0</v>
      </c>
      <c r="D709" s="3">
        <v>0</v>
      </c>
      <c r="E709" s="3">
        <v>1</v>
      </c>
      <c r="F709" s="3">
        <v>0</v>
      </c>
    </row>
    <row r="710" spans="1:6" x14ac:dyDescent="0.25">
      <c r="A710" s="3">
        <v>720</v>
      </c>
      <c r="B710" s="3">
        <v>0</v>
      </c>
      <c r="C710" s="3">
        <v>1</v>
      </c>
      <c r="D710" s="3">
        <v>0</v>
      </c>
      <c r="E710" s="3">
        <v>0</v>
      </c>
      <c r="F710" s="3">
        <v>0</v>
      </c>
    </row>
    <row r="711" spans="1:6" x14ac:dyDescent="0.25">
      <c r="A711" s="3">
        <v>719</v>
      </c>
      <c r="B711" s="3">
        <v>1</v>
      </c>
      <c r="C711" s="3">
        <v>0</v>
      </c>
      <c r="D711" s="3">
        <v>0</v>
      </c>
      <c r="E711" s="3">
        <v>0</v>
      </c>
      <c r="F711" s="3">
        <v>0</v>
      </c>
    </row>
    <row r="712" spans="1:6" x14ac:dyDescent="0.25">
      <c r="A712" s="3">
        <v>715</v>
      </c>
      <c r="B712" s="3">
        <v>0</v>
      </c>
      <c r="C712" s="3">
        <v>0</v>
      </c>
      <c r="D712" s="3">
        <v>1</v>
      </c>
      <c r="E712" s="3">
        <v>0</v>
      </c>
      <c r="F712" s="3">
        <v>0</v>
      </c>
    </row>
    <row r="713" spans="1:6" x14ac:dyDescent="0.25">
      <c r="A713" s="3">
        <v>715</v>
      </c>
      <c r="B713" s="3">
        <v>0</v>
      </c>
      <c r="C713" s="3">
        <v>0</v>
      </c>
      <c r="D713" s="3">
        <v>1</v>
      </c>
      <c r="E713" s="3">
        <v>0</v>
      </c>
      <c r="F713" s="3">
        <v>0</v>
      </c>
    </row>
    <row r="714" spans="1:6" x14ac:dyDescent="0.25">
      <c r="A714" s="3">
        <v>715</v>
      </c>
      <c r="B714" s="3">
        <v>0</v>
      </c>
      <c r="C714" s="3">
        <v>1</v>
      </c>
      <c r="D714" s="3">
        <v>0</v>
      </c>
      <c r="E714" s="3">
        <v>0</v>
      </c>
      <c r="F714" s="3">
        <v>0</v>
      </c>
    </row>
    <row r="715" spans="1:6" x14ac:dyDescent="0.25">
      <c r="A715" s="3">
        <v>714</v>
      </c>
      <c r="B715" s="3">
        <v>0</v>
      </c>
      <c r="C715" s="3">
        <v>1</v>
      </c>
      <c r="D715" s="3">
        <v>0</v>
      </c>
      <c r="E715" s="3">
        <v>0</v>
      </c>
      <c r="F715" s="3">
        <v>0</v>
      </c>
    </row>
    <row r="716" spans="1:6" x14ac:dyDescent="0.25">
      <c r="A716" s="3">
        <v>713</v>
      </c>
      <c r="B716" s="3">
        <v>0</v>
      </c>
      <c r="C716" s="3">
        <v>1</v>
      </c>
      <c r="D716" s="3">
        <v>0</v>
      </c>
      <c r="E716" s="3">
        <v>0</v>
      </c>
      <c r="F716" s="3">
        <v>0</v>
      </c>
    </row>
    <row r="717" spans="1:6" x14ac:dyDescent="0.25">
      <c r="A717" s="3">
        <v>712</v>
      </c>
      <c r="B717" s="3">
        <v>0</v>
      </c>
      <c r="C717" s="3">
        <v>1</v>
      </c>
      <c r="D717" s="3">
        <v>0</v>
      </c>
      <c r="E717" s="3">
        <v>0</v>
      </c>
      <c r="F717" s="3">
        <v>0</v>
      </c>
    </row>
    <row r="718" spans="1:6" x14ac:dyDescent="0.25">
      <c r="A718" s="3">
        <v>712</v>
      </c>
      <c r="B718" s="3">
        <v>0</v>
      </c>
      <c r="C718" s="3">
        <v>1</v>
      </c>
      <c r="D718" s="3">
        <v>0</v>
      </c>
      <c r="E718" s="3">
        <v>0</v>
      </c>
      <c r="F718" s="3">
        <v>0</v>
      </c>
    </row>
    <row r="719" spans="1:6" x14ac:dyDescent="0.25">
      <c r="A719" s="3">
        <v>712</v>
      </c>
      <c r="B719" s="3">
        <v>0</v>
      </c>
      <c r="C719" s="3">
        <v>0</v>
      </c>
      <c r="D719" s="3">
        <v>0</v>
      </c>
      <c r="E719" s="3">
        <v>1</v>
      </c>
      <c r="F719" s="3">
        <v>0</v>
      </c>
    </row>
    <row r="720" spans="1:6" x14ac:dyDescent="0.25">
      <c r="A720" s="3">
        <v>710</v>
      </c>
      <c r="B720" s="3">
        <v>0</v>
      </c>
      <c r="C720" s="3">
        <v>0</v>
      </c>
      <c r="D720" s="3">
        <v>0</v>
      </c>
      <c r="E720" s="3">
        <v>1</v>
      </c>
      <c r="F720" s="3">
        <v>0</v>
      </c>
    </row>
    <row r="721" spans="1:6" x14ac:dyDescent="0.25">
      <c r="A721" s="3">
        <v>709</v>
      </c>
      <c r="B721" s="3">
        <v>0</v>
      </c>
      <c r="C721" s="3">
        <v>1</v>
      </c>
      <c r="D721" s="3">
        <v>0</v>
      </c>
      <c r="E721" s="3">
        <v>0</v>
      </c>
      <c r="F721" s="3">
        <v>0</v>
      </c>
    </row>
    <row r="722" spans="1:6" x14ac:dyDescent="0.25">
      <c r="A722" s="3">
        <v>708</v>
      </c>
      <c r="B722" s="3">
        <v>0</v>
      </c>
      <c r="C722" s="3">
        <v>0</v>
      </c>
      <c r="D722" s="3">
        <v>1</v>
      </c>
      <c r="E722" s="3">
        <v>0</v>
      </c>
      <c r="F722" s="3">
        <v>0</v>
      </c>
    </row>
    <row r="723" spans="1:6" x14ac:dyDescent="0.25">
      <c r="A723" s="3">
        <v>706</v>
      </c>
      <c r="B723" s="3">
        <v>0</v>
      </c>
      <c r="C723" s="3">
        <v>1</v>
      </c>
      <c r="D723" s="3">
        <v>0</v>
      </c>
      <c r="E723" s="3">
        <v>0</v>
      </c>
      <c r="F723" s="3">
        <v>0</v>
      </c>
    </row>
    <row r="724" spans="1:6" x14ac:dyDescent="0.25">
      <c r="A724" s="3">
        <v>704</v>
      </c>
      <c r="B724" s="3">
        <v>1</v>
      </c>
      <c r="C724" s="3">
        <v>0</v>
      </c>
      <c r="D724" s="3">
        <v>0</v>
      </c>
      <c r="E724" s="3">
        <v>0</v>
      </c>
      <c r="F724" s="3">
        <v>0</v>
      </c>
    </row>
    <row r="725" spans="1:6" x14ac:dyDescent="0.25">
      <c r="A725" s="3">
        <v>703</v>
      </c>
      <c r="B725" s="3">
        <v>0</v>
      </c>
      <c r="C725" s="3">
        <v>1</v>
      </c>
      <c r="D725" s="3">
        <v>0</v>
      </c>
      <c r="E725" s="3">
        <v>0</v>
      </c>
      <c r="F725" s="3">
        <v>0</v>
      </c>
    </row>
    <row r="726" spans="1:6" x14ac:dyDescent="0.25">
      <c r="A726" s="3">
        <v>702</v>
      </c>
      <c r="B726" s="3">
        <v>0</v>
      </c>
      <c r="C726" s="3">
        <v>0</v>
      </c>
      <c r="D726" s="3">
        <v>0</v>
      </c>
      <c r="E726" s="3">
        <v>1</v>
      </c>
      <c r="F726" s="3">
        <v>0</v>
      </c>
    </row>
    <row r="727" spans="1:6" x14ac:dyDescent="0.25">
      <c r="A727" s="3">
        <v>702</v>
      </c>
      <c r="B727" s="3">
        <v>1</v>
      </c>
      <c r="C727" s="3">
        <v>0</v>
      </c>
      <c r="D727" s="3">
        <v>0</v>
      </c>
      <c r="E727" s="3">
        <v>0</v>
      </c>
      <c r="F727" s="3">
        <v>0</v>
      </c>
    </row>
    <row r="728" spans="1:6" x14ac:dyDescent="0.25">
      <c r="A728" s="3">
        <v>702</v>
      </c>
      <c r="B728" s="3">
        <v>0</v>
      </c>
      <c r="C728" s="3">
        <v>0</v>
      </c>
      <c r="D728" s="3">
        <v>0</v>
      </c>
      <c r="E728" s="3">
        <v>1</v>
      </c>
      <c r="F728" s="3">
        <v>0</v>
      </c>
    </row>
    <row r="729" spans="1:6" x14ac:dyDescent="0.25">
      <c r="A729" s="3">
        <v>702</v>
      </c>
      <c r="B729" s="3">
        <v>1</v>
      </c>
      <c r="C729" s="3">
        <v>0</v>
      </c>
      <c r="D729" s="3">
        <v>0</v>
      </c>
      <c r="E729" s="3">
        <v>0</v>
      </c>
      <c r="F729" s="3">
        <v>0</v>
      </c>
    </row>
    <row r="730" spans="1:6" x14ac:dyDescent="0.25">
      <c r="A730" s="3">
        <v>701</v>
      </c>
      <c r="B730" s="3">
        <v>0</v>
      </c>
      <c r="C730" s="3">
        <v>0</v>
      </c>
      <c r="D730" s="3">
        <v>1</v>
      </c>
      <c r="E730" s="3">
        <v>0</v>
      </c>
      <c r="F730" s="3">
        <v>0</v>
      </c>
    </row>
    <row r="731" spans="1:6" x14ac:dyDescent="0.25">
      <c r="A731" s="3">
        <v>700</v>
      </c>
      <c r="B731" s="3">
        <v>0</v>
      </c>
      <c r="C731" s="3">
        <v>0</v>
      </c>
      <c r="D731" s="3">
        <v>0</v>
      </c>
      <c r="E731" s="3">
        <v>1</v>
      </c>
      <c r="F731" s="3">
        <v>0</v>
      </c>
    </row>
    <row r="732" spans="1:6" x14ac:dyDescent="0.25">
      <c r="A732" s="3">
        <v>700</v>
      </c>
      <c r="B732" s="3">
        <v>0</v>
      </c>
      <c r="C732" s="3">
        <v>0</v>
      </c>
      <c r="D732" s="3">
        <v>0</v>
      </c>
      <c r="E732" s="3">
        <v>1</v>
      </c>
      <c r="F732" s="3">
        <v>0</v>
      </c>
    </row>
    <row r="733" spans="1:6" x14ac:dyDescent="0.25">
      <c r="A733" s="3">
        <v>700</v>
      </c>
      <c r="B733" s="3">
        <v>1</v>
      </c>
      <c r="C733" s="3">
        <v>0</v>
      </c>
      <c r="D733" s="3">
        <v>0</v>
      </c>
      <c r="E733" s="3">
        <v>0</v>
      </c>
      <c r="F733" s="3">
        <v>0</v>
      </c>
    </row>
    <row r="734" spans="1:6" x14ac:dyDescent="0.25">
      <c r="A734" s="3">
        <v>699</v>
      </c>
      <c r="B734" s="3">
        <v>0</v>
      </c>
      <c r="C734" s="3">
        <v>1</v>
      </c>
      <c r="D734" s="3">
        <v>0</v>
      </c>
      <c r="E734" s="3">
        <v>0</v>
      </c>
      <c r="F734" s="3">
        <v>0</v>
      </c>
    </row>
    <row r="735" spans="1:6" x14ac:dyDescent="0.25">
      <c r="A735" s="3">
        <v>694</v>
      </c>
      <c r="B735" s="3">
        <v>0</v>
      </c>
      <c r="C735" s="3">
        <v>0</v>
      </c>
      <c r="D735" s="3">
        <v>1</v>
      </c>
      <c r="E735" s="3">
        <v>0</v>
      </c>
      <c r="F735" s="3">
        <v>0</v>
      </c>
    </row>
    <row r="736" spans="1:6" x14ac:dyDescent="0.25">
      <c r="A736" s="3">
        <v>693</v>
      </c>
      <c r="B736" s="3">
        <v>0</v>
      </c>
      <c r="C736" s="3">
        <v>1</v>
      </c>
      <c r="D736" s="3">
        <v>0</v>
      </c>
      <c r="E736" s="3">
        <v>0</v>
      </c>
      <c r="F736" s="3">
        <v>0</v>
      </c>
    </row>
    <row r="737" spans="1:6" x14ac:dyDescent="0.25">
      <c r="A737" s="3">
        <v>682</v>
      </c>
      <c r="B737" s="3">
        <v>1</v>
      </c>
      <c r="C737" s="3">
        <v>0</v>
      </c>
      <c r="D737" s="3">
        <v>0</v>
      </c>
      <c r="E737" s="3">
        <v>0</v>
      </c>
      <c r="F737" s="3">
        <v>0</v>
      </c>
    </row>
    <row r="738" spans="1:6" x14ac:dyDescent="0.25">
      <c r="A738" s="3">
        <v>682</v>
      </c>
      <c r="B738" s="3">
        <v>0</v>
      </c>
      <c r="C738" s="3">
        <v>1</v>
      </c>
      <c r="D738" s="3">
        <v>0</v>
      </c>
      <c r="E738" s="3">
        <v>0</v>
      </c>
      <c r="F738" s="3">
        <v>0</v>
      </c>
    </row>
    <row r="739" spans="1:6" x14ac:dyDescent="0.25">
      <c r="A739" s="3">
        <v>677</v>
      </c>
      <c r="B739" s="3">
        <v>0</v>
      </c>
      <c r="C739" s="3">
        <v>0</v>
      </c>
      <c r="D739" s="3">
        <v>1</v>
      </c>
      <c r="E739" s="3">
        <v>0</v>
      </c>
      <c r="F739" s="3">
        <v>0</v>
      </c>
    </row>
    <row r="740" spans="1:6" x14ac:dyDescent="0.25">
      <c r="A740" s="3">
        <v>674</v>
      </c>
      <c r="B740" s="3">
        <v>0</v>
      </c>
      <c r="C740" s="3">
        <v>1</v>
      </c>
      <c r="D740" s="3">
        <v>0</v>
      </c>
      <c r="E740" s="3">
        <v>0</v>
      </c>
      <c r="F740" s="3">
        <v>0</v>
      </c>
    </row>
    <row r="741" spans="1:6" x14ac:dyDescent="0.25">
      <c r="A741" s="3">
        <v>673</v>
      </c>
      <c r="B741" s="3">
        <v>0</v>
      </c>
      <c r="C741" s="3">
        <v>0</v>
      </c>
      <c r="D741" s="3">
        <v>1</v>
      </c>
      <c r="E741" s="3">
        <v>0</v>
      </c>
      <c r="F741" s="3">
        <v>0</v>
      </c>
    </row>
    <row r="742" spans="1:6" x14ac:dyDescent="0.25">
      <c r="A742" s="3">
        <v>671</v>
      </c>
      <c r="B742" s="3">
        <v>1</v>
      </c>
      <c r="C742" s="3">
        <v>0</v>
      </c>
      <c r="D742" s="3">
        <v>0</v>
      </c>
      <c r="E742" s="3">
        <v>0</v>
      </c>
      <c r="F742" s="3">
        <v>0</v>
      </c>
    </row>
    <row r="743" spans="1:6" x14ac:dyDescent="0.25">
      <c r="A743" s="3">
        <v>670</v>
      </c>
      <c r="B743" s="3">
        <v>0</v>
      </c>
      <c r="C743" s="3">
        <v>0</v>
      </c>
      <c r="D743" s="3">
        <v>1</v>
      </c>
      <c r="E743" s="3">
        <v>0</v>
      </c>
      <c r="F743" s="3">
        <v>0</v>
      </c>
    </row>
    <row r="744" spans="1:6" x14ac:dyDescent="0.25">
      <c r="A744" s="3">
        <v>669</v>
      </c>
      <c r="B744" s="3">
        <v>0</v>
      </c>
      <c r="C744" s="3">
        <v>1</v>
      </c>
      <c r="D744" s="3">
        <v>0</v>
      </c>
      <c r="E744" s="3">
        <v>0</v>
      </c>
      <c r="F744" s="3">
        <v>0</v>
      </c>
    </row>
    <row r="745" spans="1:6" x14ac:dyDescent="0.25">
      <c r="A745" s="3">
        <v>668</v>
      </c>
      <c r="B745" s="3">
        <v>0</v>
      </c>
      <c r="C745" s="3">
        <v>1</v>
      </c>
      <c r="D745" s="3">
        <v>0</v>
      </c>
      <c r="E745" s="3">
        <v>0</v>
      </c>
      <c r="F745" s="3">
        <v>0</v>
      </c>
    </row>
    <row r="746" spans="1:6" x14ac:dyDescent="0.25">
      <c r="A746" s="3">
        <v>666</v>
      </c>
      <c r="B746" s="3">
        <v>0</v>
      </c>
      <c r="C746" s="3">
        <v>0</v>
      </c>
      <c r="D746" s="3">
        <v>0</v>
      </c>
      <c r="E746" s="3">
        <v>1</v>
      </c>
      <c r="F746" s="3">
        <v>0</v>
      </c>
    </row>
    <row r="747" spans="1:6" x14ac:dyDescent="0.25">
      <c r="A747" s="3">
        <v>665</v>
      </c>
      <c r="B747" s="3">
        <v>0</v>
      </c>
      <c r="C747" s="3">
        <v>1</v>
      </c>
      <c r="D747" s="3">
        <v>0</v>
      </c>
      <c r="E747" s="3">
        <v>0</v>
      </c>
      <c r="F747" s="3">
        <v>0</v>
      </c>
    </row>
    <row r="748" spans="1:6" x14ac:dyDescent="0.25">
      <c r="A748" s="3">
        <v>663</v>
      </c>
      <c r="B748" s="3">
        <v>0</v>
      </c>
      <c r="C748" s="3">
        <v>1</v>
      </c>
      <c r="D748" s="3">
        <v>0</v>
      </c>
      <c r="E748" s="3">
        <v>0</v>
      </c>
      <c r="F748" s="3">
        <v>0</v>
      </c>
    </row>
    <row r="749" spans="1:6" x14ac:dyDescent="0.25">
      <c r="A749" s="3">
        <v>662</v>
      </c>
      <c r="B749" s="3">
        <v>0</v>
      </c>
      <c r="C749" s="3">
        <v>0</v>
      </c>
      <c r="D749" s="3">
        <v>0</v>
      </c>
      <c r="E749" s="3">
        <v>1</v>
      </c>
      <c r="F749" s="3">
        <v>0</v>
      </c>
    </row>
    <row r="750" spans="1:6" x14ac:dyDescent="0.25">
      <c r="A750" s="3">
        <v>661</v>
      </c>
      <c r="B750" s="3">
        <v>0</v>
      </c>
      <c r="C750" s="3">
        <v>1</v>
      </c>
      <c r="D750" s="3">
        <v>0</v>
      </c>
      <c r="E750" s="3">
        <v>0</v>
      </c>
      <c r="F750" s="3">
        <v>0</v>
      </c>
    </row>
    <row r="751" spans="1:6" x14ac:dyDescent="0.25">
      <c r="A751" s="3">
        <v>660</v>
      </c>
      <c r="B751" s="3">
        <v>0</v>
      </c>
      <c r="C751" s="3">
        <v>0</v>
      </c>
      <c r="D751" s="3">
        <v>1</v>
      </c>
      <c r="E751" s="3">
        <v>0</v>
      </c>
      <c r="F751" s="3">
        <v>0</v>
      </c>
    </row>
    <row r="752" spans="1:6" x14ac:dyDescent="0.25">
      <c r="A752" s="3">
        <v>659</v>
      </c>
      <c r="B752" s="3">
        <v>0</v>
      </c>
      <c r="C752" s="3">
        <v>0</v>
      </c>
      <c r="D752" s="3">
        <v>1</v>
      </c>
      <c r="E752" s="3">
        <v>0</v>
      </c>
      <c r="F752" s="3">
        <v>0</v>
      </c>
    </row>
    <row r="753" spans="1:6" x14ac:dyDescent="0.25">
      <c r="A753" s="3">
        <v>658</v>
      </c>
      <c r="B753" s="3">
        <v>0</v>
      </c>
      <c r="C753" s="3">
        <v>0</v>
      </c>
      <c r="D753" s="3">
        <v>1</v>
      </c>
      <c r="E753" s="3">
        <v>0</v>
      </c>
      <c r="F753" s="3">
        <v>0</v>
      </c>
    </row>
    <row r="754" spans="1:6" x14ac:dyDescent="0.25">
      <c r="A754" s="3">
        <v>658</v>
      </c>
      <c r="B754" s="3">
        <v>0</v>
      </c>
      <c r="C754" s="3">
        <v>1</v>
      </c>
      <c r="D754" s="3">
        <v>0</v>
      </c>
      <c r="E754" s="3">
        <v>0</v>
      </c>
      <c r="F754" s="3">
        <v>0</v>
      </c>
    </row>
    <row r="755" spans="1:6" x14ac:dyDescent="0.25">
      <c r="A755" s="3">
        <v>656</v>
      </c>
      <c r="B755" s="3">
        <v>1</v>
      </c>
      <c r="C755" s="3">
        <v>0</v>
      </c>
      <c r="D755" s="3">
        <v>0</v>
      </c>
      <c r="E755" s="3">
        <v>0</v>
      </c>
      <c r="F755" s="3">
        <v>0</v>
      </c>
    </row>
    <row r="756" spans="1:6" x14ac:dyDescent="0.25">
      <c r="A756" s="3">
        <v>656</v>
      </c>
      <c r="B756" s="3">
        <v>0</v>
      </c>
      <c r="C756" s="3">
        <v>1</v>
      </c>
      <c r="D756" s="3">
        <v>0</v>
      </c>
      <c r="E756" s="3">
        <v>0</v>
      </c>
      <c r="F756" s="3">
        <v>0</v>
      </c>
    </row>
    <row r="757" spans="1:6" x14ac:dyDescent="0.25">
      <c r="A757" s="3">
        <v>653</v>
      </c>
      <c r="B757" s="3">
        <v>0</v>
      </c>
      <c r="C757" s="3">
        <v>0</v>
      </c>
      <c r="D757" s="3">
        <v>0</v>
      </c>
      <c r="E757" s="3">
        <v>1</v>
      </c>
      <c r="F757" s="3">
        <v>0</v>
      </c>
    </row>
    <row r="758" spans="1:6" x14ac:dyDescent="0.25">
      <c r="A758" s="3">
        <v>652</v>
      </c>
      <c r="B758" s="3">
        <v>0</v>
      </c>
      <c r="C758" s="3">
        <v>0</v>
      </c>
      <c r="D758" s="3">
        <v>0</v>
      </c>
      <c r="E758" s="3">
        <v>1</v>
      </c>
      <c r="F758" s="3">
        <v>0</v>
      </c>
    </row>
    <row r="759" spans="1:6" x14ac:dyDescent="0.25">
      <c r="A759" s="3">
        <v>652</v>
      </c>
      <c r="B759" s="3">
        <v>0</v>
      </c>
      <c r="C759" s="3">
        <v>0</v>
      </c>
      <c r="D759" s="3">
        <v>1</v>
      </c>
      <c r="E759" s="3">
        <v>0</v>
      </c>
      <c r="F759" s="3">
        <v>0</v>
      </c>
    </row>
    <row r="760" spans="1:6" x14ac:dyDescent="0.25">
      <c r="A760" s="3">
        <v>651</v>
      </c>
      <c r="B760" s="3">
        <v>1</v>
      </c>
      <c r="C760" s="3">
        <v>0</v>
      </c>
      <c r="D760" s="3">
        <v>0</v>
      </c>
      <c r="E760" s="3">
        <v>0</v>
      </c>
      <c r="F760" s="3">
        <v>0</v>
      </c>
    </row>
    <row r="761" spans="1:6" x14ac:dyDescent="0.25">
      <c r="A761" s="3">
        <v>651</v>
      </c>
      <c r="B761" s="3">
        <v>0</v>
      </c>
      <c r="C761" s="3">
        <v>0</v>
      </c>
      <c r="D761" s="3">
        <v>0</v>
      </c>
      <c r="E761" s="3">
        <v>1</v>
      </c>
      <c r="F761" s="3">
        <v>0</v>
      </c>
    </row>
    <row r="762" spans="1:6" x14ac:dyDescent="0.25">
      <c r="A762" s="3">
        <v>650</v>
      </c>
      <c r="B762" s="3">
        <v>0</v>
      </c>
      <c r="C762" s="3">
        <v>1</v>
      </c>
      <c r="D762" s="3">
        <v>0</v>
      </c>
      <c r="E762" s="3">
        <v>0</v>
      </c>
      <c r="F762" s="3">
        <v>0</v>
      </c>
    </row>
    <row r="763" spans="1:6" x14ac:dyDescent="0.25">
      <c r="A763" s="3">
        <v>650</v>
      </c>
      <c r="B763" s="3">
        <v>0</v>
      </c>
      <c r="C763" s="3">
        <v>1</v>
      </c>
      <c r="D763" s="3">
        <v>0</v>
      </c>
      <c r="E763" s="3">
        <v>0</v>
      </c>
      <c r="F763" s="3">
        <v>0</v>
      </c>
    </row>
    <row r="764" spans="1:6" x14ac:dyDescent="0.25">
      <c r="A764" s="3">
        <v>649</v>
      </c>
      <c r="B764" s="3">
        <v>0</v>
      </c>
      <c r="C764" s="3">
        <v>0</v>
      </c>
      <c r="D764" s="3">
        <v>0</v>
      </c>
      <c r="E764" s="3">
        <v>1</v>
      </c>
      <c r="F764" s="3">
        <v>0</v>
      </c>
    </row>
    <row r="765" spans="1:6" x14ac:dyDescent="0.25">
      <c r="A765" s="3">
        <v>647</v>
      </c>
      <c r="B765" s="3">
        <v>0</v>
      </c>
      <c r="C765" s="3">
        <v>0</v>
      </c>
      <c r="D765" s="3">
        <v>0</v>
      </c>
      <c r="E765" s="3">
        <v>1</v>
      </c>
      <c r="F765" s="3">
        <v>0</v>
      </c>
    </row>
    <row r="766" spans="1:6" x14ac:dyDescent="0.25">
      <c r="A766" s="3">
        <v>645</v>
      </c>
      <c r="B766" s="3">
        <v>0</v>
      </c>
      <c r="C766" s="3">
        <v>1</v>
      </c>
      <c r="D766" s="3">
        <v>0</v>
      </c>
      <c r="E766" s="3">
        <v>0</v>
      </c>
      <c r="F766" s="3">
        <v>0</v>
      </c>
    </row>
    <row r="767" spans="1:6" x14ac:dyDescent="0.25">
      <c r="A767" s="3">
        <v>642</v>
      </c>
      <c r="B767" s="3">
        <v>0</v>
      </c>
      <c r="C767" s="3">
        <v>1</v>
      </c>
      <c r="D767" s="3">
        <v>0</v>
      </c>
      <c r="E767" s="3">
        <v>0</v>
      </c>
      <c r="F767" s="3">
        <v>0</v>
      </c>
    </row>
    <row r="768" spans="1:6" x14ac:dyDescent="0.25">
      <c r="A768" s="3">
        <v>641</v>
      </c>
      <c r="B768" s="3">
        <v>0</v>
      </c>
      <c r="C768" s="3">
        <v>0</v>
      </c>
      <c r="D768" s="3">
        <v>0</v>
      </c>
      <c r="E768" s="3">
        <v>1</v>
      </c>
      <c r="F768" s="3">
        <v>0</v>
      </c>
    </row>
    <row r="769" spans="1:6" x14ac:dyDescent="0.25">
      <c r="A769" s="3">
        <v>619</v>
      </c>
      <c r="B769" s="3">
        <v>0</v>
      </c>
      <c r="C769" s="3">
        <v>1</v>
      </c>
      <c r="D769" s="3">
        <v>0</v>
      </c>
      <c r="E769" s="3">
        <v>0</v>
      </c>
      <c r="F769" s="3">
        <v>0</v>
      </c>
    </row>
    <row r="770" spans="1:6" x14ac:dyDescent="0.25">
      <c r="A770" s="3">
        <v>618</v>
      </c>
      <c r="B770" s="3">
        <v>0</v>
      </c>
      <c r="C770" s="3">
        <v>0</v>
      </c>
      <c r="D770" s="3">
        <v>1</v>
      </c>
      <c r="E770" s="3">
        <v>0</v>
      </c>
      <c r="F770" s="3">
        <v>0</v>
      </c>
    </row>
    <row r="771" spans="1:6" x14ac:dyDescent="0.25">
      <c r="A771" s="3">
        <v>616</v>
      </c>
      <c r="B771" s="3">
        <v>0</v>
      </c>
      <c r="C771" s="3">
        <v>0</v>
      </c>
      <c r="D771" s="3">
        <v>0</v>
      </c>
      <c r="E771" s="3">
        <v>0</v>
      </c>
      <c r="F771" s="3">
        <v>1</v>
      </c>
    </row>
    <row r="772" spans="1:6" x14ac:dyDescent="0.25">
      <c r="A772" s="3">
        <v>615</v>
      </c>
      <c r="B772" s="3">
        <v>1</v>
      </c>
      <c r="C772" s="3">
        <v>0</v>
      </c>
      <c r="D772" s="3">
        <v>0</v>
      </c>
      <c r="E772" s="3">
        <v>0</v>
      </c>
      <c r="F772" s="3">
        <v>0</v>
      </c>
    </row>
    <row r="773" spans="1:6" x14ac:dyDescent="0.25">
      <c r="A773" s="3">
        <v>615</v>
      </c>
      <c r="B773" s="3">
        <v>0</v>
      </c>
      <c r="C773" s="3">
        <v>0</v>
      </c>
      <c r="D773" s="3">
        <v>1</v>
      </c>
      <c r="E773" s="3">
        <v>0</v>
      </c>
      <c r="F773" s="3">
        <v>0</v>
      </c>
    </row>
    <row r="774" spans="1:6" x14ac:dyDescent="0.25">
      <c r="A774" s="3">
        <v>614</v>
      </c>
      <c r="B774" s="3">
        <v>0</v>
      </c>
      <c r="C774" s="3">
        <v>0</v>
      </c>
      <c r="D774" s="3">
        <v>0</v>
      </c>
      <c r="E774" s="3">
        <v>1</v>
      </c>
      <c r="F774" s="3">
        <v>0</v>
      </c>
    </row>
    <row r="775" spans="1:6" x14ac:dyDescent="0.25">
      <c r="A775" s="3">
        <v>612</v>
      </c>
      <c r="B775" s="3">
        <v>0</v>
      </c>
      <c r="C775" s="3">
        <v>0</v>
      </c>
      <c r="D775" s="3">
        <v>0</v>
      </c>
      <c r="E775" s="3">
        <v>1</v>
      </c>
      <c r="F775" s="3">
        <v>0</v>
      </c>
    </row>
    <row r="776" spans="1:6" x14ac:dyDescent="0.25">
      <c r="A776" s="3">
        <v>612</v>
      </c>
      <c r="B776" s="3">
        <v>0</v>
      </c>
      <c r="C776" s="3">
        <v>0</v>
      </c>
      <c r="D776" s="3">
        <v>0</v>
      </c>
      <c r="E776" s="3">
        <v>0</v>
      </c>
      <c r="F776" s="3">
        <v>1</v>
      </c>
    </row>
    <row r="777" spans="1:6" x14ac:dyDescent="0.25">
      <c r="A777" s="3">
        <v>611</v>
      </c>
      <c r="B777" s="3">
        <v>0</v>
      </c>
      <c r="C777" s="3">
        <v>1</v>
      </c>
      <c r="D777" s="3">
        <v>0</v>
      </c>
      <c r="E777" s="3">
        <v>0</v>
      </c>
      <c r="F777" s="3">
        <v>0</v>
      </c>
    </row>
    <row r="778" spans="1:6" x14ac:dyDescent="0.25">
      <c r="A778" s="3">
        <v>611</v>
      </c>
      <c r="B778" s="3">
        <v>1</v>
      </c>
      <c r="C778" s="3">
        <v>0</v>
      </c>
      <c r="D778" s="3">
        <v>0</v>
      </c>
      <c r="E778" s="3">
        <v>0</v>
      </c>
      <c r="F778" s="3">
        <v>0</v>
      </c>
    </row>
    <row r="779" spans="1:6" x14ac:dyDescent="0.25">
      <c r="A779" s="3">
        <v>611</v>
      </c>
      <c r="B779" s="3">
        <v>0</v>
      </c>
      <c r="C779" s="3">
        <v>0</v>
      </c>
      <c r="D779" s="3">
        <v>1</v>
      </c>
      <c r="E779" s="3">
        <v>0</v>
      </c>
      <c r="F779" s="3">
        <v>0</v>
      </c>
    </row>
    <row r="780" spans="1:6" x14ac:dyDescent="0.25">
      <c r="A780" s="3">
        <v>608</v>
      </c>
      <c r="B780" s="3">
        <v>0</v>
      </c>
      <c r="C780" s="3">
        <v>0</v>
      </c>
      <c r="D780" s="3">
        <v>0</v>
      </c>
      <c r="E780" s="3">
        <v>1</v>
      </c>
      <c r="F780" s="3">
        <v>0</v>
      </c>
    </row>
    <row r="781" spans="1:6" x14ac:dyDescent="0.25">
      <c r="A781" s="3">
        <v>608</v>
      </c>
      <c r="B781" s="3">
        <v>0</v>
      </c>
      <c r="C781" s="3">
        <v>0</v>
      </c>
      <c r="D781" s="3">
        <v>0</v>
      </c>
      <c r="E781" s="3">
        <v>1</v>
      </c>
      <c r="F781" s="3">
        <v>0</v>
      </c>
    </row>
    <row r="782" spans="1:6" x14ac:dyDescent="0.25">
      <c r="A782" s="3">
        <v>607</v>
      </c>
      <c r="B782" s="3">
        <v>0</v>
      </c>
      <c r="C782" s="3">
        <v>0</v>
      </c>
      <c r="D782" s="3">
        <v>1</v>
      </c>
      <c r="E782" s="3">
        <v>0</v>
      </c>
      <c r="F782" s="3">
        <v>0</v>
      </c>
    </row>
    <row r="783" spans="1:6" x14ac:dyDescent="0.25">
      <c r="A783" s="3">
        <v>607</v>
      </c>
      <c r="B783" s="3">
        <v>1</v>
      </c>
      <c r="C783" s="3">
        <v>0</v>
      </c>
      <c r="D783" s="3">
        <v>0</v>
      </c>
      <c r="E783" s="3">
        <v>0</v>
      </c>
      <c r="F783" s="3">
        <v>0</v>
      </c>
    </row>
    <row r="784" spans="1:6" x14ac:dyDescent="0.25">
      <c r="A784" s="3">
        <v>606</v>
      </c>
      <c r="B784" s="3">
        <v>0</v>
      </c>
      <c r="C784" s="3">
        <v>0</v>
      </c>
      <c r="D784" s="3">
        <v>0</v>
      </c>
      <c r="E784" s="3">
        <v>1</v>
      </c>
      <c r="F784" s="3">
        <v>0</v>
      </c>
    </row>
    <row r="785" spans="1:6" x14ac:dyDescent="0.25">
      <c r="A785" s="3">
        <v>606</v>
      </c>
      <c r="B785" s="3">
        <v>0</v>
      </c>
      <c r="C785" s="3">
        <v>0</v>
      </c>
      <c r="D785" s="3">
        <v>1</v>
      </c>
      <c r="E785" s="3">
        <v>0</v>
      </c>
      <c r="F785" s="3">
        <v>0</v>
      </c>
    </row>
    <row r="786" spans="1:6" x14ac:dyDescent="0.25">
      <c r="A786" s="3">
        <v>606</v>
      </c>
      <c r="B786" s="3">
        <v>0</v>
      </c>
      <c r="C786" s="3">
        <v>1</v>
      </c>
      <c r="D786" s="3">
        <v>0</v>
      </c>
      <c r="E786" s="3">
        <v>0</v>
      </c>
      <c r="F786" s="3">
        <v>0</v>
      </c>
    </row>
    <row r="787" spans="1:6" x14ac:dyDescent="0.25">
      <c r="A787" s="3">
        <v>605</v>
      </c>
      <c r="B787" s="3">
        <v>0</v>
      </c>
      <c r="C787" s="3">
        <v>0</v>
      </c>
      <c r="D787" s="3">
        <v>0</v>
      </c>
      <c r="E787" s="3">
        <v>1</v>
      </c>
      <c r="F787" s="3">
        <v>0</v>
      </c>
    </row>
    <row r="788" spans="1:6" x14ac:dyDescent="0.25">
      <c r="A788" s="3">
        <v>605</v>
      </c>
      <c r="B788" s="3">
        <v>0</v>
      </c>
      <c r="C788" s="3">
        <v>0</v>
      </c>
      <c r="D788" s="3">
        <v>1</v>
      </c>
      <c r="E788" s="3">
        <v>0</v>
      </c>
      <c r="F788" s="3">
        <v>0</v>
      </c>
    </row>
    <row r="789" spans="1:6" x14ac:dyDescent="0.25">
      <c r="A789" s="3">
        <v>604</v>
      </c>
      <c r="B789" s="3">
        <v>0</v>
      </c>
      <c r="C789" s="3">
        <v>1</v>
      </c>
      <c r="D789" s="3">
        <v>0</v>
      </c>
      <c r="E789" s="3">
        <v>0</v>
      </c>
      <c r="F789" s="3">
        <v>0</v>
      </c>
    </row>
    <row r="790" spans="1:6" x14ac:dyDescent="0.25">
      <c r="A790" s="3">
        <v>603</v>
      </c>
      <c r="B790" s="3">
        <v>0</v>
      </c>
      <c r="C790" s="3">
        <v>1</v>
      </c>
      <c r="D790" s="3">
        <v>0</v>
      </c>
      <c r="E790" s="3">
        <v>0</v>
      </c>
      <c r="F790" s="3">
        <v>0</v>
      </c>
    </row>
    <row r="791" spans="1:6" x14ac:dyDescent="0.25">
      <c r="A791" s="3">
        <v>600</v>
      </c>
      <c r="B791" s="3">
        <v>0</v>
      </c>
      <c r="C791" s="3">
        <v>0</v>
      </c>
      <c r="D791" s="3">
        <v>0</v>
      </c>
      <c r="E791" s="3">
        <v>0</v>
      </c>
      <c r="F791" s="3">
        <v>1</v>
      </c>
    </row>
    <row r="792" spans="1:6" x14ac:dyDescent="0.25">
      <c r="A792" s="3">
        <v>600</v>
      </c>
      <c r="B792" s="3">
        <v>0</v>
      </c>
      <c r="C792" s="3">
        <v>1</v>
      </c>
      <c r="D792" s="3">
        <v>0</v>
      </c>
      <c r="E792" s="3">
        <v>0</v>
      </c>
      <c r="F792" s="3">
        <v>0</v>
      </c>
    </row>
    <row r="793" spans="1:6" x14ac:dyDescent="0.25">
      <c r="A793" s="3">
        <v>600</v>
      </c>
      <c r="B793" s="3">
        <v>0</v>
      </c>
      <c r="C793" s="3">
        <v>1</v>
      </c>
      <c r="D793" s="3">
        <v>0</v>
      </c>
      <c r="E793" s="3">
        <v>0</v>
      </c>
      <c r="F793" s="3">
        <v>0</v>
      </c>
    </row>
    <row r="794" spans="1:6" x14ac:dyDescent="0.25">
      <c r="A794" s="3">
        <v>599</v>
      </c>
      <c r="B794" s="3">
        <v>1</v>
      </c>
      <c r="C794" s="3">
        <v>0</v>
      </c>
      <c r="D794" s="3">
        <v>0</v>
      </c>
      <c r="E794" s="3">
        <v>0</v>
      </c>
      <c r="F794" s="3">
        <v>0</v>
      </c>
    </row>
    <row r="795" spans="1:6" x14ac:dyDescent="0.25">
      <c r="A795" s="3">
        <v>597</v>
      </c>
      <c r="B795" s="3">
        <v>0</v>
      </c>
      <c r="C795" s="3">
        <v>0</v>
      </c>
      <c r="D795" s="3">
        <v>0</v>
      </c>
      <c r="E795" s="3">
        <v>1</v>
      </c>
      <c r="F795" s="3">
        <v>0</v>
      </c>
    </row>
    <row r="796" spans="1:6" x14ac:dyDescent="0.25">
      <c r="A796" s="3">
        <v>597</v>
      </c>
      <c r="B796" s="3">
        <v>0</v>
      </c>
      <c r="C796" s="3">
        <v>1</v>
      </c>
      <c r="D796" s="3">
        <v>0</v>
      </c>
      <c r="E796" s="3">
        <v>0</v>
      </c>
      <c r="F796" s="3">
        <v>0</v>
      </c>
    </row>
    <row r="797" spans="1:6" x14ac:dyDescent="0.25">
      <c r="A797" s="3">
        <v>597</v>
      </c>
      <c r="B797" s="3">
        <v>0</v>
      </c>
      <c r="C797" s="3">
        <v>0</v>
      </c>
      <c r="D797" s="3">
        <v>0</v>
      </c>
      <c r="E797" s="3">
        <v>0</v>
      </c>
      <c r="F797" s="3">
        <v>1</v>
      </c>
    </row>
    <row r="798" spans="1:6" x14ac:dyDescent="0.25">
      <c r="A798" s="3">
        <v>595</v>
      </c>
      <c r="B798" s="3">
        <v>0</v>
      </c>
      <c r="C798" s="3">
        <v>1</v>
      </c>
      <c r="D798" s="3">
        <v>0</v>
      </c>
      <c r="E798" s="3">
        <v>0</v>
      </c>
      <c r="F798" s="3">
        <v>0</v>
      </c>
    </row>
    <row r="799" spans="1:6" x14ac:dyDescent="0.25">
      <c r="A799" s="3">
        <v>595</v>
      </c>
      <c r="B799" s="3">
        <v>0</v>
      </c>
      <c r="C799" s="3">
        <v>0</v>
      </c>
      <c r="D799" s="3">
        <v>0</v>
      </c>
      <c r="E799" s="3">
        <v>0</v>
      </c>
      <c r="F799" s="3">
        <v>1</v>
      </c>
    </row>
    <row r="800" spans="1:6" x14ac:dyDescent="0.25">
      <c r="A800" s="3">
        <v>595</v>
      </c>
      <c r="B800" s="3">
        <v>0</v>
      </c>
      <c r="C800" s="3">
        <v>1</v>
      </c>
      <c r="D800" s="3">
        <v>0</v>
      </c>
      <c r="E800" s="3">
        <v>0</v>
      </c>
      <c r="F800" s="3">
        <v>0</v>
      </c>
    </row>
    <row r="801" spans="1:6" x14ac:dyDescent="0.25">
      <c r="A801" s="3">
        <v>595</v>
      </c>
      <c r="B801" s="3">
        <v>0</v>
      </c>
      <c r="C801" s="3">
        <v>0</v>
      </c>
      <c r="D801" s="3">
        <v>0</v>
      </c>
      <c r="E801" s="3">
        <v>1</v>
      </c>
      <c r="F801" s="3">
        <v>0</v>
      </c>
    </row>
    <row r="802" spans="1:6" x14ac:dyDescent="0.25">
      <c r="A802" s="3">
        <v>594</v>
      </c>
      <c r="B802" s="3">
        <v>0</v>
      </c>
      <c r="C802" s="3">
        <v>0</v>
      </c>
      <c r="D802" s="3">
        <v>1</v>
      </c>
      <c r="E802" s="3">
        <v>0</v>
      </c>
      <c r="F802" s="3">
        <v>0</v>
      </c>
    </row>
    <row r="803" spans="1:6" x14ac:dyDescent="0.25">
      <c r="A803" s="3">
        <v>592</v>
      </c>
      <c r="B803" s="3">
        <v>0</v>
      </c>
      <c r="C803" s="3">
        <v>0</v>
      </c>
      <c r="D803" s="3">
        <v>0</v>
      </c>
      <c r="E803" s="3">
        <v>1</v>
      </c>
      <c r="F803" s="3">
        <v>0</v>
      </c>
    </row>
    <row r="804" spans="1:6" x14ac:dyDescent="0.25">
      <c r="A804" s="3">
        <v>591</v>
      </c>
      <c r="B804" s="3">
        <v>0</v>
      </c>
      <c r="C804" s="3">
        <v>0</v>
      </c>
      <c r="D804" s="3">
        <v>1</v>
      </c>
      <c r="E804" s="3">
        <v>0</v>
      </c>
      <c r="F804" s="3">
        <v>0</v>
      </c>
    </row>
    <row r="805" spans="1:6" x14ac:dyDescent="0.25">
      <c r="A805" s="3">
        <v>591</v>
      </c>
      <c r="B805" s="3">
        <v>0</v>
      </c>
      <c r="C805" s="3">
        <v>1</v>
      </c>
      <c r="D805" s="3">
        <v>0</v>
      </c>
      <c r="E805" s="3">
        <v>0</v>
      </c>
      <c r="F805" s="3">
        <v>0</v>
      </c>
    </row>
    <row r="806" spans="1:6" x14ac:dyDescent="0.25">
      <c r="A806" s="3">
        <v>590</v>
      </c>
      <c r="B806" s="3">
        <v>0</v>
      </c>
      <c r="C806" s="3">
        <v>0</v>
      </c>
      <c r="D806" s="3">
        <v>1</v>
      </c>
      <c r="E806" s="3">
        <v>0</v>
      </c>
      <c r="F806" s="3">
        <v>0</v>
      </c>
    </row>
    <row r="807" spans="1:6" x14ac:dyDescent="0.25">
      <c r="A807" s="3">
        <v>589</v>
      </c>
      <c r="B807" s="3">
        <v>0</v>
      </c>
      <c r="C807" s="3">
        <v>0</v>
      </c>
      <c r="D807" s="3">
        <v>1</v>
      </c>
      <c r="E807" s="3">
        <v>0</v>
      </c>
      <c r="F807" s="3">
        <v>0</v>
      </c>
    </row>
    <row r="808" spans="1:6" x14ac:dyDescent="0.25">
      <c r="A808" s="3">
        <v>588</v>
      </c>
      <c r="B808" s="3">
        <v>0</v>
      </c>
      <c r="C808" s="3">
        <v>0</v>
      </c>
      <c r="D808" s="3">
        <v>1</v>
      </c>
      <c r="E808" s="3">
        <v>0</v>
      </c>
      <c r="F808" s="3">
        <v>0</v>
      </c>
    </row>
    <row r="809" spans="1:6" x14ac:dyDescent="0.25">
      <c r="A809" s="3">
        <v>577</v>
      </c>
      <c r="B809" s="3">
        <v>0</v>
      </c>
      <c r="C809" s="3">
        <v>1</v>
      </c>
      <c r="D809" s="3">
        <v>0</v>
      </c>
      <c r="E809" s="3">
        <v>0</v>
      </c>
      <c r="F809" s="3">
        <v>0</v>
      </c>
    </row>
    <row r="810" spans="1:6" x14ac:dyDescent="0.25">
      <c r="A810" s="3">
        <v>571</v>
      </c>
      <c r="B810" s="3">
        <v>0</v>
      </c>
      <c r="C810" s="3">
        <v>0</v>
      </c>
      <c r="D810" s="3">
        <v>1</v>
      </c>
      <c r="E810" s="3">
        <v>0</v>
      </c>
      <c r="F810" s="3">
        <v>0</v>
      </c>
    </row>
    <row r="811" spans="1:6" x14ac:dyDescent="0.25">
      <c r="A811" s="3">
        <v>563</v>
      </c>
      <c r="B811" s="3">
        <v>1</v>
      </c>
      <c r="C811" s="3">
        <v>0</v>
      </c>
      <c r="D811" s="3">
        <v>0</v>
      </c>
      <c r="E811" s="3">
        <v>0</v>
      </c>
      <c r="F811" s="3">
        <v>0</v>
      </c>
    </row>
    <row r="812" spans="1:6" x14ac:dyDescent="0.25">
      <c r="A812" s="3">
        <v>563</v>
      </c>
      <c r="B812" s="3">
        <v>0</v>
      </c>
      <c r="C812" s="3">
        <v>1</v>
      </c>
      <c r="D812" s="3">
        <v>0</v>
      </c>
      <c r="E812" s="3">
        <v>0</v>
      </c>
      <c r="F812" s="3">
        <v>0</v>
      </c>
    </row>
    <row r="813" spans="1:6" x14ac:dyDescent="0.25">
      <c r="A813" s="3">
        <v>560</v>
      </c>
      <c r="B813" s="3">
        <v>0</v>
      </c>
      <c r="C813" s="3">
        <v>1</v>
      </c>
      <c r="D813" s="3">
        <v>0</v>
      </c>
      <c r="E813" s="3">
        <v>0</v>
      </c>
      <c r="F813" s="3">
        <v>0</v>
      </c>
    </row>
    <row r="814" spans="1:6" x14ac:dyDescent="0.25">
      <c r="A814" s="3">
        <v>560</v>
      </c>
      <c r="B814" s="3">
        <v>0</v>
      </c>
      <c r="C814" s="3">
        <v>0</v>
      </c>
      <c r="D814" s="3">
        <v>0</v>
      </c>
      <c r="E814" s="3">
        <v>1</v>
      </c>
      <c r="F814" s="3">
        <v>0</v>
      </c>
    </row>
    <row r="815" spans="1:6" x14ac:dyDescent="0.25">
      <c r="A815" s="3">
        <v>557</v>
      </c>
      <c r="B815" s="3">
        <v>0</v>
      </c>
      <c r="C815" s="3">
        <v>1</v>
      </c>
      <c r="D815" s="3">
        <v>0</v>
      </c>
      <c r="E815" s="3">
        <v>0</v>
      </c>
      <c r="F815" s="3">
        <v>0</v>
      </c>
    </row>
    <row r="816" spans="1:6" x14ac:dyDescent="0.25">
      <c r="A816" s="3">
        <v>556</v>
      </c>
      <c r="B816" s="3">
        <v>1</v>
      </c>
      <c r="C816" s="3">
        <v>0</v>
      </c>
      <c r="D816" s="3">
        <v>0</v>
      </c>
      <c r="E816" s="3">
        <v>0</v>
      </c>
      <c r="F816" s="3">
        <v>0</v>
      </c>
    </row>
    <row r="817" spans="1:6" x14ac:dyDescent="0.25">
      <c r="A817" s="3">
        <v>551</v>
      </c>
      <c r="B817" s="3">
        <v>0</v>
      </c>
      <c r="C817" s="3">
        <v>0</v>
      </c>
      <c r="D817" s="3">
        <v>1</v>
      </c>
      <c r="E817" s="3">
        <v>0</v>
      </c>
      <c r="F817" s="3">
        <v>0</v>
      </c>
    </row>
    <row r="818" spans="1:6" x14ac:dyDescent="0.25">
      <c r="A818" s="3">
        <v>551</v>
      </c>
      <c r="B818" s="3">
        <v>0</v>
      </c>
      <c r="C818" s="3">
        <v>0</v>
      </c>
      <c r="D818" s="3">
        <v>0</v>
      </c>
      <c r="E818" s="3">
        <v>0</v>
      </c>
      <c r="F818" s="3">
        <v>1</v>
      </c>
    </row>
    <row r="819" spans="1:6" x14ac:dyDescent="0.25">
      <c r="A819" s="3">
        <v>550</v>
      </c>
      <c r="B819" s="3">
        <v>0</v>
      </c>
      <c r="C819" s="3">
        <v>1</v>
      </c>
      <c r="D819" s="3">
        <v>0</v>
      </c>
      <c r="E819" s="3">
        <v>0</v>
      </c>
      <c r="F819" s="3">
        <v>0</v>
      </c>
    </row>
    <row r="820" spans="1:6" x14ac:dyDescent="0.25">
      <c r="A820" s="3">
        <v>550</v>
      </c>
      <c r="B820" s="3">
        <v>0</v>
      </c>
      <c r="C820" s="3">
        <v>1</v>
      </c>
      <c r="D820" s="3">
        <v>0</v>
      </c>
      <c r="E820" s="3">
        <v>0</v>
      </c>
      <c r="F820" s="3">
        <v>0</v>
      </c>
    </row>
    <row r="821" spans="1:6" x14ac:dyDescent="0.25">
      <c r="A821" s="3">
        <v>548</v>
      </c>
      <c r="B821" s="3">
        <v>0</v>
      </c>
      <c r="C821" s="3">
        <v>0</v>
      </c>
      <c r="D821" s="3">
        <v>0</v>
      </c>
      <c r="E821" s="3">
        <v>1</v>
      </c>
      <c r="F821" s="3">
        <v>0</v>
      </c>
    </row>
    <row r="822" spans="1:6" x14ac:dyDescent="0.25">
      <c r="A822" s="3">
        <v>548</v>
      </c>
      <c r="B822" s="3">
        <v>0</v>
      </c>
      <c r="C822" s="3">
        <v>0</v>
      </c>
      <c r="D822" s="3">
        <v>1</v>
      </c>
      <c r="E822" s="3">
        <v>0</v>
      </c>
      <c r="F822" s="3">
        <v>0</v>
      </c>
    </row>
    <row r="823" spans="1:6" x14ac:dyDescent="0.25">
      <c r="A823" s="3">
        <v>548</v>
      </c>
      <c r="B823" s="3">
        <v>1</v>
      </c>
      <c r="C823" s="3">
        <v>0</v>
      </c>
      <c r="D823" s="3">
        <v>0</v>
      </c>
      <c r="E823" s="3">
        <v>0</v>
      </c>
      <c r="F823" s="3">
        <v>0</v>
      </c>
    </row>
    <row r="824" spans="1:6" x14ac:dyDescent="0.25">
      <c r="A824" s="3">
        <v>547</v>
      </c>
      <c r="B824" s="3">
        <v>0</v>
      </c>
      <c r="C824" s="3">
        <v>0</v>
      </c>
      <c r="D824" s="3">
        <v>0</v>
      </c>
      <c r="E824" s="3">
        <v>1</v>
      </c>
      <c r="F824" s="3">
        <v>0</v>
      </c>
    </row>
    <row r="825" spans="1:6" x14ac:dyDescent="0.25">
      <c r="A825" s="3">
        <v>547</v>
      </c>
      <c r="B825" s="3">
        <v>0</v>
      </c>
      <c r="C825" s="3">
        <v>0</v>
      </c>
      <c r="D825" s="3">
        <v>1</v>
      </c>
      <c r="E825" s="3">
        <v>0</v>
      </c>
      <c r="F825" s="3">
        <v>0</v>
      </c>
    </row>
    <row r="826" spans="1:6" x14ac:dyDescent="0.25">
      <c r="A826" s="3">
        <v>546</v>
      </c>
      <c r="B826" s="3">
        <v>0</v>
      </c>
      <c r="C826" s="3">
        <v>0</v>
      </c>
      <c r="D826" s="3">
        <v>0</v>
      </c>
      <c r="E826" s="3">
        <v>1</v>
      </c>
      <c r="F826" s="3">
        <v>0</v>
      </c>
    </row>
    <row r="827" spans="1:6" x14ac:dyDescent="0.25">
      <c r="A827" s="3">
        <v>546</v>
      </c>
      <c r="B827" s="3">
        <v>0</v>
      </c>
      <c r="C827" s="3">
        <v>1</v>
      </c>
      <c r="D827" s="3">
        <v>0</v>
      </c>
      <c r="E827" s="3">
        <v>0</v>
      </c>
      <c r="F827" s="3">
        <v>0</v>
      </c>
    </row>
    <row r="828" spans="1:6" x14ac:dyDescent="0.25">
      <c r="A828" s="3">
        <v>546</v>
      </c>
      <c r="B828" s="3">
        <v>0</v>
      </c>
      <c r="C828" s="3">
        <v>0</v>
      </c>
      <c r="D828" s="3">
        <v>0</v>
      </c>
      <c r="E828" s="3">
        <v>0</v>
      </c>
      <c r="F828" s="3">
        <v>1</v>
      </c>
    </row>
    <row r="829" spans="1:6" x14ac:dyDescent="0.25">
      <c r="A829" s="3">
        <v>545</v>
      </c>
      <c r="B829" s="3">
        <v>0</v>
      </c>
      <c r="C829" s="3">
        <v>1</v>
      </c>
      <c r="D829" s="3">
        <v>0</v>
      </c>
      <c r="E829" s="3">
        <v>0</v>
      </c>
      <c r="F829" s="3">
        <v>0</v>
      </c>
    </row>
    <row r="830" spans="1:6" x14ac:dyDescent="0.25">
      <c r="A830" s="3">
        <v>544</v>
      </c>
      <c r="B830" s="3">
        <v>0</v>
      </c>
      <c r="C830" s="3">
        <v>0</v>
      </c>
      <c r="D830" s="3">
        <v>0</v>
      </c>
      <c r="E830" s="3">
        <v>1</v>
      </c>
      <c r="F830" s="3">
        <v>0</v>
      </c>
    </row>
    <row r="831" spans="1:6" x14ac:dyDescent="0.25">
      <c r="A831" s="3">
        <v>543</v>
      </c>
      <c r="B831" s="3">
        <v>0</v>
      </c>
      <c r="C831" s="3">
        <v>0</v>
      </c>
      <c r="D831" s="3">
        <v>1</v>
      </c>
      <c r="E831" s="3">
        <v>0</v>
      </c>
      <c r="F831" s="3">
        <v>0</v>
      </c>
    </row>
    <row r="832" spans="1:6" x14ac:dyDescent="0.25">
      <c r="A832" s="3">
        <v>542</v>
      </c>
      <c r="B832" s="3">
        <v>0</v>
      </c>
      <c r="C832" s="3">
        <v>0</v>
      </c>
      <c r="D832" s="3">
        <v>1</v>
      </c>
      <c r="E832" s="3">
        <v>0</v>
      </c>
      <c r="F832" s="3">
        <v>0</v>
      </c>
    </row>
    <row r="833" spans="1:6" x14ac:dyDescent="0.25">
      <c r="A833" s="3">
        <v>542</v>
      </c>
      <c r="B833" s="3">
        <v>0</v>
      </c>
      <c r="C833" s="3">
        <v>1</v>
      </c>
      <c r="D833" s="3">
        <v>0</v>
      </c>
      <c r="E833" s="3">
        <v>0</v>
      </c>
      <c r="F833" s="3">
        <v>0</v>
      </c>
    </row>
    <row r="834" spans="1:6" x14ac:dyDescent="0.25">
      <c r="A834" s="3">
        <v>540</v>
      </c>
      <c r="B834" s="3">
        <v>0</v>
      </c>
      <c r="C834" s="3">
        <v>1</v>
      </c>
      <c r="D834" s="3">
        <v>0</v>
      </c>
      <c r="E834" s="3">
        <v>0</v>
      </c>
      <c r="F834" s="3">
        <v>0</v>
      </c>
    </row>
    <row r="835" spans="1:6" x14ac:dyDescent="0.25">
      <c r="A835" s="3">
        <v>540</v>
      </c>
      <c r="B835" s="3">
        <v>0</v>
      </c>
      <c r="C835" s="3">
        <v>0</v>
      </c>
      <c r="D835" s="3">
        <v>1</v>
      </c>
      <c r="E835" s="3">
        <v>0</v>
      </c>
      <c r="F835" s="3">
        <v>0</v>
      </c>
    </row>
    <row r="836" spans="1:6" x14ac:dyDescent="0.25">
      <c r="A836" s="3">
        <v>539</v>
      </c>
      <c r="B836" s="3">
        <v>0</v>
      </c>
      <c r="C836" s="3">
        <v>1</v>
      </c>
      <c r="D836" s="3">
        <v>0</v>
      </c>
      <c r="E836" s="3">
        <v>0</v>
      </c>
      <c r="F836" s="3">
        <v>0</v>
      </c>
    </row>
    <row r="837" spans="1:6" x14ac:dyDescent="0.25">
      <c r="A837" s="3">
        <v>538</v>
      </c>
      <c r="B837" s="3">
        <v>0</v>
      </c>
      <c r="C837" s="3">
        <v>1</v>
      </c>
      <c r="D837" s="3">
        <v>0</v>
      </c>
      <c r="E837" s="3">
        <v>0</v>
      </c>
      <c r="F837" s="3">
        <v>0</v>
      </c>
    </row>
    <row r="838" spans="1:6" x14ac:dyDescent="0.25">
      <c r="A838" s="3">
        <v>537</v>
      </c>
      <c r="B838" s="3">
        <v>0</v>
      </c>
      <c r="C838" s="3">
        <v>1</v>
      </c>
      <c r="D838" s="3">
        <v>0</v>
      </c>
      <c r="E838" s="3">
        <v>0</v>
      </c>
      <c r="F838" s="3">
        <v>0</v>
      </c>
    </row>
    <row r="839" spans="1:6" x14ac:dyDescent="0.25">
      <c r="A839" s="3">
        <v>537</v>
      </c>
      <c r="B839" s="3">
        <v>0</v>
      </c>
      <c r="C839" s="3">
        <v>0</v>
      </c>
      <c r="D839" s="3">
        <v>0</v>
      </c>
      <c r="E839" s="3">
        <v>1</v>
      </c>
      <c r="F839" s="3">
        <v>0</v>
      </c>
    </row>
    <row r="840" spans="1:6" x14ac:dyDescent="0.25">
      <c r="A840" s="3">
        <v>537</v>
      </c>
      <c r="B840" s="3">
        <v>0</v>
      </c>
      <c r="C840" s="3">
        <v>0</v>
      </c>
      <c r="D840" s="3">
        <v>1</v>
      </c>
      <c r="E840" s="3">
        <v>0</v>
      </c>
      <c r="F840" s="3">
        <v>0</v>
      </c>
    </row>
    <row r="841" spans="1:6" x14ac:dyDescent="0.25">
      <c r="A841" s="3">
        <v>537</v>
      </c>
      <c r="B841" s="3">
        <v>0</v>
      </c>
      <c r="C841" s="3">
        <v>1</v>
      </c>
      <c r="D841" s="3">
        <v>0</v>
      </c>
      <c r="E841" s="3">
        <v>0</v>
      </c>
      <c r="F841" s="3">
        <v>0</v>
      </c>
    </row>
    <row r="842" spans="1:6" x14ac:dyDescent="0.25">
      <c r="A842" s="3">
        <v>536</v>
      </c>
      <c r="B842" s="3">
        <v>0</v>
      </c>
      <c r="C842" s="3">
        <v>1</v>
      </c>
      <c r="D842" s="3">
        <v>0</v>
      </c>
      <c r="E842" s="3">
        <v>0</v>
      </c>
      <c r="F842" s="3">
        <v>0</v>
      </c>
    </row>
    <row r="843" spans="1:6" x14ac:dyDescent="0.25">
      <c r="A843" s="3">
        <v>536</v>
      </c>
      <c r="B843" s="3">
        <v>0</v>
      </c>
      <c r="C843" s="3">
        <v>0</v>
      </c>
      <c r="D843" s="3">
        <v>1</v>
      </c>
      <c r="E843" s="3">
        <v>0</v>
      </c>
      <c r="F843" s="3">
        <v>0</v>
      </c>
    </row>
    <row r="844" spans="1:6" x14ac:dyDescent="0.25">
      <c r="A844" s="3">
        <v>535</v>
      </c>
      <c r="B844" s="3">
        <v>0</v>
      </c>
      <c r="C844" s="3">
        <v>0</v>
      </c>
      <c r="D844" s="3">
        <v>1</v>
      </c>
      <c r="E844" s="3">
        <v>0</v>
      </c>
      <c r="F844" s="3">
        <v>0</v>
      </c>
    </row>
    <row r="845" spans="1:6" x14ac:dyDescent="0.25">
      <c r="A845" s="3">
        <v>532</v>
      </c>
      <c r="B845" s="3">
        <v>0</v>
      </c>
      <c r="C845" s="3">
        <v>0</v>
      </c>
      <c r="D845" s="3">
        <v>0</v>
      </c>
      <c r="E845" s="3">
        <v>1</v>
      </c>
      <c r="F845" s="3">
        <v>0</v>
      </c>
    </row>
    <row r="846" spans="1:6" x14ac:dyDescent="0.25">
      <c r="A846" s="3">
        <v>532</v>
      </c>
      <c r="B846" s="3">
        <v>0</v>
      </c>
      <c r="C846" s="3">
        <v>1</v>
      </c>
      <c r="D846" s="3">
        <v>0</v>
      </c>
      <c r="E846" s="3">
        <v>0</v>
      </c>
      <c r="F846" s="3">
        <v>0</v>
      </c>
    </row>
    <row r="847" spans="1:6" x14ac:dyDescent="0.25">
      <c r="A847" s="3">
        <v>531</v>
      </c>
      <c r="B847" s="3">
        <v>0</v>
      </c>
      <c r="C847" s="3">
        <v>0</v>
      </c>
      <c r="D847" s="3">
        <v>0</v>
      </c>
      <c r="E847" s="3">
        <v>0</v>
      </c>
      <c r="F847" s="3">
        <v>1</v>
      </c>
    </row>
    <row r="848" spans="1:6" x14ac:dyDescent="0.25">
      <c r="A848" s="3">
        <v>523</v>
      </c>
      <c r="B848" s="3">
        <v>0</v>
      </c>
      <c r="C848" s="3">
        <v>1</v>
      </c>
      <c r="D848" s="3">
        <v>0</v>
      </c>
      <c r="E848" s="3">
        <v>0</v>
      </c>
      <c r="F848" s="3">
        <v>0</v>
      </c>
    </row>
    <row r="849" spans="1:6" x14ac:dyDescent="0.25">
      <c r="A849" s="3">
        <v>520</v>
      </c>
      <c r="B849" s="3">
        <v>0</v>
      </c>
      <c r="C849" s="3">
        <v>1</v>
      </c>
      <c r="D849" s="3">
        <v>0</v>
      </c>
      <c r="E849" s="3">
        <v>0</v>
      </c>
      <c r="F849" s="3">
        <v>0</v>
      </c>
    </row>
    <row r="850" spans="1:6" x14ac:dyDescent="0.25">
      <c r="A850" s="3">
        <v>513</v>
      </c>
      <c r="B850" s="3">
        <v>1</v>
      </c>
      <c r="C850" s="3">
        <v>0</v>
      </c>
      <c r="D850" s="3">
        <v>0</v>
      </c>
      <c r="E850" s="3">
        <v>0</v>
      </c>
      <c r="F850" s="3">
        <v>0</v>
      </c>
    </row>
    <row r="851" spans="1:6" x14ac:dyDescent="0.25">
      <c r="A851" s="3">
        <v>512</v>
      </c>
      <c r="B851" s="3">
        <v>0</v>
      </c>
      <c r="C851" s="3">
        <v>1</v>
      </c>
      <c r="D851" s="3">
        <v>0</v>
      </c>
      <c r="E851" s="3">
        <v>0</v>
      </c>
      <c r="F851" s="3">
        <v>0</v>
      </c>
    </row>
    <row r="852" spans="1:6" x14ac:dyDescent="0.25">
      <c r="A852" s="3">
        <v>511</v>
      </c>
      <c r="B852" s="3">
        <v>0</v>
      </c>
      <c r="C852" s="3">
        <v>0</v>
      </c>
      <c r="D852" s="3">
        <v>0</v>
      </c>
      <c r="E852" s="3">
        <v>1</v>
      </c>
      <c r="F852" s="3">
        <v>0</v>
      </c>
    </row>
    <row r="853" spans="1:6" x14ac:dyDescent="0.25">
      <c r="A853" s="3">
        <v>506</v>
      </c>
      <c r="B853" s="3">
        <v>0</v>
      </c>
      <c r="C853" s="3">
        <v>0</v>
      </c>
      <c r="D853" s="3">
        <v>0</v>
      </c>
      <c r="E853" s="3">
        <v>1</v>
      </c>
      <c r="F853" s="3">
        <v>0</v>
      </c>
    </row>
    <row r="854" spans="1:6" x14ac:dyDescent="0.25">
      <c r="A854" s="3">
        <v>503</v>
      </c>
      <c r="B854" s="3">
        <v>0</v>
      </c>
      <c r="C854" s="3">
        <v>1</v>
      </c>
      <c r="D854" s="3">
        <v>0</v>
      </c>
      <c r="E854" s="3">
        <v>0</v>
      </c>
      <c r="F854" s="3">
        <v>0</v>
      </c>
    </row>
    <row r="855" spans="1:6" x14ac:dyDescent="0.25">
      <c r="A855" s="3">
        <v>502</v>
      </c>
      <c r="B855" s="3">
        <v>0</v>
      </c>
      <c r="C855" s="3">
        <v>0</v>
      </c>
      <c r="D855" s="3">
        <v>1</v>
      </c>
      <c r="E855" s="3">
        <v>0</v>
      </c>
      <c r="F855" s="3">
        <v>0</v>
      </c>
    </row>
    <row r="856" spans="1:6" x14ac:dyDescent="0.25">
      <c r="A856" s="3">
        <v>498</v>
      </c>
      <c r="B856" s="3">
        <v>0</v>
      </c>
      <c r="C856" s="3">
        <v>0</v>
      </c>
      <c r="D856" s="3">
        <v>0</v>
      </c>
      <c r="E856" s="3">
        <v>1</v>
      </c>
      <c r="F856" s="3">
        <v>0</v>
      </c>
    </row>
    <row r="857" spans="1:6" x14ac:dyDescent="0.25">
      <c r="A857" s="3">
        <v>497</v>
      </c>
      <c r="B857" s="3">
        <v>0</v>
      </c>
      <c r="C857" s="3">
        <v>1</v>
      </c>
      <c r="D857" s="3">
        <v>0</v>
      </c>
      <c r="E857" s="3">
        <v>0</v>
      </c>
      <c r="F857" s="3">
        <v>0</v>
      </c>
    </row>
    <row r="858" spans="1:6" x14ac:dyDescent="0.25">
      <c r="A858" s="3">
        <v>497</v>
      </c>
      <c r="B858" s="3">
        <v>0</v>
      </c>
      <c r="C858" s="3">
        <v>0</v>
      </c>
      <c r="D858" s="3">
        <v>0</v>
      </c>
      <c r="E858" s="3">
        <v>1</v>
      </c>
      <c r="F858" s="3">
        <v>0</v>
      </c>
    </row>
    <row r="859" spans="1:6" x14ac:dyDescent="0.25">
      <c r="A859" s="3">
        <v>497</v>
      </c>
      <c r="B859" s="3">
        <v>1</v>
      </c>
      <c r="C859" s="3">
        <v>0</v>
      </c>
      <c r="D859" s="3">
        <v>0</v>
      </c>
      <c r="E859" s="3">
        <v>0</v>
      </c>
      <c r="F859" s="3">
        <v>0</v>
      </c>
    </row>
    <row r="860" spans="1:6" x14ac:dyDescent="0.25">
      <c r="A860" s="3">
        <v>497</v>
      </c>
      <c r="B860" s="3">
        <v>0</v>
      </c>
      <c r="C860" s="3">
        <v>1</v>
      </c>
      <c r="D860" s="3">
        <v>0</v>
      </c>
      <c r="E860" s="3">
        <v>0</v>
      </c>
      <c r="F860" s="3">
        <v>0</v>
      </c>
    </row>
    <row r="861" spans="1:6" x14ac:dyDescent="0.25">
      <c r="A861" s="3">
        <v>496</v>
      </c>
      <c r="B861" s="3">
        <v>1</v>
      </c>
      <c r="C861" s="3">
        <v>0</v>
      </c>
      <c r="D861" s="3">
        <v>0</v>
      </c>
      <c r="E861" s="3">
        <v>0</v>
      </c>
      <c r="F861" s="3">
        <v>0</v>
      </c>
    </row>
    <row r="862" spans="1:6" x14ac:dyDescent="0.25">
      <c r="A862" s="3">
        <v>496</v>
      </c>
      <c r="B862" s="3">
        <v>0</v>
      </c>
      <c r="C862" s="3">
        <v>0</v>
      </c>
      <c r="D862" s="3">
        <v>1</v>
      </c>
      <c r="E862" s="3">
        <v>0</v>
      </c>
      <c r="F862" s="3">
        <v>0</v>
      </c>
    </row>
    <row r="863" spans="1:6" x14ac:dyDescent="0.25">
      <c r="A863" s="3">
        <v>496</v>
      </c>
      <c r="B863" s="3">
        <v>0</v>
      </c>
      <c r="C863" s="3">
        <v>1</v>
      </c>
      <c r="D863" s="3">
        <v>0</v>
      </c>
      <c r="E863" s="3">
        <v>0</v>
      </c>
      <c r="F863" s="3">
        <v>0</v>
      </c>
    </row>
    <row r="864" spans="1:6" x14ac:dyDescent="0.25">
      <c r="A864" s="3">
        <v>495</v>
      </c>
      <c r="B864" s="3">
        <v>0</v>
      </c>
      <c r="C864" s="3">
        <v>0</v>
      </c>
      <c r="D864" s="3">
        <v>0</v>
      </c>
      <c r="E864" s="3">
        <v>1</v>
      </c>
      <c r="F864" s="3">
        <v>0</v>
      </c>
    </row>
    <row r="865" spans="1:6" x14ac:dyDescent="0.25">
      <c r="A865" s="3">
        <v>494</v>
      </c>
      <c r="B865" s="3">
        <v>0</v>
      </c>
      <c r="C865" s="3">
        <v>1</v>
      </c>
      <c r="D865" s="3">
        <v>0</v>
      </c>
      <c r="E865" s="3">
        <v>0</v>
      </c>
      <c r="F865" s="3">
        <v>0</v>
      </c>
    </row>
    <row r="866" spans="1:6" x14ac:dyDescent="0.25">
      <c r="A866" s="3">
        <v>494</v>
      </c>
      <c r="B866" s="3">
        <v>0</v>
      </c>
      <c r="C866" s="3">
        <v>1</v>
      </c>
      <c r="D866" s="3">
        <v>0</v>
      </c>
      <c r="E866" s="3">
        <v>0</v>
      </c>
      <c r="F866" s="3">
        <v>0</v>
      </c>
    </row>
    <row r="867" spans="1:6" x14ac:dyDescent="0.25">
      <c r="A867" s="3">
        <v>494</v>
      </c>
      <c r="B867" s="3">
        <v>1</v>
      </c>
      <c r="C867" s="3">
        <v>0</v>
      </c>
      <c r="D867" s="3">
        <v>0</v>
      </c>
      <c r="E867" s="3">
        <v>0</v>
      </c>
      <c r="F867" s="3">
        <v>0</v>
      </c>
    </row>
    <row r="868" spans="1:6" x14ac:dyDescent="0.25">
      <c r="A868" s="3">
        <v>493</v>
      </c>
      <c r="B868" s="3">
        <v>0</v>
      </c>
      <c r="C868" s="3">
        <v>0</v>
      </c>
      <c r="D868" s="3">
        <v>0</v>
      </c>
      <c r="E868" s="3">
        <v>0</v>
      </c>
      <c r="F868" s="3">
        <v>1</v>
      </c>
    </row>
    <row r="869" spans="1:6" x14ac:dyDescent="0.25">
      <c r="A869" s="3">
        <v>493</v>
      </c>
      <c r="B869" s="3">
        <v>0</v>
      </c>
      <c r="C869" s="3">
        <v>0</v>
      </c>
      <c r="D869" s="3">
        <v>0</v>
      </c>
      <c r="E869" s="3">
        <v>1</v>
      </c>
      <c r="F869" s="3">
        <v>0</v>
      </c>
    </row>
    <row r="870" spans="1:6" x14ac:dyDescent="0.25">
      <c r="A870" s="3">
        <v>493</v>
      </c>
      <c r="B870" s="3">
        <v>0</v>
      </c>
      <c r="C870" s="3">
        <v>1</v>
      </c>
      <c r="D870" s="3">
        <v>0</v>
      </c>
      <c r="E870" s="3">
        <v>0</v>
      </c>
      <c r="F870" s="3">
        <v>0</v>
      </c>
    </row>
    <row r="871" spans="1:6" x14ac:dyDescent="0.25">
      <c r="A871" s="3">
        <v>492</v>
      </c>
      <c r="B871" s="3">
        <v>0</v>
      </c>
      <c r="C871" s="3">
        <v>0</v>
      </c>
      <c r="D871" s="3">
        <v>1</v>
      </c>
      <c r="E871" s="3">
        <v>0</v>
      </c>
      <c r="F871" s="3">
        <v>0</v>
      </c>
    </row>
    <row r="872" spans="1:6" x14ac:dyDescent="0.25">
      <c r="A872" s="3">
        <v>492</v>
      </c>
      <c r="B872" s="3">
        <v>0</v>
      </c>
      <c r="C872" s="3">
        <v>1</v>
      </c>
      <c r="D872" s="3">
        <v>0</v>
      </c>
      <c r="E872" s="3">
        <v>0</v>
      </c>
      <c r="F872" s="3">
        <v>0</v>
      </c>
    </row>
    <row r="873" spans="1:6" x14ac:dyDescent="0.25">
      <c r="A873" s="3">
        <v>491</v>
      </c>
      <c r="B873" s="3">
        <v>0</v>
      </c>
      <c r="C873" s="3">
        <v>1</v>
      </c>
      <c r="D873" s="3">
        <v>0</v>
      </c>
      <c r="E873" s="3">
        <v>0</v>
      </c>
      <c r="F873" s="3">
        <v>0</v>
      </c>
    </row>
    <row r="874" spans="1:6" x14ac:dyDescent="0.25">
      <c r="A874" s="3">
        <v>491</v>
      </c>
      <c r="B874" s="3">
        <v>0</v>
      </c>
      <c r="C874" s="3">
        <v>0</v>
      </c>
      <c r="D874" s="3">
        <v>1</v>
      </c>
      <c r="E874" s="3">
        <v>0</v>
      </c>
      <c r="F874" s="3">
        <v>0</v>
      </c>
    </row>
    <row r="875" spans="1:6" x14ac:dyDescent="0.25">
      <c r="A875" s="3">
        <v>491</v>
      </c>
      <c r="B875" s="3">
        <v>0</v>
      </c>
      <c r="C875" s="3">
        <v>0</v>
      </c>
      <c r="D875" s="3">
        <v>0</v>
      </c>
      <c r="E875" s="3">
        <v>1</v>
      </c>
      <c r="F875" s="3">
        <v>0</v>
      </c>
    </row>
    <row r="876" spans="1:6" x14ac:dyDescent="0.25">
      <c r="A876" s="3">
        <v>491</v>
      </c>
      <c r="B876" s="3">
        <v>0</v>
      </c>
      <c r="C876" s="3">
        <v>1</v>
      </c>
      <c r="D876" s="3">
        <v>0</v>
      </c>
      <c r="E876" s="3">
        <v>0</v>
      </c>
      <c r="F876" s="3">
        <v>0</v>
      </c>
    </row>
    <row r="877" spans="1:6" x14ac:dyDescent="0.25">
      <c r="A877" s="3">
        <v>490</v>
      </c>
      <c r="B877" s="3">
        <v>0</v>
      </c>
      <c r="C877" s="3">
        <v>1</v>
      </c>
      <c r="D877" s="3">
        <v>0</v>
      </c>
      <c r="E877" s="3">
        <v>0</v>
      </c>
      <c r="F877" s="3">
        <v>0</v>
      </c>
    </row>
    <row r="878" spans="1:6" x14ac:dyDescent="0.25">
      <c r="A878" s="3">
        <v>490</v>
      </c>
      <c r="B878" s="3">
        <v>0</v>
      </c>
      <c r="C878" s="3">
        <v>1</v>
      </c>
      <c r="D878" s="3">
        <v>0</v>
      </c>
      <c r="E878" s="3">
        <v>0</v>
      </c>
      <c r="F878" s="3">
        <v>0</v>
      </c>
    </row>
    <row r="879" spans="1:6" x14ac:dyDescent="0.25">
      <c r="A879" s="3">
        <v>490</v>
      </c>
      <c r="B879" s="3">
        <v>0</v>
      </c>
      <c r="C879" s="3">
        <v>0</v>
      </c>
      <c r="D879" s="3">
        <v>0</v>
      </c>
      <c r="E879" s="3">
        <v>0</v>
      </c>
      <c r="F879" s="3">
        <v>1</v>
      </c>
    </row>
    <row r="880" spans="1:6" x14ac:dyDescent="0.25">
      <c r="A880" s="3">
        <v>489</v>
      </c>
      <c r="B880" s="3">
        <v>1</v>
      </c>
      <c r="C880" s="3">
        <v>0</v>
      </c>
      <c r="D880" s="3">
        <v>0</v>
      </c>
      <c r="E880" s="3">
        <v>0</v>
      </c>
      <c r="F880" s="3">
        <v>0</v>
      </c>
    </row>
    <row r="881" spans="1:6" x14ac:dyDescent="0.25">
      <c r="A881" s="3">
        <v>489</v>
      </c>
      <c r="B881" s="3">
        <v>1</v>
      </c>
      <c r="C881" s="3">
        <v>0</v>
      </c>
      <c r="D881" s="3">
        <v>0</v>
      </c>
      <c r="E881" s="3">
        <v>0</v>
      </c>
      <c r="F881" s="3">
        <v>0</v>
      </c>
    </row>
    <row r="882" spans="1:6" x14ac:dyDescent="0.25">
      <c r="A882" s="3">
        <v>489</v>
      </c>
      <c r="B882" s="3">
        <v>0</v>
      </c>
      <c r="C882" s="3">
        <v>1</v>
      </c>
      <c r="D882" s="3">
        <v>0</v>
      </c>
      <c r="E882" s="3">
        <v>0</v>
      </c>
      <c r="F882" s="3">
        <v>0</v>
      </c>
    </row>
    <row r="883" spans="1:6" x14ac:dyDescent="0.25">
      <c r="A883" s="3">
        <v>486</v>
      </c>
      <c r="B883" s="3">
        <v>0</v>
      </c>
      <c r="C883" s="3">
        <v>1</v>
      </c>
      <c r="D883" s="3">
        <v>0</v>
      </c>
      <c r="E883" s="3">
        <v>0</v>
      </c>
      <c r="F883" s="3">
        <v>0</v>
      </c>
    </row>
    <row r="884" spans="1:6" x14ac:dyDescent="0.25">
      <c r="A884" s="3">
        <v>486</v>
      </c>
      <c r="B884" s="3">
        <v>0</v>
      </c>
      <c r="C884" s="3">
        <v>1</v>
      </c>
      <c r="D884" s="3">
        <v>0</v>
      </c>
      <c r="E884" s="3">
        <v>0</v>
      </c>
      <c r="F884" s="3">
        <v>0</v>
      </c>
    </row>
    <row r="885" spans="1:6" x14ac:dyDescent="0.25">
      <c r="A885" s="3">
        <v>485</v>
      </c>
      <c r="B885" s="3">
        <v>0</v>
      </c>
      <c r="C885" s="3">
        <v>0</v>
      </c>
      <c r="D885" s="3">
        <v>1</v>
      </c>
      <c r="E885" s="3">
        <v>0</v>
      </c>
      <c r="F885" s="3">
        <v>0</v>
      </c>
    </row>
    <row r="886" spans="1:6" x14ac:dyDescent="0.25">
      <c r="A886" s="3">
        <v>485</v>
      </c>
      <c r="B886" s="3">
        <v>0</v>
      </c>
      <c r="C886" s="3">
        <v>0</v>
      </c>
      <c r="D886" s="3">
        <v>0</v>
      </c>
      <c r="E886" s="3">
        <v>1</v>
      </c>
      <c r="F886" s="3">
        <v>0</v>
      </c>
    </row>
    <row r="887" spans="1:6" x14ac:dyDescent="0.25">
      <c r="A887" s="3">
        <v>484</v>
      </c>
      <c r="B887" s="3">
        <v>0</v>
      </c>
      <c r="C887" s="3">
        <v>0</v>
      </c>
      <c r="D887" s="3">
        <v>0</v>
      </c>
      <c r="E887" s="3">
        <v>1</v>
      </c>
      <c r="F887" s="3">
        <v>0</v>
      </c>
    </row>
    <row r="888" spans="1:6" x14ac:dyDescent="0.25">
      <c r="A888" s="3">
        <v>484</v>
      </c>
      <c r="B888" s="3">
        <v>0</v>
      </c>
      <c r="C888" s="3">
        <v>0</v>
      </c>
      <c r="D888" s="3">
        <v>0</v>
      </c>
      <c r="E888" s="3">
        <v>1</v>
      </c>
      <c r="F888" s="3">
        <v>0</v>
      </c>
    </row>
    <row r="889" spans="1:6" x14ac:dyDescent="0.25">
      <c r="A889" s="3">
        <v>483</v>
      </c>
      <c r="B889" s="3">
        <v>0</v>
      </c>
      <c r="C889" s="3">
        <v>0</v>
      </c>
      <c r="D889" s="3">
        <v>1</v>
      </c>
      <c r="E889" s="3">
        <v>0</v>
      </c>
      <c r="F889" s="3">
        <v>0</v>
      </c>
    </row>
    <row r="890" spans="1:6" x14ac:dyDescent="0.25">
      <c r="A890" s="3">
        <v>479</v>
      </c>
      <c r="B890" s="3">
        <v>0</v>
      </c>
      <c r="C890" s="3">
        <v>1</v>
      </c>
      <c r="D890" s="3">
        <v>0</v>
      </c>
      <c r="E890" s="3">
        <v>0</v>
      </c>
      <c r="F890" s="3">
        <v>0</v>
      </c>
    </row>
    <row r="891" spans="1:6" x14ac:dyDescent="0.25">
      <c r="A891" s="3">
        <v>475</v>
      </c>
      <c r="B891" s="3">
        <v>0</v>
      </c>
      <c r="C891" s="3">
        <v>1</v>
      </c>
      <c r="D891" s="3">
        <v>0</v>
      </c>
      <c r="E891" s="3">
        <v>0</v>
      </c>
      <c r="F891" s="3">
        <v>0</v>
      </c>
    </row>
    <row r="892" spans="1:6" x14ac:dyDescent="0.25">
      <c r="A892" s="3">
        <v>460</v>
      </c>
      <c r="B892" s="3">
        <v>0</v>
      </c>
      <c r="C892" s="3">
        <v>0</v>
      </c>
      <c r="D892" s="3">
        <v>0</v>
      </c>
      <c r="E892" s="3">
        <v>0</v>
      </c>
      <c r="F892" s="3">
        <v>1</v>
      </c>
    </row>
    <row r="893" spans="1:6" x14ac:dyDescent="0.25">
      <c r="A893" s="3">
        <v>460</v>
      </c>
      <c r="B893" s="3">
        <v>1</v>
      </c>
      <c r="C893" s="3">
        <v>0</v>
      </c>
      <c r="D893" s="3">
        <v>0</v>
      </c>
      <c r="E893" s="3">
        <v>0</v>
      </c>
      <c r="F893" s="3">
        <v>0</v>
      </c>
    </row>
    <row r="894" spans="1:6" x14ac:dyDescent="0.25">
      <c r="A894" s="3">
        <v>459</v>
      </c>
      <c r="B894" s="3">
        <v>0</v>
      </c>
      <c r="C894" s="3">
        <v>0</v>
      </c>
      <c r="D894" s="3">
        <v>0</v>
      </c>
      <c r="E894" s="3">
        <v>1</v>
      </c>
      <c r="F894" s="3">
        <v>0</v>
      </c>
    </row>
    <row r="895" spans="1:6" x14ac:dyDescent="0.25">
      <c r="A895" s="3">
        <v>457</v>
      </c>
      <c r="B895" s="3">
        <v>0</v>
      </c>
      <c r="C895" s="3">
        <v>1</v>
      </c>
      <c r="D895" s="3">
        <v>0</v>
      </c>
      <c r="E895" s="3">
        <v>0</v>
      </c>
      <c r="F895" s="3">
        <v>0</v>
      </c>
    </row>
    <row r="896" spans="1:6" x14ac:dyDescent="0.25">
      <c r="A896" s="3">
        <v>453</v>
      </c>
      <c r="B896" s="3">
        <v>0</v>
      </c>
      <c r="C896" s="3">
        <v>0</v>
      </c>
      <c r="D896" s="3">
        <v>0</v>
      </c>
      <c r="E896" s="3">
        <v>1</v>
      </c>
      <c r="F896" s="3">
        <v>0</v>
      </c>
    </row>
    <row r="897" spans="1:6" x14ac:dyDescent="0.25">
      <c r="A897" s="3">
        <v>453</v>
      </c>
      <c r="B897" s="3">
        <v>0</v>
      </c>
      <c r="C897" s="3">
        <v>0</v>
      </c>
      <c r="D897" s="3">
        <v>0</v>
      </c>
      <c r="E897" s="3">
        <v>1</v>
      </c>
      <c r="F897" s="3">
        <v>0</v>
      </c>
    </row>
    <row r="898" spans="1:6" x14ac:dyDescent="0.25">
      <c r="A898" s="3">
        <v>451</v>
      </c>
      <c r="B898" s="3">
        <v>0</v>
      </c>
      <c r="C898" s="3">
        <v>0</v>
      </c>
      <c r="D898" s="3">
        <v>1</v>
      </c>
      <c r="E898" s="3">
        <v>0</v>
      </c>
      <c r="F898" s="3">
        <v>0</v>
      </c>
    </row>
    <row r="899" spans="1:6" x14ac:dyDescent="0.25">
      <c r="A899" s="3">
        <v>450</v>
      </c>
      <c r="B899" s="3">
        <v>0</v>
      </c>
      <c r="C899" s="3">
        <v>0</v>
      </c>
      <c r="D899" s="3">
        <v>1</v>
      </c>
      <c r="E899" s="3">
        <v>0</v>
      </c>
      <c r="F899" s="3">
        <v>0</v>
      </c>
    </row>
    <row r="900" spans="1:6" x14ac:dyDescent="0.25">
      <c r="A900" s="3">
        <v>448</v>
      </c>
      <c r="B900" s="3">
        <v>0</v>
      </c>
      <c r="C900" s="3">
        <v>1</v>
      </c>
      <c r="D900" s="3">
        <v>0</v>
      </c>
      <c r="E900" s="3">
        <v>0</v>
      </c>
      <c r="F900" s="3">
        <v>0</v>
      </c>
    </row>
    <row r="901" spans="1:6" x14ac:dyDescent="0.25">
      <c r="A901" s="3">
        <v>447</v>
      </c>
      <c r="B901" s="3">
        <v>0</v>
      </c>
      <c r="C901" s="3">
        <v>1</v>
      </c>
      <c r="D901" s="3">
        <v>0</v>
      </c>
      <c r="E901" s="3">
        <v>0</v>
      </c>
      <c r="F901" s="3">
        <v>0</v>
      </c>
    </row>
    <row r="902" spans="1:6" x14ac:dyDescent="0.25">
      <c r="A902" s="3">
        <v>447</v>
      </c>
      <c r="B902" s="3">
        <v>0</v>
      </c>
      <c r="C902" s="3">
        <v>0</v>
      </c>
      <c r="D902" s="3">
        <v>1</v>
      </c>
      <c r="E902" s="3">
        <v>0</v>
      </c>
      <c r="F902" s="3">
        <v>0</v>
      </c>
    </row>
    <row r="903" spans="1:6" x14ac:dyDescent="0.25">
      <c r="A903" s="3">
        <v>446</v>
      </c>
      <c r="B903" s="3">
        <v>0</v>
      </c>
      <c r="C903" s="3">
        <v>1</v>
      </c>
      <c r="D903" s="3">
        <v>0</v>
      </c>
      <c r="E903" s="3">
        <v>0</v>
      </c>
      <c r="F903" s="3">
        <v>0</v>
      </c>
    </row>
    <row r="904" spans="1:6" x14ac:dyDescent="0.25">
      <c r="A904" s="3">
        <v>446</v>
      </c>
      <c r="B904" s="3">
        <v>0</v>
      </c>
      <c r="C904" s="3">
        <v>1</v>
      </c>
      <c r="D904" s="3">
        <v>0</v>
      </c>
      <c r="E904" s="3">
        <v>0</v>
      </c>
      <c r="F904" s="3">
        <v>0</v>
      </c>
    </row>
    <row r="905" spans="1:6" x14ac:dyDescent="0.25">
      <c r="A905" s="3">
        <v>445</v>
      </c>
      <c r="B905" s="3">
        <v>0</v>
      </c>
      <c r="C905" s="3">
        <v>0</v>
      </c>
      <c r="D905" s="3">
        <v>0</v>
      </c>
      <c r="E905" s="3">
        <v>0</v>
      </c>
      <c r="F905" s="3">
        <v>1</v>
      </c>
    </row>
    <row r="906" spans="1:6" x14ac:dyDescent="0.25">
      <c r="A906" s="3">
        <v>445</v>
      </c>
      <c r="B906" s="3">
        <v>0</v>
      </c>
      <c r="C906" s="3">
        <v>0</v>
      </c>
      <c r="D906" s="3">
        <v>0</v>
      </c>
      <c r="E906" s="3">
        <v>1</v>
      </c>
      <c r="F906" s="3">
        <v>0</v>
      </c>
    </row>
    <row r="907" spans="1:6" x14ac:dyDescent="0.25">
      <c r="A907" s="3">
        <v>445</v>
      </c>
      <c r="B907" s="3">
        <v>0</v>
      </c>
      <c r="C907" s="3">
        <v>1</v>
      </c>
      <c r="D907" s="3">
        <v>0</v>
      </c>
      <c r="E907" s="3">
        <v>0</v>
      </c>
      <c r="F907" s="3">
        <v>0</v>
      </c>
    </row>
    <row r="908" spans="1:6" x14ac:dyDescent="0.25">
      <c r="A908" s="3">
        <v>445</v>
      </c>
      <c r="B908" s="3">
        <v>0</v>
      </c>
      <c r="C908" s="3">
        <v>0</v>
      </c>
      <c r="D908" s="3">
        <v>1</v>
      </c>
      <c r="E908" s="3">
        <v>0</v>
      </c>
      <c r="F908" s="3">
        <v>0</v>
      </c>
    </row>
    <row r="909" spans="1:6" x14ac:dyDescent="0.25">
      <c r="A909" s="3">
        <v>444</v>
      </c>
      <c r="B909" s="3">
        <v>0</v>
      </c>
      <c r="C909" s="3">
        <v>0</v>
      </c>
      <c r="D909" s="3">
        <v>1</v>
      </c>
      <c r="E909" s="3">
        <v>0</v>
      </c>
      <c r="F909" s="3">
        <v>0</v>
      </c>
    </row>
    <row r="910" spans="1:6" x14ac:dyDescent="0.25">
      <c r="A910" s="3">
        <v>443</v>
      </c>
      <c r="B910" s="3">
        <v>0</v>
      </c>
      <c r="C910" s="3">
        <v>0</v>
      </c>
      <c r="D910" s="3">
        <v>0</v>
      </c>
      <c r="E910" s="3">
        <v>1</v>
      </c>
      <c r="F910" s="3">
        <v>0</v>
      </c>
    </row>
    <row r="911" spans="1:6" x14ac:dyDescent="0.25">
      <c r="A911" s="3">
        <v>442</v>
      </c>
      <c r="B911" s="3">
        <v>0</v>
      </c>
      <c r="C911" s="3">
        <v>0</v>
      </c>
      <c r="D911" s="3">
        <v>1</v>
      </c>
      <c r="E911" s="3">
        <v>0</v>
      </c>
      <c r="F911" s="3">
        <v>0</v>
      </c>
    </row>
    <row r="912" spans="1:6" x14ac:dyDescent="0.25">
      <c r="A912" s="3">
        <v>442</v>
      </c>
      <c r="B912" s="3">
        <v>0</v>
      </c>
      <c r="C912" s="3">
        <v>0</v>
      </c>
      <c r="D912" s="3">
        <v>0</v>
      </c>
      <c r="E912" s="3">
        <v>1</v>
      </c>
      <c r="F912" s="3">
        <v>0</v>
      </c>
    </row>
    <row r="913" spans="1:6" x14ac:dyDescent="0.25">
      <c r="A913" s="3">
        <v>440</v>
      </c>
      <c r="B913" s="3">
        <v>0</v>
      </c>
      <c r="C913" s="3">
        <v>0</v>
      </c>
      <c r="D913" s="3">
        <v>0</v>
      </c>
      <c r="E913" s="3">
        <v>1</v>
      </c>
      <c r="F913" s="3">
        <v>0</v>
      </c>
    </row>
    <row r="914" spans="1:6" x14ac:dyDescent="0.25">
      <c r="A914" s="3">
        <v>438</v>
      </c>
      <c r="B914" s="3">
        <v>0</v>
      </c>
      <c r="C914" s="3">
        <v>1</v>
      </c>
      <c r="D914" s="3">
        <v>0</v>
      </c>
      <c r="E914" s="3">
        <v>0</v>
      </c>
      <c r="F914" s="3">
        <v>0</v>
      </c>
    </row>
    <row r="915" spans="1:6" x14ac:dyDescent="0.25">
      <c r="A915" s="3">
        <v>438</v>
      </c>
      <c r="B915" s="3">
        <v>0</v>
      </c>
      <c r="C915" s="3">
        <v>0</v>
      </c>
      <c r="D915" s="3">
        <v>0</v>
      </c>
      <c r="E915" s="3">
        <v>1</v>
      </c>
      <c r="F915" s="3">
        <v>0</v>
      </c>
    </row>
    <row r="916" spans="1:6" x14ac:dyDescent="0.25">
      <c r="A916" s="3">
        <v>438</v>
      </c>
      <c r="B916" s="3">
        <v>0</v>
      </c>
      <c r="C916" s="3">
        <v>0</v>
      </c>
      <c r="D916" s="3">
        <v>1</v>
      </c>
      <c r="E916" s="3">
        <v>0</v>
      </c>
      <c r="F916" s="3">
        <v>0</v>
      </c>
    </row>
    <row r="917" spans="1:6" x14ac:dyDescent="0.25">
      <c r="A917" s="3">
        <v>437</v>
      </c>
      <c r="B917" s="3">
        <v>0</v>
      </c>
      <c r="C917" s="3">
        <v>0</v>
      </c>
      <c r="D917" s="3">
        <v>0</v>
      </c>
      <c r="E917" s="3">
        <v>1</v>
      </c>
      <c r="F917" s="3">
        <v>0</v>
      </c>
    </row>
    <row r="918" spans="1:6" x14ac:dyDescent="0.25">
      <c r="A918" s="3">
        <v>437</v>
      </c>
      <c r="B918" s="3">
        <v>0</v>
      </c>
      <c r="C918" s="3">
        <v>1</v>
      </c>
      <c r="D918" s="3">
        <v>0</v>
      </c>
      <c r="E918" s="3">
        <v>0</v>
      </c>
      <c r="F918" s="3">
        <v>0</v>
      </c>
    </row>
    <row r="919" spans="1:6" x14ac:dyDescent="0.25">
      <c r="A919" s="3">
        <v>437</v>
      </c>
      <c r="B919" s="3">
        <v>0</v>
      </c>
      <c r="C919" s="3">
        <v>1</v>
      </c>
      <c r="D919" s="3">
        <v>0</v>
      </c>
      <c r="E919" s="3">
        <v>0</v>
      </c>
      <c r="F919" s="3">
        <v>0</v>
      </c>
    </row>
    <row r="920" spans="1:6" x14ac:dyDescent="0.25">
      <c r="A920" s="3">
        <v>436</v>
      </c>
      <c r="B920" s="3">
        <v>0</v>
      </c>
      <c r="C920" s="3">
        <v>0</v>
      </c>
      <c r="D920" s="3">
        <v>0</v>
      </c>
      <c r="E920" s="3">
        <v>1</v>
      </c>
      <c r="F920" s="3">
        <v>0</v>
      </c>
    </row>
    <row r="921" spans="1:6" x14ac:dyDescent="0.25">
      <c r="A921" s="3">
        <v>435</v>
      </c>
      <c r="B921" s="3">
        <v>0</v>
      </c>
      <c r="C921" s="3">
        <v>0</v>
      </c>
      <c r="D921" s="3">
        <v>1</v>
      </c>
      <c r="E921" s="3">
        <v>0</v>
      </c>
      <c r="F921" s="3">
        <v>0</v>
      </c>
    </row>
    <row r="922" spans="1:6" x14ac:dyDescent="0.25">
      <c r="A922" s="3">
        <v>433</v>
      </c>
      <c r="B922" s="3">
        <v>0</v>
      </c>
      <c r="C922" s="3">
        <v>0</v>
      </c>
      <c r="D922" s="3">
        <v>0</v>
      </c>
      <c r="E922" s="3">
        <v>0</v>
      </c>
      <c r="F922" s="3">
        <v>1</v>
      </c>
    </row>
    <row r="923" spans="1:6" x14ac:dyDescent="0.25">
      <c r="A923" s="3">
        <v>433</v>
      </c>
      <c r="B923" s="3">
        <v>0</v>
      </c>
      <c r="C923" s="3">
        <v>1</v>
      </c>
      <c r="D923" s="3">
        <v>0</v>
      </c>
      <c r="E923" s="3">
        <v>0</v>
      </c>
      <c r="F923" s="3">
        <v>0</v>
      </c>
    </row>
    <row r="924" spans="1:6" x14ac:dyDescent="0.25">
      <c r="A924" s="3">
        <v>432</v>
      </c>
      <c r="B924" s="3">
        <v>0</v>
      </c>
      <c r="C924" s="3">
        <v>1</v>
      </c>
      <c r="D924" s="3">
        <v>0</v>
      </c>
      <c r="E924" s="3">
        <v>0</v>
      </c>
      <c r="F924" s="3">
        <v>0</v>
      </c>
    </row>
    <row r="925" spans="1:6" x14ac:dyDescent="0.25">
      <c r="A925" s="3">
        <v>432</v>
      </c>
      <c r="B925" s="3">
        <v>0</v>
      </c>
      <c r="C925" s="3">
        <v>0</v>
      </c>
      <c r="D925" s="3">
        <v>1</v>
      </c>
      <c r="E925" s="3">
        <v>0</v>
      </c>
      <c r="F925" s="3">
        <v>0</v>
      </c>
    </row>
    <row r="926" spans="1:6" x14ac:dyDescent="0.25">
      <c r="A926" s="3">
        <v>429</v>
      </c>
      <c r="B926" s="3">
        <v>0</v>
      </c>
      <c r="C926" s="3">
        <v>1</v>
      </c>
      <c r="D926" s="3">
        <v>0</v>
      </c>
      <c r="E926" s="3">
        <v>0</v>
      </c>
      <c r="F926" s="3">
        <v>0</v>
      </c>
    </row>
    <row r="927" spans="1:6" x14ac:dyDescent="0.25">
      <c r="A927" s="3">
        <v>429</v>
      </c>
      <c r="B927" s="3">
        <v>0</v>
      </c>
      <c r="C927" s="3">
        <v>1</v>
      </c>
      <c r="D927" s="3">
        <v>0</v>
      </c>
      <c r="E927" s="3">
        <v>0</v>
      </c>
      <c r="F927" s="3">
        <v>0</v>
      </c>
    </row>
    <row r="928" spans="1:6" x14ac:dyDescent="0.25">
      <c r="A928" s="3">
        <v>422</v>
      </c>
      <c r="B928" s="3">
        <v>0</v>
      </c>
      <c r="C928" s="3">
        <v>0</v>
      </c>
      <c r="D928" s="3">
        <v>0</v>
      </c>
      <c r="E928" s="3">
        <v>1</v>
      </c>
      <c r="F928" s="3">
        <v>0</v>
      </c>
    </row>
    <row r="929" spans="1:6" x14ac:dyDescent="0.25">
      <c r="A929" s="3">
        <v>408</v>
      </c>
      <c r="B929" s="3">
        <v>0</v>
      </c>
      <c r="C929" s="3">
        <v>1</v>
      </c>
      <c r="D929" s="3">
        <v>0</v>
      </c>
      <c r="E929" s="3">
        <v>0</v>
      </c>
      <c r="F929" s="3">
        <v>0</v>
      </c>
    </row>
    <row r="930" spans="1:6" x14ac:dyDescent="0.25">
      <c r="A930" s="3">
        <v>407</v>
      </c>
      <c r="B930" s="3">
        <v>0</v>
      </c>
      <c r="C930" s="3">
        <v>1</v>
      </c>
      <c r="D930" s="3">
        <v>0</v>
      </c>
      <c r="E930" s="3">
        <v>0</v>
      </c>
      <c r="F930" s="3">
        <v>0</v>
      </c>
    </row>
    <row r="931" spans="1:6" x14ac:dyDescent="0.25">
      <c r="A931" s="3">
        <v>407</v>
      </c>
      <c r="B931" s="3">
        <v>0</v>
      </c>
      <c r="C931" s="3">
        <v>1</v>
      </c>
      <c r="D931" s="3">
        <v>0</v>
      </c>
      <c r="E931" s="3">
        <v>0</v>
      </c>
      <c r="F931" s="3">
        <v>0</v>
      </c>
    </row>
    <row r="932" spans="1:6" x14ac:dyDescent="0.25">
      <c r="A932" s="3">
        <v>405</v>
      </c>
      <c r="B932" s="3">
        <v>0</v>
      </c>
      <c r="C932" s="3">
        <v>1</v>
      </c>
      <c r="D932" s="3">
        <v>0</v>
      </c>
      <c r="E932" s="3">
        <v>0</v>
      </c>
      <c r="F932" s="3">
        <v>0</v>
      </c>
    </row>
    <row r="933" spans="1:6" x14ac:dyDescent="0.25">
      <c r="A933" s="3">
        <v>403</v>
      </c>
      <c r="B933" s="3">
        <v>0</v>
      </c>
      <c r="C933" s="3">
        <v>0</v>
      </c>
      <c r="D933" s="3">
        <v>0</v>
      </c>
      <c r="E933" s="3">
        <v>1</v>
      </c>
      <c r="F933" s="3">
        <v>0</v>
      </c>
    </row>
    <row r="934" spans="1:6" x14ac:dyDescent="0.25">
      <c r="A934" s="3">
        <v>399</v>
      </c>
      <c r="B934" s="3">
        <v>0</v>
      </c>
      <c r="C934" s="3">
        <v>1</v>
      </c>
      <c r="D934" s="3">
        <v>0</v>
      </c>
      <c r="E934" s="3">
        <v>0</v>
      </c>
      <c r="F934" s="3">
        <v>0</v>
      </c>
    </row>
    <row r="935" spans="1:6" x14ac:dyDescent="0.25">
      <c r="A935" s="3">
        <v>398</v>
      </c>
      <c r="B935" s="3">
        <v>0</v>
      </c>
      <c r="C935" s="3">
        <v>1</v>
      </c>
      <c r="D935" s="3">
        <v>0</v>
      </c>
      <c r="E935" s="3">
        <v>0</v>
      </c>
      <c r="F935" s="3">
        <v>0</v>
      </c>
    </row>
    <row r="936" spans="1:6" x14ac:dyDescent="0.25">
      <c r="A936" s="3">
        <v>397</v>
      </c>
      <c r="B936" s="3">
        <v>0</v>
      </c>
      <c r="C936" s="3">
        <v>0</v>
      </c>
      <c r="D936" s="3">
        <v>1</v>
      </c>
      <c r="E936" s="3">
        <v>0</v>
      </c>
      <c r="F936" s="3">
        <v>0</v>
      </c>
    </row>
    <row r="937" spans="1:6" x14ac:dyDescent="0.25">
      <c r="A937" s="3">
        <v>397</v>
      </c>
      <c r="B937" s="3">
        <v>1</v>
      </c>
      <c r="C937" s="3">
        <v>0</v>
      </c>
      <c r="D937" s="3">
        <v>0</v>
      </c>
      <c r="E937" s="3">
        <v>0</v>
      </c>
      <c r="F937" s="3">
        <v>0</v>
      </c>
    </row>
    <row r="938" spans="1:6" x14ac:dyDescent="0.25">
      <c r="A938" s="3">
        <v>395</v>
      </c>
      <c r="B938" s="3">
        <v>0</v>
      </c>
      <c r="C938" s="3">
        <v>0</v>
      </c>
      <c r="D938" s="3">
        <v>0</v>
      </c>
      <c r="E938" s="3">
        <v>1</v>
      </c>
      <c r="F938" s="3">
        <v>0</v>
      </c>
    </row>
    <row r="939" spans="1:6" x14ac:dyDescent="0.25">
      <c r="A939" s="3">
        <v>395</v>
      </c>
      <c r="B939" s="3">
        <v>0</v>
      </c>
      <c r="C939" s="3">
        <v>1</v>
      </c>
      <c r="D939" s="3">
        <v>0</v>
      </c>
      <c r="E939" s="3">
        <v>0</v>
      </c>
      <c r="F939" s="3">
        <v>0</v>
      </c>
    </row>
    <row r="940" spans="1:6" x14ac:dyDescent="0.25">
      <c r="A940" s="3">
        <v>395</v>
      </c>
      <c r="B940" s="3">
        <v>0</v>
      </c>
      <c r="C940" s="3">
        <v>1</v>
      </c>
      <c r="D940" s="3">
        <v>0</v>
      </c>
      <c r="E940" s="3">
        <v>0</v>
      </c>
      <c r="F940" s="3">
        <v>0</v>
      </c>
    </row>
    <row r="941" spans="1:6" x14ac:dyDescent="0.25">
      <c r="A941" s="3">
        <v>395</v>
      </c>
      <c r="B941" s="3">
        <v>0</v>
      </c>
      <c r="C941" s="3">
        <v>1</v>
      </c>
      <c r="D941" s="3">
        <v>0</v>
      </c>
      <c r="E941" s="3">
        <v>0</v>
      </c>
      <c r="F941" s="3">
        <v>0</v>
      </c>
    </row>
    <row r="942" spans="1:6" x14ac:dyDescent="0.25">
      <c r="A942" s="3">
        <v>395</v>
      </c>
      <c r="B942" s="3">
        <v>0</v>
      </c>
      <c r="C942" s="3">
        <v>1</v>
      </c>
      <c r="D942" s="3">
        <v>0</v>
      </c>
      <c r="E942" s="3">
        <v>0</v>
      </c>
      <c r="F942" s="3">
        <v>0</v>
      </c>
    </row>
    <row r="943" spans="1:6" x14ac:dyDescent="0.25">
      <c r="A943" s="3">
        <v>395</v>
      </c>
      <c r="B943" s="3">
        <v>0</v>
      </c>
      <c r="C943" s="3">
        <v>0</v>
      </c>
      <c r="D943" s="3">
        <v>0</v>
      </c>
      <c r="E943" s="3">
        <v>1</v>
      </c>
      <c r="F943" s="3">
        <v>0</v>
      </c>
    </row>
    <row r="944" spans="1:6" x14ac:dyDescent="0.25">
      <c r="A944" s="3">
        <v>394</v>
      </c>
      <c r="B944" s="3">
        <v>1</v>
      </c>
      <c r="C944" s="3">
        <v>0</v>
      </c>
      <c r="D944" s="3">
        <v>0</v>
      </c>
      <c r="E944" s="3">
        <v>0</v>
      </c>
      <c r="F944" s="3">
        <v>0</v>
      </c>
    </row>
    <row r="945" spans="1:6" x14ac:dyDescent="0.25">
      <c r="A945" s="3">
        <v>394</v>
      </c>
      <c r="B945" s="3">
        <v>0</v>
      </c>
      <c r="C945" s="3">
        <v>0</v>
      </c>
      <c r="D945" s="3">
        <v>0</v>
      </c>
      <c r="E945" s="3">
        <v>1</v>
      </c>
      <c r="F945" s="3">
        <v>0</v>
      </c>
    </row>
    <row r="946" spans="1:6" x14ac:dyDescent="0.25">
      <c r="A946" s="3">
        <v>394</v>
      </c>
      <c r="B946" s="3">
        <v>0</v>
      </c>
      <c r="C946" s="3">
        <v>0</v>
      </c>
      <c r="D946" s="3">
        <v>1</v>
      </c>
      <c r="E946" s="3">
        <v>0</v>
      </c>
      <c r="F946" s="3">
        <v>0</v>
      </c>
    </row>
    <row r="947" spans="1:6" x14ac:dyDescent="0.25">
      <c r="A947" s="3">
        <v>394</v>
      </c>
      <c r="B947" s="3">
        <v>0</v>
      </c>
      <c r="C947" s="3">
        <v>0</v>
      </c>
      <c r="D947" s="3">
        <v>0</v>
      </c>
      <c r="E947" s="3">
        <v>1</v>
      </c>
      <c r="F947" s="3">
        <v>0</v>
      </c>
    </row>
    <row r="948" spans="1:6" x14ac:dyDescent="0.25">
      <c r="A948" s="3">
        <v>394</v>
      </c>
      <c r="B948" s="3">
        <v>0</v>
      </c>
      <c r="C948" s="3">
        <v>1</v>
      </c>
      <c r="D948" s="3">
        <v>0</v>
      </c>
      <c r="E948" s="3">
        <v>0</v>
      </c>
      <c r="F948" s="3">
        <v>0</v>
      </c>
    </row>
    <row r="949" spans="1:6" x14ac:dyDescent="0.25">
      <c r="A949" s="3">
        <v>393</v>
      </c>
      <c r="B949" s="3">
        <v>0</v>
      </c>
      <c r="C949" s="3">
        <v>1</v>
      </c>
      <c r="D949" s="3">
        <v>0</v>
      </c>
      <c r="E949" s="3">
        <v>0</v>
      </c>
      <c r="F949" s="3">
        <v>0</v>
      </c>
    </row>
    <row r="950" spans="1:6" x14ac:dyDescent="0.25">
      <c r="A950" s="3">
        <v>393</v>
      </c>
      <c r="B950" s="3">
        <v>0</v>
      </c>
      <c r="C950" s="3">
        <v>1</v>
      </c>
      <c r="D950" s="3">
        <v>0</v>
      </c>
      <c r="E950" s="3">
        <v>0</v>
      </c>
      <c r="F950" s="3">
        <v>0</v>
      </c>
    </row>
    <row r="951" spans="1:6" x14ac:dyDescent="0.25">
      <c r="A951" s="3">
        <v>392</v>
      </c>
      <c r="B951" s="3">
        <v>0</v>
      </c>
      <c r="C951" s="3">
        <v>1</v>
      </c>
      <c r="D951" s="3">
        <v>0</v>
      </c>
      <c r="E951" s="3">
        <v>0</v>
      </c>
      <c r="F951" s="3">
        <v>0</v>
      </c>
    </row>
    <row r="952" spans="1:6" x14ac:dyDescent="0.25">
      <c r="A952" s="3">
        <v>392</v>
      </c>
      <c r="B952" s="3">
        <v>0</v>
      </c>
      <c r="C952" s="3">
        <v>1</v>
      </c>
      <c r="D952" s="3">
        <v>0</v>
      </c>
      <c r="E952" s="3">
        <v>0</v>
      </c>
      <c r="F952" s="3">
        <v>0</v>
      </c>
    </row>
    <row r="953" spans="1:6" x14ac:dyDescent="0.25">
      <c r="A953" s="3">
        <v>392</v>
      </c>
      <c r="B953" s="3">
        <v>0</v>
      </c>
      <c r="C953" s="3">
        <v>1</v>
      </c>
      <c r="D953" s="3">
        <v>0</v>
      </c>
      <c r="E953" s="3">
        <v>0</v>
      </c>
      <c r="F953" s="3">
        <v>0</v>
      </c>
    </row>
    <row r="954" spans="1:6" x14ac:dyDescent="0.25">
      <c r="A954" s="3">
        <v>391</v>
      </c>
      <c r="B954" s="3">
        <v>0</v>
      </c>
      <c r="C954" s="3">
        <v>1</v>
      </c>
      <c r="D954" s="3">
        <v>0</v>
      </c>
      <c r="E954" s="3">
        <v>0</v>
      </c>
      <c r="F954" s="3">
        <v>0</v>
      </c>
    </row>
    <row r="955" spans="1:6" x14ac:dyDescent="0.25">
      <c r="A955" s="3">
        <v>390</v>
      </c>
      <c r="B955" s="3">
        <v>0</v>
      </c>
      <c r="C955" s="3">
        <v>1</v>
      </c>
      <c r="D955" s="3">
        <v>0</v>
      </c>
      <c r="E955" s="3">
        <v>0</v>
      </c>
      <c r="F955" s="3">
        <v>0</v>
      </c>
    </row>
    <row r="956" spans="1:6" x14ac:dyDescent="0.25">
      <c r="A956" s="3">
        <v>390</v>
      </c>
      <c r="B956" s="3">
        <v>0</v>
      </c>
      <c r="C956" s="3">
        <v>1</v>
      </c>
      <c r="D956" s="3">
        <v>0</v>
      </c>
      <c r="E956" s="3">
        <v>0</v>
      </c>
      <c r="F956" s="3">
        <v>0</v>
      </c>
    </row>
    <row r="957" spans="1:6" x14ac:dyDescent="0.25">
      <c r="A957" s="3">
        <v>389</v>
      </c>
      <c r="B957" s="3">
        <v>0</v>
      </c>
      <c r="C957" s="3">
        <v>1</v>
      </c>
      <c r="D957" s="3">
        <v>0</v>
      </c>
      <c r="E957" s="3">
        <v>0</v>
      </c>
      <c r="F957" s="3">
        <v>0</v>
      </c>
    </row>
    <row r="958" spans="1:6" x14ac:dyDescent="0.25">
      <c r="A958" s="3">
        <v>389</v>
      </c>
      <c r="B958" s="3">
        <v>0</v>
      </c>
      <c r="C958" s="3">
        <v>1</v>
      </c>
      <c r="D958" s="3">
        <v>0</v>
      </c>
      <c r="E958" s="3">
        <v>0</v>
      </c>
      <c r="F958" s="3">
        <v>0</v>
      </c>
    </row>
    <row r="959" spans="1:6" x14ac:dyDescent="0.25">
      <c r="A959" s="3">
        <v>389</v>
      </c>
      <c r="B959" s="3">
        <v>0</v>
      </c>
      <c r="C959" s="3">
        <v>0</v>
      </c>
      <c r="D959" s="3">
        <v>1</v>
      </c>
      <c r="E959" s="3">
        <v>0</v>
      </c>
      <c r="F959" s="3">
        <v>0</v>
      </c>
    </row>
    <row r="960" spans="1:6" x14ac:dyDescent="0.25">
      <c r="A960" s="3">
        <v>389</v>
      </c>
      <c r="B960" s="3">
        <v>0</v>
      </c>
      <c r="C960" s="3">
        <v>0</v>
      </c>
      <c r="D960" s="3">
        <v>1</v>
      </c>
      <c r="E960" s="3">
        <v>0</v>
      </c>
      <c r="F960" s="3">
        <v>0</v>
      </c>
    </row>
    <row r="961" spans="1:6" x14ac:dyDescent="0.25">
      <c r="A961" s="3">
        <v>389</v>
      </c>
      <c r="B961" s="3">
        <v>1</v>
      </c>
      <c r="C961" s="3">
        <v>0</v>
      </c>
      <c r="D961" s="3">
        <v>0</v>
      </c>
      <c r="E961" s="3">
        <v>0</v>
      </c>
      <c r="F961" s="3">
        <v>0</v>
      </c>
    </row>
    <row r="962" spans="1:6" x14ac:dyDescent="0.25">
      <c r="A962" s="3">
        <v>388</v>
      </c>
      <c r="B962" s="3">
        <v>0</v>
      </c>
      <c r="C962" s="3">
        <v>0</v>
      </c>
      <c r="D962" s="3">
        <v>1</v>
      </c>
      <c r="E962" s="3">
        <v>0</v>
      </c>
      <c r="F962" s="3">
        <v>0</v>
      </c>
    </row>
    <row r="963" spans="1:6" x14ac:dyDescent="0.25">
      <c r="A963" s="3">
        <v>387</v>
      </c>
      <c r="B963" s="3">
        <v>0</v>
      </c>
      <c r="C963" s="3">
        <v>0</v>
      </c>
      <c r="D963" s="3">
        <v>0</v>
      </c>
      <c r="E963" s="3">
        <v>1</v>
      </c>
      <c r="F963" s="3">
        <v>0</v>
      </c>
    </row>
    <row r="964" spans="1:6" x14ac:dyDescent="0.25">
      <c r="A964" s="3">
        <v>387</v>
      </c>
      <c r="B964" s="3">
        <v>0</v>
      </c>
      <c r="C964" s="3">
        <v>0</v>
      </c>
      <c r="D964" s="3">
        <v>0</v>
      </c>
      <c r="E964" s="3">
        <v>1</v>
      </c>
      <c r="F964" s="3">
        <v>0</v>
      </c>
    </row>
    <row r="965" spans="1:6" x14ac:dyDescent="0.25">
      <c r="A965" s="3">
        <v>387</v>
      </c>
      <c r="B965" s="3">
        <v>0</v>
      </c>
      <c r="C965" s="3">
        <v>1</v>
      </c>
      <c r="D965" s="3">
        <v>0</v>
      </c>
      <c r="E965" s="3">
        <v>0</v>
      </c>
      <c r="F965" s="3">
        <v>0</v>
      </c>
    </row>
    <row r="966" spans="1:6" x14ac:dyDescent="0.25">
      <c r="A966" s="3">
        <v>386</v>
      </c>
      <c r="B966" s="3">
        <v>0</v>
      </c>
      <c r="C966" s="3">
        <v>0</v>
      </c>
      <c r="D966" s="3">
        <v>0</v>
      </c>
      <c r="E966" s="3">
        <v>1</v>
      </c>
      <c r="F966" s="3">
        <v>0</v>
      </c>
    </row>
    <row r="967" spans="1:6" x14ac:dyDescent="0.25">
      <c r="A967" s="3">
        <v>386</v>
      </c>
      <c r="B967" s="3">
        <v>0</v>
      </c>
      <c r="C967" s="3">
        <v>0</v>
      </c>
      <c r="D967" s="3">
        <v>1</v>
      </c>
      <c r="E967" s="3">
        <v>0</v>
      </c>
      <c r="F967" s="3">
        <v>0</v>
      </c>
    </row>
    <row r="968" spans="1:6" x14ac:dyDescent="0.25">
      <c r="A968" s="3">
        <v>386</v>
      </c>
      <c r="B968" s="3">
        <v>0</v>
      </c>
      <c r="C968" s="3">
        <v>1</v>
      </c>
      <c r="D968" s="3">
        <v>0</v>
      </c>
      <c r="E968" s="3">
        <v>0</v>
      </c>
      <c r="F968" s="3">
        <v>0</v>
      </c>
    </row>
    <row r="969" spans="1:6" x14ac:dyDescent="0.25">
      <c r="A969" s="3">
        <v>386</v>
      </c>
      <c r="B969" s="3">
        <v>0</v>
      </c>
      <c r="C969" s="3">
        <v>1</v>
      </c>
      <c r="D969" s="3">
        <v>0</v>
      </c>
      <c r="E969" s="3">
        <v>0</v>
      </c>
      <c r="F969" s="3">
        <v>0</v>
      </c>
    </row>
    <row r="970" spans="1:6" x14ac:dyDescent="0.25">
      <c r="A970" s="3">
        <v>385</v>
      </c>
      <c r="B970" s="3">
        <v>0</v>
      </c>
      <c r="C970" s="3">
        <v>1</v>
      </c>
      <c r="D970" s="3">
        <v>0</v>
      </c>
      <c r="E970" s="3">
        <v>0</v>
      </c>
      <c r="F970" s="3">
        <v>0</v>
      </c>
    </row>
    <row r="971" spans="1:6" x14ac:dyDescent="0.25">
      <c r="A971" s="3">
        <v>385</v>
      </c>
      <c r="B971" s="3">
        <v>0</v>
      </c>
      <c r="C971" s="3">
        <v>0</v>
      </c>
      <c r="D971" s="3">
        <v>1</v>
      </c>
      <c r="E971" s="3">
        <v>0</v>
      </c>
      <c r="F971" s="3">
        <v>0</v>
      </c>
    </row>
    <row r="972" spans="1:6" x14ac:dyDescent="0.25">
      <c r="A972" s="3">
        <v>385</v>
      </c>
      <c r="B972" s="3">
        <v>0</v>
      </c>
      <c r="C972" s="3">
        <v>0</v>
      </c>
      <c r="D972" s="3">
        <v>0</v>
      </c>
      <c r="E972" s="3">
        <v>1</v>
      </c>
      <c r="F972" s="3">
        <v>0</v>
      </c>
    </row>
    <row r="973" spans="1:6" x14ac:dyDescent="0.25">
      <c r="A973" s="3">
        <v>384</v>
      </c>
      <c r="B973" s="3">
        <v>0</v>
      </c>
      <c r="C973" s="3">
        <v>0</v>
      </c>
      <c r="D973" s="3">
        <v>0</v>
      </c>
      <c r="E973" s="3">
        <v>1</v>
      </c>
      <c r="F973" s="3">
        <v>0</v>
      </c>
    </row>
    <row r="974" spans="1:6" x14ac:dyDescent="0.25">
      <c r="A974" s="3">
        <v>384</v>
      </c>
      <c r="B974" s="3">
        <v>0</v>
      </c>
      <c r="C974" s="3">
        <v>1</v>
      </c>
      <c r="D974" s="3">
        <v>0</v>
      </c>
      <c r="E974" s="3">
        <v>0</v>
      </c>
      <c r="F974" s="3">
        <v>0</v>
      </c>
    </row>
    <row r="975" spans="1:6" x14ac:dyDescent="0.25">
      <c r="A975" s="3">
        <v>384</v>
      </c>
      <c r="B975" s="3">
        <v>0</v>
      </c>
      <c r="C975" s="3">
        <v>1</v>
      </c>
      <c r="D975" s="3">
        <v>0</v>
      </c>
      <c r="E975" s="3">
        <v>0</v>
      </c>
      <c r="F975" s="3">
        <v>0</v>
      </c>
    </row>
    <row r="976" spans="1:6" x14ac:dyDescent="0.25">
      <c r="A976" s="3">
        <v>382</v>
      </c>
      <c r="B976" s="3">
        <v>0</v>
      </c>
      <c r="C976" s="3">
        <v>1</v>
      </c>
      <c r="D976" s="3">
        <v>0</v>
      </c>
      <c r="E976" s="3">
        <v>0</v>
      </c>
      <c r="F976" s="3">
        <v>0</v>
      </c>
    </row>
    <row r="977" spans="1:6" x14ac:dyDescent="0.25">
      <c r="A977" s="3">
        <v>382</v>
      </c>
      <c r="B977" s="3">
        <v>0</v>
      </c>
      <c r="C977" s="3">
        <v>1</v>
      </c>
      <c r="D977" s="3">
        <v>0</v>
      </c>
      <c r="E977" s="3">
        <v>0</v>
      </c>
      <c r="F977" s="3">
        <v>0</v>
      </c>
    </row>
    <row r="978" spans="1:6" x14ac:dyDescent="0.25">
      <c r="A978" s="3">
        <v>382</v>
      </c>
      <c r="B978" s="3">
        <v>0</v>
      </c>
      <c r="C978" s="3">
        <v>0</v>
      </c>
      <c r="D978" s="3">
        <v>1</v>
      </c>
      <c r="E978" s="3">
        <v>0</v>
      </c>
      <c r="F978" s="3">
        <v>0</v>
      </c>
    </row>
    <row r="979" spans="1:6" x14ac:dyDescent="0.25">
      <c r="A979" s="3">
        <v>382</v>
      </c>
      <c r="B979" s="3">
        <v>0</v>
      </c>
      <c r="C979" s="3">
        <v>0</v>
      </c>
      <c r="D979" s="3">
        <v>1</v>
      </c>
      <c r="E979" s="3">
        <v>0</v>
      </c>
      <c r="F979" s="3">
        <v>0</v>
      </c>
    </row>
    <row r="980" spans="1:6" x14ac:dyDescent="0.25">
      <c r="A980" s="3">
        <v>381</v>
      </c>
      <c r="B980" s="3">
        <v>0</v>
      </c>
      <c r="C980" s="3">
        <v>1</v>
      </c>
      <c r="D980" s="3">
        <v>0</v>
      </c>
      <c r="E980" s="3">
        <v>0</v>
      </c>
      <c r="F980" s="3">
        <v>0</v>
      </c>
    </row>
    <row r="981" spans="1:6" x14ac:dyDescent="0.25">
      <c r="A981" s="3">
        <v>377</v>
      </c>
      <c r="B981" s="3">
        <v>0</v>
      </c>
      <c r="C981" s="3">
        <v>1</v>
      </c>
      <c r="D981" s="3">
        <v>0</v>
      </c>
      <c r="E981" s="3">
        <v>0</v>
      </c>
      <c r="F981" s="3">
        <v>0</v>
      </c>
    </row>
    <row r="982" spans="1:6" x14ac:dyDescent="0.25">
      <c r="A982" s="3">
        <v>377</v>
      </c>
      <c r="B982" s="3">
        <v>0</v>
      </c>
      <c r="C982" s="3">
        <v>0</v>
      </c>
      <c r="D982" s="3">
        <v>1</v>
      </c>
      <c r="E982" s="3">
        <v>0</v>
      </c>
      <c r="F982" s="3">
        <v>0</v>
      </c>
    </row>
    <row r="983" spans="1:6" x14ac:dyDescent="0.25">
      <c r="A983" s="3">
        <v>375</v>
      </c>
      <c r="B983" s="3">
        <v>0</v>
      </c>
      <c r="C983" s="3">
        <v>0</v>
      </c>
      <c r="D983" s="3">
        <v>1</v>
      </c>
      <c r="E983" s="3">
        <v>0</v>
      </c>
      <c r="F983" s="3">
        <v>0</v>
      </c>
    </row>
    <row r="984" spans="1:6" x14ac:dyDescent="0.25">
      <c r="A984" s="3">
        <v>372</v>
      </c>
      <c r="B984" s="3">
        <v>1</v>
      </c>
      <c r="C984" s="3">
        <v>0</v>
      </c>
      <c r="D984" s="3">
        <v>0</v>
      </c>
      <c r="E984" s="3">
        <v>0</v>
      </c>
      <c r="F984" s="3">
        <v>0</v>
      </c>
    </row>
    <row r="985" spans="1:6" x14ac:dyDescent="0.25">
      <c r="A985" s="3">
        <v>363</v>
      </c>
      <c r="B985" s="3">
        <v>0</v>
      </c>
      <c r="C985" s="3">
        <v>0</v>
      </c>
      <c r="D985" s="3">
        <v>1</v>
      </c>
      <c r="E985" s="3">
        <v>0</v>
      </c>
      <c r="F985" s="3">
        <v>0</v>
      </c>
    </row>
    <row r="986" spans="1:6" x14ac:dyDescent="0.25">
      <c r="A986" s="3">
        <v>361</v>
      </c>
      <c r="B986" s="3">
        <v>0</v>
      </c>
      <c r="C986" s="3">
        <v>0</v>
      </c>
      <c r="D986" s="3">
        <v>0</v>
      </c>
      <c r="E986" s="3">
        <v>1</v>
      </c>
      <c r="F986" s="3">
        <v>0</v>
      </c>
    </row>
    <row r="987" spans="1:6" x14ac:dyDescent="0.25">
      <c r="A987" s="3">
        <v>360</v>
      </c>
      <c r="B987" s="3">
        <v>0</v>
      </c>
      <c r="C987" s="3">
        <v>1</v>
      </c>
      <c r="D987" s="3">
        <v>0</v>
      </c>
      <c r="E987" s="3">
        <v>0</v>
      </c>
      <c r="F987" s="3">
        <v>0</v>
      </c>
    </row>
    <row r="988" spans="1:6" x14ac:dyDescent="0.25">
      <c r="A988" s="3">
        <v>358</v>
      </c>
      <c r="B988" s="3">
        <v>0</v>
      </c>
      <c r="C988" s="3">
        <v>0</v>
      </c>
      <c r="D988" s="3">
        <v>0</v>
      </c>
      <c r="E988" s="3">
        <v>1</v>
      </c>
      <c r="F988" s="3">
        <v>0</v>
      </c>
    </row>
    <row r="989" spans="1:6" x14ac:dyDescent="0.25">
      <c r="A989" s="3">
        <v>355</v>
      </c>
      <c r="B989" s="3">
        <v>0</v>
      </c>
      <c r="C989" s="3">
        <v>1</v>
      </c>
      <c r="D989" s="3">
        <v>0</v>
      </c>
      <c r="E989" s="3">
        <v>0</v>
      </c>
      <c r="F989" s="3">
        <v>0</v>
      </c>
    </row>
    <row r="990" spans="1:6" x14ac:dyDescent="0.25">
      <c r="A990" s="3">
        <v>354</v>
      </c>
      <c r="B990" s="3">
        <v>0</v>
      </c>
      <c r="C990" s="3">
        <v>0</v>
      </c>
      <c r="D990" s="3">
        <v>1</v>
      </c>
      <c r="E990" s="3">
        <v>0</v>
      </c>
      <c r="F990" s="3">
        <v>0</v>
      </c>
    </row>
    <row r="991" spans="1:6" x14ac:dyDescent="0.25">
      <c r="A991" s="3">
        <v>354</v>
      </c>
      <c r="B991" s="3">
        <v>0</v>
      </c>
      <c r="C991" s="3">
        <v>0</v>
      </c>
      <c r="D991" s="3">
        <v>0</v>
      </c>
      <c r="E991" s="3">
        <v>1</v>
      </c>
      <c r="F991" s="3">
        <v>0</v>
      </c>
    </row>
    <row r="992" spans="1:6" x14ac:dyDescent="0.25">
      <c r="A992" s="3">
        <v>353</v>
      </c>
      <c r="B992" s="3">
        <v>0</v>
      </c>
      <c r="C992" s="3">
        <v>0</v>
      </c>
      <c r="D992" s="3">
        <v>0</v>
      </c>
      <c r="E992" s="3">
        <v>1</v>
      </c>
      <c r="F992" s="3">
        <v>0</v>
      </c>
    </row>
    <row r="993" spans="1:6" x14ac:dyDescent="0.25">
      <c r="A993" s="3">
        <v>352</v>
      </c>
      <c r="B993" s="3">
        <v>0</v>
      </c>
      <c r="C993" s="3">
        <v>0</v>
      </c>
      <c r="D993" s="3">
        <v>0</v>
      </c>
      <c r="E993" s="3">
        <v>1</v>
      </c>
      <c r="F993" s="3">
        <v>0</v>
      </c>
    </row>
    <row r="994" spans="1:6" x14ac:dyDescent="0.25">
      <c r="A994" s="3">
        <v>352</v>
      </c>
      <c r="B994" s="3">
        <v>0</v>
      </c>
      <c r="C994" s="3">
        <v>1</v>
      </c>
      <c r="D994" s="3">
        <v>0</v>
      </c>
      <c r="E994" s="3">
        <v>0</v>
      </c>
      <c r="F994" s="3">
        <v>0</v>
      </c>
    </row>
    <row r="995" spans="1:6" x14ac:dyDescent="0.25">
      <c r="A995" s="3">
        <v>351</v>
      </c>
      <c r="B995" s="3">
        <v>0</v>
      </c>
      <c r="C995" s="3">
        <v>0</v>
      </c>
      <c r="D995" s="3">
        <v>1</v>
      </c>
      <c r="E995" s="3">
        <v>0</v>
      </c>
      <c r="F995" s="3">
        <v>0</v>
      </c>
    </row>
    <row r="996" spans="1:6" x14ac:dyDescent="0.25">
      <c r="A996" s="3">
        <v>351</v>
      </c>
      <c r="B996" s="3">
        <v>0</v>
      </c>
      <c r="C996" s="3">
        <v>1</v>
      </c>
      <c r="D996" s="3">
        <v>0</v>
      </c>
      <c r="E996" s="3">
        <v>0</v>
      </c>
      <c r="F996" s="3">
        <v>0</v>
      </c>
    </row>
    <row r="997" spans="1:6" x14ac:dyDescent="0.25">
      <c r="A997" s="3">
        <v>350</v>
      </c>
      <c r="B997" s="3">
        <v>0</v>
      </c>
      <c r="C997" s="3">
        <v>0</v>
      </c>
      <c r="D997" s="3">
        <v>0</v>
      </c>
      <c r="E997" s="3">
        <v>1</v>
      </c>
      <c r="F997" s="3">
        <v>0</v>
      </c>
    </row>
    <row r="998" spans="1:6" x14ac:dyDescent="0.25">
      <c r="A998" s="3">
        <v>350</v>
      </c>
      <c r="B998" s="3">
        <v>0</v>
      </c>
      <c r="C998" s="3">
        <v>0</v>
      </c>
      <c r="D998" s="3">
        <v>1</v>
      </c>
      <c r="E998" s="3">
        <v>0</v>
      </c>
      <c r="F998" s="3">
        <v>0</v>
      </c>
    </row>
    <row r="999" spans="1:6" x14ac:dyDescent="0.25">
      <c r="A999" s="3">
        <v>350</v>
      </c>
      <c r="B999" s="3">
        <v>1</v>
      </c>
      <c r="C999" s="3">
        <v>0</v>
      </c>
      <c r="D999" s="3">
        <v>0</v>
      </c>
      <c r="E999" s="3">
        <v>0</v>
      </c>
      <c r="F999" s="3">
        <v>0</v>
      </c>
    </row>
    <row r="1000" spans="1:6" x14ac:dyDescent="0.25">
      <c r="A1000" s="3">
        <v>349</v>
      </c>
      <c r="B1000" s="3">
        <v>0</v>
      </c>
      <c r="C1000" s="3">
        <v>1</v>
      </c>
      <c r="D1000" s="3">
        <v>0</v>
      </c>
      <c r="E1000" s="3">
        <v>0</v>
      </c>
      <c r="F1000" s="3">
        <v>0</v>
      </c>
    </row>
    <row r="1001" spans="1:6" x14ac:dyDescent="0.25">
      <c r="A1001" s="3">
        <v>349</v>
      </c>
      <c r="B1001" s="3">
        <v>0</v>
      </c>
      <c r="C1001" s="3">
        <v>1</v>
      </c>
      <c r="D1001" s="3">
        <v>0</v>
      </c>
      <c r="E1001" s="3">
        <v>0</v>
      </c>
      <c r="F1001" s="3">
        <v>0</v>
      </c>
    </row>
    <row r="1002" spans="1:6" x14ac:dyDescent="0.25">
      <c r="A1002" s="3">
        <v>348</v>
      </c>
      <c r="B1002" s="3">
        <v>1</v>
      </c>
      <c r="C1002" s="3">
        <v>0</v>
      </c>
      <c r="D1002" s="3">
        <v>0</v>
      </c>
      <c r="E1002" s="3">
        <v>0</v>
      </c>
      <c r="F1002" s="3">
        <v>0</v>
      </c>
    </row>
    <row r="1003" spans="1:6" x14ac:dyDescent="0.25">
      <c r="A1003" s="3">
        <v>348</v>
      </c>
      <c r="B1003" s="3">
        <v>0</v>
      </c>
      <c r="C1003" s="3">
        <v>1</v>
      </c>
      <c r="D1003" s="3">
        <v>0</v>
      </c>
      <c r="E1003" s="3">
        <v>0</v>
      </c>
      <c r="F1003" s="3">
        <v>0</v>
      </c>
    </row>
    <row r="1004" spans="1:6" x14ac:dyDescent="0.25">
      <c r="A1004" s="3">
        <v>348</v>
      </c>
      <c r="B1004" s="3">
        <v>0</v>
      </c>
      <c r="C1004" s="3">
        <v>1</v>
      </c>
      <c r="D1004" s="3">
        <v>0</v>
      </c>
      <c r="E1004" s="3">
        <v>0</v>
      </c>
      <c r="F1004" s="3">
        <v>0</v>
      </c>
    </row>
    <row r="1005" spans="1:6" x14ac:dyDescent="0.25">
      <c r="A1005" s="3">
        <v>347</v>
      </c>
      <c r="B1005" s="3">
        <v>0</v>
      </c>
      <c r="C1005" s="3">
        <v>0</v>
      </c>
      <c r="D1005" s="3">
        <v>0</v>
      </c>
      <c r="E1005" s="3">
        <v>1</v>
      </c>
      <c r="F1005" s="3">
        <v>0</v>
      </c>
    </row>
    <row r="1006" spans="1:6" x14ac:dyDescent="0.25">
      <c r="A1006" s="3">
        <v>346</v>
      </c>
      <c r="B1006" s="3">
        <v>0</v>
      </c>
      <c r="C1006" s="3">
        <v>0</v>
      </c>
      <c r="D1006" s="3">
        <v>1</v>
      </c>
      <c r="E1006" s="3">
        <v>0</v>
      </c>
      <c r="F1006" s="3">
        <v>0</v>
      </c>
    </row>
    <row r="1007" spans="1:6" x14ac:dyDescent="0.25">
      <c r="A1007" s="3">
        <v>345</v>
      </c>
      <c r="B1007" s="3">
        <v>0</v>
      </c>
      <c r="C1007" s="3">
        <v>0</v>
      </c>
      <c r="D1007" s="3">
        <v>0</v>
      </c>
      <c r="E1007" s="3">
        <v>1</v>
      </c>
      <c r="F1007" s="3">
        <v>0</v>
      </c>
    </row>
    <row r="1008" spans="1:6" x14ac:dyDescent="0.25">
      <c r="A1008" s="3">
        <v>345</v>
      </c>
      <c r="B1008" s="3">
        <v>0</v>
      </c>
      <c r="C1008" s="3">
        <v>0</v>
      </c>
      <c r="D1008" s="3">
        <v>0</v>
      </c>
      <c r="E1008" s="3">
        <v>1</v>
      </c>
      <c r="F1008" s="3">
        <v>0</v>
      </c>
    </row>
    <row r="1009" spans="1:6" x14ac:dyDescent="0.25">
      <c r="A1009" s="3">
        <v>345</v>
      </c>
      <c r="B1009" s="3">
        <v>0</v>
      </c>
      <c r="C1009" s="3">
        <v>1</v>
      </c>
      <c r="D1009" s="3">
        <v>0</v>
      </c>
      <c r="E1009" s="3">
        <v>0</v>
      </c>
      <c r="F1009" s="3">
        <v>0</v>
      </c>
    </row>
    <row r="1010" spans="1:6" x14ac:dyDescent="0.25">
      <c r="A1010" s="3">
        <v>345</v>
      </c>
      <c r="B1010" s="3">
        <v>0</v>
      </c>
      <c r="C1010" s="3">
        <v>1</v>
      </c>
      <c r="D1010" s="3">
        <v>0</v>
      </c>
      <c r="E1010" s="3">
        <v>0</v>
      </c>
      <c r="F1010" s="3">
        <v>0</v>
      </c>
    </row>
    <row r="1011" spans="1:6" x14ac:dyDescent="0.25">
      <c r="A1011" s="3">
        <v>344</v>
      </c>
      <c r="B1011" s="3">
        <v>0</v>
      </c>
      <c r="C1011" s="3">
        <v>0</v>
      </c>
      <c r="D1011" s="3">
        <v>1</v>
      </c>
      <c r="E1011" s="3">
        <v>0</v>
      </c>
      <c r="F1011" s="3">
        <v>0</v>
      </c>
    </row>
    <row r="1012" spans="1:6" x14ac:dyDescent="0.25">
      <c r="A1012" s="3">
        <v>343</v>
      </c>
      <c r="B1012" s="3">
        <v>1</v>
      </c>
      <c r="C1012" s="3">
        <v>0</v>
      </c>
      <c r="D1012" s="3">
        <v>0</v>
      </c>
      <c r="E1012" s="3">
        <v>0</v>
      </c>
      <c r="F1012" s="3">
        <v>0</v>
      </c>
    </row>
    <row r="1013" spans="1:6" x14ac:dyDescent="0.25">
      <c r="A1013" s="3">
        <v>343</v>
      </c>
      <c r="B1013" s="3">
        <v>0</v>
      </c>
      <c r="C1013" s="3">
        <v>0</v>
      </c>
      <c r="D1013" s="3">
        <v>0</v>
      </c>
      <c r="E1013" s="3">
        <v>1</v>
      </c>
      <c r="F1013" s="3">
        <v>0</v>
      </c>
    </row>
    <row r="1014" spans="1:6" x14ac:dyDescent="0.25">
      <c r="A1014" s="3">
        <v>343</v>
      </c>
      <c r="B1014" s="3">
        <v>1</v>
      </c>
      <c r="C1014" s="3">
        <v>0</v>
      </c>
      <c r="D1014" s="3">
        <v>0</v>
      </c>
      <c r="E1014" s="3">
        <v>0</v>
      </c>
      <c r="F1014" s="3">
        <v>0</v>
      </c>
    </row>
    <row r="1015" spans="1:6" x14ac:dyDescent="0.25">
      <c r="A1015" s="3">
        <v>342</v>
      </c>
      <c r="B1015" s="3">
        <v>0</v>
      </c>
      <c r="C1015" s="3">
        <v>0</v>
      </c>
      <c r="D1015" s="3">
        <v>1</v>
      </c>
      <c r="E1015" s="3">
        <v>0</v>
      </c>
      <c r="F1015" s="3">
        <v>0</v>
      </c>
    </row>
    <row r="1016" spans="1:6" x14ac:dyDescent="0.25">
      <c r="A1016" s="3">
        <v>342</v>
      </c>
      <c r="B1016" s="3">
        <v>0</v>
      </c>
      <c r="C1016" s="3">
        <v>0</v>
      </c>
      <c r="D1016" s="3">
        <v>0</v>
      </c>
      <c r="E1016" s="3">
        <v>1</v>
      </c>
      <c r="F1016" s="3">
        <v>0</v>
      </c>
    </row>
    <row r="1017" spans="1:6" x14ac:dyDescent="0.25">
      <c r="A1017" s="3">
        <v>341</v>
      </c>
      <c r="B1017" s="3">
        <v>0</v>
      </c>
      <c r="C1017" s="3">
        <v>1</v>
      </c>
      <c r="D1017" s="3">
        <v>0</v>
      </c>
      <c r="E1017" s="3">
        <v>0</v>
      </c>
      <c r="F1017" s="3">
        <v>0</v>
      </c>
    </row>
    <row r="1018" spans="1:6" x14ac:dyDescent="0.25">
      <c r="A1018" s="3">
        <v>341</v>
      </c>
      <c r="B1018" s="3">
        <v>0</v>
      </c>
      <c r="C1018" s="3">
        <v>1</v>
      </c>
      <c r="D1018" s="3">
        <v>0</v>
      </c>
      <c r="E1018" s="3">
        <v>0</v>
      </c>
      <c r="F1018" s="3">
        <v>0</v>
      </c>
    </row>
    <row r="1019" spans="1:6" x14ac:dyDescent="0.25">
      <c r="A1019" s="3">
        <v>341</v>
      </c>
      <c r="B1019" s="3">
        <v>0</v>
      </c>
      <c r="C1019" s="3">
        <v>1</v>
      </c>
      <c r="D1019" s="3">
        <v>0</v>
      </c>
      <c r="E1019" s="3">
        <v>0</v>
      </c>
      <c r="F1019" s="3">
        <v>0</v>
      </c>
    </row>
    <row r="1020" spans="1:6" x14ac:dyDescent="0.25">
      <c r="A1020" s="3">
        <v>340</v>
      </c>
      <c r="B1020" s="3">
        <v>0</v>
      </c>
      <c r="C1020" s="3">
        <v>1</v>
      </c>
      <c r="D1020" s="3">
        <v>0</v>
      </c>
      <c r="E1020" s="3">
        <v>0</v>
      </c>
      <c r="F1020" s="3">
        <v>0</v>
      </c>
    </row>
    <row r="1021" spans="1:6" x14ac:dyDescent="0.25">
      <c r="A1021" s="3">
        <v>339</v>
      </c>
      <c r="B1021" s="3">
        <v>1</v>
      </c>
      <c r="C1021" s="3">
        <v>0</v>
      </c>
      <c r="D1021" s="3">
        <v>0</v>
      </c>
      <c r="E1021" s="3">
        <v>0</v>
      </c>
      <c r="F1021" s="3">
        <v>0</v>
      </c>
    </row>
    <row r="1022" spans="1:6" x14ac:dyDescent="0.25">
      <c r="A1022" s="3">
        <v>339</v>
      </c>
      <c r="B1022" s="3">
        <v>0</v>
      </c>
      <c r="C1022" s="3">
        <v>1</v>
      </c>
      <c r="D1022" s="3">
        <v>0</v>
      </c>
      <c r="E1022" s="3">
        <v>0</v>
      </c>
      <c r="F1022" s="3">
        <v>0</v>
      </c>
    </row>
    <row r="1023" spans="1:6" x14ac:dyDescent="0.25">
      <c r="A1023" s="3">
        <v>338</v>
      </c>
      <c r="B1023" s="3">
        <v>0</v>
      </c>
      <c r="C1023" s="3">
        <v>0</v>
      </c>
      <c r="D1023" s="3">
        <v>0</v>
      </c>
      <c r="E1023" s="3">
        <v>1</v>
      </c>
      <c r="F1023" s="3">
        <v>0</v>
      </c>
    </row>
    <row r="1024" spans="1:6" x14ac:dyDescent="0.25">
      <c r="A1024" s="3">
        <v>338</v>
      </c>
      <c r="B1024" s="3">
        <v>0</v>
      </c>
      <c r="C1024" s="3">
        <v>0</v>
      </c>
      <c r="D1024" s="3">
        <v>1</v>
      </c>
      <c r="E1024" s="3">
        <v>0</v>
      </c>
      <c r="F1024" s="3">
        <v>0</v>
      </c>
    </row>
    <row r="1025" spans="1:6" x14ac:dyDescent="0.25">
      <c r="A1025" s="3">
        <v>338</v>
      </c>
      <c r="B1025" s="3">
        <v>0</v>
      </c>
      <c r="C1025" s="3">
        <v>0</v>
      </c>
      <c r="D1025" s="3">
        <v>0</v>
      </c>
      <c r="E1025" s="3">
        <v>0</v>
      </c>
      <c r="F1025" s="3">
        <v>1</v>
      </c>
    </row>
    <row r="1026" spans="1:6" x14ac:dyDescent="0.25">
      <c r="A1026" s="3">
        <v>337</v>
      </c>
      <c r="B1026" s="3">
        <v>0</v>
      </c>
      <c r="C1026" s="3">
        <v>0</v>
      </c>
      <c r="D1026" s="3">
        <v>0</v>
      </c>
      <c r="E1026" s="3">
        <v>1</v>
      </c>
      <c r="F1026" s="3">
        <v>0</v>
      </c>
    </row>
    <row r="1027" spans="1:6" x14ac:dyDescent="0.25">
      <c r="A1027" s="3">
        <v>336</v>
      </c>
      <c r="B1027" s="3">
        <v>0</v>
      </c>
      <c r="C1027" s="3">
        <v>1</v>
      </c>
      <c r="D1027" s="3">
        <v>0</v>
      </c>
      <c r="E1027" s="3">
        <v>0</v>
      </c>
      <c r="F1027" s="3">
        <v>0</v>
      </c>
    </row>
    <row r="1028" spans="1:6" x14ac:dyDescent="0.25">
      <c r="A1028" s="3">
        <v>335</v>
      </c>
      <c r="B1028" s="3">
        <v>0</v>
      </c>
      <c r="C1028" s="3">
        <v>1</v>
      </c>
      <c r="D1028" s="3">
        <v>0</v>
      </c>
      <c r="E1028" s="3">
        <v>0</v>
      </c>
      <c r="F1028" s="3">
        <v>0</v>
      </c>
    </row>
    <row r="1029" spans="1:6" x14ac:dyDescent="0.25">
      <c r="A1029" s="3">
        <v>322</v>
      </c>
      <c r="B1029" s="3">
        <v>0</v>
      </c>
      <c r="C1029" s="3">
        <v>1</v>
      </c>
      <c r="D1029" s="3">
        <v>0</v>
      </c>
      <c r="E1029" s="3">
        <v>0</v>
      </c>
      <c r="F1029" s="3">
        <v>0</v>
      </c>
    </row>
    <row r="1030" spans="1:6" x14ac:dyDescent="0.25">
      <c r="A1030" s="3">
        <v>316</v>
      </c>
      <c r="B1030" s="3">
        <v>0</v>
      </c>
      <c r="C1030" s="3">
        <v>1</v>
      </c>
      <c r="D1030" s="3">
        <v>0</v>
      </c>
      <c r="E1030" s="3">
        <v>0</v>
      </c>
      <c r="F1030" s="3">
        <v>0</v>
      </c>
    </row>
    <row r="1031" spans="1:6" x14ac:dyDescent="0.25">
      <c r="A1031" s="3">
        <v>313</v>
      </c>
      <c r="B1031" s="3">
        <v>0</v>
      </c>
      <c r="C1031" s="3">
        <v>0</v>
      </c>
      <c r="D1031" s="3">
        <v>0</v>
      </c>
      <c r="E1031" s="3">
        <v>1</v>
      </c>
      <c r="F1031" s="3">
        <v>0</v>
      </c>
    </row>
    <row r="1032" spans="1:6" x14ac:dyDescent="0.25">
      <c r="A1032" s="3">
        <v>313</v>
      </c>
      <c r="B1032" s="3">
        <v>0</v>
      </c>
      <c r="C1032" s="3">
        <v>0</v>
      </c>
      <c r="D1032" s="3">
        <v>0</v>
      </c>
      <c r="E1032" s="3">
        <v>1</v>
      </c>
      <c r="F1032" s="3">
        <v>0</v>
      </c>
    </row>
    <row r="1033" spans="1:6" x14ac:dyDescent="0.25">
      <c r="A1033" s="3">
        <v>311</v>
      </c>
      <c r="B1033" s="3">
        <v>0</v>
      </c>
      <c r="C1033" s="3">
        <v>0</v>
      </c>
      <c r="D1033" s="3">
        <v>0</v>
      </c>
      <c r="E1033" s="3">
        <v>1</v>
      </c>
      <c r="F1033" s="3">
        <v>0</v>
      </c>
    </row>
    <row r="1034" spans="1:6" x14ac:dyDescent="0.25">
      <c r="A1034" s="3">
        <v>310</v>
      </c>
      <c r="B1034" s="3">
        <v>0</v>
      </c>
      <c r="C1034" s="3">
        <v>0</v>
      </c>
      <c r="D1034" s="3">
        <v>1</v>
      </c>
      <c r="E1034" s="3">
        <v>0</v>
      </c>
      <c r="F1034" s="3">
        <v>0</v>
      </c>
    </row>
    <row r="1035" spans="1:6" x14ac:dyDescent="0.25">
      <c r="A1035" s="3">
        <v>310</v>
      </c>
      <c r="B1035" s="3">
        <v>0</v>
      </c>
      <c r="C1035" s="3">
        <v>0</v>
      </c>
      <c r="D1035" s="3">
        <v>0</v>
      </c>
      <c r="E1035" s="3">
        <v>1</v>
      </c>
      <c r="F1035" s="3">
        <v>0</v>
      </c>
    </row>
    <row r="1036" spans="1:6" x14ac:dyDescent="0.25">
      <c r="A1036" s="3">
        <v>310</v>
      </c>
      <c r="B1036" s="3">
        <v>0</v>
      </c>
      <c r="C1036" s="3">
        <v>0</v>
      </c>
      <c r="D1036" s="3">
        <v>0</v>
      </c>
      <c r="E1036" s="3">
        <v>1</v>
      </c>
      <c r="F1036" s="3">
        <v>0</v>
      </c>
    </row>
    <row r="1037" spans="1:6" x14ac:dyDescent="0.25">
      <c r="A1037" s="3">
        <v>309</v>
      </c>
      <c r="B1037" s="3">
        <v>0</v>
      </c>
      <c r="C1037" s="3">
        <v>0</v>
      </c>
      <c r="D1037" s="3">
        <v>0</v>
      </c>
      <c r="E1037" s="3">
        <v>1</v>
      </c>
      <c r="F1037" s="3">
        <v>0</v>
      </c>
    </row>
    <row r="1038" spans="1:6" x14ac:dyDescent="0.25">
      <c r="A1038" s="3">
        <v>308</v>
      </c>
      <c r="B1038" s="3">
        <v>0</v>
      </c>
      <c r="C1038" s="3">
        <v>1</v>
      </c>
      <c r="D1038" s="3">
        <v>0</v>
      </c>
      <c r="E1038" s="3">
        <v>0</v>
      </c>
      <c r="F1038" s="3">
        <v>0</v>
      </c>
    </row>
    <row r="1039" spans="1:6" x14ac:dyDescent="0.25">
      <c r="A1039" s="3">
        <v>308</v>
      </c>
      <c r="B1039" s="3">
        <v>0</v>
      </c>
      <c r="C1039" s="3">
        <v>0</v>
      </c>
      <c r="D1039" s="3">
        <v>0</v>
      </c>
      <c r="E1039" s="3">
        <v>1</v>
      </c>
      <c r="F1039" s="3">
        <v>0</v>
      </c>
    </row>
    <row r="1040" spans="1:6" x14ac:dyDescent="0.25">
      <c r="A1040" s="3">
        <v>307</v>
      </c>
      <c r="B1040" s="3">
        <v>1</v>
      </c>
      <c r="C1040" s="3">
        <v>0</v>
      </c>
      <c r="D1040" s="3">
        <v>0</v>
      </c>
      <c r="E1040" s="3">
        <v>0</v>
      </c>
      <c r="F1040" s="3">
        <v>0</v>
      </c>
    </row>
    <row r="1041" spans="1:6" x14ac:dyDescent="0.25">
      <c r="A1041" s="3">
        <v>306</v>
      </c>
      <c r="B1041" s="3">
        <v>0</v>
      </c>
      <c r="C1041" s="3">
        <v>1</v>
      </c>
      <c r="D1041" s="3">
        <v>0</v>
      </c>
      <c r="E1041" s="3">
        <v>0</v>
      </c>
      <c r="F1041" s="3">
        <v>0</v>
      </c>
    </row>
    <row r="1042" spans="1:6" x14ac:dyDescent="0.25">
      <c r="A1042" s="3">
        <v>306</v>
      </c>
      <c r="B1042" s="3">
        <v>0</v>
      </c>
      <c r="C1042" s="3">
        <v>1</v>
      </c>
      <c r="D1042" s="3">
        <v>0</v>
      </c>
      <c r="E1042" s="3">
        <v>0</v>
      </c>
      <c r="F1042" s="3">
        <v>0</v>
      </c>
    </row>
    <row r="1043" spans="1:6" x14ac:dyDescent="0.25">
      <c r="A1043" s="3">
        <v>306</v>
      </c>
      <c r="B1043" s="3">
        <v>0</v>
      </c>
      <c r="C1043" s="3">
        <v>0</v>
      </c>
      <c r="D1043" s="3">
        <v>0</v>
      </c>
      <c r="E1043" s="3">
        <v>1</v>
      </c>
      <c r="F1043" s="3">
        <v>0</v>
      </c>
    </row>
    <row r="1044" spans="1:6" x14ac:dyDescent="0.25">
      <c r="A1044" s="3">
        <v>306</v>
      </c>
      <c r="B1044" s="3">
        <v>0</v>
      </c>
      <c r="C1044" s="3">
        <v>0</v>
      </c>
      <c r="D1044" s="3">
        <v>1</v>
      </c>
      <c r="E1044" s="3">
        <v>0</v>
      </c>
      <c r="F1044" s="3">
        <v>0</v>
      </c>
    </row>
    <row r="1045" spans="1:6" x14ac:dyDescent="0.25">
      <c r="A1045" s="3">
        <v>305</v>
      </c>
      <c r="B1045" s="3">
        <v>0</v>
      </c>
      <c r="C1045" s="3">
        <v>0</v>
      </c>
      <c r="D1045" s="3">
        <v>0</v>
      </c>
      <c r="E1045" s="3">
        <v>1</v>
      </c>
      <c r="F1045" s="3">
        <v>0</v>
      </c>
    </row>
    <row r="1046" spans="1:6" x14ac:dyDescent="0.25">
      <c r="A1046" s="3">
        <v>305</v>
      </c>
      <c r="B1046" s="3">
        <v>0</v>
      </c>
      <c r="C1046" s="3">
        <v>0</v>
      </c>
      <c r="D1046" s="3">
        <v>0</v>
      </c>
      <c r="E1046" s="3">
        <v>1</v>
      </c>
      <c r="F1046" s="3">
        <v>0</v>
      </c>
    </row>
    <row r="1047" spans="1:6" x14ac:dyDescent="0.25">
      <c r="A1047" s="3">
        <v>304</v>
      </c>
      <c r="B1047" s="3">
        <v>0</v>
      </c>
      <c r="C1047" s="3">
        <v>0</v>
      </c>
      <c r="D1047" s="3">
        <v>0</v>
      </c>
      <c r="E1047" s="3">
        <v>1</v>
      </c>
      <c r="F1047" s="3">
        <v>0</v>
      </c>
    </row>
    <row r="1048" spans="1:6" x14ac:dyDescent="0.25">
      <c r="A1048" s="3">
        <v>304</v>
      </c>
      <c r="B1048" s="3">
        <v>0</v>
      </c>
      <c r="C1048" s="3">
        <v>0</v>
      </c>
      <c r="D1048" s="3">
        <v>1</v>
      </c>
      <c r="E1048" s="3">
        <v>0</v>
      </c>
      <c r="F1048" s="3">
        <v>0</v>
      </c>
    </row>
    <row r="1049" spans="1:6" x14ac:dyDescent="0.25">
      <c r="A1049" s="3">
        <v>304</v>
      </c>
      <c r="B1049" s="3">
        <v>1</v>
      </c>
      <c r="C1049" s="3">
        <v>0</v>
      </c>
      <c r="D1049" s="3">
        <v>0</v>
      </c>
      <c r="E1049" s="3">
        <v>0</v>
      </c>
      <c r="F1049" s="3">
        <v>0</v>
      </c>
    </row>
    <row r="1050" spans="1:6" x14ac:dyDescent="0.25">
      <c r="A1050" s="3">
        <v>304</v>
      </c>
      <c r="B1050" s="3">
        <v>0</v>
      </c>
      <c r="C1050" s="3">
        <v>1</v>
      </c>
      <c r="D1050" s="3">
        <v>0</v>
      </c>
      <c r="E1050" s="3">
        <v>0</v>
      </c>
      <c r="F1050" s="3">
        <v>0</v>
      </c>
    </row>
    <row r="1051" spans="1:6" x14ac:dyDescent="0.25">
      <c r="A1051" s="3">
        <v>303</v>
      </c>
      <c r="B1051" s="3">
        <v>0</v>
      </c>
      <c r="C1051" s="3">
        <v>0</v>
      </c>
      <c r="D1051" s="3">
        <v>1</v>
      </c>
      <c r="E1051" s="3">
        <v>0</v>
      </c>
      <c r="F1051" s="3">
        <v>0</v>
      </c>
    </row>
    <row r="1052" spans="1:6" x14ac:dyDescent="0.25">
      <c r="A1052" s="3">
        <v>303</v>
      </c>
      <c r="B1052" s="3">
        <v>0</v>
      </c>
      <c r="C1052" s="3">
        <v>1</v>
      </c>
      <c r="D1052" s="3">
        <v>0</v>
      </c>
      <c r="E1052" s="3">
        <v>0</v>
      </c>
      <c r="F1052" s="3">
        <v>0</v>
      </c>
    </row>
    <row r="1053" spans="1:6" x14ac:dyDescent="0.25">
      <c r="A1053" s="3">
        <v>303</v>
      </c>
      <c r="B1053" s="3">
        <v>0</v>
      </c>
      <c r="C1053" s="3">
        <v>0</v>
      </c>
      <c r="D1053" s="3">
        <v>1</v>
      </c>
      <c r="E1053" s="3">
        <v>0</v>
      </c>
      <c r="F1053" s="3">
        <v>0</v>
      </c>
    </row>
    <row r="1054" spans="1:6" x14ac:dyDescent="0.25">
      <c r="A1054" s="3">
        <v>303</v>
      </c>
      <c r="B1054" s="3">
        <v>0</v>
      </c>
      <c r="C1054" s="3">
        <v>0</v>
      </c>
      <c r="D1054" s="3">
        <v>1</v>
      </c>
      <c r="E1054" s="3">
        <v>0</v>
      </c>
      <c r="F1054" s="3">
        <v>0</v>
      </c>
    </row>
    <row r="1055" spans="1:6" x14ac:dyDescent="0.25">
      <c r="A1055" s="3">
        <v>303</v>
      </c>
      <c r="B1055" s="3">
        <v>0</v>
      </c>
      <c r="C1055" s="3">
        <v>0</v>
      </c>
      <c r="D1055" s="3">
        <v>1</v>
      </c>
      <c r="E1055" s="3">
        <v>0</v>
      </c>
      <c r="F1055" s="3">
        <v>0</v>
      </c>
    </row>
    <row r="1056" spans="1:6" x14ac:dyDescent="0.25">
      <c r="A1056" s="3">
        <v>303</v>
      </c>
      <c r="B1056" s="3">
        <v>0</v>
      </c>
      <c r="C1056" s="3">
        <v>0</v>
      </c>
      <c r="D1056" s="3">
        <v>0</v>
      </c>
      <c r="E1056" s="3">
        <v>1</v>
      </c>
      <c r="F1056" s="3">
        <v>0</v>
      </c>
    </row>
    <row r="1057" spans="1:6" x14ac:dyDescent="0.25">
      <c r="A1057" s="3">
        <v>301</v>
      </c>
      <c r="B1057" s="3">
        <v>0</v>
      </c>
      <c r="C1057" s="3">
        <v>1</v>
      </c>
      <c r="D1057" s="3">
        <v>0</v>
      </c>
      <c r="E1057" s="3">
        <v>0</v>
      </c>
      <c r="F1057" s="3">
        <v>0</v>
      </c>
    </row>
    <row r="1058" spans="1:6" x14ac:dyDescent="0.25">
      <c r="A1058" s="3">
        <v>300</v>
      </c>
      <c r="B1058" s="3">
        <v>0</v>
      </c>
      <c r="C1058" s="3">
        <v>1</v>
      </c>
      <c r="D1058" s="3">
        <v>0</v>
      </c>
      <c r="E1058" s="3">
        <v>0</v>
      </c>
      <c r="F1058" s="3">
        <v>0</v>
      </c>
    </row>
    <row r="1059" spans="1:6" x14ac:dyDescent="0.25">
      <c r="A1059" s="3">
        <v>300</v>
      </c>
      <c r="B1059" s="3">
        <v>0</v>
      </c>
      <c r="C1059" s="3">
        <v>1</v>
      </c>
      <c r="D1059" s="3">
        <v>0</v>
      </c>
      <c r="E1059" s="3">
        <v>0</v>
      </c>
      <c r="F1059" s="3">
        <v>0</v>
      </c>
    </row>
    <row r="1060" spans="1:6" x14ac:dyDescent="0.25">
      <c r="A1060" s="3">
        <v>300</v>
      </c>
      <c r="B1060" s="3">
        <v>0</v>
      </c>
      <c r="C1060" s="3">
        <v>0</v>
      </c>
      <c r="D1060" s="3">
        <v>0</v>
      </c>
      <c r="E1060" s="3">
        <v>1</v>
      </c>
      <c r="F1060" s="3">
        <v>0</v>
      </c>
    </row>
    <row r="1061" spans="1:6" x14ac:dyDescent="0.25">
      <c r="A1061" s="3">
        <v>298</v>
      </c>
      <c r="B1061" s="3">
        <v>0</v>
      </c>
      <c r="C1061" s="3">
        <v>0</v>
      </c>
      <c r="D1061" s="3">
        <v>0</v>
      </c>
      <c r="E1061" s="3">
        <v>1</v>
      </c>
      <c r="F1061" s="3">
        <v>0</v>
      </c>
    </row>
    <row r="1062" spans="1:6" x14ac:dyDescent="0.25">
      <c r="A1062" s="3">
        <v>297</v>
      </c>
      <c r="B1062" s="3">
        <v>0</v>
      </c>
      <c r="C1062" s="3">
        <v>0</v>
      </c>
      <c r="D1062" s="3">
        <v>0</v>
      </c>
      <c r="E1062" s="3">
        <v>0</v>
      </c>
      <c r="F1062" s="3">
        <v>1</v>
      </c>
    </row>
    <row r="1063" spans="1:6" x14ac:dyDescent="0.25">
      <c r="A1063" s="3">
        <v>297</v>
      </c>
      <c r="B1063" s="3">
        <v>0</v>
      </c>
      <c r="C1063" s="3">
        <v>0</v>
      </c>
      <c r="D1063" s="3">
        <v>0</v>
      </c>
      <c r="E1063" s="3">
        <v>1</v>
      </c>
      <c r="F1063" s="3">
        <v>0</v>
      </c>
    </row>
    <row r="1064" spans="1:6" x14ac:dyDescent="0.25">
      <c r="A1064" s="3">
        <v>297</v>
      </c>
      <c r="B1064" s="3">
        <v>0</v>
      </c>
      <c r="C1064" s="3">
        <v>0</v>
      </c>
      <c r="D1064" s="3">
        <v>0</v>
      </c>
      <c r="E1064" s="3">
        <v>1</v>
      </c>
      <c r="F1064" s="3">
        <v>0</v>
      </c>
    </row>
    <row r="1065" spans="1:6" x14ac:dyDescent="0.25">
      <c r="A1065" s="3">
        <v>297</v>
      </c>
      <c r="B1065" s="3">
        <v>0</v>
      </c>
      <c r="C1065" s="3">
        <v>0</v>
      </c>
      <c r="D1065" s="3">
        <v>1</v>
      </c>
      <c r="E1065" s="3">
        <v>0</v>
      </c>
      <c r="F1065" s="3">
        <v>0</v>
      </c>
    </row>
    <row r="1066" spans="1:6" x14ac:dyDescent="0.25">
      <c r="A1066" s="3">
        <v>297</v>
      </c>
      <c r="B1066" s="3">
        <v>0</v>
      </c>
      <c r="C1066" s="3">
        <v>1</v>
      </c>
      <c r="D1066" s="3">
        <v>0</v>
      </c>
      <c r="E1066" s="3">
        <v>0</v>
      </c>
      <c r="F1066" s="3">
        <v>0</v>
      </c>
    </row>
    <row r="1067" spans="1:6" x14ac:dyDescent="0.25">
      <c r="A1067" s="3">
        <v>296</v>
      </c>
      <c r="B1067" s="3">
        <v>1</v>
      </c>
      <c r="C1067" s="3">
        <v>0</v>
      </c>
      <c r="D1067" s="3">
        <v>0</v>
      </c>
      <c r="E1067" s="3">
        <v>0</v>
      </c>
      <c r="F1067" s="3">
        <v>0</v>
      </c>
    </row>
    <row r="1068" spans="1:6" x14ac:dyDescent="0.25">
      <c r="A1068" s="3">
        <v>295</v>
      </c>
      <c r="B1068" s="3">
        <v>1</v>
      </c>
      <c r="C1068" s="3">
        <v>0</v>
      </c>
      <c r="D1068" s="3">
        <v>0</v>
      </c>
      <c r="E1068" s="3">
        <v>0</v>
      </c>
      <c r="F1068" s="3">
        <v>0</v>
      </c>
    </row>
    <row r="1069" spans="1:6" x14ac:dyDescent="0.25">
      <c r="A1069" s="3">
        <v>295</v>
      </c>
      <c r="B1069" s="3">
        <v>0</v>
      </c>
      <c r="C1069" s="3">
        <v>1</v>
      </c>
      <c r="D1069" s="3">
        <v>0</v>
      </c>
      <c r="E1069" s="3">
        <v>0</v>
      </c>
      <c r="F1069" s="3">
        <v>0</v>
      </c>
    </row>
    <row r="1070" spans="1:6" x14ac:dyDescent="0.25">
      <c r="A1070" s="3">
        <v>295</v>
      </c>
      <c r="B1070" s="3">
        <v>0</v>
      </c>
      <c r="C1070" s="3">
        <v>0</v>
      </c>
      <c r="D1070" s="3">
        <v>0</v>
      </c>
      <c r="E1070" s="3">
        <v>1</v>
      </c>
      <c r="F1070" s="3">
        <v>0</v>
      </c>
    </row>
    <row r="1071" spans="1:6" x14ac:dyDescent="0.25">
      <c r="A1071" s="3">
        <v>294</v>
      </c>
      <c r="B1071" s="3">
        <v>0</v>
      </c>
      <c r="C1071" s="3">
        <v>0</v>
      </c>
      <c r="D1071" s="3">
        <v>1</v>
      </c>
      <c r="E1071" s="3">
        <v>0</v>
      </c>
      <c r="F1071" s="3">
        <v>0</v>
      </c>
    </row>
    <row r="1072" spans="1:6" x14ac:dyDescent="0.25">
      <c r="A1072" s="3">
        <v>293</v>
      </c>
      <c r="B1072" s="3">
        <v>1</v>
      </c>
      <c r="C1072" s="3">
        <v>0</v>
      </c>
      <c r="D1072" s="3">
        <v>0</v>
      </c>
      <c r="E1072" s="3">
        <v>0</v>
      </c>
      <c r="F1072" s="3">
        <v>0</v>
      </c>
    </row>
    <row r="1073" spans="1:6" x14ac:dyDescent="0.25">
      <c r="A1073" s="3">
        <v>292</v>
      </c>
      <c r="B1073" s="3">
        <v>1</v>
      </c>
      <c r="C1073" s="3">
        <v>0</v>
      </c>
      <c r="D1073" s="3">
        <v>0</v>
      </c>
      <c r="E1073" s="3">
        <v>0</v>
      </c>
      <c r="F1073" s="3">
        <v>0</v>
      </c>
    </row>
    <row r="1074" spans="1:6" x14ac:dyDescent="0.25">
      <c r="A1074" s="3">
        <v>292</v>
      </c>
      <c r="B1074" s="3">
        <v>0</v>
      </c>
      <c r="C1074" s="3">
        <v>0</v>
      </c>
      <c r="D1074" s="3">
        <v>1</v>
      </c>
      <c r="E1074" s="3">
        <v>0</v>
      </c>
      <c r="F1074" s="3">
        <v>0</v>
      </c>
    </row>
    <row r="1075" spans="1:6" x14ac:dyDescent="0.25">
      <c r="A1075" s="3">
        <v>290</v>
      </c>
      <c r="B1075" s="3">
        <v>0</v>
      </c>
      <c r="C1075" s="3">
        <v>1</v>
      </c>
      <c r="D1075" s="3">
        <v>0</v>
      </c>
      <c r="E1075" s="3">
        <v>0</v>
      </c>
      <c r="F1075" s="3">
        <v>0</v>
      </c>
    </row>
    <row r="1076" spans="1:6" x14ac:dyDescent="0.25">
      <c r="A1076" s="3">
        <v>289</v>
      </c>
      <c r="B1076" s="3">
        <v>0</v>
      </c>
      <c r="C1076" s="3">
        <v>0</v>
      </c>
      <c r="D1076" s="3">
        <v>0</v>
      </c>
      <c r="E1076" s="3">
        <v>1</v>
      </c>
      <c r="F1076" s="3">
        <v>0</v>
      </c>
    </row>
    <row r="1077" spans="1:6" x14ac:dyDescent="0.25">
      <c r="A1077" s="3">
        <v>279</v>
      </c>
      <c r="B1077" s="3">
        <v>0</v>
      </c>
      <c r="C1077" s="3">
        <v>0</v>
      </c>
      <c r="D1077" s="3">
        <v>1</v>
      </c>
      <c r="E1077" s="3">
        <v>0</v>
      </c>
      <c r="F1077" s="3">
        <v>0</v>
      </c>
    </row>
    <row r="1078" spans="1:6" x14ac:dyDescent="0.25">
      <c r="A1078" s="3">
        <v>276</v>
      </c>
      <c r="B1078" s="3">
        <v>0</v>
      </c>
      <c r="C1078" s="3">
        <v>0</v>
      </c>
      <c r="D1078" s="3">
        <v>1</v>
      </c>
      <c r="E1078" s="3">
        <v>0</v>
      </c>
      <c r="F1078" s="3">
        <v>0</v>
      </c>
    </row>
    <row r="1079" spans="1:6" x14ac:dyDescent="0.25">
      <c r="A1079" s="3">
        <v>276</v>
      </c>
      <c r="B1079" s="3">
        <v>0</v>
      </c>
      <c r="C1079" s="3">
        <v>1</v>
      </c>
      <c r="D1079" s="3">
        <v>0</v>
      </c>
      <c r="E1079" s="3">
        <v>0</v>
      </c>
      <c r="F1079" s="3">
        <v>0</v>
      </c>
    </row>
    <row r="1080" spans="1:6" x14ac:dyDescent="0.25">
      <c r="A1080" s="3">
        <v>275</v>
      </c>
      <c r="B1080" s="3">
        <v>0</v>
      </c>
      <c r="C1080" s="3">
        <v>0</v>
      </c>
      <c r="D1080" s="3">
        <v>0</v>
      </c>
      <c r="E1080" s="3">
        <v>1</v>
      </c>
      <c r="F1080" s="3">
        <v>0</v>
      </c>
    </row>
    <row r="1081" spans="1:6" x14ac:dyDescent="0.25">
      <c r="A1081" s="3">
        <v>274</v>
      </c>
      <c r="B1081" s="3">
        <v>0</v>
      </c>
      <c r="C1081" s="3">
        <v>0</v>
      </c>
      <c r="D1081" s="3">
        <v>1</v>
      </c>
      <c r="E1081" s="3">
        <v>0</v>
      </c>
      <c r="F1081" s="3">
        <v>0</v>
      </c>
    </row>
    <row r="1082" spans="1:6" x14ac:dyDescent="0.25">
      <c r="A1082" s="3">
        <v>273</v>
      </c>
      <c r="B1082" s="3">
        <v>0</v>
      </c>
      <c r="C1082" s="3">
        <v>1</v>
      </c>
      <c r="D1082" s="3">
        <v>0</v>
      </c>
      <c r="E1082" s="3">
        <v>0</v>
      </c>
      <c r="F1082" s="3">
        <v>0</v>
      </c>
    </row>
    <row r="1083" spans="1:6" x14ac:dyDescent="0.25">
      <c r="A1083" s="3">
        <v>272</v>
      </c>
      <c r="B1083" s="3">
        <v>1</v>
      </c>
      <c r="C1083" s="3">
        <v>0</v>
      </c>
      <c r="D1083" s="3">
        <v>0</v>
      </c>
      <c r="E1083" s="3">
        <v>0</v>
      </c>
      <c r="F1083" s="3">
        <v>0</v>
      </c>
    </row>
    <row r="1084" spans="1:6" x14ac:dyDescent="0.25">
      <c r="A1084" s="3">
        <v>270</v>
      </c>
      <c r="B1084" s="3">
        <v>0</v>
      </c>
      <c r="C1084" s="3">
        <v>1</v>
      </c>
      <c r="D1084" s="3">
        <v>0</v>
      </c>
      <c r="E1084" s="3">
        <v>0</v>
      </c>
      <c r="F1084" s="3">
        <v>0</v>
      </c>
    </row>
    <row r="1085" spans="1:6" x14ac:dyDescent="0.25">
      <c r="A1085" s="3">
        <v>269</v>
      </c>
      <c r="B1085" s="3">
        <v>0</v>
      </c>
      <c r="C1085" s="3">
        <v>0</v>
      </c>
      <c r="D1085" s="3">
        <v>0</v>
      </c>
      <c r="E1085" s="3">
        <v>0</v>
      </c>
      <c r="F1085" s="3">
        <v>1</v>
      </c>
    </row>
    <row r="1086" spans="1:6" x14ac:dyDescent="0.25">
      <c r="A1086" s="3">
        <v>269</v>
      </c>
      <c r="B1086" s="3">
        <v>0</v>
      </c>
      <c r="C1086" s="3">
        <v>0</v>
      </c>
      <c r="D1086" s="3">
        <v>1</v>
      </c>
      <c r="E1086" s="3">
        <v>0</v>
      </c>
      <c r="F1086" s="3">
        <v>0</v>
      </c>
    </row>
    <row r="1087" spans="1:6" x14ac:dyDescent="0.25">
      <c r="A1087" s="3">
        <v>269</v>
      </c>
      <c r="B1087" s="3">
        <v>0</v>
      </c>
      <c r="C1087" s="3">
        <v>1</v>
      </c>
      <c r="D1087" s="3">
        <v>0</v>
      </c>
      <c r="E1087" s="3">
        <v>0</v>
      </c>
      <c r="F1087" s="3">
        <v>0</v>
      </c>
    </row>
    <row r="1088" spans="1:6" x14ac:dyDescent="0.25">
      <c r="A1088" s="3">
        <v>269</v>
      </c>
      <c r="B1088" s="3">
        <v>0</v>
      </c>
      <c r="C1088" s="3">
        <v>0</v>
      </c>
      <c r="D1088" s="3">
        <v>1</v>
      </c>
      <c r="E1088" s="3">
        <v>0</v>
      </c>
      <c r="F1088" s="3">
        <v>0</v>
      </c>
    </row>
    <row r="1089" spans="1:6" x14ac:dyDescent="0.25">
      <c r="A1089" s="3">
        <v>268</v>
      </c>
      <c r="B1089" s="3">
        <v>0</v>
      </c>
      <c r="C1089" s="3">
        <v>1</v>
      </c>
      <c r="D1089" s="3">
        <v>0</v>
      </c>
      <c r="E1089" s="3">
        <v>0</v>
      </c>
      <c r="F1089" s="3">
        <v>0</v>
      </c>
    </row>
    <row r="1090" spans="1:6" x14ac:dyDescent="0.25">
      <c r="A1090" s="3">
        <v>268</v>
      </c>
      <c r="B1090" s="3">
        <v>0</v>
      </c>
      <c r="C1090" s="3">
        <v>1</v>
      </c>
      <c r="D1090" s="3">
        <v>0</v>
      </c>
      <c r="E1090" s="3">
        <v>0</v>
      </c>
      <c r="F1090" s="3">
        <v>0</v>
      </c>
    </row>
    <row r="1091" spans="1:6" x14ac:dyDescent="0.25">
      <c r="A1091" s="3">
        <v>265</v>
      </c>
      <c r="B1091" s="3">
        <v>0</v>
      </c>
      <c r="C1091" s="3">
        <v>1</v>
      </c>
      <c r="D1091" s="3">
        <v>0</v>
      </c>
      <c r="E1091" s="3">
        <v>0</v>
      </c>
      <c r="F1091" s="3">
        <v>0</v>
      </c>
    </row>
    <row r="1092" spans="1:6" x14ac:dyDescent="0.25">
      <c r="A1092" s="3">
        <v>265</v>
      </c>
      <c r="B1092" s="3">
        <v>0</v>
      </c>
      <c r="C1092" s="3">
        <v>0</v>
      </c>
      <c r="D1092" s="3">
        <v>1</v>
      </c>
      <c r="E1092" s="3">
        <v>0</v>
      </c>
      <c r="F1092" s="3">
        <v>0</v>
      </c>
    </row>
    <row r="1093" spans="1:6" x14ac:dyDescent="0.25">
      <c r="A1093" s="3">
        <v>264</v>
      </c>
      <c r="B1093" s="3">
        <v>0</v>
      </c>
      <c r="C1093" s="3">
        <v>0</v>
      </c>
      <c r="D1093" s="3">
        <v>1</v>
      </c>
      <c r="E1093" s="3">
        <v>0</v>
      </c>
      <c r="F1093" s="3">
        <v>0</v>
      </c>
    </row>
    <row r="1094" spans="1:6" x14ac:dyDescent="0.25">
      <c r="A1094" s="3">
        <v>264</v>
      </c>
      <c r="B1094" s="3">
        <v>0</v>
      </c>
      <c r="C1094" s="3">
        <v>0</v>
      </c>
      <c r="D1094" s="3">
        <v>1</v>
      </c>
      <c r="E1094" s="3">
        <v>0</v>
      </c>
      <c r="F1094" s="3">
        <v>0</v>
      </c>
    </row>
    <row r="1095" spans="1:6" x14ac:dyDescent="0.25">
      <c r="A1095" s="3">
        <v>263</v>
      </c>
      <c r="B1095" s="3">
        <v>0</v>
      </c>
      <c r="C1095" s="3">
        <v>1</v>
      </c>
      <c r="D1095" s="3">
        <v>0</v>
      </c>
      <c r="E1095" s="3">
        <v>0</v>
      </c>
      <c r="F1095" s="3">
        <v>0</v>
      </c>
    </row>
    <row r="1096" spans="1:6" x14ac:dyDescent="0.25">
      <c r="A1096" s="3">
        <v>263</v>
      </c>
      <c r="B1096" s="3">
        <v>0</v>
      </c>
      <c r="C1096" s="3">
        <v>0</v>
      </c>
      <c r="D1096" s="3">
        <v>1</v>
      </c>
      <c r="E1096" s="3">
        <v>0</v>
      </c>
      <c r="F1096" s="3">
        <v>0</v>
      </c>
    </row>
    <row r="1097" spans="1:6" x14ac:dyDescent="0.25">
      <c r="A1097" s="3">
        <v>263</v>
      </c>
      <c r="B1097" s="3">
        <v>1</v>
      </c>
      <c r="C1097" s="3">
        <v>0</v>
      </c>
      <c r="D1097" s="3">
        <v>0</v>
      </c>
      <c r="E1097" s="3">
        <v>0</v>
      </c>
      <c r="F1097" s="3">
        <v>0</v>
      </c>
    </row>
    <row r="1098" spans="1:6" x14ac:dyDescent="0.25">
      <c r="A1098" s="3">
        <v>262</v>
      </c>
      <c r="B1098" s="3">
        <v>1</v>
      </c>
      <c r="C1098" s="3">
        <v>0</v>
      </c>
      <c r="D1098" s="3">
        <v>0</v>
      </c>
      <c r="E1098" s="3">
        <v>0</v>
      </c>
      <c r="F1098" s="3">
        <v>0</v>
      </c>
    </row>
    <row r="1099" spans="1:6" x14ac:dyDescent="0.25">
      <c r="A1099" s="3">
        <v>262</v>
      </c>
      <c r="B1099" s="3">
        <v>0</v>
      </c>
      <c r="C1099" s="3">
        <v>1</v>
      </c>
      <c r="D1099" s="3">
        <v>0</v>
      </c>
      <c r="E1099" s="3">
        <v>0</v>
      </c>
      <c r="F1099" s="3">
        <v>0</v>
      </c>
    </row>
    <row r="1100" spans="1:6" x14ac:dyDescent="0.25">
      <c r="A1100" s="3">
        <v>262</v>
      </c>
      <c r="B1100" s="3">
        <v>0</v>
      </c>
      <c r="C1100" s="3">
        <v>1</v>
      </c>
      <c r="D1100" s="3">
        <v>0</v>
      </c>
      <c r="E1100" s="3">
        <v>0</v>
      </c>
      <c r="F1100" s="3">
        <v>0</v>
      </c>
    </row>
    <row r="1101" spans="1:6" x14ac:dyDescent="0.25">
      <c r="A1101" s="3">
        <v>261</v>
      </c>
      <c r="B1101" s="3">
        <v>0</v>
      </c>
      <c r="C1101" s="3">
        <v>1</v>
      </c>
      <c r="D1101" s="3">
        <v>0</v>
      </c>
      <c r="E1101" s="3">
        <v>0</v>
      </c>
      <c r="F1101" s="3">
        <v>0</v>
      </c>
    </row>
    <row r="1102" spans="1:6" x14ac:dyDescent="0.25">
      <c r="A1102" s="3">
        <v>261</v>
      </c>
      <c r="B1102" s="3">
        <v>1</v>
      </c>
      <c r="C1102" s="3">
        <v>0</v>
      </c>
      <c r="D1102" s="3">
        <v>0</v>
      </c>
      <c r="E1102" s="3">
        <v>0</v>
      </c>
      <c r="F1102" s="3">
        <v>0</v>
      </c>
    </row>
    <row r="1103" spans="1:6" x14ac:dyDescent="0.25">
      <c r="A1103" s="3">
        <v>260</v>
      </c>
      <c r="B1103" s="3">
        <v>0</v>
      </c>
      <c r="C1103" s="3">
        <v>1</v>
      </c>
      <c r="D1103" s="3">
        <v>0</v>
      </c>
      <c r="E1103" s="3">
        <v>0</v>
      </c>
      <c r="F1103" s="3">
        <v>0</v>
      </c>
    </row>
    <row r="1104" spans="1:6" x14ac:dyDescent="0.25">
      <c r="A1104" s="3">
        <v>260</v>
      </c>
      <c r="B1104" s="3">
        <v>0</v>
      </c>
      <c r="C1104" s="3">
        <v>0</v>
      </c>
      <c r="D1104" s="3">
        <v>1</v>
      </c>
      <c r="E1104" s="3">
        <v>0</v>
      </c>
      <c r="F1104" s="3">
        <v>0</v>
      </c>
    </row>
    <row r="1105" spans="1:6" x14ac:dyDescent="0.25">
      <c r="A1105" s="3">
        <v>260</v>
      </c>
      <c r="B1105" s="3">
        <v>0</v>
      </c>
      <c r="C1105" s="3">
        <v>1</v>
      </c>
      <c r="D1105" s="3">
        <v>0</v>
      </c>
      <c r="E1105" s="3">
        <v>0</v>
      </c>
      <c r="F1105" s="3">
        <v>0</v>
      </c>
    </row>
    <row r="1106" spans="1:6" x14ac:dyDescent="0.25">
      <c r="A1106" s="3">
        <v>259</v>
      </c>
      <c r="B1106" s="3">
        <v>0</v>
      </c>
      <c r="C1106" s="3">
        <v>0</v>
      </c>
      <c r="D1106" s="3">
        <v>0</v>
      </c>
      <c r="E1106" s="3">
        <v>1</v>
      </c>
      <c r="F1106" s="3">
        <v>0</v>
      </c>
    </row>
    <row r="1107" spans="1:6" x14ac:dyDescent="0.25">
      <c r="A1107" s="3">
        <v>259</v>
      </c>
      <c r="B1107" s="3">
        <v>1</v>
      </c>
      <c r="C1107" s="3">
        <v>0</v>
      </c>
      <c r="D1107" s="3">
        <v>0</v>
      </c>
      <c r="E1107" s="3">
        <v>0</v>
      </c>
      <c r="F1107" s="3">
        <v>0</v>
      </c>
    </row>
    <row r="1108" spans="1:6" x14ac:dyDescent="0.25">
      <c r="A1108" s="3">
        <v>259</v>
      </c>
      <c r="B1108" s="3">
        <v>1</v>
      </c>
      <c r="C1108" s="3">
        <v>0</v>
      </c>
      <c r="D1108" s="3">
        <v>0</v>
      </c>
      <c r="E1108" s="3">
        <v>0</v>
      </c>
      <c r="F1108" s="3">
        <v>0</v>
      </c>
    </row>
    <row r="1109" spans="1:6" x14ac:dyDescent="0.25">
      <c r="A1109" s="3">
        <v>259</v>
      </c>
      <c r="B1109" s="3">
        <v>1</v>
      </c>
      <c r="C1109" s="3">
        <v>0</v>
      </c>
      <c r="D1109" s="3">
        <v>0</v>
      </c>
      <c r="E1109" s="3">
        <v>0</v>
      </c>
      <c r="F1109" s="3">
        <v>0</v>
      </c>
    </row>
    <row r="1110" spans="1:6" x14ac:dyDescent="0.25">
      <c r="A1110" s="3">
        <v>259</v>
      </c>
      <c r="B1110" s="3">
        <v>0</v>
      </c>
      <c r="C1110" s="3">
        <v>0</v>
      </c>
      <c r="D1110" s="3">
        <v>0</v>
      </c>
      <c r="E1110" s="3">
        <v>1</v>
      </c>
      <c r="F1110" s="3">
        <v>0</v>
      </c>
    </row>
    <row r="1111" spans="1:6" x14ac:dyDescent="0.25">
      <c r="A1111" s="3">
        <v>258</v>
      </c>
      <c r="B1111" s="3">
        <v>0</v>
      </c>
      <c r="C1111" s="3">
        <v>1</v>
      </c>
      <c r="D1111" s="3">
        <v>0</v>
      </c>
      <c r="E1111" s="3">
        <v>0</v>
      </c>
      <c r="F1111" s="3">
        <v>0</v>
      </c>
    </row>
    <row r="1112" spans="1:6" x14ac:dyDescent="0.25">
      <c r="A1112" s="3">
        <v>258</v>
      </c>
      <c r="B1112" s="3">
        <v>0</v>
      </c>
      <c r="C1112" s="3">
        <v>0</v>
      </c>
      <c r="D1112" s="3">
        <v>1</v>
      </c>
      <c r="E1112" s="3">
        <v>0</v>
      </c>
      <c r="F1112" s="3">
        <v>0</v>
      </c>
    </row>
    <row r="1113" spans="1:6" x14ac:dyDescent="0.25">
      <c r="A1113" s="3">
        <v>258</v>
      </c>
      <c r="B1113" s="3">
        <v>0</v>
      </c>
      <c r="C1113" s="3">
        <v>0</v>
      </c>
      <c r="D1113" s="3">
        <v>0</v>
      </c>
      <c r="E1113" s="3">
        <v>1</v>
      </c>
      <c r="F1113" s="3">
        <v>0</v>
      </c>
    </row>
    <row r="1114" spans="1:6" x14ac:dyDescent="0.25">
      <c r="A1114" s="3">
        <v>258</v>
      </c>
      <c r="B1114" s="3">
        <v>0</v>
      </c>
      <c r="C1114" s="3">
        <v>1</v>
      </c>
      <c r="D1114" s="3">
        <v>0</v>
      </c>
      <c r="E1114" s="3">
        <v>0</v>
      </c>
      <c r="F1114" s="3">
        <v>0</v>
      </c>
    </row>
    <row r="1115" spans="1:6" x14ac:dyDescent="0.25">
      <c r="A1115" s="3">
        <v>258</v>
      </c>
      <c r="B1115" s="3">
        <v>0</v>
      </c>
      <c r="C1115" s="3">
        <v>0</v>
      </c>
      <c r="D1115" s="3">
        <v>0</v>
      </c>
      <c r="E1115" s="3">
        <v>1</v>
      </c>
      <c r="F1115" s="3">
        <v>0</v>
      </c>
    </row>
    <row r="1116" spans="1:6" x14ac:dyDescent="0.25">
      <c r="A1116" s="3">
        <v>258</v>
      </c>
      <c r="B1116" s="3">
        <v>0</v>
      </c>
      <c r="C1116" s="3">
        <v>1</v>
      </c>
      <c r="D1116" s="3">
        <v>0</v>
      </c>
      <c r="E1116" s="3">
        <v>0</v>
      </c>
      <c r="F1116" s="3">
        <v>0</v>
      </c>
    </row>
    <row r="1117" spans="1:6" x14ac:dyDescent="0.25">
      <c r="A1117" s="3">
        <v>257</v>
      </c>
      <c r="B1117" s="3">
        <v>1</v>
      </c>
      <c r="C1117" s="3">
        <v>0</v>
      </c>
      <c r="D1117" s="3">
        <v>0</v>
      </c>
      <c r="E1117" s="3">
        <v>0</v>
      </c>
      <c r="F1117" s="3">
        <v>0</v>
      </c>
    </row>
    <row r="1118" spans="1:6" x14ac:dyDescent="0.25">
      <c r="A1118" s="3">
        <v>257</v>
      </c>
      <c r="B1118" s="3">
        <v>0</v>
      </c>
      <c r="C1118" s="3">
        <v>0</v>
      </c>
      <c r="D1118" s="3">
        <v>0</v>
      </c>
      <c r="E1118" s="3">
        <v>1</v>
      </c>
      <c r="F1118" s="3">
        <v>0</v>
      </c>
    </row>
    <row r="1119" spans="1:6" x14ac:dyDescent="0.25">
      <c r="A1119" s="3">
        <v>257</v>
      </c>
      <c r="B1119" s="3">
        <v>0</v>
      </c>
      <c r="C1119" s="3">
        <v>1</v>
      </c>
      <c r="D1119" s="3">
        <v>0</v>
      </c>
      <c r="E1119" s="3">
        <v>0</v>
      </c>
      <c r="F1119" s="3">
        <v>0</v>
      </c>
    </row>
    <row r="1120" spans="1:6" x14ac:dyDescent="0.25">
      <c r="A1120" s="3">
        <v>257</v>
      </c>
      <c r="B1120" s="3">
        <v>0</v>
      </c>
      <c r="C1120" s="3">
        <v>1</v>
      </c>
      <c r="D1120" s="3">
        <v>0</v>
      </c>
      <c r="E1120" s="3">
        <v>0</v>
      </c>
      <c r="F1120" s="3">
        <v>0</v>
      </c>
    </row>
    <row r="1121" spans="1:6" x14ac:dyDescent="0.25">
      <c r="A1121" s="3">
        <v>256</v>
      </c>
      <c r="B1121" s="3">
        <v>0</v>
      </c>
      <c r="C1121" s="3">
        <v>1</v>
      </c>
      <c r="D1121" s="3">
        <v>0</v>
      </c>
      <c r="E1121" s="3">
        <v>0</v>
      </c>
      <c r="F1121" s="3">
        <v>0</v>
      </c>
    </row>
    <row r="1122" spans="1:6" x14ac:dyDescent="0.25">
      <c r="A1122" s="3">
        <v>256</v>
      </c>
      <c r="B1122" s="3">
        <v>0</v>
      </c>
      <c r="C1122" s="3">
        <v>0</v>
      </c>
      <c r="D1122" s="3">
        <v>0</v>
      </c>
      <c r="E1122" s="3">
        <v>0</v>
      </c>
      <c r="F1122" s="3">
        <v>1</v>
      </c>
    </row>
    <row r="1123" spans="1:6" x14ac:dyDescent="0.25">
      <c r="A1123" s="3">
        <v>256</v>
      </c>
      <c r="B1123" s="3">
        <v>0</v>
      </c>
      <c r="C1123" s="3">
        <v>0</v>
      </c>
      <c r="D1123" s="3">
        <v>0</v>
      </c>
      <c r="E1123" s="3">
        <v>1</v>
      </c>
      <c r="F1123" s="3">
        <v>0</v>
      </c>
    </row>
    <row r="1124" spans="1:6" x14ac:dyDescent="0.25">
      <c r="A1124" s="3">
        <v>256</v>
      </c>
      <c r="B1124" s="3">
        <v>0</v>
      </c>
      <c r="C1124" s="3">
        <v>1</v>
      </c>
      <c r="D1124" s="3">
        <v>0</v>
      </c>
      <c r="E1124" s="3">
        <v>0</v>
      </c>
      <c r="F1124" s="3">
        <v>0</v>
      </c>
    </row>
    <row r="1125" spans="1:6" x14ac:dyDescent="0.25">
      <c r="A1125" s="3">
        <v>255</v>
      </c>
      <c r="B1125" s="3">
        <v>0</v>
      </c>
      <c r="C1125" s="3">
        <v>1</v>
      </c>
      <c r="D1125" s="3">
        <v>0</v>
      </c>
      <c r="E1125" s="3">
        <v>0</v>
      </c>
      <c r="F1125" s="3">
        <v>0</v>
      </c>
    </row>
    <row r="1126" spans="1:6" x14ac:dyDescent="0.25">
      <c r="A1126" s="3">
        <v>255</v>
      </c>
      <c r="B1126" s="3">
        <v>0</v>
      </c>
      <c r="C1126" s="3">
        <v>0</v>
      </c>
      <c r="D1126" s="3">
        <v>0</v>
      </c>
      <c r="E1126" s="3">
        <v>1</v>
      </c>
      <c r="F1126" s="3">
        <v>0</v>
      </c>
    </row>
    <row r="1127" spans="1:6" x14ac:dyDescent="0.25">
      <c r="A1127" s="3">
        <v>255</v>
      </c>
      <c r="B1127" s="3">
        <v>0</v>
      </c>
      <c r="C1127" s="3">
        <v>0</v>
      </c>
      <c r="D1127" s="3">
        <v>1</v>
      </c>
      <c r="E1127" s="3">
        <v>0</v>
      </c>
      <c r="F1127" s="3">
        <v>0</v>
      </c>
    </row>
    <row r="1128" spans="1:6" x14ac:dyDescent="0.25">
      <c r="A1128" s="3">
        <v>255</v>
      </c>
      <c r="B1128" s="3">
        <v>0</v>
      </c>
      <c r="C1128" s="3">
        <v>1</v>
      </c>
      <c r="D1128" s="3">
        <v>0</v>
      </c>
      <c r="E1128" s="3">
        <v>0</v>
      </c>
      <c r="F1128" s="3">
        <v>0</v>
      </c>
    </row>
    <row r="1129" spans="1:6" x14ac:dyDescent="0.25">
      <c r="A1129" s="3">
        <v>254</v>
      </c>
      <c r="B1129" s="3">
        <v>0</v>
      </c>
      <c r="C1129" s="3">
        <v>1</v>
      </c>
      <c r="D1129" s="3">
        <v>0</v>
      </c>
      <c r="E1129" s="3">
        <v>0</v>
      </c>
      <c r="F1129" s="3">
        <v>0</v>
      </c>
    </row>
    <row r="1130" spans="1:6" x14ac:dyDescent="0.25">
      <c r="A1130" s="3">
        <v>254</v>
      </c>
      <c r="B1130" s="3">
        <v>1</v>
      </c>
      <c r="C1130" s="3">
        <v>0</v>
      </c>
      <c r="D1130" s="3">
        <v>0</v>
      </c>
      <c r="E1130" s="3">
        <v>0</v>
      </c>
      <c r="F1130" s="3">
        <v>0</v>
      </c>
    </row>
    <row r="1131" spans="1:6" x14ac:dyDescent="0.25">
      <c r="A1131" s="3">
        <v>254</v>
      </c>
      <c r="B1131" s="3">
        <v>0</v>
      </c>
      <c r="C1131" s="3">
        <v>0</v>
      </c>
      <c r="D1131" s="3">
        <v>0</v>
      </c>
      <c r="E1131" s="3">
        <v>1</v>
      </c>
      <c r="F1131" s="3">
        <v>0</v>
      </c>
    </row>
    <row r="1132" spans="1:6" x14ac:dyDescent="0.25">
      <c r="A1132" s="3">
        <v>254</v>
      </c>
      <c r="B1132" s="3">
        <v>0</v>
      </c>
      <c r="C1132" s="3">
        <v>1</v>
      </c>
      <c r="D1132" s="3">
        <v>0</v>
      </c>
      <c r="E1132" s="3">
        <v>0</v>
      </c>
      <c r="F1132" s="3">
        <v>0</v>
      </c>
    </row>
    <row r="1133" spans="1:6" x14ac:dyDescent="0.25">
      <c r="A1133" s="3">
        <v>254</v>
      </c>
      <c r="B1133" s="3">
        <v>0</v>
      </c>
      <c r="C1133" s="3">
        <v>1</v>
      </c>
      <c r="D1133" s="3">
        <v>0</v>
      </c>
      <c r="E1133" s="3">
        <v>0</v>
      </c>
      <c r="F1133" s="3">
        <v>0</v>
      </c>
    </row>
    <row r="1134" spans="1:6" x14ac:dyDescent="0.25">
      <c r="A1134" s="3">
        <v>254</v>
      </c>
      <c r="B1134" s="3">
        <v>1</v>
      </c>
      <c r="C1134" s="3">
        <v>0</v>
      </c>
      <c r="D1134" s="3">
        <v>0</v>
      </c>
      <c r="E1134" s="3">
        <v>0</v>
      </c>
      <c r="F1134" s="3">
        <v>0</v>
      </c>
    </row>
    <row r="1135" spans="1:6" x14ac:dyDescent="0.25">
      <c r="A1135" s="3">
        <v>253</v>
      </c>
      <c r="B1135" s="3">
        <v>0</v>
      </c>
      <c r="C1135" s="3">
        <v>1</v>
      </c>
      <c r="D1135" s="3">
        <v>0</v>
      </c>
      <c r="E1135" s="3">
        <v>0</v>
      </c>
      <c r="F1135" s="3">
        <v>0</v>
      </c>
    </row>
    <row r="1136" spans="1:6" x14ac:dyDescent="0.25">
      <c r="A1136" s="3">
        <v>252</v>
      </c>
      <c r="B1136" s="3">
        <v>0</v>
      </c>
      <c r="C1136" s="3">
        <v>0</v>
      </c>
      <c r="D1136" s="3">
        <v>1</v>
      </c>
      <c r="E1136" s="3">
        <v>0</v>
      </c>
      <c r="F1136" s="3">
        <v>0</v>
      </c>
    </row>
    <row r="1137" spans="1:6" x14ac:dyDescent="0.25">
      <c r="A1137" s="3">
        <v>252</v>
      </c>
      <c r="B1137" s="3">
        <v>0</v>
      </c>
      <c r="C1137" s="3">
        <v>0</v>
      </c>
      <c r="D1137" s="3">
        <v>0</v>
      </c>
      <c r="E1137" s="3">
        <v>1</v>
      </c>
      <c r="F1137" s="3">
        <v>0</v>
      </c>
    </row>
    <row r="1138" spans="1:6" x14ac:dyDescent="0.25">
      <c r="A1138" s="3">
        <v>251</v>
      </c>
      <c r="B1138" s="3">
        <v>0</v>
      </c>
      <c r="C1138" s="3">
        <v>0</v>
      </c>
      <c r="D1138" s="3">
        <v>1</v>
      </c>
      <c r="E1138" s="3">
        <v>0</v>
      </c>
      <c r="F1138" s="3">
        <v>0</v>
      </c>
    </row>
    <row r="1139" spans="1:6" x14ac:dyDescent="0.25">
      <c r="A1139" s="3">
        <v>233</v>
      </c>
      <c r="B1139" s="3">
        <v>0</v>
      </c>
      <c r="C1139" s="3">
        <v>0</v>
      </c>
      <c r="D1139" s="3">
        <v>0</v>
      </c>
      <c r="E1139" s="3">
        <v>1</v>
      </c>
      <c r="F1139" s="3">
        <v>0</v>
      </c>
    </row>
    <row r="1140" spans="1:6" x14ac:dyDescent="0.25">
      <c r="A1140" s="3">
        <v>233</v>
      </c>
      <c r="B1140" s="3">
        <v>0</v>
      </c>
      <c r="C1140" s="3">
        <v>0</v>
      </c>
      <c r="D1140" s="3">
        <v>0</v>
      </c>
      <c r="E1140" s="3">
        <v>1</v>
      </c>
      <c r="F1140" s="3">
        <v>0</v>
      </c>
    </row>
    <row r="1141" spans="1:6" x14ac:dyDescent="0.25">
      <c r="A1141" s="3">
        <v>229</v>
      </c>
      <c r="B1141" s="3">
        <v>0</v>
      </c>
      <c r="C1141" s="3">
        <v>0</v>
      </c>
      <c r="D1141" s="3">
        <v>0</v>
      </c>
      <c r="E1141" s="3">
        <v>1</v>
      </c>
      <c r="F1141" s="3">
        <v>0</v>
      </c>
    </row>
    <row r="1142" spans="1:6" x14ac:dyDescent="0.25">
      <c r="A1142" s="3">
        <v>229</v>
      </c>
      <c r="B1142" s="3">
        <v>0</v>
      </c>
      <c r="C1142" s="3">
        <v>0</v>
      </c>
      <c r="D1142" s="3">
        <v>0</v>
      </c>
      <c r="E1142" s="3">
        <v>1</v>
      </c>
      <c r="F1142" s="3">
        <v>0</v>
      </c>
    </row>
    <row r="1143" spans="1:6" x14ac:dyDescent="0.25">
      <c r="A1143" s="3">
        <v>229</v>
      </c>
      <c r="B1143" s="3">
        <v>0</v>
      </c>
      <c r="C1143" s="3">
        <v>1</v>
      </c>
      <c r="D1143" s="3">
        <v>0</v>
      </c>
      <c r="E1143" s="3">
        <v>0</v>
      </c>
      <c r="F1143" s="3">
        <v>0</v>
      </c>
    </row>
    <row r="1144" spans="1:6" x14ac:dyDescent="0.25">
      <c r="A1144" s="3">
        <v>228</v>
      </c>
      <c r="B1144" s="3">
        <v>0</v>
      </c>
      <c r="C1144" s="3">
        <v>0</v>
      </c>
      <c r="D1144" s="3">
        <v>1</v>
      </c>
      <c r="E1144" s="3">
        <v>0</v>
      </c>
      <c r="F1144" s="3">
        <v>0</v>
      </c>
    </row>
    <row r="1145" spans="1:6" x14ac:dyDescent="0.25">
      <c r="A1145" s="3">
        <v>226</v>
      </c>
      <c r="B1145" s="3">
        <v>0</v>
      </c>
      <c r="C1145" s="3">
        <v>0</v>
      </c>
      <c r="D1145" s="3">
        <v>0</v>
      </c>
      <c r="E1145" s="3">
        <v>1</v>
      </c>
      <c r="F1145" s="3">
        <v>0</v>
      </c>
    </row>
    <row r="1146" spans="1:6" x14ac:dyDescent="0.25">
      <c r="A1146" s="3">
        <v>226</v>
      </c>
      <c r="B1146" s="3">
        <v>0</v>
      </c>
      <c r="C1146" s="3">
        <v>0</v>
      </c>
      <c r="D1146" s="3">
        <v>0</v>
      </c>
      <c r="E1146" s="3">
        <v>1</v>
      </c>
      <c r="F1146" s="3">
        <v>0</v>
      </c>
    </row>
    <row r="1147" spans="1:6" x14ac:dyDescent="0.25">
      <c r="A1147" s="3">
        <v>225</v>
      </c>
      <c r="B1147" s="3">
        <v>0</v>
      </c>
      <c r="C1147" s="3">
        <v>0</v>
      </c>
      <c r="D1147" s="3">
        <v>0</v>
      </c>
      <c r="E1147" s="3">
        <v>1</v>
      </c>
      <c r="F1147" s="3">
        <v>0</v>
      </c>
    </row>
    <row r="1148" spans="1:6" x14ac:dyDescent="0.25">
      <c r="A1148" s="3">
        <v>225</v>
      </c>
      <c r="B1148" s="3">
        <v>0</v>
      </c>
      <c r="C1148" s="3">
        <v>0</v>
      </c>
      <c r="D1148" s="3">
        <v>0</v>
      </c>
      <c r="E1148" s="3">
        <v>1</v>
      </c>
      <c r="F1148" s="3">
        <v>0</v>
      </c>
    </row>
    <row r="1149" spans="1:6" x14ac:dyDescent="0.25">
      <c r="A1149" s="3">
        <v>225</v>
      </c>
      <c r="B1149" s="3">
        <v>0</v>
      </c>
      <c r="C1149" s="3">
        <v>0</v>
      </c>
      <c r="D1149" s="3">
        <v>0</v>
      </c>
      <c r="E1149" s="3">
        <v>1</v>
      </c>
      <c r="F1149" s="3">
        <v>0</v>
      </c>
    </row>
    <row r="1150" spans="1:6" x14ac:dyDescent="0.25">
      <c r="A1150" s="3">
        <v>224</v>
      </c>
      <c r="B1150" s="3">
        <v>0</v>
      </c>
      <c r="C1150" s="3">
        <v>1</v>
      </c>
      <c r="D1150" s="3">
        <v>0</v>
      </c>
      <c r="E1150" s="3">
        <v>0</v>
      </c>
      <c r="F1150" s="3">
        <v>0</v>
      </c>
    </row>
    <row r="1151" spans="1:6" x14ac:dyDescent="0.25">
      <c r="A1151" s="3">
        <v>224</v>
      </c>
      <c r="B1151" s="3">
        <v>0</v>
      </c>
      <c r="C1151" s="3">
        <v>1</v>
      </c>
      <c r="D1151" s="3">
        <v>0</v>
      </c>
      <c r="E1151" s="3">
        <v>0</v>
      </c>
      <c r="F1151" s="3">
        <v>0</v>
      </c>
    </row>
    <row r="1152" spans="1:6" x14ac:dyDescent="0.25">
      <c r="A1152" s="3">
        <v>224</v>
      </c>
      <c r="B1152" s="3">
        <v>0</v>
      </c>
      <c r="C1152" s="3">
        <v>1</v>
      </c>
      <c r="D1152" s="3">
        <v>0</v>
      </c>
      <c r="E1152" s="3">
        <v>0</v>
      </c>
      <c r="F1152" s="3">
        <v>0</v>
      </c>
    </row>
    <row r="1153" spans="1:6" x14ac:dyDescent="0.25">
      <c r="A1153" s="3">
        <v>224</v>
      </c>
      <c r="B1153" s="3">
        <v>0</v>
      </c>
      <c r="C1153" s="3">
        <v>0</v>
      </c>
      <c r="D1153" s="3">
        <v>1</v>
      </c>
      <c r="E1153" s="3">
        <v>0</v>
      </c>
      <c r="F1153" s="3">
        <v>0</v>
      </c>
    </row>
    <row r="1154" spans="1:6" x14ac:dyDescent="0.25">
      <c r="A1154" s="3">
        <v>224</v>
      </c>
      <c r="B1154" s="3">
        <v>0</v>
      </c>
      <c r="C1154" s="3">
        <v>1</v>
      </c>
      <c r="D1154" s="3">
        <v>0</v>
      </c>
      <c r="E1154" s="3">
        <v>0</v>
      </c>
      <c r="F1154" s="3">
        <v>0</v>
      </c>
    </row>
    <row r="1155" spans="1:6" x14ac:dyDescent="0.25">
      <c r="A1155" s="3">
        <v>224</v>
      </c>
      <c r="B1155" s="3">
        <v>0</v>
      </c>
      <c r="C1155" s="3">
        <v>0</v>
      </c>
      <c r="D1155" s="3">
        <v>1</v>
      </c>
      <c r="E1155" s="3">
        <v>0</v>
      </c>
      <c r="F1155" s="3">
        <v>0</v>
      </c>
    </row>
    <row r="1156" spans="1:6" x14ac:dyDescent="0.25">
      <c r="A1156" s="3">
        <v>223</v>
      </c>
      <c r="B1156" s="3">
        <v>0</v>
      </c>
      <c r="C1156" s="3">
        <v>0</v>
      </c>
      <c r="D1156" s="3">
        <v>0</v>
      </c>
      <c r="E1156" s="3">
        <v>1</v>
      </c>
      <c r="F1156" s="3">
        <v>0</v>
      </c>
    </row>
    <row r="1157" spans="1:6" x14ac:dyDescent="0.25">
      <c r="A1157" s="3">
        <v>222</v>
      </c>
      <c r="B1157" s="3">
        <v>0</v>
      </c>
      <c r="C1157" s="3">
        <v>1</v>
      </c>
      <c r="D1157" s="3">
        <v>0</v>
      </c>
      <c r="E1157" s="3">
        <v>0</v>
      </c>
      <c r="F1157" s="3">
        <v>0</v>
      </c>
    </row>
    <row r="1158" spans="1:6" x14ac:dyDescent="0.25">
      <c r="A1158" s="3">
        <v>222</v>
      </c>
      <c r="B1158" s="3">
        <v>0</v>
      </c>
      <c r="C1158" s="3">
        <v>0</v>
      </c>
      <c r="D1158" s="3">
        <v>1</v>
      </c>
      <c r="E1158" s="3">
        <v>0</v>
      </c>
      <c r="F1158" s="3">
        <v>0</v>
      </c>
    </row>
    <row r="1159" spans="1:6" x14ac:dyDescent="0.25">
      <c r="A1159" s="3">
        <v>221</v>
      </c>
      <c r="B1159" s="3">
        <v>0</v>
      </c>
      <c r="C1159" s="3">
        <v>0</v>
      </c>
      <c r="D1159" s="3">
        <v>1</v>
      </c>
      <c r="E1159" s="3">
        <v>0</v>
      </c>
      <c r="F1159" s="3">
        <v>0</v>
      </c>
    </row>
    <row r="1160" spans="1:6" x14ac:dyDescent="0.25">
      <c r="A1160" s="3">
        <v>221</v>
      </c>
      <c r="B1160" s="3">
        <v>0</v>
      </c>
      <c r="C1160" s="3">
        <v>1</v>
      </c>
      <c r="D1160" s="3">
        <v>0</v>
      </c>
      <c r="E1160" s="3">
        <v>0</v>
      </c>
      <c r="F1160" s="3">
        <v>0</v>
      </c>
    </row>
    <row r="1161" spans="1:6" x14ac:dyDescent="0.25">
      <c r="A1161" s="3">
        <v>221</v>
      </c>
      <c r="B1161" s="3">
        <v>0</v>
      </c>
      <c r="C1161" s="3">
        <v>1</v>
      </c>
      <c r="D1161" s="3">
        <v>0</v>
      </c>
      <c r="E1161" s="3">
        <v>0</v>
      </c>
      <c r="F1161" s="3">
        <v>0</v>
      </c>
    </row>
    <row r="1162" spans="1:6" x14ac:dyDescent="0.25">
      <c r="A1162" s="3">
        <v>221</v>
      </c>
      <c r="B1162" s="3">
        <v>0</v>
      </c>
      <c r="C1162" s="3">
        <v>1</v>
      </c>
      <c r="D1162" s="3">
        <v>0</v>
      </c>
      <c r="E1162" s="3">
        <v>0</v>
      </c>
      <c r="F1162" s="3">
        <v>0</v>
      </c>
    </row>
    <row r="1163" spans="1:6" x14ac:dyDescent="0.25">
      <c r="A1163" s="3">
        <v>221</v>
      </c>
      <c r="B1163" s="3">
        <v>0</v>
      </c>
      <c r="C1163" s="3">
        <v>1</v>
      </c>
      <c r="D1163" s="3">
        <v>0</v>
      </c>
      <c r="E1163" s="3">
        <v>0</v>
      </c>
      <c r="F1163" s="3">
        <v>0</v>
      </c>
    </row>
    <row r="1164" spans="1:6" x14ac:dyDescent="0.25">
      <c r="A1164" s="3">
        <v>221</v>
      </c>
      <c r="B1164" s="3">
        <v>0</v>
      </c>
      <c r="C1164" s="3">
        <v>0</v>
      </c>
      <c r="D1164" s="3">
        <v>0</v>
      </c>
      <c r="E1164" s="3">
        <v>1</v>
      </c>
      <c r="F1164" s="3">
        <v>0</v>
      </c>
    </row>
    <row r="1165" spans="1:6" x14ac:dyDescent="0.25">
      <c r="A1165" s="3">
        <v>221</v>
      </c>
      <c r="B1165" s="3">
        <v>1</v>
      </c>
      <c r="C1165" s="3">
        <v>0</v>
      </c>
      <c r="D1165" s="3">
        <v>0</v>
      </c>
      <c r="E1165" s="3">
        <v>0</v>
      </c>
      <c r="F1165" s="3">
        <v>0</v>
      </c>
    </row>
    <row r="1166" spans="1:6" x14ac:dyDescent="0.25">
      <c r="A1166" s="3">
        <v>221</v>
      </c>
      <c r="B1166" s="3">
        <v>0</v>
      </c>
      <c r="C1166" s="3">
        <v>1</v>
      </c>
      <c r="D1166" s="3">
        <v>0</v>
      </c>
      <c r="E1166" s="3">
        <v>0</v>
      </c>
      <c r="F1166" s="3">
        <v>0</v>
      </c>
    </row>
    <row r="1167" spans="1:6" x14ac:dyDescent="0.25">
      <c r="A1167" s="3">
        <v>221</v>
      </c>
      <c r="B1167" s="3">
        <v>0</v>
      </c>
      <c r="C1167" s="3">
        <v>0</v>
      </c>
      <c r="D1167" s="3">
        <v>0</v>
      </c>
      <c r="E1167" s="3">
        <v>0</v>
      </c>
      <c r="F1167" s="3">
        <v>1</v>
      </c>
    </row>
    <row r="1168" spans="1:6" x14ac:dyDescent="0.25">
      <c r="A1168" s="3">
        <v>220</v>
      </c>
      <c r="B1168" s="3">
        <v>0</v>
      </c>
      <c r="C1168" s="3">
        <v>0</v>
      </c>
      <c r="D1168" s="3">
        <v>1</v>
      </c>
      <c r="E1168" s="3">
        <v>0</v>
      </c>
      <c r="F1168" s="3">
        <v>0</v>
      </c>
    </row>
    <row r="1169" spans="1:6" x14ac:dyDescent="0.25">
      <c r="A1169" s="3">
        <v>220</v>
      </c>
      <c r="B1169" s="3">
        <v>0</v>
      </c>
      <c r="C1169" s="3">
        <v>0</v>
      </c>
      <c r="D1169" s="3">
        <v>0</v>
      </c>
      <c r="E1169" s="3">
        <v>1</v>
      </c>
      <c r="F1169" s="3">
        <v>0</v>
      </c>
    </row>
    <row r="1170" spans="1:6" x14ac:dyDescent="0.25">
      <c r="A1170" s="3">
        <v>220</v>
      </c>
      <c r="B1170" s="3">
        <v>0</v>
      </c>
      <c r="C1170" s="3">
        <v>0</v>
      </c>
      <c r="D1170" s="3">
        <v>1</v>
      </c>
      <c r="E1170" s="3">
        <v>0</v>
      </c>
      <c r="F1170" s="3">
        <v>0</v>
      </c>
    </row>
    <row r="1171" spans="1:6" x14ac:dyDescent="0.25">
      <c r="A1171" s="3">
        <v>219</v>
      </c>
      <c r="B1171" s="3">
        <v>0</v>
      </c>
      <c r="C1171" s="3">
        <v>0</v>
      </c>
      <c r="D1171" s="3">
        <v>0</v>
      </c>
      <c r="E1171" s="3">
        <v>0</v>
      </c>
      <c r="F1171" s="3">
        <v>1</v>
      </c>
    </row>
    <row r="1172" spans="1:6" x14ac:dyDescent="0.25">
      <c r="A1172" s="3">
        <v>219</v>
      </c>
      <c r="B1172" s="3">
        <v>0</v>
      </c>
      <c r="C1172" s="3">
        <v>1</v>
      </c>
      <c r="D1172" s="3">
        <v>0</v>
      </c>
      <c r="E1172" s="3">
        <v>0</v>
      </c>
      <c r="F1172" s="3">
        <v>0</v>
      </c>
    </row>
    <row r="1173" spans="1:6" x14ac:dyDescent="0.25">
      <c r="A1173" s="3">
        <v>219</v>
      </c>
      <c r="B1173" s="3">
        <v>0</v>
      </c>
      <c r="C1173" s="3">
        <v>1</v>
      </c>
      <c r="D1173" s="3">
        <v>0</v>
      </c>
      <c r="E1173" s="3">
        <v>0</v>
      </c>
      <c r="F1173" s="3">
        <v>0</v>
      </c>
    </row>
    <row r="1174" spans="1:6" x14ac:dyDescent="0.25">
      <c r="A1174" s="3">
        <v>219</v>
      </c>
      <c r="B1174" s="3">
        <v>0</v>
      </c>
      <c r="C1174" s="3">
        <v>1</v>
      </c>
      <c r="D1174" s="3">
        <v>0</v>
      </c>
      <c r="E1174" s="3">
        <v>0</v>
      </c>
      <c r="F1174" s="3">
        <v>0</v>
      </c>
    </row>
    <row r="1175" spans="1:6" x14ac:dyDescent="0.25">
      <c r="A1175" s="3">
        <v>218</v>
      </c>
      <c r="B1175" s="3">
        <v>0</v>
      </c>
      <c r="C1175" s="3">
        <v>0</v>
      </c>
      <c r="D1175" s="3">
        <v>0</v>
      </c>
      <c r="E1175" s="3">
        <v>1</v>
      </c>
      <c r="F1175" s="3">
        <v>0</v>
      </c>
    </row>
    <row r="1176" spans="1:6" x14ac:dyDescent="0.25">
      <c r="A1176" s="3">
        <v>218</v>
      </c>
      <c r="B1176" s="3">
        <v>0</v>
      </c>
      <c r="C1176" s="3">
        <v>1</v>
      </c>
      <c r="D1176" s="3">
        <v>0</v>
      </c>
      <c r="E1176" s="3">
        <v>0</v>
      </c>
      <c r="F1176" s="3">
        <v>0</v>
      </c>
    </row>
    <row r="1177" spans="1:6" x14ac:dyDescent="0.25">
      <c r="A1177" s="3">
        <v>218</v>
      </c>
      <c r="B1177" s="3">
        <v>0</v>
      </c>
      <c r="C1177" s="3">
        <v>0</v>
      </c>
      <c r="D1177" s="3">
        <v>0</v>
      </c>
      <c r="E1177" s="3">
        <v>1</v>
      </c>
      <c r="F1177" s="3">
        <v>0</v>
      </c>
    </row>
    <row r="1178" spans="1:6" x14ac:dyDescent="0.25">
      <c r="A1178" s="3">
        <v>216</v>
      </c>
      <c r="B1178" s="3">
        <v>0</v>
      </c>
      <c r="C1178" s="3">
        <v>1</v>
      </c>
      <c r="D1178" s="3">
        <v>0</v>
      </c>
      <c r="E1178" s="3">
        <v>0</v>
      </c>
      <c r="F1178" s="3">
        <v>0</v>
      </c>
    </row>
    <row r="1179" spans="1:6" x14ac:dyDescent="0.25">
      <c r="A1179" s="3">
        <v>216</v>
      </c>
      <c r="B1179" s="3">
        <v>0</v>
      </c>
      <c r="C1179" s="3">
        <v>1</v>
      </c>
      <c r="D1179" s="3">
        <v>0</v>
      </c>
      <c r="E1179" s="3">
        <v>0</v>
      </c>
      <c r="F1179" s="3">
        <v>0</v>
      </c>
    </row>
    <row r="1180" spans="1:6" x14ac:dyDescent="0.25">
      <c r="A1180" s="3">
        <v>216</v>
      </c>
      <c r="B1180" s="3">
        <v>1</v>
      </c>
      <c r="C1180" s="3">
        <v>0</v>
      </c>
      <c r="D1180" s="3">
        <v>0</v>
      </c>
      <c r="E1180" s="3">
        <v>0</v>
      </c>
      <c r="F1180" s="3">
        <v>0</v>
      </c>
    </row>
    <row r="1181" spans="1:6" x14ac:dyDescent="0.25">
      <c r="A1181" s="3">
        <v>216</v>
      </c>
      <c r="B1181" s="3">
        <v>0</v>
      </c>
      <c r="C1181" s="3">
        <v>0</v>
      </c>
      <c r="D1181" s="3">
        <v>0</v>
      </c>
      <c r="E1181" s="3">
        <v>1</v>
      </c>
      <c r="F1181" s="3">
        <v>0</v>
      </c>
    </row>
    <row r="1182" spans="1:6" x14ac:dyDescent="0.25">
      <c r="A1182" s="3">
        <v>216</v>
      </c>
      <c r="B1182" s="3">
        <v>0</v>
      </c>
      <c r="C1182" s="3">
        <v>1</v>
      </c>
      <c r="D1182" s="3">
        <v>0</v>
      </c>
      <c r="E1182" s="3">
        <v>0</v>
      </c>
      <c r="F1182" s="3">
        <v>0</v>
      </c>
    </row>
    <row r="1183" spans="1:6" x14ac:dyDescent="0.25">
      <c r="A1183" s="3">
        <v>216</v>
      </c>
      <c r="B1183" s="3">
        <v>0</v>
      </c>
      <c r="C1183" s="3">
        <v>1</v>
      </c>
      <c r="D1183" s="3">
        <v>0</v>
      </c>
      <c r="E1183" s="3">
        <v>0</v>
      </c>
      <c r="F1183" s="3">
        <v>0</v>
      </c>
    </row>
    <row r="1184" spans="1:6" x14ac:dyDescent="0.25">
      <c r="A1184" s="3">
        <v>216</v>
      </c>
      <c r="B1184" s="3">
        <v>0</v>
      </c>
      <c r="C1184" s="3">
        <v>0</v>
      </c>
      <c r="D1184" s="3">
        <v>1</v>
      </c>
      <c r="E1184" s="3">
        <v>0</v>
      </c>
      <c r="F1184" s="3">
        <v>0</v>
      </c>
    </row>
    <row r="1185" spans="1:6" x14ac:dyDescent="0.25">
      <c r="A1185" s="3">
        <v>213</v>
      </c>
      <c r="B1185" s="3">
        <v>0</v>
      </c>
      <c r="C1185" s="3">
        <v>1</v>
      </c>
      <c r="D1185" s="3">
        <v>0</v>
      </c>
      <c r="E1185" s="3">
        <v>0</v>
      </c>
      <c r="F1185" s="3">
        <v>0</v>
      </c>
    </row>
    <row r="1186" spans="1:6" x14ac:dyDescent="0.25">
      <c r="A1186" s="3">
        <v>196</v>
      </c>
      <c r="B1186" s="3">
        <v>0</v>
      </c>
      <c r="C1186" s="3">
        <v>0</v>
      </c>
      <c r="D1186" s="3">
        <v>0</v>
      </c>
      <c r="E1186" s="3">
        <v>1</v>
      </c>
      <c r="F1186" s="3">
        <v>0</v>
      </c>
    </row>
    <row r="1187" spans="1:6" x14ac:dyDescent="0.25">
      <c r="A1187" s="3">
        <v>193</v>
      </c>
      <c r="B1187" s="3">
        <v>0</v>
      </c>
      <c r="C1187" s="3">
        <v>0</v>
      </c>
      <c r="D1187" s="3">
        <v>0</v>
      </c>
      <c r="E1187" s="3">
        <v>1</v>
      </c>
      <c r="F1187" s="3">
        <v>0</v>
      </c>
    </row>
    <row r="1188" spans="1:6" x14ac:dyDescent="0.25">
      <c r="A1188" s="3">
        <v>191</v>
      </c>
      <c r="B1188" s="3">
        <v>0</v>
      </c>
      <c r="C1188" s="3">
        <v>0</v>
      </c>
      <c r="D1188" s="3">
        <v>0</v>
      </c>
      <c r="E1188" s="3">
        <v>0</v>
      </c>
      <c r="F1188" s="3">
        <v>1</v>
      </c>
    </row>
    <row r="1189" spans="1:6" x14ac:dyDescent="0.25">
      <c r="A1189" s="3">
        <v>190</v>
      </c>
      <c r="B1189" s="3">
        <v>0</v>
      </c>
      <c r="C1189" s="3">
        <v>0</v>
      </c>
      <c r="D1189" s="3">
        <v>0</v>
      </c>
      <c r="E1189" s="3">
        <v>1</v>
      </c>
      <c r="F1189" s="3">
        <v>0</v>
      </c>
    </row>
    <row r="1190" spans="1:6" x14ac:dyDescent="0.25">
      <c r="A1190" s="3">
        <v>189</v>
      </c>
      <c r="B1190" s="3">
        <v>0</v>
      </c>
      <c r="C1190" s="3">
        <v>0</v>
      </c>
      <c r="D1190" s="3">
        <v>0</v>
      </c>
      <c r="E1190" s="3">
        <v>1</v>
      </c>
      <c r="F1190" s="3">
        <v>0</v>
      </c>
    </row>
    <row r="1191" spans="1:6" x14ac:dyDescent="0.25">
      <c r="A1191" s="3">
        <v>188</v>
      </c>
      <c r="B1191" s="3">
        <v>0</v>
      </c>
      <c r="C1191" s="3">
        <v>0</v>
      </c>
      <c r="D1191" s="3">
        <v>1</v>
      </c>
      <c r="E1191" s="3">
        <v>0</v>
      </c>
      <c r="F1191" s="3">
        <v>0</v>
      </c>
    </row>
    <row r="1192" spans="1:6" x14ac:dyDescent="0.25">
      <c r="A1192" s="3">
        <v>188</v>
      </c>
      <c r="B1192" s="3">
        <v>0</v>
      </c>
      <c r="C1192" s="3">
        <v>0</v>
      </c>
      <c r="D1192" s="3">
        <v>0</v>
      </c>
      <c r="E1192" s="3">
        <v>1</v>
      </c>
      <c r="F1192" s="3">
        <v>0</v>
      </c>
    </row>
    <row r="1193" spans="1:6" x14ac:dyDescent="0.25">
      <c r="A1193" s="3">
        <v>187</v>
      </c>
      <c r="B1193" s="3">
        <v>0</v>
      </c>
      <c r="C1193" s="3">
        <v>0</v>
      </c>
      <c r="D1193" s="3">
        <v>0</v>
      </c>
      <c r="E1193" s="3">
        <v>1</v>
      </c>
      <c r="F1193" s="3">
        <v>0</v>
      </c>
    </row>
    <row r="1194" spans="1:6" x14ac:dyDescent="0.25">
      <c r="A1194" s="3">
        <v>187</v>
      </c>
      <c r="B1194" s="3">
        <v>0</v>
      </c>
      <c r="C1194" s="3">
        <v>1</v>
      </c>
      <c r="D1194" s="3">
        <v>0</v>
      </c>
      <c r="E1194" s="3">
        <v>0</v>
      </c>
      <c r="F1194" s="3">
        <v>0</v>
      </c>
    </row>
    <row r="1195" spans="1:6" x14ac:dyDescent="0.25">
      <c r="A1195" s="3">
        <v>185</v>
      </c>
      <c r="B1195" s="3">
        <v>0</v>
      </c>
      <c r="C1195" s="3">
        <v>0</v>
      </c>
      <c r="D1195" s="3">
        <v>0</v>
      </c>
      <c r="E1195" s="3">
        <v>1</v>
      </c>
      <c r="F1195" s="3">
        <v>0</v>
      </c>
    </row>
    <row r="1196" spans="1:6" x14ac:dyDescent="0.25">
      <c r="A1196" s="3">
        <v>185</v>
      </c>
      <c r="B1196" s="3">
        <v>0</v>
      </c>
      <c r="C1196" s="3">
        <v>1</v>
      </c>
      <c r="D1196" s="3">
        <v>0</v>
      </c>
      <c r="E1196" s="3">
        <v>0</v>
      </c>
      <c r="F1196" s="3">
        <v>0</v>
      </c>
    </row>
    <row r="1197" spans="1:6" x14ac:dyDescent="0.25">
      <c r="A1197" s="3">
        <v>185</v>
      </c>
      <c r="B1197" s="3">
        <v>0</v>
      </c>
      <c r="C1197" s="3">
        <v>0</v>
      </c>
      <c r="D1197" s="3">
        <v>0</v>
      </c>
      <c r="E1197" s="3">
        <v>1</v>
      </c>
      <c r="F1197" s="3">
        <v>0</v>
      </c>
    </row>
    <row r="1198" spans="1:6" x14ac:dyDescent="0.25">
      <c r="A1198" s="3">
        <v>185</v>
      </c>
      <c r="B1198" s="3">
        <v>0</v>
      </c>
      <c r="C1198" s="3">
        <v>0</v>
      </c>
      <c r="D1198" s="3">
        <v>0</v>
      </c>
      <c r="E1198" s="3">
        <v>1</v>
      </c>
      <c r="F1198" s="3">
        <v>0</v>
      </c>
    </row>
    <row r="1199" spans="1:6" x14ac:dyDescent="0.25">
      <c r="A1199" s="3">
        <v>184</v>
      </c>
      <c r="B1199" s="3">
        <v>0</v>
      </c>
      <c r="C1199" s="3">
        <v>1</v>
      </c>
      <c r="D1199" s="3">
        <v>0</v>
      </c>
      <c r="E1199" s="3">
        <v>0</v>
      </c>
      <c r="F1199" s="3">
        <v>0</v>
      </c>
    </row>
    <row r="1200" spans="1:6" x14ac:dyDescent="0.25">
      <c r="A1200" s="3">
        <v>184</v>
      </c>
      <c r="B1200" s="3">
        <v>1</v>
      </c>
      <c r="C1200" s="3">
        <v>0</v>
      </c>
      <c r="D1200" s="3">
        <v>0</v>
      </c>
      <c r="E1200" s="3">
        <v>0</v>
      </c>
      <c r="F1200" s="3">
        <v>0</v>
      </c>
    </row>
    <row r="1201" spans="1:6" x14ac:dyDescent="0.25">
      <c r="A1201" s="3">
        <v>184</v>
      </c>
      <c r="B1201" s="3">
        <v>0</v>
      </c>
      <c r="C1201" s="3">
        <v>0</v>
      </c>
      <c r="D1201" s="3">
        <v>0</v>
      </c>
      <c r="E1201" s="3">
        <v>1</v>
      </c>
      <c r="F1201" s="3">
        <v>0</v>
      </c>
    </row>
    <row r="1202" spans="1:6" x14ac:dyDescent="0.25">
      <c r="A1202" s="3">
        <v>184</v>
      </c>
      <c r="B1202" s="3">
        <v>0</v>
      </c>
      <c r="C1202" s="3">
        <v>0</v>
      </c>
      <c r="D1202" s="3">
        <v>1</v>
      </c>
      <c r="E1202" s="3">
        <v>0</v>
      </c>
      <c r="F1202" s="3">
        <v>0</v>
      </c>
    </row>
    <row r="1203" spans="1:6" x14ac:dyDescent="0.25">
      <c r="A1203" s="3">
        <v>184</v>
      </c>
      <c r="B1203" s="3">
        <v>0</v>
      </c>
      <c r="C1203" s="3">
        <v>0</v>
      </c>
      <c r="D1203" s="3">
        <v>0</v>
      </c>
      <c r="E1203" s="3">
        <v>1</v>
      </c>
      <c r="F1203" s="3">
        <v>0</v>
      </c>
    </row>
    <row r="1204" spans="1:6" x14ac:dyDescent="0.25">
      <c r="A1204" s="3">
        <v>183</v>
      </c>
      <c r="B1204" s="3">
        <v>0</v>
      </c>
      <c r="C1204" s="3">
        <v>1</v>
      </c>
      <c r="D1204" s="3">
        <v>0</v>
      </c>
      <c r="E1204" s="3">
        <v>0</v>
      </c>
      <c r="F1204" s="3">
        <v>0</v>
      </c>
    </row>
    <row r="1205" spans="1:6" x14ac:dyDescent="0.25">
      <c r="A1205" s="3">
        <v>183</v>
      </c>
      <c r="B1205" s="3">
        <v>1</v>
      </c>
      <c r="C1205" s="3">
        <v>0</v>
      </c>
      <c r="D1205" s="3">
        <v>0</v>
      </c>
      <c r="E1205" s="3">
        <v>0</v>
      </c>
      <c r="F1205" s="3">
        <v>0</v>
      </c>
    </row>
    <row r="1206" spans="1:6" x14ac:dyDescent="0.25">
      <c r="A1206" s="3">
        <v>182</v>
      </c>
      <c r="B1206" s="3">
        <v>0</v>
      </c>
      <c r="C1206" s="3">
        <v>1</v>
      </c>
      <c r="D1206" s="3">
        <v>0</v>
      </c>
      <c r="E1206" s="3">
        <v>0</v>
      </c>
      <c r="F1206" s="3">
        <v>0</v>
      </c>
    </row>
    <row r="1207" spans="1:6" x14ac:dyDescent="0.25">
      <c r="A1207" s="3">
        <v>182</v>
      </c>
      <c r="B1207" s="3">
        <v>1</v>
      </c>
      <c r="C1207" s="3">
        <v>0</v>
      </c>
      <c r="D1207" s="3">
        <v>0</v>
      </c>
      <c r="E1207" s="3">
        <v>0</v>
      </c>
      <c r="F1207" s="3">
        <v>0</v>
      </c>
    </row>
    <row r="1208" spans="1:6" x14ac:dyDescent="0.25">
      <c r="A1208" s="3">
        <v>182</v>
      </c>
      <c r="B1208" s="3">
        <v>0</v>
      </c>
      <c r="C1208" s="3">
        <v>0</v>
      </c>
      <c r="D1208" s="3">
        <v>0</v>
      </c>
      <c r="E1208" s="3">
        <v>0</v>
      </c>
      <c r="F1208" s="3">
        <v>1</v>
      </c>
    </row>
    <row r="1209" spans="1:6" x14ac:dyDescent="0.25">
      <c r="A1209" s="3">
        <v>182</v>
      </c>
      <c r="B1209" s="3">
        <v>1</v>
      </c>
      <c r="C1209" s="3">
        <v>0</v>
      </c>
      <c r="D1209" s="3">
        <v>0</v>
      </c>
      <c r="E1209" s="3">
        <v>0</v>
      </c>
      <c r="F1209" s="3">
        <v>0</v>
      </c>
    </row>
    <row r="1210" spans="1:6" x14ac:dyDescent="0.25">
      <c r="A1210" s="3">
        <v>182</v>
      </c>
      <c r="B1210" s="3">
        <v>1</v>
      </c>
      <c r="C1210" s="3">
        <v>0</v>
      </c>
      <c r="D1210" s="3">
        <v>0</v>
      </c>
      <c r="E1210" s="3">
        <v>0</v>
      </c>
      <c r="F1210" s="3">
        <v>0</v>
      </c>
    </row>
    <row r="1211" spans="1:6" x14ac:dyDescent="0.25">
      <c r="A1211" s="3">
        <v>182</v>
      </c>
      <c r="B1211" s="3">
        <v>0</v>
      </c>
      <c r="C1211" s="3">
        <v>1</v>
      </c>
      <c r="D1211" s="3">
        <v>0</v>
      </c>
      <c r="E1211" s="3">
        <v>0</v>
      </c>
      <c r="F1211" s="3">
        <v>0</v>
      </c>
    </row>
    <row r="1212" spans="1:6" x14ac:dyDescent="0.25">
      <c r="A1212" s="3">
        <v>182</v>
      </c>
      <c r="B1212" s="3">
        <v>0</v>
      </c>
      <c r="C1212" s="3">
        <v>0</v>
      </c>
      <c r="D1212" s="3">
        <v>0</v>
      </c>
      <c r="E1212" s="3">
        <v>1</v>
      </c>
      <c r="F1212" s="3">
        <v>0</v>
      </c>
    </row>
    <row r="1213" spans="1:6" x14ac:dyDescent="0.25">
      <c r="A1213" s="3">
        <v>181</v>
      </c>
      <c r="B1213" s="3">
        <v>0</v>
      </c>
      <c r="C1213" s="3">
        <v>0</v>
      </c>
      <c r="D1213" s="3">
        <v>1</v>
      </c>
      <c r="E1213" s="3">
        <v>0</v>
      </c>
      <c r="F1213" s="3">
        <v>0</v>
      </c>
    </row>
    <row r="1214" spans="1:6" x14ac:dyDescent="0.25">
      <c r="A1214" s="3">
        <v>181</v>
      </c>
      <c r="B1214" s="3">
        <v>0</v>
      </c>
      <c r="C1214" s="3">
        <v>1</v>
      </c>
      <c r="D1214" s="3">
        <v>0</v>
      </c>
      <c r="E1214" s="3">
        <v>0</v>
      </c>
      <c r="F1214" s="3">
        <v>0</v>
      </c>
    </row>
    <row r="1215" spans="1:6" x14ac:dyDescent="0.25">
      <c r="A1215" s="3">
        <v>181</v>
      </c>
      <c r="B1215" s="3">
        <v>0</v>
      </c>
      <c r="C1215" s="3">
        <v>0</v>
      </c>
      <c r="D1215" s="3">
        <v>0</v>
      </c>
      <c r="E1215" s="3">
        <v>1</v>
      </c>
      <c r="F1215" s="3">
        <v>0</v>
      </c>
    </row>
    <row r="1216" spans="1:6" x14ac:dyDescent="0.25">
      <c r="A1216" s="3">
        <v>181</v>
      </c>
      <c r="B1216" s="3">
        <v>0</v>
      </c>
      <c r="C1216" s="3">
        <v>0</v>
      </c>
      <c r="D1216" s="3">
        <v>1</v>
      </c>
      <c r="E1216" s="3">
        <v>0</v>
      </c>
      <c r="F1216" s="3">
        <v>0</v>
      </c>
    </row>
    <row r="1217" spans="1:6" x14ac:dyDescent="0.25">
      <c r="A1217" s="3">
        <v>181</v>
      </c>
      <c r="B1217" s="3">
        <v>0</v>
      </c>
      <c r="C1217" s="3">
        <v>0</v>
      </c>
      <c r="D1217" s="3">
        <v>1</v>
      </c>
      <c r="E1217" s="3">
        <v>0</v>
      </c>
      <c r="F1217" s="3">
        <v>0</v>
      </c>
    </row>
    <row r="1218" spans="1:6" x14ac:dyDescent="0.25">
      <c r="A1218" s="3">
        <v>180</v>
      </c>
      <c r="B1218" s="3">
        <v>0</v>
      </c>
      <c r="C1218" s="3">
        <v>1</v>
      </c>
      <c r="D1218" s="3">
        <v>0</v>
      </c>
      <c r="E1218" s="3">
        <v>0</v>
      </c>
      <c r="F1218" s="3">
        <v>0</v>
      </c>
    </row>
    <row r="1219" spans="1:6" x14ac:dyDescent="0.25">
      <c r="A1219" s="3">
        <v>180</v>
      </c>
      <c r="B1219" s="3">
        <v>0</v>
      </c>
      <c r="C1219" s="3">
        <v>1</v>
      </c>
      <c r="D1219" s="3">
        <v>0</v>
      </c>
      <c r="E1219" s="3">
        <v>0</v>
      </c>
      <c r="F1219" s="3">
        <v>0</v>
      </c>
    </row>
    <row r="1220" spans="1:6" x14ac:dyDescent="0.25">
      <c r="A1220" s="3">
        <v>180</v>
      </c>
      <c r="B1220" s="3">
        <v>0</v>
      </c>
      <c r="C1220" s="3">
        <v>0</v>
      </c>
      <c r="D1220" s="3">
        <v>1</v>
      </c>
      <c r="E1220" s="3">
        <v>0</v>
      </c>
      <c r="F1220" s="3">
        <v>0</v>
      </c>
    </row>
    <row r="1221" spans="1:6" x14ac:dyDescent="0.25">
      <c r="A1221" s="3">
        <v>180</v>
      </c>
      <c r="B1221" s="3">
        <v>1</v>
      </c>
      <c r="C1221" s="3">
        <v>0</v>
      </c>
      <c r="D1221" s="3">
        <v>0</v>
      </c>
      <c r="E1221" s="3">
        <v>0</v>
      </c>
      <c r="F1221" s="3">
        <v>0</v>
      </c>
    </row>
    <row r="1222" spans="1:6" x14ac:dyDescent="0.25">
      <c r="A1222" s="3">
        <v>179</v>
      </c>
      <c r="B1222" s="3">
        <v>0</v>
      </c>
      <c r="C1222" s="3">
        <v>1</v>
      </c>
      <c r="D1222" s="3">
        <v>0</v>
      </c>
      <c r="E1222" s="3">
        <v>0</v>
      </c>
      <c r="F1222" s="3">
        <v>0</v>
      </c>
    </row>
    <row r="1223" spans="1:6" x14ac:dyDescent="0.25">
      <c r="A1223" s="3">
        <v>176</v>
      </c>
      <c r="B1223" s="3">
        <v>0</v>
      </c>
      <c r="C1223" s="3">
        <v>0</v>
      </c>
      <c r="D1223" s="3">
        <v>1</v>
      </c>
      <c r="E1223" s="3">
        <v>0</v>
      </c>
      <c r="F1223" s="3">
        <v>0</v>
      </c>
    </row>
    <row r="1224" spans="1:6" x14ac:dyDescent="0.25">
      <c r="A1224" s="3">
        <v>157</v>
      </c>
      <c r="B1224" s="3">
        <v>0</v>
      </c>
      <c r="C1224" s="3">
        <v>0</v>
      </c>
      <c r="D1224" s="3">
        <v>1</v>
      </c>
      <c r="E1224" s="3">
        <v>0</v>
      </c>
      <c r="F1224" s="3">
        <v>0</v>
      </c>
    </row>
    <row r="1225" spans="1:6" x14ac:dyDescent="0.25">
      <c r="A1225" s="3">
        <v>156</v>
      </c>
      <c r="B1225" s="3">
        <v>0</v>
      </c>
      <c r="C1225" s="3">
        <v>0</v>
      </c>
      <c r="D1225" s="3">
        <v>0</v>
      </c>
      <c r="E1225" s="3">
        <v>1</v>
      </c>
      <c r="F1225" s="3">
        <v>0</v>
      </c>
    </row>
    <row r="1226" spans="1:6" x14ac:dyDescent="0.25">
      <c r="A1226" s="3">
        <v>155</v>
      </c>
      <c r="B1226" s="3">
        <v>0</v>
      </c>
      <c r="C1226" s="3">
        <v>1</v>
      </c>
      <c r="D1226" s="3">
        <v>0</v>
      </c>
      <c r="E1226" s="3">
        <v>0</v>
      </c>
      <c r="F1226" s="3">
        <v>0</v>
      </c>
    </row>
    <row r="1227" spans="1:6" x14ac:dyDescent="0.25">
      <c r="A1227" s="3">
        <v>154</v>
      </c>
      <c r="B1227" s="3">
        <v>0</v>
      </c>
      <c r="C1227" s="3">
        <v>1</v>
      </c>
      <c r="D1227" s="3">
        <v>0</v>
      </c>
      <c r="E1227" s="3">
        <v>0</v>
      </c>
      <c r="F1227" s="3">
        <v>0</v>
      </c>
    </row>
    <row r="1228" spans="1:6" x14ac:dyDescent="0.25">
      <c r="A1228" s="3">
        <v>154</v>
      </c>
      <c r="B1228" s="3">
        <v>0</v>
      </c>
      <c r="C1228" s="3">
        <v>0</v>
      </c>
      <c r="D1228" s="3">
        <v>1</v>
      </c>
      <c r="E1228" s="3">
        <v>0</v>
      </c>
      <c r="F1228" s="3">
        <v>0</v>
      </c>
    </row>
    <row r="1229" spans="1:6" x14ac:dyDescent="0.25">
      <c r="A1229" s="3">
        <v>154</v>
      </c>
      <c r="B1229" s="3">
        <v>0</v>
      </c>
      <c r="C1229" s="3">
        <v>1</v>
      </c>
      <c r="D1229" s="3">
        <v>0</v>
      </c>
      <c r="E1229" s="3">
        <v>0</v>
      </c>
      <c r="F1229" s="3">
        <v>0</v>
      </c>
    </row>
    <row r="1230" spans="1:6" x14ac:dyDescent="0.25">
      <c r="A1230" s="3">
        <v>153</v>
      </c>
      <c r="B1230" s="3">
        <v>0</v>
      </c>
      <c r="C1230" s="3">
        <v>0</v>
      </c>
      <c r="D1230" s="3">
        <v>1</v>
      </c>
      <c r="E1230" s="3">
        <v>0</v>
      </c>
      <c r="F1230" s="3">
        <v>0</v>
      </c>
    </row>
    <row r="1231" spans="1:6" x14ac:dyDescent="0.25">
      <c r="A1231" s="3">
        <v>153</v>
      </c>
      <c r="B1231" s="3">
        <v>1</v>
      </c>
      <c r="C1231" s="3">
        <v>0</v>
      </c>
      <c r="D1231" s="3">
        <v>0</v>
      </c>
      <c r="E1231" s="3">
        <v>0</v>
      </c>
      <c r="F1231" s="3">
        <v>0</v>
      </c>
    </row>
    <row r="1232" spans="1:6" x14ac:dyDescent="0.25">
      <c r="A1232" s="3">
        <v>153</v>
      </c>
      <c r="B1232" s="3">
        <v>0</v>
      </c>
      <c r="C1232" s="3">
        <v>1</v>
      </c>
      <c r="D1232" s="3">
        <v>0</v>
      </c>
      <c r="E1232" s="3">
        <v>0</v>
      </c>
      <c r="F1232" s="3">
        <v>0</v>
      </c>
    </row>
    <row r="1233" spans="1:6" x14ac:dyDescent="0.25">
      <c r="A1233" s="3">
        <v>153</v>
      </c>
      <c r="B1233" s="3">
        <v>0</v>
      </c>
      <c r="C1233" s="3">
        <v>0</v>
      </c>
      <c r="D1233" s="3">
        <v>1</v>
      </c>
      <c r="E1233" s="3">
        <v>0</v>
      </c>
      <c r="F1233" s="3">
        <v>0</v>
      </c>
    </row>
    <row r="1234" spans="1:6" x14ac:dyDescent="0.25">
      <c r="A1234" s="3">
        <v>152</v>
      </c>
      <c r="B1234" s="3">
        <v>0</v>
      </c>
      <c r="C1234" s="3">
        <v>1</v>
      </c>
      <c r="D1234" s="3">
        <v>0</v>
      </c>
      <c r="E1234" s="3">
        <v>0</v>
      </c>
      <c r="F1234" s="3">
        <v>0</v>
      </c>
    </row>
    <row r="1235" spans="1:6" x14ac:dyDescent="0.25">
      <c r="A1235" s="3">
        <v>152</v>
      </c>
      <c r="B1235" s="3">
        <v>0</v>
      </c>
      <c r="C1235" s="3">
        <v>1</v>
      </c>
      <c r="D1235" s="3">
        <v>0</v>
      </c>
      <c r="E1235" s="3">
        <v>0</v>
      </c>
      <c r="F1235" s="3">
        <v>0</v>
      </c>
    </row>
    <row r="1236" spans="1:6" x14ac:dyDescent="0.25">
      <c r="A1236" s="3">
        <v>152</v>
      </c>
      <c r="B1236" s="3">
        <v>0</v>
      </c>
      <c r="C1236" s="3">
        <v>1</v>
      </c>
      <c r="D1236" s="3">
        <v>0</v>
      </c>
      <c r="E1236" s="3">
        <v>0</v>
      </c>
      <c r="F1236" s="3">
        <v>0</v>
      </c>
    </row>
    <row r="1237" spans="1:6" x14ac:dyDescent="0.25">
      <c r="A1237" s="3">
        <v>152</v>
      </c>
      <c r="B1237" s="3">
        <v>0</v>
      </c>
      <c r="C1237" s="3">
        <v>1</v>
      </c>
      <c r="D1237" s="3">
        <v>0</v>
      </c>
      <c r="E1237" s="3">
        <v>0</v>
      </c>
      <c r="F1237" s="3">
        <v>0</v>
      </c>
    </row>
    <row r="1238" spans="1:6" x14ac:dyDescent="0.25">
      <c r="A1238" s="3">
        <v>152</v>
      </c>
      <c r="B1238" s="3">
        <v>0</v>
      </c>
      <c r="C1238" s="3">
        <v>0</v>
      </c>
      <c r="D1238" s="3">
        <v>0</v>
      </c>
      <c r="E1238" s="3">
        <v>1</v>
      </c>
      <c r="F1238" s="3">
        <v>0</v>
      </c>
    </row>
    <row r="1239" spans="1:6" x14ac:dyDescent="0.25">
      <c r="A1239" s="3">
        <v>152</v>
      </c>
      <c r="B1239" s="3">
        <v>0</v>
      </c>
      <c r="C1239" s="3">
        <v>1</v>
      </c>
      <c r="D1239" s="3">
        <v>0</v>
      </c>
      <c r="E1239" s="3">
        <v>0</v>
      </c>
      <c r="F1239" s="3">
        <v>0</v>
      </c>
    </row>
    <row r="1240" spans="1:6" x14ac:dyDescent="0.25">
      <c r="A1240" s="3">
        <v>152</v>
      </c>
      <c r="B1240" s="3">
        <v>0</v>
      </c>
      <c r="C1240" s="3">
        <v>1</v>
      </c>
      <c r="D1240" s="3">
        <v>0</v>
      </c>
      <c r="E1240" s="3">
        <v>0</v>
      </c>
      <c r="F1240" s="3">
        <v>0</v>
      </c>
    </row>
    <row r="1241" spans="1:6" x14ac:dyDescent="0.25">
      <c r="A1241" s="3">
        <v>152</v>
      </c>
      <c r="B1241" s="3">
        <v>0</v>
      </c>
      <c r="C1241" s="3">
        <v>0</v>
      </c>
      <c r="D1241" s="3">
        <v>0</v>
      </c>
      <c r="E1241" s="3">
        <v>1</v>
      </c>
      <c r="F1241" s="3">
        <v>0</v>
      </c>
    </row>
    <row r="1242" spans="1:6" x14ac:dyDescent="0.25">
      <c r="A1242" s="3">
        <v>151</v>
      </c>
      <c r="B1242" s="3">
        <v>0</v>
      </c>
      <c r="C1242" s="3">
        <v>0</v>
      </c>
      <c r="D1242" s="3">
        <v>0</v>
      </c>
      <c r="E1242" s="3">
        <v>1</v>
      </c>
      <c r="F1242" s="3">
        <v>0</v>
      </c>
    </row>
    <row r="1243" spans="1:6" x14ac:dyDescent="0.25">
      <c r="A1243" s="3">
        <v>151</v>
      </c>
      <c r="B1243" s="3">
        <v>0</v>
      </c>
      <c r="C1243" s="3">
        <v>1</v>
      </c>
      <c r="D1243" s="3">
        <v>0</v>
      </c>
      <c r="E1243" s="3">
        <v>0</v>
      </c>
      <c r="F1243" s="3">
        <v>0</v>
      </c>
    </row>
    <row r="1244" spans="1:6" x14ac:dyDescent="0.25">
      <c r="A1244" s="3">
        <v>151</v>
      </c>
      <c r="B1244" s="3">
        <v>0</v>
      </c>
      <c r="C1244" s="3">
        <v>0</v>
      </c>
      <c r="D1244" s="3">
        <v>1</v>
      </c>
      <c r="E1244" s="3">
        <v>0</v>
      </c>
      <c r="F1244" s="3">
        <v>0</v>
      </c>
    </row>
    <row r="1245" spans="1:6" x14ac:dyDescent="0.25">
      <c r="A1245" s="3">
        <v>151</v>
      </c>
      <c r="B1245" s="3">
        <v>0</v>
      </c>
      <c r="C1245" s="3">
        <v>1</v>
      </c>
      <c r="D1245" s="3">
        <v>0</v>
      </c>
      <c r="E1245" s="3">
        <v>0</v>
      </c>
      <c r="F1245" s="3">
        <v>0</v>
      </c>
    </row>
    <row r="1246" spans="1:6" x14ac:dyDescent="0.25">
      <c r="A1246" s="3">
        <v>151</v>
      </c>
      <c r="B1246" s="3">
        <v>0</v>
      </c>
      <c r="C1246" s="3">
        <v>0</v>
      </c>
      <c r="D1246" s="3">
        <v>1</v>
      </c>
      <c r="E1246" s="3">
        <v>0</v>
      </c>
      <c r="F1246" s="3">
        <v>0</v>
      </c>
    </row>
    <row r="1247" spans="1:6" x14ac:dyDescent="0.25">
      <c r="A1247" s="3">
        <v>151</v>
      </c>
      <c r="B1247" s="3">
        <v>0</v>
      </c>
      <c r="C1247" s="3">
        <v>1</v>
      </c>
      <c r="D1247" s="3">
        <v>0</v>
      </c>
      <c r="E1247" s="3">
        <v>0</v>
      </c>
      <c r="F1247" s="3">
        <v>0</v>
      </c>
    </row>
    <row r="1248" spans="1:6" x14ac:dyDescent="0.25">
      <c r="A1248" s="3">
        <v>150</v>
      </c>
      <c r="B1248" s="3">
        <v>0</v>
      </c>
      <c r="C1248" s="3">
        <v>0</v>
      </c>
      <c r="D1248" s="3">
        <v>0</v>
      </c>
      <c r="E1248" s="3">
        <v>1</v>
      </c>
      <c r="F1248" s="3">
        <v>0</v>
      </c>
    </row>
    <row r="1249" spans="1:6" x14ac:dyDescent="0.25">
      <c r="A1249" s="3">
        <v>150</v>
      </c>
      <c r="B1249" s="3">
        <v>0</v>
      </c>
      <c r="C1249" s="3">
        <v>0</v>
      </c>
      <c r="D1249" s="3">
        <v>0</v>
      </c>
      <c r="E1249" s="3">
        <v>1</v>
      </c>
      <c r="F1249" s="3">
        <v>0</v>
      </c>
    </row>
    <row r="1250" spans="1:6" x14ac:dyDescent="0.25">
      <c r="A1250" s="3">
        <v>150</v>
      </c>
      <c r="B1250" s="3">
        <v>0</v>
      </c>
      <c r="C1250" s="3">
        <v>0</v>
      </c>
      <c r="D1250" s="3">
        <v>1</v>
      </c>
      <c r="E1250" s="3">
        <v>0</v>
      </c>
      <c r="F1250" s="3">
        <v>0</v>
      </c>
    </row>
    <row r="1251" spans="1:6" x14ac:dyDescent="0.25">
      <c r="A1251" s="3">
        <v>150</v>
      </c>
      <c r="B1251" s="3">
        <v>0</v>
      </c>
      <c r="C1251" s="3">
        <v>0</v>
      </c>
      <c r="D1251" s="3">
        <v>0</v>
      </c>
      <c r="E1251" s="3">
        <v>1</v>
      </c>
      <c r="F1251" s="3">
        <v>0</v>
      </c>
    </row>
    <row r="1252" spans="1:6" x14ac:dyDescent="0.25">
      <c r="A1252" s="3">
        <v>150</v>
      </c>
      <c r="B1252" s="3">
        <v>0</v>
      </c>
      <c r="C1252" s="3">
        <v>1</v>
      </c>
      <c r="D1252" s="3">
        <v>0</v>
      </c>
      <c r="E1252" s="3">
        <v>0</v>
      </c>
      <c r="F1252" s="3">
        <v>0</v>
      </c>
    </row>
    <row r="1253" spans="1:6" x14ac:dyDescent="0.25">
      <c r="A1253" s="3">
        <v>150</v>
      </c>
      <c r="B1253" s="3">
        <v>0</v>
      </c>
      <c r="C1253" s="3">
        <v>1</v>
      </c>
      <c r="D1253" s="3">
        <v>0</v>
      </c>
      <c r="E1253" s="3">
        <v>0</v>
      </c>
      <c r="F1253" s="3">
        <v>0</v>
      </c>
    </row>
    <row r="1254" spans="1:6" x14ac:dyDescent="0.25">
      <c r="A1254" s="3">
        <v>149</v>
      </c>
      <c r="B1254" s="3">
        <v>0</v>
      </c>
      <c r="C1254" s="3">
        <v>0</v>
      </c>
      <c r="D1254" s="3">
        <v>1</v>
      </c>
      <c r="E1254" s="3">
        <v>0</v>
      </c>
      <c r="F1254" s="3">
        <v>0</v>
      </c>
    </row>
    <row r="1255" spans="1:6" x14ac:dyDescent="0.25">
      <c r="A1255" s="3">
        <v>149</v>
      </c>
      <c r="B1255" s="3">
        <v>0</v>
      </c>
      <c r="C1255" s="3">
        <v>0</v>
      </c>
      <c r="D1255" s="3">
        <v>0</v>
      </c>
      <c r="E1255" s="3">
        <v>1</v>
      </c>
      <c r="F1255" s="3">
        <v>0</v>
      </c>
    </row>
    <row r="1256" spans="1:6" x14ac:dyDescent="0.25">
      <c r="A1256" s="3">
        <v>149</v>
      </c>
      <c r="B1256" s="3">
        <v>0</v>
      </c>
      <c r="C1256" s="3">
        <v>0</v>
      </c>
      <c r="D1256" s="3">
        <v>1</v>
      </c>
      <c r="E1256" s="3">
        <v>0</v>
      </c>
      <c r="F1256" s="3">
        <v>0</v>
      </c>
    </row>
    <row r="1257" spans="1:6" x14ac:dyDescent="0.25">
      <c r="A1257" s="3">
        <v>149</v>
      </c>
      <c r="B1257" s="3">
        <v>1</v>
      </c>
      <c r="C1257" s="3">
        <v>0</v>
      </c>
      <c r="D1257" s="3">
        <v>0</v>
      </c>
      <c r="E1257" s="3">
        <v>0</v>
      </c>
      <c r="F1257" s="3">
        <v>0</v>
      </c>
    </row>
    <row r="1258" spans="1:6" x14ac:dyDescent="0.25">
      <c r="A1258" s="3">
        <v>149</v>
      </c>
      <c r="B1258" s="3">
        <v>0</v>
      </c>
      <c r="C1258" s="3">
        <v>0</v>
      </c>
      <c r="D1258" s="3">
        <v>0</v>
      </c>
      <c r="E1258" s="3">
        <v>1</v>
      </c>
      <c r="F1258" s="3">
        <v>0</v>
      </c>
    </row>
    <row r="1259" spans="1:6" x14ac:dyDescent="0.25">
      <c r="A1259" s="3">
        <v>149</v>
      </c>
      <c r="B1259" s="3">
        <v>0</v>
      </c>
      <c r="C1259" s="3">
        <v>1</v>
      </c>
      <c r="D1259" s="3">
        <v>0</v>
      </c>
      <c r="E1259" s="3">
        <v>0</v>
      </c>
      <c r="F1259" s="3">
        <v>0</v>
      </c>
    </row>
    <row r="1260" spans="1:6" x14ac:dyDescent="0.25">
      <c r="A1260" s="3">
        <v>149</v>
      </c>
      <c r="B1260" s="3">
        <v>1</v>
      </c>
      <c r="C1260" s="3">
        <v>0</v>
      </c>
      <c r="D1260" s="3">
        <v>0</v>
      </c>
      <c r="E1260" s="3">
        <v>0</v>
      </c>
      <c r="F1260" s="3">
        <v>0</v>
      </c>
    </row>
    <row r="1261" spans="1:6" x14ac:dyDescent="0.25">
      <c r="A1261" s="3">
        <v>148</v>
      </c>
      <c r="B1261" s="3">
        <v>0</v>
      </c>
      <c r="C1261" s="3">
        <v>0</v>
      </c>
      <c r="D1261" s="3">
        <v>1</v>
      </c>
      <c r="E1261" s="3">
        <v>0</v>
      </c>
      <c r="F1261" s="3">
        <v>0</v>
      </c>
    </row>
    <row r="1262" spans="1:6" x14ac:dyDescent="0.25">
      <c r="A1262" s="3">
        <v>148</v>
      </c>
      <c r="B1262" s="3">
        <v>0</v>
      </c>
      <c r="C1262" s="3">
        <v>0</v>
      </c>
      <c r="D1262" s="3">
        <v>0</v>
      </c>
      <c r="E1262" s="3">
        <v>1</v>
      </c>
      <c r="F1262" s="3">
        <v>0</v>
      </c>
    </row>
    <row r="1263" spans="1:6" x14ac:dyDescent="0.25">
      <c r="A1263" s="3">
        <v>148</v>
      </c>
      <c r="B1263" s="3">
        <v>0</v>
      </c>
      <c r="C1263" s="3">
        <v>0</v>
      </c>
      <c r="D1263" s="3">
        <v>0</v>
      </c>
      <c r="E1263" s="3">
        <v>1</v>
      </c>
      <c r="F1263" s="3">
        <v>0</v>
      </c>
    </row>
    <row r="1264" spans="1:6" x14ac:dyDescent="0.25">
      <c r="A1264" s="3">
        <v>147</v>
      </c>
      <c r="B1264" s="3">
        <v>0</v>
      </c>
      <c r="C1264" s="3">
        <v>0</v>
      </c>
      <c r="D1264" s="3">
        <v>1</v>
      </c>
      <c r="E1264" s="3">
        <v>0</v>
      </c>
      <c r="F1264" s="3">
        <v>0</v>
      </c>
    </row>
    <row r="1265" spans="1:6" x14ac:dyDescent="0.25">
      <c r="A1265" s="3">
        <v>147</v>
      </c>
      <c r="B1265" s="3">
        <v>0</v>
      </c>
      <c r="C1265" s="3">
        <v>1</v>
      </c>
      <c r="D1265" s="3">
        <v>0</v>
      </c>
      <c r="E1265" s="3">
        <v>0</v>
      </c>
      <c r="F1265" s="3">
        <v>0</v>
      </c>
    </row>
    <row r="1266" spans="1:6" x14ac:dyDescent="0.25">
      <c r="A1266" s="3">
        <v>147</v>
      </c>
      <c r="B1266" s="3">
        <v>0</v>
      </c>
      <c r="C1266" s="3">
        <v>1</v>
      </c>
      <c r="D1266" s="3">
        <v>0</v>
      </c>
      <c r="E1266" s="3">
        <v>0</v>
      </c>
      <c r="F1266" s="3">
        <v>0</v>
      </c>
    </row>
    <row r="1267" spans="1:6" x14ac:dyDescent="0.25">
      <c r="A1267" s="3">
        <v>146</v>
      </c>
      <c r="B1267" s="3">
        <v>0</v>
      </c>
      <c r="C1267" s="3">
        <v>1</v>
      </c>
      <c r="D1267" s="3">
        <v>0</v>
      </c>
      <c r="E1267" s="3">
        <v>0</v>
      </c>
      <c r="F1267" s="3">
        <v>0</v>
      </c>
    </row>
    <row r="1268" spans="1:6" x14ac:dyDescent="0.25">
      <c r="A1268" s="3">
        <v>146</v>
      </c>
      <c r="B1268" s="3">
        <v>0</v>
      </c>
      <c r="C1268" s="3">
        <v>1</v>
      </c>
      <c r="D1268" s="3">
        <v>0</v>
      </c>
      <c r="E1268" s="3">
        <v>0</v>
      </c>
      <c r="F1268" s="3">
        <v>0</v>
      </c>
    </row>
    <row r="1269" spans="1:6" x14ac:dyDescent="0.25">
      <c r="A1269" s="3">
        <v>145</v>
      </c>
      <c r="B1269" s="3">
        <v>0</v>
      </c>
      <c r="C1269" s="3">
        <v>0</v>
      </c>
      <c r="D1269" s="3">
        <v>1</v>
      </c>
      <c r="E1269" s="3">
        <v>0</v>
      </c>
      <c r="F1269" s="3">
        <v>0</v>
      </c>
    </row>
    <row r="1270" spans="1:6" x14ac:dyDescent="0.25">
      <c r="A1270" s="3">
        <v>145</v>
      </c>
      <c r="B1270" s="3">
        <v>1</v>
      </c>
      <c r="C1270" s="3">
        <v>0</v>
      </c>
      <c r="D1270" s="3">
        <v>0</v>
      </c>
      <c r="E1270" s="3">
        <v>0</v>
      </c>
      <c r="F1270" s="3">
        <v>0</v>
      </c>
    </row>
    <row r="1271" spans="1:6" x14ac:dyDescent="0.25">
      <c r="A1271" s="3">
        <v>144</v>
      </c>
      <c r="B1271" s="3">
        <v>0</v>
      </c>
      <c r="C1271" s="3">
        <v>0</v>
      </c>
      <c r="D1271" s="3">
        <v>1</v>
      </c>
      <c r="E1271" s="3">
        <v>0</v>
      </c>
      <c r="F1271" s="3">
        <v>0</v>
      </c>
    </row>
    <row r="1272" spans="1:6" x14ac:dyDescent="0.25">
      <c r="A1272" s="3">
        <v>127</v>
      </c>
      <c r="B1272" s="3">
        <v>0</v>
      </c>
      <c r="C1272" s="3">
        <v>1</v>
      </c>
      <c r="D1272" s="3">
        <v>0</v>
      </c>
      <c r="E1272" s="3">
        <v>0</v>
      </c>
      <c r="F1272" s="3">
        <v>0</v>
      </c>
    </row>
    <row r="1273" spans="1:6" x14ac:dyDescent="0.25">
      <c r="A1273" s="3">
        <v>126</v>
      </c>
      <c r="B1273" s="3">
        <v>0</v>
      </c>
      <c r="C1273" s="3">
        <v>0</v>
      </c>
      <c r="D1273" s="3">
        <v>1</v>
      </c>
      <c r="E1273" s="3">
        <v>0</v>
      </c>
      <c r="F1273" s="3">
        <v>0</v>
      </c>
    </row>
    <row r="1274" spans="1:6" x14ac:dyDescent="0.25">
      <c r="A1274" s="3">
        <v>125</v>
      </c>
      <c r="B1274" s="3">
        <v>0</v>
      </c>
      <c r="C1274" s="3">
        <v>0</v>
      </c>
      <c r="D1274" s="3">
        <v>0</v>
      </c>
      <c r="E1274" s="3">
        <v>1</v>
      </c>
      <c r="F1274" s="3">
        <v>0</v>
      </c>
    </row>
    <row r="1275" spans="1:6" x14ac:dyDescent="0.25">
      <c r="A1275" s="3">
        <v>125</v>
      </c>
      <c r="B1275" s="3">
        <v>0</v>
      </c>
      <c r="C1275" s="3">
        <v>0</v>
      </c>
      <c r="D1275" s="3">
        <v>1</v>
      </c>
      <c r="E1275" s="3">
        <v>0</v>
      </c>
      <c r="F1275" s="3">
        <v>0</v>
      </c>
    </row>
    <row r="1276" spans="1:6" x14ac:dyDescent="0.25">
      <c r="A1276" s="3">
        <v>125</v>
      </c>
      <c r="B1276" s="3">
        <v>0</v>
      </c>
      <c r="C1276" s="3">
        <v>1</v>
      </c>
      <c r="D1276" s="3">
        <v>0</v>
      </c>
      <c r="E1276" s="3">
        <v>0</v>
      </c>
      <c r="F1276" s="3">
        <v>0</v>
      </c>
    </row>
    <row r="1277" spans="1:6" x14ac:dyDescent="0.25">
      <c r="A1277" s="3">
        <v>125</v>
      </c>
      <c r="B1277" s="3">
        <v>0</v>
      </c>
      <c r="C1277" s="3">
        <v>0</v>
      </c>
      <c r="D1277" s="3">
        <v>1</v>
      </c>
      <c r="E1277" s="3">
        <v>0</v>
      </c>
      <c r="F1277" s="3">
        <v>0</v>
      </c>
    </row>
    <row r="1278" spans="1:6" x14ac:dyDescent="0.25">
      <c r="A1278" s="3">
        <v>125</v>
      </c>
      <c r="B1278" s="3">
        <v>0</v>
      </c>
      <c r="C1278" s="3">
        <v>0</v>
      </c>
      <c r="D1278" s="3">
        <v>0</v>
      </c>
      <c r="E1278" s="3">
        <v>1</v>
      </c>
      <c r="F1278" s="3">
        <v>0</v>
      </c>
    </row>
    <row r="1279" spans="1:6" x14ac:dyDescent="0.25">
      <c r="A1279" s="3">
        <v>124</v>
      </c>
      <c r="B1279" s="3">
        <v>0</v>
      </c>
      <c r="C1279" s="3">
        <v>1</v>
      </c>
      <c r="D1279" s="3">
        <v>0</v>
      </c>
      <c r="E1279" s="3">
        <v>0</v>
      </c>
      <c r="F1279" s="3">
        <v>0</v>
      </c>
    </row>
    <row r="1280" spans="1:6" x14ac:dyDescent="0.25">
      <c r="A1280" s="3">
        <v>123</v>
      </c>
      <c r="B1280" s="3">
        <v>0</v>
      </c>
      <c r="C1280" s="3">
        <v>0</v>
      </c>
      <c r="D1280" s="3">
        <v>0</v>
      </c>
      <c r="E1280" s="3">
        <v>1</v>
      </c>
      <c r="F1280" s="3">
        <v>0</v>
      </c>
    </row>
    <row r="1281" spans="1:6" x14ac:dyDescent="0.25">
      <c r="A1281" s="3">
        <v>123</v>
      </c>
      <c r="B1281" s="3">
        <v>0</v>
      </c>
      <c r="C1281" s="3">
        <v>1</v>
      </c>
      <c r="D1281" s="3">
        <v>0</v>
      </c>
      <c r="E1281" s="3">
        <v>0</v>
      </c>
      <c r="F1281" s="3">
        <v>0</v>
      </c>
    </row>
    <row r="1282" spans="1:6" x14ac:dyDescent="0.25">
      <c r="A1282" s="3">
        <v>123</v>
      </c>
      <c r="B1282" s="3">
        <v>0</v>
      </c>
      <c r="C1282" s="3">
        <v>0</v>
      </c>
      <c r="D1282" s="3">
        <v>0</v>
      </c>
      <c r="E1282" s="3">
        <v>1</v>
      </c>
      <c r="F1282" s="3">
        <v>0</v>
      </c>
    </row>
    <row r="1283" spans="1:6" x14ac:dyDescent="0.25">
      <c r="A1283" s="3">
        <v>123</v>
      </c>
      <c r="B1283" s="3">
        <v>0</v>
      </c>
      <c r="C1283" s="3">
        <v>0</v>
      </c>
      <c r="D1283" s="3">
        <v>1</v>
      </c>
      <c r="E1283" s="3">
        <v>0</v>
      </c>
      <c r="F1283" s="3">
        <v>0</v>
      </c>
    </row>
    <row r="1284" spans="1:6" x14ac:dyDescent="0.25">
      <c r="A1284" s="3">
        <v>122</v>
      </c>
      <c r="B1284" s="3">
        <v>0</v>
      </c>
      <c r="C1284" s="3">
        <v>1</v>
      </c>
      <c r="D1284" s="3">
        <v>0</v>
      </c>
      <c r="E1284" s="3">
        <v>0</v>
      </c>
      <c r="F1284" s="3">
        <v>0</v>
      </c>
    </row>
    <row r="1285" spans="1:6" x14ac:dyDescent="0.25">
      <c r="A1285" s="3">
        <v>122</v>
      </c>
      <c r="B1285" s="3">
        <v>0</v>
      </c>
      <c r="C1285" s="3">
        <v>0</v>
      </c>
      <c r="D1285" s="3">
        <v>0</v>
      </c>
      <c r="E1285" s="3">
        <v>1</v>
      </c>
      <c r="F1285" s="3">
        <v>0</v>
      </c>
    </row>
    <row r="1286" spans="1:6" x14ac:dyDescent="0.25">
      <c r="A1286" s="3">
        <v>122</v>
      </c>
      <c r="B1286" s="3">
        <v>0</v>
      </c>
      <c r="C1286" s="3">
        <v>0</v>
      </c>
      <c r="D1286" s="3">
        <v>0</v>
      </c>
      <c r="E1286" s="3">
        <v>0</v>
      </c>
      <c r="F1286" s="3">
        <v>1</v>
      </c>
    </row>
    <row r="1287" spans="1:6" x14ac:dyDescent="0.25">
      <c r="A1287" s="3">
        <v>121</v>
      </c>
      <c r="B1287" s="3">
        <v>0</v>
      </c>
      <c r="C1287" s="3">
        <v>1</v>
      </c>
      <c r="D1287" s="3">
        <v>0</v>
      </c>
      <c r="E1287" s="3">
        <v>0</v>
      </c>
      <c r="F1287" s="3">
        <v>0</v>
      </c>
    </row>
    <row r="1288" spans="1:6" x14ac:dyDescent="0.25">
      <c r="A1288" s="3">
        <v>121</v>
      </c>
      <c r="B1288" s="3">
        <v>0</v>
      </c>
      <c r="C1288" s="3">
        <v>1</v>
      </c>
      <c r="D1288" s="3">
        <v>0</v>
      </c>
      <c r="E1288" s="3">
        <v>0</v>
      </c>
      <c r="F1288" s="3">
        <v>0</v>
      </c>
    </row>
    <row r="1289" spans="1:6" x14ac:dyDescent="0.25">
      <c r="A1289" s="3">
        <v>121</v>
      </c>
      <c r="B1289" s="3">
        <v>1</v>
      </c>
      <c r="C1289" s="3">
        <v>0</v>
      </c>
      <c r="D1289" s="3">
        <v>0</v>
      </c>
      <c r="E1289" s="3">
        <v>0</v>
      </c>
      <c r="F1289" s="3">
        <v>0</v>
      </c>
    </row>
    <row r="1290" spans="1:6" x14ac:dyDescent="0.25">
      <c r="A1290" s="3">
        <v>121</v>
      </c>
      <c r="B1290" s="3">
        <v>0</v>
      </c>
      <c r="C1290" s="3">
        <v>0</v>
      </c>
      <c r="D1290" s="3">
        <v>0</v>
      </c>
      <c r="E1290" s="3">
        <v>0</v>
      </c>
      <c r="F1290" s="3">
        <v>1</v>
      </c>
    </row>
    <row r="1291" spans="1:6" x14ac:dyDescent="0.25">
      <c r="A1291" s="3">
        <v>121</v>
      </c>
      <c r="B1291" s="3">
        <v>0</v>
      </c>
      <c r="C1291" s="3">
        <v>0</v>
      </c>
      <c r="D1291" s="3">
        <v>0</v>
      </c>
      <c r="E1291" s="3">
        <v>1</v>
      </c>
      <c r="F1291" s="3">
        <v>0</v>
      </c>
    </row>
    <row r="1292" spans="1:6" x14ac:dyDescent="0.25">
      <c r="A1292" s="3">
        <v>121</v>
      </c>
      <c r="B1292" s="3">
        <v>0</v>
      </c>
      <c r="C1292" s="3">
        <v>0</v>
      </c>
      <c r="D1292" s="3">
        <v>1</v>
      </c>
      <c r="E1292" s="3">
        <v>0</v>
      </c>
      <c r="F1292" s="3">
        <v>0</v>
      </c>
    </row>
    <row r="1293" spans="1:6" x14ac:dyDescent="0.25">
      <c r="A1293" s="3">
        <v>121</v>
      </c>
      <c r="B1293" s="3">
        <v>1</v>
      </c>
      <c r="C1293" s="3">
        <v>0</v>
      </c>
      <c r="D1293" s="3">
        <v>0</v>
      </c>
      <c r="E1293" s="3">
        <v>0</v>
      </c>
      <c r="F1293" s="3">
        <v>0</v>
      </c>
    </row>
    <row r="1294" spans="1:6" x14ac:dyDescent="0.25">
      <c r="A1294" s="3">
        <v>121</v>
      </c>
      <c r="B1294" s="3">
        <v>0</v>
      </c>
      <c r="C1294" s="3">
        <v>1</v>
      </c>
      <c r="D1294" s="3">
        <v>0</v>
      </c>
      <c r="E1294" s="3">
        <v>0</v>
      </c>
      <c r="F1294" s="3">
        <v>0</v>
      </c>
    </row>
    <row r="1295" spans="1:6" x14ac:dyDescent="0.25">
      <c r="A1295" s="3">
        <v>120</v>
      </c>
      <c r="B1295" s="3">
        <v>0</v>
      </c>
      <c r="C1295" s="3">
        <v>1</v>
      </c>
      <c r="D1295" s="3">
        <v>0</v>
      </c>
      <c r="E1295" s="3">
        <v>0</v>
      </c>
      <c r="F1295" s="3">
        <v>0</v>
      </c>
    </row>
    <row r="1296" spans="1:6" x14ac:dyDescent="0.25">
      <c r="A1296" s="3">
        <v>120</v>
      </c>
      <c r="B1296" s="3">
        <v>0</v>
      </c>
      <c r="C1296" s="3">
        <v>1</v>
      </c>
      <c r="D1296" s="3">
        <v>0</v>
      </c>
      <c r="E1296" s="3">
        <v>0</v>
      </c>
      <c r="F1296" s="3">
        <v>0</v>
      </c>
    </row>
    <row r="1297" spans="1:6" x14ac:dyDescent="0.25">
      <c r="A1297" s="3">
        <v>120</v>
      </c>
      <c r="B1297" s="3">
        <v>0</v>
      </c>
      <c r="C1297" s="3">
        <v>1</v>
      </c>
      <c r="D1297" s="3">
        <v>0</v>
      </c>
      <c r="E1297" s="3">
        <v>0</v>
      </c>
      <c r="F1297" s="3">
        <v>0</v>
      </c>
    </row>
    <row r="1298" spans="1:6" x14ac:dyDescent="0.25">
      <c r="A1298" s="3">
        <v>120</v>
      </c>
      <c r="B1298" s="3">
        <v>0</v>
      </c>
      <c r="C1298" s="3">
        <v>0</v>
      </c>
      <c r="D1298" s="3">
        <v>0</v>
      </c>
      <c r="E1298" s="3">
        <v>1</v>
      </c>
      <c r="F1298" s="3">
        <v>0</v>
      </c>
    </row>
    <row r="1299" spans="1:6" x14ac:dyDescent="0.25">
      <c r="A1299" s="3">
        <v>120</v>
      </c>
      <c r="B1299" s="3">
        <v>0</v>
      </c>
      <c r="C1299" s="3">
        <v>0</v>
      </c>
      <c r="D1299" s="3">
        <v>1</v>
      </c>
      <c r="E1299" s="3">
        <v>0</v>
      </c>
      <c r="F1299" s="3">
        <v>0</v>
      </c>
    </row>
    <row r="1300" spans="1:6" x14ac:dyDescent="0.25">
      <c r="A1300" s="3">
        <v>120</v>
      </c>
      <c r="B1300" s="3">
        <v>0</v>
      </c>
      <c r="C1300" s="3">
        <v>0</v>
      </c>
      <c r="D1300" s="3">
        <v>1</v>
      </c>
      <c r="E1300" s="3">
        <v>0</v>
      </c>
      <c r="F1300" s="3">
        <v>0</v>
      </c>
    </row>
    <row r="1301" spans="1:6" x14ac:dyDescent="0.25">
      <c r="A1301" s="3">
        <v>120</v>
      </c>
      <c r="B1301" s="3">
        <v>1</v>
      </c>
      <c r="C1301" s="3">
        <v>0</v>
      </c>
      <c r="D1301" s="3">
        <v>0</v>
      </c>
      <c r="E1301" s="3">
        <v>0</v>
      </c>
      <c r="F1301" s="3">
        <v>0</v>
      </c>
    </row>
    <row r="1302" spans="1:6" x14ac:dyDescent="0.25">
      <c r="A1302" s="3">
        <v>119</v>
      </c>
      <c r="B1302" s="3">
        <v>0</v>
      </c>
      <c r="C1302" s="3">
        <v>1</v>
      </c>
      <c r="D1302" s="3">
        <v>0</v>
      </c>
      <c r="E1302" s="3">
        <v>0</v>
      </c>
      <c r="F1302" s="3">
        <v>0</v>
      </c>
    </row>
    <row r="1303" spans="1:6" x14ac:dyDescent="0.25">
      <c r="A1303" s="3">
        <v>119</v>
      </c>
      <c r="B1303" s="3">
        <v>0</v>
      </c>
      <c r="C1303" s="3">
        <v>0</v>
      </c>
      <c r="D1303" s="3">
        <v>1</v>
      </c>
      <c r="E1303" s="3">
        <v>0</v>
      </c>
      <c r="F1303" s="3">
        <v>0</v>
      </c>
    </row>
    <row r="1304" spans="1:6" x14ac:dyDescent="0.25">
      <c r="A1304" s="3">
        <v>119</v>
      </c>
      <c r="B1304" s="3">
        <v>0</v>
      </c>
      <c r="C1304" s="3">
        <v>0</v>
      </c>
      <c r="D1304" s="3">
        <v>1</v>
      </c>
      <c r="E1304" s="3">
        <v>0</v>
      </c>
      <c r="F1304" s="3">
        <v>0</v>
      </c>
    </row>
    <row r="1305" spans="1:6" x14ac:dyDescent="0.25">
      <c r="A1305" s="3">
        <v>119</v>
      </c>
      <c r="B1305" s="3">
        <v>0</v>
      </c>
      <c r="C1305" s="3">
        <v>1</v>
      </c>
      <c r="D1305" s="3">
        <v>0</v>
      </c>
      <c r="E1305" s="3">
        <v>0</v>
      </c>
      <c r="F1305" s="3">
        <v>0</v>
      </c>
    </row>
    <row r="1306" spans="1:6" x14ac:dyDescent="0.25">
      <c r="A1306" s="3">
        <v>119</v>
      </c>
      <c r="B1306" s="3">
        <v>0</v>
      </c>
      <c r="C1306" s="3">
        <v>0</v>
      </c>
      <c r="D1306" s="3">
        <v>0</v>
      </c>
      <c r="E1306" s="3">
        <v>1</v>
      </c>
      <c r="F1306" s="3">
        <v>0</v>
      </c>
    </row>
    <row r="1307" spans="1:6" x14ac:dyDescent="0.25">
      <c r="A1307" s="3">
        <v>119</v>
      </c>
      <c r="B1307" s="3">
        <v>0</v>
      </c>
      <c r="C1307" s="3">
        <v>0</v>
      </c>
      <c r="D1307" s="3">
        <v>1</v>
      </c>
      <c r="E1307" s="3">
        <v>0</v>
      </c>
      <c r="F1307" s="3">
        <v>0</v>
      </c>
    </row>
    <row r="1308" spans="1:6" x14ac:dyDescent="0.25">
      <c r="A1308" s="3">
        <v>119</v>
      </c>
      <c r="B1308" s="3">
        <v>0</v>
      </c>
      <c r="C1308" s="3">
        <v>0</v>
      </c>
      <c r="D1308" s="3">
        <v>1</v>
      </c>
      <c r="E1308" s="3">
        <v>0</v>
      </c>
      <c r="F1308" s="3">
        <v>0</v>
      </c>
    </row>
    <row r="1309" spans="1:6" x14ac:dyDescent="0.25">
      <c r="A1309" s="3">
        <v>118</v>
      </c>
      <c r="B1309" s="3">
        <v>0</v>
      </c>
      <c r="C1309" s="3">
        <v>0</v>
      </c>
      <c r="D1309" s="3">
        <v>1</v>
      </c>
      <c r="E1309" s="3">
        <v>0</v>
      </c>
      <c r="F1309" s="3">
        <v>0</v>
      </c>
    </row>
    <row r="1310" spans="1:6" x14ac:dyDescent="0.25">
      <c r="A1310" s="3">
        <v>118</v>
      </c>
      <c r="B1310" s="3">
        <v>0</v>
      </c>
      <c r="C1310" s="3">
        <v>1</v>
      </c>
      <c r="D1310" s="3">
        <v>0</v>
      </c>
      <c r="E1310" s="3">
        <v>0</v>
      </c>
      <c r="F1310" s="3">
        <v>0</v>
      </c>
    </row>
    <row r="1311" spans="1:6" x14ac:dyDescent="0.25">
      <c r="A1311" s="3">
        <v>118</v>
      </c>
      <c r="B1311" s="3">
        <v>0</v>
      </c>
      <c r="C1311" s="3">
        <v>0</v>
      </c>
      <c r="D1311" s="3">
        <v>0</v>
      </c>
      <c r="E1311" s="3">
        <v>1</v>
      </c>
      <c r="F1311" s="3">
        <v>0</v>
      </c>
    </row>
    <row r="1312" spans="1:6" x14ac:dyDescent="0.25">
      <c r="A1312" s="3">
        <v>118</v>
      </c>
      <c r="B1312" s="3">
        <v>0</v>
      </c>
      <c r="C1312" s="3">
        <v>0</v>
      </c>
      <c r="D1312" s="3">
        <v>1</v>
      </c>
      <c r="E1312" s="3">
        <v>0</v>
      </c>
      <c r="F1312" s="3">
        <v>0</v>
      </c>
    </row>
    <row r="1313" spans="1:6" x14ac:dyDescent="0.25">
      <c r="A1313" s="3">
        <v>118</v>
      </c>
      <c r="B1313" s="3">
        <v>0</v>
      </c>
      <c r="C1313" s="3">
        <v>0</v>
      </c>
      <c r="D1313" s="3">
        <v>1</v>
      </c>
      <c r="E1313" s="3">
        <v>0</v>
      </c>
      <c r="F1313" s="3">
        <v>0</v>
      </c>
    </row>
    <row r="1314" spans="1:6" x14ac:dyDescent="0.25">
      <c r="A1314" s="3">
        <v>118</v>
      </c>
      <c r="B1314" s="3">
        <v>0</v>
      </c>
      <c r="C1314" s="3">
        <v>1</v>
      </c>
      <c r="D1314" s="3">
        <v>0</v>
      </c>
      <c r="E1314" s="3">
        <v>0</v>
      </c>
      <c r="F1314" s="3">
        <v>0</v>
      </c>
    </row>
    <row r="1315" spans="1:6" x14ac:dyDescent="0.25">
      <c r="A1315" s="3">
        <v>118</v>
      </c>
      <c r="B1315" s="3">
        <v>0</v>
      </c>
      <c r="C1315" s="3">
        <v>1</v>
      </c>
      <c r="D1315" s="3">
        <v>0</v>
      </c>
      <c r="E1315" s="3">
        <v>0</v>
      </c>
      <c r="F1315" s="3">
        <v>0</v>
      </c>
    </row>
    <row r="1316" spans="1:6" x14ac:dyDescent="0.25">
      <c r="A1316" s="3">
        <v>118</v>
      </c>
      <c r="B1316" s="3">
        <v>0</v>
      </c>
      <c r="C1316" s="3">
        <v>0</v>
      </c>
      <c r="D1316" s="3">
        <v>0</v>
      </c>
      <c r="E1316" s="3">
        <v>1</v>
      </c>
      <c r="F1316" s="3">
        <v>0</v>
      </c>
    </row>
    <row r="1317" spans="1:6" x14ac:dyDescent="0.25">
      <c r="A1317" s="3">
        <v>117</v>
      </c>
      <c r="B1317" s="3">
        <v>0</v>
      </c>
      <c r="C1317" s="3">
        <v>0</v>
      </c>
      <c r="D1317" s="3">
        <v>0</v>
      </c>
      <c r="E1317" s="3">
        <v>1</v>
      </c>
      <c r="F1317" s="3">
        <v>0</v>
      </c>
    </row>
    <row r="1318" spans="1:6" x14ac:dyDescent="0.25">
      <c r="A1318" s="3">
        <v>117</v>
      </c>
      <c r="B1318" s="3">
        <v>0</v>
      </c>
      <c r="C1318" s="3">
        <v>1</v>
      </c>
      <c r="D1318" s="3">
        <v>0</v>
      </c>
      <c r="E1318" s="3">
        <v>0</v>
      </c>
      <c r="F1318" s="3">
        <v>0</v>
      </c>
    </row>
    <row r="1319" spans="1:6" x14ac:dyDescent="0.25">
      <c r="A1319" s="3">
        <v>117</v>
      </c>
      <c r="B1319" s="3">
        <v>0</v>
      </c>
      <c r="C1319" s="3">
        <v>1</v>
      </c>
      <c r="D1319" s="3">
        <v>0</v>
      </c>
      <c r="E1319" s="3">
        <v>0</v>
      </c>
      <c r="F1319" s="3">
        <v>0</v>
      </c>
    </row>
    <row r="1320" spans="1:6" x14ac:dyDescent="0.25">
      <c r="A1320" s="3">
        <v>117</v>
      </c>
      <c r="B1320" s="3">
        <v>0</v>
      </c>
      <c r="C1320" s="3">
        <v>1</v>
      </c>
      <c r="D1320" s="3">
        <v>0</v>
      </c>
      <c r="E1320" s="3">
        <v>0</v>
      </c>
      <c r="F1320" s="3">
        <v>0</v>
      </c>
    </row>
    <row r="1321" spans="1:6" x14ac:dyDescent="0.25">
      <c r="A1321" s="3">
        <v>117</v>
      </c>
      <c r="B1321" s="3">
        <v>0</v>
      </c>
      <c r="C1321" s="3">
        <v>1</v>
      </c>
      <c r="D1321" s="3">
        <v>0</v>
      </c>
      <c r="E1321" s="3">
        <v>0</v>
      </c>
      <c r="F1321" s="3">
        <v>0</v>
      </c>
    </row>
    <row r="1322" spans="1:6" x14ac:dyDescent="0.25">
      <c r="A1322" s="3">
        <v>117</v>
      </c>
      <c r="B1322" s="3">
        <v>0</v>
      </c>
      <c r="C1322" s="3">
        <v>0</v>
      </c>
      <c r="D1322" s="3">
        <v>0</v>
      </c>
      <c r="E1322" s="3">
        <v>1</v>
      </c>
      <c r="F1322" s="3">
        <v>0</v>
      </c>
    </row>
    <row r="1323" spans="1:6" x14ac:dyDescent="0.25">
      <c r="A1323" s="3">
        <v>116</v>
      </c>
      <c r="B1323" s="3">
        <v>0</v>
      </c>
      <c r="C1323" s="3">
        <v>1</v>
      </c>
      <c r="D1323" s="3">
        <v>0</v>
      </c>
      <c r="E1323" s="3">
        <v>0</v>
      </c>
      <c r="F1323" s="3">
        <v>0</v>
      </c>
    </row>
    <row r="1324" spans="1:6" x14ac:dyDescent="0.25">
      <c r="A1324" s="3">
        <v>116</v>
      </c>
      <c r="B1324" s="3">
        <v>0</v>
      </c>
      <c r="C1324" s="3">
        <v>0</v>
      </c>
      <c r="D1324" s="3">
        <v>0</v>
      </c>
      <c r="E1324" s="3">
        <v>1</v>
      </c>
      <c r="F1324" s="3">
        <v>0</v>
      </c>
    </row>
    <row r="1325" spans="1:6" x14ac:dyDescent="0.25">
      <c r="A1325" s="3">
        <v>116</v>
      </c>
      <c r="B1325" s="3">
        <v>0</v>
      </c>
      <c r="C1325" s="3">
        <v>1</v>
      </c>
      <c r="D1325" s="3">
        <v>0</v>
      </c>
      <c r="E1325" s="3">
        <v>0</v>
      </c>
      <c r="F1325" s="3">
        <v>0</v>
      </c>
    </row>
    <row r="1326" spans="1:6" x14ac:dyDescent="0.25">
      <c r="A1326" s="3">
        <v>116</v>
      </c>
      <c r="B1326" s="3">
        <v>0</v>
      </c>
      <c r="C1326" s="3">
        <v>1</v>
      </c>
      <c r="D1326" s="3">
        <v>0</v>
      </c>
      <c r="E1326" s="3">
        <v>0</v>
      </c>
      <c r="F1326" s="3">
        <v>0</v>
      </c>
    </row>
    <row r="1327" spans="1:6" x14ac:dyDescent="0.25">
      <c r="A1327" s="3">
        <v>116</v>
      </c>
      <c r="B1327" s="3">
        <v>1</v>
      </c>
      <c r="C1327" s="3">
        <v>0</v>
      </c>
      <c r="D1327" s="3">
        <v>0</v>
      </c>
      <c r="E1327" s="3">
        <v>0</v>
      </c>
      <c r="F1327" s="3">
        <v>0</v>
      </c>
    </row>
    <row r="1328" spans="1:6" x14ac:dyDescent="0.25">
      <c r="A1328" s="3">
        <v>116</v>
      </c>
      <c r="B1328" s="3">
        <v>0</v>
      </c>
      <c r="C1328" s="3">
        <v>1</v>
      </c>
      <c r="D1328" s="3">
        <v>0</v>
      </c>
      <c r="E1328" s="3">
        <v>0</v>
      </c>
      <c r="F1328" s="3">
        <v>0</v>
      </c>
    </row>
    <row r="1329" spans="1:6" x14ac:dyDescent="0.25">
      <c r="A1329" s="3">
        <v>115</v>
      </c>
      <c r="B1329" s="3">
        <v>0</v>
      </c>
      <c r="C1329" s="3">
        <v>0</v>
      </c>
      <c r="D1329" s="3">
        <v>0</v>
      </c>
      <c r="E1329" s="3">
        <v>1</v>
      </c>
      <c r="F1329" s="3">
        <v>0</v>
      </c>
    </row>
    <row r="1330" spans="1:6" x14ac:dyDescent="0.25">
      <c r="A1330" s="3">
        <v>115</v>
      </c>
      <c r="B1330" s="3">
        <v>0</v>
      </c>
      <c r="C1330" s="3">
        <v>1</v>
      </c>
      <c r="D1330" s="3">
        <v>0</v>
      </c>
      <c r="E1330" s="3">
        <v>0</v>
      </c>
      <c r="F1330" s="3">
        <v>0</v>
      </c>
    </row>
    <row r="1331" spans="1:6" x14ac:dyDescent="0.25">
      <c r="A1331" s="3">
        <v>115</v>
      </c>
      <c r="B1331" s="3">
        <v>0</v>
      </c>
      <c r="C1331" s="3">
        <v>1</v>
      </c>
      <c r="D1331" s="3">
        <v>0</v>
      </c>
      <c r="E1331" s="3">
        <v>0</v>
      </c>
      <c r="F1331" s="3">
        <v>0</v>
      </c>
    </row>
    <row r="1332" spans="1:6" x14ac:dyDescent="0.25">
      <c r="A1332" s="3">
        <v>111</v>
      </c>
      <c r="B1332" s="3">
        <v>0</v>
      </c>
      <c r="C1332" s="3">
        <v>0</v>
      </c>
      <c r="D1332" s="3">
        <v>1</v>
      </c>
      <c r="E1332" s="3">
        <v>0</v>
      </c>
      <c r="F1332" s="3">
        <v>0</v>
      </c>
    </row>
    <row r="1333" spans="1:6" x14ac:dyDescent="0.25">
      <c r="A1333" s="3">
        <v>96</v>
      </c>
      <c r="B1333" s="3">
        <v>0</v>
      </c>
      <c r="C1333" s="3">
        <v>0</v>
      </c>
      <c r="D1333" s="3">
        <v>0</v>
      </c>
      <c r="E1333" s="3">
        <v>1</v>
      </c>
      <c r="F1333" s="3">
        <v>0</v>
      </c>
    </row>
    <row r="1334" spans="1:6" x14ac:dyDescent="0.25">
      <c r="A1334" s="3">
        <v>95</v>
      </c>
      <c r="B1334" s="3">
        <v>1</v>
      </c>
      <c r="C1334" s="3">
        <v>0</v>
      </c>
      <c r="D1334" s="3">
        <v>0</v>
      </c>
      <c r="E1334" s="3">
        <v>0</v>
      </c>
      <c r="F1334" s="3">
        <v>0</v>
      </c>
    </row>
    <row r="1335" spans="1:6" x14ac:dyDescent="0.25">
      <c r="A1335" s="3">
        <v>94</v>
      </c>
      <c r="B1335" s="3">
        <v>0</v>
      </c>
      <c r="C1335" s="3">
        <v>0</v>
      </c>
      <c r="D1335" s="3">
        <v>1</v>
      </c>
      <c r="E1335" s="3">
        <v>0</v>
      </c>
      <c r="F1335" s="3">
        <v>0</v>
      </c>
    </row>
    <row r="1336" spans="1:6" x14ac:dyDescent="0.25">
      <c r="A1336" s="3">
        <v>93</v>
      </c>
      <c r="B1336" s="3">
        <v>0</v>
      </c>
      <c r="C1336" s="3">
        <v>0</v>
      </c>
      <c r="D1336" s="3">
        <v>1</v>
      </c>
      <c r="E1336" s="3">
        <v>0</v>
      </c>
      <c r="F1336" s="3">
        <v>0</v>
      </c>
    </row>
    <row r="1337" spans="1:6" x14ac:dyDescent="0.25">
      <c r="A1337" s="3">
        <v>93</v>
      </c>
      <c r="B1337" s="3">
        <v>0</v>
      </c>
      <c r="C1337" s="3">
        <v>1</v>
      </c>
      <c r="D1337" s="3">
        <v>0</v>
      </c>
      <c r="E1337" s="3">
        <v>0</v>
      </c>
      <c r="F1337" s="3">
        <v>0</v>
      </c>
    </row>
    <row r="1338" spans="1:6" x14ac:dyDescent="0.25">
      <c r="A1338" s="3">
        <v>93</v>
      </c>
      <c r="B1338" s="3">
        <v>0</v>
      </c>
      <c r="C1338" s="3">
        <v>0</v>
      </c>
      <c r="D1338" s="3">
        <v>0</v>
      </c>
      <c r="E1338" s="3">
        <v>1</v>
      </c>
      <c r="F1338" s="3">
        <v>0</v>
      </c>
    </row>
    <row r="1339" spans="1:6" x14ac:dyDescent="0.25">
      <c r="A1339" s="3">
        <v>93</v>
      </c>
      <c r="B1339" s="3">
        <v>0</v>
      </c>
      <c r="C1339" s="3">
        <v>1</v>
      </c>
      <c r="D1339" s="3">
        <v>0</v>
      </c>
      <c r="E1339" s="3">
        <v>0</v>
      </c>
      <c r="F1339" s="3">
        <v>0</v>
      </c>
    </row>
    <row r="1340" spans="1:6" x14ac:dyDescent="0.25">
      <c r="A1340" s="3">
        <v>93</v>
      </c>
      <c r="B1340" s="3">
        <v>0</v>
      </c>
      <c r="C1340" s="3">
        <v>1</v>
      </c>
      <c r="D1340" s="3">
        <v>0</v>
      </c>
      <c r="E1340" s="3">
        <v>0</v>
      </c>
      <c r="F1340" s="3">
        <v>0</v>
      </c>
    </row>
    <row r="1341" spans="1:6" x14ac:dyDescent="0.25">
      <c r="A1341" s="3">
        <v>92</v>
      </c>
      <c r="B1341" s="3">
        <v>0</v>
      </c>
      <c r="C1341" s="3">
        <v>1</v>
      </c>
      <c r="D1341" s="3">
        <v>0</v>
      </c>
      <c r="E1341" s="3">
        <v>0</v>
      </c>
      <c r="F1341" s="3">
        <v>0</v>
      </c>
    </row>
    <row r="1342" spans="1:6" x14ac:dyDescent="0.25">
      <c r="A1342" s="3">
        <v>92</v>
      </c>
      <c r="B1342" s="3">
        <v>0</v>
      </c>
      <c r="C1342" s="3">
        <v>0</v>
      </c>
      <c r="D1342" s="3">
        <v>1</v>
      </c>
      <c r="E1342" s="3">
        <v>0</v>
      </c>
      <c r="F1342" s="3">
        <v>0</v>
      </c>
    </row>
    <row r="1343" spans="1:6" x14ac:dyDescent="0.25">
      <c r="A1343" s="3">
        <v>92</v>
      </c>
      <c r="B1343" s="3">
        <v>0</v>
      </c>
      <c r="C1343" s="3">
        <v>0</v>
      </c>
      <c r="D1343" s="3">
        <v>0</v>
      </c>
      <c r="E1343" s="3">
        <v>0</v>
      </c>
      <c r="F1343" s="3">
        <v>1</v>
      </c>
    </row>
    <row r="1344" spans="1:6" x14ac:dyDescent="0.25">
      <c r="A1344" s="3">
        <v>91</v>
      </c>
      <c r="B1344" s="3">
        <v>0</v>
      </c>
      <c r="C1344" s="3">
        <v>0</v>
      </c>
      <c r="D1344" s="3">
        <v>0</v>
      </c>
      <c r="E1344" s="3">
        <v>1</v>
      </c>
      <c r="F1344" s="3">
        <v>0</v>
      </c>
    </row>
    <row r="1345" spans="1:6" x14ac:dyDescent="0.25">
      <c r="A1345" s="3">
        <v>91</v>
      </c>
      <c r="B1345" s="3">
        <v>0</v>
      </c>
      <c r="C1345" s="3">
        <v>1</v>
      </c>
      <c r="D1345" s="3">
        <v>0</v>
      </c>
      <c r="E1345" s="3">
        <v>0</v>
      </c>
      <c r="F1345" s="3">
        <v>0</v>
      </c>
    </row>
    <row r="1346" spans="1:6" x14ac:dyDescent="0.25">
      <c r="A1346" s="3">
        <v>91</v>
      </c>
      <c r="B1346" s="3">
        <v>0</v>
      </c>
      <c r="C1346" s="3">
        <v>0</v>
      </c>
      <c r="D1346" s="3">
        <v>0</v>
      </c>
      <c r="E1346" s="3">
        <v>1</v>
      </c>
      <c r="F1346" s="3">
        <v>0</v>
      </c>
    </row>
    <row r="1347" spans="1:6" x14ac:dyDescent="0.25">
      <c r="A1347" s="3">
        <v>91</v>
      </c>
      <c r="B1347" s="3">
        <v>0</v>
      </c>
      <c r="C1347" s="3">
        <v>0</v>
      </c>
      <c r="D1347" s="3">
        <v>0</v>
      </c>
      <c r="E1347" s="3">
        <v>1</v>
      </c>
      <c r="F1347" s="3">
        <v>0</v>
      </c>
    </row>
    <row r="1348" spans="1:6" x14ac:dyDescent="0.25">
      <c r="A1348" s="3">
        <v>91</v>
      </c>
      <c r="B1348" s="3">
        <v>1</v>
      </c>
      <c r="C1348" s="3">
        <v>0</v>
      </c>
      <c r="D1348" s="3">
        <v>0</v>
      </c>
      <c r="E1348" s="3">
        <v>0</v>
      </c>
      <c r="F1348" s="3">
        <v>0</v>
      </c>
    </row>
    <row r="1349" spans="1:6" x14ac:dyDescent="0.25">
      <c r="A1349" s="3">
        <v>91</v>
      </c>
      <c r="B1349" s="3">
        <v>0</v>
      </c>
      <c r="C1349" s="3">
        <v>0</v>
      </c>
      <c r="D1349" s="3">
        <v>0</v>
      </c>
      <c r="E1349" s="3">
        <v>0</v>
      </c>
      <c r="F1349" s="3">
        <v>1</v>
      </c>
    </row>
    <row r="1350" spans="1:6" x14ac:dyDescent="0.25">
      <c r="A1350" s="3">
        <v>90</v>
      </c>
      <c r="B1350" s="3">
        <v>0</v>
      </c>
      <c r="C1350" s="3">
        <v>1</v>
      </c>
      <c r="D1350" s="3">
        <v>0</v>
      </c>
      <c r="E1350" s="3">
        <v>0</v>
      </c>
      <c r="F1350" s="3">
        <v>0</v>
      </c>
    </row>
    <row r="1351" spans="1:6" x14ac:dyDescent="0.25">
      <c r="A1351" s="3">
        <v>90</v>
      </c>
      <c r="B1351" s="3">
        <v>0</v>
      </c>
      <c r="C1351" s="3">
        <v>1</v>
      </c>
      <c r="D1351" s="3">
        <v>0</v>
      </c>
      <c r="E1351" s="3">
        <v>0</v>
      </c>
      <c r="F1351" s="3">
        <v>0</v>
      </c>
    </row>
    <row r="1352" spans="1:6" x14ac:dyDescent="0.25">
      <c r="A1352" s="3">
        <v>90</v>
      </c>
      <c r="B1352" s="3">
        <v>0</v>
      </c>
      <c r="C1352" s="3">
        <v>1</v>
      </c>
      <c r="D1352" s="3">
        <v>0</v>
      </c>
      <c r="E1352" s="3">
        <v>0</v>
      </c>
      <c r="F1352" s="3">
        <v>0</v>
      </c>
    </row>
    <row r="1353" spans="1:6" x14ac:dyDescent="0.25">
      <c r="A1353" s="3">
        <v>90</v>
      </c>
      <c r="B1353" s="3">
        <v>0</v>
      </c>
      <c r="C1353" s="3">
        <v>0</v>
      </c>
      <c r="D1353" s="3">
        <v>0</v>
      </c>
      <c r="E1353" s="3">
        <v>1</v>
      </c>
      <c r="F1353" s="3">
        <v>0</v>
      </c>
    </row>
    <row r="1354" spans="1:6" x14ac:dyDescent="0.25">
      <c r="A1354" s="3">
        <v>90</v>
      </c>
      <c r="B1354" s="3">
        <v>0</v>
      </c>
      <c r="C1354" s="3">
        <v>1</v>
      </c>
      <c r="D1354" s="3">
        <v>0</v>
      </c>
      <c r="E1354" s="3">
        <v>0</v>
      </c>
      <c r="F1354" s="3">
        <v>0</v>
      </c>
    </row>
    <row r="1355" spans="1:6" x14ac:dyDescent="0.25">
      <c r="A1355" s="3">
        <v>90</v>
      </c>
      <c r="B1355" s="3">
        <v>0</v>
      </c>
      <c r="C1355" s="3">
        <v>0</v>
      </c>
      <c r="D1355" s="3">
        <v>1</v>
      </c>
      <c r="E1355" s="3">
        <v>0</v>
      </c>
      <c r="F1355" s="3">
        <v>0</v>
      </c>
    </row>
    <row r="1356" spans="1:6" x14ac:dyDescent="0.25">
      <c r="A1356" s="3">
        <v>90</v>
      </c>
      <c r="B1356" s="3">
        <v>0</v>
      </c>
      <c r="C1356" s="3">
        <v>0</v>
      </c>
      <c r="D1356" s="3">
        <v>1</v>
      </c>
      <c r="E1356" s="3">
        <v>0</v>
      </c>
      <c r="F1356" s="3">
        <v>0</v>
      </c>
    </row>
    <row r="1357" spans="1:6" x14ac:dyDescent="0.25">
      <c r="A1357" s="3">
        <v>90</v>
      </c>
      <c r="B1357" s="3">
        <v>0</v>
      </c>
      <c r="C1357" s="3">
        <v>0</v>
      </c>
      <c r="D1357" s="3">
        <v>0</v>
      </c>
      <c r="E1357" s="3">
        <v>0</v>
      </c>
      <c r="F1357" s="3">
        <v>1</v>
      </c>
    </row>
    <row r="1358" spans="1:6" x14ac:dyDescent="0.25">
      <c r="A1358" s="3">
        <v>90</v>
      </c>
      <c r="B1358" s="3">
        <v>1</v>
      </c>
      <c r="C1358" s="3">
        <v>0</v>
      </c>
      <c r="D1358" s="3">
        <v>0</v>
      </c>
      <c r="E1358" s="3">
        <v>0</v>
      </c>
      <c r="F1358" s="3">
        <v>0</v>
      </c>
    </row>
    <row r="1359" spans="1:6" x14ac:dyDescent="0.25">
      <c r="A1359" s="3">
        <v>90</v>
      </c>
      <c r="B1359" s="3">
        <v>0</v>
      </c>
      <c r="C1359" s="3">
        <v>1</v>
      </c>
      <c r="D1359" s="3">
        <v>0</v>
      </c>
      <c r="E1359" s="3">
        <v>0</v>
      </c>
      <c r="F1359" s="3">
        <v>0</v>
      </c>
    </row>
    <row r="1360" spans="1:6" x14ac:dyDescent="0.25">
      <c r="A1360" s="3">
        <v>90</v>
      </c>
      <c r="B1360" s="3">
        <v>0</v>
      </c>
      <c r="C1360" s="3">
        <v>0</v>
      </c>
      <c r="D1360" s="3">
        <v>1</v>
      </c>
      <c r="E1360" s="3">
        <v>0</v>
      </c>
      <c r="F1360" s="3">
        <v>0</v>
      </c>
    </row>
    <row r="1361" spans="1:6" x14ac:dyDescent="0.25">
      <c r="A1361" s="3">
        <v>89</v>
      </c>
      <c r="B1361" s="3">
        <v>1</v>
      </c>
      <c r="C1361" s="3">
        <v>0</v>
      </c>
      <c r="D1361" s="3">
        <v>0</v>
      </c>
      <c r="E1361" s="3">
        <v>0</v>
      </c>
      <c r="F1361" s="3">
        <v>0</v>
      </c>
    </row>
    <row r="1362" spans="1:6" x14ac:dyDescent="0.25">
      <c r="A1362" s="3">
        <v>89</v>
      </c>
      <c r="B1362" s="3">
        <v>0</v>
      </c>
      <c r="C1362" s="3">
        <v>0</v>
      </c>
      <c r="D1362" s="3">
        <v>0</v>
      </c>
      <c r="E1362" s="3">
        <v>1</v>
      </c>
      <c r="F1362" s="3">
        <v>0</v>
      </c>
    </row>
    <row r="1363" spans="1:6" x14ac:dyDescent="0.25">
      <c r="A1363" s="3">
        <v>89</v>
      </c>
      <c r="B1363" s="3">
        <v>0</v>
      </c>
      <c r="C1363" s="3">
        <v>1</v>
      </c>
      <c r="D1363" s="3">
        <v>0</v>
      </c>
      <c r="E1363" s="3">
        <v>0</v>
      </c>
      <c r="F1363" s="3">
        <v>0</v>
      </c>
    </row>
    <row r="1364" spans="1:6" x14ac:dyDescent="0.25">
      <c r="A1364" s="3">
        <v>89</v>
      </c>
      <c r="B1364" s="3">
        <v>0</v>
      </c>
      <c r="C1364" s="3">
        <v>0</v>
      </c>
      <c r="D1364" s="3">
        <v>0</v>
      </c>
      <c r="E1364" s="3">
        <v>1</v>
      </c>
      <c r="F1364" s="3">
        <v>0</v>
      </c>
    </row>
    <row r="1365" spans="1:6" x14ac:dyDescent="0.25">
      <c r="A1365" s="3">
        <v>89</v>
      </c>
      <c r="B1365" s="3">
        <v>0</v>
      </c>
      <c r="C1365" s="3">
        <v>1</v>
      </c>
      <c r="D1365" s="3">
        <v>0</v>
      </c>
      <c r="E1365" s="3">
        <v>0</v>
      </c>
      <c r="F1365" s="3">
        <v>0</v>
      </c>
    </row>
    <row r="1366" spans="1:6" x14ac:dyDescent="0.25">
      <c r="A1366" s="3">
        <v>89</v>
      </c>
      <c r="B1366" s="3">
        <v>0</v>
      </c>
      <c r="C1366" s="3">
        <v>1</v>
      </c>
      <c r="D1366" s="3">
        <v>0</v>
      </c>
      <c r="E1366" s="3">
        <v>0</v>
      </c>
      <c r="F1366" s="3">
        <v>0</v>
      </c>
    </row>
    <row r="1367" spans="1:6" x14ac:dyDescent="0.25">
      <c r="A1367" s="3">
        <v>89</v>
      </c>
      <c r="B1367" s="3">
        <v>0</v>
      </c>
      <c r="C1367" s="3">
        <v>0</v>
      </c>
      <c r="D1367" s="3">
        <v>0</v>
      </c>
      <c r="E1367" s="3">
        <v>1</v>
      </c>
      <c r="F1367" s="3">
        <v>0</v>
      </c>
    </row>
    <row r="1368" spans="1:6" x14ac:dyDescent="0.25">
      <c r="A1368" s="3">
        <v>89</v>
      </c>
      <c r="B1368" s="3">
        <v>0</v>
      </c>
      <c r="C1368" s="3">
        <v>0</v>
      </c>
      <c r="D1368" s="3">
        <v>0</v>
      </c>
      <c r="E1368" s="3">
        <v>1</v>
      </c>
      <c r="F1368" s="3">
        <v>0</v>
      </c>
    </row>
    <row r="1369" spans="1:6" x14ac:dyDescent="0.25">
      <c r="A1369" s="3">
        <v>89</v>
      </c>
      <c r="B1369" s="3">
        <v>0</v>
      </c>
      <c r="C1369" s="3">
        <v>0</v>
      </c>
      <c r="D1369" s="3">
        <v>0</v>
      </c>
      <c r="E1369" s="3">
        <v>1</v>
      </c>
      <c r="F1369" s="3">
        <v>0</v>
      </c>
    </row>
    <row r="1370" spans="1:6" x14ac:dyDescent="0.25">
      <c r="A1370" s="3">
        <v>89</v>
      </c>
      <c r="B1370" s="3">
        <v>0</v>
      </c>
      <c r="C1370" s="3">
        <v>0</v>
      </c>
      <c r="D1370" s="3">
        <v>0</v>
      </c>
      <c r="E1370" s="3">
        <v>1</v>
      </c>
      <c r="F1370" s="3">
        <v>0</v>
      </c>
    </row>
    <row r="1371" spans="1:6" x14ac:dyDescent="0.25">
      <c r="A1371" s="3">
        <v>88</v>
      </c>
      <c r="B1371" s="3">
        <v>1</v>
      </c>
      <c r="C1371" s="3">
        <v>0</v>
      </c>
      <c r="D1371" s="3">
        <v>0</v>
      </c>
      <c r="E1371" s="3">
        <v>0</v>
      </c>
      <c r="F1371" s="3">
        <v>0</v>
      </c>
    </row>
    <row r="1372" spans="1:6" x14ac:dyDescent="0.25">
      <c r="A1372" s="3">
        <v>88</v>
      </c>
      <c r="B1372" s="3">
        <v>0</v>
      </c>
      <c r="C1372" s="3">
        <v>0</v>
      </c>
      <c r="D1372" s="3">
        <v>1</v>
      </c>
      <c r="E1372" s="3">
        <v>0</v>
      </c>
      <c r="F1372" s="3">
        <v>0</v>
      </c>
    </row>
    <row r="1373" spans="1:6" x14ac:dyDescent="0.25">
      <c r="A1373" s="3">
        <v>88</v>
      </c>
      <c r="B1373" s="3">
        <v>0</v>
      </c>
      <c r="C1373" s="3">
        <v>1</v>
      </c>
      <c r="D1373" s="3">
        <v>0</v>
      </c>
      <c r="E1373" s="3">
        <v>0</v>
      </c>
      <c r="F1373" s="3">
        <v>0</v>
      </c>
    </row>
    <row r="1374" spans="1:6" x14ac:dyDescent="0.25">
      <c r="A1374" s="3">
        <v>88</v>
      </c>
      <c r="B1374" s="3">
        <v>0</v>
      </c>
      <c r="C1374" s="3">
        <v>0</v>
      </c>
      <c r="D1374" s="3">
        <v>1</v>
      </c>
      <c r="E1374" s="3">
        <v>0</v>
      </c>
      <c r="F1374" s="3">
        <v>0</v>
      </c>
    </row>
    <row r="1375" spans="1:6" x14ac:dyDescent="0.25">
      <c r="A1375" s="3">
        <v>88</v>
      </c>
      <c r="B1375" s="3">
        <v>0</v>
      </c>
      <c r="C1375" s="3">
        <v>1</v>
      </c>
      <c r="D1375" s="3">
        <v>0</v>
      </c>
      <c r="E1375" s="3">
        <v>0</v>
      </c>
      <c r="F1375" s="3">
        <v>0</v>
      </c>
    </row>
    <row r="1376" spans="1:6" x14ac:dyDescent="0.25">
      <c r="A1376" s="3">
        <v>87</v>
      </c>
      <c r="B1376" s="3">
        <v>0</v>
      </c>
      <c r="C1376" s="3">
        <v>0</v>
      </c>
      <c r="D1376" s="3">
        <v>1</v>
      </c>
      <c r="E1376" s="3">
        <v>0</v>
      </c>
      <c r="F1376" s="3">
        <v>0</v>
      </c>
    </row>
    <row r="1377" spans="1:6" x14ac:dyDescent="0.25">
      <c r="A1377" s="3">
        <v>87</v>
      </c>
      <c r="B1377" s="3">
        <v>0</v>
      </c>
      <c r="C1377" s="3">
        <v>0</v>
      </c>
      <c r="D1377" s="3">
        <v>0</v>
      </c>
      <c r="E1377" s="3">
        <v>1</v>
      </c>
      <c r="F1377" s="3">
        <v>0</v>
      </c>
    </row>
    <row r="1378" spans="1:6" x14ac:dyDescent="0.25">
      <c r="A1378" s="3">
        <v>87</v>
      </c>
      <c r="B1378" s="3">
        <v>0</v>
      </c>
      <c r="C1378" s="3">
        <v>0</v>
      </c>
      <c r="D1378" s="3">
        <v>1</v>
      </c>
      <c r="E1378" s="3">
        <v>0</v>
      </c>
      <c r="F1378" s="3">
        <v>0</v>
      </c>
    </row>
    <row r="1379" spans="1:6" x14ac:dyDescent="0.25">
      <c r="A1379" s="3">
        <v>87</v>
      </c>
      <c r="B1379" s="3">
        <v>0</v>
      </c>
      <c r="C1379" s="3">
        <v>1</v>
      </c>
      <c r="D1379" s="3">
        <v>0</v>
      </c>
      <c r="E1379" s="3">
        <v>0</v>
      </c>
      <c r="F1379" s="3">
        <v>0</v>
      </c>
    </row>
    <row r="1380" spans="1:6" x14ac:dyDescent="0.25">
      <c r="A1380" s="3">
        <v>87</v>
      </c>
      <c r="B1380" s="3">
        <v>0</v>
      </c>
      <c r="C1380" s="3">
        <v>0</v>
      </c>
      <c r="D1380" s="3">
        <v>1</v>
      </c>
      <c r="E1380" s="3">
        <v>0</v>
      </c>
      <c r="F1380" s="3">
        <v>0</v>
      </c>
    </row>
    <row r="1381" spans="1:6" x14ac:dyDescent="0.25">
      <c r="A1381" s="3">
        <v>86</v>
      </c>
      <c r="B1381" s="3">
        <v>0</v>
      </c>
      <c r="C1381" s="3">
        <v>1</v>
      </c>
      <c r="D1381" s="3">
        <v>0</v>
      </c>
      <c r="E1381" s="3">
        <v>0</v>
      </c>
      <c r="F1381" s="3">
        <v>0</v>
      </c>
    </row>
    <row r="1382" spans="1:6" x14ac:dyDescent="0.25">
      <c r="A1382" s="3">
        <v>85</v>
      </c>
      <c r="B1382" s="3">
        <v>0</v>
      </c>
      <c r="C1382" s="3">
        <v>1</v>
      </c>
      <c r="D1382" s="3">
        <v>0</v>
      </c>
      <c r="E1382" s="3">
        <v>0</v>
      </c>
      <c r="F1382" s="3">
        <v>0</v>
      </c>
    </row>
    <row r="1383" spans="1:6" x14ac:dyDescent="0.25">
      <c r="A1383" s="3">
        <v>84</v>
      </c>
      <c r="B1383" s="3">
        <v>0</v>
      </c>
      <c r="C1383" s="3">
        <v>0</v>
      </c>
      <c r="D1383" s="3">
        <v>1</v>
      </c>
      <c r="E1383" s="3">
        <v>0</v>
      </c>
      <c r="F1383" s="3">
        <v>0</v>
      </c>
    </row>
    <row r="1384" spans="1:6" x14ac:dyDescent="0.25">
      <c r="A1384" s="3">
        <v>84</v>
      </c>
      <c r="B1384" s="3">
        <v>0</v>
      </c>
      <c r="C1384" s="3">
        <v>0</v>
      </c>
      <c r="D1384" s="3">
        <v>1</v>
      </c>
      <c r="E1384" s="3">
        <v>0</v>
      </c>
      <c r="F1384" s="3">
        <v>0</v>
      </c>
    </row>
    <row r="1385" spans="1:6" x14ac:dyDescent="0.25">
      <c r="A1385" s="3">
        <v>84</v>
      </c>
      <c r="B1385" s="3">
        <v>0</v>
      </c>
      <c r="C1385" s="3">
        <v>0</v>
      </c>
      <c r="D1385" s="3">
        <v>0</v>
      </c>
      <c r="E1385" s="3">
        <v>0</v>
      </c>
      <c r="F1385" s="3">
        <v>1</v>
      </c>
    </row>
    <row r="1386" spans="1:6" x14ac:dyDescent="0.25">
      <c r="A1386" s="3">
        <v>84</v>
      </c>
      <c r="B1386" s="3">
        <v>0</v>
      </c>
      <c r="C1386" s="3">
        <v>0</v>
      </c>
      <c r="D1386" s="3">
        <v>1</v>
      </c>
      <c r="E1386" s="3">
        <v>0</v>
      </c>
      <c r="F1386" s="3">
        <v>0</v>
      </c>
    </row>
    <row r="1387" spans="1:6" x14ac:dyDescent="0.25">
      <c r="A1387" s="3">
        <v>83</v>
      </c>
      <c r="B1387" s="3">
        <v>0</v>
      </c>
      <c r="C1387" s="3">
        <v>1</v>
      </c>
      <c r="D1387" s="3">
        <v>0</v>
      </c>
      <c r="E1387" s="3">
        <v>0</v>
      </c>
      <c r="F1387" s="3">
        <v>0</v>
      </c>
    </row>
    <row r="1388" spans="1:6" x14ac:dyDescent="0.25">
      <c r="A1388" s="3">
        <v>83</v>
      </c>
      <c r="B1388" s="3">
        <v>0</v>
      </c>
      <c r="C1388" s="3">
        <v>1</v>
      </c>
      <c r="D1388" s="3">
        <v>0</v>
      </c>
      <c r="E1388" s="3">
        <v>0</v>
      </c>
      <c r="F1388" s="3">
        <v>0</v>
      </c>
    </row>
    <row r="1389" spans="1:6" x14ac:dyDescent="0.25">
      <c r="A1389" s="3">
        <v>81</v>
      </c>
      <c r="B1389" s="3">
        <v>0</v>
      </c>
      <c r="C1389" s="3">
        <v>1</v>
      </c>
      <c r="D1389" s="3">
        <v>0</v>
      </c>
      <c r="E1389" s="3">
        <v>0</v>
      </c>
      <c r="F1389" s="3">
        <v>0</v>
      </c>
    </row>
    <row r="1390" spans="1:6" x14ac:dyDescent="0.25">
      <c r="A1390" s="3">
        <v>79</v>
      </c>
      <c r="B1390" s="3">
        <v>0</v>
      </c>
      <c r="C1390" s="3">
        <v>0</v>
      </c>
      <c r="D1390" s="3">
        <v>1</v>
      </c>
      <c r="E1390" s="3">
        <v>0</v>
      </c>
      <c r="F1390" s="3">
        <v>0</v>
      </c>
    </row>
    <row r="1391" spans="1:6" x14ac:dyDescent="0.25">
      <c r="A1391" s="3">
        <v>78</v>
      </c>
      <c r="B1391" s="3">
        <v>0</v>
      </c>
      <c r="C1391" s="3">
        <v>1</v>
      </c>
      <c r="D1391" s="3">
        <v>0</v>
      </c>
      <c r="E1391" s="3">
        <v>0</v>
      </c>
      <c r="F1391" s="3">
        <v>0</v>
      </c>
    </row>
    <row r="1392" spans="1:6" x14ac:dyDescent="0.25">
      <c r="A1392" s="3">
        <v>78</v>
      </c>
      <c r="B1392" s="3">
        <v>0</v>
      </c>
      <c r="C1392" s="3">
        <v>0</v>
      </c>
      <c r="D1392" s="3">
        <v>1</v>
      </c>
      <c r="E1392" s="3">
        <v>0</v>
      </c>
      <c r="F1392" s="3">
        <v>0</v>
      </c>
    </row>
    <row r="1393" spans="1:6" x14ac:dyDescent="0.25">
      <c r="A1393" s="3">
        <v>76</v>
      </c>
      <c r="B1393" s="3">
        <v>0</v>
      </c>
      <c r="C1393" s="3">
        <v>0</v>
      </c>
      <c r="D1393" s="3">
        <v>0</v>
      </c>
      <c r="E1393" s="3">
        <v>1</v>
      </c>
      <c r="F1393" s="3">
        <v>0</v>
      </c>
    </row>
    <row r="1394" spans="1:6" x14ac:dyDescent="0.25">
      <c r="A1394" s="3">
        <v>76</v>
      </c>
      <c r="B1394" s="3">
        <v>0</v>
      </c>
      <c r="C1394" s="3">
        <v>0</v>
      </c>
      <c r="D1394" s="3">
        <v>1</v>
      </c>
      <c r="E1394" s="3">
        <v>0</v>
      </c>
      <c r="F1394" s="3">
        <v>0</v>
      </c>
    </row>
    <row r="1395" spans="1:6" x14ac:dyDescent="0.25">
      <c r="A1395" s="3">
        <v>75</v>
      </c>
      <c r="B1395" s="3">
        <v>0</v>
      </c>
      <c r="C1395" s="3">
        <v>1</v>
      </c>
      <c r="D1395" s="3">
        <v>0</v>
      </c>
      <c r="E1395" s="3">
        <v>0</v>
      </c>
      <c r="F1395" s="3">
        <v>0</v>
      </c>
    </row>
    <row r="1396" spans="1:6" x14ac:dyDescent="0.25">
      <c r="A1396" s="3">
        <v>75</v>
      </c>
      <c r="B1396" s="3">
        <v>0</v>
      </c>
      <c r="C1396" s="3">
        <v>0</v>
      </c>
      <c r="D1396" s="3">
        <v>0</v>
      </c>
      <c r="E1396" s="3">
        <v>1</v>
      </c>
      <c r="F1396" s="3">
        <v>0</v>
      </c>
    </row>
    <row r="1397" spans="1:6" x14ac:dyDescent="0.25">
      <c r="A1397" s="3">
        <v>74</v>
      </c>
      <c r="B1397" s="3">
        <v>1</v>
      </c>
      <c r="C1397" s="3">
        <v>0</v>
      </c>
      <c r="D1397" s="3">
        <v>0</v>
      </c>
      <c r="E1397" s="3">
        <v>0</v>
      </c>
      <c r="F1397" s="3">
        <v>0</v>
      </c>
    </row>
    <row r="1398" spans="1:6" x14ac:dyDescent="0.25">
      <c r="A1398" s="3">
        <v>73</v>
      </c>
      <c r="B1398" s="3">
        <v>0</v>
      </c>
      <c r="C1398" s="3">
        <v>0</v>
      </c>
      <c r="D1398" s="3">
        <v>0</v>
      </c>
      <c r="E1398" s="3">
        <v>1</v>
      </c>
      <c r="F1398" s="3">
        <v>0</v>
      </c>
    </row>
    <row r="1399" spans="1:6" x14ac:dyDescent="0.25">
      <c r="A1399" s="3">
        <v>73</v>
      </c>
      <c r="B1399" s="3">
        <v>0</v>
      </c>
      <c r="C1399" s="3">
        <v>1</v>
      </c>
      <c r="D1399" s="3">
        <v>0</v>
      </c>
      <c r="E1399" s="3">
        <v>0</v>
      </c>
      <c r="F1399" s="3">
        <v>0</v>
      </c>
    </row>
    <row r="1400" spans="1:6" x14ac:dyDescent="0.25">
      <c r="A1400" s="3">
        <v>73</v>
      </c>
      <c r="B1400" s="3">
        <v>0</v>
      </c>
      <c r="C1400" s="3">
        <v>0</v>
      </c>
      <c r="D1400" s="3">
        <v>0</v>
      </c>
      <c r="E1400" s="3">
        <v>1</v>
      </c>
      <c r="F1400" s="3">
        <v>0</v>
      </c>
    </row>
    <row r="1401" spans="1:6" x14ac:dyDescent="0.25">
      <c r="A1401" s="3">
        <v>72</v>
      </c>
      <c r="B1401" s="3">
        <v>1</v>
      </c>
      <c r="C1401" s="3">
        <v>0</v>
      </c>
      <c r="D1401" s="3">
        <v>0</v>
      </c>
      <c r="E1401" s="3">
        <v>0</v>
      </c>
      <c r="F1401" s="3">
        <v>0</v>
      </c>
    </row>
    <row r="1402" spans="1:6" x14ac:dyDescent="0.25">
      <c r="A1402" s="3">
        <v>72</v>
      </c>
      <c r="B1402" s="3">
        <v>0</v>
      </c>
      <c r="C1402" s="3">
        <v>1</v>
      </c>
      <c r="D1402" s="3">
        <v>0</v>
      </c>
      <c r="E1402" s="3">
        <v>0</v>
      </c>
      <c r="F1402" s="3">
        <v>0</v>
      </c>
    </row>
    <row r="1403" spans="1:6" x14ac:dyDescent="0.25">
      <c r="A1403" s="3">
        <v>71</v>
      </c>
      <c r="B1403" s="3">
        <v>0</v>
      </c>
      <c r="C1403" s="3">
        <v>0</v>
      </c>
      <c r="D1403" s="3">
        <v>1</v>
      </c>
      <c r="E1403" s="3">
        <v>0</v>
      </c>
      <c r="F1403" s="3">
        <v>0</v>
      </c>
    </row>
    <row r="1404" spans="1:6" x14ac:dyDescent="0.25">
      <c r="A1404" s="3">
        <v>71</v>
      </c>
      <c r="B1404" s="3">
        <v>0</v>
      </c>
      <c r="C1404" s="3">
        <v>1</v>
      </c>
      <c r="D1404" s="3">
        <v>0</v>
      </c>
      <c r="E1404" s="3">
        <v>0</v>
      </c>
      <c r="F1404" s="3">
        <v>0</v>
      </c>
    </row>
    <row r="1405" spans="1:6" x14ac:dyDescent="0.25">
      <c r="A1405" s="3">
        <v>71</v>
      </c>
      <c r="B1405" s="3">
        <v>0</v>
      </c>
      <c r="C1405" s="3">
        <v>0</v>
      </c>
      <c r="D1405" s="3">
        <v>1</v>
      </c>
      <c r="E1405" s="3">
        <v>0</v>
      </c>
      <c r="F1405" s="3">
        <v>0</v>
      </c>
    </row>
    <row r="1406" spans="1:6" x14ac:dyDescent="0.25">
      <c r="A1406" s="3">
        <v>71</v>
      </c>
      <c r="B1406" s="3">
        <v>0</v>
      </c>
      <c r="C1406" s="3">
        <v>0</v>
      </c>
      <c r="D1406" s="3">
        <v>0</v>
      </c>
      <c r="E1406" s="3">
        <v>0</v>
      </c>
      <c r="F1406" s="3">
        <v>1</v>
      </c>
    </row>
    <row r="1407" spans="1:6" x14ac:dyDescent="0.25">
      <c r="A1407" s="3">
        <v>70</v>
      </c>
      <c r="B1407" s="3">
        <v>0</v>
      </c>
      <c r="C1407" s="3">
        <v>1</v>
      </c>
      <c r="D1407" s="3">
        <v>0</v>
      </c>
      <c r="E1407" s="3">
        <v>0</v>
      </c>
      <c r="F1407" s="3">
        <v>0</v>
      </c>
    </row>
    <row r="1408" spans="1:6" x14ac:dyDescent="0.25">
      <c r="A1408" s="3">
        <v>70</v>
      </c>
      <c r="B1408" s="3">
        <v>0</v>
      </c>
      <c r="C1408" s="3">
        <v>0</v>
      </c>
      <c r="D1408" s="3">
        <v>1</v>
      </c>
      <c r="E1408" s="3">
        <v>0</v>
      </c>
      <c r="F1408" s="3">
        <v>0</v>
      </c>
    </row>
    <row r="1409" spans="1:6" x14ac:dyDescent="0.25">
      <c r="A1409" s="3">
        <v>70</v>
      </c>
      <c r="B1409" s="3">
        <v>0</v>
      </c>
      <c r="C1409" s="3">
        <v>0</v>
      </c>
      <c r="D1409" s="3">
        <v>1</v>
      </c>
      <c r="E1409" s="3">
        <v>0</v>
      </c>
      <c r="F1409" s="3">
        <v>0</v>
      </c>
    </row>
    <row r="1410" spans="1:6" x14ac:dyDescent="0.25">
      <c r="A1410" s="3">
        <v>70</v>
      </c>
      <c r="B1410" s="3">
        <v>0</v>
      </c>
      <c r="C1410" s="3">
        <v>1</v>
      </c>
      <c r="D1410" s="3">
        <v>0</v>
      </c>
      <c r="E1410" s="3">
        <v>0</v>
      </c>
      <c r="F1410" s="3">
        <v>0</v>
      </c>
    </row>
    <row r="1411" spans="1:6" x14ac:dyDescent="0.25">
      <c r="A1411" s="3">
        <v>70</v>
      </c>
      <c r="B1411" s="3">
        <v>0</v>
      </c>
      <c r="C1411" s="3">
        <v>1</v>
      </c>
      <c r="D1411" s="3">
        <v>0</v>
      </c>
      <c r="E1411" s="3">
        <v>0</v>
      </c>
      <c r="F1411" s="3">
        <v>0</v>
      </c>
    </row>
    <row r="1412" spans="1:6" x14ac:dyDescent="0.25">
      <c r="A1412" s="3">
        <v>70</v>
      </c>
      <c r="B1412" s="3">
        <v>0</v>
      </c>
      <c r="C1412" s="3">
        <v>0</v>
      </c>
      <c r="D1412" s="3">
        <v>1</v>
      </c>
      <c r="E1412" s="3">
        <v>0</v>
      </c>
      <c r="F1412" s="3">
        <v>0</v>
      </c>
    </row>
    <row r="1413" spans="1:6" x14ac:dyDescent="0.25">
      <c r="A1413" s="3">
        <v>70</v>
      </c>
      <c r="B1413" s="3">
        <v>0</v>
      </c>
      <c r="C1413" s="3">
        <v>0</v>
      </c>
      <c r="D1413" s="3">
        <v>1</v>
      </c>
      <c r="E1413" s="3">
        <v>0</v>
      </c>
      <c r="F1413" s="3">
        <v>0</v>
      </c>
    </row>
    <row r="1414" spans="1:6" x14ac:dyDescent="0.25">
      <c r="A1414" s="3">
        <v>70</v>
      </c>
      <c r="B1414" s="3">
        <v>0</v>
      </c>
      <c r="C1414" s="3">
        <v>1</v>
      </c>
      <c r="D1414" s="3">
        <v>0</v>
      </c>
      <c r="E1414" s="3">
        <v>0</v>
      </c>
      <c r="F1414" s="3">
        <v>0</v>
      </c>
    </row>
    <row r="1415" spans="1:6" x14ac:dyDescent="0.25">
      <c r="A1415" s="3">
        <v>69</v>
      </c>
      <c r="B1415" s="3">
        <v>0</v>
      </c>
      <c r="C1415" s="3">
        <v>0</v>
      </c>
      <c r="D1415" s="3">
        <v>1</v>
      </c>
      <c r="E1415" s="3">
        <v>0</v>
      </c>
      <c r="F1415" s="3">
        <v>0</v>
      </c>
    </row>
    <row r="1416" spans="1:6" x14ac:dyDescent="0.25">
      <c r="A1416" s="3">
        <v>69</v>
      </c>
      <c r="B1416" s="3">
        <v>0</v>
      </c>
      <c r="C1416" s="3">
        <v>0</v>
      </c>
      <c r="D1416" s="3">
        <v>1</v>
      </c>
      <c r="E1416" s="3">
        <v>0</v>
      </c>
      <c r="F1416" s="3">
        <v>0</v>
      </c>
    </row>
    <row r="1417" spans="1:6" x14ac:dyDescent="0.25">
      <c r="A1417" s="3">
        <v>69</v>
      </c>
      <c r="B1417" s="3">
        <v>0</v>
      </c>
      <c r="C1417" s="3">
        <v>0</v>
      </c>
      <c r="D1417" s="3">
        <v>0</v>
      </c>
      <c r="E1417" s="3">
        <v>1</v>
      </c>
      <c r="F1417" s="3">
        <v>0</v>
      </c>
    </row>
    <row r="1418" spans="1:6" x14ac:dyDescent="0.25">
      <c r="A1418" s="3">
        <v>69</v>
      </c>
      <c r="B1418" s="3">
        <v>0</v>
      </c>
      <c r="C1418" s="3">
        <v>1</v>
      </c>
      <c r="D1418" s="3">
        <v>0</v>
      </c>
      <c r="E1418" s="3">
        <v>0</v>
      </c>
      <c r="F1418" s="3">
        <v>0</v>
      </c>
    </row>
    <row r="1419" spans="1:6" x14ac:dyDescent="0.25">
      <c r="A1419" s="3">
        <v>69</v>
      </c>
      <c r="B1419" s="3">
        <v>0</v>
      </c>
      <c r="C1419" s="3">
        <v>0</v>
      </c>
      <c r="D1419" s="3">
        <v>0</v>
      </c>
      <c r="E1419" s="3">
        <v>1</v>
      </c>
      <c r="F1419" s="3">
        <v>0</v>
      </c>
    </row>
    <row r="1420" spans="1:6" x14ac:dyDescent="0.25">
      <c r="A1420" s="3">
        <v>69</v>
      </c>
      <c r="B1420" s="3">
        <v>0</v>
      </c>
      <c r="C1420" s="3">
        <v>1</v>
      </c>
      <c r="D1420" s="3">
        <v>0</v>
      </c>
      <c r="E1420" s="3">
        <v>0</v>
      </c>
      <c r="F1420" s="3">
        <v>0</v>
      </c>
    </row>
    <row r="1421" spans="1:6" x14ac:dyDescent="0.25">
      <c r="A1421" s="3">
        <v>69</v>
      </c>
      <c r="B1421" s="3">
        <v>0</v>
      </c>
      <c r="C1421" s="3">
        <v>1</v>
      </c>
      <c r="D1421" s="3">
        <v>0</v>
      </c>
      <c r="E1421" s="3">
        <v>0</v>
      </c>
      <c r="F1421" s="3">
        <v>0</v>
      </c>
    </row>
    <row r="1422" spans="1:6" x14ac:dyDescent="0.25">
      <c r="A1422" s="3">
        <v>69</v>
      </c>
      <c r="B1422" s="3">
        <v>0</v>
      </c>
      <c r="C1422" s="3">
        <v>0</v>
      </c>
      <c r="D1422" s="3">
        <v>1</v>
      </c>
      <c r="E1422" s="3">
        <v>0</v>
      </c>
      <c r="F1422" s="3">
        <v>0</v>
      </c>
    </row>
    <row r="1423" spans="1:6" x14ac:dyDescent="0.25">
      <c r="A1423" s="3">
        <v>69</v>
      </c>
      <c r="B1423" s="3">
        <v>0</v>
      </c>
      <c r="C1423" s="3">
        <v>0</v>
      </c>
      <c r="D1423" s="3">
        <v>0</v>
      </c>
      <c r="E1423" s="3">
        <v>1</v>
      </c>
      <c r="F1423" s="3">
        <v>0</v>
      </c>
    </row>
    <row r="1424" spans="1:6" x14ac:dyDescent="0.25">
      <c r="A1424" s="3">
        <v>68</v>
      </c>
      <c r="B1424" s="3">
        <v>0</v>
      </c>
      <c r="C1424" s="3">
        <v>0</v>
      </c>
      <c r="D1424" s="3">
        <v>1</v>
      </c>
      <c r="E1424" s="3">
        <v>0</v>
      </c>
      <c r="F1424" s="3">
        <v>0</v>
      </c>
    </row>
    <row r="1425" spans="1:6" x14ac:dyDescent="0.25">
      <c r="A1425" s="3">
        <v>68</v>
      </c>
      <c r="B1425" s="3">
        <v>1</v>
      </c>
      <c r="C1425" s="3">
        <v>0</v>
      </c>
      <c r="D1425" s="3">
        <v>0</v>
      </c>
      <c r="E1425" s="3">
        <v>0</v>
      </c>
      <c r="F1425" s="3">
        <v>0</v>
      </c>
    </row>
    <row r="1426" spans="1:6" x14ac:dyDescent="0.25">
      <c r="A1426" s="3">
        <v>68</v>
      </c>
      <c r="B1426" s="3">
        <v>0</v>
      </c>
      <c r="C1426" s="3">
        <v>1</v>
      </c>
      <c r="D1426" s="3">
        <v>0</v>
      </c>
      <c r="E1426" s="3">
        <v>0</v>
      </c>
      <c r="F1426" s="3">
        <v>0</v>
      </c>
    </row>
    <row r="1427" spans="1:6" x14ac:dyDescent="0.25">
      <c r="A1427" s="3">
        <v>68</v>
      </c>
      <c r="B1427" s="3">
        <v>0</v>
      </c>
      <c r="C1427" s="3">
        <v>0</v>
      </c>
      <c r="D1427" s="3">
        <v>1</v>
      </c>
      <c r="E1427" s="3">
        <v>0</v>
      </c>
      <c r="F1427" s="3">
        <v>0</v>
      </c>
    </row>
    <row r="1428" spans="1:6" x14ac:dyDescent="0.25">
      <c r="A1428" s="3">
        <v>67</v>
      </c>
      <c r="B1428" s="3">
        <v>0</v>
      </c>
      <c r="C1428" s="3">
        <v>0</v>
      </c>
      <c r="D1428" s="3">
        <v>0</v>
      </c>
      <c r="E1428" s="3">
        <v>1</v>
      </c>
      <c r="F1428" s="3">
        <v>0</v>
      </c>
    </row>
    <row r="1429" spans="1:6" x14ac:dyDescent="0.25">
      <c r="A1429" s="3">
        <v>67</v>
      </c>
      <c r="B1429" s="3">
        <v>0</v>
      </c>
      <c r="C1429" s="3">
        <v>1</v>
      </c>
      <c r="D1429" s="3">
        <v>0</v>
      </c>
      <c r="E1429" s="3">
        <v>0</v>
      </c>
      <c r="F1429" s="3">
        <v>0</v>
      </c>
    </row>
    <row r="1430" spans="1:6" x14ac:dyDescent="0.25">
      <c r="A1430" s="3">
        <v>67</v>
      </c>
      <c r="B1430" s="3">
        <v>1</v>
      </c>
      <c r="C1430" s="3">
        <v>0</v>
      </c>
      <c r="D1430" s="3">
        <v>0</v>
      </c>
      <c r="E1430" s="3">
        <v>0</v>
      </c>
      <c r="F1430" s="3">
        <v>0</v>
      </c>
    </row>
    <row r="1431" spans="1:6" x14ac:dyDescent="0.25">
      <c r="A1431" s="3">
        <v>67</v>
      </c>
      <c r="B1431" s="3">
        <v>0</v>
      </c>
      <c r="C1431" s="3">
        <v>1</v>
      </c>
      <c r="D1431" s="3">
        <v>0</v>
      </c>
      <c r="E1431" s="3">
        <v>0</v>
      </c>
      <c r="F1431" s="3">
        <v>0</v>
      </c>
    </row>
    <row r="1432" spans="1:6" x14ac:dyDescent="0.25">
      <c r="A1432" s="3">
        <v>67</v>
      </c>
      <c r="B1432" s="3">
        <v>0</v>
      </c>
      <c r="C1432" s="3">
        <v>0</v>
      </c>
      <c r="D1432" s="3">
        <v>0</v>
      </c>
      <c r="E1432" s="3">
        <v>1</v>
      </c>
      <c r="F1432" s="3">
        <v>0</v>
      </c>
    </row>
    <row r="1433" spans="1:6" x14ac:dyDescent="0.25">
      <c r="A1433" s="3">
        <v>67</v>
      </c>
      <c r="B1433" s="3">
        <v>0</v>
      </c>
      <c r="C1433" s="3">
        <v>0</v>
      </c>
      <c r="D1433" s="3">
        <v>1</v>
      </c>
      <c r="E1433" s="3">
        <v>0</v>
      </c>
      <c r="F1433" s="3">
        <v>0</v>
      </c>
    </row>
    <row r="1434" spans="1:6" x14ac:dyDescent="0.25">
      <c r="A1434" s="3">
        <v>67</v>
      </c>
      <c r="B1434" s="3">
        <v>0</v>
      </c>
      <c r="C1434" s="3">
        <v>0</v>
      </c>
      <c r="D1434" s="3">
        <v>1</v>
      </c>
      <c r="E1434" s="3">
        <v>0</v>
      </c>
      <c r="F1434" s="3">
        <v>0</v>
      </c>
    </row>
    <row r="1435" spans="1:6" x14ac:dyDescent="0.25">
      <c r="A1435" s="3">
        <v>67</v>
      </c>
      <c r="B1435" s="3">
        <v>0</v>
      </c>
      <c r="C1435" s="3">
        <v>1</v>
      </c>
      <c r="D1435" s="3">
        <v>0</v>
      </c>
      <c r="E1435" s="3">
        <v>0</v>
      </c>
      <c r="F1435" s="3">
        <v>0</v>
      </c>
    </row>
    <row r="1436" spans="1:6" x14ac:dyDescent="0.25">
      <c r="A1436" s="3">
        <v>67</v>
      </c>
      <c r="B1436" s="3">
        <v>0</v>
      </c>
      <c r="C1436" s="3">
        <v>0</v>
      </c>
      <c r="D1436" s="3">
        <v>1</v>
      </c>
      <c r="E1436" s="3">
        <v>0</v>
      </c>
      <c r="F1436" s="3">
        <v>0</v>
      </c>
    </row>
    <row r="1437" spans="1:6" x14ac:dyDescent="0.25">
      <c r="A1437" s="3">
        <v>67</v>
      </c>
      <c r="B1437" s="3">
        <v>0</v>
      </c>
      <c r="C1437" s="3">
        <v>0</v>
      </c>
      <c r="D1437" s="3">
        <v>1</v>
      </c>
      <c r="E1437" s="3">
        <v>0</v>
      </c>
      <c r="F1437" s="3">
        <v>0</v>
      </c>
    </row>
    <row r="1438" spans="1:6" x14ac:dyDescent="0.25">
      <c r="A1438" s="3">
        <v>67</v>
      </c>
      <c r="B1438" s="3">
        <v>0</v>
      </c>
      <c r="C1438" s="3">
        <v>1</v>
      </c>
      <c r="D1438" s="3">
        <v>0</v>
      </c>
      <c r="E1438" s="3">
        <v>0</v>
      </c>
      <c r="F1438" s="3">
        <v>0</v>
      </c>
    </row>
    <row r="1439" spans="1:6" x14ac:dyDescent="0.25">
      <c r="A1439" s="3">
        <v>67</v>
      </c>
      <c r="B1439" s="3">
        <v>0</v>
      </c>
      <c r="C1439" s="3">
        <v>0</v>
      </c>
      <c r="D1439" s="3">
        <v>1</v>
      </c>
      <c r="E1439" s="3">
        <v>0</v>
      </c>
      <c r="F1439" s="3">
        <v>0</v>
      </c>
    </row>
    <row r="1440" spans="1:6" x14ac:dyDescent="0.25">
      <c r="A1440" s="3">
        <v>67</v>
      </c>
      <c r="B1440" s="3">
        <v>1</v>
      </c>
      <c r="C1440" s="3">
        <v>0</v>
      </c>
      <c r="D1440" s="3">
        <v>0</v>
      </c>
      <c r="E1440" s="3">
        <v>0</v>
      </c>
      <c r="F1440" s="3">
        <v>0</v>
      </c>
    </row>
    <row r="1441" spans="1:6" x14ac:dyDescent="0.25">
      <c r="A1441" s="3">
        <v>66</v>
      </c>
      <c r="B1441" s="3">
        <v>0</v>
      </c>
      <c r="C1441" s="3">
        <v>1</v>
      </c>
      <c r="D1441" s="3">
        <v>0</v>
      </c>
      <c r="E1441" s="3">
        <v>0</v>
      </c>
      <c r="F1441" s="3">
        <v>0</v>
      </c>
    </row>
    <row r="1442" spans="1:6" x14ac:dyDescent="0.25">
      <c r="A1442" s="3">
        <v>66</v>
      </c>
      <c r="B1442" s="3">
        <v>0</v>
      </c>
      <c r="C1442" s="3">
        <v>1</v>
      </c>
      <c r="D1442" s="3">
        <v>0</v>
      </c>
      <c r="E1442" s="3">
        <v>0</v>
      </c>
      <c r="F1442" s="3">
        <v>0</v>
      </c>
    </row>
    <row r="1443" spans="1:6" x14ac:dyDescent="0.25">
      <c r="A1443" s="3">
        <v>66</v>
      </c>
      <c r="B1443" s="3">
        <v>0</v>
      </c>
      <c r="C1443" s="3">
        <v>1</v>
      </c>
      <c r="D1443" s="3">
        <v>0</v>
      </c>
      <c r="E1443" s="3">
        <v>0</v>
      </c>
      <c r="F1443" s="3">
        <v>0</v>
      </c>
    </row>
    <row r="1444" spans="1:6" x14ac:dyDescent="0.25">
      <c r="A1444" s="3">
        <v>66</v>
      </c>
      <c r="B1444" s="3">
        <v>0</v>
      </c>
      <c r="C1444" s="3">
        <v>0</v>
      </c>
      <c r="D1444" s="3">
        <v>0</v>
      </c>
      <c r="E1444" s="3">
        <v>1</v>
      </c>
      <c r="F1444" s="3">
        <v>0</v>
      </c>
    </row>
    <row r="1445" spans="1:6" x14ac:dyDescent="0.25">
      <c r="A1445" s="3">
        <v>66</v>
      </c>
      <c r="B1445" s="3">
        <v>0</v>
      </c>
      <c r="C1445" s="3">
        <v>1</v>
      </c>
      <c r="D1445" s="3">
        <v>0</v>
      </c>
      <c r="E1445" s="3">
        <v>0</v>
      </c>
      <c r="F1445" s="3">
        <v>0</v>
      </c>
    </row>
    <row r="1446" spans="1:6" x14ac:dyDescent="0.25">
      <c r="A1446" s="3">
        <v>66</v>
      </c>
      <c r="B1446" s="3">
        <v>0</v>
      </c>
      <c r="C1446" s="3">
        <v>0</v>
      </c>
      <c r="D1446" s="3">
        <v>0</v>
      </c>
      <c r="E1446" s="3">
        <v>1</v>
      </c>
      <c r="F1446" s="3">
        <v>0</v>
      </c>
    </row>
    <row r="1447" spans="1:6" x14ac:dyDescent="0.25">
      <c r="A1447" s="3">
        <v>66</v>
      </c>
      <c r="B1447" s="3">
        <v>0</v>
      </c>
      <c r="C1447" s="3">
        <v>0</v>
      </c>
      <c r="D1447" s="3">
        <v>0</v>
      </c>
      <c r="E1447" s="3">
        <v>1</v>
      </c>
      <c r="F1447" s="3">
        <v>0</v>
      </c>
    </row>
    <row r="1448" spans="1:6" x14ac:dyDescent="0.25">
      <c r="A1448" s="3">
        <v>65</v>
      </c>
      <c r="B1448" s="3">
        <v>0</v>
      </c>
      <c r="C1448" s="3">
        <v>0</v>
      </c>
      <c r="D1448" s="3">
        <v>1</v>
      </c>
      <c r="E1448" s="3">
        <v>0</v>
      </c>
      <c r="F1448" s="3">
        <v>0</v>
      </c>
    </row>
    <row r="1449" spans="1:6" x14ac:dyDescent="0.25">
      <c r="A1449" s="3">
        <v>65</v>
      </c>
      <c r="B1449" s="3">
        <v>1</v>
      </c>
      <c r="C1449" s="3">
        <v>0</v>
      </c>
      <c r="D1449" s="3">
        <v>0</v>
      </c>
      <c r="E1449" s="3">
        <v>0</v>
      </c>
      <c r="F1449" s="3">
        <v>0</v>
      </c>
    </row>
    <row r="1450" spans="1:6" x14ac:dyDescent="0.25">
      <c r="A1450" s="3">
        <v>65</v>
      </c>
      <c r="B1450" s="3">
        <v>0</v>
      </c>
      <c r="C1450" s="3">
        <v>1</v>
      </c>
      <c r="D1450" s="3">
        <v>0</v>
      </c>
      <c r="E1450" s="3">
        <v>0</v>
      </c>
      <c r="F1450" s="3">
        <v>0</v>
      </c>
    </row>
    <row r="1451" spans="1:6" x14ac:dyDescent="0.25">
      <c r="A1451" s="3">
        <v>65</v>
      </c>
      <c r="B1451" s="3">
        <v>0</v>
      </c>
      <c r="C1451" s="3">
        <v>0</v>
      </c>
      <c r="D1451" s="3">
        <v>0</v>
      </c>
      <c r="E1451" s="3">
        <v>1</v>
      </c>
      <c r="F1451" s="3">
        <v>0</v>
      </c>
    </row>
    <row r="1452" spans="1:6" x14ac:dyDescent="0.25">
      <c r="A1452" s="3">
        <v>64</v>
      </c>
      <c r="B1452" s="3">
        <v>0</v>
      </c>
      <c r="C1452" s="3">
        <v>1</v>
      </c>
      <c r="D1452" s="3">
        <v>0</v>
      </c>
      <c r="E1452" s="3">
        <v>0</v>
      </c>
      <c r="F1452" s="3">
        <v>0</v>
      </c>
    </row>
    <row r="1453" spans="1:6" x14ac:dyDescent="0.25">
      <c r="A1453" s="3">
        <v>64</v>
      </c>
      <c r="B1453" s="3">
        <v>0</v>
      </c>
      <c r="C1453" s="3">
        <v>1</v>
      </c>
      <c r="D1453" s="3">
        <v>0</v>
      </c>
      <c r="E1453" s="3">
        <v>0</v>
      </c>
      <c r="F1453" s="3">
        <v>0</v>
      </c>
    </row>
    <row r="1454" spans="1:6" x14ac:dyDescent="0.25">
      <c r="A1454" s="3">
        <v>64</v>
      </c>
      <c r="B1454" s="3">
        <v>0</v>
      </c>
      <c r="C1454" s="3">
        <v>0</v>
      </c>
      <c r="D1454" s="3">
        <v>0</v>
      </c>
      <c r="E1454" s="3">
        <v>1</v>
      </c>
      <c r="F1454" s="3">
        <v>0</v>
      </c>
    </row>
    <row r="1455" spans="1:6" x14ac:dyDescent="0.25">
      <c r="A1455" s="3">
        <v>64</v>
      </c>
      <c r="B1455" s="3">
        <v>0</v>
      </c>
      <c r="C1455" s="3">
        <v>0</v>
      </c>
      <c r="D1455" s="3">
        <v>0</v>
      </c>
      <c r="E1455" s="3">
        <v>1</v>
      </c>
      <c r="F1455" s="3">
        <v>0</v>
      </c>
    </row>
    <row r="1456" spans="1:6" x14ac:dyDescent="0.25">
      <c r="A1456" s="3">
        <v>64</v>
      </c>
      <c r="B1456" s="3">
        <v>0</v>
      </c>
      <c r="C1456" s="3">
        <v>0</v>
      </c>
      <c r="D1456" s="3">
        <v>1</v>
      </c>
      <c r="E1456" s="3">
        <v>0</v>
      </c>
      <c r="F1456" s="3">
        <v>0</v>
      </c>
    </row>
    <row r="1457" spans="1:6" x14ac:dyDescent="0.25">
      <c r="A1457" s="3">
        <v>64</v>
      </c>
      <c r="B1457" s="3">
        <v>0</v>
      </c>
      <c r="C1457" s="3">
        <v>1</v>
      </c>
      <c r="D1457" s="3">
        <v>0</v>
      </c>
      <c r="E1457" s="3">
        <v>0</v>
      </c>
      <c r="F1457" s="3">
        <v>0</v>
      </c>
    </row>
    <row r="1458" spans="1:6" x14ac:dyDescent="0.25">
      <c r="A1458" s="3">
        <v>64</v>
      </c>
      <c r="B1458" s="3">
        <v>0</v>
      </c>
      <c r="C1458" s="3">
        <v>0</v>
      </c>
      <c r="D1458" s="3">
        <v>0</v>
      </c>
      <c r="E1458" s="3">
        <v>1</v>
      </c>
      <c r="F1458" s="3">
        <v>0</v>
      </c>
    </row>
    <row r="1459" spans="1:6" x14ac:dyDescent="0.25">
      <c r="A1459" s="3">
        <v>63</v>
      </c>
      <c r="B1459" s="3">
        <v>0</v>
      </c>
      <c r="C1459" s="3">
        <v>0</v>
      </c>
      <c r="D1459" s="3">
        <v>0</v>
      </c>
      <c r="E1459" s="3">
        <v>0</v>
      </c>
      <c r="F1459" s="3">
        <v>1</v>
      </c>
    </row>
    <row r="1460" spans="1:6" x14ac:dyDescent="0.25">
      <c r="A1460" s="3">
        <v>63</v>
      </c>
      <c r="B1460" s="3">
        <v>0</v>
      </c>
      <c r="C1460" s="3">
        <v>0</v>
      </c>
      <c r="D1460" s="3">
        <v>1</v>
      </c>
      <c r="E1460" s="3">
        <v>0</v>
      </c>
      <c r="F1460" s="3">
        <v>0</v>
      </c>
    </row>
    <row r="1461" spans="1:6" x14ac:dyDescent="0.25">
      <c r="A1461" s="3">
        <v>63</v>
      </c>
      <c r="B1461" s="3">
        <v>0</v>
      </c>
      <c r="C1461" s="3">
        <v>1</v>
      </c>
      <c r="D1461" s="3">
        <v>0</v>
      </c>
      <c r="E1461" s="3">
        <v>0</v>
      </c>
      <c r="F1461" s="3">
        <v>0</v>
      </c>
    </row>
    <row r="1462" spans="1:6" x14ac:dyDescent="0.25">
      <c r="A1462" s="3">
        <v>63</v>
      </c>
      <c r="B1462" s="3">
        <v>0</v>
      </c>
      <c r="C1462" s="3">
        <v>1</v>
      </c>
      <c r="D1462" s="3">
        <v>0</v>
      </c>
      <c r="E1462" s="3">
        <v>0</v>
      </c>
      <c r="F1462" s="3">
        <v>0</v>
      </c>
    </row>
    <row r="1463" spans="1:6" x14ac:dyDescent="0.25">
      <c r="A1463" s="3">
        <v>63</v>
      </c>
      <c r="B1463" s="3">
        <v>0</v>
      </c>
      <c r="C1463" s="3">
        <v>1</v>
      </c>
      <c r="D1463" s="3">
        <v>0</v>
      </c>
      <c r="E1463" s="3">
        <v>0</v>
      </c>
      <c r="F1463" s="3">
        <v>0</v>
      </c>
    </row>
    <row r="1464" spans="1:6" x14ac:dyDescent="0.25">
      <c r="A1464" s="3">
        <v>63</v>
      </c>
      <c r="B1464" s="3">
        <v>0</v>
      </c>
      <c r="C1464" s="3">
        <v>1</v>
      </c>
      <c r="D1464" s="3">
        <v>0</v>
      </c>
      <c r="E1464" s="3">
        <v>0</v>
      </c>
      <c r="F1464" s="3">
        <v>0</v>
      </c>
    </row>
    <row r="1465" spans="1:6" x14ac:dyDescent="0.25">
      <c r="A1465" s="3">
        <v>63</v>
      </c>
      <c r="B1465" s="3">
        <v>0</v>
      </c>
      <c r="C1465" s="3">
        <v>0</v>
      </c>
      <c r="D1465" s="3">
        <v>0</v>
      </c>
      <c r="E1465" s="3">
        <v>1</v>
      </c>
      <c r="F1465" s="3">
        <v>0</v>
      </c>
    </row>
    <row r="1466" spans="1:6" x14ac:dyDescent="0.25">
      <c r="A1466" s="3">
        <v>63</v>
      </c>
      <c r="B1466" s="3">
        <v>0</v>
      </c>
      <c r="C1466" s="3">
        <v>0</v>
      </c>
      <c r="D1466" s="3">
        <v>0</v>
      </c>
      <c r="E1466" s="3">
        <v>1</v>
      </c>
      <c r="F1466" s="3">
        <v>0</v>
      </c>
    </row>
    <row r="1467" spans="1:6" x14ac:dyDescent="0.25">
      <c r="A1467" s="3">
        <v>63</v>
      </c>
      <c r="B1467" s="3">
        <v>0</v>
      </c>
      <c r="C1467" s="3">
        <v>0</v>
      </c>
      <c r="D1467" s="3">
        <v>0</v>
      </c>
      <c r="E1467" s="3">
        <v>1</v>
      </c>
      <c r="F1467" s="3">
        <v>0</v>
      </c>
    </row>
    <row r="1468" spans="1:6" x14ac:dyDescent="0.25">
      <c r="A1468" s="3">
        <v>63</v>
      </c>
      <c r="B1468" s="3">
        <v>0</v>
      </c>
      <c r="C1468" s="3">
        <v>0</v>
      </c>
      <c r="D1468" s="3">
        <v>1</v>
      </c>
      <c r="E1468" s="3">
        <v>0</v>
      </c>
      <c r="F1468" s="3">
        <v>0</v>
      </c>
    </row>
    <row r="1469" spans="1:6" x14ac:dyDescent="0.25">
      <c r="A1469" s="3">
        <v>63</v>
      </c>
      <c r="B1469" s="3">
        <v>0</v>
      </c>
      <c r="C1469" s="3">
        <v>0</v>
      </c>
      <c r="D1469" s="3">
        <v>1</v>
      </c>
      <c r="E1469" s="3">
        <v>0</v>
      </c>
      <c r="F1469" s="3">
        <v>0</v>
      </c>
    </row>
    <row r="1470" spans="1:6" x14ac:dyDescent="0.25">
      <c r="A1470" s="3">
        <v>63</v>
      </c>
      <c r="B1470" s="3">
        <v>0</v>
      </c>
      <c r="C1470" s="3">
        <v>1</v>
      </c>
      <c r="D1470" s="3">
        <v>0</v>
      </c>
      <c r="E1470" s="3">
        <v>0</v>
      </c>
      <c r="F1470" s="3">
        <v>0</v>
      </c>
    </row>
    <row r="1471" spans="1:6" x14ac:dyDescent="0.25">
      <c r="A1471" s="3">
        <v>62</v>
      </c>
      <c r="B1471" s="3">
        <v>0</v>
      </c>
      <c r="C1471" s="3">
        <v>0</v>
      </c>
      <c r="D1471" s="3">
        <v>1</v>
      </c>
      <c r="E1471" s="3">
        <v>0</v>
      </c>
      <c r="F1471" s="3">
        <v>0</v>
      </c>
    </row>
    <row r="1472" spans="1:6" x14ac:dyDescent="0.25">
      <c r="A1472" s="3">
        <v>62</v>
      </c>
      <c r="B1472" s="3">
        <v>0</v>
      </c>
      <c r="C1472" s="3">
        <v>0</v>
      </c>
      <c r="D1472" s="3">
        <v>1</v>
      </c>
      <c r="E1472" s="3">
        <v>0</v>
      </c>
      <c r="F1472" s="3">
        <v>0</v>
      </c>
    </row>
    <row r="1473" spans="1:6" x14ac:dyDescent="0.25">
      <c r="A1473" s="3">
        <v>62</v>
      </c>
      <c r="B1473" s="3">
        <v>0</v>
      </c>
      <c r="C1473" s="3">
        <v>0</v>
      </c>
      <c r="D1473" s="3">
        <v>1</v>
      </c>
      <c r="E1473" s="3">
        <v>0</v>
      </c>
      <c r="F1473" s="3">
        <v>0</v>
      </c>
    </row>
    <row r="1474" spans="1:6" x14ac:dyDescent="0.25">
      <c r="A1474" s="3">
        <v>62</v>
      </c>
      <c r="B1474" s="3">
        <v>0</v>
      </c>
      <c r="C1474" s="3">
        <v>1</v>
      </c>
      <c r="D1474" s="3">
        <v>0</v>
      </c>
      <c r="E1474" s="3">
        <v>0</v>
      </c>
      <c r="F1474" s="3">
        <v>0</v>
      </c>
    </row>
    <row r="1475" spans="1:6" x14ac:dyDescent="0.25">
      <c r="A1475" s="3">
        <v>62</v>
      </c>
      <c r="B1475" s="3">
        <v>0</v>
      </c>
      <c r="C1475" s="3">
        <v>0</v>
      </c>
      <c r="D1475" s="3">
        <v>0</v>
      </c>
      <c r="E1475" s="3">
        <v>1</v>
      </c>
      <c r="F1475" s="3">
        <v>0</v>
      </c>
    </row>
    <row r="1476" spans="1:6" x14ac:dyDescent="0.25">
      <c r="A1476" s="3">
        <v>62</v>
      </c>
      <c r="B1476" s="3">
        <v>0</v>
      </c>
      <c r="C1476" s="3">
        <v>1</v>
      </c>
      <c r="D1476" s="3">
        <v>0</v>
      </c>
      <c r="E1476" s="3">
        <v>0</v>
      </c>
      <c r="F1476" s="3">
        <v>0</v>
      </c>
    </row>
    <row r="1477" spans="1:6" x14ac:dyDescent="0.25">
      <c r="A1477" s="3">
        <v>62</v>
      </c>
      <c r="B1477" s="3">
        <v>0</v>
      </c>
      <c r="C1477" s="3">
        <v>1</v>
      </c>
      <c r="D1477" s="3">
        <v>0</v>
      </c>
      <c r="E1477" s="3">
        <v>0</v>
      </c>
      <c r="F1477" s="3">
        <v>0</v>
      </c>
    </row>
    <row r="1478" spans="1:6" x14ac:dyDescent="0.25">
      <c r="A1478" s="3">
        <v>62</v>
      </c>
      <c r="B1478" s="3">
        <v>0</v>
      </c>
      <c r="C1478" s="3">
        <v>0</v>
      </c>
      <c r="D1478" s="3">
        <v>0</v>
      </c>
      <c r="E1478" s="3">
        <v>1</v>
      </c>
      <c r="F1478" s="3">
        <v>0</v>
      </c>
    </row>
    <row r="1479" spans="1:6" x14ac:dyDescent="0.25">
      <c r="A1479" s="3">
        <v>62</v>
      </c>
      <c r="B1479" s="3">
        <v>0</v>
      </c>
      <c r="C1479" s="3">
        <v>0</v>
      </c>
      <c r="D1479" s="3">
        <v>0</v>
      </c>
      <c r="E1479" s="3">
        <v>1</v>
      </c>
      <c r="F1479" s="3">
        <v>0</v>
      </c>
    </row>
    <row r="1480" spans="1:6" x14ac:dyDescent="0.25">
      <c r="A1480" s="3">
        <v>62</v>
      </c>
      <c r="B1480" s="3">
        <v>0</v>
      </c>
      <c r="C1480" s="3">
        <v>0</v>
      </c>
      <c r="D1480" s="3">
        <v>0</v>
      </c>
      <c r="E1480" s="3">
        <v>1</v>
      </c>
      <c r="F1480" s="3">
        <v>0</v>
      </c>
    </row>
    <row r="1481" spans="1:6" x14ac:dyDescent="0.25">
      <c r="A1481" s="3">
        <v>62</v>
      </c>
      <c r="B1481" s="3">
        <v>0</v>
      </c>
      <c r="C1481" s="3">
        <v>0</v>
      </c>
      <c r="D1481" s="3">
        <v>1</v>
      </c>
      <c r="E1481" s="3">
        <v>0</v>
      </c>
      <c r="F1481" s="3">
        <v>0</v>
      </c>
    </row>
    <row r="1482" spans="1:6" x14ac:dyDescent="0.25">
      <c r="A1482" s="3">
        <v>61</v>
      </c>
      <c r="B1482" s="3">
        <v>1</v>
      </c>
      <c r="C1482" s="3">
        <v>0</v>
      </c>
      <c r="D1482" s="3">
        <v>0</v>
      </c>
      <c r="E1482" s="3">
        <v>0</v>
      </c>
      <c r="F1482" s="3">
        <v>0</v>
      </c>
    </row>
    <row r="1483" spans="1:6" x14ac:dyDescent="0.25">
      <c r="A1483" s="3">
        <v>61</v>
      </c>
      <c r="B1483" s="3">
        <v>0</v>
      </c>
      <c r="C1483" s="3">
        <v>1</v>
      </c>
      <c r="D1483" s="3">
        <v>0</v>
      </c>
      <c r="E1483" s="3">
        <v>0</v>
      </c>
      <c r="F1483" s="3">
        <v>0</v>
      </c>
    </row>
    <row r="1484" spans="1:6" x14ac:dyDescent="0.25">
      <c r="A1484" s="3">
        <v>61</v>
      </c>
      <c r="B1484" s="3">
        <v>0</v>
      </c>
      <c r="C1484" s="3">
        <v>1</v>
      </c>
      <c r="D1484" s="3">
        <v>0</v>
      </c>
      <c r="E1484" s="3">
        <v>0</v>
      </c>
      <c r="F1484" s="3">
        <v>0</v>
      </c>
    </row>
    <row r="1485" spans="1:6" x14ac:dyDescent="0.25">
      <c r="A1485" s="3">
        <v>61</v>
      </c>
      <c r="B1485" s="3">
        <v>0</v>
      </c>
      <c r="C1485" s="3">
        <v>0</v>
      </c>
      <c r="D1485" s="3">
        <v>0</v>
      </c>
      <c r="E1485" s="3">
        <v>1</v>
      </c>
      <c r="F1485" s="3">
        <v>0</v>
      </c>
    </row>
    <row r="1486" spans="1:6" x14ac:dyDescent="0.25">
      <c r="A1486" s="3">
        <v>61</v>
      </c>
      <c r="B1486" s="3">
        <v>0</v>
      </c>
      <c r="C1486" s="3">
        <v>0</v>
      </c>
      <c r="D1486" s="3">
        <v>1</v>
      </c>
      <c r="E1486" s="3">
        <v>0</v>
      </c>
      <c r="F1486" s="3">
        <v>0</v>
      </c>
    </row>
    <row r="1487" spans="1:6" x14ac:dyDescent="0.25">
      <c r="A1487" s="3">
        <v>61</v>
      </c>
      <c r="B1487" s="3">
        <v>0</v>
      </c>
      <c r="C1487" s="3">
        <v>0</v>
      </c>
      <c r="D1487" s="3">
        <v>0</v>
      </c>
      <c r="E1487" s="3">
        <v>1</v>
      </c>
      <c r="F1487" s="3">
        <v>0</v>
      </c>
    </row>
    <row r="1488" spans="1:6" x14ac:dyDescent="0.25">
      <c r="A1488" s="3">
        <v>61</v>
      </c>
      <c r="B1488" s="3">
        <v>0</v>
      </c>
      <c r="C1488" s="3">
        <v>0</v>
      </c>
      <c r="D1488" s="3">
        <v>0</v>
      </c>
      <c r="E1488" s="3">
        <v>1</v>
      </c>
      <c r="F1488" s="3">
        <v>0</v>
      </c>
    </row>
    <row r="1489" spans="1:6" x14ac:dyDescent="0.25">
      <c r="A1489" s="3">
        <v>61</v>
      </c>
      <c r="B1489" s="3">
        <v>0</v>
      </c>
      <c r="C1489" s="3">
        <v>0</v>
      </c>
      <c r="D1489" s="3">
        <v>1</v>
      </c>
      <c r="E1489" s="3">
        <v>0</v>
      </c>
      <c r="F1489" s="3">
        <v>0</v>
      </c>
    </row>
    <row r="1490" spans="1:6" x14ac:dyDescent="0.25">
      <c r="A1490" s="3">
        <v>61</v>
      </c>
      <c r="B1490" s="3">
        <v>0</v>
      </c>
      <c r="C1490" s="3">
        <v>0</v>
      </c>
      <c r="D1490" s="3">
        <v>1</v>
      </c>
      <c r="E1490" s="3">
        <v>0</v>
      </c>
      <c r="F1490" s="3">
        <v>0</v>
      </c>
    </row>
    <row r="1491" spans="1:6" x14ac:dyDescent="0.25">
      <c r="A1491" s="3">
        <v>60</v>
      </c>
      <c r="B1491" s="3">
        <v>0</v>
      </c>
      <c r="C1491" s="3">
        <v>0</v>
      </c>
      <c r="D1491" s="3">
        <v>0</v>
      </c>
      <c r="E1491" s="3">
        <v>1</v>
      </c>
      <c r="F1491" s="3">
        <v>0</v>
      </c>
    </row>
    <row r="1492" spans="1:6" x14ac:dyDescent="0.25">
      <c r="A1492" s="3">
        <v>60</v>
      </c>
      <c r="B1492" s="3">
        <v>0</v>
      </c>
      <c r="C1492" s="3">
        <v>1</v>
      </c>
      <c r="D1492" s="3">
        <v>0</v>
      </c>
      <c r="E1492" s="3">
        <v>0</v>
      </c>
      <c r="F1492" s="3">
        <v>0</v>
      </c>
    </row>
    <row r="1493" spans="1:6" x14ac:dyDescent="0.25">
      <c r="A1493" s="3">
        <v>60</v>
      </c>
      <c r="B1493" s="3">
        <v>0</v>
      </c>
      <c r="C1493" s="3">
        <v>1</v>
      </c>
      <c r="D1493" s="3">
        <v>0</v>
      </c>
      <c r="E1493" s="3">
        <v>0</v>
      </c>
      <c r="F1493" s="3">
        <v>0</v>
      </c>
    </row>
    <row r="1494" spans="1:6" x14ac:dyDescent="0.25">
      <c r="A1494" s="3">
        <v>60</v>
      </c>
      <c r="B1494" s="3">
        <v>0</v>
      </c>
      <c r="C1494" s="3">
        <v>0</v>
      </c>
      <c r="D1494" s="3">
        <v>1</v>
      </c>
      <c r="E1494" s="3">
        <v>0</v>
      </c>
      <c r="F1494" s="3">
        <v>0</v>
      </c>
    </row>
    <row r="1495" spans="1:6" x14ac:dyDescent="0.25">
      <c r="A1495" s="3">
        <v>59</v>
      </c>
      <c r="B1495" s="3">
        <v>0</v>
      </c>
      <c r="C1495" s="3">
        <v>0</v>
      </c>
      <c r="D1495" s="3">
        <v>0</v>
      </c>
      <c r="E1495" s="3">
        <v>1</v>
      </c>
      <c r="F1495" s="3">
        <v>0</v>
      </c>
    </row>
    <row r="1496" spans="1:6" x14ac:dyDescent="0.25">
      <c r="A1496" s="3">
        <v>59</v>
      </c>
      <c r="B1496" s="3">
        <v>0</v>
      </c>
      <c r="C1496" s="3">
        <v>0</v>
      </c>
      <c r="D1496" s="3">
        <v>0</v>
      </c>
      <c r="E1496" s="3">
        <v>1</v>
      </c>
      <c r="F1496" s="3">
        <v>0</v>
      </c>
    </row>
    <row r="1497" spans="1:6" x14ac:dyDescent="0.25">
      <c r="A1497" s="3">
        <v>59</v>
      </c>
      <c r="B1497" s="3">
        <v>0</v>
      </c>
      <c r="C1497" s="3">
        <v>0</v>
      </c>
      <c r="D1497" s="3">
        <v>1</v>
      </c>
      <c r="E1497" s="3">
        <v>0</v>
      </c>
      <c r="F1497" s="3">
        <v>0</v>
      </c>
    </row>
    <row r="1498" spans="1:6" x14ac:dyDescent="0.25">
      <c r="A1498" s="3">
        <v>59</v>
      </c>
      <c r="B1498" s="3">
        <v>0</v>
      </c>
      <c r="C1498" s="3">
        <v>0</v>
      </c>
      <c r="D1498" s="3">
        <v>0</v>
      </c>
      <c r="E1498" s="3">
        <v>1</v>
      </c>
      <c r="F1498" s="3">
        <v>0</v>
      </c>
    </row>
    <row r="1499" spans="1:6" x14ac:dyDescent="0.25">
      <c r="A1499" s="3">
        <v>58</v>
      </c>
      <c r="B1499" s="3">
        <v>0</v>
      </c>
      <c r="C1499" s="3">
        <v>0</v>
      </c>
      <c r="D1499" s="3">
        <v>0</v>
      </c>
      <c r="E1499" s="3">
        <v>1</v>
      </c>
      <c r="F1499" s="3">
        <v>0</v>
      </c>
    </row>
    <row r="1500" spans="1:6" x14ac:dyDescent="0.25">
      <c r="A1500" s="3">
        <v>58</v>
      </c>
      <c r="B1500" s="3">
        <v>1</v>
      </c>
      <c r="C1500" s="3">
        <v>0</v>
      </c>
      <c r="D1500" s="3">
        <v>0</v>
      </c>
      <c r="E1500" s="3">
        <v>0</v>
      </c>
      <c r="F1500" s="3">
        <v>0</v>
      </c>
    </row>
    <row r="1501" spans="1:6" x14ac:dyDescent="0.25">
      <c r="A1501" s="3">
        <v>58</v>
      </c>
      <c r="B1501" s="3">
        <v>0</v>
      </c>
      <c r="C1501" s="3">
        <v>0</v>
      </c>
      <c r="D1501" s="3">
        <v>0</v>
      </c>
      <c r="E1501" s="3">
        <v>1</v>
      </c>
      <c r="F1501" s="3">
        <v>0</v>
      </c>
    </row>
    <row r="1502" spans="1:6" x14ac:dyDescent="0.25">
      <c r="A1502" s="3">
        <v>58</v>
      </c>
      <c r="B1502" s="3">
        <v>0</v>
      </c>
      <c r="C1502" s="3">
        <v>1</v>
      </c>
      <c r="D1502" s="3">
        <v>0</v>
      </c>
      <c r="E1502" s="3">
        <v>0</v>
      </c>
      <c r="F1502" s="3">
        <v>0</v>
      </c>
    </row>
    <row r="1503" spans="1:6" x14ac:dyDescent="0.25">
      <c r="A1503" s="3">
        <v>58</v>
      </c>
      <c r="B1503" s="3">
        <v>0</v>
      </c>
      <c r="C1503" s="3">
        <v>1</v>
      </c>
      <c r="D1503" s="3">
        <v>0</v>
      </c>
      <c r="E1503" s="3">
        <v>0</v>
      </c>
      <c r="F1503" s="3">
        <v>0</v>
      </c>
    </row>
    <row r="1504" spans="1:6" x14ac:dyDescent="0.25">
      <c r="A1504" s="3">
        <v>57</v>
      </c>
      <c r="B1504" s="3">
        <v>1</v>
      </c>
      <c r="C1504" s="3">
        <v>0</v>
      </c>
      <c r="D1504" s="3">
        <v>0</v>
      </c>
      <c r="E1504" s="3">
        <v>0</v>
      </c>
      <c r="F1504" s="3">
        <v>0</v>
      </c>
    </row>
    <row r="1505" spans="1:6" x14ac:dyDescent="0.25">
      <c r="A1505" s="3">
        <v>57</v>
      </c>
      <c r="B1505" s="3">
        <v>0</v>
      </c>
      <c r="C1505" s="3">
        <v>0</v>
      </c>
      <c r="D1505" s="3">
        <v>0</v>
      </c>
      <c r="E1505" s="3">
        <v>1</v>
      </c>
      <c r="F1505" s="3">
        <v>0</v>
      </c>
    </row>
    <row r="1506" spans="1:6" x14ac:dyDescent="0.25">
      <c r="A1506" s="3">
        <v>57</v>
      </c>
      <c r="B1506" s="3">
        <v>1</v>
      </c>
      <c r="C1506" s="3">
        <v>0</v>
      </c>
      <c r="D1506" s="3">
        <v>0</v>
      </c>
      <c r="E1506" s="3">
        <v>0</v>
      </c>
      <c r="F1506" s="3">
        <v>0</v>
      </c>
    </row>
    <row r="1507" spans="1:6" x14ac:dyDescent="0.25">
      <c r="A1507" s="3">
        <v>57</v>
      </c>
      <c r="B1507" s="3">
        <v>0</v>
      </c>
      <c r="C1507" s="3">
        <v>1</v>
      </c>
      <c r="D1507" s="3">
        <v>0</v>
      </c>
      <c r="E1507" s="3">
        <v>0</v>
      </c>
      <c r="F1507" s="3">
        <v>0</v>
      </c>
    </row>
    <row r="1508" spans="1:6" x14ac:dyDescent="0.25">
      <c r="A1508" s="3">
        <v>57</v>
      </c>
      <c r="B1508" s="3">
        <v>0</v>
      </c>
      <c r="C1508" s="3">
        <v>1</v>
      </c>
      <c r="D1508" s="3">
        <v>0</v>
      </c>
      <c r="E1508" s="3">
        <v>0</v>
      </c>
      <c r="F1508" s="3">
        <v>0</v>
      </c>
    </row>
    <row r="1509" spans="1:6" x14ac:dyDescent="0.25">
      <c r="A1509" s="3">
        <v>57</v>
      </c>
      <c r="B1509" s="3">
        <v>0</v>
      </c>
      <c r="C1509" s="3">
        <v>0</v>
      </c>
      <c r="D1509" s="3">
        <v>1</v>
      </c>
      <c r="E1509" s="3">
        <v>0</v>
      </c>
      <c r="F1509" s="3">
        <v>0</v>
      </c>
    </row>
    <row r="1510" spans="1:6" x14ac:dyDescent="0.25">
      <c r="A1510" s="3">
        <v>56</v>
      </c>
      <c r="B1510" s="3">
        <v>0</v>
      </c>
      <c r="C1510" s="3">
        <v>1</v>
      </c>
      <c r="D1510" s="3">
        <v>0</v>
      </c>
      <c r="E1510" s="3">
        <v>0</v>
      </c>
      <c r="F1510" s="3">
        <v>0</v>
      </c>
    </row>
    <row r="1511" spans="1:6" x14ac:dyDescent="0.25">
      <c r="A1511" s="3">
        <v>56</v>
      </c>
      <c r="B1511" s="3">
        <v>0</v>
      </c>
      <c r="C1511" s="3">
        <v>1</v>
      </c>
      <c r="D1511" s="3">
        <v>0</v>
      </c>
      <c r="E1511" s="3">
        <v>0</v>
      </c>
      <c r="F1511" s="3">
        <v>0</v>
      </c>
    </row>
    <row r="1512" spans="1:6" x14ac:dyDescent="0.25">
      <c r="A1512" s="3">
        <v>56</v>
      </c>
      <c r="B1512" s="3">
        <v>1</v>
      </c>
      <c r="C1512" s="3">
        <v>0</v>
      </c>
      <c r="D1512" s="3">
        <v>0</v>
      </c>
      <c r="E1512" s="3">
        <v>0</v>
      </c>
      <c r="F1512" s="3">
        <v>0</v>
      </c>
    </row>
    <row r="1513" spans="1:6" x14ac:dyDescent="0.25">
      <c r="A1513" s="3">
        <v>56</v>
      </c>
      <c r="B1513" s="3">
        <v>0</v>
      </c>
      <c r="C1513" s="3">
        <v>0</v>
      </c>
      <c r="D1513" s="3">
        <v>1</v>
      </c>
      <c r="E1513" s="3">
        <v>0</v>
      </c>
      <c r="F1513" s="3">
        <v>0</v>
      </c>
    </row>
    <row r="1514" spans="1:6" x14ac:dyDescent="0.25">
      <c r="A1514" s="3">
        <v>56</v>
      </c>
      <c r="B1514" s="3">
        <v>0</v>
      </c>
      <c r="C1514" s="3">
        <v>1</v>
      </c>
      <c r="D1514" s="3">
        <v>0</v>
      </c>
      <c r="E1514" s="3">
        <v>0</v>
      </c>
      <c r="F1514" s="3">
        <v>0</v>
      </c>
    </row>
    <row r="1515" spans="1:6" x14ac:dyDescent="0.25">
      <c r="A1515" s="3">
        <v>56</v>
      </c>
      <c r="B1515" s="3">
        <v>0</v>
      </c>
      <c r="C1515" s="3">
        <v>1</v>
      </c>
      <c r="D1515" s="3">
        <v>0</v>
      </c>
      <c r="E1515" s="3">
        <v>0</v>
      </c>
      <c r="F1515" s="3">
        <v>0</v>
      </c>
    </row>
    <row r="1516" spans="1:6" x14ac:dyDescent="0.25">
      <c r="A1516" s="3">
        <v>56</v>
      </c>
      <c r="B1516" s="3">
        <v>0</v>
      </c>
      <c r="C1516" s="3">
        <v>1</v>
      </c>
      <c r="D1516" s="3">
        <v>0</v>
      </c>
      <c r="E1516" s="3">
        <v>0</v>
      </c>
      <c r="F1516" s="3">
        <v>0</v>
      </c>
    </row>
    <row r="1517" spans="1:6" x14ac:dyDescent="0.25">
      <c r="A1517" s="3">
        <v>55</v>
      </c>
      <c r="B1517" s="3">
        <v>0</v>
      </c>
      <c r="C1517" s="3">
        <v>0</v>
      </c>
      <c r="D1517" s="3">
        <v>0</v>
      </c>
      <c r="E1517" s="3">
        <v>1</v>
      </c>
      <c r="F1517" s="3">
        <v>0</v>
      </c>
    </row>
    <row r="1518" spans="1:6" x14ac:dyDescent="0.25">
      <c r="A1518" s="3">
        <v>55</v>
      </c>
      <c r="B1518" s="3">
        <v>0</v>
      </c>
      <c r="C1518" s="3">
        <v>1</v>
      </c>
      <c r="D1518" s="3">
        <v>0</v>
      </c>
      <c r="E1518" s="3">
        <v>0</v>
      </c>
      <c r="F1518" s="3">
        <v>0</v>
      </c>
    </row>
    <row r="1519" spans="1:6" x14ac:dyDescent="0.25">
      <c r="A1519" s="3">
        <v>55</v>
      </c>
      <c r="B1519" s="3">
        <v>0</v>
      </c>
      <c r="C1519" s="3">
        <v>1</v>
      </c>
      <c r="D1519" s="3">
        <v>0</v>
      </c>
      <c r="E1519" s="3">
        <v>0</v>
      </c>
      <c r="F1519" s="3">
        <v>0</v>
      </c>
    </row>
    <row r="1520" spans="1:6" x14ac:dyDescent="0.25">
      <c r="A1520" s="3">
        <v>55</v>
      </c>
      <c r="B1520" s="3">
        <v>1</v>
      </c>
      <c r="C1520" s="3">
        <v>0</v>
      </c>
      <c r="D1520" s="3">
        <v>0</v>
      </c>
      <c r="E1520" s="3">
        <v>0</v>
      </c>
      <c r="F1520" s="3">
        <v>0</v>
      </c>
    </row>
    <row r="1521" spans="1:6" x14ac:dyDescent="0.25">
      <c r="A1521" s="3">
        <v>55</v>
      </c>
      <c r="B1521" s="3">
        <v>0</v>
      </c>
      <c r="C1521" s="3">
        <v>1</v>
      </c>
      <c r="D1521" s="3">
        <v>0</v>
      </c>
      <c r="E1521" s="3">
        <v>0</v>
      </c>
      <c r="F1521" s="3">
        <v>0</v>
      </c>
    </row>
    <row r="1522" spans="1:6" x14ac:dyDescent="0.25">
      <c r="A1522" s="3">
        <v>55</v>
      </c>
      <c r="B1522" s="3">
        <v>0</v>
      </c>
      <c r="C1522" s="3">
        <v>0</v>
      </c>
      <c r="D1522" s="3">
        <v>0</v>
      </c>
      <c r="E1522" s="3">
        <v>1</v>
      </c>
      <c r="F1522" s="3">
        <v>0</v>
      </c>
    </row>
    <row r="1523" spans="1:6" x14ac:dyDescent="0.25">
      <c r="A1523" s="3">
        <v>55</v>
      </c>
      <c r="B1523" s="3">
        <v>0</v>
      </c>
      <c r="C1523" s="3">
        <v>0</v>
      </c>
      <c r="D1523" s="3">
        <v>1</v>
      </c>
      <c r="E1523" s="3">
        <v>0</v>
      </c>
      <c r="F1523" s="3">
        <v>0</v>
      </c>
    </row>
    <row r="1524" spans="1:6" x14ac:dyDescent="0.25">
      <c r="A1524" s="3">
        <v>54</v>
      </c>
      <c r="B1524" s="3">
        <v>0</v>
      </c>
      <c r="C1524" s="3">
        <v>1</v>
      </c>
      <c r="D1524" s="3">
        <v>0</v>
      </c>
      <c r="E1524" s="3">
        <v>0</v>
      </c>
      <c r="F1524" s="3">
        <v>0</v>
      </c>
    </row>
    <row r="1525" spans="1:6" x14ac:dyDescent="0.25">
      <c r="A1525" s="3">
        <v>54</v>
      </c>
      <c r="B1525" s="3">
        <v>0</v>
      </c>
      <c r="C1525" s="3">
        <v>0</v>
      </c>
      <c r="D1525" s="3">
        <v>1</v>
      </c>
      <c r="E1525" s="3">
        <v>0</v>
      </c>
      <c r="F1525" s="3">
        <v>0</v>
      </c>
    </row>
    <row r="1526" spans="1:6" x14ac:dyDescent="0.25">
      <c r="A1526" s="3">
        <v>54</v>
      </c>
      <c r="B1526" s="3">
        <v>1</v>
      </c>
      <c r="C1526" s="3">
        <v>0</v>
      </c>
      <c r="D1526" s="3">
        <v>0</v>
      </c>
      <c r="E1526" s="3">
        <v>0</v>
      </c>
      <c r="F1526" s="3">
        <v>0</v>
      </c>
    </row>
    <row r="1527" spans="1:6" x14ac:dyDescent="0.25">
      <c r="A1527" s="3">
        <v>54</v>
      </c>
      <c r="B1527" s="3">
        <v>0</v>
      </c>
      <c r="C1527" s="3">
        <v>0</v>
      </c>
      <c r="D1527" s="3">
        <v>0</v>
      </c>
      <c r="E1527" s="3">
        <v>1</v>
      </c>
      <c r="F1527" s="3">
        <v>0</v>
      </c>
    </row>
    <row r="1528" spans="1:6" x14ac:dyDescent="0.25">
      <c r="A1528" s="3">
        <v>54</v>
      </c>
      <c r="B1528" s="3">
        <v>1</v>
      </c>
      <c r="C1528" s="3">
        <v>0</v>
      </c>
      <c r="D1528" s="3">
        <v>0</v>
      </c>
      <c r="E1528" s="3">
        <v>0</v>
      </c>
      <c r="F1528" s="3">
        <v>0</v>
      </c>
    </row>
    <row r="1529" spans="1:6" x14ac:dyDescent="0.25">
      <c r="A1529" s="3">
        <v>54</v>
      </c>
      <c r="B1529" s="3">
        <v>0</v>
      </c>
      <c r="C1529" s="3">
        <v>0</v>
      </c>
      <c r="D1529" s="3">
        <v>1</v>
      </c>
      <c r="E1529" s="3">
        <v>0</v>
      </c>
      <c r="F1529" s="3">
        <v>0</v>
      </c>
    </row>
    <row r="1530" spans="1:6" x14ac:dyDescent="0.25">
      <c r="A1530" s="3">
        <v>54</v>
      </c>
      <c r="B1530" s="3">
        <v>0</v>
      </c>
      <c r="C1530" s="3">
        <v>0</v>
      </c>
      <c r="D1530" s="3">
        <v>1</v>
      </c>
      <c r="E1530" s="3">
        <v>0</v>
      </c>
      <c r="F1530" s="3">
        <v>0</v>
      </c>
    </row>
    <row r="1531" spans="1:6" x14ac:dyDescent="0.25">
      <c r="A1531" s="3">
        <v>54</v>
      </c>
      <c r="B1531" s="3">
        <v>0</v>
      </c>
      <c r="C1531" s="3">
        <v>0</v>
      </c>
      <c r="D1531" s="3">
        <v>1</v>
      </c>
      <c r="E1531" s="3">
        <v>0</v>
      </c>
      <c r="F1531" s="3">
        <v>0</v>
      </c>
    </row>
    <row r="1532" spans="1:6" x14ac:dyDescent="0.25">
      <c r="A1532" s="3">
        <v>54</v>
      </c>
      <c r="B1532" s="3">
        <v>1</v>
      </c>
      <c r="C1532" s="3">
        <v>0</v>
      </c>
      <c r="D1532" s="3">
        <v>0</v>
      </c>
      <c r="E1532" s="3">
        <v>0</v>
      </c>
      <c r="F1532" s="3">
        <v>0</v>
      </c>
    </row>
    <row r="1533" spans="1:6" x14ac:dyDescent="0.25">
      <c r="A1533" s="3">
        <v>53</v>
      </c>
      <c r="B1533" s="3">
        <v>0</v>
      </c>
      <c r="C1533" s="3">
        <v>1</v>
      </c>
      <c r="D1533" s="3">
        <v>0</v>
      </c>
      <c r="E1533" s="3">
        <v>0</v>
      </c>
      <c r="F1533" s="3">
        <v>0</v>
      </c>
    </row>
    <row r="1534" spans="1:6" x14ac:dyDescent="0.25">
      <c r="A1534" s="3">
        <v>53</v>
      </c>
      <c r="B1534" s="3">
        <v>0</v>
      </c>
      <c r="C1534" s="3">
        <v>0</v>
      </c>
      <c r="D1534" s="3">
        <v>0</v>
      </c>
      <c r="E1534" s="3">
        <v>1</v>
      </c>
      <c r="F1534" s="3">
        <v>0</v>
      </c>
    </row>
    <row r="1535" spans="1:6" x14ac:dyDescent="0.25">
      <c r="A1535" s="3">
        <v>53</v>
      </c>
      <c r="B1535" s="3">
        <v>0</v>
      </c>
      <c r="C1535" s="3">
        <v>0</v>
      </c>
      <c r="D1535" s="3">
        <v>1</v>
      </c>
      <c r="E1535" s="3">
        <v>0</v>
      </c>
      <c r="F1535" s="3">
        <v>0</v>
      </c>
    </row>
    <row r="1536" spans="1:6" x14ac:dyDescent="0.25">
      <c r="A1536" s="3">
        <v>53</v>
      </c>
      <c r="B1536" s="3">
        <v>0</v>
      </c>
      <c r="C1536" s="3">
        <v>1</v>
      </c>
      <c r="D1536" s="3">
        <v>0</v>
      </c>
      <c r="E1536" s="3">
        <v>0</v>
      </c>
      <c r="F1536" s="3">
        <v>0</v>
      </c>
    </row>
    <row r="1537" spans="1:6" x14ac:dyDescent="0.25">
      <c r="A1537" s="3">
        <v>53</v>
      </c>
      <c r="B1537" s="3">
        <v>0</v>
      </c>
      <c r="C1537" s="3">
        <v>0</v>
      </c>
      <c r="D1537" s="3">
        <v>1</v>
      </c>
      <c r="E1537" s="3">
        <v>0</v>
      </c>
      <c r="F1537" s="3">
        <v>0</v>
      </c>
    </row>
    <row r="1538" spans="1:6" x14ac:dyDescent="0.25">
      <c r="A1538" s="3">
        <v>53</v>
      </c>
      <c r="B1538" s="3">
        <v>0</v>
      </c>
      <c r="C1538" s="3">
        <v>1</v>
      </c>
      <c r="D1538" s="3">
        <v>0</v>
      </c>
      <c r="E1538" s="3">
        <v>0</v>
      </c>
      <c r="F1538" s="3">
        <v>0</v>
      </c>
    </row>
    <row r="1539" spans="1:6" x14ac:dyDescent="0.25">
      <c r="A1539" s="3">
        <v>53</v>
      </c>
      <c r="B1539" s="3">
        <v>0</v>
      </c>
      <c r="C1539" s="3">
        <v>1</v>
      </c>
      <c r="D1539" s="3">
        <v>0</v>
      </c>
      <c r="E1539" s="3">
        <v>0</v>
      </c>
      <c r="F1539" s="3">
        <v>0</v>
      </c>
    </row>
    <row r="1540" spans="1:6" x14ac:dyDescent="0.25">
      <c r="A1540" s="3">
        <v>52</v>
      </c>
      <c r="B1540" s="3">
        <v>1</v>
      </c>
      <c r="C1540" s="3">
        <v>0</v>
      </c>
      <c r="D1540" s="3">
        <v>0</v>
      </c>
      <c r="E1540" s="3">
        <v>0</v>
      </c>
      <c r="F1540" s="3">
        <v>0</v>
      </c>
    </row>
    <row r="1541" spans="1:6" x14ac:dyDescent="0.25">
      <c r="A1541" s="3">
        <v>52</v>
      </c>
      <c r="B1541" s="3">
        <v>0</v>
      </c>
      <c r="C1541" s="3">
        <v>0</v>
      </c>
      <c r="D1541" s="3">
        <v>1</v>
      </c>
      <c r="E1541" s="3">
        <v>0</v>
      </c>
      <c r="F1541" s="3">
        <v>0</v>
      </c>
    </row>
    <row r="1542" spans="1:6" x14ac:dyDescent="0.25">
      <c r="A1542" s="3">
        <v>52</v>
      </c>
      <c r="B1542" s="3">
        <v>0</v>
      </c>
      <c r="C1542" s="3">
        <v>1</v>
      </c>
      <c r="D1542" s="3">
        <v>0</v>
      </c>
      <c r="E1542" s="3">
        <v>0</v>
      </c>
      <c r="F1542" s="3">
        <v>0</v>
      </c>
    </row>
    <row r="1543" spans="1:6" x14ac:dyDescent="0.25">
      <c r="A1543" s="3">
        <v>52</v>
      </c>
      <c r="B1543" s="3">
        <v>0</v>
      </c>
      <c r="C1543" s="3">
        <v>0</v>
      </c>
      <c r="D1543" s="3">
        <v>0</v>
      </c>
      <c r="E1543" s="3">
        <v>1</v>
      </c>
      <c r="F1543" s="3">
        <v>0</v>
      </c>
    </row>
    <row r="1544" spans="1:6" x14ac:dyDescent="0.25">
      <c r="A1544" s="3">
        <v>52</v>
      </c>
      <c r="B1544" s="3">
        <v>0</v>
      </c>
      <c r="C1544" s="3">
        <v>1</v>
      </c>
      <c r="D1544" s="3">
        <v>0</v>
      </c>
      <c r="E1544" s="3">
        <v>0</v>
      </c>
      <c r="F1544" s="3">
        <v>0</v>
      </c>
    </row>
    <row r="1545" spans="1:6" x14ac:dyDescent="0.25">
      <c r="A1545" s="3">
        <v>52</v>
      </c>
      <c r="B1545" s="3">
        <v>0</v>
      </c>
      <c r="C1545" s="3">
        <v>0</v>
      </c>
      <c r="D1545" s="3">
        <v>1</v>
      </c>
      <c r="E1545" s="3">
        <v>0</v>
      </c>
      <c r="F1545" s="3">
        <v>0</v>
      </c>
    </row>
    <row r="1546" spans="1:6" x14ac:dyDescent="0.25">
      <c r="A1546" s="3">
        <v>52</v>
      </c>
      <c r="B1546" s="3">
        <v>0</v>
      </c>
      <c r="C1546" s="3">
        <v>0</v>
      </c>
      <c r="D1546" s="3">
        <v>0</v>
      </c>
      <c r="E1546" s="3">
        <v>1</v>
      </c>
      <c r="F1546" s="3">
        <v>0</v>
      </c>
    </row>
    <row r="1547" spans="1:6" x14ac:dyDescent="0.25">
      <c r="A1547" s="3">
        <v>52</v>
      </c>
      <c r="B1547" s="3">
        <v>0</v>
      </c>
      <c r="C1547" s="3">
        <v>0</v>
      </c>
      <c r="D1547" s="3">
        <v>0</v>
      </c>
      <c r="E1547" s="3">
        <v>1</v>
      </c>
      <c r="F1547" s="3">
        <v>0</v>
      </c>
    </row>
    <row r="1548" spans="1:6" x14ac:dyDescent="0.25">
      <c r="A1548" s="3">
        <v>52</v>
      </c>
      <c r="B1548" s="3">
        <v>0</v>
      </c>
      <c r="C1548" s="3">
        <v>1</v>
      </c>
      <c r="D1548" s="3">
        <v>0</v>
      </c>
      <c r="E1548" s="3">
        <v>0</v>
      </c>
      <c r="F1548" s="3">
        <v>0</v>
      </c>
    </row>
    <row r="1549" spans="1:6" x14ac:dyDescent="0.25">
      <c r="A1549" s="3">
        <v>51</v>
      </c>
      <c r="B1549" s="3">
        <v>0</v>
      </c>
      <c r="C1549" s="3">
        <v>0</v>
      </c>
      <c r="D1549" s="3">
        <v>0</v>
      </c>
      <c r="E1549" s="3">
        <v>1</v>
      </c>
      <c r="F1549" s="3">
        <v>0</v>
      </c>
    </row>
    <row r="1550" spans="1:6" x14ac:dyDescent="0.25">
      <c r="A1550" s="3">
        <v>51</v>
      </c>
      <c r="B1550" s="3">
        <v>0</v>
      </c>
      <c r="C1550" s="3">
        <v>0</v>
      </c>
      <c r="D1550" s="3">
        <v>1</v>
      </c>
      <c r="E1550" s="3">
        <v>0</v>
      </c>
      <c r="F1550" s="3">
        <v>0</v>
      </c>
    </row>
    <row r="1551" spans="1:6" x14ac:dyDescent="0.25">
      <c r="A1551" s="3">
        <v>51</v>
      </c>
      <c r="B1551" s="3">
        <v>0</v>
      </c>
      <c r="C1551" s="3">
        <v>1</v>
      </c>
      <c r="D1551" s="3">
        <v>0</v>
      </c>
      <c r="E1551" s="3">
        <v>0</v>
      </c>
      <c r="F1551" s="3">
        <v>0</v>
      </c>
    </row>
    <row r="1552" spans="1:6" x14ac:dyDescent="0.25">
      <c r="A1552" s="3">
        <v>51</v>
      </c>
      <c r="B1552" s="3">
        <v>0</v>
      </c>
      <c r="C1552" s="3">
        <v>0</v>
      </c>
      <c r="D1552" s="3">
        <v>1</v>
      </c>
      <c r="E1552" s="3">
        <v>0</v>
      </c>
      <c r="F1552" s="3">
        <v>0</v>
      </c>
    </row>
    <row r="1553" spans="1:6" x14ac:dyDescent="0.25">
      <c r="A1553" s="3">
        <v>51</v>
      </c>
      <c r="B1553" s="3">
        <v>1</v>
      </c>
      <c r="C1553" s="3">
        <v>0</v>
      </c>
      <c r="D1553" s="3">
        <v>0</v>
      </c>
      <c r="E1553" s="3">
        <v>0</v>
      </c>
      <c r="F1553" s="3">
        <v>0</v>
      </c>
    </row>
    <row r="1554" spans="1:6" x14ac:dyDescent="0.25">
      <c r="A1554" s="3">
        <v>51</v>
      </c>
      <c r="B1554" s="3">
        <v>0</v>
      </c>
      <c r="C1554" s="3">
        <v>1</v>
      </c>
      <c r="D1554" s="3">
        <v>0</v>
      </c>
      <c r="E1554" s="3">
        <v>0</v>
      </c>
      <c r="F1554" s="3">
        <v>0</v>
      </c>
    </row>
    <row r="1555" spans="1:6" x14ac:dyDescent="0.25">
      <c r="A1555" s="3">
        <v>51</v>
      </c>
      <c r="B1555" s="3">
        <v>0</v>
      </c>
      <c r="C1555" s="3">
        <v>0</v>
      </c>
      <c r="D1555" s="3">
        <v>0</v>
      </c>
      <c r="E1555" s="3">
        <v>1</v>
      </c>
      <c r="F1555" s="3">
        <v>0</v>
      </c>
    </row>
    <row r="1556" spans="1:6" x14ac:dyDescent="0.25">
      <c r="A1556" s="3">
        <v>50</v>
      </c>
      <c r="B1556" s="3">
        <v>0</v>
      </c>
      <c r="C1556" s="3">
        <v>0</v>
      </c>
      <c r="D1556" s="3">
        <v>1</v>
      </c>
      <c r="E1556" s="3">
        <v>0</v>
      </c>
      <c r="F1556" s="3">
        <v>0</v>
      </c>
    </row>
    <row r="1557" spans="1:6" x14ac:dyDescent="0.25">
      <c r="A1557" s="3">
        <v>50</v>
      </c>
      <c r="B1557" s="3">
        <v>0</v>
      </c>
      <c r="C1557" s="3">
        <v>1</v>
      </c>
      <c r="D1557" s="3">
        <v>0</v>
      </c>
      <c r="E1557" s="3">
        <v>0</v>
      </c>
      <c r="F1557" s="3">
        <v>0</v>
      </c>
    </row>
    <row r="1558" spans="1:6" x14ac:dyDescent="0.25">
      <c r="A1558" s="3">
        <v>50</v>
      </c>
      <c r="B1558" s="3">
        <v>0</v>
      </c>
      <c r="C1558" s="3">
        <v>0</v>
      </c>
      <c r="D1558" s="3">
        <v>0</v>
      </c>
      <c r="E1558" s="3">
        <v>1</v>
      </c>
      <c r="F1558" s="3">
        <v>0</v>
      </c>
    </row>
    <row r="1559" spans="1:6" x14ac:dyDescent="0.25">
      <c r="A1559" s="3">
        <v>50</v>
      </c>
      <c r="B1559" s="3">
        <v>0</v>
      </c>
      <c r="C1559" s="3">
        <v>0</v>
      </c>
      <c r="D1559" s="3">
        <v>1</v>
      </c>
      <c r="E1559" s="3">
        <v>0</v>
      </c>
      <c r="F1559" s="3">
        <v>0</v>
      </c>
    </row>
    <row r="1560" spans="1:6" x14ac:dyDescent="0.25">
      <c r="A1560" s="3">
        <v>50</v>
      </c>
      <c r="B1560" s="3">
        <v>0</v>
      </c>
      <c r="C1560" s="3">
        <v>1</v>
      </c>
      <c r="D1560" s="3">
        <v>0</v>
      </c>
      <c r="E1560" s="3">
        <v>0</v>
      </c>
      <c r="F1560" s="3">
        <v>0</v>
      </c>
    </row>
    <row r="1561" spans="1:6" x14ac:dyDescent="0.25">
      <c r="A1561" s="3">
        <v>50</v>
      </c>
      <c r="B1561" s="3">
        <v>0</v>
      </c>
      <c r="C1561" s="3">
        <v>1</v>
      </c>
      <c r="D1561" s="3">
        <v>0</v>
      </c>
      <c r="E1561" s="3">
        <v>0</v>
      </c>
      <c r="F1561" s="3">
        <v>0</v>
      </c>
    </row>
    <row r="1562" spans="1:6" x14ac:dyDescent="0.25">
      <c r="A1562" s="3">
        <v>50</v>
      </c>
      <c r="B1562" s="3">
        <v>0</v>
      </c>
      <c r="C1562" s="3">
        <v>0</v>
      </c>
      <c r="D1562" s="3">
        <v>0</v>
      </c>
      <c r="E1562" s="3">
        <v>1</v>
      </c>
      <c r="F1562" s="3">
        <v>0</v>
      </c>
    </row>
    <row r="1563" spans="1:6" x14ac:dyDescent="0.25">
      <c r="A1563" s="3">
        <v>50</v>
      </c>
      <c r="B1563" s="3">
        <v>0</v>
      </c>
      <c r="C1563" s="3">
        <v>1</v>
      </c>
      <c r="D1563" s="3">
        <v>0</v>
      </c>
      <c r="E1563" s="3">
        <v>0</v>
      </c>
      <c r="F1563" s="3">
        <v>0</v>
      </c>
    </row>
    <row r="1564" spans="1:6" x14ac:dyDescent="0.25">
      <c r="A1564" s="3">
        <v>50</v>
      </c>
      <c r="B1564" s="3">
        <v>0</v>
      </c>
      <c r="C1564" s="3">
        <v>1</v>
      </c>
      <c r="D1564" s="3">
        <v>0</v>
      </c>
      <c r="E1564" s="3">
        <v>0</v>
      </c>
      <c r="F1564" s="3">
        <v>0</v>
      </c>
    </row>
    <row r="1565" spans="1:6" x14ac:dyDescent="0.25">
      <c r="A1565" s="3">
        <v>50</v>
      </c>
      <c r="B1565" s="3">
        <v>0</v>
      </c>
      <c r="C1565" s="3">
        <v>1</v>
      </c>
      <c r="D1565" s="3">
        <v>0</v>
      </c>
      <c r="E1565" s="3">
        <v>0</v>
      </c>
      <c r="F1565" s="3">
        <v>0</v>
      </c>
    </row>
    <row r="1566" spans="1:6" x14ac:dyDescent="0.25">
      <c r="A1566" s="3">
        <v>49</v>
      </c>
      <c r="B1566" s="3">
        <v>0</v>
      </c>
      <c r="C1566" s="3">
        <v>1</v>
      </c>
      <c r="D1566" s="3">
        <v>0</v>
      </c>
      <c r="E1566" s="3">
        <v>0</v>
      </c>
      <c r="F1566" s="3">
        <v>0</v>
      </c>
    </row>
    <row r="1567" spans="1:6" x14ac:dyDescent="0.25">
      <c r="A1567" s="3">
        <v>49</v>
      </c>
      <c r="B1567" s="3">
        <v>0</v>
      </c>
      <c r="C1567" s="3">
        <v>1</v>
      </c>
      <c r="D1567" s="3">
        <v>0</v>
      </c>
      <c r="E1567" s="3">
        <v>0</v>
      </c>
      <c r="F1567" s="3">
        <v>0</v>
      </c>
    </row>
    <row r="1568" spans="1:6" x14ac:dyDescent="0.25">
      <c r="A1568" s="3">
        <v>49</v>
      </c>
      <c r="B1568" s="3">
        <v>0</v>
      </c>
      <c r="C1568" s="3">
        <v>0</v>
      </c>
      <c r="D1568" s="3">
        <v>1</v>
      </c>
      <c r="E1568" s="3">
        <v>0</v>
      </c>
      <c r="F1568" s="3">
        <v>0</v>
      </c>
    </row>
    <row r="1569" spans="1:6" x14ac:dyDescent="0.25">
      <c r="A1569" s="3">
        <v>48</v>
      </c>
      <c r="B1569" s="3">
        <v>0</v>
      </c>
      <c r="C1569" s="3">
        <v>0</v>
      </c>
      <c r="D1569" s="3">
        <v>0</v>
      </c>
      <c r="E1569" s="3">
        <v>1</v>
      </c>
      <c r="F1569" s="3">
        <v>0</v>
      </c>
    </row>
    <row r="1570" spans="1:6" x14ac:dyDescent="0.25">
      <c r="A1570" s="3">
        <v>48</v>
      </c>
      <c r="B1570" s="3">
        <v>0</v>
      </c>
      <c r="C1570" s="3">
        <v>1</v>
      </c>
      <c r="D1570" s="3">
        <v>0</v>
      </c>
      <c r="E1570" s="3">
        <v>0</v>
      </c>
      <c r="F1570" s="3">
        <v>0</v>
      </c>
    </row>
    <row r="1571" spans="1:6" x14ac:dyDescent="0.25">
      <c r="A1571" s="3">
        <v>48</v>
      </c>
      <c r="B1571" s="3">
        <v>0</v>
      </c>
      <c r="C1571" s="3">
        <v>1</v>
      </c>
      <c r="D1571" s="3">
        <v>0</v>
      </c>
      <c r="E1571" s="3">
        <v>0</v>
      </c>
      <c r="F1571" s="3">
        <v>0</v>
      </c>
    </row>
    <row r="1572" spans="1:6" x14ac:dyDescent="0.25">
      <c r="A1572" s="3">
        <v>48</v>
      </c>
      <c r="B1572" s="3">
        <v>0</v>
      </c>
      <c r="C1572" s="3">
        <v>1</v>
      </c>
      <c r="D1572" s="3">
        <v>0</v>
      </c>
      <c r="E1572" s="3">
        <v>0</v>
      </c>
      <c r="F1572" s="3">
        <v>0</v>
      </c>
    </row>
    <row r="1573" spans="1:6" x14ac:dyDescent="0.25">
      <c r="A1573" s="3">
        <v>48</v>
      </c>
      <c r="B1573" s="3">
        <v>0</v>
      </c>
      <c r="C1573" s="3">
        <v>0</v>
      </c>
      <c r="D1573" s="3">
        <v>1</v>
      </c>
      <c r="E1573" s="3">
        <v>0</v>
      </c>
      <c r="F1573" s="3">
        <v>0</v>
      </c>
    </row>
    <row r="1574" spans="1:6" x14ac:dyDescent="0.25">
      <c r="A1574" s="3">
        <v>48</v>
      </c>
      <c r="B1574" s="3">
        <v>0</v>
      </c>
      <c r="C1574" s="3">
        <v>0</v>
      </c>
      <c r="D1574" s="3">
        <v>1</v>
      </c>
      <c r="E1574" s="3">
        <v>0</v>
      </c>
      <c r="F1574" s="3">
        <v>0</v>
      </c>
    </row>
    <row r="1575" spans="1:6" x14ac:dyDescent="0.25">
      <c r="A1575" s="3">
        <v>48</v>
      </c>
      <c r="B1575" s="3">
        <v>0</v>
      </c>
      <c r="C1575" s="3">
        <v>1</v>
      </c>
      <c r="D1575" s="3">
        <v>0</v>
      </c>
      <c r="E1575" s="3">
        <v>0</v>
      </c>
      <c r="F1575" s="3">
        <v>0</v>
      </c>
    </row>
    <row r="1576" spans="1:6" x14ac:dyDescent="0.25">
      <c r="A1576" s="3">
        <v>48</v>
      </c>
      <c r="B1576" s="3">
        <v>0</v>
      </c>
      <c r="C1576" s="3">
        <v>1</v>
      </c>
      <c r="D1576" s="3">
        <v>0</v>
      </c>
      <c r="E1576" s="3">
        <v>0</v>
      </c>
      <c r="F1576" s="3">
        <v>0</v>
      </c>
    </row>
    <row r="1577" spans="1:6" x14ac:dyDescent="0.25">
      <c r="A1577" s="3">
        <v>47</v>
      </c>
      <c r="B1577" s="3">
        <v>0</v>
      </c>
      <c r="C1577" s="3">
        <v>1</v>
      </c>
      <c r="D1577" s="3">
        <v>0</v>
      </c>
      <c r="E1577" s="3">
        <v>0</v>
      </c>
      <c r="F1577" s="3">
        <v>0</v>
      </c>
    </row>
    <row r="1578" spans="1:6" x14ac:dyDescent="0.25">
      <c r="A1578" s="3">
        <v>47</v>
      </c>
      <c r="B1578" s="3">
        <v>0</v>
      </c>
      <c r="C1578" s="3">
        <v>1</v>
      </c>
      <c r="D1578" s="3">
        <v>0</v>
      </c>
      <c r="E1578" s="3">
        <v>0</v>
      </c>
      <c r="F1578" s="3">
        <v>0</v>
      </c>
    </row>
    <row r="1579" spans="1:6" x14ac:dyDescent="0.25">
      <c r="A1579" s="3">
        <v>47</v>
      </c>
      <c r="B1579" s="3">
        <v>0</v>
      </c>
      <c r="C1579" s="3">
        <v>0</v>
      </c>
      <c r="D1579" s="3">
        <v>0</v>
      </c>
      <c r="E1579" s="3">
        <v>1</v>
      </c>
      <c r="F1579" s="3">
        <v>0</v>
      </c>
    </row>
    <row r="1580" spans="1:6" x14ac:dyDescent="0.25">
      <c r="A1580" s="3">
        <v>47</v>
      </c>
      <c r="B1580" s="3">
        <v>0</v>
      </c>
      <c r="C1580" s="3">
        <v>0</v>
      </c>
      <c r="D1580" s="3">
        <v>0</v>
      </c>
      <c r="E1580" s="3">
        <v>1</v>
      </c>
      <c r="F1580" s="3">
        <v>0</v>
      </c>
    </row>
    <row r="1581" spans="1:6" x14ac:dyDescent="0.25">
      <c r="A1581" s="3">
        <v>47</v>
      </c>
      <c r="B1581" s="3">
        <v>0</v>
      </c>
      <c r="C1581" s="3">
        <v>0</v>
      </c>
      <c r="D1581" s="3">
        <v>1</v>
      </c>
      <c r="E1581" s="3">
        <v>0</v>
      </c>
      <c r="F1581" s="3">
        <v>0</v>
      </c>
    </row>
    <row r="1582" spans="1:6" x14ac:dyDescent="0.25">
      <c r="A1582" s="3">
        <v>47</v>
      </c>
      <c r="B1582" s="3">
        <v>0</v>
      </c>
      <c r="C1582" s="3">
        <v>0</v>
      </c>
      <c r="D1582" s="3">
        <v>1</v>
      </c>
      <c r="E1582" s="3">
        <v>0</v>
      </c>
      <c r="F1582" s="3">
        <v>0</v>
      </c>
    </row>
    <row r="1583" spans="1:6" x14ac:dyDescent="0.25">
      <c r="A1583" s="3">
        <v>47</v>
      </c>
      <c r="B1583" s="3">
        <v>0</v>
      </c>
      <c r="C1583" s="3">
        <v>1</v>
      </c>
      <c r="D1583" s="3">
        <v>0</v>
      </c>
      <c r="E1583" s="3">
        <v>0</v>
      </c>
      <c r="F1583" s="3">
        <v>0</v>
      </c>
    </row>
    <row r="1584" spans="1:6" x14ac:dyDescent="0.25">
      <c r="A1584" s="3">
        <v>46</v>
      </c>
      <c r="B1584" s="3">
        <v>0</v>
      </c>
      <c r="C1584" s="3">
        <v>1</v>
      </c>
      <c r="D1584" s="3">
        <v>0</v>
      </c>
      <c r="E1584" s="3">
        <v>0</v>
      </c>
      <c r="F1584" s="3">
        <v>0</v>
      </c>
    </row>
    <row r="1585" spans="1:6" x14ac:dyDescent="0.25">
      <c r="A1585" s="3">
        <v>46</v>
      </c>
      <c r="B1585" s="3">
        <v>0</v>
      </c>
      <c r="C1585" s="3">
        <v>0</v>
      </c>
      <c r="D1585" s="3">
        <v>0</v>
      </c>
      <c r="E1585" s="3">
        <v>1</v>
      </c>
      <c r="F1585" s="3">
        <v>0</v>
      </c>
    </row>
    <row r="1586" spans="1:6" x14ac:dyDescent="0.25">
      <c r="A1586" s="3">
        <v>46</v>
      </c>
      <c r="B1586" s="3">
        <v>0</v>
      </c>
      <c r="C1586" s="3">
        <v>1</v>
      </c>
      <c r="D1586" s="3">
        <v>0</v>
      </c>
      <c r="E1586" s="3">
        <v>0</v>
      </c>
      <c r="F1586" s="3">
        <v>0</v>
      </c>
    </row>
    <row r="1587" spans="1:6" x14ac:dyDescent="0.25">
      <c r="A1587" s="3">
        <v>46</v>
      </c>
      <c r="B1587" s="3">
        <v>0</v>
      </c>
      <c r="C1587" s="3">
        <v>1</v>
      </c>
      <c r="D1587" s="3">
        <v>0</v>
      </c>
      <c r="E1587" s="3">
        <v>0</v>
      </c>
      <c r="F1587" s="3">
        <v>0</v>
      </c>
    </row>
    <row r="1588" spans="1:6" x14ac:dyDescent="0.25">
      <c r="A1588" s="3">
        <v>46</v>
      </c>
      <c r="B1588" s="3">
        <v>0</v>
      </c>
      <c r="C1588" s="3">
        <v>0</v>
      </c>
      <c r="D1588" s="3">
        <v>1</v>
      </c>
      <c r="E1588" s="3">
        <v>0</v>
      </c>
      <c r="F1588" s="3">
        <v>0</v>
      </c>
    </row>
    <row r="1589" spans="1:6" x14ac:dyDescent="0.25">
      <c r="A1589" s="3">
        <v>46</v>
      </c>
      <c r="B1589" s="3">
        <v>0</v>
      </c>
      <c r="C1589" s="3">
        <v>0</v>
      </c>
      <c r="D1589" s="3">
        <v>0</v>
      </c>
      <c r="E1589" s="3">
        <v>1</v>
      </c>
      <c r="F1589" s="3">
        <v>0</v>
      </c>
    </row>
    <row r="1590" spans="1:6" x14ac:dyDescent="0.25">
      <c r="A1590" s="3">
        <v>46</v>
      </c>
      <c r="B1590" s="3">
        <v>0</v>
      </c>
      <c r="C1590" s="3">
        <v>1</v>
      </c>
      <c r="D1590" s="3">
        <v>0</v>
      </c>
      <c r="E1590" s="3">
        <v>0</v>
      </c>
      <c r="F1590" s="3">
        <v>0</v>
      </c>
    </row>
    <row r="1591" spans="1:6" x14ac:dyDescent="0.25">
      <c r="A1591" s="3">
        <v>46</v>
      </c>
      <c r="B1591" s="3">
        <v>0</v>
      </c>
      <c r="C1591" s="3">
        <v>0</v>
      </c>
      <c r="D1591" s="3">
        <v>1</v>
      </c>
      <c r="E1591" s="3">
        <v>0</v>
      </c>
      <c r="F1591" s="3">
        <v>0</v>
      </c>
    </row>
    <row r="1592" spans="1:6" x14ac:dyDescent="0.25">
      <c r="A1592" s="3">
        <v>46</v>
      </c>
      <c r="B1592" s="3">
        <v>0</v>
      </c>
      <c r="C1592" s="3">
        <v>0</v>
      </c>
      <c r="D1592" s="3">
        <v>0</v>
      </c>
      <c r="E1592" s="3">
        <v>1</v>
      </c>
      <c r="F1592" s="3">
        <v>0</v>
      </c>
    </row>
    <row r="1593" spans="1:6" x14ac:dyDescent="0.25">
      <c r="A1593" s="3">
        <v>46</v>
      </c>
      <c r="B1593" s="3">
        <v>0</v>
      </c>
      <c r="C1593" s="3">
        <v>0</v>
      </c>
      <c r="D1593" s="3">
        <v>1</v>
      </c>
      <c r="E1593" s="3">
        <v>0</v>
      </c>
      <c r="F1593" s="3">
        <v>0</v>
      </c>
    </row>
    <row r="1594" spans="1:6" x14ac:dyDescent="0.25">
      <c r="A1594" s="3">
        <v>45</v>
      </c>
      <c r="B1594" s="3">
        <v>0</v>
      </c>
      <c r="C1594" s="3">
        <v>1</v>
      </c>
      <c r="D1594" s="3">
        <v>0</v>
      </c>
      <c r="E1594" s="3">
        <v>0</v>
      </c>
      <c r="F1594" s="3">
        <v>0</v>
      </c>
    </row>
    <row r="1595" spans="1:6" x14ac:dyDescent="0.25">
      <c r="A1595" s="3">
        <v>45</v>
      </c>
      <c r="B1595" s="3">
        <v>0</v>
      </c>
      <c r="C1595" s="3">
        <v>1</v>
      </c>
      <c r="D1595" s="3">
        <v>0</v>
      </c>
      <c r="E1595" s="3">
        <v>0</v>
      </c>
      <c r="F1595" s="3">
        <v>0</v>
      </c>
    </row>
    <row r="1596" spans="1:6" x14ac:dyDescent="0.25">
      <c r="A1596" s="3">
        <v>45</v>
      </c>
      <c r="B1596" s="3">
        <v>0</v>
      </c>
      <c r="C1596" s="3">
        <v>1</v>
      </c>
      <c r="D1596" s="3">
        <v>0</v>
      </c>
      <c r="E1596" s="3">
        <v>0</v>
      </c>
      <c r="F1596" s="3">
        <v>0</v>
      </c>
    </row>
    <row r="1597" spans="1:6" x14ac:dyDescent="0.25">
      <c r="A1597" s="3">
        <v>45</v>
      </c>
      <c r="B1597" s="3">
        <v>0</v>
      </c>
      <c r="C1597" s="3">
        <v>1</v>
      </c>
      <c r="D1597" s="3">
        <v>0</v>
      </c>
      <c r="E1597" s="3">
        <v>0</v>
      </c>
      <c r="F1597" s="3">
        <v>0</v>
      </c>
    </row>
    <row r="1598" spans="1:6" x14ac:dyDescent="0.25">
      <c r="A1598" s="3">
        <v>45</v>
      </c>
      <c r="B1598" s="3">
        <v>1</v>
      </c>
      <c r="C1598" s="3">
        <v>0</v>
      </c>
      <c r="D1598" s="3">
        <v>0</v>
      </c>
      <c r="E1598" s="3">
        <v>0</v>
      </c>
      <c r="F1598" s="3">
        <v>0</v>
      </c>
    </row>
    <row r="1599" spans="1:6" x14ac:dyDescent="0.25">
      <c r="A1599" s="3">
        <v>44</v>
      </c>
      <c r="B1599" s="3">
        <v>0</v>
      </c>
      <c r="C1599" s="3">
        <v>0</v>
      </c>
      <c r="D1599" s="3">
        <v>0</v>
      </c>
      <c r="E1599" s="3">
        <v>1</v>
      </c>
      <c r="F1599" s="3">
        <v>0</v>
      </c>
    </row>
    <row r="1600" spans="1:6" x14ac:dyDescent="0.25">
      <c r="A1600" s="3">
        <v>44</v>
      </c>
      <c r="B1600" s="3">
        <v>0</v>
      </c>
      <c r="C1600" s="3">
        <v>1</v>
      </c>
      <c r="D1600" s="3">
        <v>0</v>
      </c>
      <c r="E1600" s="3">
        <v>0</v>
      </c>
      <c r="F1600" s="3">
        <v>0</v>
      </c>
    </row>
    <row r="1601" spans="1:6" x14ac:dyDescent="0.25">
      <c r="A1601" s="3">
        <v>44</v>
      </c>
      <c r="B1601" s="3">
        <v>0</v>
      </c>
      <c r="C1601" s="3">
        <v>0</v>
      </c>
      <c r="D1601" s="3">
        <v>0</v>
      </c>
      <c r="E1601" s="3">
        <v>1</v>
      </c>
      <c r="F1601" s="3">
        <v>0</v>
      </c>
    </row>
    <row r="1602" spans="1:6" x14ac:dyDescent="0.25">
      <c r="A1602" s="3">
        <v>44</v>
      </c>
      <c r="B1602" s="3">
        <v>0</v>
      </c>
      <c r="C1602" s="3">
        <v>0</v>
      </c>
      <c r="D1602" s="3">
        <v>1</v>
      </c>
      <c r="E1602" s="3">
        <v>0</v>
      </c>
      <c r="F1602" s="3">
        <v>0</v>
      </c>
    </row>
    <row r="1603" spans="1:6" x14ac:dyDescent="0.25">
      <c r="A1603" s="3">
        <v>44</v>
      </c>
      <c r="B1603" s="3">
        <v>0</v>
      </c>
      <c r="C1603" s="3">
        <v>1</v>
      </c>
      <c r="D1603" s="3">
        <v>0</v>
      </c>
      <c r="E1603" s="3">
        <v>0</v>
      </c>
      <c r="F1603" s="3">
        <v>0</v>
      </c>
    </row>
    <row r="1604" spans="1:6" x14ac:dyDescent="0.25">
      <c r="A1604" s="3">
        <v>44</v>
      </c>
      <c r="B1604" s="3">
        <v>0</v>
      </c>
      <c r="C1604" s="3">
        <v>0</v>
      </c>
      <c r="D1604" s="3">
        <v>0</v>
      </c>
      <c r="E1604" s="3">
        <v>1</v>
      </c>
      <c r="F1604" s="3">
        <v>0</v>
      </c>
    </row>
    <row r="1605" spans="1:6" x14ac:dyDescent="0.25">
      <c r="A1605" s="3">
        <v>44</v>
      </c>
      <c r="B1605" s="3">
        <v>0</v>
      </c>
      <c r="C1605" s="3">
        <v>0</v>
      </c>
      <c r="D1605" s="3">
        <v>1</v>
      </c>
      <c r="E1605" s="3">
        <v>0</v>
      </c>
      <c r="F1605" s="3">
        <v>0</v>
      </c>
    </row>
    <row r="1606" spans="1:6" x14ac:dyDescent="0.25">
      <c r="A1606" s="3">
        <v>44</v>
      </c>
      <c r="B1606" s="3">
        <v>0</v>
      </c>
      <c r="C1606" s="3">
        <v>1</v>
      </c>
      <c r="D1606" s="3">
        <v>0</v>
      </c>
      <c r="E1606" s="3">
        <v>0</v>
      </c>
      <c r="F1606" s="3">
        <v>0</v>
      </c>
    </row>
    <row r="1607" spans="1:6" x14ac:dyDescent="0.25">
      <c r="A1607" s="3">
        <v>44</v>
      </c>
      <c r="B1607" s="3">
        <v>0</v>
      </c>
      <c r="C1607" s="3">
        <v>1</v>
      </c>
      <c r="D1607" s="3">
        <v>0</v>
      </c>
      <c r="E1607" s="3">
        <v>0</v>
      </c>
      <c r="F1607" s="3">
        <v>0</v>
      </c>
    </row>
    <row r="1608" spans="1:6" x14ac:dyDescent="0.25">
      <c r="A1608" s="3">
        <v>44</v>
      </c>
      <c r="B1608" s="3">
        <v>0</v>
      </c>
      <c r="C1608" s="3">
        <v>1</v>
      </c>
      <c r="D1608" s="3">
        <v>0</v>
      </c>
      <c r="E1608" s="3">
        <v>0</v>
      </c>
      <c r="F1608" s="3">
        <v>0</v>
      </c>
    </row>
    <row r="1609" spans="1:6" x14ac:dyDescent="0.25">
      <c r="A1609" s="3">
        <v>44</v>
      </c>
      <c r="B1609" s="3">
        <v>0</v>
      </c>
      <c r="C1609" s="3">
        <v>0</v>
      </c>
      <c r="D1609" s="3">
        <v>1</v>
      </c>
      <c r="E1609" s="3">
        <v>0</v>
      </c>
      <c r="F1609" s="3">
        <v>0</v>
      </c>
    </row>
    <row r="1610" spans="1:6" x14ac:dyDescent="0.25">
      <c r="A1610" s="3">
        <v>44</v>
      </c>
      <c r="B1610" s="3">
        <v>0</v>
      </c>
      <c r="C1610" s="3">
        <v>1</v>
      </c>
      <c r="D1610" s="3">
        <v>0</v>
      </c>
      <c r="E1610" s="3">
        <v>0</v>
      </c>
      <c r="F1610" s="3">
        <v>0</v>
      </c>
    </row>
    <row r="1611" spans="1:6" x14ac:dyDescent="0.25">
      <c r="A1611" s="3">
        <v>44</v>
      </c>
      <c r="B1611" s="3">
        <v>0</v>
      </c>
      <c r="C1611" s="3">
        <v>1</v>
      </c>
      <c r="D1611" s="3">
        <v>0</v>
      </c>
      <c r="E1611" s="3">
        <v>0</v>
      </c>
      <c r="F1611" s="3">
        <v>0</v>
      </c>
    </row>
    <row r="1612" spans="1:6" x14ac:dyDescent="0.25">
      <c r="A1612" s="3">
        <v>44</v>
      </c>
      <c r="B1612" s="3">
        <v>0</v>
      </c>
      <c r="C1612" s="3">
        <v>0</v>
      </c>
      <c r="D1612" s="3">
        <v>0</v>
      </c>
      <c r="E1612" s="3">
        <v>1</v>
      </c>
      <c r="F1612" s="3">
        <v>0</v>
      </c>
    </row>
    <row r="1613" spans="1:6" x14ac:dyDescent="0.25">
      <c r="A1613" s="3">
        <v>44</v>
      </c>
      <c r="B1613" s="3">
        <v>0</v>
      </c>
      <c r="C1613" s="3">
        <v>0</v>
      </c>
      <c r="D1613" s="3">
        <v>0</v>
      </c>
      <c r="E1613" s="3">
        <v>1</v>
      </c>
      <c r="F1613" s="3">
        <v>0</v>
      </c>
    </row>
    <row r="1614" spans="1:6" x14ac:dyDescent="0.25">
      <c r="A1614" s="3">
        <v>44</v>
      </c>
      <c r="B1614" s="3">
        <v>0</v>
      </c>
      <c r="C1614" s="3">
        <v>1</v>
      </c>
      <c r="D1614" s="3">
        <v>0</v>
      </c>
      <c r="E1614" s="3">
        <v>0</v>
      </c>
      <c r="F1614" s="3">
        <v>0</v>
      </c>
    </row>
    <row r="1615" spans="1:6" x14ac:dyDescent="0.25">
      <c r="A1615" s="3">
        <v>44</v>
      </c>
      <c r="B1615" s="3">
        <v>0</v>
      </c>
      <c r="C1615" s="3">
        <v>0</v>
      </c>
      <c r="D1615" s="3">
        <v>1</v>
      </c>
      <c r="E1615" s="3">
        <v>0</v>
      </c>
      <c r="F1615" s="3">
        <v>0</v>
      </c>
    </row>
    <row r="1616" spans="1:6" x14ac:dyDescent="0.25">
      <c r="A1616" s="3">
        <v>44</v>
      </c>
      <c r="B1616" s="3">
        <v>0</v>
      </c>
      <c r="C1616" s="3">
        <v>1</v>
      </c>
      <c r="D1616" s="3">
        <v>0</v>
      </c>
      <c r="E1616" s="3">
        <v>0</v>
      </c>
      <c r="F1616" s="3">
        <v>0</v>
      </c>
    </row>
    <row r="1617" spans="1:6" x14ac:dyDescent="0.25">
      <c r="A1617" s="3">
        <v>43</v>
      </c>
      <c r="B1617" s="3">
        <v>0</v>
      </c>
      <c r="C1617" s="3">
        <v>1</v>
      </c>
      <c r="D1617" s="3">
        <v>0</v>
      </c>
      <c r="E1617" s="3">
        <v>0</v>
      </c>
      <c r="F1617" s="3">
        <v>0</v>
      </c>
    </row>
    <row r="1618" spans="1:6" x14ac:dyDescent="0.25">
      <c r="A1618" s="3">
        <v>43</v>
      </c>
      <c r="B1618" s="3">
        <v>0</v>
      </c>
      <c r="C1618" s="3">
        <v>1</v>
      </c>
      <c r="D1618" s="3">
        <v>0</v>
      </c>
      <c r="E1618" s="3">
        <v>0</v>
      </c>
      <c r="F1618" s="3">
        <v>0</v>
      </c>
    </row>
    <row r="1619" spans="1:6" x14ac:dyDescent="0.25">
      <c r="A1619" s="3">
        <v>43</v>
      </c>
      <c r="B1619" s="3">
        <v>0</v>
      </c>
      <c r="C1619" s="3">
        <v>1</v>
      </c>
      <c r="D1619" s="3">
        <v>0</v>
      </c>
      <c r="E1619" s="3">
        <v>0</v>
      </c>
      <c r="F1619" s="3">
        <v>0</v>
      </c>
    </row>
    <row r="1620" spans="1:6" x14ac:dyDescent="0.25">
      <c r="A1620" s="3">
        <v>43</v>
      </c>
      <c r="B1620" s="3">
        <v>0</v>
      </c>
      <c r="C1620" s="3">
        <v>1</v>
      </c>
      <c r="D1620" s="3">
        <v>0</v>
      </c>
      <c r="E1620" s="3">
        <v>0</v>
      </c>
      <c r="F1620" s="3">
        <v>0</v>
      </c>
    </row>
    <row r="1621" spans="1:6" x14ac:dyDescent="0.25">
      <c r="A1621" s="3">
        <v>43</v>
      </c>
      <c r="B1621" s="3">
        <v>0</v>
      </c>
      <c r="C1621" s="3">
        <v>0</v>
      </c>
      <c r="D1621" s="3">
        <v>0</v>
      </c>
      <c r="E1621" s="3">
        <v>1</v>
      </c>
      <c r="F1621" s="3">
        <v>0</v>
      </c>
    </row>
    <row r="1622" spans="1:6" x14ac:dyDescent="0.25">
      <c r="A1622" s="3">
        <v>43</v>
      </c>
      <c r="B1622" s="3">
        <v>0</v>
      </c>
      <c r="C1622" s="3">
        <v>1</v>
      </c>
      <c r="D1622" s="3">
        <v>0</v>
      </c>
      <c r="E1622" s="3">
        <v>0</v>
      </c>
      <c r="F1622" s="3">
        <v>0</v>
      </c>
    </row>
    <row r="1623" spans="1:6" x14ac:dyDescent="0.25">
      <c r="A1623" s="3">
        <v>43</v>
      </c>
      <c r="B1623" s="3">
        <v>1</v>
      </c>
      <c r="C1623" s="3">
        <v>0</v>
      </c>
      <c r="D1623" s="3">
        <v>0</v>
      </c>
      <c r="E1623" s="3">
        <v>0</v>
      </c>
      <c r="F1623" s="3">
        <v>0</v>
      </c>
    </row>
    <row r="1624" spans="1:6" x14ac:dyDescent="0.25">
      <c r="A1624" s="3">
        <v>43</v>
      </c>
      <c r="B1624" s="3">
        <v>0</v>
      </c>
      <c r="C1624" s="3">
        <v>0</v>
      </c>
      <c r="D1624" s="3">
        <v>0</v>
      </c>
      <c r="E1624" s="3">
        <v>1</v>
      </c>
      <c r="F1624" s="3">
        <v>0</v>
      </c>
    </row>
    <row r="1625" spans="1:6" x14ac:dyDescent="0.25">
      <c r="A1625" s="3">
        <v>43</v>
      </c>
      <c r="B1625" s="3">
        <v>0</v>
      </c>
      <c r="C1625" s="3">
        <v>0</v>
      </c>
      <c r="D1625" s="3">
        <v>1</v>
      </c>
      <c r="E1625" s="3">
        <v>0</v>
      </c>
      <c r="F1625" s="3">
        <v>0</v>
      </c>
    </row>
    <row r="1626" spans="1:6" x14ac:dyDescent="0.25">
      <c r="A1626" s="3">
        <v>43</v>
      </c>
      <c r="B1626" s="3">
        <v>0</v>
      </c>
      <c r="C1626" s="3">
        <v>1</v>
      </c>
      <c r="D1626" s="3">
        <v>0</v>
      </c>
      <c r="E1626" s="3">
        <v>0</v>
      </c>
      <c r="F1626" s="3">
        <v>0</v>
      </c>
    </row>
    <row r="1627" spans="1:6" x14ac:dyDescent="0.25">
      <c r="A1627" s="3">
        <v>43</v>
      </c>
      <c r="B1627" s="3">
        <v>0</v>
      </c>
      <c r="C1627" s="3">
        <v>1</v>
      </c>
      <c r="D1627" s="3">
        <v>0</v>
      </c>
      <c r="E1627" s="3">
        <v>0</v>
      </c>
      <c r="F1627" s="3">
        <v>0</v>
      </c>
    </row>
    <row r="1628" spans="1:6" x14ac:dyDescent="0.25">
      <c r="A1628" s="3">
        <v>43</v>
      </c>
      <c r="B1628" s="3">
        <v>0</v>
      </c>
      <c r="C1628" s="3">
        <v>1</v>
      </c>
      <c r="D1628" s="3">
        <v>0</v>
      </c>
      <c r="E1628" s="3">
        <v>0</v>
      </c>
      <c r="F1628" s="3">
        <v>0</v>
      </c>
    </row>
    <row r="1629" spans="1:6" x14ac:dyDescent="0.25">
      <c r="A1629" s="3">
        <v>43</v>
      </c>
      <c r="B1629" s="3">
        <v>0</v>
      </c>
      <c r="C1629" s="3">
        <v>0</v>
      </c>
      <c r="D1629" s="3">
        <v>0</v>
      </c>
      <c r="E1629" s="3">
        <v>1</v>
      </c>
      <c r="F1629" s="3">
        <v>0</v>
      </c>
    </row>
    <row r="1630" spans="1:6" x14ac:dyDescent="0.25">
      <c r="A1630" s="3">
        <v>42</v>
      </c>
      <c r="B1630" s="3">
        <v>0</v>
      </c>
      <c r="C1630" s="3">
        <v>0</v>
      </c>
      <c r="D1630" s="3">
        <v>0</v>
      </c>
      <c r="E1630" s="3">
        <v>1</v>
      </c>
      <c r="F1630" s="3">
        <v>0</v>
      </c>
    </row>
    <row r="1631" spans="1:6" x14ac:dyDescent="0.25">
      <c r="A1631" s="3">
        <v>42</v>
      </c>
      <c r="B1631" s="3">
        <v>1</v>
      </c>
      <c r="C1631" s="3">
        <v>0</v>
      </c>
      <c r="D1631" s="3">
        <v>0</v>
      </c>
      <c r="E1631" s="3">
        <v>0</v>
      </c>
      <c r="F1631" s="3">
        <v>0</v>
      </c>
    </row>
    <row r="1632" spans="1:6" x14ac:dyDescent="0.25">
      <c r="A1632" s="3">
        <v>42</v>
      </c>
      <c r="B1632" s="3">
        <v>1</v>
      </c>
      <c r="C1632" s="3">
        <v>0</v>
      </c>
      <c r="D1632" s="3">
        <v>0</v>
      </c>
      <c r="E1632" s="3">
        <v>0</v>
      </c>
      <c r="F1632" s="3">
        <v>0</v>
      </c>
    </row>
    <row r="1633" spans="1:6" x14ac:dyDescent="0.25">
      <c r="A1633" s="3">
        <v>42</v>
      </c>
      <c r="B1633" s="3">
        <v>0</v>
      </c>
      <c r="C1633" s="3">
        <v>1</v>
      </c>
      <c r="D1633" s="3">
        <v>0</v>
      </c>
      <c r="E1633" s="3">
        <v>0</v>
      </c>
      <c r="F1633" s="3">
        <v>0</v>
      </c>
    </row>
    <row r="1634" spans="1:6" x14ac:dyDescent="0.25">
      <c r="A1634" s="3">
        <v>42</v>
      </c>
      <c r="B1634" s="3">
        <v>0</v>
      </c>
      <c r="C1634" s="3">
        <v>0</v>
      </c>
      <c r="D1634" s="3">
        <v>0</v>
      </c>
      <c r="E1634" s="3">
        <v>1</v>
      </c>
      <c r="F1634" s="3">
        <v>0</v>
      </c>
    </row>
    <row r="1635" spans="1:6" x14ac:dyDescent="0.25">
      <c r="A1635" s="3">
        <v>42</v>
      </c>
      <c r="B1635" s="3">
        <v>0</v>
      </c>
      <c r="C1635" s="3">
        <v>1</v>
      </c>
      <c r="D1635" s="3">
        <v>0</v>
      </c>
      <c r="E1635" s="3">
        <v>0</v>
      </c>
      <c r="F1635" s="3">
        <v>0</v>
      </c>
    </row>
    <row r="1636" spans="1:6" x14ac:dyDescent="0.25">
      <c r="A1636" s="3">
        <v>42</v>
      </c>
      <c r="B1636" s="3">
        <v>0</v>
      </c>
      <c r="C1636" s="3">
        <v>0</v>
      </c>
      <c r="D1636" s="3">
        <v>1</v>
      </c>
      <c r="E1636" s="3">
        <v>0</v>
      </c>
      <c r="F1636" s="3">
        <v>0</v>
      </c>
    </row>
    <row r="1637" spans="1:6" x14ac:dyDescent="0.25">
      <c r="A1637" s="3">
        <v>42</v>
      </c>
      <c r="B1637" s="3">
        <v>0</v>
      </c>
      <c r="C1637" s="3">
        <v>1</v>
      </c>
      <c r="D1637" s="3">
        <v>0</v>
      </c>
      <c r="E1637" s="3">
        <v>0</v>
      </c>
      <c r="F1637" s="3">
        <v>0</v>
      </c>
    </row>
    <row r="1638" spans="1:6" x14ac:dyDescent="0.25">
      <c r="A1638" s="3">
        <v>41</v>
      </c>
      <c r="B1638" s="3">
        <v>0</v>
      </c>
      <c r="C1638" s="3">
        <v>1</v>
      </c>
      <c r="D1638" s="3">
        <v>0</v>
      </c>
      <c r="E1638" s="3">
        <v>0</v>
      </c>
      <c r="F1638" s="3">
        <v>0</v>
      </c>
    </row>
    <row r="1639" spans="1:6" x14ac:dyDescent="0.25">
      <c r="A1639" s="3">
        <v>41</v>
      </c>
      <c r="B1639" s="3">
        <v>1</v>
      </c>
      <c r="C1639" s="3">
        <v>0</v>
      </c>
      <c r="D1639" s="3">
        <v>0</v>
      </c>
      <c r="E1639" s="3">
        <v>0</v>
      </c>
      <c r="F1639" s="3">
        <v>0</v>
      </c>
    </row>
    <row r="1640" spans="1:6" x14ac:dyDescent="0.25">
      <c r="A1640" s="3">
        <v>41</v>
      </c>
      <c r="B1640" s="3">
        <v>0</v>
      </c>
      <c r="C1640" s="3">
        <v>1</v>
      </c>
      <c r="D1640" s="3">
        <v>0</v>
      </c>
      <c r="E1640" s="3">
        <v>0</v>
      </c>
      <c r="F1640" s="3">
        <v>0</v>
      </c>
    </row>
    <row r="1641" spans="1:6" x14ac:dyDescent="0.25">
      <c r="A1641" s="3">
        <v>41</v>
      </c>
      <c r="B1641" s="3">
        <v>0</v>
      </c>
      <c r="C1641" s="3">
        <v>0</v>
      </c>
      <c r="D1641" s="3">
        <v>0</v>
      </c>
      <c r="E1641" s="3">
        <v>1</v>
      </c>
      <c r="F1641" s="3">
        <v>0</v>
      </c>
    </row>
    <row r="1642" spans="1:6" x14ac:dyDescent="0.25">
      <c r="A1642" s="3">
        <v>41</v>
      </c>
      <c r="B1642" s="3">
        <v>0</v>
      </c>
      <c r="C1642" s="3">
        <v>1</v>
      </c>
      <c r="D1642" s="3">
        <v>0</v>
      </c>
      <c r="E1642" s="3">
        <v>0</v>
      </c>
      <c r="F1642" s="3">
        <v>0</v>
      </c>
    </row>
    <row r="1643" spans="1:6" x14ac:dyDescent="0.25">
      <c r="A1643" s="3">
        <v>41</v>
      </c>
      <c r="B1643" s="3">
        <v>1</v>
      </c>
      <c r="C1643" s="3">
        <v>0</v>
      </c>
      <c r="D1643" s="3">
        <v>0</v>
      </c>
      <c r="E1643" s="3">
        <v>0</v>
      </c>
      <c r="F1643" s="3">
        <v>0</v>
      </c>
    </row>
    <row r="1644" spans="1:6" x14ac:dyDescent="0.25">
      <c r="A1644" s="3">
        <v>41</v>
      </c>
      <c r="B1644" s="3">
        <v>0</v>
      </c>
      <c r="C1644" s="3">
        <v>1</v>
      </c>
      <c r="D1644" s="3">
        <v>0</v>
      </c>
      <c r="E1644" s="3">
        <v>0</v>
      </c>
      <c r="F1644" s="3">
        <v>0</v>
      </c>
    </row>
    <row r="1645" spans="1:6" x14ac:dyDescent="0.25">
      <c r="A1645" s="3">
        <v>41</v>
      </c>
      <c r="B1645" s="3">
        <v>0</v>
      </c>
      <c r="C1645" s="3">
        <v>0</v>
      </c>
      <c r="D1645" s="3">
        <v>0</v>
      </c>
      <c r="E1645" s="3">
        <v>1</v>
      </c>
      <c r="F1645" s="3">
        <v>0</v>
      </c>
    </row>
    <row r="1646" spans="1:6" x14ac:dyDescent="0.25">
      <c r="A1646" s="3">
        <v>41</v>
      </c>
      <c r="B1646" s="3">
        <v>0</v>
      </c>
      <c r="C1646" s="3">
        <v>1</v>
      </c>
      <c r="D1646" s="3">
        <v>0</v>
      </c>
      <c r="E1646" s="3">
        <v>0</v>
      </c>
      <c r="F1646" s="3">
        <v>0</v>
      </c>
    </row>
    <row r="1647" spans="1:6" x14ac:dyDescent="0.25">
      <c r="A1647" s="3">
        <v>41</v>
      </c>
      <c r="B1647" s="3">
        <v>0</v>
      </c>
      <c r="C1647" s="3">
        <v>0</v>
      </c>
      <c r="D1647" s="3">
        <v>0</v>
      </c>
      <c r="E1647" s="3">
        <v>1</v>
      </c>
      <c r="F1647" s="3">
        <v>0</v>
      </c>
    </row>
    <row r="1648" spans="1:6" x14ac:dyDescent="0.25">
      <c r="A1648" s="3">
        <v>41</v>
      </c>
      <c r="B1648" s="3">
        <v>0</v>
      </c>
      <c r="C1648" s="3">
        <v>1</v>
      </c>
      <c r="D1648" s="3">
        <v>0</v>
      </c>
      <c r="E1648" s="3">
        <v>0</v>
      </c>
      <c r="F1648" s="3">
        <v>0</v>
      </c>
    </row>
    <row r="1649" spans="1:6" x14ac:dyDescent="0.25">
      <c r="A1649" s="3">
        <v>41</v>
      </c>
      <c r="B1649" s="3">
        <v>0</v>
      </c>
      <c r="C1649" s="3">
        <v>1</v>
      </c>
      <c r="D1649" s="3">
        <v>0</v>
      </c>
      <c r="E1649" s="3">
        <v>0</v>
      </c>
      <c r="F1649" s="3">
        <v>0</v>
      </c>
    </row>
    <row r="1650" spans="1:6" x14ac:dyDescent="0.25">
      <c r="A1650" s="3">
        <v>41</v>
      </c>
      <c r="B1650" s="3">
        <v>0</v>
      </c>
      <c r="C1650" s="3">
        <v>1</v>
      </c>
      <c r="D1650" s="3">
        <v>0</v>
      </c>
      <c r="E1650" s="3">
        <v>0</v>
      </c>
      <c r="F1650" s="3">
        <v>0</v>
      </c>
    </row>
    <row r="1651" spans="1:6" x14ac:dyDescent="0.25">
      <c r="A1651" s="3">
        <v>41</v>
      </c>
      <c r="B1651" s="3">
        <v>0</v>
      </c>
      <c r="C1651" s="3">
        <v>0</v>
      </c>
      <c r="D1651" s="3">
        <v>0</v>
      </c>
      <c r="E1651" s="3">
        <v>1</v>
      </c>
      <c r="F1651" s="3">
        <v>0</v>
      </c>
    </row>
    <row r="1652" spans="1:6" x14ac:dyDescent="0.25">
      <c r="A1652" s="3">
        <v>41</v>
      </c>
      <c r="B1652" s="3">
        <v>0</v>
      </c>
      <c r="C1652" s="3">
        <v>1</v>
      </c>
      <c r="D1652" s="3">
        <v>0</v>
      </c>
      <c r="E1652" s="3">
        <v>0</v>
      </c>
      <c r="F1652" s="3">
        <v>0</v>
      </c>
    </row>
    <row r="1653" spans="1:6" x14ac:dyDescent="0.25">
      <c r="A1653" s="3">
        <v>41</v>
      </c>
      <c r="B1653" s="3">
        <v>0</v>
      </c>
      <c r="C1653" s="3">
        <v>1</v>
      </c>
      <c r="D1653" s="3">
        <v>0</v>
      </c>
      <c r="E1653" s="3">
        <v>0</v>
      </c>
      <c r="F1653" s="3">
        <v>0</v>
      </c>
    </row>
    <row r="1654" spans="1:6" x14ac:dyDescent="0.25">
      <c r="A1654" s="3">
        <v>41</v>
      </c>
      <c r="B1654" s="3">
        <v>0</v>
      </c>
      <c r="C1654" s="3">
        <v>1</v>
      </c>
      <c r="D1654" s="3">
        <v>0</v>
      </c>
      <c r="E1654" s="3">
        <v>0</v>
      </c>
      <c r="F1654" s="3">
        <v>0</v>
      </c>
    </row>
    <row r="1655" spans="1:6" x14ac:dyDescent="0.25">
      <c r="A1655" s="3">
        <v>41</v>
      </c>
      <c r="B1655" s="3">
        <v>0</v>
      </c>
      <c r="C1655" s="3">
        <v>1</v>
      </c>
      <c r="D1655" s="3">
        <v>0</v>
      </c>
      <c r="E1655" s="3">
        <v>0</v>
      </c>
      <c r="F1655" s="3">
        <v>0</v>
      </c>
    </row>
    <row r="1656" spans="1:6" x14ac:dyDescent="0.25">
      <c r="A1656" s="3">
        <v>41</v>
      </c>
      <c r="B1656" s="3">
        <v>0</v>
      </c>
      <c r="C1656" s="3">
        <v>0</v>
      </c>
      <c r="D1656" s="3">
        <v>0</v>
      </c>
      <c r="E1656" s="3">
        <v>1</v>
      </c>
      <c r="F1656" s="3">
        <v>0</v>
      </c>
    </row>
    <row r="1657" spans="1:6" x14ac:dyDescent="0.25">
      <c r="A1657" s="3">
        <v>41</v>
      </c>
      <c r="B1657" s="3">
        <v>0</v>
      </c>
      <c r="C1657" s="3">
        <v>1</v>
      </c>
      <c r="D1657" s="3">
        <v>0</v>
      </c>
      <c r="E1657" s="3">
        <v>0</v>
      </c>
      <c r="F1657" s="3">
        <v>0</v>
      </c>
    </row>
    <row r="1658" spans="1:6" x14ac:dyDescent="0.25">
      <c r="A1658" s="3">
        <v>40</v>
      </c>
      <c r="B1658" s="3">
        <v>0</v>
      </c>
      <c r="C1658" s="3">
        <v>0</v>
      </c>
      <c r="D1658" s="3">
        <v>0</v>
      </c>
      <c r="E1658" s="3">
        <v>1</v>
      </c>
      <c r="F1658" s="3">
        <v>0</v>
      </c>
    </row>
    <row r="1659" spans="1:6" x14ac:dyDescent="0.25">
      <c r="A1659" s="3">
        <v>40</v>
      </c>
      <c r="B1659" s="3">
        <v>0</v>
      </c>
      <c r="C1659" s="3">
        <v>0</v>
      </c>
      <c r="D1659" s="3">
        <v>0</v>
      </c>
      <c r="E1659" s="3">
        <v>1</v>
      </c>
      <c r="F1659" s="3">
        <v>0</v>
      </c>
    </row>
    <row r="1660" spans="1:6" x14ac:dyDescent="0.25">
      <c r="A1660" s="3">
        <v>40</v>
      </c>
      <c r="B1660" s="3">
        <v>0</v>
      </c>
      <c r="C1660" s="3">
        <v>1</v>
      </c>
      <c r="D1660" s="3">
        <v>0</v>
      </c>
      <c r="E1660" s="3">
        <v>0</v>
      </c>
      <c r="F1660" s="3">
        <v>0</v>
      </c>
    </row>
    <row r="1661" spans="1:6" x14ac:dyDescent="0.25">
      <c r="A1661" s="3">
        <v>40</v>
      </c>
      <c r="B1661" s="3">
        <v>0</v>
      </c>
      <c r="C1661" s="3">
        <v>0</v>
      </c>
      <c r="D1661" s="3">
        <v>0</v>
      </c>
      <c r="E1661" s="3">
        <v>1</v>
      </c>
      <c r="F1661" s="3">
        <v>0</v>
      </c>
    </row>
    <row r="1662" spans="1:6" x14ac:dyDescent="0.25">
      <c r="A1662" s="3">
        <v>40</v>
      </c>
      <c r="B1662" s="3">
        <v>0</v>
      </c>
      <c r="C1662" s="3">
        <v>1</v>
      </c>
      <c r="D1662" s="3">
        <v>0</v>
      </c>
      <c r="E1662" s="3">
        <v>0</v>
      </c>
      <c r="F1662" s="3">
        <v>0</v>
      </c>
    </row>
    <row r="1663" spans="1:6" x14ac:dyDescent="0.25">
      <c r="A1663" s="3">
        <v>40</v>
      </c>
      <c r="B1663" s="3">
        <v>0</v>
      </c>
      <c r="C1663" s="3">
        <v>0</v>
      </c>
      <c r="D1663" s="3">
        <v>1</v>
      </c>
      <c r="E1663" s="3">
        <v>0</v>
      </c>
      <c r="F1663" s="3">
        <v>0</v>
      </c>
    </row>
    <row r="1664" spans="1:6" x14ac:dyDescent="0.25">
      <c r="A1664" s="3">
        <v>40</v>
      </c>
      <c r="B1664" s="3">
        <v>0</v>
      </c>
      <c r="C1664" s="3">
        <v>1</v>
      </c>
      <c r="D1664" s="3">
        <v>0</v>
      </c>
      <c r="E1664" s="3">
        <v>0</v>
      </c>
      <c r="F1664" s="3">
        <v>0</v>
      </c>
    </row>
    <row r="1665" spans="1:6" x14ac:dyDescent="0.25">
      <c r="A1665" s="3">
        <v>40</v>
      </c>
      <c r="B1665" s="3">
        <v>0</v>
      </c>
      <c r="C1665" s="3">
        <v>1</v>
      </c>
      <c r="D1665" s="3">
        <v>0</v>
      </c>
      <c r="E1665" s="3">
        <v>0</v>
      </c>
      <c r="F1665" s="3">
        <v>0</v>
      </c>
    </row>
    <row r="1666" spans="1:6" x14ac:dyDescent="0.25">
      <c r="A1666" s="3">
        <v>40</v>
      </c>
      <c r="B1666" s="3">
        <v>0</v>
      </c>
      <c r="C1666" s="3">
        <v>0</v>
      </c>
      <c r="D1666" s="3">
        <v>0</v>
      </c>
      <c r="E1666" s="3">
        <v>1</v>
      </c>
      <c r="F1666" s="3">
        <v>0</v>
      </c>
    </row>
    <row r="1667" spans="1:6" x14ac:dyDescent="0.25">
      <c r="A1667" s="3">
        <v>40</v>
      </c>
      <c r="B1667" s="3">
        <v>0</v>
      </c>
      <c r="C1667" s="3">
        <v>0</v>
      </c>
      <c r="D1667" s="3">
        <v>0</v>
      </c>
      <c r="E1667" s="3">
        <v>1</v>
      </c>
      <c r="F1667" s="3">
        <v>0</v>
      </c>
    </row>
    <row r="1668" spans="1:6" x14ac:dyDescent="0.25">
      <c r="A1668" s="3">
        <v>40</v>
      </c>
      <c r="B1668" s="3">
        <v>0</v>
      </c>
      <c r="C1668" s="3">
        <v>0</v>
      </c>
      <c r="D1668" s="3">
        <v>0</v>
      </c>
      <c r="E1668" s="3">
        <v>1</v>
      </c>
      <c r="F1668" s="3">
        <v>0</v>
      </c>
    </row>
    <row r="1669" spans="1:6" x14ac:dyDescent="0.25">
      <c r="A1669" s="3">
        <v>40</v>
      </c>
      <c r="B1669" s="3">
        <v>0</v>
      </c>
      <c r="C1669" s="3">
        <v>0</v>
      </c>
      <c r="D1669" s="3">
        <v>0</v>
      </c>
      <c r="E1669" s="3">
        <v>0</v>
      </c>
      <c r="F1669" s="3">
        <v>1</v>
      </c>
    </row>
    <row r="1670" spans="1:6" x14ac:dyDescent="0.25">
      <c r="A1670" s="3">
        <v>40</v>
      </c>
      <c r="B1670" s="3">
        <v>0</v>
      </c>
      <c r="C1670" s="3">
        <v>1</v>
      </c>
      <c r="D1670" s="3">
        <v>0</v>
      </c>
      <c r="E1670" s="3">
        <v>0</v>
      </c>
      <c r="F1670" s="3">
        <v>0</v>
      </c>
    </row>
    <row r="1671" spans="1:6" x14ac:dyDescent="0.25">
      <c r="A1671" s="3">
        <v>40</v>
      </c>
      <c r="B1671" s="3">
        <v>0</v>
      </c>
      <c r="C1671" s="3">
        <v>1</v>
      </c>
      <c r="D1671" s="3">
        <v>0</v>
      </c>
      <c r="E1671" s="3">
        <v>0</v>
      </c>
      <c r="F1671" s="3">
        <v>0</v>
      </c>
    </row>
    <row r="1672" spans="1:6" x14ac:dyDescent="0.25">
      <c r="A1672" s="3">
        <v>40</v>
      </c>
      <c r="B1672" s="3">
        <v>0</v>
      </c>
      <c r="C1672" s="3">
        <v>1</v>
      </c>
      <c r="D1672" s="3">
        <v>0</v>
      </c>
      <c r="E1672" s="3">
        <v>0</v>
      </c>
      <c r="F1672" s="3">
        <v>0</v>
      </c>
    </row>
    <row r="1673" spans="1:6" x14ac:dyDescent="0.25">
      <c r="A1673" s="3">
        <v>40</v>
      </c>
      <c r="B1673" s="3">
        <v>0</v>
      </c>
      <c r="C1673" s="3">
        <v>1</v>
      </c>
      <c r="D1673" s="3">
        <v>0</v>
      </c>
      <c r="E1673" s="3">
        <v>0</v>
      </c>
      <c r="F1673" s="3">
        <v>0</v>
      </c>
    </row>
    <row r="1674" spans="1:6" x14ac:dyDescent="0.25">
      <c r="A1674" s="3">
        <v>40</v>
      </c>
      <c r="B1674" s="3">
        <v>0</v>
      </c>
      <c r="C1674" s="3">
        <v>0</v>
      </c>
      <c r="D1674" s="3">
        <v>1</v>
      </c>
      <c r="E1674" s="3">
        <v>0</v>
      </c>
      <c r="F1674" s="3">
        <v>0</v>
      </c>
    </row>
    <row r="1675" spans="1:6" x14ac:dyDescent="0.25">
      <c r="A1675" s="3">
        <v>40</v>
      </c>
      <c r="B1675" s="3">
        <v>0</v>
      </c>
      <c r="C1675" s="3">
        <v>0</v>
      </c>
      <c r="D1675" s="3">
        <v>1</v>
      </c>
      <c r="E1675" s="3">
        <v>0</v>
      </c>
      <c r="F1675" s="3">
        <v>0</v>
      </c>
    </row>
    <row r="1676" spans="1:6" x14ac:dyDescent="0.25">
      <c r="A1676" s="3">
        <v>40</v>
      </c>
      <c r="B1676" s="3">
        <v>0</v>
      </c>
      <c r="C1676" s="3">
        <v>1</v>
      </c>
      <c r="D1676" s="3">
        <v>0</v>
      </c>
      <c r="E1676" s="3">
        <v>0</v>
      </c>
      <c r="F1676" s="3">
        <v>0</v>
      </c>
    </row>
    <row r="1677" spans="1:6" x14ac:dyDescent="0.25">
      <c r="A1677" s="3">
        <v>40</v>
      </c>
      <c r="B1677" s="3">
        <v>0</v>
      </c>
      <c r="C1677" s="3">
        <v>1</v>
      </c>
      <c r="D1677" s="3">
        <v>0</v>
      </c>
      <c r="E1677" s="3">
        <v>0</v>
      </c>
      <c r="F1677" s="3">
        <v>0</v>
      </c>
    </row>
    <row r="1678" spans="1:6" x14ac:dyDescent="0.25">
      <c r="A1678" s="3">
        <v>40</v>
      </c>
      <c r="B1678" s="3">
        <v>0</v>
      </c>
      <c r="C1678" s="3">
        <v>1</v>
      </c>
      <c r="D1678" s="3">
        <v>0</v>
      </c>
      <c r="E1678" s="3">
        <v>0</v>
      </c>
      <c r="F1678" s="3">
        <v>0</v>
      </c>
    </row>
    <row r="1679" spans="1:6" x14ac:dyDescent="0.25">
      <c r="A1679" s="3">
        <v>39</v>
      </c>
      <c r="B1679" s="3">
        <v>0</v>
      </c>
      <c r="C1679" s="3">
        <v>0</v>
      </c>
      <c r="D1679" s="3">
        <v>0</v>
      </c>
      <c r="E1679" s="3">
        <v>1</v>
      </c>
      <c r="F1679" s="3">
        <v>0</v>
      </c>
    </row>
    <row r="1680" spans="1:6" x14ac:dyDescent="0.25">
      <c r="A1680" s="3">
        <v>39</v>
      </c>
      <c r="B1680" s="3">
        <v>0</v>
      </c>
      <c r="C1680" s="3">
        <v>1</v>
      </c>
      <c r="D1680" s="3">
        <v>0</v>
      </c>
      <c r="E1680" s="3">
        <v>0</v>
      </c>
      <c r="F1680" s="3">
        <v>0</v>
      </c>
    </row>
    <row r="1681" spans="1:6" x14ac:dyDescent="0.25">
      <c r="A1681" s="3">
        <v>39</v>
      </c>
      <c r="B1681" s="3">
        <v>0</v>
      </c>
      <c r="C1681" s="3">
        <v>0</v>
      </c>
      <c r="D1681" s="3">
        <v>1</v>
      </c>
      <c r="E1681" s="3">
        <v>0</v>
      </c>
      <c r="F1681" s="3">
        <v>0</v>
      </c>
    </row>
    <row r="1682" spans="1:6" x14ac:dyDescent="0.25">
      <c r="A1682" s="3">
        <v>39</v>
      </c>
      <c r="B1682" s="3">
        <v>0</v>
      </c>
      <c r="C1682" s="3">
        <v>0</v>
      </c>
      <c r="D1682" s="3">
        <v>1</v>
      </c>
      <c r="E1682" s="3">
        <v>0</v>
      </c>
      <c r="F1682" s="3">
        <v>0</v>
      </c>
    </row>
    <row r="1683" spans="1:6" x14ac:dyDescent="0.25">
      <c r="A1683" s="3">
        <v>39</v>
      </c>
      <c r="B1683" s="3">
        <v>0</v>
      </c>
      <c r="C1683" s="3">
        <v>1</v>
      </c>
      <c r="D1683" s="3">
        <v>0</v>
      </c>
      <c r="E1683" s="3">
        <v>0</v>
      </c>
      <c r="F1683" s="3">
        <v>0</v>
      </c>
    </row>
    <row r="1684" spans="1:6" x14ac:dyDescent="0.25">
      <c r="A1684" s="3">
        <v>39</v>
      </c>
      <c r="B1684" s="3">
        <v>1</v>
      </c>
      <c r="C1684" s="3">
        <v>0</v>
      </c>
      <c r="D1684" s="3">
        <v>0</v>
      </c>
      <c r="E1684" s="3">
        <v>0</v>
      </c>
      <c r="F1684" s="3">
        <v>0</v>
      </c>
    </row>
    <row r="1685" spans="1:6" x14ac:dyDescent="0.25">
      <c r="A1685" s="3">
        <v>39</v>
      </c>
      <c r="B1685" s="3">
        <v>0</v>
      </c>
      <c r="C1685" s="3">
        <v>0</v>
      </c>
      <c r="D1685" s="3">
        <v>1</v>
      </c>
      <c r="E1685" s="3">
        <v>0</v>
      </c>
      <c r="F1685" s="3">
        <v>0</v>
      </c>
    </row>
    <row r="1686" spans="1:6" x14ac:dyDescent="0.25">
      <c r="A1686" s="3">
        <v>39</v>
      </c>
      <c r="B1686" s="3">
        <v>0</v>
      </c>
      <c r="C1686" s="3">
        <v>0</v>
      </c>
      <c r="D1686" s="3">
        <v>0</v>
      </c>
      <c r="E1686" s="3">
        <v>1</v>
      </c>
      <c r="F1686" s="3">
        <v>0</v>
      </c>
    </row>
    <row r="1687" spans="1:6" x14ac:dyDescent="0.25">
      <c r="A1687" s="3">
        <v>39</v>
      </c>
      <c r="B1687" s="3">
        <v>0</v>
      </c>
      <c r="C1687" s="3">
        <v>1</v>
      </c>
      <c r="D1687" s="3">
        <v>0</v>
      </c>
      <c r="E1687" s="3">
        <v>0</v>
      </c>
      <c r="F1687" s="3">
        <v>0</v>
      </c>
    </row>
    <row r="1688" spans="1:6" x14ac:dyDescent="0.25">
      <c r="A1688" s="3">
        <v>39</v>
      </c>
      <c r="B1688" s="3">
        <v>0</v>
      </c>
      <c r="C1688" s="3">
        <v>1</v>
      </c>
      <c r="D1688" s="3">
        <v>0</v>
      </c>
      <c r="E1688" s="3">
        <v>0</v>
      </c>
      <c r="F1688" s="3">
        <v>0</v>
      </c>
    </row>
    <row r="1689" spans="1:6" x14ac:dyDescent="0.25">
      <c r="A1689" s="3">
        <v>39</v>
      </c>
      <c r="B1689" s="3">
        <v>0</v>
      </c>
      <c r="C1689" s="3">
        <v>0</v>
      </c>
      <c r="D1689" s="3">
        <v>0</v>
      </c>
      <c r="E1689" s="3">
        <v>1</v>
      </c>
      <c r="F1689" s="3">
        <v>0</v>
      </c>
    </row>
    <row r="1690" spans="1:6" x14ac:dyDescent="0.25">
      <c r="A1690" s="3">
        <v>39</v>
      </c>
      <c r="B1690" s="3">
        <v>0</v>
      </c>
      <c r="C1690" s="3">
        <v>1</v>
      </c>
      <c r="D1690" s="3">
        <v>0</v>
      </c>
      <c r="E1690" s="3">
        <v>0</v>
      </c>
      <c r="F1690" s="3">
        <v>0</v>
      </c>
    </row>
    <row r="1691" spans="1:6" x14ac:dyDescent="0.25">
      <c r="A1691" s="3">
        <v>39</v>
      </c>
      <c r="B1691" s="3">
        <v>1</v>
      </c>
      <c r="C1691" s="3">
        <v>0</v>
      </c>
      <c r="D1691" s="3">
        <v>0</v>
      </c>
      <c r="E1691" s="3">
        <v>0</v>
      </c>
      <c r="F1691" s="3">
        <v>0</v>
      </c>
    </row>
    <row r="1692" spans="1:6" x14ac:dyDescent="0.25">
      <c r="A1692" s="3">
        <v>39</v>
      </c>
      <c r="B1692" s="3">
        <v>0</v>
      </c>
      <c r="C1692" s="3">
        <v>0</v>
      </c>
      <c r="D1692" s="3">
        <v>0</v>
      </c>
      <c r="E1692" s="3">
        <v>1</v>
      </c>
      <c r="F1692" s="3">
        <v>0</v>
      </c>
    </row>
    <row r="1693" spans="1:6" x14ac:dyDescent="0.25">
      <c r="A1693" s="3">
        <v>39</v>
      </c>
      <c r="B1693" s="3">
        <v>0</v>
      </c>
      <c r="C1693" s="3">
        <v>1</v>
      </c>
      <c r="D1693" s="3">
        <v>0</v>
      </c>
      <c r="E1693" s="3">
        <v>0</v>
      </c>
      <c r="F1693" s="3">
        <v>0</v>
      </c>
    </row>
    <row r="1694" spans="1:6" x14ac:dyDescent="0.25">
      <c r="A1694" s="3">
        <v>39</v>
      </c>
      <c r="B1694" s="3">
        <v>0</v>
      </c>
      <c r="C1694" s="3">
        <v>0</v>
      </c>
      <c r="D1694" s="3">
        <v>0</v>
      </c>
      <c r="E1694" s="3">
        <v>1</v>
      </c>
      <c r="F1694" s="3">
        <v>0</v>
      </c>
    </row>
    <row r="1695" spans="1:6" x14ac:dyDescent="0.25">
      <c r="A1695" s="3">
        <v>39</v>
      </c>
      <c r="B1695" s="3">
        <v>0</v>
      </c>
      <c r="C1695" s="3">
        <v>0</v>
      </c>
      <c r="D1695" s="3">
        <v>0</v>
      </c>
      <c r="E1695" s="3">
        <v>1</v>
      </c>
      <c r="F1695" s="3">
        <v>0</v>
      </c>
    </row>
    <row r="1696" spans="1:6" x14ac:dyDescent="0.25">
      <c r="A1696" s="3">
        <v>39</v>
      </c>
      <c r="B1696" s="3">
        <v>0</v>
      </c>
      <c r="C1696" s="3">
        <v>0</v>
      </c>
      <c r="D1696" s="3">
        <v>0</v>
      </c>
      <c r="E1696" s="3">
        <v>1</v>
      </c>
      <c r="F1696" s="3">
        <v>0</v>
      </c>
    </row>
    <row r="1697" spans="1:6" x14ac:dyDescent="0.25">
      <c r="A1697" s="3">
        <v>39</v>
      </c>
      <c r="B1697" s="3">
        <v>0</v>
      </c>
      <c r="C1697" s="3">
        <v>1</v>
      </c>
      <c r="D1697" s="3">
        <v>0</v>
      </c>
      <c r="E1697" s="3">
        <v>0</v>
      </c>
      <c r="F1697" s="3">
        <v>0</v>
      </c>
    </row>
    <row r="1698" spans="1:6" x14ac:dyDescent="0.25">
      <c r="A1698" s="3">
        <v>39</v>
      </c>
      <c r="B1698" s="3">
        <v>0</v>
      </c>
      <c r="C1698" s="3">
        <v>1</v>
      </c>
      <c r="D1698" s="3">
        <v>0</v>
      </c>
      <c r="E1698" s="3">
        <v>0</v>
      </c>
      <c r="F1698" s="3">
        <v>0</v>
      </c>
    </row>
    <row r="1699" spans="1:6" x14ac:dyDescent="0.25">
      <c r="A1699" s="3">
        <v>39</v>
      </c>
      <c r="B1699" s="3">
        <v>1</v>
      </c>
      <c r="C1699" s="3">
        <v>0</v>
      </c>
      <c r="D1699" s="3">
        <v>0</v>
      </c>
      <c r="E1699" s="3">
        <v>0</v>
      </c>
      <c r="F1699" s="3">
        <v>0</v>
      </c>
    </row>
    <row r="1700" spans="1:6" x14ac:dyDescent="0.25">
      <c r="A1700" s="3">
        <v>39</v>
      </c>
      <c r="B1700" s="3">
        <v>0</v>
      </c>
      <c r="C1700" s="3">
        <v>0</v>
      </c>
      <c r="D1700" s="3">
        <v>0</v>
      </c>
      <c r="E1700" s="3">
        <v>1</v>
      </c>
      <c r="F1700" s="3">
        <v>0</v>
      </c>
    </row>
    <row r="1701" spans="1:6" x14ac:dyDescent="0.25">
      <c r="A1701" s="3">
        <v>39</v>
      </c>
      <c r="B1701" s="3">
        <v>0</v>
      </c>
      <c r="C1701" s="3">
        <v>0</v>
      </c>
      <c r="D1701" s="3">
        <v>0</v>
      </c>
      <c r="E1701" s="3">
        <v>1</v>
      </c>
      <c r="F1701" s="3">
        <v>0</v>
      </c>
    </row>
    <row r="1702" spans="1:6" x14ac:dyDescent="0.25">
      <c r="A1702" s="3">
        <v>39</v>
      </c>
      <c r="B1702" s="3">
        <v>0</v>
      </c>
      <c r="C1702" s="3">
        <v>0</v>
      </c>
      <c r="D1702" s="3">
        <v>0</v>
      </c>
      <c r="E1702" s="3">
        <v>1</v>
      </c>
      <c r="F1702" s="3">
        <v>0</v>
      </c>
    </row>
    <row r="1703" spans="1:6" x14ac:dyDescent="0.25">
      <c r="A1703" s="3">
        <v>39</v>
      </c>
      <c r="B1703" s="3">
        <v>0</v>
      </c>
      <c r="C1703" s="3">
        <v>1</v>
      </c>
      <c r="D1703" s="3">
        <v>0</v>
      </c>
      <c r="E1703" s="3">
        <v>0</v>
      </c>
      <c r="F1703" s="3">
        <v>0</v>
      </c>
    </row>
    <row r="1704" spans="1:6" x14ac:dyDescent="0.25">
      <c r="A1704" s="3">
        <v>39</v>
      </c>
      <c r="B1704" s="3">
        <v>0</v>
      </c>
      <c r="C1704" s="3">
        <v>1</v>
      </c>
      <c r="D1704" s="3">
        <v>0</v>
      </c>
      <c r="E1704" s="3">
        <v>0</v>
      </c>
      <c r="F1704" s="3">
        <v>0</v>
      </c>
    </row>
    <row r="1705" spans="1:6" x14ac:dyDescent="0.25">
      <c r="A1705" s="3">
        <v>39</v>
      </c>
      <c r="B1705" s="3">
        <v>0</v>
      </c>
      <c r="C1705" s="3">
        <v>1</v>
      </c>
      <c r="D1705" s="3">
        <v>0</v>
      </c>
      <c r="E1705" s="3">
        <v>0</v>
      </c>
      <c r="F1705" s="3">
        <v>0</v>
      </c>
    </row>
    <row r="1706" spans="1:6" x14ac:dyDescent="0.25">
      <c r="A1706" s="3">
        <v>39</v>
      </c>
      <c r="B1706" s="3">
        <v>0</v>
      </c>
      <c r="C1706" s="3">
        <v>1</v>
      </c>
      <c r="D1706" s="3">
        <v>0</v>
      </c>
      <c r="E1706" s="3">
        <v>0</v>
      </c>
      <c r="F1706" s="3">
        <v>0</v>
      </c>
    </row>
    <row r="1707" spans="1:6" x14ac:dyDescent="0.25">
      <c r="A1707" s="3">
        <v>39</v>
      </c>
      <c r="B1707" s="3">
        <v>0</v>
      </c>
      <c r="C1707" s="3">
        <v>0</v>
      </c>
      <c r="D1707" s="3">
        <v>1</v>
      </c>
      <c r="E1707" s="3">
        <v>0</v>
      </c>
      <c r="F1707" s="3">
        <v>0</v>
      </c>
    </row>
    <row r="1708" spans="1:6" x14ac:dyDescent="0.25">
      <c r="A1708" s="3">
        <v>38</v>
      </c>
      <c r="B1708" s="3">
        <v>0</v>
      </c>
      <c r="C1708" s="3">
        <v>1</v>
      </c>
      <c r="D1708" s="3">
        <v>0</v>
      </c>
      <c r="E1708" s="3">
        <v>0</v>
      </c>
      <c r="F1708" s="3">
        <v>0</v>
      </c>
    </row>
    <row r="1709" spans="1:6" x14ac:dyDescent="0.25">
      <c r="A1709" s="3">
        <v>38</v>
      </c>
      <c r="B1709" s="3">
        <v>0</v>
      </c>
      <c r="C1709" s="3">
        <v>0</v>
      </c>
      <c r="D1709" s="3">
        <v>1</v>
      </c>
      <c r="E1709" s="3">
        <v>0</v>
      </c>
      <c r="F1709" s="3">
        <v>0</v>
      </c>
    </row>
    <row r="1710" spans="1:6" x14ac:dyDescent="0.25">
      <c r="A1710" s="3">
        <v>38</v>
      </c>
      <c r="B1710" s="3">
        <v>0</v>
      </c>
      <c r="C1710" s="3">
        <v>1</v>
      </c>
      <c r="D1710" s="3">
        <v>0</v>
      </c>
      <c r="E1710" s="3">
        <v>0</v>
      </c>
      <c r="F1710" s="3">
        <v>0</v>
      </c>
    </row>
    <row r="1711" spans="1:6" x14ac:dyDescent="0.25">
      <c r="A1711" s="3">
        <v>38</v>
      </c>
      <c r="B1711" s="3">
        <v>0</v>
      </c>
      <c r="C1711" s="3">
        <v>0</v>
      </c>
      <c r="D1711" s="3">
        <v>1</v>
      </c>
      <c r="E1711" s="3">
        <v>0</v>
      </c>
      <c r="F1711" s="3">
        <v>0</v>
      </c>
    </row>
    <row r="1712" spans="1:6" x14ac:dyDescent="0.25">
      <c r="A1712" s="3">
        <v>38</v>
      </c>
      <c r="B1712" s="3">
        <v>0</v>
      </c>
      <c r="C1712" s="3">
        <v>1</v>
      </c>
      <c r="D1712" s="3">
        <v>0</v>
      </c>
      <c r="E1712" s="3">
        <v>0</v>
      </c>
      <c r="F1712" s="3">
        <v>0</v>
      </c>
    </row>
    <row r="1713" spans="1:6" x14ac:dyDescent="0.25">
      <c r="A1713" s="3">
        <v>38</v>
      </c>
      <c r="B1713" s="3">
        <v>0</v>
      </c>
      <c r="C1713" s="3">
        <v>1</v>
      </c>
      <c r="D1713" s="3">
        <v>0</v>
      </c>
      <c r="E1713" s="3">
        <v>0</v>
      </c>
      <c r="F1713" s="3">
        <v>0</v>
      </c>
    </row>
    <row r="1714" spans="1:6" x14ac:dyDescent="0.25">
      <c r="A1714" s="3">
        <v>38</v>
      </c>
      <c r="B1714" s="3">
        <v>0</v>
      </c>
      <c r="C1714" s="3">
        <v>0</v>
      </c>
      <c r="D1714" s="3">
        <v>1</v>
      </c>
      <c r="E1714" s="3">
        <v>0</v>
      </c>
      <c r="F1714" s="3">
        <v>0</v>
      </c>
    </row>
    <row r="1715" spans="1:6" x14ac:dyDescent="0.25">
      <c r="A1715" s="3">
        <v>38</v>
      </c>
      <c r="B1715" s="3">
        <v>0</v>
      </c>
      <c r="C1715" s="3">
        <v>1</v>
      </c>
      <c r="D1715" s="3">
        <v>0</v>
      </c>
      <c r="E1715" s="3">
        <v>0</v>
      </c>
      <c r="F1715" s="3">
        <v>0</v>
      </c>
    </row>
    <row r="1716" spans="1:6" x14ac:dyDescent="0.25">
      <c r="A1716" s="3">
        <v>38</v>
      </c>
      <c r="B1716" s="3">
        <v>0</v>
      </c>
      <c r="C1716" s="3">
        <v>1</v>
      </c>
      <c r="D1716" s="3">
        <v>0</v>
      </c>
      <c r="E1716" s="3">
        <v>0</v>
      </c>
      <c r="F1716" s="3">
        <v>0</v>
      </c>
    </row>
    <row r="1717" spans="1:6" x14ac:dyDescent="0.25">
      <c r="A1717" s="3">
        <v>38</v>
      </c>
      <c r="B1717" s="3">
        <v>0</v>
      </c>
      <c r="C1717" s="3">
        <v>0</v>
      </c>
      <c r="D1717" s="3">
        <v>1</v>
      </c>
      <c r="E1717" s="3">
        <v>0</v>
      </c>
      <c r="F1717" s="3">
        <v>0</v>
      </c>
    </row>
    <row r="1718" spans="1:6" x14ac:dyDescent="0.25">
      <c r="A1718" s="3">
        <v>38</v>
      </c>
      <c r="B1718" s="3">
        <v>0</v>
      </c>
      <c r="C1718" s="3">
        <v>1</v>
      </c>
      <c r="D1718" s="3">
        <v>0</v>
      </c>
      <c r="E1718" s="3">
        <v>0</v>
      </c>
      <c r="F1718" s="3">
        <v>0</v>
      </c>
    </row>
    <row r="1719" spans="1:6" x14ac:dyDescent="0.25">
      <c r="A1719" s="3">
        <v>38</v>
      </c>
      <c r="B1719" s="3">
        <v>1</v>
      </c>
      <c r="C1719" s="3">
        <v>0</v>
      </c>
      <c r="D1719" s="3">
        <v>0</v>
      </c>
      <c r="E1719" s="3">
        <v>0</v>
      </c>
      <c r="F1719" s="3">
        <v>0</v>
      </c>
    </row>
    <row r="1720" spans="1:6" x14ac:dyDescent="0.25">
      <c r="A1720" s="3">
        <v>37</v>
      </c>
      <c r="B1720" s="3">
        <v>0</v>
      </c>
      <c r="C1720" s="3">
        <v>0</v>
      </c>
      <c r="D1720" s="3">
        <v>1</v>
      </c>
      <c r="E1720" s="3">
        <v>0</v>
      </c>
      <c r="F1720" s="3">
        <v>0</v>
      </c>
    </row>
    <row r="1721" spans="1:6" x14ac:dyDescent="0.25">
      <c r="A1721" s="3">
        <v>37</v>
      </c>
      <c r="B1721" s="3">
        <v>0</v>
      </c>
      <c r="C1721" s="3">
        <v>0</v>
      </c>
      <c r="D1721" s="3">
        <v>1</v>
      </c>
      <c r="E1721" s="3">
        <v>0</v>
      </c>
      <c r="F1721" s="3">
        <v>0</v>
      </c>
    </row>
    <row r="1722" spans="1:6" x14ac:dyDescent="0.25">
      <c r="A1722" s="3">
        <v>37</v>
      </c>
      <c r="B1722" s="3">
        <v>0</v>
      </c>
      <c r="C1722" s="3">
        <v>0</v>
      </c>
      <c r="D1722" s="3">
        <v>0</v>
      </c>
      <c r="E1722" s="3">
        <v>0</v>
      </c>
      <c r="F1722" s="3">
        <v>1</v>
      </c>
    </row>
    <row r="1723" spans="1:6" x14ac:dyDescent="0.25">
      <c r="A1723" s="3">
        <v>37</v>
      </c>
      <c r="B1723" s="3">
        <v>0</v>
      </c>
      <c r="C1723" s="3">
        <v>1</v>
      </c>
      <c r="D1723" s="3">
        <v>0</v>
      </c>
      <c r="E1723" s="3">
        <v>0</v>
      </c>
      <c r="F1723" s="3">
        <v>0</v>
      </c>
    </row>
    <row r="1724" spans="1:6" x14ac:dyDescent="0.25">
      <c r="A1724" s="3">
        <v>37</v>
      </c>
      <c r="B1724" s="3">
        <v>0</v>
      </c>
      <c r="C1724" s="3">
        <v>0</v>
      </c>
      <c r="D1724" s="3">
        <v>0</v>
      </c>
      <c r="E1724" s="3">
        <v>1</v>
      </c>
      <c r="F1724" s="3">
        <v>0</v>
      </c>
    </row>
    <row r="1725" spans="1:6" x14ac:dyDescent="0.25">
      <c r="A1725" s="3">
        <v>37</v>
      </c>
      <c r="B1725" s="3">
        <v>0</v>
      </c>
      <c r="C1725" s="3">
        <v>0</v>
      </c>
      <c r="D1725" s="3">
        <v>1</v>
      </c>
      <c r="E1725" s="3">
        <v>0</v>
      </c>
      <c r="F1725" s="3">
        <v>0</v>
      </c>
    </row>
    <row r="1726" spans="1:6" x14ac:dyDescent="0.25">
      <c r="A1726" s="3">
        <v>37</v>
      </c>
      <c r="B1726" s="3">
        <v>0</v>
      </c>
      <c r="C1726" s="3">
        <v>0</v>
      </c>
      <c r="D1726" s="3">
        <v>0</v>
      </c>
      <c r="E1726" s="3">
        <v>1</v>
      </c>
      <c r="F1726" s="3">
        <v>0</v>
      </c>
    </row>
    <row r="1727" spans="1:6" x14ac:dyDescent="0.25">
      <c r="A1727" s="3">
        <v>37</v>
      </c>
      <c r="B1727" s="3">
        <v>0</v>
      </c>
      <c r="C1727" s="3">
        <v>1</v>
      </c>
      <c r="D1727" s="3">
        <v>0</v>
      </c>
      <c r="E1727" s="3">
        <v>0</v>
      </c>
      <c r="F1727" s="3">
        <v>0</v>
      </c>
    </row>
    <row r="1728" spans="1:6" x14ac:dyDescent="0.25">
      <c r="A1728" s="3">
        <v>37</v>
      </c>
      <c r="B1728" s="3">
        <v>0</v>
      </c>
      <c r="C1728" s="3">
        <v>1</v>
      </c>
      <c r="D1728" s="3">
        <v>0</v>
      </c>
      <c r="E1728" s="3">
        <v>0</v>
      </c>
      <c r="F1728" s="3">
        <v>0</v>
      </c>
    </row>
    <row r="1729" spans="1:6" x14ac:dyDescent="0.25">
      <c r="A1729" s="3">
        <v>37</v>
      </c>
      <c r="B1729" s="3">
        <v>0</v>
      </c>
      <c r="C1729" s="3">
        <v>1</v>
      </c>
      <c r="D1729" s="3">
        <v>0</v>
      </c>
      <c r="E1729" s="3">
        <v>0</v>
      </c>
      <c r="F1729" s="3">
        <v>0</v>
      </c>
    </row>
    <row r="1730" spans="1:6" x14ac:dyDescent="0.25">
      <c r="A1730" s="3">
        <v>37</v>
      </c>
      <c r="B1730" s="3">
        <v>0</v>
      </c>
      <c r="C1730" s="3">
        <v>1</v>
      </c>
      <c r="D1730" s="3">
        <v>0</v>
      </c>
      <c r="E1730" s="3">
        <v>0</v>
      </c>
      <c r="F1730" s="3">
        <v>0</v>
      </c>
    </row>
    <row r="1731" spans="1:6" x14ac:dyDescent="0.25">
      <c r="A1731" s="3">
        <v>37</v>
      </c>
      <c r="B1731" s="3">
        <v>0</v>
      </c>
      <c r="C1731" s="3">
        <v>0</v>
      </c>
      <c r="D1731" s="3">
        <v>1</v>
      </c>
      <c r="E1731" s="3">
        <v>0</v>
      </c>
      <c r="F1731" s="3">
        <v>0</v>
      </c>
    </row>
    <row r="1732" spans="1:6" x14ac:dyDescent="0.25">
      <c r="A1732" s="3">
        <v>37</v>
      </c>
      <c r="B1732" s="3">
        <v>1</v>
      </c>
      <c r="C1732" s="3">
        <v>0</v>
      </c>
      <c r="D1732" s="3">
        <v>0</v>
      </c>
      <c r="E1732" s="3">
        <v>0</v>
      </c>
      <c r="F1732" s="3">
        <v>0</v>
      </c>
    </row>
    <row r="1733" spans="1:6" x14ac:dyDescent="0.25">
      <c r="A1733" s="3">
        <v>37</v>
      </c>
      <c r="B1733" s="3">
        <v>0</v>
      </c>
      <c r="C1733" s="3">
        <v>0</v>
      </c>
      <c r="D1733" s="3">
        <v>0</v>
      </c>
      <c r="E1733" s="3">
        <v>1</v>
      </c>
      <c r="F1733" s="3">
        <v>0</v>
      </c>
    </row>
    <row r="1734" spans="1:6" x14ac:dyDescent="0.25">
      <c r="A1734" s="3">
        <v>37</v>
      </c>
      <c r="B1734" s="3">
        <v>0</v>
      </c>
      <c r="C1734" s="3">
        <v>1</v>
      </c>
      <c r="D1734" s="3">
        <v>0</v>
      </c>
      <c r="E1734" s="3">
        <v>0</v>
      </c>
      <c r="F1734" s="3">
        <v>0</v>
      </c>
    </row>
    <row r="1735" spans="1:6" x14ac:dyDescent="0.25">
      <c r="A1735" s="3">
        <v>36</v>
      </c>
      <c r="B1735" s="3">
        <v>0</v>
      </c>
      <c r="C1735" s="3">
        <v>0</v>
      </c>
      <c r="D1735" s="3">
        <v>0</v>
      </c>
      <c r="E1735" s="3">
        <v>1</v>
      </c>
      <c r="F1735" s="3">
        <v>0</v>
      </c>
    </row>
    <row r="1736" spans="1:6" x14ac:dyDescent="0.25">
      <c r="A1736" s="3">
        <v>36</v>
      </c>
      <c r="B1736" s="3">
        <v>0</v>
      </c>
      <c r="C1736" s="3">
        <v>1</v>
      </c>
      <c r="D1736" s="3">
        <v>0</v>
      </c>
      <c r="E1736" s="3">
        <v>0</v>
      </c>
      <c r="F1736" s="3">
        <v>0</v>
      </c>
    </row>
    <row r="1737" spans="1:6" x14ac:dyDescent="0.25">
      <c r="A1737" s="3">
        <v>36</v>
      </c>
      <c r="B1737" s="3">
        <v>1</v>
      </c>
      <c r="C1737" s="3">
        <v>0</v>
      </c>
      <c r="D1737" s="3">
        <v>0</v>
      </c>
      <c r="E1737" s="3">
        <v>0</v>
      </c>
      <c r="F1737" s="3">
        <v>0</v>
      </c>
    </row>
    <row r="1738" spans="1:6" x14ac:dyDescent="0.25">
      <c r="A1738" s="3">
        <v>36</v>
      </c>
      <c r="B1738" s="3">
        <v>0</v>
      </c>
      <c r="C1738" s="3">
        <v>0</v>
      </c>
      <c r="D1738" s="3">
        <v>1</v>
      </c>
      <c r="E1738" s="3">
        <v>0</v>
      </c>
      <c r="F1738" s="3">
        <v>0</v>
      </c>
    </row>
    <row r="1739" spans="1:6" x14ac:dyDescent="0.25">
      <c r="A1739" s="3">
        <v>36</v>
      </c>
      <c r="B1739" s="3">
        <v>0</v>
      </c>
      <c r="C1739" s="3">
        <v>0</v>
      </c>
      <c r="D1739" s="3">
        <v>1</v>
      </c>
      <c r="E1739" s="3">
        <v>0</v>
      </c>
      <c r="F1739" s="3">
        <v>0</v>
      </c>
    </row>
    <row r="1740" spans="1:6" x14ac:dyDescent="0.25">
      <c r="A1740" s="3">
        <v>36</v>
      </c>
      <c r="B1740" s="3">
        <v>0</v>
      </c>
      <c r="C1740" s="3">
        <v>0</v>
      </c>
      <c r="D1740" s="3">
        <v>0</v>
      </c>
      <c r="E1740" s="3">
        <v>1</v>
      </c>
      <c r="F1740" s="3">
        <v>0</v>
      </c>
    </row>
    <row r="1741" spans="1:6" x14ac:dyDescent="0.25">
      <c r="A1741" s="3">
        <v>36</v>
      </c>
      <c r="B1741" s="3">
        <v>0</v>
      </c>
      <c r="C1741" s="3">
        <v>1</v>
      </c>
      <c r="D1741" s="3">
        <v>0</v>
      </c>
      <c r="E1741" s="3">
        <v>0</v>
      </c>
      <c r="F1741" s="3">
        <v>0</v>
      </c>
    </row>
    <row r="1742" spans="1:6" x14ac:dyDescent="0.25">
      <c r="A1742" s="3">
        <v>36</v>
      </c>
      <c r="B1742" s="3">
        <v>0</v>
      </c>
      <c r="C1742" s="3">
        <v>1</v>
      </c>
      <c r="D1742" s="3">
        <v>0</v>
      </c>
      <c r="E1742" s="3">
        <v>0</v>
      </c>
      <c r="F1742" s="3">
        <v>0</v>
      </c>
    </row>
    <row r="1743" spans="1:6" x14ac:dyDescent="0.25">
      <c r="A1743" s="3">
        <v>36</v>
      </c>
      <c r="B1743" s="3">
        <v>0</v>
      </c>
      <c r="C1743" s="3">
        <v>0</v>
      </c>
      <c r="D1743" s="3">
        <v>1</v>
      </c>
      <c r="E1743" s="3">
        <v>0</v>
      </c>
      <c r="F1743" s="3">
        <v>0</v>
      </c>
    </row>
    <row r="1744" spans="1:6" x14ac:dyDescent="0.25">
      <c r="A1744" s="3">
        <v>35</v>
      </c>
      <c r="B1744" s="3">
        <v>0</v>
      </c>
      <c r="C1744" s="3">
        <v>0</v>
      </c>
      <c r="D1744" s="3">
        <v>1</v>
      </c>
      <c r="E1744" s="3">
        <v>0</v>
      </c>
      <c r="F1744" s="3">
        <v>0</v>
      </c>
    </row>
    <row r="1745" spans="1:6" x14ac:dyDescent="0.25">
      <c r="A1745" s="3">
        <v>35</v>
      </c>
      <c r="B1745" s="3">
        <v>0</v>
      </c>
      <c r="C1745" s="3">
        <v>1</v>
      </c>
      <c r="D1745" s="3">
        <v>0</v>
      </c>
      <c r="E1745" s="3">
        <v>0</v>
      </c>
      <c r="F1745" s="3">
        <v>0</v>
      </c>
    </row>
    <row r="1746" spans="1:6" x14ac:dyDescent="0.25">
      <c r="A1746" s="3">
        <v>35</v>
      </c>
      <c r="B1746" s="3">
        <v>0</v>
      </c>
      <c r="C1746" s="3">
        <v>1</v>
      </c>
      <c r="D1746" s="3">
        <v>0</v>
      </c>
      <c r="E1746" s="3">
        <v>0</v>
      </c>
      <c r="F1746" s="3">
        <v>0</v>
      </c>
    </row>
    <row r="1747" spans="1:6" x14ac:dyDescent="0.25">
      <c r="A1747" s="3">
        <v>35</v>
      </c>
      <c r="B1747" s="3">
        <v>0</v>
      </c>
      <c r="C1747" s="3">
        <v>1</v>
      </c>
      <c r="D1747" s="3">
        <v>0</v>
      </c>
      <c r="E1747" s="3">
        <v>0</v>
      </c>
      <c r="F1747" s="3">
        <v>0</v>
      </c>
    </row>
    <row r="1748" spans="1:6" x14ac:dyDescent="0.25">
      <c r="A1748" s="3">
        <v>35</v>
      </c>
      <c r="B1748" s="3">
        <v>0</v>
      </c>
      <c r="C1748" s="3">
        <v>0</v>
      </c>
      <c r="D1748" s="3">
        <v>0</v>
      </c>
      <c r="E1748" s="3">
        <v>1</v>
      </c>
      <c r="F1748" s="3">
        <v>0</v>
      </c>
    </row>
    <row r="1749" spans="1:6" x14ac:dyDescent="0.25">
      <c r="A1749" s="3">
        <v>35</v>
      </c>
      <c r="B1749" s="3">
        <v>0</v>
      </c>
      <c r="C1749" s="3">
        <v>1</v>
      </c>
      <c r="D1749" s="3">
        <v>0</v>
      </c>
      <c r="E1749" s="3">
        <v>0</v>
      </c>
      <c r="F1749" s="3">
        <v>0</v>
      </c>
    </row>
    <row r="1750" spans="1:6" x14ac:dyDescent="0.25">
      <c r="A1750" s="3">
        <v>35</v>
      </c>
      <c r="B1750" s="3">
        <v>0</v>
      </c>
      <c r="C1750" s="3">
        <v>0</v>
      </c>
      <c r="D1750" s="3">
        <v>1</v>
      </c>
      <c r="E1750" s="3">
        <v>0</v>
      </c>
      <c r="F1750" s="3">
        <v>0</v>
      </c>
    </row>
    <row r="1751" spans="1:6" x14ac:dyDescent="0.25">
      <c r="A1751" s="3">
        <v>35</v>
      </c>
      <c r="B1751" s="3">
        <v>0</v>
      </c>
      <c r="C1751" s="3">
        <v>0</v>
      </c>
      <c r="D1751" s="3">
        <v>0</v>
      </c>
      <c r="E1751" s="3">
        <v>1</v>
      </c>
      <c r="F1751" s="3">
        <v>0</v>
      </c>
    </row>
    <row r="1752" spans="1:6" x14ac:dyDescent="0.25">
      <c r="A1752" s="3">
        <v>35</v>
      </c>
      <c r="B1752" s="3">
        <v>0</v>
      </c>
      <c r="C1752" s="3">
        <v>0</v>
      </c>
      <c r="D1752" s="3">
        <v>0</v>
      </c>
      <c r="E1752" s="3">
        <v>1</v>
      </c>
      <c r="F1752" s="3">
        <v>0</v>
      </c>
    </row>
    <row r="1753" spans="1:6" x14ac:dyDescent="0.25">
      <c r="A1753" s="3">
        <v>35</v>
      </c>
      <c r="B1753" s="3">
        <v>0</v>
      </c>
      <c r="C1753" s="3">
        <v>1</v>
      </c>
      <c r="D1753" s="3">
        <v>0</v>
      </c>
      <c r="E1753" s="3">
        <v>0</v>
      </c>
      <c r="F1753" s="3">
        <v>0</v>
      </c>
    </row>
    <row r="1754" spans="1:6" x14ac:dyDescent="0.25">
      <c r="A1754" s="3">
        <v>35</v>
      </c>
      <c r="B1754" s="3">
        <v>1</v>
      </c>
      <c r="C1754" s="3">
        <v>0</v>
      </c>
      <c r="D1754" s="3">
        <v>0</v>
      </c>
      <c r="E1754" s="3">
        <v>0</v>
      </c>
      <c r="F1754" s="3">
        <v>0</v>
      </c>
    </row>
    <row r="1755" spans="1:6" x14ac:dyDescent="0.25">
      <c r="A1755" s="3">
        <v>34</v>
      </c>
      <c r="B1755" s="3">
        <v>1</v>
      </c>
      <c r="C1755" s="3">
        <v>0</v>
      </c>
      <c r="D1755" s="3">
        <v>0</v>
      </c>
      <c r="E1755" s="3">
        <v>0</v>
      </c>
      <c r="F1755" s="3">
        <v>0</v>
      </c>
    </row>
    <row r="1756" spans="1:6" x14ac:dyDescent="0.25">
      <c r="A1756" s="3">
        <v>34</v>
      </c>
      <c r="B1756" s="3">
        <v>0</v>
      </c>
      <c r="C1756" s="3">
        <v>0</v>
      </c>
      <c r="D1756" s="3">
        <v>1</v>
      </c>
      <c r="E1756" s="3">
        <v>0</v>
      </c>
      <c r="F1756" s="3">
        <v>0</v>
      </c>
    </row>
    <row r="1757" spans="1:6" x14ac:dyDescent="0.25">
      <c r="A1757" s="3">
        <v>34</v>
      </c>
      <c r="B1757" s="3">
        <v>0</v>
      </c>
      <c r="C1757" s="3">
        <v>1</v>
      </c>
      <c r="D1757" s="3">
        <v>0</v>
      </c>
      <c r="E1757" s="3">
        <v>0</v>
      </c>
      <c r="F1757" s="3">
        <v>0</v>
      </c>
    </row>
    <row r="1758" spans="1:6" x14ac:dyDescent="0.25">
      <c r="A1758" s="3">
        <v>34</v>
      </c>
      <c r="B1758" s="3">
        <v>0</v>
      </c>
      <c r="C1758" s="3">
        <v>1</v>
      </c>
      <c r="D1758" s="3">
        <v>0</v>
      </c>
      <c r="E1758" s="3">
        <v>0</v>
      </c>
      <c r="F1758" s="3">
        <v>0</v>
      </c>
    </row>
    <row r="1759" spans="1:6" x14ac:dyDescent="0.25">
      <c r="A1759" s="3">
        <v>34</v>
      </c>
      <c r="B1759" s="3">
        <v>1</v>
      </c>
      <c r="C1759" s="3">
        <v>0</v>
      </c>
      <c r="D1759" s="3">
        <v>0</v>
      </c>
      <c r="E1759" s="3">
        <v>0</v>
      </c>
      <c r="F1759" s="3">
        <v>0</v>
      </c>
    </row>
    <row r="1760" spans="1:6" x14ac:dyDescent="0.25">
      <c r="A1760" s="3">
        <v>34</v>
      </c>
      <c r="B1760" s="3">
        <v>0</v>
      </c>
      <c r="C1760" s="3">
        <v>0</v>
      </c>
      <c r="D1760" s="3">
        <v>1</v>
      </c>
      <c r="E1760" s="3">
        <v>0</v>
      </c>
      <c r="F1760" s="3">
        <v>0</v>
      </c>
    </row>
    <row r="1761" spans="1:6" x14ac:dyDescent="0.25">
      <c r="A1761" s="3">
        <v>34</v>
      </c>
      <c r="B1761" s="3">
        <v>1</v>
      </c>
      <c r="C1761" s="3">
        <v>0</v>
      </c>
      <c r="D1761" s="3">
        <v>0</v>
      </c>
      <c r="E1761" s="3">
        <v>0</v>
      </c>
      <c r="F1761" s="3">
        <v>0</v>
      </c>
    </row>
    <row r="1762" spans="1:6" x14ac:dyDescent="0.25">
      <c r="A1762" s="3">
        <v>34</v>
      </c>
      <c r="B1762" s="3">
        <v>0</v>
      </c>
      <c r="C1762" s="3">
        <v>1</v>
      </c>
      <c r="D1762" s="3">
        <v>0</v>
      </c>
      <c r="E1762" s="3">
        <v>0</v>
      </c>
      <c r="F1762" s="3">
        <v>0</v>
      </c>
    </row>
    <row r="1763" spans="1:6" x14ac:dyDescent="0.25">
      <c r="A1763" s="3">
        <v>34</v>
      </c>
      <c r="B1763" s="3">
        <v>0</v>
      </c>
      <c r="C1763" s="3">
        <v>0</v>
      </c>
      <c r="D1763" s="3">
        <v>0</v>
      </c>
      <c r="E1763" s="3">
        <v>1</v>
      </c>
      <c r="F1763" s="3">
        <v>0</v>
      </c>
    </row>
    <row r="1764" spans="1:6" x14ac:dyDescent="0.25">
      <c r="A1764" s="3">
        <v>34</v>
      </c>
      <c r="B1764" s="3">
        <v>1</v>
      </c>
      <c r="C1764" s="3">
        <v>0</v>
      </c>
      <c r="D1764" s="3">
        <v>0</v>
      </c>
      <c r="E1764" s="3">
        <v>0</v>
      </c>
      <c r="F1764" s="3">
        <v>0</v>
      </c>
    </row>
    <row r="1765" spans="1:6" x14ac:dyDescent="0.25">
      <c r="A1765" s="3">
        <v>34</v>
      </c>
      <c r="B1765" s="3">
        <v>0</v>
      </c>
      <c r="C1765" s="3">
        <v>1</v>
      </c>
      <c r="D1765" s="3">
        <v>0</v>
      </c>
      <c r="E1765" s="3">
        <v>0</v>
      </c>
      <c r="F1765" s="3">
        <v>0</v>
      </c>
    </row>
    <row r="1766" spans="1:6" x14ac:dyDescent="0.25">
      <c r="A1766" s="3">
        <v>34</v>
      </c>
      <c r="B1766" s="3">
        <v>0</v>
      </c>
      <c r="C1766" s="3">
        <v>0</v>
      </c>
      <c r="D1766" s="3">
        <v>0</v>
      </c>
      <c r="E1766" s="3">
        <v>1</v>
      </c>
      <c r="F1766" s="3">
        <v>0</v>
      </c>
    </row>
    <row r="1767" spans="1:6" x14ac:dyDescent="0.25">
      <c r="A1767" s="3">
        <v>33</v>
      </c>
      <c r="B1767" s="3">
        <v>0</v>
      </c>
      <c r="C1767" s="3">
        <v>1</v>
      </c>
      <c r="D1767" s="3">
        <v>0</v>
      </c>
      <c r="E1767" s="3">
        <v>0</v>
      </c>
      <c r="F1767" s="3">
        <v>0</v>
      </c>
    </row>
    <row r="1768" spans="1:6" x14ac:dyDescent="0.25">
      <c r="A1768" s="3">
        <v>33</v>
      </c>
      <c r="B1768" s="3">
        <v>0</v>
      </c>
      <c r="C1768" s="3">
        <v>0</v>
      </c>
      <c r="D1768" s="3">
        <v>0</v>
      </c>
      <c r="E1768" s="3">
        <v>1</v>
      </c>
      <c r="F1768" s="3">
        <v>0</v>
      </c>
    </row>
    <row r="1769" spans="1:6" x14ac:dyDescent="0.25">
      <c r="A1769" s="3">
        <v>33</v>
      </c>
      <c r="B1769" s="3">
        <v>0</v>
      </c>
      <c r="C1769" s="3">
        <v>0</v>
      </c>
      <c r="D1769" s="3">
        <v>0</v>
      </c>
      <c r="E1769" s="3">
        <v>1</v>
      </c>
      <c r="F1769" s="3">
        <v>0</v>
      </c>
    </row>
    <row r="1770" spans="1:6" x14ac:dyDescent="0.25">
      <c r="A1770" s="3">
        <v>33</v>
      </c>
      <c r="B1770" s="3">
        <v>0</v>
      </c>
      <c r="C1770" s="3">
        <v>0</v>
      </c>
      <c r="D1770" s="3">
        <v>0</v>
      </c>
      <c r="E1770" s="3">
        <v>0</v>
      </c>
      <c r="F1770" s="3">
        <v>1</v>
      </c>
    </row>
    <row r="1771" spans="1:6" x14ac:dyDescent="0.25">
      <c r="A1771" s="3">
        <v>33</v>
      </c>
      <c r="B1771" s="3">
        <v>0</v>
      </c>
      <c r="C1771" s="3">
        <v>1</v>
      </c>
      <c r="D1771" s="3">
        <v>0</v>
      </c>
      <c r="E1771" s="3">
        <v>0</v>
      </c>
      <c r="F1771" s="3">
        <v>0</v>
      </c>
    </row>
    <row r="1772" spans="1:6" x14ac:dyDescent="0.25">
      <c r="A1772" s="3">
        <v>33</v>
      </c>
      <c r="B1772" s="3">
        <v>0</v>
      </c>
      <c r="C1772" s="3">
        <v>0</v>
      </c>
      <c r="D1772" s="3">
        <v>0</v>
      </c>
      <c r="E1772" s="3">
        <v>1</v>
      </c>
      <c r="F1772" s="3">
        <v>0</v>
      </c>
    </row>
    <row r="1773" spans="1:6" x14ac:dyDescent="0.25">
      <c r="A1773" s="3">
        <v>33</v>
      </c>
      <c r="B1773" s="3">
        <v>0</v>
      </c>
      <c r="C1773" s="3">
        <v>1</v>
      </c>
      <c r="D1773" s="3">
        <v>0</v>
      </c>
      <c r="E1773" s="3">
        <v>0</v>
      </c>
      <c r="F1773" s="3">
        <v>0</v>
      </c>
    </row>
    <row r="1774" spans="1:6" x14ac:dyDescent="0.25">
      <c r="A1774" s="3">
        <v>33</v>
      </c>
      <c r="B1774" s="3">
        <v>0</v>
      </c>
      <c r="C1774" s="3">
        <v>1</v>
      </c>
      <c r="D1774" s="3">
        <v>0</v>
      </c>
      <c r="E1774" s="3">
        <v>0</v>
      </c>
      <c r="F1774" s="3">
        <v>0</v>
      </c>
    </row>
    <row r="1775" spans="1:6" x14ac:dyDescent="0.25">
      <c r="A1775" s="3">
        <v>32</v>
      </c>
      <c r="B1775" s="3">
        <v>0</v>
      </c>
      <c r="C1775" s="3">
        <v>0</v>
      </c>
      <c r="D1775" s="3">
        <v>1</v>
      </c>
      <c r="E1775" s="3">
        <v>0</v>
      </c>
      <c r="F1775" s="3">
        <v>0</v>
      </c>
    </row>
    <row r="1776" spans="1:6" x14ac:dyDescent="0.25">
      <c r="A1776" s="3">
        <v>32</v>
      </c>
      <c r="B1776" s="3">
        <v>0</v>
      </c>
      <c r="C1776" s="3">
        <v>0</v>
      </c>
      <c r="D1776" s="3">
        <v>0</v>
      </c>
      <c r="E1776" s="3">
        <v>1</v>
      </c>
      <c r="F1776" s="3">
        <v>0</v>
      </c>
    </row>
    <row r="1777" spans="1:6" x14ac:dyDescent="0.25">
      <c r="A1777" s="3">
        <v>32</v>
      </c>
      <c r="B1777" s="3">
        <v>0</v>
      </c>
      <c r="C1777" s="3">
        <v>0</v>
      </c>
      <c r="D1777" s="3">
        <v>0</v>
      </c>
      <c r="E1777" s="3">
        <v>1</v>
      </c>
      <c r="F1777" s="3">
        <v>0</v>
      </c>
    </row>
    <row r="1778" spans="1:6" x14ac:dyDescent="0.25">
      <c r="A1778" s="3">
        <v>32</v>
      </c>
      <c r="B1778" s="3">
        <v>0</v>
      </c>
      <c r="C1778" s="3">
        <v>0</v>
      </c>
      <c r="D1778" s="3">
        <v>1</v>
      </c>
      <c r="E1778" s="3">
        <v>0</v>
      </c>
      <c r="F1778" s="3">
        <v>0</v>
      </c>
    </row>
    <row r="1779" spans="1:6" x14ac:dyDescent="0.25">
      <c r="A1779" s="3">
        <v>32</v>
      </c>
      <c r="B1779" s="3">
        <v>0</v>
      </c>
      <c r="C1779" s="3">
        <v>0</v>
      </c>
      <c r="D1779" s="3">
        <v>0</v>
      </c>
      <c r="E1779" s="3">
        <v>0</v>
      </c>
      <c r="F1779" s="3">
        <v>1</v>
      </c>
    </row>
    <row r="1780" spans="1:6" x14ac:dyDescent="0.25">
      <c r="A1780" s="3">
        <v>32</v>
      </c>
      <c r="B1780" s="3">
        <v>0</v>
      </c>
      <c r="C1780" s="3">
        <v>1</v>
      </c>
      <c r="D1780" s="3">
        <v>0</v>
      </c>
      <c r="E1780" s="3">
        <v>0</v>
      </c>
      <c r="F1780" s="3">
        <v>0</v>
      </c>
    </row>
    <row r="1781" spans="1:6" x14ac:dyDescent="0.25">
      <c r="A1781" s="3">
        <v>32</v>
      </c>
      <c r="B1781" s="3">
        <v>0</v>
      </c>
      <c r="C1781" s="3">
        <v>0</v>
      </c>
      <c r="D1781" s="3">
        <v>0</v>
      </c>
      <c r="E1781" s="3">
        <v>1</v>
      </c>
      <c r="F1781" s="3">
        <v>0</v>
      </c>
    </row>
    <row r="1782" spans="1:6" x14ac:dyDescent="0.25">
      <c r="A1782" s="3">
        <v>32</v>
      </c>
      <c r="B1782" s="3">
        <v>0</v>
      </c>
      <c r="C1782" s="3">
        <v>0</v>
      </c>
      <c r="D1782" s="3">
        <v>1</v>
      </c>
      <c r="E1782" s="3">
        <v>0</v>
      </c>
      <c r="F1782" s="3">
        <v>0</v>
      </c>
    </row>
    <row r="1783" spans="1:6" x14ac:dyDescent="0.25">
      <c r="A1783" s="3">
        <v>32</v>
      </c>
      <c r="B1783" s="3">
        <v>0</v>
      </c>
      <c r="C1783" s="3">
        <v>0</v>
      </c>
      <c r="D1783" s="3">
        <v>1</v>
      </c>
      <c r="E1783" s="3">
        <v>0</v>
      </c>
      <c r="F1783" s="3">
        <v>0</v>
      </c>
    </row>
    <row r="1784" spans="1:6" x14ac:dyDescent="0.25">
      <c r="A1784" s="3">
        <v>32</v>
      </c>
      <c r="B1784" s="3">
        <v>0</v>
      </c>
      <c r="C1784" s="3">
        <v>1</v>
      </c>
      <c r="D1784" s="3">
        <v>0</v>
      </c>
      <c r="E1784" s="3">
        <v>0</v>
      </c>
      <c r="F1784" s="3">
        <v>0</v>
      </c>
    </row>
    <row r="1785" spans="1:6" x14ac:dyDescent="0.25">
      <c r="A1785" s="3">
        <v>32</v>
      </c>
      <c r="B1785" s="3">
        <v>0</v>
      </c>
      <c r="C1785" s="3">
        <v>0</v>
      </c>
      <c r="D1785" s="3">
        <v>1</v>
      </c>
      <c r="E1785" s="3">
        <v>0</v>
      </c>
      <c r="F1785" s="3">
        <v>0</v>
      </c>
    </row>
    <row r="1786" spans="1:6" x14ac:dyDescent="0.25">
      <c r="A1786" s="3">
        <v>32</v>
      </c>
      <c r="B1786" s="3">
        <v>1</v>
      </c>
      <c r="C1786" s="3">
        <v>0</v>
      </c>
      <c r="D1786" s="3">
        <v>0</v>
      </c>
      <c r="E1786" s="3">
        <v>0</v>
      </c>
      <c r="F1786" s="3">
        <v>0</v>
      </c>
    </row>
    <row r="1787" spans="1:6" x14ac:dyDescent="0.25">
      <c r="A1787" s="3">
        <v>32</v>
      </c>
      <c r="B1787" s="3">
        <v>0</v>
      </c>
      <c r="C1787" s="3">
        <v>1</v>
      </c>
      <c r="D1787" s="3">
        <v>0</v>
      </c>
      <c r="E1787" s="3">
        <v>0</v>
      </c>
      <c r="F1787" s="3">
        <v>0</v>
      </c>
    </row>
    <row r="1788" spans="1:6" x14ac:dyDescent="0.25">
      <c r="A1788" s="3">
        <v>32</v>
      </c>
      <c r="B1788" s="3">
        <v>0</v>
      </c>
      <c r="C1788" s="3">
        <v>1</v>
      </c>
      <c r="D1788" s="3">
        <v>0</v>
      </c>
      <c r="E1788" s="3">
        <v>0</v>
      </c>
      <c r="F1788" s="3">
        <v>0</v>
      </c>
    </row>
    <row r="1789" spans="1:6" x14ac:dyDescent="0.25">
      <c r="A1789" s="3">
        <v>32</v>
      </c>
      <c r="B1789" s="3">
        <v>0</v>
      </c>
      <c r="C1789" s="3">
        <v>0</v>
      </c>
      <c r="D1789" s="3">
        <v>1</v>
      </c>
      <c r="E1789" s="3">
        <v>0</v>
      </c>
      <c r="F1789" s="3">
        <v>0</v>
      </c>
    </row>
    <row r="1790" spans="1:6" x14ac:dyDescent="0.25">
      <c r="A1790" s="3">
        <v>32</v>
      </c>
      <c r="B1790" s="3">
        <v>0</v>
      </c>
      <c r="C1790" s="3">
        <v>0</v>
      </c>
      <c r="D1790" s="3">
        <v>0</v>
      </c>
      <c r="E1790" s="3">
        <v>1</v>
      </c>
      <c r="F1790" s="3">
        <v>0</v>
      </c>
    </row>
    <row r="1791" spans="1:6" x14ac:dyDescent="0.25">
      <c r="A1791" s="3">
        <v>31</v>
      </c>
      <c r="B1791" s="3">
        <v>0</v>
      </c>
      <c r="C1791" s="3">
        <v>0</v>
      </c>
      <c r="D1791" s="3">
        <v>0</v>
      </c>
      <c r="E1791" s="3">
        <v>1</v>
      </c>
      <c r="F1791" s="3">
        <v>0</v>
      </c>
    </row>
    <row r="1792" spans="1:6" x14ac:dyDescent="0.25">
      <c r="A1792" s="3">
        <v>31</v>
      </c>
      <c r="B1792" s="3">
        <v>0</v>
      </c>
      <c r="C1792" s="3">
        <v>0</v>
      </c>
      <c r="D1792" s="3">
        <v>0</v>
      </c>
      <c r="E1792" s="3">
        <v>1</v>
      </c>
      <c r="F1792" s="3">
        <v>0</v>
      </c>
    </row>
    <row r="1793" spans="1:6" x14ac:dyDescent="0.25">
      <c r="A1793" s="3">
        <v>31</v>
      </c>
      <c r="B1793" s="3">
        <v>0</v>
      </c>
      <c r="C1793" s="3">
        <v>0</v>
      </c>
      <c r="D1793" s="3">
        <v>1</v>
      </c>
      <c r="E1793" s="3">
        <v>0</v>
      </c>
      <c r="F1793" s="3">
        <v>0</v>
      </c>
    </row>
    <row r="1794" spans="1:6" x14ac:dyDescent="0.25">
      <c r="A1794" s="3">
        <v>31</v>
      </c>
      <c r="B1794" s="3">
        <v>0</v>
      </c>
      <c r="C1794" s="3">
        <v>0</v>
      </c>
      <c r="D1794" s="3">
        <v>1</v>
      </c>
      <c r="E1794" s="3">
        <v>0</v>
      </c>
      <c r="F1794" s="3">
        <v>0</v>
      </c>
    </row>
    <row r="1795" spans="1:6" x14ac:dyDescent="0.25">
      <c r="A1795" s="3">
        <v>31</v>
      </c>
      <c r="B1795" s="3">
        <v>0</v>
      </c>
      <c r="C1795" s="3">
        <v>1</v>
      </c>
      <c r="D1795" s="3">
        <v>0</v>
      </c>
      <c r="E1795" s="3">
        <v>0</v>
      </c>
      <c r="F1795" s="3">
        <v>0</v>
      </c>
    </row>
    <row r="1796" spans="1:6" x14ac:dyDescent="0.25">
      <c r="A1796" s="3">
        <v>31</v>
      </c>
      <c r="B1796" s="3">
        <v>0</v>
      </c>
      <c r="C1796" s="3">
        <v>0</v>
      </c>
      <c r="D1796" s="3">
        <v>0</v>
      </c>
      <c r="E1796" s="3">
        <v>1</v>
      </c>
      <c r="F1796" s="3">
        <v>0</v>
      </c>
    </row>
    <row r="1797" spans="1:6" x14ac:dyDescent="0.25">
      <c r="A1797" s="3">
        <v>31</v>
      </c>
      <c r="B1797" s="3">
        <v>1</v>
      </c>
      <c r="C1797" s="3">
        <v>0</v>
      </c>
      <c r="D1797" s="3">
        <v>0</v>
      </c>
      <c r="E1797" s="3">
        <v>0</v>
      </c>
      <c r="F1797" s="3">
        <v>0</v>
      </c>
    </row>
    <row r="1798" spans="1:6" x14ac:dyDescent="0.25">
      <c r="A1798" s="3">
        <v>31</v>
      </c>
      <c r="B1798" s="3">
        <v>0</v>
      </c>
      <c r="C1798" s="3">
        <v>0</v>
      </c>
      <c r="D1798" s="3">
        <v>1</v>
      </c>
      <c r="E1798" s="3">
        <v>0</v>
      </c>
      <c r="F1798" s="3">
        <v>0</v>
      </c>
    </row>
    <row r="1799" spans="1:6" x14ac:dyDescent="0.25">
      <c r="A1799" s="3">
        <v>31</v>
      </c>
      <c r="B1799" s="3">
        <v>1</v>
      </c>
      <c r="C1799" s="3">
        <v>0</v>
      </c>
      <c r="D1799" s="3">
        <v>0</v>
      </c>
      <c r="E1799" s="3">
        <v>0</v>
      </c>
      <c r="F1799" s="3">
        <v>0</v>
      </c>
    </row>
    <row r="1800" spans="1:6" x14ac:dyDescent="0.25">
      <c r="A1800" s="3">
        <v>31</v>
      </c>
      <c r="B1800" s="3">
        <v>0</v>
      </c>
      <c r="C1800" s="3">
        <v>0</v>
      </c>
      <c r="D1800" s="3">
        <v>1</v>
      </c>
      <c r="E1800" s="3">
        <v>0</v>
      </c>
      <c r="F1800" s="3">
        <v>0</v>
      </c>
    </row>
    <row r="1801" spans="1:6" x14ac:dyDescent="0.25">
      <c r="A1801" s="3">
        <v>30</v>
      </c>
      <c r="B1801" s="3">
        <v>0</v>
      </c>
      <c r="C1801" s="3">
        <v>0</v>
      </c>
      <c r="D1801" s="3">
        <v>0</v>
      </c>
      <c r="E1801" s="3">
        <v>1</v>
      </c>
      <c r="F1801" s="3">
        <v>0</v>
      </c>
    </row>
    <row r="1802" spans="1:6" x14ac:dyDescent="0.25">
      <c r="A1802" s="3">
        <v>30</v>
      </c>
      <c r="B1802" s="3">
        <v>0</v>
      </c>
      <c r="C1802" s="3">
        <v>1</v>
      </c>
      <c r="D1802" s="3">
        <v>0</v>
      </c>
      <c r="E1802" s="3">
        <v>0</v>
      </c>
      <c r="F1802" s="3">
        <v>0</v>
      </c>
    </row>
    <row r="1803" spans="1:6" x14ac:dyDescent="0.25">
      <c r="A1803" s="3">
        <v>30</v>
      </c>
      <c r="B1803" s="3">
        <v>0</v>
      </c>
      <c r="C1803" s="3">
        <v>1</v>
      </c>
      <c r="D1803" s="3">
        <v>0</v>
      </c>
      <c r="E1803" s="3">
        <v>0</v>
      </c>
      <c r="F1803" s="3">
        <v>0</v>
      </c>
    </row>
    <row r="1804" spans="1:6" x14ac:dyDescent="0.25">
      <c r="A1804" s="3">
        <v>30</v>
      </c>
      <c r="B1804" s="3">
        <v>0</v>
      </c>
      <c r="C1804" s="3">
        <v>0</v>
      </c>
      <c r="D1804" s="3">
        <v>0</v>
      </c>
      <c r="E1804" s="3">
        <v>1</v>
      </c>
      <c r="F1804" s="3">
        <v>0</v>
      </c>
    </row>
    <row r="1805" spans="1:6" x14ac:dyDescent="0.25">
      <c r="A1805" s="3">
        <v>30</v>
      </c>
      <c r="B1805" s="3">
        <v>0</v>
      </c>
      <c r="C1805" s="3">
        <v>1</v>
      </c>
      <c r="D1805" s="3">
        <v>0</v>
      </c>
      <c r="E1805" s="3">
        <v>0</v>
      </c>
      <c r="F1805" s="3">
        <v>0</v>
      </c>
    </row>
    <row r="1806" spans="1:6" x14ac:dyDescent="0.25">
      <c r="A1806" s="3">
        <v>30</v>
      </c>
      <c r="B1806" s="3">
        <v>0</v>
      </c>
      <c r="C1806" s="3">
        <v>1</v>
      </c>
      <c r="D1806" s="3">
        <v>0</v>
      </c>
      <c r="E1806" s="3">
        <v>0</v>
      </c>
      <c r="F1806" s="3">
        <v>0</v>
      </c>
    </row>
    <row r="1807" spans="1:6" x14ac:dyDescent="0.25">
      <c r="A1807" s="3">
        <v>30</v>
      </c>
      <c r="B1807" s="3">
        <v>0</v>
      </c>
      <c r="C1807" s="3">
        <v>0</v>
      </c>
      <c r="D1807" s="3">
        <v>0</v>
      </c>
      <c r="E1807" s="3">
        <v>1</v>
      </c>
      <c r="F1807" s="3">
        <v>0</v>
      </c>
    </row>
    <row r="1808" spans="1:6" x14ac:dyDescent="0.25">
      <c r="A1808" s="3">
        <v>30</v>
      </c>
      <c r="B1808" s="3">
        <v>1</v>
      </c>
      <c r="C1808" s="3">
        <v>0</v>
      </c>
      <c r="D1808" s="3">
        <v>0</v>
      </c>
      <c r="E1808" s="3">
        <v>0</v>
      </c>
      <c r="F1808" s="3">
        <v>0</v>
      </c>
    </row>
    <row r="1809" spans="1:6" x14ac:dyDescent="0.25">
      <c r="A1809" s="3">
        <v>30</v>
      </c>
      <c r="B1809" s="3">
        <v>0</v>
      </c>
      <c r="C1809" s="3">
        <v>0</v>
      </c>
      <c r="D1809" s="3">
        <v>0</v>
      </c>
      <c r="E1809" s="3">
        <v>1</v>
      </c>
      <c r="F1809" s="3">
        <v>0</v>
      </c>
    </row>
    <row r="1810" spans="1:6" x14ac:dyDescent="0.25">
      <c r="A1810" s="3">
        <v>30</v>
      </c>
      <c r="B1810" s="3">
        <v>1</v>
      </c>
      <c r="C1810" s="3">
        <v>0</v>
      </c>
      <c r="D1810" s="3">
        <v>0</v>
      </c>
      <c r="E1810" s="3">
        <v>0</v>
      </c>
      <c r="F1810" s="3">
        <v>0</v>
      </c>
    </row>
    <row r="1811" spans="1:6" x14ac:dyDescent="0.25">
      <c r="A1811" s="3">
        <v>29</v>
      </c>
      <c r="B1811" s="3">
        <v>0</v>
      </c>
      <c r="C1811" s="3">
        <v>0</v>
      </c>
      <c r="D1811" s="3">
        <v>0</v>
      </c>
      <c r="E1811" s="3">
        <v>1</v>
      </c>
      <c r="F1811" s="3">
        <v>0</v>
      </c>
    </row>
    <row r="1812" spans="1:6" x14ac:dyDescent="0.25">
      <c r="A1812" s="3">
        <v>29</v>
      </c>
      <c r="B1812" s="3">
        <v>0</v>
      </c>
      <c r="C1812" s="3">
        <v>0</v>
      </c>
      <c r="D1812" s="3">
        <v>1</v>
      </c>
      <c r="E1812" s="3">
        <v>0</v>
      </c>
      <c r="F1812" s="3">
        <v>0</v>
      </c>
    </row>
    <row r="1813" spans="1:6" x14ac:dyDescent="0.25">
      <c r="A1813" s="3">
        <v>29</v>
      </c>
      <c r="B1813" s="3">
        <v>1</v>
      </c>
      <c r="C1813" s="3">
        <v>0</v>
      </c>
      <c r="D1813" s="3">
        <v>0</v>
      </c>
      <c r="E1813" s="3">
        <v>0</v>
      </c>
      <c r="F1813" s="3">
        <v>0</v>
      </c>
    </row>
    <row r="1814" spans="1:6" x14ac:dyDescent="0.25">
      <c r="A1814" s="3">
        <v>29</v>
      </c>
      <c r="B1814" s="3">
        <v>0</v>
      </c>
      <c r="C1814" s="3">
        <v>0</v>
      </c>
      <c r="D1814" s="3">
        <v>0</v>
      </c>
      <c r="E1814" s="3">
        <v>0</v>
      </c>
      <c r="F1814" s="3">
        <v>1</v>
      </c>
    </row>
    <row r="1815" spans="1:6" x14ac:dyDescent="0.25">
      <c r="A1815" s="3">
        <v>29</v>
      </c>
      <c r="B1815" s="3">
        <v>0</v>
      </c>
      <c r="C1815" s="3">
        <v>0</v>
      </c>
      <c r="D1815" s="3">
        <v>1</v>
      </c>
      <c r="E1815" s="3">
        <v>0</v>
      </c>
      <c r="F1815" s="3">
        <v>0</v>
      </c>
    </row>
    <row r="1816" spans="1:6" x14ac:dyDescent="0.25">
      <c r="A1816" s="3">
        <v>29</v>
      </c>
      <c r="B1816" s="3">
        <v>1</v>
      </c>
      <c r="C1816" s="3">
        <v>0</v>
      </c>
      <c r="D1816" s="3">
        <v>0</v>
      </c>
      <c r="E1816" s="3">
        <v>0</v>
      </c>
      <c r="F1816" s="3">
        <v>0</v>
      </c>
    </row>
    <row r="1817" spans="1:6" x14ac:dyDescent="0.25">
      <c r="A1817" s="3">
        <v>28</v>
      </c>
      <c r="B1817" s="3">
        <v>0</v>
      </c>
      <c r="C1817" s="3">
        <v>0</v>
      </c>
      <c r="D1817" s="3">
        <v>1</v>
      </c>
      <c r="E1817" s="3">
        <v>0</v>
      </c>
      <c r="F1817" s="3">
        <v>0</v>
      </c>
    </row>
    <row r="1818" spans="1:6" x14ac:dyDescent="0.25">
      <c r="A1818" s="3">
        <v>28</v>
      </c>
      <c r="B1818" s="3">
        <v>0</v>
      </c>
      <c r="C1818" s="3">
        <v>0</v>
      </c>
      <c r="D1818" s="3">
        <v>1</v>
      </c>
      <c r="E1818" s="3">
        <v>0</v>
      </c>
      <c r="F1818" s="3">
        <v>0</v>
      </c>
    </row>
    <row r="1819" spans="1:6" x14ac:dyDescent="0.25">
      <c r="A1819" s="3">
        <v>28</v>
      </c>
      <c r="B1819" s="3">
        <v>0</v>
      </c>
      <c r="C1819" s="3">
        <v>1</v>
      </c>
      <c r="D1819" s="3">
        <v>0</v>
      </c>
      <c r="E1819" s="3">
        <v>0</v>
      </c>
      <c r="F1819" s="3">
        <v>0</v>
      </c>
    </row>
    <row r="1820" spans="1:6" x14ac:dyDescent="0.25">
      <c r="A1820" s="3">
        <v>28</v>
      </c>
      <c r="B1820" s="3">
        <v>0</v>
      </c>
      <c r="C1820" s="3">
        <v>0</v>
      </c>
      <c r="D1820" s="3">
        <v>0</v>
      </c>
      <c r="E1820" s="3">
        <v>1</v>
      </c>
      <c r="F1820" s="3">
        <v>0</v>
      </c>
    </row>
    <row r="1821" spans="1:6" x14ac:dyDescent="0.25">
      <c r="A1821" s="3">
        <v>28</v>
      </c>
      <c r="B1821" s="3">
        <v>1</v>
      </c>
      <c r="C1821" s="3">
        <v>0</v>
      </c>
      <c r="D1821" s="3">
        <v>0</v>
      </c>
      <c r="E1821" s="3">
        <v>0</v>
      </c>
      <c r="F1821" s="3">
        <v>0</v>
      </c>
    </row>
    <row r="1822" spans="1:6" x14ac:dyDescent="0.25">
      <c r="A1822" s="3">
        <v>28</v>
      </c>
      <c r="B1822" s="3">
        <v>0</v>
      </c>
      <c r="C1822" s="3">
        <v>1</v>
      </c>
      <c r="D1822" s="3">
        <v>0</v>
      </c>
      <c r="E1822" s="3">
        <v>0</v>
      </c>
      <c r="F1822" s="3">
        <v>0</v>
      </c>
    </row>
    <row r="1823" spans="1:6" x14ac:dyDescent="0.25">
      <c r="A1823" s="3">
        <v>28</v>
      </c>
      <c r="B1823" s="3">
        <v>0</v>
      </c>
      <c r="C1823" s="3">
        <v>0</v>
      </c>
      <c r="D1823" s="3">
        <v>1</v>
      </c>
      <c r="E1823" s="3">
        <v>0</v>
      </c>
      <c r="F1823" s="3">
        <v>0</v>
      </c>
    </row>
    <row r="1824" spans="1:6" x14ac:dyDescent="0.25">
      <c r="A1824" s="3">
        <v>28</v>
      </c>
      <c r="B1824" s="3">
        <v>0</v>
      </c>
      <c r="C1824" s="3">
        <v>0</v>
      </c>
      <c r="D1824" s="3">
        <v>0</v>
      </c>
      <c r="E1824" s="3">
        <v>1</v>
      </c>
      <c r="F1824" s="3">
        <v>0</v>
      </c>
    </row>
    <row r="1825" spans="1:6" x14ac:dyDescent="0.25">
      <c r="A1825" s="3">
        <v>28</v>
      </c>
      <c r="B1825" s="3">
        <v>0</v>
      </c>
      <c r="C1825" s="3">
        <v>0</v>
      </c>
      <c r="D1825" s="3">
        <v>0</v>
      </c>
      <c r="E1825" s="3">
        <v>1</v>
      </c>
      <c r="F1825" s="3">
        <v>0</v>
      </c>
    </row>
    <row r="1826" spans="1:6" x14ac:dyDescent="0.25">
      <c r="A1826" s="3">
        <v>27</v>
      </c>
      <c r="B1826" s="3">
        <v>0</v>
      </c>
      <c r="C1826" s="3">
        <v>1</v>
      </c>
      <c r="D1826" s="3">
        <v>0</v>
      </c>
      <c r="E1826" s="3">
        <v>0</v>
      </c>
      <c r="F1826" s="3">
        <v>0</v>
      </c>
    </row>
    <row r="1827" spans="1:6" x14ac:dyDescent="0.25">
      <c r="A1827" s="3">
        <v>27</v>
      </c>
      <c r="B1827" s="3">
        <v>0</v>
      </c>
      <c r="C1827" s="3">
        <v>1</v>
      </c>
      <c r="D1827" s="3">
        <v>0</v>
      </c>
      <c r="E1827" s="3">
        <v>0</v>
      </c>
      <c r="F1827" s="3">
        <v>0</v>
      </c>
    </row>
    <row r="1828" spans="1:6" x14ac:dyDescent="0.25">
      <c r="A1828" s="3">
        <v>27</v>
      </c>
      <c r="B1828" s="3">
        <v>1</v>
      </c>
      <c r="C1828" s="3">
        <v>0</v>
      </c>
      <c r="D1828" s="3">
        <v>0</v>
      </c>
      <c r="E1828" s="3">
        <v>0</v>
      </c>
      <c r="F1828" s="3">
        <v>0</v>
      </c>
    </row>
    <row r="1829" spans="1:6" x14ac:dyDescent="0.25">
      <c r="A1829" s="3">
        <v>27</v>
      </c>
      <c r="B1829" s="3">
        <v>0</v>
      </c>
      <c r="C1829" s="3">
        <v>1</v>
      </c>
      <c r="D1829" s="3">
        <v>0</v>
      </c>
      <c r="E1829" s="3">
        <v>0</v>
      </c>
      <c r="F1829" s="3">
        <v>0</v>
      </c>
    </row>
    <row r="1830" spans="1:6" x14ac:dyDescent="0.25">
      <c r="A1830" s="3">
        <v>27</v>
      </c>
      <c r="B1830" s="3">
        <v>0</v>
      </c>
      <c r="C1830" s="3">
        <v>1</v>
      </c>
      <c r="D1830" s="3">
        <v>0</v>
      </c>
      <c r="E1830" s="3">
        <v>0</v>
      </c>
      <c r="F1830" s="3">
        <v>0</v>
      </c>
    </row>
    <row r="1831" spans="1:6" x14ac:dyDescent="0.25">
      <c r="A1831" s="3">
        <v>27</v>
      </c>
      <c r="B1831" s="3">
        <v>0</v>
      </c>
      <c r="C1831" s="3">
        <v>0</v>
      </c>
      <c r="D1831" s="3">
        <v>0</v>
      </c>
      <c r="E1831" s="3">
        <v>1</v>
      </c>
      <c r="F1831" s="3">
        <v>0</v>
      </c>
    </row>
    <row r="1832" spans="1:6" x14ac:dyDescent="0.25">
      <c r="A1832" s="3">
        <v>27</v>
      </c>
      <c r="B1832" s="3">
        <v>0</v>
      </c>
      <c r="C1832" s="3">
        <v>0</v>
      </c>
      <c r="D1832" s="3">
        <v>1</v>
      </c>
      <c r="E1832" s="3">
        <v>0</v>
      </c>
      <c r="F1832" s="3">
        <v>0</v>
      </c>
    </row>
    <row r="1833" spans="1:6" x14ac:dyDescent="0.25">
      <c r="A1833" s="3">
        <v>27</v>
      </c>
      <c r="B1833" s="3">
        <v>0</v>
      </c>
      <c r="C1833" s="3">
        <v>1</v>
      </c>
      <c r="D1833" s="3">
        <v>0</v>
      </c>
      <c r="E1833" s="3">
        <v>0</v>
      </c>
      <c r="F1833" s="3">
        <v>0</v>
      </c>
    </row>
    <row r="1834" spans="1:6" x14ac:dyDescent="0.25">
      <c r="A1834" s="3">
        <v>26</v>
      </c>
      <c r="B1834" s="3">
        <v>1</v>
      </c>
      <c r="C1834" s="3">
        <v>0</v>
      </c>
      <c r="D1834" s="3">
        <v>0</v>
      </c>
      <c r="E1834" s="3">
        <v>0</v>
      </c>
      <c r="F1834" s="3">
        <v>0</v>
      </c>
    </row>
    <row r="1835" spans="1:6" x14ac:dyDescent="0.25">
      <c r="A1835" s="3">
        <v>26</v>
      </c>
      <c r="B1835" s="3">
        <v>0</v>
      </c>
      <c r="C1835" s="3">
        <v>0</v>
      </c>
      <c r="D1835" s="3">
        <v>0</v>
      </c>
      <c r="E1835" s="3">
        <v>1</v>
      </c>
      <c r="F1835" s="3">
        <v>0</v>
      </c>
    </row>
    <row r="1836" spans="1:6" x14ac:dyDescent="0.25">
      <c r="A1836" s="3">
        <v>26</v>
      </c>
      <c r="B1836" s="3">
        <v>1</v>
      </c>
      <c r="C1836" s="3">
        <v>0</v>
      </c>
      <c r="D1836" s="3">
        <v>0</v>
      </c>
      <c r="E1836" s="3">
        <v>0</v>
      </c>
      <c r="F1836" s="3">
        <v>0</v>
      </c>
    </row>
    <row r="1837" spans="1:6" x14ac:dyDescent="0.25">
      <c r="A1837" s="3">
        <v>26</v>
      </c>
      <c r="B1837" s="3">
        <v>0</v>
      </c>
      <c r="C1837" s="3">
        <v>0</v>
      </c>
      <c r="D1837" s="3">
        <v>1</v>
      </c>
      <c r="E1837" s="3">
        <v>0</v>
      </c>
      <c r="F1837" s="3">
        <v>0</v>
      </c>
    </row>
    <row r="1838" spans="1:6" x14ac:dyDescent="0.25">
      <c r="A1838" s="3">
        <v>26</v>
      </c>
      <c r="B1838" s="3">
        <v>0</v>
      </c>
      <c r="C1838" s="3">
        <v>0</v>
      </c>
      <c r="D1838" s="3">
        <v>0</v>
      </c>
      <c r="E1838" s="3">
        <v>1</v>
      </c>
      <c r="F1838" s="3">
        <v>0</v>
      </c>
    </row>
    <row r="1839" spans="1:6" x14ac:dyDescent="0.25">
      <c r="A1839" s="3">
        <v>26</v>
      </c>
      <c r="B1839" s="3">
        <v>0</v>
      </c>
      <c r="C1839" s="3">
        <v>0</v>
      </c>
      <c r="D1839" s="3">
        <v>0</v>
      </c>
      <c r="E1839" s="3">
        <v>1</v>
      </c>
      <c r="F1839" s="3">
        <v>0</v>
      </c>
    </row>
    <row r="1840" spans="1:6" x14ac:dyDescent="0.25">
      <c r="A1840" s="3">
        <v>25</v>
      </c>
      <c r="B1840" s="3">
        <v>0</v>
      </c>
      <c r="C1840" s="3">
        <v>0</v>
      </c>
      <c r="D1840" s="3">
        <v>1</v>
      </c>
      <c r="E1840" s="3">
        <v>0</v>
      </c>
      <c r="F1840" s="3">
        <v>0</v>
      </c>
    </row>
    <row r="1841" spans="1:6" x14ac:dyDescent="0.25">
      <c r="A1841" s="3">
        <v>25</v>
      </c>
      <c r="B1841" s="3">
        <v>0</v>
      </c>
      <c r="C1841" s="3">
        <v>0</v>
      </c>
      <c r="D1841" s="3">
        <v>0</v>
      </c>
      <c r="E1841" s="3">
        <v>1</v>
      </c>
      <c r="F1841" s="3">
        <v>0</v>
      </c>
    </row>
    <row r="1842" spans="1:6" x14ac:dyDescent="0.25">
      <c r="A1842" s="3">
        <v>25</v>
      </c>
      <c r="B1842" s="3">
        <v>0</v>
      </c>
      <c r="C1842" s="3">
        <v>1</v>
      </c>
      <c r="D1842" s="3">
        <v>0</v>
      </c>
      <c r="E1842" s="3">
        <v>0</v>
      </c>
      <c r="F1842" s="3">
        <v>0</v>
      </c>
    </row>
    <row r="1843" spans="1:6" x14ac:dyDescent="0.25">
      <c r="A1843" s="3">
        <v>25</v>
      </c>
      <c r="B1843" s="3">
        <v>0</v>
      </c>
      <c r="C1843" s="3">
        <v>0</v>
      </c>
      <c r="D1843" s="3">
        <v>0</v>
      </c>
      <c r="E1843" s="3">
        <v>1</v>
      </c>
      <c r="F1843" s="3">
        <v>0</v>
      </c>
    </row>
    <row r="1844" spans="1:6" x14ac:dyDescent="0.25">
      <c r="A1844" s="3">
        <v>25</v>
      </c>
      <c r="B1844" s="3">
        <v>0</v>
      </c>
      <c r="C1844" s="3">
        <v>1</v>
      </c>
      <c r="D1844" s="3">
        <v>0</v>
      </c>
      <c r="E1844" s="3">
        <v>0</v>
      </c>
      <c r="F1844" s="3">
        <v>0</v>
      </c>
    </row>
    <row r="1845" spans="1:6" x14ac:dyDescent="0.25">
      <c r="A1845" s="3">
        <v>25</v>
      </c>
      <c r="B1845" s="3">
        <v>0</v>
      </c>
      <c r="C1845" s="3">
        <v>0</v>
      </c>
      <c r="D1845" s="3">
        <v>1</v>
      </c>
      <c r="E1845" s="3">
        <v>0</v>
      </c>
      <c r="F1845" s="3">
        <v>0</v>
      </c>
    </row>
    <row r="1846" spans="1:6" x14ac:dyDescent="0.25">
      <c r="A1846" s="3">
        <v>24</v>
      </c>
      <c r="B1846" s="3">
        <v>0</v>
      </c>
      <c r="C1846" s="3">
        <v>0</v>
      </c>
      <c r="D1846" s="3">
        <v>1</v>
      </c>
      <c r="E1846" s="3">
        <v>0</v>
      </c>
      <c r="F1846" s="3">
        <v>0</v>
      </c>
    </row>
    <row r="1847" spans="1:6" x14ac:dyDescent="0.25">
      <c r="A1847" s="3">
        <v>24</v>
      </c>
      <c r="B1847" s="3">
        <v>0</v>
      </c>
      <c r="C1847" s="3">
        <v>1</v>
      </c>
      <c r="D1847" s="3">
        <v>0</v>
      </c>
      <c r="E1847" s="3">
        <v>0</v>
      </c>
      <c r="F1847" s="3">
        <v>0</v>
      </c>
    </row>
    <row r="1848" spans="1:6" x14ac:dyDescent="0.25">
      <c r="A1848" s="3">
        <v>24</v>
      </c>
      <c r="B1848" s="3">
        <v>1</v>
      </c>
      <c r="C1848" s="3">
        <v>0</v>
      </c>
      <c r="D1848" s="3">
        <v>0</v>
      </c>
      <c r="E1848" s="3">
        <v>0</v>
      </c>
      <c r="F1848" s="3">
        <v>0</v>
      </c>
    </row>
    <row r="1849" spans="1:6" x14ac:dyDescent="0.25">
      <c r="A1849" s="3">
        <v>24</v>
      </c>
      <c r="B1849" s="3">
        <v>0</v>
      </c>
      <c r="C1849" s="3">
        <v>0</v>
      </c>
      <c r="D1849" s="3">
        <v>0</v>
      </c>
      <c r="E1849" s="3">
        <v>1</v>
      </c>
      <c r="F1849" s="3">
        <v>0</v>
      </c>
    </row>
    <row r="1850" spans="1:6" x14ac:dyDescent="0.25">
      <c r="A1850" s="3">
        <v>24</v>
      </c>
      <c r="B1850" s="3">
        <v>0</v>
      </c>
      <c r="C1850" s="3">
        <v>0</v>
      </c>
      <c r="D1850" s="3">
        <v>0</v>
      </c>
      <c r="E1850" s="3">
        <v>1</v>
      </c>
      <c r="F1850" s="3">
        <v>0</v>
      </c>
    </row>
    <row r="1851" spans="1:6" x14ac:dyDescent="0.25">
      <c r="A1851" s="3">
        <v>24</v>
      </c>
      <c r="B1851" s="3">
        <v>0</v>
      </c>
      <c r="C1851" s="3">
        <v>1</v>
      </c>
      <c r="D1851" s="3">
        <v>0</v>
      </c>
      <c r="E1851" s="3">
        <v>0</v>
      </c>
      <c r="F1851" s="3">
        <v>0</v>
      </c>
    </row>
    <row r="1852" spans="1:6" x14ac:dyDescent="0.25">
      <c r="A1852" s="3">
        <v>24</v>
      </c>
      <c r="B1852" s="3">
        <v>0</v>
      </c>
      <c r="C1852" s="3">
        <v>1</v>
      </c>
      <c r="D1852" s="3">
        <v>0</v>
      </c>
      <c r="E1852" s="3">
        <v>0</v>
      </c>
      <c r="F1852" s="3">
        <v>0</v>
      </c>
    </row>
    <row r="1853" spans="1:6" x14ac:dyDescent="0.25">
      <c r="A1853" s="3">
        <v>24</v>
      </c>
      <c r="B1853" s="3">
        <v>0</v>
      </c>
      <c r="C1853" s="3">
        <v>0</v>
      </c>
      <c r="D1853" s="3">
        <v>0</v>
      </c>
      <c r="E1853" s="3">
        <v>1</v>
      </c>
      <c r="F1853" s="3">
        <v>0</v>
      </c>
    </row>
    <row r="1854" spans="1:6" x14ac:dyDescent="0.25">
      <c r="A1854" s="3">
        <v>24</v>
      </c>
      <c r="B1854" s="3">
        <v>0</v>
      </c>
      <c r="C1854" s="3">
        <v>0</v>
      </c>
      <c r="D1854" s="3">
        <v>0</v>
      </c>
      <c r="E1854" s="3">
        <v>0</v>
      </c>
      <c r="F1854" s="3">
        <v>1</v>
      </c>
    </row>
    <row r="1855" spans="1:6" x14ac:dyDescent="0.25">
      <c r="A1855" s="3">
        <v>24</v>
      </c>
      <c r="B1855" s="3">
        <v>0</v>
      </c>
      <c r="C1855" s="3">
        <v>1</v>
      </c>
      <c r="D1855" s="3">
        <v>0</v>
      </c>
      <c r="E1855" s="3">
        <v>0</v>
      </c>
      <c r="F1855" s="3">
        <v>0</v>
      </c>
    </row>
    <row r="1856" spans="1:6" x14ac:dyDescent="0.25">
      <c r="A1856" s="3">
        <v>24</v>
      </c>
      <c r="B1856" s="3">
        <v>0</v>
      </c>
      <c r="C1856" s="3">
        <v>1</v>
      </c>
      <c r="D1856" s="3">
        <v>0</v>
      </c>
      <c r="E1856" s="3">
        <v>0</v>
      </c>
      <c r="F1856" s="3">
        <v>0</v>
      </c>
    </row>
    <row r="1857" spans="1:6" x14ac:dyDescent="0.25">
      <c r="A1857" s="3">
        <v>23</v>
      </c>
      <c r="B1857" s="3">
        <v>0</v>
      </c>
      <c r="C1857" s="3">
        <v>1</v>
      </c>
      <c r="D1857" s="3">
        <v>0</v>
      </c>
      <c r="E1857" s="3">
        <v>0</v>
      </c>
      <c r="F1857" s="3">
        <v>0</v>
      </c>
    </row>
    <row r="1858" spans="1:6" x14ac:dyDescent="0.25">
      <c r="A1858" s="3">
        <v>23</v>
      </c>
      <c r="B1858" s="3">
        <v>0</v>
      </c>
      <c r="C1858" s="3">
        <v>1</v>
      </c>
      <c r="D1858" s="3">
        <v>0</v>
      </c>
      <c r="E1858" s="3">
        <v>0</v>
      </c>
      <c r="F1858" s="3">
        <v>0</v>
      </c>
    </row>
    <row r="1859" spans="1:6" x14ac:dyDescent="0.25">
      <c r="A1859" s="3">
        <v>23</v>
      </c>
      <c r="B1859" s="3">
        <v>0</v>
      </c>
      <c r="C1859" s="3">
        <v>1</v>
      </c>
      <c r="D1859" s="3">
        <v>0</v>
      </c>
      <c r="E1859" s="3">
        <v>0</v>
      </c>
      <c r="F1859" s="3">
        <v>0</v>
      </c>
    </row>
    <row r="1860" spans="1:6" x14ac:dyDescent="0.25">
      <c r="A1860" s="3">
        <v>23</v>
      </c>
      <c r="B1860" s="3">
        <v>0</v>
      </c>
      <c r="C1860" s="3">
        <v>1</v>
      </c>
      <c r="D1860" s="3">
        <v>0</v>
      </c>
      <c r="E1860" s="3">
        <v>0</v>
      </c>
      <c r="F1860" s="3">
        <v>0</v>
      </c>
    </row>
    <row r="1861" spans="1:6" x14ac:dyDescent="0.25">
      <c r="A1861" s="3">
        <v>22</v>
      </c>
      <c r="B1861" s="3">
        <v>0</v>
      </c>
      <c r="C1861" s="3">
        <v>0</v>
      </c>
      <c r="D1861" s="3">
        <v>0</v>
      </c>
      <c r="E1861" s="3">
        <v>1</v>
      </c>
      <c r="F1861" s="3">
        <v>0</v>
      </c>
    </row>
    <row r="1862" spans="1:6" x14ac:dyDescent="0.25">
      <c r="A1862" s="3">
        <v>22</v>
      </c>
      <c r="B1862" s="3">
        <v>0</v>
      </c>
      <c r="C1862" s="3">
        <v>1</v>
      </c>
      <c r="D1862" s="3">
        <v>0</v>
      </c>
      <c r="E1862" s="3">
        <v>0</v>
      </c>
      <c r="F1862" s="3">
        <v>0</v>
      </c>
    </row>
    <row r="1863" spans="1:6" x14ac:dyDescent="0.25">
      <c r="A1863" s="3">
        <v>22</v>
      </c>
      <c r="B1863" s="3">
        <v>0</v>
      </c>
      <c r="C1863" s="3">
        <v>0</v>
      </c>
      <c r="D1863" s="3">
        <v>1</v>
      </c>
      <c r="E1863" s="3">
        <v>0</v>
      </c>
      <c r="F1863" s="3">
        <v>0</v>
      </c>
    </row>
    <row r="1864" spans="1:6" x14ac:dyDescent="0.25">
      <c r="A1864" s="3">
        <v>22</v>
      </c>
      <c r="B1864" s="3">
        <v>0</v>
      </c>
      <c r="C1864" s="3">
        <v>1</v>
      </c>
      <c r="D1864" s="3">
        <v>0</v>
      </c>
      <c r="E1864" s="3">
        <v>0</v>
      </c>
      <c r="F1864" s="3">
        <v>0</v>
      </c>
    </row>
    <row r="1865" spans="1:6" x14ac:dyDescent="0.25">
      <c r="A1865" s="3">
        <v>22</v>
      </c>
      <c r="B1865" s="3">
        <v>0</v>
      </c>
      <c r="C1865" s="3">
        <v>1</v>
      </c>
      <c r="D1865" s="3">
        <v>0</v>
      </c>
      <c r="E1865" s="3">
        <v>0</v>
      </c>
      <c r="F1865" s="3">
        <v>0</v>
      </c>
    </row>
    <row r="1866" spans="1:6" x14ac:dyDescent="0.25">
      <c r="A1866" s="3">
        <v>22</v>
      </c>
      <c r="B1866" s="3">
        <v>0</v>
      </c>
      <c r="C1866" s="3">
        <v>0</v>
      </c>
      <c r="D1866" s="3">
        <v>1</v>
      </c>
      <c r="E1866" s="3">
        <v>0</v>
      </c>
      <c r="F1866" s="3">
        <v>0</v>
      </c>
    </row>
    <row r="1867" spans="1:6" x14ac:dyDescent="0.25">
      <c r="A1867" s="3">
        <v>22</v>
      </c>
      <c r="B1867" s="3">
        <v>0</v>
      </c>
      <c r="C1867" s="3">
        <v>1</v>
      </c>
      <c r="D1867" s="3">
        <v>0</v>
      </c>
      <c r="E1867" s="3">
        <v>0</v>
      </c>
      <c r="F1867" s="3">
        <v>0</v>
      </c>
    </row>
    <row r="1868" spans="1:6" x14ac:dyDescent="0.25">
      <c r="A1868" s="3">
        <v>21</v>
      </c>
      <c r="B1868" s="3">
        <v>0</v>
      </c>
      <c r="C1868" s="3">
        <v>0</v>
      </c>
      <c r="D1868" s="3">
        <v>1</v>
      </c>
      <c r="E1868" s="3">
        <v>0</v>
      </c>
      <c r="F1868" s="3">
        <v>0</v>
      </c>
    </row>
    <row r="1869" spans="1:6" x14ac:dyDescent="0.25">
      <c r="A1869" s="3">
        <v>21</v>
      </c>
      <c r="B1869" s="3">
        <v>0</v>
      </c>
      <c r="C1869" s="3">
        <v>1</v>
      </c>
      <c r="D1869" s="3">
        <v>0</v>
      </c>
      <c r="E1869" s="3">
        <v>0</v>
      </c>
      <c r="F1869" s="3">
        <v>0</v>
      </c>
    </row>
    <row r="1870" spans="1:6" x14ac:dyDescent="0.25">
      <c r="A1870" s="3">
        <v>21</v>
      </c>
      <c r="B1870" s="3">
        <v>0</v>
      </c>
      <c r="C1870" s="3">
        <v>0</v>
      </c>
      <c r="D1870" s="3">
        <v>0</v>
      </c>
      <c r="E1870" s="3">
        <v>1</v>
      </c>
      <c r="F1870" s="3">
        <v>0</v>
      </c>
    </row>
    <row r="1871" spans="1:6" x14ac:dyDescent="0.25">
      <c r="A1871" s="3">
        <v>21</v>
      </c>
      <c r="B1871" s="3">
        <v>0</v>
      </c>
      <c r="C1871" s="3">
        <v>0</v>
      </c>
      <c r="D1871" s="3">
        <v>0</v>
      </c>
      <c r="E1871" s="3">
        <v>0</v>
      </c>
      <c r="F1871" s="3">
        <v>1</v>
      </c>
    </row>
    <row r="1872" spans="1:6" x14ac:dyDescent="0.25">
      <c r="A1872" s="3">
        <v>21</v>
      </c>
      <c r="B1872" s="3">
        <v>0</v>
      </c>
      <c r="C1872" s="3">
        <v>0</v>
      </c>
      <c r="D1872" s="3">
        <v>0</v>
      </c>
      <c r="E1872" s="3">
        <v>1</v>
      </c>
      <c r="F1872" s="3">
        <v>0</v>
      </c>
    </row>
    <row r="1873" spans="1:6" x14ac:dyDescent="0.25">
      <c r="A1873" s="3">
        <v>20</v>
      </c>
      <c r="B1873" s="3">
        <v>0</v>
      </c>
      <c r="C1873" s="3">
        <v>0</v>
      </c>
      <c r="D1873" s="3">
        <v>0</v>
      </c>
      <c r="E1873" s="3">
        <v>1</v>
      </c>
      <c r="F1873" s="3">
        <v>0</v>
      </c>
    </row>
    <row r="1874" spans="1:6" x14ac:dyDescent="0.25">
      <c r="A1874" s="3">
        <v>20</v>
      </c>
      <c r="B1874" s="3">
        <v>1</v>
      </c>
      <c r="C1874" s="3">
        <v>0</v>
      </c>
      <c r="D1874" s="3">
        <v>0</v>
      </c>
      <c r="E1874" s="3">
        <v>0</v>
      </c>
      <c r="F1874" s="3">
        <v>0</v>
      </c>
    </row>
    <row r="1875" spans="1:6" x14ac:dyDescent="0.25">
      <c r="A1875" s="3">
        <v>20</v>
      </c>
      <c r="B1875" s="3">
        <v>0</v>
      </c>
      <c r="C1875" s="3">
        <v>1</v>
      </c>
      <c r="D1875" s="3">
        <v>0</v>
      </c>
      <c r="E1875" s="3">
        <v>0</v>
      </c>
      <c r="F1875" s="3">
        <v>0</v>
      </c>
    </row>
    <row r="1876" spans="1:6" x14ac:dyDescent="0.25">
      <c r="A1876" s="3">
        <v>20</v>
      </c>
      <c r="B1876" s="3">
        <v>0</v>
      </c>
      <c r="C1876" s="3">
        <v>1</v>
      </c>
      <c r="D1876" s="3">
        <v>0</v>
      </c>
      <c r="E1876" s="3">
        <v>0</v>
      </c>
      <c r="F1876" s="3">
        <v>0</v>
      </c>
    </row>
    <row r="1877" spans="1:6" x14ac:dyDescent="0.25">
      <c r="A1877" s="3">
        <v>20</v>
      </c>
      <c r="B1877" s="3">
        <v>1</v>
      </c>
      <c r="C1877" s="3">
        <v>0</v>
      </c>
      <c r="D1877" s="3">
        <v>0</v>
      </c>
      <c r="E1877" s="3">
        <v>0</v>
      </c>
      <c r="F1877" s="3">
        <v>0</v>
      </c>
    </row>
    <row r="1878" spans="1:6" x14ac:dyDescent="0.25">
      <c r="A1878" s="3">
        <v>20</v>
      </c>
      <c r="B1878" s="3">
        <v>0</v>
      </c>
      <c r="C1878" s="3">
        <v>0</v>
      </c>
      <c r="D1878" s="3">
        <v>0</v>
      </c>
      <c r="E1878" s="3">
        <v>1</v>
      </c>
      <c r="F1878" s="3">
        <v>0</v>
      </c>
    </row>
    <row r="1879" spans="1:6" x14ac:dyDescent="0.25">
      <c r="A1879" s="3">
        <v>20</v>
      </c>
      <c r="B1879" s="3">
        <v>0</v>
      </c>
      <c r="C1879" s="3">
        <v>0</v>
      </c>
      <c r="D1879" s="3">
        <v>0</v>
      </c>
      <c r="E1879" s="3">
        <v>1</v>
      </c>
      <c r="F1879" s="3">
        <v>0</v>
      </c>
    </row>
    <row r="1880" spans="1:6" x14ac:dyDescent="0.25">
      <c r="A1880" s="3">
        <v>20</v>
      </c>
      <c r="B1880" s="3">
        <v>0</v>
      </c>
      <c r="C1880" s="3">
        <v>1</v>
      </c>
      <c r="D1880" s="3">
        <v>0</v>
      </c>
      <c r="E1880" s="3">
        <v>0</v>
      </c>
      <c r="F1880" s="3">
        <v>0</v>
      </c>
    </row>
    <row r="1881" spans="1:6" x14ac:dyDescent="0.25">
      <c r="A1881" s="3">
        <v>20</v>
      </c>
      <c r="B1881" s="3">
        <v>0</v>
      </c>
      <c r="C1881" s="3">
        <v>1</v>
      </c>
      <c r="D1881" s="3">
        <v>0</v>
      </c>
      <c r="E1881" s="3">
        <v>0</v>
      </c>
      <c r="F1881" s="3">
        <v>0</v>
      </c>
    </row>
    <row r="1882" spans="1:6" x14ac:dyDescent="0.25">
      <c r="A1882" s="3">
        <v>20</v>
      </c>
      <c r="B1882" s="3">
        <v>0</v>
      </c>
      <c r="C1882" s="3">
        <v>0</v>
      </c>
      <c r="D1882" s="3">
        <v>0</v>
      </c>
      <c r="E1882" s="3">
        <v>1</v>
      </c>
      <c r="F1882" s="3">
        <v>0</v>
      </c>
    </row>
    <row r="1883" spans="1:6" x14ac:dyDescent="0.25">
      <c r="A1883" s="3">
        <v>20</v>
      </c>
      <c r="B1883" s="3">
        <v>0</v>
      </c>
      <c r="C1883" s="3">
        <v>1</v>
      </c>
      <c r="D1883" s="3">
        <v>0</v>
      </c>
      <c r="E1883" s="3">
        <v>0</v>
      </c>
      <c r="F1883" s="3">
        <v>0</v>
      </c>
    </row>
    <row r="1884" spans="1:6" x14ac:dyDescent="0.25">
      <c r="A1884" s="3">
        <v>20</v>
      </c>
      <c r="B1884" s="3">
        <v>0</v>
      </c>
      <c r="C1884" s="3">
        <v>0</v>
      </c>
      <c r="D1884" s="3">
        <v>0</v>
      </c>
      <c r="E1884" s="3">
        <v>1</v>
      </c>
      <c r="F1884" s="3">
        <v>0</v>
      </c>
    </row>
    <row r="1885" spans="1:6" x14ac:dyDescent="0.25">
      <c r="A1885" s="3">
        <v>20</v>
      </c>
      <c r="B1885" s="3">
        <v>0</v>
      </c>
      <c r="C1885" s="3">
        <v>0</v>
      </c>
      <c r="D1885" s="3">
        <v>0</v>
      </c>
      <c r="E1885" s="3">
        <v>1</v>
      </c>
      <c r="F1885" s="3">
        <v>0</v>
      </c>
    </row>
    <row r="1886" spans="1:6" x14ac:dyDescent="0.25">
      <c r="A1886" s="3">
        <v>20</v>
      </c>
      <c r="B1886" s="3">
        <v>0</v>
      </c>
      <c r="C1886" s="3">
        <v>0</v>
      </c>
      <c r="D1886" s="3">
        <v>0</v>
      </c>
      <c r="E1886" s="3">
        <v>1</v>
      </c>
      <c r="F1886" s="3">
        <v>0</v>
      </c>
    </row>
    <row r="1887" spans="1:6" x14ac:dyDescent="0.25">
      <c r="A1887" s="3">
        <v>20</v>
      </c>
      <c r="B1887" s="3">
        <v>1</v>
      </c>
      <c r="C1887" s="3">
        <v>0</v>
      </c>
      <c r="D1887" s="3">
        <v>0</v>
      </c>
      <c r="E1887" s="3">
        <v>0</v>
      </c>
      <c r="F1887" s="3">
        <v>0</v>
      </c>
    </row>
    <row r="1888" spans="1:6" x14ac:dyDescent="0.25">
      <c r="A1888" s="3">
        <v>20</v>
      </c>
      <c r="B1888" s="3">
        <v>0</v>
      </c>
      <c r="C1888" s="3">
        <v>0</v>
      </c>
      <c r="D1888" s="3">
        <v>1</v>
      </c>
      <c r="E1888" s="3">
        <v>0</v>
      </c>
      <c r="F1888" s="3">
        <v>0</v>
      </c>
    </row>
    <row r="1889" spans="1:6" x14ac:dyDescent="0.25">
      <c r="A1889" s="3">
        <v>19</v>
      </c>
      <c r="B1889" s="3">
        <v>0</v>
      </c>
      <c r="C1889" s="3">
        <v>0</v>
      </c>
      <c r="D1889" s="3">
        <v>0</v>
      </c>
      <c r="E1889" s="3">
        <v>1</v>
      </c>
      <c r="F1889" s="3">
        <v>0</v>
      </c>
    </row>
    <row r="1890" spans="1:6" x14ac:dyDescent="0.25">
      <c r="A1890" s="3">
        <v>19</v>
      </c>
      <c r="B1890" s="3">
        <v>0</v>
      </c>
      <c r="C1890" s="3">
        <v>1</v>
      </c>
      <c r="D1890" s="3">
        <v>0</v>
      </c>
      <c r="E1890" s="3">
        <v>0</v>
      </c>
      <c r="F1890" s="3">
        <v>0</v>
      </c>
    </row>
    <row r="1891" spans="1:6" x14ac:dyDescent="0.25">
      <c r="A1891" s="3">
        <v>19</v>
      </c>
      <c r="B1891" s="3">
        <v>0</v>
      </c>
      <c r="C1891" s="3">
        <v>0</v>
      </c>
      <c r="D1891" s="3">
        <v>0</v>
      </c>
      <c r="E1891" s="3">
        <v>1</v>
      </c>
      <c r="F1891" s="3">
        <v>0</v>
      </c>
    </row>
    <row r="1892" spans="1:6" x14ac:dyDescent="0.25">
      <c r="A1892" s="3">
        <v>19</v>
      </c>
      <c r="B1892" s="3">
        <v>1</v>
      </c>
      <c r="C1892" s="3">
        <v>0</v>
      </c>
      <c r="D1892" s="3">
        <v>0</v>
      </c>
      <c r="E1892" s="3">
        <v>0</v>
      </c>
      <c r="F1892" s="3">
        <v>0</v>
      </c>
    </row>
    <row r="1893" spans="1:6" x14ac:dyDescent="0.25">
      <c r="A1893" s="3">
        <v>19</v>
      </c>
      <c r="B1893" s="3">
        <v>0</v>
      </c>
      <c r="C1893" s="3">
        <v>0</v>
      </c>
      <c r="D1893" s="3">
        <v>1</v>
      </c>
      <c r="E1893" s="3">
        <v>0</v>
      </c>
      <c r="F1893" s="3">
        <v>0</v>
      </c>
    </row>
    <row r="1894" spans="1:6" x14ac:dyDescent="0.25">
      <c r="A1894" s="3">
        <v>19</v>
      </c>
      <c r="B1894" s="3">
        <v>0</v>
      </c>
      <c r="C1894" s="3">
        <v>1</v>
      </c>
      <c r="D1894" s="3">
        <v>0</v>
      </c>
      <c r="E1894" s="3">
        <v>0</v>
      </c>
      <c r="F1894" s="3">
        <v>0</v>
      </c>
    </row>
    <row r="1895" spans="1:6" x14ac:dyDescent="0.25">
      <c r="A1895" s="3">
        <v>19</v>
      </c>
      <c r="B1895" s="3">
        <v>0</v>
      </c>
      <c r="C1895" s="3">
        <v>1</v>
      </c>
      <c r="D1895" s="3">
        <v>0</v>
      </c>
      <c r="E1895" s="3">
        <v>0</v>
      </c>
      <c r="F1895" s="3">
        <v>0</v>
      </c>
    </row>
    <row r="1896" spans="1:6" x14ac:dyDescent="0.25">
      <c r="A1896" s="3">
        <v>19</v>
      </c>
      <c r="B1896" s="3">
        <v>0</v>
      </c>
      <c r="C1896" s="3">
        <v>0</v>
      </c>
      <c r="D1896" s="3">
        <v>0</v>
      </c>
      <c r="E1896" s="3">
        <v>1</v>
      </c>
      <c r="F1896" s="3">
        <v>0</v>
      </c>
    </row>
    <row r="1897" spans="1:6" x14ac:dyDescent="0.25">
      <c r="A1897" s="3">
        <v>19</v>
      </c>
      <c r="B1897" s="3">
        <v>0</v>
      </c>
      <c r="C1897" s="3">
        <v>0</v>
      </c>
      <c r="D1897" s="3">
        <v>1</v>
      </c>
      <c r="E1897" s="3">
        <v>0</v>
      </c>
      <c r="F1897" s="3">
        <v>0</v>
      </c>
    </row>
    <row r="1898" spans="1:6" x14ac:dyDescent="0.25">
      <c r="A1898" s="3">
        <v>19</v>
      </c>
      <c r="B1898" s="3">
        <v>0</v>
      </c>
      <c r="C1898" s="3">
        <v>1</v>
      </c>
      <c r="D1898" s="3">
        <v>0</v>
      </c>
      <c r="E1898" s="3">
        <v>0</v>
      </c>
      <c r="F1898" s="3">
        <v>0</v>
      </c>
    </row>
    <row r="1899" spans="1:6" x14ac:dyDescent="0.25">
      <c r="A1899" s="3">
        <v>19</v>
      </c>
      <c r="B1899" s="3">
        <v>0</v>
      </c>
      <c r="C1899" s="3">
        <v>0</v>
      </c>
      <c r="D1899" s="3">
        <v>1</v>
      </c>
      <c r="E1899" s="3">
        <v>0</v>
      </c>
      <c r="F1899" s="3">
        <v>0</v>
      </c>
    </row>
    <row r="1900" spans="1:6" x14ac:dyDescent="0.25">
      <c r="A1900" s="3">
        <v>19</v>
      </c>
      <c r="B1900" s="3">
        <v>0</v>
      </c>
      <c r="C1900" s="3">
        <v>0</v>
      </c>
      <c r="D1900" s="3">
        <v>1</v>
      </c>
      <c r="E1900" s="3">
        <v>0</v>
      </c>
      <c r="F1900" s="3">
        <v>0</v>
      </c>
    </row>
    <row r="1901" spans="1:6" x14ac:dyDescent="0.25">
      <c r="A1901" s="3">
        <v>19</v>
      </c>
      <c r="B1901" s="3">
        <v>0</v>
      </c>
      <c r="C1901" s="3">
        <v>1</v>
      </c>
      <c r="D1901" s="3">
        <v>0</v>
      </c>
      <c r="E1901" s="3">
        <v>0</v>
      </c>
      <c r="F1901" s="3">
        <v>0</v>
      </c>
    </row>
    <row r="1902" spans="1:6" x14ac:dyDescent="0.25">
      <c r="A1902" s="3">
        <v>19</v>
      </c>
      <c r="B1902" s="3">
        <v>0</v>
      </c>
      <c r="C1902" s="3">
        <v>0</v>
      </c>
      <c r="D1902" s="3">
        <v>1</v>
      </c>
      <c r="E1902" s="3">
        <v>0</v>
      </c>
      <c r="F1902" s="3">
        <v>0</v>
      </c>
    </row>
    <row r="1903" spans="1:6" x14ac:dyDescent="0.25">
      <c r="A1903" s="3">
        <v>19</v>
      </c>
      <c r="B1903" s="3">
        <v>0</v>
      </c>
      <c r="C1903" s="3">
        <v>0</v>
      </c>
      <c r="D1903" s="3">
        <v>1</v>
      </c>
      <c r="E1903" s="3">
        <v>0</v>
      </c>
      <c r="F1903" s="3">
        <v>0</v>
      </c>
    </row>
    <row r="1904" spans="1:6" x14ac:dyDescent="0.25">
      <c r="A1904" s="3">
        <v>19</v>
      </c>
      <c r="B1904" s="3">
        <v>0</v>
      </c>
      <c r="C1904" s="3">
        <v>0</v>
      </c>
      <c r="D1904" s="3">
        <v>0</v>
      </c>
      <c r="E1904" s="3">
        <v>1</v>
      </c>
      <c r="F1904" s="3">
        <v>0</v>
      </c>
    </row>
    <row r="1905" spans="1:6" x14ac:dyDescent="0.25">
      <c r="A1905" s="3">
        <v>19</v>
      </c>
      <c r="B1905" s="3">
        <v>0</v>
      </c>
      <c r="C1905" s="3">
        <v>1</v>
      </c>
      <c r="D1905" s="3">
        <v>0</v>
      </c>
      <c r="E1905" s="3">
        <v>0</v>
      </c>
      <c r="F1905" s="3">
        <v>0</v>
      </c>
    </row>
    <row r="1906" spans="1:6" x14ac:dyDescent="0.25">
      <c r="A1906" s="3">
        <v>19</v>
      </c>
      <c r="B1906" s="3">
        <v>0</v>
      </c>
      <c r="C1906" s="3">
        <v>0</v>
      </c>
      <c r="D1906" s="3">
        <v>0</v>
      </c>
      <c r="E1906" s="3">
        <v>1</v>
      </c>
      <c r="F1906" s="3">
        <v>0</v>
      </c>
    </row>
    <row r="1907" spans="1:6" x14ac:dyDescent="0.25">
      <c r="A1907" s="3">
        <v>19</v>
      </c>
      <c r="B1907" s="3">
        <v>1</v>
      </c>
      <c r="C1907" s="3">
        <v>0</v>
      </c>
      <c r="D1907" s="3">
        <v>0</v>
      </c>
      <c r="E1907" s="3">
        <v>0</v>
      </c>
      <c r="F1907" s="3">
        <v>0</v>
      </c>
    </row>
    <row r="1908" spans="1:6" x14ac:dyDescent="0.25">
      <c r="A1908" s="3">
        <v>19</v>
      </c>
      <c r="B1908" s="3">
        <v>1</v>
      </c>
      <c r="C1908" s="3">
        <v>0</v>
      </c>
      <c r="D1908" s="3">
        <v>0</v>
      </c>
      <c r="E1908" s="3">
        <v>0</v>
      </c>
      <c r="F1908" s="3">
        <v>0</v>
      </c>
    </row>
    <row r="1909" spans="1:6" x14ac:dyDescent="0.25">
      <c r="A1909" s="3">
        <v>19</v>
      </c>
      <c r="B1909" s="3">
        <v>0</v>
      </c>
      <c r="C1909" s="3">
        <v>1</v>
      </c>
      <c r="D1909" s="3">
        <v>0</v>
      </c>
      <c r="E1909" s="3">
        <v>0</v>
      </c>
      <c r="F1909" s="3">
        <v>0</v>
      </c>
    </row>
    <row r="1910" spans="1:6" x14ac:dyDescent="0.25">
      <c r="A1910" s="3">
        <v>19</v>
      </c>
      <c r="B1910" s="3">
        <v>0</v>
      </c>
      <c r="C1910" s="3">
        <v>0</v>
      </c>
      <c r="D1910" s="3">
        <v>1</v>
      </c>
      <c r="E1910" s="3">
        <v>0</v>
      </c>
      <c r="F1910" s="3">
        <v>0</v>
      </c>
    </row>
    <row r="1911" spans="1:6" x14ac:dyDescent="0.25">
      <c r="A1911" s="3">
        <v>18</v>
      </c>
      <c r="B1911" s="3">
        <v>0</v>
      </c>
      <c r="C1911" s="3">
        <v>0</v>
      </c>
      <c r="D1911" s="3">
        <v>0</v>
      </c>
      <c r="E1911" s="3">
        <v>1</v>
      </c>
      <c r="F1911" s="3">
        <v>0</v>
      </c>
    </row>
    <row r="1912" spans="1:6" x14ac:dyDescent="0.25">
      <c r="A1912" s="3">
        <v>18</v>
      </c>
      <c r="B1912" s="3">
        <v>0</v>
      </c>
      <c r="C1912" s="3">
        <v>0</v>
      </c>
      <c r="D1912" s="3">
        <v>1</v>
      </c>
      <c r="E1912" s="3">
        <v>0</v>
      </c>
      <c r="F1912" s="3">
        <v>0</v>
      </c>
    </row>
    <row r="1913" spans="1:6" x14ac:dyDescent="0.25">
      <c r="A1913" s="3">
        <v>18</v>
      </c>
      <c r="B1913" s="3">
        <v>0</v>
      </c>
      <c r="C1913" s="3">
        <v>0</v>
      </c>
      <c r="D1913" s="3">
        <v>1</v>
      </c>
      <c r="E1913" s="3">
        <v>0</v>
      </c>
      <c r="F1913" s="3">
        <v>0</v>
      </c>
    </row>
    <row r="1914" spans="1:6" x14ac:dyDescent="0.25">
      <c r="A1914" s="3">
        <v>18</v>
      </c>
      <c r="B1914" s="3">
        <v>0</v>
      </c>
      <c r="C1914" s="3">
        <v>0</v>
      </c>
      <c r="D1914" s="3">
        <v>1</v>
      </c>
      <c r="E1914" s="3">
        <v>0</v>
      </c>
      <c r="F1914" s="3">
        <v>0</v>
      </c>
    </row>
    <row r="1915" spans="1:6" x14ac:dyDescent="0.25">
      <c r="A1915" s="3">
        <v>18</v>
      </c>
      <c r="B1915" s="3">
        <v>0</v>
      </c>
      <c r="C1915" s="3">
        <v>0</v>
      </c>
      <c r="D1915" s="3">
        <v>1</v>
      </c>
      <c r="E1915" s="3">
        <v>0</v>
      </c>
      <c r="F1915" s="3">
        <v>0</v>
      </c>
    </row>
    <row r="1916" spans="1:6" x14ac:dyDescent="0.25">
      <c r="A1916" s="3">
        <v>18</v>
      </c>
      <c r="B1916" s="3">
        <v>0</v>
      </c>
      <c r="C1916" s="3">
        <v>1</v>
      </c>
      <c r="D1916" s="3">
        <v>0</v>
      </c>
      <c r="E1916" s="3">
        <v>0</v>
      </c>
      <c r="F1916" s="3">
        <v>0</v>
      </c>
    </row>
    <row r="1917" spans="1:6" x14ac:dyDescent="0.25">
      <c r="A1917" s="3">
        <v>18</v>
      </c>
      <c r="B1917" s="3">
        <v>0</v>
      </c>
      <c r="C1917" s="3">
        <v>0</v>
      </c>
      <c r="D1917" s="3">
        <v>1</v>
      </c>
      <c r="E1917" s="3">
        <v>0</v>
      </c>
      <c r="F1917" s="3">
        <v>0</v>
      </c>
    </row>
    <row r="1918" spans="1:6" x14ac:dyDescent="0.25">
      <c r="A1918" s="3">
        <v>18</v>
      </c>
      <c r="B1918" s="3">
        <v>0</v>
      </c>
      <c r="C1918" s="3">
        <v>0</v>
      </c>
      <c r="D1918" s="3">
        <v>0</v>
      </c>
      <c r="E1918" s="3">
        <v>1</v>
      </c>
      <c r="F1918" s="3">
        <v>0</v>
      </c>
    </row>
    <row r="1919" spans="1:6" x14ac:dyDescent="0.25">
      <c r="A1919" s="3">
        <v>18</v>
      </c>
      <c r="B1919" s="3">
        <v>0</v>
      </c>
      <c r="C1919" s="3">
        <v>0</v>
      </c>
      <c r="D1919" s="3">
        <v>1</v>
      </c>
      <c r="E1919" s="3">
        <v>0</v>
      </c>
      <c r="F1919" s="3">
        <v>0</v>
      </c>
    </row>
    <row r="1920" spans="1:6" x14ac:dyDescent="0.25">
      <c r="A1920" s="3">
        <v>18</v>
      </c>
      <c r="B1920" s="3">
        <v>0</v>
      </c>
      <c r="C1920" s="3">
        <v>1</v>
      </c>
      <c r="D1920" s="3">
        <v>0</v>
      </c>
      <c r="E1920" s="3">
        <v>0</v>
      </c>
      <c r="F1920" s="3">
        <v>0</v>
      </c>
    </row>
    <row r="1921" spans="1:6" x14ac:dyDescent="0.25">
      <c r="A1921" s="3">
        <v>18</v>
      </c>
      <c r="B1921" s="3">
        <v>0</v>
      </c>
      <c r="C1921" s="3">
        <v>1</v>
      </c>
      <c r="D1921" s="3">
        <v>0</v>
      </c>
      <c r="E1921" s="3">
        <v>0</v>
      </c>
      <c r="F1921" s="3">
        <v>0</v>
      </c>
    </row>
    <row r="1922" spans="1:6" x14ac:dyDescent="0.25">
      <c r="A1922" s="3">
        <v>18</v>
      </c>
      <c r="B1922" s="3">
        <v>1</v>
      </c>
      <c r="C1922" s="3">
        <v>0</v>
      </c>
      <c r="D1922" s="3">
        <v>0</v>
      </c>
      <c r="E1922" s="3">
        <v>0</v>
      </c>
      <c r="F1922" s="3">
        <v>0</v>
      </c>
    </row>
    <row r="1923" spans="1:6" x14ac:dyDescent="0.25">
      <c r="A1923" s="3">
        <v>18</v>
      </c>
      <c r="B1923" s="3">
        <v>0</v>
      </c>
      <c r="C1923" s="3">
        <v>0</v>
      </c>
      <c r="D1923" s="3">
        <v>1</v>
      </c>
      <c r="E1923" s="3">
        <v>0</v>
      </c>
      <c r="F1923" s="3">
        <v>0</v>
      </c>
    </row>
    <row r="1924" spans="1:6" x14ac:dyDescent="0.25">
      <c r="A1924" s="3">
        <v>18</v>
      </c>
      <c r="B1924" s="3">
        <v>0</v>
      </c>
      <c r="C1924" s="3">
        <v>0</v>
      </c>
      <c r="D1924" s="3">
        <v>1</v>
      </c>
      <c r="E1924" s="3">
        <v>0</v>
      </c>
      <c r="F1924" s="3">
        <v>0</v>
      </c>
    </row>
    <row r="1925" spans="1:6" x14ac:dyDescent="0.25">
      <c r="A1925" s="3">
        <v>17</v>
      </c>
      <c r="B1925" s="3">
        <v>0</v>
      </c>
      <c r="C1925" s="3">
        <v>0</v>
      </c>
      <c r="D1925" s="3">
        <v>0</v>
      </c>
      <c r="E1925" s="3">
        <v>1</v>
      </c>
      <c r="F1925" s="3">
        <v>0</v>
      </c>
    </row>
    <row r="1926" spans="1:6" x14ac:dyDescent="0.25">
      <c r="A1926" s="3">
        <v>17</v>
      </c>
      <c r="B1926" s="3">
        <v>0</v>
      </c>
      <c r="C1926" s="3">
        <v>0</v>
      </c>
      <c r="D1926" s="3">
        <v>0</v>
      </c>
      <c r="E1926" s="3">
        <v>1</v>
      </c>
      <c r="F1926" s="3">
        <v>0</v>
      </c>
    </row>
    <row r="1927" spans="1:6" x14ac:dyDescent="0.25">
      <c r="A1927" s="3">
        <v>17</v>
      </c>
      <c r="B1927" s="3">
        <v>0</v>
      </c>
      <c r="C1927" s="3">
        <v>0</v>
      </c>
      <c r="D1927" s="3">
        <v>1</v>
      </c>
      <c r="E1927" s="3">
        <v>0</v>
      </c>
      <c r="F1927" s="3">
        <v>0</v>
      </c>
    </row>
    <row r="1928" spans="1:6" x14ac:dyDescent="0.25">
      <c r="A1928" s="3">
        <v>17</v>
      </c>
      <c r="B1928" s="3">
        <v>0</v>
      </c>
      <c r="C1928" s="3">
        <v>0</v>
      </c>
      <c r="D1928" s="3">
        <v>0</v>
      </c>
      <c r="E1928" s="3">
        <v>1</v>
      </c>
      <c r="F1928" s="3">
        <v>0</v>
      </c>
    </row>
    <row r="1929" spans="1:6" x14ac:dyDescent="0.25">
      <c r="A1929" s="3">
        <v>17</v>
      </c>
      <c r="B1929" s="3">
        <v>0</v>
      </c>
      <c r="C1929" s="3">
        <v>0</v>
      </c>
      <c r="D1929" s="3">
        <v>1</v>
      </c>
      <c r="E1929" s="3">
        <v>0</v>
      </c>
      <c r="F1929" s="3">
        <v>0</v>
      </c>
    </row>
    <row r="1930" spans="1:6" x14ac:dyDescent="0.25">
      <c r="A1930" s="3">
        <v>17</v>
      </c>
      <c r="B1930" s="3">
        <v>0</v>
      </c>
      <c r="C1930" s="3">
        <v>1</v>
      </c>
      <c r="D1930" s="3">
        <v>0</v>
      </c>
      <c r="E1930" s="3">
        <v>0</v>
      </c>
      <c r="F1930" s="3">
        <v>0</v>
      </c>
    </row>
    <row r="1931" spans="1:6" x14ac:dyDescent="0.25">
      <c r="A1931" s="3">
        <v>17</v>
      </c>
      <c r="B1931" s="3">
        <v>0</v>
      </c>
      <c r="C1931" s="3">
        <v>0</v>
      </c>
      <c r="D1931" s="3">
        <v>0</v>
      </c>
      <c r="E1931" s="3">
        <v>1</v>
      </c>
      <c r="F1931" s="3">
        <v>0</v>
      </c>
    </row>
    <row r="1932" spans="1:6" x14ac:dyDescent="0.25">
      <c r="A1932" s="3">
        <v>17</v>
      </c>
      <c r="B1932" s="3">
        <v>0</v>
      </c>
      <c r="C1932" s="3">
        <v>1</v>
      </c>
      <c r="D1932" s="3">
        <v>0</v>
      </c>
      <c r="E1932" s="3">
        <v>0</v>
      </c>
      <c r="F1932" s="3">
        <v>0</v>
      </c>
    </row>
    <row r="1933" spans="1:6" x14ac:dyDescent="0.25">
      <c r="A1933" s="3">
        <v>17</v>
      </c>
      <c r="B1933" s="3">
        <v>0</v>
      </c>
      <c r="C1933" s="3">
        <v>0</v>
      </c>
      <c r="D1933" s="3">
        <v>0</v>
      </c>
      <c r="E1933" s="3">
        <v>1</v>
      </c>
      <c r="F1933" s="3">
        <v>0</v>
      </c>
    </row>
    <row r="1934" spans="1:6" x14ac:dyDescent="0.25">
      <c r="A1934" s="3">
        <v>17</v>
      </c>
      <c r="B1934" s="3">
        <v>0</v>
      </c>
      <c r="C1934" s="3">
        <v>0</v>
      </c>
      <c r="D1934" s="3">
        <v>1</v>
      </c>
      <c r="E1934" s="3">
        <v>0</v>
      </c>
      <c r="F1934" s="3">
        <v>0</v>
      </c>
    </row>
    <row r="1935" spans="1:6" x14ac:dyDescent="0.25">
      <c r="A1935" s="3">
        <v>17</v>
      </c>
      <c r="B1935" s="3">
        <v>0</v>
      </c>
      <c r="C1935" s="3">
        <v>1</v>
      </c>
      <c r="D1935" s="3">
        <v>0</v>
      </c>
      <c r="E1935" s="3">
        <v>0</v>
      </c>
      <c r="F1935" s="3">
        <v>0</v>
      </c>
    </row>
    <row r="1936" spans="1:6" x14ac:dyDescent="0.25">
      <c r="A1936" s="3">
        <v>17</v>
      </c>
      <c r="B1936" s="3">
        <v>0</v>
      </c>
      <c r="C1936" s="3">
        <v>1</v>
      </c>
      <c r="D1936" s="3">
        <v>0</v>
      </c>
      <c r="E1936" s="3">
        <v>0</v>
      </c>
      <c r="F1936" s="3">
        <v>0</v>
      </c>
    </row>
    <row r="1937" spans="1:6" x14ac:dyDescent="0.25">
      <c r="A1937" s="3">
        <v>17</v>
      </c>
      <c r="B1937" s="3">
        <v>1</v>
      </c>
      <c r="C1937" s="3">
        <v>0</v>
      </c>
      <c r="D1937" s="3">
        <v>0</v>
      </c>
      <c r="E1937" s="3">
        <v>0</v>
      </c>
      <c r="F1937" s="3">
        <v>0</v>
      </c>
    </row>
    <row r="1938" spans="1:6" x14ac:dyDescent="0.25">
      <c r="A1938" s="3">
        <v>17</v>
      </c>
      <c r="B1938" s="3">
        <v>0</v>
      </c>
      <c r="C1938" s="3">
        <v>1</v>
      </c>
      <c r="D1938" s="3">
        <v>0</v>
      </c>
      <c r="E1938" s="3">
        <v>0</v>
      </c>
      <c r="F1938" s="3">
        <v>0</v>
      </c>
    </row>
    <row r="1939" spans="1:6" x14ac:dyDescent="0.25">
      <c r="A1939" s="3">
        <v>16</v>
      </c>
      <c r="B1939" s="3">
        <v>0</v>
      </c>
      <c r="C1939" s="3">
        <v>0</v>
      </c>
      <c r="D1939" s="3">
        <v>1</v>
      </c>
      <c r="E1939" s="3">
        <v>0</v>
      </c>
      <c r="F1939" s="3">
        <v>0</v>
      </c>
    </row>
    <row r="1940" spans="1:6" x14ac:dyDescent="0.25">
      <c r="A1940" s="3">
        <v>16</v>
      </c>
      <c r="B1940" s="3">
        <v>0</v>
      </c>
      <c r="C1940" s="3">
        <v>1</v>
      </c>
      <c r="D1940" s="3">
        <v>0</v>
      </c>
      <c r="E1940" s="3">
        <v>0</v>
      </c>
      <c r="F1940" s="3">
        <v>0</v>
      </c>
    </row>
    <row r="1941" spans="1:6" x14ac:dyDescent="0.25">
      <c r="A1941" s="3">
        <v>16</v>
      </c>
      <c r="B1941" s="3">
        <v>0</v>
      </c>
      <c r="C1941" s="3">
        <v>1</v>
      </c>
      <c r="D1941" s="3">
        <v>0</v>
      </c>
      <c r="E1941" s="3">
        <v>0</v>
      </c>
      <c r="F1941" s="3">
        <v>0</v>
      </c>
    </row>
    <row r="1942" spans="1:6" x14ac:dyDescent="0.25">
      <c r="A1942" s="3">
        <v>16</v>
      </c>
      <c r="B1942" s="3">
        <v>0</v>
      </c>
      <c r="C1942" s="3">
        <v>1</v>
      </c>
      <c r="D1942" s="3">
        <v>0</v>
      </c>
      <c r="E1942" s="3">
        <v>0</v>
      </c>
      <c r="F1942" s="3">
        <v>0</v>
      </c>
    </row>
    <row r="1943" spans="1:6" x14ac:dyDescent="0.25">
      <c r="A1943" s="3">
        <v>16</v>
      </c>
      <c r="B1943" s="3">
        <v>0</v>
      </c>
      <c r="C1943" s="3">
        <v>0</v>
      </c>
      <c r="D1943" s="3">
        <v>1</v>
      </c>
      <c r="E1943" s="3">
        <v>0</v>
      </c>
      <c r="F1943" s="3">
        <v>0</v>
      </c>
    </row>
    <row r="1944" spans="1:6" x14ac:dyDescent="0.25">
      <c r="A1944" s="3">
        <v>16</v>
      </c>
      <c r="B1944" s="3">
        <v>0</v>
      </c>
      <c r="C1944" s="3">
        <v>0</v>
      </c>
      <c r="D1944" s="3">
        <v>0</v>
      </c>
      <c r="E1944" s="3">
        <v>1</v>
      </c>
      <c r="F1944" s="3">
        <v>0</v>
      </c>
    </row>
    <row r="1945" spans="1:6" x14ac:dyDescent="0.25">
      <c r="A1945" s="3">
        <v>16</v>
      </c>
      <c r="B1945" s="3">
        <v>0</v>
      </c>
      <c r="C1945" s="3">
        <v>0</v>
      </c>
      <c r="D1945" s="3">
        <v>0</v>
      </c>
      <c r="E1945" s="3">
        <v>1</v>
      </c>
      <c r="F1945" s="3">
        <v>0</v>
      </c>
    </row>
    <row r="1946" spans="1:6" x14ac:dyDescent="0.25">
      <c r="A1946" s="3">
        <v>16</v>
      </c>
      <c r="B1946" s="3">
        <v>0</v>
      </c>
      <c r="C1946" s="3">
        <v>0</v>
      </c>
      <c r="D1946" s="3">
        <v>1</v>
      </c>
      <c r="E1946" s="3">
        <v>0</v>
      </c>
      <c r="F1946" s="3">
        <v>0</v>
      </c>
    </row>
    <row r="1947" spans="1:6" x14ac:dyDescent="0.25">
      <c r="A1947" s="3">
        <v>16</v>
      </c>
      <c r="B1947" s="3">
        <v>0</v>
      </c>
      <c r="C1947" s="3">
        <v>1</v>
      </c>
      <c r="D1947" s="3">
        <v>0</v>
      </c>
      <c r="E1947" s="3">
        <v>0</v>
      </c>
      <c r="F1947" s="3">
        <v>0</v>
      </c>
    </row>
    <row r="1948" spans="1:6" x14ac:dyDescent="0.25">
      <c r="A1948" s="3">
        <v>16</v>
      </c>
      <c r="B1948" s="3">
        <v>0</v>
      </c>
      <c r="C1948" s="3">
        <v>0</v>
      </c>
      <c r="D1948" s="3">
        <v>0</v>
      </c>
      <c r="E1948" s="3">
        <v>0</v>
      </c>
      <c r="F1948" s="3">
        <v>1</v>
      </c>
    </row>
    <row r="1949" spans="1:6" x14ac:dyDescent="0.25">
      <c r="A1949" s="3">
        <v>16</v>
      </c>
      <c r="B1949" s="3">
        <v>0</v>
      </c>
      <c r="C1949" s="3">
        <v>1</v>
      </c>
      <c r="D1949" s="3">
        <v>0</v>
      </c>
      <c r="E1949" s="3">
        <v>0</v>
      </c>
      <c r="F1949" s="3">
        <v>0</v>
      </c>
    </row>
    <row r="1950" spans="1:6" x14ac:dyDescent="0.25">
      <c r="A1950" s="3">
        <v>16</v>
      </c>
      <c r="B1950" s="3">
        <v>1</v>
      </c>
      <c r="C1950" s="3">
        <v>0</v>
      </c>
      <c r="D1950" s="3">
        <v>0</v>
      </c>
      <c r="E1950" s="3">
        <v>0</v>
      </c>
      <c r="F1950" s="3">
        <v>0</v>
      </c>
    </row>
    <row r="1951" spans="1:6" x14ac:dyDescent="0.25">
      <c r="A1951" s="3">
        <v>16</v>
      </c>
      <c r="B1951" s="3">
        <v>0</v>
      </c>
      <c r="C1951" s="3">
        <v>0</v>
      </c>
      <c r="D1951" s="3">
        <v>1</v>
      </c>
      <c r="E1951" s="3">
        <v>0</v>
      </c>
      <c r="F1951" s="3">
        <v>0</v>
      </c>
    </row>
    <row r="1952" spans="1:6" x14ac:dyDescent="0.25">
      <c r="A1952" s="3">
        <v>16</v>
      </c>
      <c r="B1952" s="3">
        <v>0</v>
      </c>
      <c r="C1952" s="3">
        <v>1</v>
      </c>
      <c r="D1952" s="3">
        <v>0</v>
      </c>
      <c r="E1952" s="3">
        <v>0</v>
      </c>
      <c r="F1952" s="3">
        <v>0</v>
      </c>
    </row>
    <row r="1953" spans="1:6" x14ac:dyDescent="0.25">
      <c r="A1953" s="3">
        <v>16</v>
      </c>
      <c r="B1953" s="3">
        <v>0</v>
      </c>
      <c r="C1953" s="3">
        <v>0</v>
      </c>
      <c r="D1953" s="3">
        <v>1</v>
      </c>
      <c r="E1953" s="3">
        <v>0</v>
      </c>
      <c r="F1953" s="3">
        <v>0</v>
      </c>
    </row>
    <row r="1954" spans="1:6" x14ac:dyDescent="0.25">
      <c r="A1954" s="3">
        <v>16</v>
      </c>
      <c r="B1954" s="3">
        <v>0</v>
      </c>
      <c r="C1954" s="3">
        <v>1</v>
      </c>
      <c r="D1954" s="3">
        <v>0</v>
      </c>
      <c r="E1954" s="3">
        <v>0</v>
      </c>
      <c r="F1954" s="3">
        <v>0</v>
      </c>
    </row>
    <row r="1955" spans="1:6" x14ac:dyDescent="0.25">
      <c r="A1955" s="3">
        <v>16</v>
      </c>
      <c r="B1955" s="3">
        <v>0</v>
      </c>
      <c r="C1955" s="3">
        <v>1</v>
      </c>
      <c r="D1955" s="3">
        <v>0</v>
      </c>
      <c r="E1955" s="3">
        <v>0</v>
      </c>
      <c r="F1955" s="3">
        <v>0</v>
      </c>
    </row>
    <row r="1956" spans="1:6" x14ac:dyDescent="0.25">
      <c r="A1956" s="3">
        <v>16</v>
      </c>
      <c r="B1956" s="3">
        <v>0</v>
      </c>
      <c r="C1956" s="3">
        <v>1</v>
      </c>
      <c r="D1956" s="3">
        <v>0</v>
      </c>
      <c r="E1956" s="3">
        <v>0</v>
      </c>
      <c r="F1956" s="3">
        <v>0</v>
      </c>
    </row>
    <row r="1957" spans="1:6" x14ac:dyDescent="0.25">
      <c r="A1957" s="3">
        <v>16</v>
      </c>
      <c r="B1957" s="3">
        <v>0</v>
      </c>
      <c r="C1957" s="3">
        <v>0</v>
      </c>
      <c r="D1957" s="3">
        <v>1</v>
      </c>
      <c r="E1957" s="3">
        <v>0</v>
      </c>
      <c r="F1957" s="3">
        <v>0</v>
      </c>
    </row>
    <row r="1958" spans="1:6" x14ac:dyDescent="0.25">
      <c r="A1958" s="3">
        <v>16</v>
      </c>
      <c r="B1958" s="3">
        <v>0</v>
      </c>
      <c r="C1958" s="3">
        <v>0</v>
      </c>
      <c r="D1958" s="3">
        <v>0</v>
      </c>
      <c r="E1958" s="3">
        <v>1</v>
      </c>
      <c r="F1958" s="3">
        <v>0</v>
      </c>
    </row>
    <row r="1959" spans="1:6" x14ac:dyDescent="0.25">
      <c r="A1959" s="3">
        <v>16</v>
      </c>
      <c r="B1959" s="3">
        <v>0</v>
      </c>
      <c r="C1959" s="3">
        <v>0</v>
      </c>
      <c r="D1959" s="3">
        <v>1</v>
      </c>
      <c r="E1959" s="3">
        <v>0</v>
      </c>
      <c r="F1959" s="3">
        <v>0</v>
      </c>
    </row>
    <row r="1960" spans="1:6" x14ac:dyDescent="0.25">
      <c r="A1960" s="3">
        <v>16</v>
      </c>
      <c r="B1960" s="3">
        <v>0</v>
      </c>
      <c r="C1960" s="3">
        <v>1</v>
      </c>
      <c r="D1960" s="3">
        <v>0</v>
      </c>
      <c r="E1960" s="3">
        <v>0</v>
      </c>
      <c r="F1960" s="3">
        <v>0</v>
      </c>
    </row>
    <row r="1961" spans="1:6" x14ac:dyDescent="0.25">
      <c r="A1961" s="3">
        <v>15</v>
      </c>
      <c r="B1961" s="3">
        <v>0</v>
      </c>
      <c r="C1961" s="3">
        <v>0</v>
      </c>
      <c r="D1961" s="3">
        <v>1</v>
      </c>
      <c r="E1961" s="3">
        <v>0</v>
      </c>
      <c r="F1961" s="3">
        <v>0</v>
      </c>
    </row>
    <row r="1962" spans="1:6" x14ac:dyDescent="0.25">
      <c r="A1962" s="3">
        <v>15</v>
      </c>
      <c r="B1962" s="3">
        <v>0</v>
      </c>
      <c r="C1962" s="3">
        <v>0</v>
      </c>
      <c r="D1962" s="3">
        <v>1</v>
      </c>
      <c r="E1962" s="3">
        <v>0</v>
      </c>
      <c r="F1962" s="3">
        <v>0</v>
      </c>
    </row>
    <row r="1963" spans="1:6" x14ac:dyDescent="0.25">
      <c r="A1963" s="3">
        <v>15</v>
      </c>
      <c r="B1963" s="3">
        <v>0</v>
      </c>
      <c r="C1963" s="3">
        <v>0</v>
      </c>
      <c r="D1963" s="3">
        <v>1</v>
      </c>
      <c r="E1963" s="3">
        <v>0</v>
      </c>
      <c r="F1963" s="3">
        <v>0</v>
      </c>
    </row>
    <row r="1964" spans="1:6" x14ac:dyDescent="0.25">
      <c r="A1964" s="3">
        <v>15</v>
      </c>
      <c r="B1964" s="3">
        <v>1</v>
      </c>
      <c r="C1964" s="3">
        <v>0</v>
      </c>
      <c r="D1964" s="3">
        <v>0</v>
      </c>
      <c r="E1964" s="3">
        <v>0</v>
      </c>
      <c r="F1964" s="3">
        <v>0</v>
      </c>
    </row>
    <row r="1965" spans="1:6" x14ac:dyDescent="0.25">
      <c r="A1965" s="3">
        <v>15</v>
      </c>
      <c r="B1965" s="3">
        <v>1</v>
      </c>
      <c r="C1965" s="3">
        <v>0</v>
      </c>
      <c r="D1965" s="3">
        <v>0</v>
      </c>
      <c r="E1965" s="3">
        <v>0</v>
      </c>
      <c r="F1965" s="3">
        <v>0</v>
      </c>
    </row>
    <row r="1966" spans="1:6" x14ac:dyDescent="0.25">
      <c r="A1966" s="3">
        <v>15</v>
      </c>
      <c r="B1966" s="3">
        <v>0</v>
      </c>
      <c r="C1966" s="3">
        <v>1</v>
      </c>
      <c r="D1966" s="3">
        <v>0</v>
      </c>
      <c r="E1966" s="3">
        <v>0</v>
      </c>
      <c r="F1966" s="3">
        <v>0</v>
      </c>
    </row>
    <row r="1967" spans="1:6" x14ac:dyDescent="0.25">
      <c r="A1967" s="3">
        <v>15</v>
      </c>
      <c r="B1967" s="3">
        <v>1</v>
      </c>
      <c r="C1967" s="3">
        <v>0</v>
      </c>
      <c r="D1967" s="3">
        <v>0</v>
      </c>
      <c r="E1967" s="3">
        <v>0</v>
      </c>
      <c r="F1967" s="3">
        <v>0</v>
      </c>
    </row>
    <row r="1968" spans="1:6" x14ac:dyDescent="0.25">
      <c r="A1968" s="3">
        <v>15</v>
      </c>
      <c r="B1968" s="3">
        <v>0</v>
      </c>
      <c r="C1968" s="3">
        <v>0</v>
      </c>
      <c r="D1968" s="3">
        <v>0</v>
      </c>
      <c r="E1968" s="3">
        <v>1</v>
      </c>
      <c r="F1968" s="3">
        <v>0</v>
      </c>
    </row>
    <row r="1969" spans="1:6" x14ac:dyDescent="0.25">
      <c r="A1969" s="3">
        <v>15</v>
      </c>
      <c r="B1969" s="3">
        <v>0</v>
      </c>
      <c r="C1969" s="3">
        <v>0</v>
      </c>
      <c r="D1969" s="3">
        <v>1</v>
      </c>
      <c r="E1969" s="3">
        <v>0</v>
      </c>
      <c r="F1969" s="3">
        <v>0</v>
      </c>
    </row>
    <row r="1970" spans="1:6" x14ac:dyDescent="0.25">
      <c r="A1970" s="3">
        <v>15</v>
      </c>
      <c r="B1970" s="3">
        <v>1</v>
      </c>
      <c r="C1970" s="3">
        <v>0</v>
      </c>
      <c r="D1970" s="3">
        <v>0</v>
      </c>
      <c r="E1970" s="3">
        <v>0</v>
      </c>
      <c r="F1970" s="3">
        <v>0</v>
      </c>
    </row>
    <row r="1971" spans="1:6" x14ac:dyDescent="0.25">
      <c r="A1971" s="3">
        <v>15</v>
      </c>
      <c r="B1971" s="3">
        <v>0</v>
      </c>
      <c r="C1971" s="3">
        <v>0</v>
      </c>
      <c r="D1971" s="3">
        <v>0</v>
      </c>
      <c r="E1971" s="3">
        <v>1</v>
      </c>
      <c r="F1971" s="3">
        <v>0</v>
      </c>
    </row>
    <row r="1972" spans="1:6" x14ac:dyDescent="0.25">
      <c r="A1972" s="3">
        <v>14</v>
      </c>
      <c r="B1972" s="3">
        <v>0</v>
      </c>
      <c r="C1972" s="3">
        <v>1</v>
      </c>
      <c r="D1972" s="3">
        <v>0</v>
      </c>
      <c r="E1972" s="3">
        <v>0</v>
      </c>
      <c r="F1972" s="3">
        <v>0</v>
      </c>
    </row>
    <row r="1973" spans="1:6" x14ac:dyDescent="0.25">
      <c r="A1973" s="3">
        <v>14</v>
      </c>
      <c r="B1973" s="3">
        <v>1</v>
      </c>
      <c r="C1973" s="3">
        <v>0</v>
      </c>
      <c r="D1973" s="3">
        <v>0</v>
      </c>
      <c r="E1973" s="3">
        <v>0</v>
      </c>
      <c r="F1973" s="3">
        <v>0</v>
      </c>
    </row>
    <row r="1974" spans="1:6" x14ac:dyDescent="0.25">
      <c r="A1974" s="3">
        <v>14</v>
      </c>
      <c r="B1974" s="3">
        <v>0</v>
      </c>
      <c r="C1974" s="3">
        <v>0</v>
      </c>
      <c r="D1974" s="3">
        <v>0</v>
      </c>
      <c r="E1974" s="3">
        <v>1</v>
      </c>
      <c r="F1974" s="3">
        <v>0</v>
      </c>
    </row>
    <row r="1975" spans="1:6" x14ac:dyDescent="0.25">
      <c r="A1975" s="3">
        <v>14</v>
      </c>
      <c r="B1975" s="3">
        <v>0</v>
      </c>
      <c r="C1975" s="3">
        <v>0</v>
      </c>
      <c r="D1975" s="3">
        <v>0</v>
      </c>
      <c r="E1975" s="3">
        <v>1</v>
      </c>
      <c r="F1975" s="3">
        <v>0</v>
      </c>
    </row>
    <row r="1976" spans="1:6" x14ac:dyDescent="0.25">
      <c r="A1976" s="3">
        <v>14</v>
      </c>
      <c r="B1976" s="3">
        <v>0</v>
      </c>
      <c r="C1976" s="3">
        <v>0</v>
      </c>
      <c r="D1976" s="3">
        <v>0</v>
      </c>
      <c r="E1976" s="3">
        <v>1</v>
      </c>
      <c r="F1976" s="3">
        <v>0</v>
      </c>
    </row>
    <row r="1977" spans="1:6" x14ac:dyDescent="0.25">
      <c r="A1977" s="3">
        <v>14</v>
      </c>
      <c r="B1977" s="3">
        <v>0</v>
      </c>
      <c r="C1977" s="3">
        <v>1</v>
      </c>
      <c r="D1977" s="3">
        <v>0</v>
      </c>
      <c r="E1977" s="3">
        <v>0</v>
      </c>
      <c r="F1977" s="3">
        <v>0</v>
      </c>
    </row>
    <row r="1978" spans="1:6" x14ac:dyDescent="0.25">
      <c r="A1978" s="3">
        <v>14</v>
      </c>
      <c r="B1978" s="3">
        <v>0</v>
      </c>
      <c r="C1978" s="3">
        <v>1</v>
      </c>
      <c r="D1978" s="3">
        <v>0</v>
      </c>
      <c r="E1978" s="3">
        <v>0</v>
      </c>
      <c r="F1978" s="3">
        <v>0</v>
      </c>
    </row>
    <row r="1979" spans="1:6" x14ac:dyDescent="0.25">
      <c r="A1979" s="3">
        <v>14</v>
      </c>
      <c r="B1979" s="3">
        <v>0</v>
      </c>
      <c r="C1979" s="3">
        <v>1</v>
      </c>
      <c r="D1979" s="3">
        <v>0</v>
      </c>
      <c r="E1979" s="3">
        <v>0</v>
      </c>
      <c r="F1979" s="3">
        <v>0</v>
      </c>
    </row>
    <row r="1980" spans="1:6" x14ac:dyDescent="0.25">
      <c r="A1980" s="3">
        <v>13</v>
      </c>
      <c r="B1980" s="3">
        <v>0</v>
      </c>
      <c r="C1980" s="3">
        <v>0</v>
      </c>
      <c r="D1980" s="3">
        <v>1</v>
      </c>
      <c r="E1980" s="3">
        <v>0</v>
      </c>
      <c r="F1980" s="3">
        <v>0</v>
      </c>
    </row>
    <row r="1981" spans="1:6" x14ac:dyDescent="0.25">
      <c r="A1981" s="3">
        <v>13</v>
      </c>
      <c r="B1981" s="3">
        <v>0</v>
      </c>
      <c r="C1981" s="3">
        <v>1</v>
      </c>
      <c r="D1981" s="3">
        <v>0</v>
      </c>
      <c r="E1981" s="3">
        <v>0</v>
      </c>
      <c r="F1981" s="3">
        <v>0</v>
      </c>
    </row>
    <row r="1982" spans="1:6" x14ac:dyDescent="0.25">
      <c r="A1982" s="3">
        <v>13</v>
      </c>
      <c r="B1982" s="3">
        <v>0</v>
      </c>
      <c r="C1982" s="3">
        <v>0</v>
      </c>
      <c r="D1982" s="3">
        <v>1</v>
      </c>
      <c r="E1982" s="3">
        <v>0</v>
      </c>
      <c r="F1982" s="3">
        <v>0</v>
      </c>
    </row>
    <row r="1983" spans="1:6" x14ac:dyDescent="0.25">
      <c r="A1983" s="3">
        <v>13</v>
      </c>
      <c r="B1983" s="3">
        <v>0</v>
      </c>
      <c r="C1983" s="3">
        <v>0</v>
      </c>
      <c r="D1983" s="3">
        <v>1</v>
      </c>
      <c r="E1983" s="3">
        <v>0</v>
      </c>
      <c r="F1983" s="3">
        <v>0</v>
      </c>
    </row>
    <row r="1984" spans="1:6" x14ac:dyDescent="0.25">
      <c r="A1984" s="3">
        <v>13</v>
      </c>
      <c r="B1984" s="3">
        <v>0</v>
      </c>
      <c r="C1984" s="3">
        <v>1</v>
      </c>
      <c r="D1984" s="3">
        <v>0</v>
      </c>
      <c r="E1984" s="3">
        <v>0</v>
      </c>
      <c r="F1984" s="3">
        <v>0</v>
      </c>
    </row>
    <row r="1985" spans="1:6" x14ac:dyDescent="0.25">
      <c r="A1985" s="3">
        <v>13</v>
      </c>
      <c r="B1985" s="3">
        <v>1</v>
      </c>
      <c r="C1985" s="3">
        <v>0</v>
      </c>
      <c r="D1985" s="3">
        <v>0</v>
      </c>
      <c r="E1985" s="3">
        <v>0</v>
      </c>
      <c r="F1985" s="3">
        <v>0</v>
      </c>
    </row>
    <row r="1986" spans="1:6" x14ac:dyDescent="0.25">
      <c r="A1986" s="3">
        <v>12</v>
      </c>
      <c r="B1986" s="3">
        <v>1</v>
      </c>
      <c r="C1986" s="3">
        <v>0</v>
      </c>
      <c r="D1986" s="3">
        <v>0</v>
      </c>
      <c r="E1986" s="3">
        <v>0</v>
      </c>
      <c r="F1986" s="3">
        <v>0</v>
      </c>
    </row>
    <row r="1987" spans="1:6" x14ac:dyDescent="0.25">
      <c r="A1987" s="3">
        <v>12</v>
      </c>
      <c r="B1987" s="3">
        <v>0</v>
      </c>
      <c r="C1987" s="3">
        <v>1</v>
      </c>
      <c r="D1987" s="3">
        <v>0</v>
      </c>
      <c r="E1987" s="3">
        <v>0</v>
      </c>
      <c r="F1987" s="3">
        <v>0</v>
      </c>
    </row>
    <row r="1988" spans="1:6" x14ac:dyDescent="0.25">
      <c r="A1988" s="3">
        <v>12</v>
      </c>
      <c r="B1988" s="3">
        <v>0</v>
      </c>
      <c r="C1988" s="3">
        <v>1</v>
      </c>
      <c r="D1988" s="3">
        <v>0</v>
      </c>
      <c r="E1988" s="3">
        <v>0</v>
      </c>
      <c r="F1988" s="3">
        <v>0</v>
      </c>
    </row>
    <row r="1989" spans="1:6" x14ac:dyDescent="0.25">
      <c r="A1989" s="3">
        <v>12</v>
      </c>
      <c r="B1989" s="3">
        <v>0</v>
      </c>
      <c r="C1989" s="3">
        <v>0</v>
      </c>
      <c r="D1989" s="3">
        <v>0</v>
      </c>
      <c r="E1989" s="3">
        <v>0</v>
      </c>
      <c r="F1989" s="3">
        <v>1</v>
      </c>
    </row>
    <row r="1990" spans="1:6" x14ac:dyDescent="0.25">
      <c r="A1990" s="3">
        <v>12</v>
      </c>
      <c r="B1990" s="3">
        <v>0</v>
      </c>
      <c r="C1990" s="3">
        <v>1</v>
      </c>
      <c r="D1990" s="3">
        <v>0</v>
      </c>
      <c r="E1990" s="3">
        <v>0</v>
      </c>
      <c r="F1990" s="3">
        <v>0</v>
      </c>
    </row>
    <row r="1991" spans="1:6" x14ac:dyDescent="0.25">
      <c r="A1991" s="3">
        <v>12</v>
      </c>
      <c r="B1991" s="3">
        <v>0</v>
      </c>
      <c r="C1991" s="3">
        <v>1</v>
      </c>
      <c r="D1991" s="3">
        <v>0</v>
      </c>
      <c r="E1991" s="3">
        <v>0</v>
      </c>
      <c r="F1991" s="3">
        <v>0</v>
      </c>
    </row>
    <row r="1992" spans="1:6" x14ac:dyDescent="0.25">
      <c r="A1992" s="3">
        <v>12</v>
      </c>
      <c r="B1992" s="3">
        <v>0</v>
      </c>
      <c r="C1992" s="3">
        <v>0</v>
      </c>
      <c r="D1992" s="3">
        <v>1</v>
      </c>
      <c r="E1992" s="3">
        <v>0</v>
      </c>
      <c r="F1992" s="3">
        <v>0</v>
      </c>
    </row>
    <row r="1993" spans="1:6" x14ac:dyDescent="0.25">
      <c r="A1993" s="3">
        <v>12</v>
      </c>
      <c r="B1993" s="3">
        <v>0</v>
      </c>
      <c r="C1993" s="3">
        <v>1</v>
      </c>
      <c r="D1993" s="3">
        <v>0</v>
      </c>
      <c r="E1993" s="3">
        <v>0</v>
      </c>
      <c r="F1993" s="3">
        <v>0</v>
      </c>
    </row>
    <row r="1994" spans="1:6" x14ac:dyDescent="0.25">
      <c r="A1994" s="3">
        <v>11</v>
      </c>
      <c r="B1994" s="3">
        <v>0</v>
      </c>
      <c r="C1994" s="3">
        <v>0</v>
      </c>
      <c r="D1994" s="3">
        <v>0</v>
      </c>
      <c r="E1994" s="3">
        <v>1</v>
      </c>
      <c r="F1994" s="3">
        <v>0</v>
      </c>
    </row>
    <row r="1995" spans="1:6" x14ac:dyDescent="0.25">
      <c r="A1995" s="3">
        <v>11</v>
      </c>
      <c r="B1995" s="3">
        <v>1</v>
      </c>
      <c r="C1995" s="3">
        <v>0</v>
      </c>
      <c r="D1995" s="3">
        <v>0</v>
      </c>
      <c r="E1995" s="3">
        <v>0</v>
      </c>
      <c r="F1995" s="3">
        <v>0</v>
      </c>
    </row>
    <row r="1996" spans="1:6" x14ac:dyDescent="0.25">
      <c r="A1996" s="3">
        <v>11</v>
      </c>
      <c r="B1996" s="3">
        <v>0</v>
      </c>
      <c r="C1996" s="3">
        <v>0</v>
      </c>
      <c r="D1996" s="3">
        <v>0</v>
      </c>
      <c r="E1996" s="3">
        <v>1</v>
      </c>
      <c r="F1996" s="3">
        <v>0</v>
      </c>
    </row>
    <row r="1997" spans="1:6" x14ac:dyDescent="0.25">
      <c r="A1997" s="3">
        <v>11</v>
      </c>
      <c r="B1997" s="3">
        <v>0</v>
      </c>
      <c r="C1997" s="3">
        <v>0</v>
      </c>
      <c r="D1997" s="3">
        <v>0</v>
      </c>
      <c r="E1997" s="3">
        <v>1</v>
      </c>
      <c r="F1997" s="3">
        <v>0</v>
      </c>
    </row>
    <row r="1998" spans="1:6" x14ac:dyDescent="0.25">
      <c r="A1998" s="3">
        <v>11</v>
      </c>
      <c r="B1998" s="3">
        <v>0</v>
      </c>
      <c r="C1998" s="3">
        <v>0</v>
      </c>
      <c r="D1998" s="3">
        <v>1</v>
      </c>
      <c r="E1998" s="3">
        <v>0</v>
      </c>
      <c r="F1998" s="3">
        <v>0</v>
      </c>
    </row>
    <row r="1999" spans="1:6" x14ac:dyDescent="0.25">
      <c r="A1999" s="3">
        <v>11</v>
      </c>
      <c r="B1999" s="3">
        <v>0</v>
      </c>
      <c r="C1999" s="3">
        <v>0</v>
      </c>
      <c r="D1999" s="3">
        <v>0</v>
      </c>
      <c r="E1999" s="3">
        <v>1</v>
      </c>
      <c r="F1999" s="3">
        <v>0</v>
      </c>
    </row>
    <row r="2000" spans="1:6" x14ac:dyDescent="0.25">
      <c r="A2000" s="3">
        <v>11</v>
      </c>
      <c r="B2000" s="3">
        <v>0</v>
      </c>
      <c r="C2000" s="3">
        <v>0</v>
      </c>
      <c r="D2000" s="3">
        <v>0</v>
      </c>
      <c r="E2000" s="3">
        <v>1</v>
      </c>
      <c r="F2000" s="3">
        <v>0</v>
      </c>
    </row>
    <row r="2001" spans="1:6" x14ac:dyDescent="0.25">
      <c r="A2001" s="3">
        <v>10</v>
      </c>
      <c r="B2001" s="3">
        <v>0</v>
      </c>
      <c r="C2001" s="3">
        <v>0</v>
      </c>
      <c r="D2001" s="3">
        <v>0</v>
      </c>
      <c r="E2001" s="3">
        <v>1</v>
      </c>
      <c r="F2001" s="3">
        <v>0</v>
      </c>
    </row>
    <row r="2002" spans="1:6" x14ac:dyDescent="0.25">
      <c r="A2002" s="3">
        <v>10</v>
      </c>
      <c r="B2002" s="3">
        <v>0</v>
      </c>
      <c r="C2002" s="3">
        <v>1</v>
      </c>
      <c r="D2002" s="3">
        <v>0</v>
      </c>
      <c r="E2002" s="3">
        <v>0</v>
      </c>
      <c r="F2002" s="3">
        <v>0</v>
      </c>
    </row>
    <row r="2003" spans="1:6" x14ac:dyDescent="0.25">
      <c r="A2003" s="3">
        <v>10</v>
      </c>
      <c r="B2003" s="3">
        <v>0</v>
      </c>
      <c r="C2003" s="3">
        <v>1</v>
      </c>
      <c r="D2003" s="3">
        <v>0</v>
      </c>
      <c r="E2003" s="3">
        <v>0</v>
      </c>
      <c r="F2003" s="3">
        <v>0</v>
      </c>
    </row>
    <row r="2004" spans="1:6" x14ac:dyDescent="0.25">
      <c r="A2004" s="3">
        <v>10</v>
      </c>
      <c r="B2004" s="3">
        <v>0</v>
      </c>
      <c r="C2004" s="3">
        <v>0</v>
      </c>
      <c r="D2004" s="3">
        <v>1</v>
      </c>
      <c r="E2004" s="3">
        <v>0</v>
      </c>
      <c r="F2004" s="3">
        <v>0</v>
      </c>
    </row>
    <row r="2005" spans="1:6" x14ac:dyDescent="0.25">
      <c r="A2005" s="3">
        <v>10</v>
      </c>
      <c r="B2005" s="3">
        <v>0</v>
      </c>
      <c r="C2005" s="3">
        <v>0</v>
      </c>
      <c r="D2005" s="3">
        <v>1</v>
      </c>
      <c r="E2005" s="3">
        <v>0</v>
      </c>
      <c r="F2005" s="3">
        <v>0</v>
      </c>
    </row>
    <row r="2006" spans="1:6" x14ac:dyDescent="0.25">
      <c r="A2006" s="3">
        <v>9</v>
      </c>
      <c r="B2006" s="3">
        <v>0</v>
      </c>
      <c r="C2006" s="3">
        <v>0</v>
      </c>
      <c r="D2006" s="3">
        <v>0</v>
      </c>
      <c r="E2006" s="3">
        <v>1</v>
      </c>
      <c r="F2006" s="3">
        <v>0</v>
      </c>
    </row>
    <row r="2007" spans="1:6" x14ac:dyDescent="0.25">
      <c r="A2007" s="3">
        <v>9</v>
      </c>
      <c r="B2007" s="3">
        <v>0</v>
      </c>
      <c r="C2007" s="3">
        <v>0</v>
      </c>
      <c r="D2007" s="3">
        <v>0</v>
      </c>
      <c r="E2007" s="3">
        <v>1</v>
      </c>
      <c r="F2007" s="3">
        <v>0</v>
      </c>
    </row>
    <row r="2008" spans="1:6" x14ac:dyDescent="0.25">
      <c r="A2008" s="3">
        <v>9</v>
      </c>
      <c r="B2008" s="3">
        <v>0</v>
      </c>
      <c r="C2008" s="3">
        <v>0</v>
      </c>
      <c r="D2008" s="3">
        <v>0</v>
      </c>
      <c r="E2008" s="3">
        <v>1</v>
      </c>
      <c r="F2008" s="3">
        <v>0</v>
      </c>
    </row>
    <row r="2009" spans="1:6" x14ac:dyDescent="0.25">
      <c r="A2009" s="3">
        <v>9</v>
      </c>
      <c r="B2009" s="3">
        <v>0</v>
      </c>
      <c r="C2009" s="3">
        <v>0</v>
      </c>
      <c r="D2009" s="3">
        <v>0</v>
      </c>
      <c r="E2009" s="3">
        <v>1</v>
      </c>
      <c r="F2009" s="3">
        <v>0</v>
      </c>
    </row>
    <row r="2010" spans="1:6" x14ac:dyDescent="0.25">
      <c r="A2010" s="3">
        <v>9</v>
      </c>
      <c r="B2010" s="3">
        <v>0</v>
      </c>
      <c r="C2010" s="3">
        <v>1</v>
      </c>
      <c r="D2010" s="3">
        <v>0</v>
      </c>
      <c r="E2010" s="3">
        <v>0</v>
      </c>
      <c r="F2010" s="3">
        <v>0</v>
      </c>
    </row>
    <row r="2011" spans="1:6" x14ac:dyDescent="0.25">
      <c r="A2011" s="3">
        <v>9</v>
      </c>
      <c r="B2011" s="3">
        <v>0</v>
      </c>
      <c r="C2011" s="3">
        <v>1</v>
      </c>
      <c r="D2011" s="3">
        <v>0</v>
      </c>
      <c r="E2011" s="3">
        <v>0</v>
      </c>
      <c r="F2011" s="3">
        <v>0</v>
      </c>
    </row>
    <row r="2012" spans="1:6" x14ac:dyDescent="0.25">
      <c r="A2012" s="3">
        <v>8</v>
      </c>
      <c r="B2012" s="3">
        <v>0</v>
      </c>
      <c r="C2012" s="3">
        <v>0</v>
      </c>
      <c r="D2012" s="3">
        <v>1</v>
      </c>
      <c r="E2012" s="3">
        <v>0</v>
      </c>
      <c r="F2012" s="3">
        <v>0</v>
      </c>
    </row>
    <row r="2013" spans="1:6" x14ac:dyDescent="0.25">
      <c r="A2013" s="3">
        <v>8</v>
      </c>
      <c r="B2013" s="3">
        <v>0</v>
      </c>
      <c r="C2013" s="3">
        <v>1</v>
      </c>
      <c r="D2013" s="3">
        <v>0</v>
      </c>
      <c r="E2013" s="3">
        <v>0</v>
      </c>
      <c r="F2013" s="3">
        <v>0</v>
      </c>
    </row>
    <row r="2014" spans="1:6" x14ac:dyDescent="0.25">
      <c r="A2014" s="3">
        <v>8</v>
      </c>
      <c r="B2014" s="3">
        <v>0</v>
      </c>
      <c r="C2014" s="3">
        <v>0</v>
      </c>
      <c r="D2014" s="3">
        <v>0</v>
      </c>
      <c r="E2014" s="3">
        <v>1</v>
      </c>
      <c r="F2014" s="3">
        <v>0</v>
      </c>
    </row>
    <row r="2015" spans="1:6" x14ac:dyDescent="0.25">
      <c r="A2015" s="3">
        <v>8</v>
      </c>
      <c r="B2015" s="3">
        <v>0</v>
      </c>
      <c r="C2015" s="3">
        <v>0</v>
      </c>
      <c r="D2015" s="3">
        <v>0</v>
      </c>
      <c r="E2015" s="3">
        <v>1</v>
      </c>
      <c r="F2015" s="3">
        <v>0</v>
      </c>
    </row>
    <row r="2016" spans="1:6" x14ac:dyDescent="0.25">
      <c r="A2016" s="3">
        <v>8</v>
      </c>
      <c r="B2016" s="3">
        <v>0</v>
      </c>
      <c r="C2016" s="3">
        <v>1</v>
      </c>
      <c r="D2016" s="3">
        <v>0</v>
      </c>
      <c r="E2016" s="3">
        <v>0</v>
      </c>
      <c r="F2016" s="3">
        <v>0</v>
      </c>
    </row>
    <row r="2017" spans="1:6" x14ac:dyDescent="0.25">
      <c r="A2017" s="3">
        <v>8</v>
      </c>
      <c r="B2017" s="3">
        <v>1</v>
      </c>
      <c r="C2017" s="3">
        <v>0</v>
      </c>
      <c r="D2017" s="3">
        <v>0</v>
      </c>
      <c r="E2017" s="3">
        <v>0</v>
      </c>
      <c r="F2017" s="3">
        <v>0</v>
      </c>
    </row>
    <row r="2018" spans="1:6" x14ac:dyDescent="0.25">
      <c r="A2018" s="3">
        <v>8</v>
      </c>
      <c r="B2018" s="3">
        <v>0</v>
      </c>
      <c r="C2018" s="3">
        <v>0</v>
      </c>
      <c r="D2018" s="3">
        <v>0</v>
      </c>
      <c r="E2018" s="3">
        <v>1</v>
      </c>
      <c r="F2018" s="3">
        <v>0</v>
      </c>
    </row>
    <row r="2019" spans="1:6" x14ac:dyDescent="0.25">
      <c r="A2019" s="3">
        <v>7</v>
      </c>
      <c r="B2019" s="3">
        <v>1</v>
      </c>
      <c r="C2019" s="3">
        <v>0</v>
      </c>
      <c r="D2019" s="3">
        <v>0</v>
      </c>
      <c r="E2019" s="3">
        <v>0</v>
      </c>
      <c r="F2019" s="3">
        <v>0</v>
      </c>
    </row>
    <row r="2020" spans="1:6" x14ac:dyDescent="0.25">
      <c r="A2020" s="3">
        <v>6</v>
      </c>
      <c r="B2020" s="3">
        <v>0</v>
      </c>
      <c r="C2020" s="3">
        <v>0</v>
      </c>
      <c r="D2020" s="3">
        <v>0</v>
      </c>
      <c r="E2020" s="3">
        <v>1</v>
      </c>
      <c r="F2020" s="3">
        <v>0</v>
      </c>
    </row>
    <row r="2021" spans="1:6" x14ac:dyDescent="0.25">
      <c r="A2021" s="3">
        <v>5</v>
      </c>
      <c r="B2021" s="3">
        <v>1</v>
      </c>
      <c r="C2021" s="3">
        <v>0</v>
      </c>
      <c r="D2021" s="3">
        <v>0</v>
      </c>
      <c r="E2021" s="3">
        <v>0</v>
      </c>
      <c r="F2021" s="3">
        <v>0</v>
      </c>
    </row>
    <row r="2022" spans="1:6" x14ac:dyDescent="0.25">
      <c r="A2022" s="3">
        <v>4</v>
      </c>
      <c r="B2022" s="3">
        <v>0</v>
      </c>
      <c r="C2022" s="3">
        <v>0</v>
      </c>
      <c r="D2022" s="3">
        <v>1</v>
      </c>
      <c r="E2022" s="3">
        <v>0</v>
      </c>
      <c r="F2022" s="3">
        <v>0</v>
      </c>
    </row>
    <row r="2023" spans="1:6" x14ac:dyDescent="0.25">
      <c r="A2023"/>
      <c r="B2023"/>
      <c r="C2023"/>
      <c r="D2023"/>
      <c r="E2023"/>
      <c r="F2023"/>
    </row>
    <row r="2024" spans="1:6" x14ac:dyDescent="0.25">
      <c r="A2024"/>
      <c r="B2024"/>
      <c r="C2024"/>
      <c r="D2024"/>
      <c r="E2024"/>
      <c r="F2024"/>
    </row>
    <row r="2025" spans="1:6" x14ac:dyDescent="0.25">
      <c r="A2025"/>
      <c r="B2025"/>
      <c r="C2025"/>
      <c r="D2025"/>
      <c r="E2025"/>
      <c r="F2025"/>
    </row>
    <row r="2026" spans="1:6" x14ac:dyDescent="0.25">
      <c r="A2026"/>
      <c r="B2026"/>
      <c r="C2026"/>
      <c r="D2026"/>
      <c r="E2026"/>
      <c r="F2026"/>
    </row>
    <row r="2027" spans="1:6" x14ac:dyDescent="0.25">
      <c r="A2027"/>
      <c r="B2027"/>
      <c r="C2027"/>
      <c r="D2027"/>
      <c r="E2027"/>
      <c r="F2027"/>
    </row>
    <row r="2028" spans="1:6" x14ac:dyDescent="0.25">
      <c r="A2028"/>
      <c r="B2028"/>
      <c r="C2028"/>
      <c r="D2028"/>
      <c r="E2028"/>
      <c r="F2028"/>
    </row>
    <row r="2029" spans="1:6" x14ac:dyDescent="0.25">
      <c r="A2029"/>
      <c r="B2029"/>
      <c r="C2029"/>
      <c r="D2029"/>
      <c r="E2029"/>
      <c r="F2029"/>
    </row>
    <row r="2030" spans="1:6" x14ac:dyDescent="0.25">
      <c r="A2030"/>
      <c r="B2030"/>
      <c r="C2030"/>
      <c r="D2030"/>
      <c r="E2030"/>
      <c r="F2030"/>
    </row>
    <row r="2031" spans="1:6" x14ac:dyDescent="0.25">
      <c r="A2031"/>
      <c r="B2031"/>
      <c r="C2031"/>
      <c r="D2031"/>
      <c r="E2031"/>
      <c r="F2031"/>
    </row>
    <row r="2032" spans="1:6" x14ac:dyDescent="0.25">
      <c r="A2032"/>
      <c r="B2032"/>
      <c r="C2032"/>
      <c r="D2032"/>
      <c r="E2032"/>
      <c r="F2032"/>
    </row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0927-A0BE-48C9-A743-67DBDB159FED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F96E-148C-4D81-814B-C043ED7BAA84}">
  <dimension ref="A1:AP2206"/>
  <sheetViews>
    <sheetView topLeftCell="B1" workbookViewId="0">
      <selection activeCell="AC1" activeCellId="1" sqref="AD1:AG1048576 AC1:AC1048576"/>
    </sheetView>
  </sheetViews>
  <sheetFormatPr defaultRowHeight="12.5" x14ac:dyDescent="0.25"/>
  <cols>
    <col min="1" max="1" width="15.453125" style="3" customWidth="1"/>
    <col min="2" max="2" width="8.7265625" style="3"/>
    <col min="3" max="3" width="11.7265625" style="3" customWidth="1"/>
    <col min="4" max="4" width="15.453125" style="3" customWidth="1"/>
    <col min="5" max="12" width="8.7265625" style="3"/>
    <col min="13" max="13" width="13.453125" style="3" customWidth="1"/>
    <col min="14" max="14" width="14.453125" style="3" customWidth="1"/>
    <col min="15" max="15" width="14.90625" style="3" customWidth="1"/>
    <col min="16" max="16" width="17.7265625" style="3" customWidth="1"/>
    <col min="17" max="17" width="16.453125" style="3" customWidth="1"/>
    <col min="18" max="18" width="15.08984375" style="3" customWidth="1"/>
    <col min="19" max="19" width="14.90625" style="3" customWidth="1"/>
    <col min="20" max="20" width="17.08984375" style="3" customWidth="1"/>
    <col min="21" max="21" width="15.81640625" style="3" customWidth="1"/>
    <col min="22" max="22" width="16.26953125" style="3" customWidth="1"/>
    <col min="23" max="23" width="15.54296875" style="3" customWidth="1"/>
    <col min="24" max="24" width="12.26953125" style="3" customWidth="1"/>
    <col min="25" max="25" width="15.36328125" style="3" customWidth="1"/>
    <col min="26" max="26" width="8.7265625" style="3"/>
    <col min="27" max="27" width="24.08984375" style="3" customWidth="1"/>
    <col min="28" max="28" width="15.81640625" style="3" customWidth="1"/>
    <col min="29" max="29" width="14.1796875" style="3" customWidth="1"/>
    <col min="30" max="30" width="14.6328125" style="3" customWidth="1"/>
    <col min="31" max="31" width="12.1796875" style="3" customWidth="1"/>
    <col min="32" max="32" width="13.81640625" style="3" customWidth="1"/>
    <col min="33" max="38" width="8.7265625" style="3"/>
    <col min="39" max="39" width="12.36328125" style="3" customWidth="1"/>
    <col min="40" max="40" width="12.7265625" style="3" customWidth="1"/>
    <col min="41" max="41" width="17.6328125" style="3" customWidth="1"/>
    <col min="42" max="42" width="9.7265625" style="3" customWidth="1"/>
    <col min="43" max="16384" width="8.7265625" style="3"/>
  </cols>
  <sheetData>
    <row r="1" spans="1:42" x14ac:dyDescent="0.25">
      <c r="A1" s="3" t="s">
        <v>118</v>
      </c>
      <c r="B1" s="3" t="s">
        <v>0</v>
      </c>
      <c r="C1" s="3" t="s">
        <v>1</v>
      </c>
      <c r="D1" s="3" t="s">
        <v>120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19</v>
      </c>
      <c r="T1" s="3" t="s">
        <v>20</v>
      </c>
      <c r="U1" s="3" t="s">
        <v>16</v>
      </c>
      <c r="V1" s="3" t="s">
        <v>17</v>
      </c>
      <c r="W1" s="3" t="s">
        <v>18</v>
      </c>
      <c r="X1" s="3" t="s">
        <v>21</v>
      </c>
      <c r="Y1" s="3" t="s">
        <v>22</v>
      </c>
      <c r="Z1" s="3" t="s">
        <v>23</v>
      </c>
      <c r="AA1" s="3" t="s">
        <v>121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128</v>
      </c>
      <c r="AO1" s="3" t="s">
        <v>129</v>
      </c>
      <c r="AP1" s="3" t="s">
        <v>130</v>
      </c>
    </row>
    <row r="2" spans="1:42" x14ac:dyDescent="0.25">
      <c r="A2" s="3">
        <v>1</v>
      </c>
      <c r="B2" s="3">
        <v>87679</v>
      </c>
      <c r="C2" s="3">
        <v>2491</v>
      </c>
      <c r="D2" s="3">
        <f>C2*100/B2</f>
        <v>2.841045176153925</v>
      </c>
      <c r="E2" s="3">
        <v>0</v>
      </c>
      <c r="F2" s="3">
        <v>0</v>
      </c>
      <c r="G2" s="3">
        <v>62</v>
      </c>
      <c r="H2" s="3">
        <v>1259</v>
      </c>
      <c r="I2" s="3">
        <v>172</v>
      </c>
      <c r="J2" s="3">
        <v>815</v>
      </c>
      <c r="K2" s="3">
        <v>97</v>
      </c>
      <c r="L2" s="3">
        <v>148</v>
      </c>
      <c r="M2" s="3">
        <v>33</v>
      </c>
      <c r="N2" s="3">
        <v>1</v>
      </c>
      <c r="O2" s="3">
        <v>7</v>
      </c>
      <c r="P2" s="3">
        <v>11</v>
      </c>
      <c r="Q2" s="3">
        <v>10</v>
      </c>
      <c r="R2" s="3">
        <v>4</v>
      </c>
      <c r="S2" s="3">
        <v>1</v>
      </c>
      <c r="T2" s="3">
        <v>0</v>
      </c>
      <c r="U2" s="3">
        <v>1</v>
      </c>
      <c r="V2" s="3">
        <v>0</v>
      </c>
      <c r="W2" s="3">
        <v>1</v>
      </c>
      <c r="X2" s="3">
        <v>0</v>
      </c>
      <c r="Y2" s="3">
        <v>1</v>
      </c>
      <c r="Z2" s="3">
        <v>32</v>
      </c>
      <c r="AA2" s="3" t="str" cm="1">
        <f t="array" ref="AA2">_xlfn.IFS(AND(Z2&lt;36,Z2&gt;23),"24-35",AND(Z2&lt;51,Z2&gt;35),"36-50",AND(Z2&gt;50,Z2&lt;66),"51-65",Z2&gt;65,"66+",TRUE,"?")</f>
        <v>24-35</v>
      </c>
      <c r="AB2" s="3">
        <v>2496</v>
      </c>
      <c r="AC2" s="3">
        <v>0</v>
      </c>
      <c r="AD2" s="3">
        <v>0</v>
      </c>
      <c r="AE2" s="3">
        <v>0</v>
      </c>
      <c r="AF2" s="3">
        <v>1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2458</v>
      </c>
      <c r="AM2" s="4">
        <v>42353</v>
      </c>
      <c r="AN2" s="3">
        <f>MONTH(AM2)</f>
        <v>12</v>
      </c>
      <c r="AO2" s="3" t="str">
        <f>TEXT(AM2,"mmmm")</f>
        <v>December</v>
      </c>
      <c r="AP2" s="3">
        <v>1</v>
      </c>
    </row>
    <row r="3" spans="1:42" x14ac:dyDescent="0.25">
      <c r="A3" s="3">
        <v>9</v>
      </c>
      <c r="B3" s="3">
        <v>90638</v>
      </c>
      <c r="C3" s="3">
        <v>2429</v>
      </c>
      <c r="D3" s="3">
        <f t="shared" ref="D3:D66" si="0">C3*100/B3</f>
        <v>2.679891436262936</v>
      </c>
      <c r="E3" s="3">
        <v>0</v>
      </c>
      <c r="F3" s="3">
        <v>0</v>
      </c>
      <c r="G3" s="3">
        <v>29</v>
      </c>
      <c r="H3" s="3">
        <v>1156</v>
      </c>
      <c r="I3" s="3">
        <v>120</v>
      </c>
      <c r="J3" s="3">
        <v>915</v>
      </c>
      <c r="K3" s="3">
        <v>94</v>
      </c>
      <c r="L3" s="3">
        <v>144</v>
      </c>
      <c r="M3" s="3">
        <v>96</v>
      </c>
      <c r="N3" s="3">
        <v>1</v>
      </c>
      <c r="O3" s="3">
        <v>3</v>
      </c>
      <c r="P3" s="3">
        <v>4</v>
      </c>
      <c r="Q3" s="3">
        <v>10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1</v>
      </c>
      <c r="Z3" s="3">
        <v>29</v>
      </c>
      <c r="AA3" s="3" t="str" cm="1">
        <f t="array" ref="AA3">_xlfn.IFS(AND(Z3&lt;36,Z3&gt;23),"24-35",AND(Z3&lt;51,Z3&gt;35),"36-50",AND(Z3&gt;50,Z3&lt;66),"51-65",Z3&gt;65,"66+",TRUE,"?")</f>
        <v>24-35</v>
      </c>
      <c r="AB3" s="3">
        <v>2295</v>
      </c>
      <c r="AC3" s="3">
        <v>0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1</v>
      </c>
      <c r="AK3" s="3">
        <v>0</v>
      </c>
      <c r="AL3" s="3">
        <v>2333</v>
      </c>
      <c r="AM3" s="4">
        <v>42554</v>
      </c>
      <c r="AN3" s="3">
        <f t="shared" ref="AN3:AN66" si="1">MONTH(AM3)</f>
        <v>7</v>
      </c>
      <c r="AO3" s="3" t="str">
        <f t="shared" ref="AO3:AO66" si="2">TEXT(AM3,"mmmm")</f>
        <v>July</v>
      </c>
      <c r="AP3" s="3">
        <v>1</v>
      </c>
    </row>
    <row r="4" spans="1:42" x14ac:dyDescent="0.25">
      <c r="A4" s="3">
        <v>1107</v>
      </c>
      <c r="B4" s="3">
        <v>90638</v>
      </c>
      <c r="C4" s="3">
        <v>2429</v>
      </c>
      <c r="D4" s="3">
        <f t="shared" si="0"/>
        <v>2.679891436262936</v>
      </c>
      <c r="E4" s="3">
        <v>0</v>
      </c>
      <c r="F4" s="3">
        <v>0</v>
      </c>
      <c r="G4" s="3">
        <v>29</v>
      </c>
      <c r="H4" s="3">
        <v>1156</v>
      </c>
      <c r="I4" s="3">
        <v>120</v>
      </c>
      <c r="J4" s="3">
        <v>915</v>
      </c>
      <c r="K4" s="3">
        <v>94</v>
      </c>
      <c r="L4" s="3">
        <v>144</v>
      </c>
      <c r="M4" s="3">
        <v>96</v>
      </c>
      <c r="N4" s="3">
        <v>1</v>
      </c>
      <c r="O4" s="3">
        <v>3</v>
      </c>
      <c r="P4" s="3">
        <v>4</v>
      </c>
      <c r="Q4" s="3">
        <v>10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1</v>
      </c>
      <c r="X4" s="3">
        <v>0</v>
      </c>
      <c r="Y4" s="3">
        <v>0</v>
      </c>
      <c r="Z4" s="3">
        <v>29</v>
      </c>
      <c r="AA4" s="3" t="str" cm="1">
        <f t="array" ref="AA4">_xlfn.IFS(AND(Z4&lt;36,Z4&gt;23),"24-35",AND(Z4&lt;51,Z4&gt;35),"36-50",AND(Z4&gt;50,Z4&lt;66),"51-65",Z4&gt;65,"66+",TRUE,"?")</f>
        <v>24-35</v>
      </c>
      <c r="AB4" s="3">
        <v>2295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>
        <v>0</v>
      </c>
      <c r="AI4" s="3">
        <v>0</v>
      </c>
      <c r="AJ4" s="3">
        <v>1</v>
      </c>
      <c r="AK4" s="3">
        <v>0</v>
      </c>
      <c r="AL4" s="3">
        <v>2333</v>
      </c>
      <c r="AM4" s="4">
        <v>42554</v>
      </c>
      <c r="AN4" s="3">
        <f t="shared" si="1"/>
        <v>7</v>
      </c>
      <c r="AO4" s="3" t="str">
        <f t="shared" si="2"/>
        <v>July</v>
      </c>
      <c r="AP4" s="3">
        <v>1</v>
      </c>
    </row>
    <row r="5" spans="1:42" x14ac:dyDescent="0.25">
      <c r="A5" s="3">
        <v>15</v>
      </c>
      <c r="B5" s="3">
        <v>75759</v>
      </c>
      <c r="C5" s="3">
        <v>2304</v>
      </c>
      <c r="D5" s="3">
        <f t="shared" si="0"/>
        <v>3.0412228250108897</v>
      </c>
      <c r="E5" s="3">
        <v>0</v>
      </c>
      <c r="F5" s="3">
        <v>0</v>
      </c>
      <c r="G5" s="3">
        <v>46</v>
      </c>
      <c r="H5" s="3">
        <v>1394</v>
      </c>
      <c r="I5" s="3">
        <v>22</v>
      </c>
      <c r="J5" s="3">
        <v>708</v>
      </c>
      <c r="K5" s="3">
        <v>89</v>
      </c>
      <c r="L5" s="3">
        <v>91</v>
      </c>
      <c r="M5" s="3">
        <v>182</v>
      </c>
      <c r="N5" s="3">
        <v>1</v>
      </c>
      <c r="O5" s="3">
        <v>9</v>
      </c>
      <c r="P5" s="3">
        <v>7</v>
      </c>
      <c r="Q5" s="3">
        <v>9</v>
      </c>
      <c r="R5" s="3">
        <v>5</v>
      </c>
      <c r="S5" s="3">
        <v>1</v>
      </c>
      <c r="T5" s="3">
        <v>0</v>
      </c>
      <c r="U5" s="3">
        <v>1</v>
      </c>
      <c r="V5" s="3">
        <v>0</v>
      </c>
      <c r="W5" s="3">
        <v>1</v>
      </c>
      <c r="X5" s="3">
        <v>0</v>
      </c>
      <c r="Y5" s="3">
        <v>1</v>
      </c>
      <c r="Z5" s="3">
        <v>51</v>
      </c>
      <c r="AA5" s="3" t="str" cm="1">
        <f t="array" ref="AA5">_xlfn.IFS(AND(Z5&lt;36,Z5&gt;23),"24-35",AND(Z5&lt;51,Z5&gt;35),"36-50",AND(Z5&gt;50,Z5&lt;66),"51-65",Z5&gt;65,"66+",TRUE,"?")</f>
        <v>51-65</v>
      </c>
      <c r="AB5" s="3">
        <v>2406</v>
      </c>
      <c r="AC5" s="3">
        <v>0</v>
      </c>
      <c r="AD5" s="3">
        <v>1</v>
      </c>
      <c r="AE5" s="3">
        <v>0</v>
      </c>
      <c r="AF5" s="3">
        <v>0</v>
      </c>
      <c r="AG5" s="3">
        <v>0</v>
      </c>
      <c r="AH5" s="3">
        <v>0</v>
      </c>
      <c r="AI5" s="3">
        <v>1</v>
      </c>
      <c r="AJ5" s="3">
        <v>0</v>
      </c>
      <c r="AK5" s="3">
        <v>0</v>
      </c>
      <c r="AL5" s="3">
        <v>2122</v>
      </c>
      <c r="AM5" s="4">
        <v>42443</v>
      </c>
      <c r="AN5" s="3">
        <f t="shared" si="1"/>
        <v>3</v>
      </c>
      <c r="AO5" s="3" t="str">
        <f t="shared" si="2"/>
        <v>March</v>
      </c>
      <c r="AP5" s="3">
        <v>1</v>
      </c>
    </row>
    <row r="6" spans="1:42" x14ac:dyDescent="0.25">
      <c r="A6" s="3">
        <v>32</v>
      </c>
      <c r="B6" s="3">
        <v>93790</v>
      </c>
      <c r="C6" s="3">
        <v>2304</v>
      </c>
      <c r="D6" s="3">
        <f t="shared" si="0"/>
        <v>2.4565518712016208</v>
      </c>
      <c r="E6" s="3">
        <v>0</v>
      </c>
      <c r="F6" s="3">
        <v>0</v>
      </c>
      <c r="G6" s="3">
        <v>16</v>
      </c>
      <c r="H6" s="3">
        <v>1302</v>
      </c>
      <c r="I6" s="3">
        <v>68</v>
      </c>
      <c r="J6" s="3">
        <v>731</v>
      </c>
      <c r="K6" s="3">
        <v>89</v>
      </c>
      <c r="L6" s="3">
        <v>114</v>
      </c>
      <c r="M6" s="3">
        <v>45</v>
      </c>
      <c r="N6" s="3">
        <v>0</v>
      </c>
      <c r="O6" s="3">
        <v>6</v>
      </c>
      <c r="P6" s="3">
        <v>7</v>
      </c>
      <c r="Q6" s="3">
        <v>12</v>
      </c>
      <c r="R6" s="3">
        <v>2</v>
      </c>
      <c r="S6" s="3">
        <v>1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1</v>
      </c>
      <c r="Z6" s="3">
        <v>50</v>
      </c>
      <c r="AA6" s="3" t="str" cm="1">
        <f t="array" ref="AA6">_xlfn.IFS(AND(Z6&lt;36,Z6&gt;23),"24-35",AND(Z6&lt;51,Z6&gt;35),"36-50",AND(Z6&gt;50,Z6&lt;66),"51-65",Z6&gt;65,"66+",TRUE,"?")</f>
        <v>36-50</v>
      </c>
      <c r="AB6" s="3">
        <v>2296</v>
      </c>
      <c r="AC6" s="3">
        <v>0</v>
      </c>
      <c r="AD6" s="3">
        <v>0</v>
      </c>
      <c r="AE6" s="3">
        <v>1</v>
      </c>
      <c r="AF6" s="3">
        <v>0</v>
      </c>
      <c r="AG6" s="3">
        <v>0</v>
      </c>
      <c r="AH6" s="3">
        <v>0</v>
      </c>
      <c r="AI6" s="3">
        <v>1</v>
      </c>
      <c r="AJ6" s="3">
        <v>0</v>
      </c>
      <c r="AK6" s="3">
        <v>0</v>
      </c>
      <c r="AL6" s="3">
        <v>2259</v>
      </c>
      <c r="AM6" s="4">
        <v>42553</v>
      </c>
      <c r="AN6" s="3">
        <f t="shared" si="1"/>
        <v>7</v>
      </c>
      <c r="AO6" s="3" t="str">
        <f t="shared" si="2"/>
        <v>July</v>
      </c>
      <c r="AP6" s="3">
        <v>1</v>
      </c>
    </row>
    <row r="7" spans="1:42" x14ac:dyDescent="0.25">
      <c r="A7" s="3">
        <v>988</v>
      </c>
      <c r="B7" s="3">
        <v>69098</v>
      </c>
      <c r="C7" s="3">
        <v>2262</v>
      </c>
      <c r="D7" s="3">
        <f t="shared" si="0"/>
        <v>3.2736113925149786</v>
      </c>
      <c r="E7" s="3">
        <v>0</v>
      </c>
      <c r="F7" s="3">
        <v>0</v>
      </c>
      <c r="G7" s="3">
        <v>82</v>
      </c>
      <c r="H7" s="3">
        <v>1315</v>
      </c>
      <c r="I7" s="3">
        <v>22</v>
      </c>
      <c r="J7" s="3">
        <v>780</v>
      </c>
      <c r="K7" s="3">
        <v>145</v>
      </c>
      <c r="L7" s="3">
        <v>0</v>
      </c>
      <c r="M7" s="3">
        <v>178</v>
      </c>
      <c r="N7" s="3">
        <v>1</v>
      </c>
      <c r="O7" s="3">
        <v>7</v>
      </c>
      <c r="P7" s="3">
        <v>8</v>
      </c>
      <c r="Q7" s="3">
        <v>9</v>
      </c>
      <c r="R7" s="3">
        <v>5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71</v>
      </c>
      <c r="AA7" s="3" t="str" cm="1">
        <f t="array" ref="AA7">_xlfn.IFS(AND(Z7&lt;36,Z7&gt;23),"24-35",AND(Z7&lt;51,Z7&gt;35),"36-50",AND(Z7&gt;50,Z7&lt;66),"51-65",Z7&gt;65,"66+",TRUE,"?")</f>
        <v>66+</v>
      </c>
      <c r="AB7" s="3">
        <v>2657</v>
      </c>
      <c r="AC7" s="3">
        <v>0</v>
      </c>
      <c r="AD7" s="3">
        <v>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1</v>
      </c>
      <c r="AL7" s="3">
        <v>2084</v>
      </c>
      <c r="AM7" s="4">
        <v>42192</v>
      </c>
      <c r="AN7" s="3">
        <f t="shared" si="1"/>
        <v>7</v>
      </c>
      <c r="AO7" s="3" t="str">
        <f t="shared" si="2"/>
        <v>July</v>
      </c>
      <c r="AP7" s="3">
        <v>1</v>
      </c>
    </row>
    <row r="8" spans="1:42" x14ac:dyDescent="0.25">
      <c r="A8" s="3">
        <v>1473</v>
      </c>
      <c r="B8" s="3">
        <v>90226</v>
      </c>
      <c r="C8" s="3">
        <v>2244</v>
      </c>
      <c r="D8" s="3">
        <f t="shared" si="0"/>
        <v>2.4870879790747678</v>
      </c>
      <c r="E8" s="3">
        <v>0</v>
      </c>
      <c r="F8" s="3">
        <v>0</v>
      </c>
      <c r="G8" s="3">
        <v>26</v>
      </c>
      <c r="H8" s="3">
        <v>1083</v>
      </c>
      <c r="I8" s="3">
        <v>108</v>
      </c>
      <c r="J8" s="3">
        <v>649</v>
      </c>
      <c r="K8" s="3">
        <v>253</v>
      </c>
      <c r="L8" s="3">
        <v>151</v>
      </c>
      <c r="M8" s="3">
        <v>108</v>
      </c>
      <c r="N8" s="3">
        <v>1</v>
      </c>
      <c r="O8" s="3">
        <v>4</v>
      </c>
      <c r="P8" s="3">
        <v>7</v>
      </c>
      <c r="Q8" s="3">
        <v>12</v>
      </c>
      <c r="R8" s="3">
        <v>2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64</v>
      </c>
      <c r="AA8" s="3" t="str" cm="1">
        <f t="array" ref="AA8">_xlfn.IFS(AND(Z8&lt;36,Z8&gt;23),"24-35",AND(Z8&lt;51,Z8&gt;35),"36-50",AND(Z8&gt;50,Z8&lt;66),"51-65",Z8&gt;65,"66+",TRUE,"?")</f>
        <v>51-65</v>
      </c>
      <c r="AB8" s="3">
        <v>2800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</v>
      </c>
      <c r="AK8" s="3">
        <v>0</v>
      </c>
      <c r="AL8" s="3">
        <v>2136</v>
      </c>
      <c r="AM8" s="4">
        <v>42049</v>
      </c>
      <c r="AN8" s="3">
        <f t="shared" si="1"/>
        <v>2</v>
      </c>
      <c r="AO8" s="3" t="str">
        <f t="shared" si="2"/>
        <v>February</v>
      </c>
      <c r="AP8" s="3">
        <v>1</v>
      </c>
    </row>
    <row r="9" spans="1:42" x14ac:dyDescent="0.25">
      <c r="A9" s="3">
        <v>1602</v>
      </c>
      <c r="B9" s="3">
        <v>80360</v>
      </c>
      <c r="C9" s="3">
        <v>2188</v>
      </c>
      <c r="D9" s="3">
        <f t="shared" si="0"/>
        <v>2.7227476356396219</v>
      </c>
      <c r="E9" s="3">
        <v>0</v>
      </c>
      <c r="F9" s="3">
        <v>0</v>
      </c>
      <c r="G9" s="3">
        <v>56</v>
      </c>
      <c r="H9" s="3">
        <v>1493</v>
      </c>
      <c r="I9" s="3">
        <v>86</v>
      </c>
      <c r="J9" s="3">
        <v>454</v>
      </c>
      <c r="K9" s="3">
        <v>112</v>
      </c>
      <c r="L9" s="3">
        <v>43</v>
      </c>
      <c r="M9" s="3">
        <v>43</v>
      </c>
      <c r="N9" s="3">
        <v>2</v>
      </c>
      <c r="O9" s="3">
        <v>4</v>
      </c>
      <c r="P9" s="3">
        <v>4</v>
      </c>
      <c r="Q9" s="3">
        <v>5</v>
      </c>
      <c r="R9" s="3">
        <v>2</v>
      </c>
      <c r="S9" s="3">
        <v>1</v>
      </c>
      <c r="T9" s="3">
        <v>0</v>
      </c>
      <c r="U9" s="3">
        <v>0</v>
      </c>
      <c r="V9" s="3">
        <v>1</v>
      </c>
      <c r="W9" s="3">
        <v>1</v>
      </c>
      <c r="X9" s="3">
        <v>0</v>
      </c>
      <c r="Y9" s="3">
        <v>0</v>
      </c>
      <c r="Z9" s="3">
        <v>71</v>
      </c>
      <c r="AA9" s="3" t="str" cm="1">
        <f t="array" ref="AA9">_xlfn.IFS(AND(Z9&lt;36,Z9&gt;23),"24-35",AND(Z9&lt;51,Z9&gt;35),"36-50",AND(Z9&gt;50,Z9&lt;66),"51-65",Z9&gt;65,"66+",TRUE,"?")</f>
        <v>66+</v>
      </c>
      <c r="AB9" s="3">
        <v>2642</v>
      </c>
      <c r="AC9" s="3">
        <v>0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1</v>
      </c>
      <c r="AL9" s="3">
        <v>2145</v>
      </c>
      <c r="AM9" s="4">
        <v>42207</v>
      </c>
      <c r="AN9" s="3">
        <f t="shared" si="1"/>
        <v>7</v>
      </c>
      <c r="AO9" s="3" t="str">
        <f t="shared" si="2"/>
        <v>July</v>
      </c>
      <c r="AP9" s="3">
        <v>1</v>
      </c>
    </row>
    <row r="10" spans="1:42" x14ac:dyDescent="0.25">
      <c r="A10" s="3">
        <v>38</v>
      </c>
      <c r="B10" s="3">
        <v>91712</v>
      </c>
      <c r="C10" s="3">
        <v>2169</v>
      </c>
      <c r="D10" s="3">
        <f t="shared" si="0"/>
        <v>2.3650122121423589</v>
      </c>
      <c r="E10" s="3">
        <v>0</v>
      </c>
      <c r="F10" s="3">
        <v>0</v>
      </c>
      <c r="G10" s="3">
        <v>47</v>
      </c>
      <c r="H10" s="3">
        <v>1276</v>
      </c>
      <c r="I10" s="3">
        <v>24</v>
      </c>
      <c r="J10" s="3">
        <v>746</v>
      </c>
      <c r="K10" s="3">
        <v>94</v>
      </c>
      <c r="L10" s="3">
        <v>29</v>
      </c>
      <c r="M10" s="3">
        <v>48</v>
      </c>
      <c r="N10" s="3">
        <v>0</v>
      </c>
      <c r="O10" s="3">
        <v>9</v>
      </c>
      <c r="P10" s="3">
        <v>7</v>
      </c>
      <c r="Q10" s="3">
        <v>11</v>
      </c>
      <c r="R10" s="3">
        <v>3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1</v>
      </c>
      <c r="Z10" s="3">
        <v>73</v>
      </c>
      <c r="AA10" s="3" t="str" cm="1">
        <f t="array" ref="AA10">_xlfn.IFS(AND(Z10&lt;36,Z10&gt;23),"24-35",AND(Z10&lt;51,Z10&gt;35),"36-50",AND(Z10&gt;50,Z10&lt;66),"51-65",Z10&gt;65,"66+",TRUE,"?")</f>
        <v>66+</v>
      </c>
      <c r="AB10" s="3">
        <v>2414</v>
      </c>
      <c r="AC10" s="3">
        <v>0</v>
      </c>
      <c r="AD10" s="3">
        <v>0</v>
      </c>
      <c r="AE10" s="3">
        <v>1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2121</v>
      </c>
      <c r="AM10" s="4">
        <v>42435</v>
      </c>
      <c r="AN10" s="3">
        <f t="shared" si="1"/>
        <v>3</v>
      </c>
      <c r="AO10" s="3" t="str">
        <f t="shared" si="2"/>
        <v>March</v>
      </c>
      <c r="AP10" s="3">
        <v>1</v>
      </c>
    </row>
    <row r="11" spans="1:42" x14ac:dyDescent="0.25">
      <c r="A11" s="3">
        <v>44</v>
      </c>
      <c r="B11" s="3">
        <v>75825</v>
      </c>
      <c r="C11" s="3">
        <v>2158</v>
      </c>
      <c r="D11" s="3">
        <f t="shared" si="0"/>
        <v>2.8460270359380151</v>
      </c>
      <c r="E11" s="3">
        <v>0</v>
      </c>
      <c r="F11" s="3">
        <v>0</v>
      </c>
      <c r="G11" s="3">
        <v>40</v>
      </c>
      <c r="H11" s="3">
        <v>1032</v>
      </c>
      <c r="I11" s="3">
        <v>105</v>
      </c>
      <c r="J11" s="3">
        <v>779</v>
      </c>
      <c r="K11" s="3">
        <v>137</v>
      </c>
      <c r="L11" s="3">
        <v>105</v>
      </c>
      <c r="M11" s="3">
        <v>51</v>
      </c>
      <c r="N11" s="3">
        <v>0</v>
      </c>
      <c r="O11" s="3">
        <v>5</v>
      </c>
      <c r="P11" s="3">
        <v>8</v>
      </c>
      <c r="Q11" s="3">
        <v>9</v>
      </c>
      <c r="R11" s="3">
        <v>4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44</v>
      </c>
      <c r="AA11" s="3" t="str" cm="1">
        <f t="array" ref="AA11">_xlfn.IFS(AND(Z11&lt;36,Z11&gt;23),"24-35",AND(Z11&lt;51,Z11&gt;35),"36-50",AND(Z11&gt;50,Z11&lt;66),"51-65",Z11&gt;65,"66+",TRUE,"?")</f>
        <v>36-50</v>
      </c>
      <c r="AB11" s="3">
        <v>2784</v>
      </c>
      <c r="AC11" s="3">
        <v>0</v>
      </c>
      <c r="AD11" s="3">
        <v>0</v>
      </c>
      <c r="AE11" s="3">
        <v>1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2107</v>
      </c>
      <c r="AM11" s="4">
        <v>42065</v>
      </c>
      <c r="AN11" s="3">
        <f t="shared" si="1"/>
        <v>3</v>
      </c>
      <c r="AO11" s="3" t="str">
        <f t="shared" si="2"/>
        <v>March</v>
      </c>
      <c r="AP11" s="3">
        <v>1</v>
      </c>
    </row>
    <row r="12" spans="1:42" x14ac:dyDescent="0.25">
      <c r="A12" s="3">
        <v>1340</v>
      </c>
      <c r="B12" s="3">
        <v>82657</v>
      </c>
      <c r="C12" s="3">
        <v>2157</v>
      </c>
      <c r="D12" s="3">
        <f t="shared" si="0"/>
        <v>2.6095793459719081</v>
      </c>
      <c r="E12" s="3">
        <v>0</v>
      </c>
      <c r="F12" s="3">
        <v>0</v>
      </c>
      <c r="G12" s="3">
        <v>71</v>
      </c>
      <c r="H12" s="3">
        <v>966</v>
      </c>
      <c r="I12" s="3">
        <v>168</v>
      </c>
      <c r="J12" s="3">
        <v>672</v>
      </c>
      <c r="K12" s="3">
        <v>246</v>
      </c>
      <c r="L12" s="3">
        <v>105</v>
      </c>
      <c r="M12" s="3">
        <v>126</v>
      </c>
      <c r="N12" s="3">
        <v>1</v>
      </c>
      <c r="O12" s="3">
        <v>7</v>
      </c>
      <c r="P12" s="3">
        <v>5</v>
      </c>
      <c r="Q12" s="3">
        <v>10</v>
      </c>
      <c r="R12" s="3">
        <v>4</v>
      </c>
      <c r="S12" s="3">
        <v>1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0</v>
      </c>
      <c r="Z12" s="3">
        <v>74</v>
      </c>
      <c r="AA12" s="3" t="str" cm="1">
        <f t="array" ref="AA12">_xlfn.IFS(AND(Z12&lt;36,Z12&gt;23),"24-35",AND(Z12&lt;51,Z12&gt;35),"36-50",AND(Z12&gt;50,Z12&lt;66),"51-65",Z12&gt;65,"66+",TRUE,"?")</f>
        <v>66+</v>
      </c>
      <c r="AB12" s="3">
        <v>2434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3">
        <v>1</v>
      </c>
      <c r="AJ12" s="3">
        <v>0</v>
      </c>
      <c r="AK12" s="3">
        <v>0</v>
      </c>
      <c r="AL12" s="3">
        <v>2031</v>
      </c>
      <c r="AM12" s="4">
        <v>42415</v>
      </c>
      <c r="AN12" s="3">
        <f t="shared" si="1"/>
        <v>2</v>
      </c>
      <c r="AO12" s="3" t="str">
        <f t="shared" si="2"/>
        <v>February</v>
      </c>
      <c r="AP12" s="3">
        <v>1</v>
      </c>
    </row>
    <row r="13" spans="1:42" x14ac:dyDescent="0.25">
      <c r="A13" s="3">
        <v>1181</v>
      </c>
      <c r="B13" s="3">
        <v>76653</v>
      </c>
      <c r="C13" s="3">
        <v>2153</v>
      </c>
      <c r="D13" s="3">
        <f t="shared" si="0"/>
        <v>2.808761561843633</v>
      </c>
      <c r="E13" s="3">
        <v>0</v>
      </c>
      <c r="F13" s="3">
        <v>0</v>
      </c>
      <c r="G13" s="3">
        <v>91</v>
      </c>
      <c r="H13" s="3">
        <v>736</v>
      </c>
      <c r="I13" s="3">
        <v>63</v>
      </c>
      <c r="J13" s="3">
        <v>946</v>
      </c>
      <c r="K13" s="3">
        <v>219</v>
      </c>
      <c r="L13" s="3">
        <v>189</v>
      </c>
      <c r="M13" s="3">
        <v>126</v>
      </c>
      <c r="N13" s="3">
        <v>1</v>
      </c>
      <c r="O13" s="3">
        <v>4</v>
      </c>
      <c r="P13" s="3">
        <v>7</v>
      </c>
      <c r="Q13" s="3">
        <v>11</v>
      </c>
      <c r="R13" s="3">
        <v>2</v>
      </c>
      <c r="S13" s="3">
        <v>1</v>
      </c>
      <c r="T13" s="3">
        <v>0</v>
      </c>
      <c r="U13" s="3">
        <v>0</v>
      </c>
      <c r="V13" s="3">
        <v>0</v>
      </c>
      <c r="W13" s="3">
        <v>1</v>
      </c>
      <c r="X13" s="3">
        <v>0</v>
      </c>
      <c r="Y13" s="3">
        <v>0</v>
      </c>
      <c r="Z13" s="3">
        <v>51</v>
      </c>
      <c r="AA13" s="3" t="str" cm="1">
        <f t="array" ref="AA13">_xlfn.IFS(AND(Z13&lt;36,Z13&gt;23),"24-35",AND(Z13&lt;51,Z13&gt;35),"36-50",AND(Z13&gt;50,Z13&lt;66),"51-65",Z13&gt;65,"66+",TRUE,"?")</f>
        <v>51-65</v>
      </c>
      <c r="AB13" s="3">
        <v>2476</v>
      </c>
      <c r="AC13" s="3">
        <v>0</v>
      </c>
      <c r="AD13" s="3">
        <v>0</v>
      </c>
      <c r="AE13" s="3">
        <v>0</v>
      </c>
      <c r="AF13" s="3">
        <v>1</v>
      </c>
      <c r="AG13" s="3">
        <v>0</v>
      </c>
      <c r="AH13" s="3">
        <v>0</v>
      </c>
      <c r="AI13" s="3">
        <v>1</v>
      </c>
      <c r="AJ13" s="3">
        <v>0</v>
      </c>
      <c r="AK13" s="3">
        <v>0</v>
      </c>
      <c r="AL13" s="3">
        <v>2027</v>
      </c>
      <c r="AM13" s="4">
        <v>42373</v>
      </c>
      <c r="AN13" s="3">
        <f t="shared" si="1"/>
        <v>1</v>
      </c>
      <c r="AO13" s="3" t="str">
        <f t="shared" si="2"/>
        <v>January</v>
      </c>
      <c r="AP13" s="3">
        <v>1</v>
      </c>
    </row>
    <row r="14" spans="1:42" x14ac:dyDescent="0.25">
      <c r="A14" s="3">
        <v>50</v>
      </c>
      <c r="B14" s="3">
        <v>83151</v>
      </c>
      <c r="C14" s="3">
        <v>2136</v>
      </c>
      <c r="D14" s="3">
        <f t="shared" si="0"/>
        <v>2.5688205794277881</v>
      </c>
      <c r="E14" s="3">
        <v>0</v>
      </c>
      <c r="F14" s="3">
        <v>0</v>
      </c>
      <c r="G14" s="3">
        <v>80</v>
      </c>
      <c r="H14" s="3">
        <v>968</v>
      </c>
      <c r="I14" s="3">
        <v>147</v>
      </c>
      <c r="J14" s="3">
        <v>842</v>
      </c>
      <c r="K14" s="3">
        <v>137</v>
      </c>
      <c r="L14" s="3">
        <v>42</v>
      </c>
      <c r="M14" s="3">
        <v>210</v>
      </c>
      <c r="N14" s="3">
        <v>1</v>
      </c>
      <c r="O14" s="3">
        <v>5</v>
      </c>
      <c r="P14" s="3">
        <v>7</v>
      </c>
      <c r="Q14" s="3">
        <v>10</v>
      </c>
      <c r="R14" s="3">
        <v>2</v>
      </c>
      <c r="S14" s="3">
        <v>1</v>
      </c>
      <c r="T14" s="3">
        <v>0</v>
      </c>
      <c r="U14" s="3">
        <v>1</v>
      </c>
      <c r="V14" s="3">
        <v>0</v>
      </c>
      <c r="W14" s="3">
        <v>1</v>
      </c>
      <c r="X14" s="3">
        <v>0</v>
      </c>
      <c r="Y14" s="3">
        <v>1</v>
      </c>
      <c r="Z14" s="3">
        <v>48</v>
      </c>
      <c r="AA14" s="3" t="str" cm="1">
        <f t="array" ref="AA14">_xlfn.IFS(AND(Z14&lt;36,Z14&gt;23),"24-35",AND(Z14&lt;51,Z14&gt;35),"36-50",AND(Z14&gt;50,Z14&lt;66),"51-65",Z14&gt;65,"66+",TRUE,"?")</f>
        <v>36-50</v>
      </c>
      <c r="AB14" s="3">
        <v>2663</v>
      </c>
      <c r="AC14" s="3">
        <v>0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</v>
      </c>
      <c r="AK14" s="3">
        <v>0</v>
      </c>
      <c r="AL14" s="3">
        <v>1926</v>
      </c>
      <c r="AM14" s="4">
        <v>42186</v>
      </c>
      <c r="AN14" s="3">
        <f t="shared" si="1"/>
        <v>7</v>
      </c>
      <c r="AO14" s="3" t="str">
        <f t="shared" si="2"/>
        <v>July</v>
      </c>
      <c r="AP14" s="3">
        <v>1</v>
      </c>
    </row>
    <row r="15" spans="1:42" x14ac:dyDescent="0.25">
      <c r="A15" s="3">
        <v>52</v>
      </c>
      <c r="B15" s="3">
        <v>94384</v>
      </c>
      <c r="C15" s="3">
        <v>2130</v>
      </c>
      <c r="D15" s="3">
        <f t="shared" si="0"/>
        <v>2.2567384302424141</v>
      </c>
      <c r="E15" s="3">
        <v>0</v>
      </c>
      <c r="F15" s="3">
        <v>0</v>
      </c>
      <c r="G15" s="3">
        <v>62</v>
      </c>
      <c r="H15" s="3">
        <v>1111</v>
      </c>
      <c r="I15" s="3">
        <v>24</v>
      </c>
      <c r="J15" s="3">
        <v>790</v>
      </c>
      <c r="K15" s="3">
        <v>160</v>
      </c>
      <c r="L15" s="3">
        <v>45</v>
      </c>
      <c r="M15" s="3">
        <v>172</v>
      </c>
      <c r="N15" s="3">
        <v>0</v>
      </c>
      <c r="O15" s="3">
        <v>5</v>
      </c>
      <c r="P15" s="3">
        <v>8</v>
      </c>
      <c r="Q15" s="3">
        <v>5</v>
      </c>
      <c r="R15" s="3">
        <v>2</v>
      </c>
      <c r="S15" s="3">
        <v>1</v>
      </c>
      <c r="T15" s="3">
        <v>0</v>
      </c>
      <c r="U15" s="3">
        <v>0</v>
      </c>
      <c r="V15" s="3">
        <v>1</v>
      </c>
      <c r="W15" s="3">
        <v>1</v>
      </c>
      <c r="X15" s="3">
        <v>0</v>
      </c>
      <c r="Y15" s="3">
        <v>1</v>
      </c>
      <c r="Z15" s="3">
        <v>67</v>
      </c>
      <c r="AA15" s="3" t="str" cm="1">
        <f t="array" ref="AA15">_xlfn.IFS(AND(Z15&lt;36,Z15&gt;23),"24-35",AND(Z15&lt;51,Z15&gt;35),"36-50",AND(Z15&gt;50,Z15&lt;66),"51-65",Z15&gt;65,"66+",TRUE,"?")</f>
        <v>66+</v>
      </c>
      <c r="AB15" s="3">
        <v>2641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0</v>
      </c>
      <c r="AI15" s="3">
        <v>1</v>
      </c>
      <c r="AJ15" s="3">
        <v>0</v>
      </c>
      <c r="AK15" s="3">
        <v>0</v>
      </c>
      <c r="AL15" s="3">
        <v>1958</v>
      </c>
      <c r="AM15" s="4">
        <v>42208</v>
      </c>
      <c r="AN15" s="3">
        <f t="shared" si="1"/>
        <v>7</v>
      </c>
      <c r="AO15" s="3" t="str">
        <f t="shared" si="2"/>
        <v>July</v>
      </c>
      <c r="AP15" s="3">
        <v>1</v>
      </c>
    </row>
    <row r="16" spans="1:42" x14ac:dyDescent="0.25">
      <c r="A16" s="3">
        <v>55</v>
      </c>
      <c r="B16" s="3">
        <v>77632</v>
      </c>
      <c r="C16" s="3">
        <v>2105</v>
      </c>
      <c r="D16" s="3">
        <f t="shared" si="0"/>
        <v>2.7115107172300084</v>
      </c>
      <c r="E16" s="3">
        <v>0</v>
      </c>
      <c r="F16" s="3">
        <v>0</v>
      </c>
      <c r="G16" s="3">
        <v>73</v>
      </c>
      <c r="H16" s="3">
        <v>1200</v>
      </c>
      <c r="I16" s="3">
        <v>105</v>
      </c>
      <c r="J16" s="3">
        <v>758</v>
      </c>
      <c r="K16" s="3">
        <v>0</v>
      </c>
      <c r="L16" s="3">
        <v>42</v>
      </c>
      <c r="M16" s="3">
        <v>147</v>
      </c>
      <c r="N16" s="3">
        <v>1</v>
      </c>
      <c r="O16" s="3">
        <v>4</v>
      </c>
      <c r="P16" s="3">
        <v>2</v>
      </c>
      <c r="Q16" s="3">
        <v>6</v>
      </c>
      <c r="R16" s="3">
        <v>2</v>
      </c>
      <c r="S16" s="3">
        <v>0</v>
      </c>
      <c r="T16" s="3">
        <v>0</v>
      </c>
      <c r="U16" s="3">
        <v>0</v>
      </c>
      <c r="V16" s="3">
        <v>1</v>
      </c>
      <c r="W16" s="3">
        <v>1</v>
      </c>
      <c r="X16" s="3">
        <v>0</v>
      </c>
      <c r="Y16" s="3">
        <v>1</v>
      </c>
      <c r="Z16" s="3">
        <v>73</v>
      </c>
      <c r="AA16" s="3" t="str" cm="1">
        <f t="array" ref="AA16">_xlfn.IFS(AND(Z16&lt;36,Z16&gt;23),"24-35",AND(Z16&lt;51,Z16&gt;35),"36-50",AND(Z16&gt;50,Z16&lt;66),"51-65",Z16&gt;65,"66+",TRUE,"?")</f>
        <v>66+</v>
      </c>
      <c r="AB16" s="3">
        <v>2635</v>
      </c>
      <c r="AC16" s="3">
        <v>0</v>
      </c>
      <c r="AD16" s="3">
        <v>0</v>
      </c>
      <c r="AE16" s="3">
        <v>0</v>
      </c>
      <c r="AF16" s="3">
        <v>1</v>
      </c>
      <c r="AG16" s="3">
        <v>0</v>
      </c>
      <c r="AH16" s="3">
        <v>0</v>
      </c>
      <c r="AI16" s="3">
        <v>0</v>
      </c>
      <c r="AJ16" s="3">
        <v>1</v>
      </c>
      <c r="AK16" s="3">
        <v>0</v>
      </c>
      <c r="AL16" s="3">
        <v>1958</v>
      </c>
      <c r="AM16" s="4">
        <v>42214</v>
      </c>
      <c r="AN16" s="3">
        <f t="shared" si="1"/>
        <v>7</v>
      </c>
      <c r="AO16" s="3" t="str">
        <f t="shared" si="2"/>
        <v>July</v>
      </c>
      <c r="AP16" s="3">
        <v>1</v>
      </c>
    </row>
    <row r="17" spans="1:42" x14ac:dyDescent="0.25">
      <c r="A17" s="3">
        <v>396</v>
      </c>
      <c r="B17" s="3">
        <v>93027</v>
      </c>
      <c r="C17" s="3">
        <v>2098</v>
      </c>
      <c r="D17" s="3">
        <f t="shared" si="0"/>
        <v>2.255259225816161</v>
      </c>
      <c r="E17" s="3">
        <v>0</v>
      </c>
      <c r="F17" s="3">
        <v>0</v>
      </c>
      <c r="G17" s="3">
        <v>77</v>
      </c>
      <c r="H17" s="3">
        <v>1285</v>
      </c>
      <c r="I17" s="3">
        <v>42</v>
      </c>
      <c r="J17" s="3">
        <v>716</v>
      </c>
      <c r="K17" s="3">
        <v>55</v>
      </c>
      <c r="L17" s="3">
        <v>0</v>
      </c>
      <c r="M17" s="3">
        <v>21</v>
      </c>
      <c r="N17" s="3">
        <v>0</v>
      </c>
      <c r="O17" s="3">
        <v>7</v>
      </c>
      <c r="P17" s="3">
        <v>10</v>
      </c>
      <c r="Q17" s="3">
        <v>5</v>
      </c>
      <c r="R17" s="3">
        <v>2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  <c r="Y17" s="3">
        <v>0</v>
      </c>
      <c r="Z17" s="3">
        <v>79</v>
      </c>
      <c r="AA17" s="3" t="str" cm="1">
        <f t="array" ref="AA17">_xlfn.IFS(AND(Z17&lt;36,Z17&gt;23),"24-35",AND(Z17&lt;51,Z17&gt;35),"36-50",AND(Z17&gt;50,Z17&lt;66),"51-65",Z17&gt;65,"66+",TRUE,"?")</f>
        <v>66+</v>
      </c>
      <c r="AB17" s="3">
        <v>2601</v>
      </c>
      <c r="AC17" s="3">
        <v>0</v>
      </c>
      <c r="AD17" s="3">
        <v>1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1</v>
      </c>
      <c r="AL17" s="3">
        <v>2077</v>
      </c>
      <c r="AM17" s="4">
        <v>42248</v>
      </c>
      <c r="AN17" s="3">
        <f t="shared" si="1"/>
        <v>9</v>
      </c>
      <c r="AO17" s="3" t="str">
        <f t="shared" si="2"/>
        <v>September</v>
      </c>
      <c r="AP17" s="3">
        <v>1</v>
      </c>
    </row>
    <row r="18" spans="1:42" x14ac:dyDescent="0.25">
      <c r="A18" s="3">
        <v>60</v>
      </c>
      <c r="B18" s="3">
        <v>72335</v>
      </c>
      <c r="C18" s="3">
        <v>2092</v>
      </c>
      <c r="D18" s="3">
        <f t="shared" si="0"/>
        <v>2.8920992603857054</v>
      </c>
      <c r="E18" s="3">
        <v>0</v>
      </c>
      <c r="F18" s="3">
        <v>0</v>
      </c>
      <c r="G18" s="3">
        <v>2</v>
      </c>
      <c r="H18" s="3">
        <v>1285</v>
      </c>
      <c r="I18" s="3">
        <v>105</v>
      </c>
      <c r="J18" s="3">
        <v>653</v>
      </c>
      <c r="K18" s="3">
        <v>28</v>
      </c>
      <c r="L18" s="3">
        <v>21</v>
      </c>
      <c r="M18" s="3">
        <v>0</v>
      </c>
      <c r="N18" s="3">
        <v>1</v>
      </c>
      <c r="O18" s="3">
        <v>10</v>
      </c>
      <c r="P18" s="3">
        <v>4</v>
      </c>
      <c r="Q18" s="3">
        <v>8</v>
      </c>
      <c r="R18" s="3">
        <v>8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44</v>
      </c>
      <c r="AA18" s="3" t="str" cm="1">
        <f t="array" ref="AA18">_xlfn.IFS(AND(Z18&lt;36,Z18&gt;23),"24-35",AND(Z18&lt;51,Z18&gt;35),"36-50",AND(Z18&gt;50,Z18&lt;66),"51-65",Z18&gt;65,"66+",TRUE,"?")</f>
        <v>36-50</v>
      </c>
      <c r="AB18" s="3">
        <v>2844</v>
      </c>
      <c r="AC18" s="3">
        <v>0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2092</v>
      </c>
      <c r="AM18" s="4">
        <v>42005</v>
      </c>
      <c r="AN18" s="3">
        <f t="shared" si="1"/>
        <v>1</v>
      </c>
      <c r="AO18" s="3" t="str">
        <f t="shared" si="2"/>
        <v>January</v>
      </c>
      <c r="AP18" s="3">
        <v>1</v>
      </c>
    </row>
    <row r="19" spans="1:42" x14ac:dyDescent="0.25">
      <c r="A19" s="3">
        <v>335</v>
      </c>
      <c r="B19" s="3">
        <v>78618</v>
      </c>
      <c r="C19" s="3">
        <v>2092</v>
      </c>
      <c r="D19" s="3">
        <f t="shared" si="0"/>
        <v>2.6609682261059806</v>
      </c>
      <c r="E19" s="3">
        <v>0</v>
      </c>
      <c r="F19" s="3">
        <v>0</v>
      </c>
      <c r="G19" s="3">
        <v>87</v>
      </c>
      <c r="H19" s="3">
        <v>736</v>
      </c>
      <c r="I19" s="3">
        <v>163</v>
      </c>
      <c r="J19" s="3">
        <v>818</v>
      </c>
      <c r="K19" s="3">
        <v>212</v>
      </c>
      <c r="L19" s="3">
        <v>163</v>
      </c>
      <c r="M19" s="3">
        <v>61</v>
      </c>
      <c r="N19" s="3">
        <v>1</v>
      </c>
      <c r="O19" s="3">
        <v>4</v>
      </c>
      <c r="P19" s="3">
        <v>7</v>
      </c>
      <c r="Q19" s="3">
        <v>10</v>
      </c>
      <c r="R19" s="3">
        <v>2</v>
      </c>
      <c r="S19" s="3">
        <v>0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63</v>
      </c>
      <c r="AA19" s="3" t="str" cm="1">
        <f t="array" ref="AA19">_xlfn.IFS(AND(Z19&lt;36,Z19&gt;23),"24-35",AND(Z19&lt;51,Z19&gt;35),"36-50",AND(Z19&gt;50,Z19&lt;66),"51-65",Z19&gt;65,"66+",TRUE,"?")</f>
        <v>51-65</v>
      </c>
      <c r="AB19" s="3">
        <v>2798</v>
      </c>
      <c r="AC19" s="3">
        <v>0</v>
      </c>
      <c r="AD19" s="3">
        <v>1</v>
      </c>
      <c r="AE19" s="3">
        <v>0</v>
      </c>
      <c r="AF19" s="3">
        <v>0</v>
      </c>
      <c r="AG19" s="3">
        <v>0</v>
      </c>
      <c r="AH19" s="3">
        <v>0</v>
      </c>
      <c r="AI19" s="3">
        <v>1</v>
      </c>
      <c r="AJ19" s="3">
        <v>0</v>
      </c>
      <c r="AK19" s="3">
        <v>0</v>
      </c>
      <c r="AL19" s="3">
        <v>2031</v>
      </c>
      <c r="AM19" s="4">
        <v>42051</v>
      </c>
      <c r="AN19" s="3">
        <f t="shared" si="1"/>
        <v>2</v>
      </c>
      <c r="AO19" s="3" t="str">
        <f t="shared" si="2"/>
        <v>February</v>
      </c>
      <c r="AP19" s="3">
        <v>1</v>
      </c>
    </row>
    <row r="20" spans="1:42" x14ac:dyDescent="0.25">
      <c r="A20" s="3">
        <v>62</v>
      </c>
      <c r="B20" s="3">
        <v>86857</v>
      </c>
      <c r="C20" s="3">
        <v>2074</v>
      </c>
      <c r="D20" s="3">
        <f t="shared" si="0"/>
        <v>2.387832874725123</v>
      </c>
      <c r="E20" s="3">
        <v>0</v>
      </c>
      <c r="F20" s="3">
        <v>0</v>
      </c>
      <c r="G20" s="3">
        <v>96</v>
      </c>
      <c r="H20" s="3">
        <v>899</v>
      </c>
      <c r="I20" s="3">
        <v>102</v>
      </c>
      <c r="J20" s="3">
        <v>838</v>
      </c>
      <c r="K20" s="3">
        <v>133</v>
      </c>
      <c r="L20" s="3">
        <v>102</v>
      </c>
      <c r="M20" s="3">
        <v>40</v>
      </c>
      <c r="N20" s="3">
        <v>1</v>
      </c>
      <c r="O20" s="3">
        <v>5</v>
      </c>
      <c r="P20" s="3">
        <v>6</v>
      </c>
      <c r="Q20" s="3">
        <v>10</v>
      </c>
      <c r="R20" s="3">
        <v>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48</v>
      </c>
      <c r="AA20" s="3" t="str" cm="1">
        <f t="array" ref="AA20">_xlfn.IFS(AND(Z20&lt;36,Z20&gt;23),"24-35",AND(Z20&lt;51,Z20&gt;35),"36-50",AND(Z20&gt;50,Z20&lt;66),"51-65",Z20&gt;65,"66+",TRUE,"?")</f>
        <v>36-50</v>
      </c>
      <c r="AB20" s="3">
        <v>2814</v>
      </c>
      <c r="AC20" s="3">
        <v>0</v>
      </c>
      <c r="AD20" s="3">
        <v>0</v>
      </c>
      <c r="AE20" s="3">
        <v>1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</v>
      </c>
      <c r="AL20" s="3">
        <v>2034</v>
      </c>
      <c r="AM20" s="4">
        <v>42035</v>
      </c>
      <c r="AN20" s="3">
        <f t="shared" si="1"/>
        <v>1</v>
      </c>
      <c r="AO20" s="3" t="str">
        <f t="shared" si="2"/>
        <v>January</v>
      </c>
      <c r="AP20" s="3">
        <v>1</v>
      </c>
    </row>
    <row r="21" spans="1:42" x14ac:dyDescent="0.25">
      <c r="A21" s="3">
        <v>70</v>
      </c>
      <c r="B21" s="3">
        <v>82326</v>
      </c>
      <c r="C21" s="3">
        <v>2074</v>
      </c>
      <c r="D21" s="3">
        <f t="shared" si="0"/>
        <v>2.5192527269635354</v>
      </c>
      <c r="E21" s="3">
        <v>0</v>
      </c>
      <c r="F21" s="3">
        <v>0</v>
      </c>
      <c r="G21" s="3">
        <v>30</v>
      </c>
      <c r="H21" s="3">
        <v>938</v>
      </c>
      <c r="I21" s="3">
        <v>142</v>
      </c>
      <c r="J21" s="3">
        <v>754</v>
      </c>
      <c r="K21" s="3">
        <v>159</v>
      </c>
      <c r="L21" s="3">
        <v>81</v>
      </c>
      <c r="M21" s="3">
        <v>183</v>
      </c>
      <c r="N21" s="3">
        <v>1</v>
      </c>
      <c r="O21" s="3">
        <v>5</v>
      </c>
      <c r="P21" s="3">
        <v>10</v>
      </c>
      <c r="Q21" s="3">
        <v>6</v>
      </c>
      <c r="R21" s="3">
        <v>2</v>
      </c>
      <c r="S21" s="3">
        <v>1</v>
      </c>
      <c r="T21" s="3">
        <v>0</v>
      </c>
      <c r="U21" s="3">
        <v>0</v>
      </c>
      <c r="V21" s="3">
        <v>1</v>
      </c>
      <c r="W21" s="3">
        <v>1</v>
      </c>
      <c r="X21" s="3">
        <v>0</v>
      </c>
      <c r="Y21" s="3">
        <v>1</v>
      </c>
      <c r="Z21" s="3">
        <v>43</v>
      </c>
      <c r="AA21" s="3" t="str" cm="1">
        <f t="array" ref="AA21">_xlfn.IFS(AND(Z21&lt;36,Z21&gt;23),"24-35",AND(Z21&lt;51,Z21&gt;35),"36-50",AND(Z21&gt;50,Z21&lt;66),"51-65",Z21&gt;65,"66+",TRUE,"?")</f>
        <v>36-50</v>
      </c>
      <c r="AB21" s="3">
        <v>2270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1</v>
      </c>
      <c r="AI21" s="3">
        <v>0</v>
      </c>
      <c r="AJ21" s="3">
        <v>0</v>
      </c>
      <c r="AK21" s="3">
        <v>0</v>
      </c>
      <c r="AL21" s="3">
        <v>1891</v>
      </c>
      <c r="AM21" s="4">
        <v>42579</v>
      </c>
      <c r="AN21" s="3">
        <f t="shared" si="1"/>
        <v>7</v>
      </c>
      <c r="AO21" s="3" t="str">
        <f t="shared" si="2"/>
        <v>July</v>
      </c>
      <c r="AP21" s="3">
        <v>1</v>
      </c>
    </row>
    <row r="22" spans="1:42" x14ac:dyDescent="0.25">
      <c r="A22" s="3">
        <v>221</v>
      </c>
      <c r="B22" s="3">
        <v>73455</v>
      </c>
      <c r="C22" s="3">
        <v>2068</v>
      </c>
      <c r="D22" s="3">
        <f t="shared" si="0"/>
        <v>2.8153291130624192</v>
      </c>
      <c r="E22" s="3">
        <v>0</v>
      </c>
      <c r="F22" s="3">
        <v>0</v>
      </c>
      <c r="G22" s="3">
        <v>98</v>
      </c>
      <c r="H22" s="3">
        <v>901</v>
      </c>
      <c r="I22" s="3">
        <v>61</v>
      </c>
      <c r="J22" s="3">
        <v>757</v>
      </c>
      <c r="K22" s="3">
        <v>186</v>
      </c>
      <c r="L22" s="3">
        <v>163</v>
      </c>
      <c r="M22" s="3">
        <v>20</v>
      </c>
      <c r="N22" s="3">
        <v>1</v>
      </c>
      <c r="O22" s="3">
        <v>6</v>
      </c>
      <c r="P22" s="3">
        <v>5</v>
      </c>
      <c r="Q22" s="3">
        <v>10</v>
      </c>
      <c r="R22" s="3">
        <v>3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52</v>
      </c>
      <c r="AA22" s="3" t="str" cm="1">
        <f t="array" ref="AA22">_xlfn.IFS(AND(Z22&lt;36,Z22&gt;23),"24-35",AND(Z22&lt;51,Z22&gt;35),"36-50",AND(Z22&gt;50,Z22&lt;66),"51-65",Z22&gt;65,"66+",TRUE,"?")</f>
        <v>51-65</v>
      </c>
      <c r="AB22" s="3">
        <v>2403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1</v>
      </c>
      <c r="AJ22" s="3">
        <v>0</v>
      </c>
      <c r="AK22" s="3">
        <v>0</v>
      </c>
      <c r="AL22" s="3">
        <v>2048</v>
      </c>
      <c r="AM22" s="4">
        <v>42446</v>
      </c>
      <c r="AN22" s="3">
        <f t="shared" si="1"/>
        <v>3</v>
      </c>
      <c r="AO22" s="3" t="str">
        <f t="shared" si="2"/>
        <v>March</v>
      </c>
      <c r="AP22" s="3">
        <v>1</v>
      </c>
    </row>
    <row r="23" spans="1:42" x14ac:dyDescent="0.25">
      <c r="A23" s="3">
        <v>1805</v>
      </c>
      <c r="B23" s="3">
        <v>94642</v>
      </c>
      <c r="C23" s="3">
        <v>2068</v>
      </c>
      <c r="D23" s="3">
        <f t="shared" si="0"/>
        <v>2.1850763931446928</v>
      </c>
      <c r="E23" s="3">
        <v>0</v>
      </c>
      <c r="F23" s="3">
        <v>0</v>
      </c>
      <c r="G23" s="3">
        <v>35</v>
      </c>
      <c r="H23" s="3">
        <v>879</v>
      </c>
      <c r="I23" s="3">
        <v>143</v>
      </c>
      <c r="J23" s="3">
        <v>797</v>
      </c>
      <c r="K23" s="3">
        <v>106</v>
      </c>
      <c r="L23" s="3">
        <v>143</v>
      </c>
      <c r="M23" s="3">
        <v>143</v>
      </c>
      <c r="N23" s="3">
        <v>0</v>
      </c>
      <c r="O23" s="3">
        <v>5</v>
      </c>
      <c r="P23" s="3">
        <v>7</v>
      </c>
      <c r="Q23" s="3">
        <v>9</v>
      </c>
      <c r="R23" s="3">
        <v>1</v>
      </c>
      <c r="S23" s="3">
        <v>1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69</v>
      </c>
      <c r="AA23" s="3" t="str" cm="1">
        <f t="array" ref="AA23">_xlfn.IFS(AND(Z23&lt;36,Z23&gt;23),"24-35",AND(Z23&lt;51,Z23&gt;35),"36-50",AND(Z23&gt;50,Z23&lt;66),"51-65",Z23&gt;65,"66+",TRUE,"?")</f>
        <v>66+</v>
      </c>
      <c r="AB23" s="3">
        <v>2296</v>
      </c>
      <c r="AC23" s="3">
        <v>0</v>
      </c>
      <c r="AD23" s="3">
        <v>1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  <c r="AL23" s="3">
        <v>1925</v>
      </c>
      <c r="AM23" s="4">
        <v>42553</v>
      </c>
      <c r="AN23" s="3">
        <f t="shared" si="1"/>
        <v>7</v>
      </c>
      <c r="AO23" s="3" t="str">
        <f t="shared" si="2"/>
        <v>July</v>
      </c>
      <c r="AP23" s="3">
        <v>1</v>
      </c>
    </row>
    <row r="24" spans="1:42" x14ac:dyDescent="0.25">
      <c r="A24" s="3">
        <v>72</v>
      </c>
      <c r="B24" s="3">
        <v>92163</v>
      </c>
      <c r="C24" s="3">
        <v>2066</v>
      </c>
      <c r="D24" s="3">
        <f t="shared" si="0"/>
        <v>2.2416805008517517</v>
      </c>
      <c r="E24" s="3">
        <v>0</v>
      </c>
      <c r="F24" s="3">
        <v>0</v>
      </c>
      <c r="G24" s="3">
        <v>25</v>
      </c>
      <c r="H24" s="3">
        <v>817</v>
      </c>
      <c r="I24" s="3">
        <v>183</v>
      </c>
      <c r="J24" s="3">
        <v>797</v>
      </c>
      <c r="K24" s="3">
        <v>106</v>
      </c>
      <c r="L24" s="3">
        <v>163</v>
      </c>
      <c r="M24" s="3">
        <v>20</v>
      </c>
      <c r="N24" s="3">
        <v>0</v>
      </c>
      <c r="O24" s="3">
        <v>5</v>
      </c>
      <c r="P24" s="3">
        <v>11</v>
      </c>
      <c r="Q24" s="3">
        <v>5</v>
      </c>
      <c r="R24" s="3">
        <v>2</v>
      </c>
      <c r="S24" s="3">
        <v>1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1</v>
      </c>
      <c r="Z24" s="3">
        <v>45</v>
      </c>
      <c r="AA24" s="3" t="str" cm="1">
        <f t="array" ref="AA24">_xlfn.IFS(AND(Z24&lt;36,Z24&gt;23),"24-35",AND(Z24&lt;51,Z24&gt;35),"36-50",AND(Z24&gt;50,Z24&lt;66),"51-65",Z24&gt;65,"66+",TRUE,"?")</f>
        <v>36-50</v>
      </c>
      <c r="AB24" s="3">
        <v>2723</v>
      </c>
      <c r="AC24" s="3">
        <v>0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</v>
      </c>
      <c r="AK24" s="3">
        <v>0</v>
      </c>
      <c r="AL24" s="3">
        <v>2046</v>
      </c>
      <c r="AM24" s="4">
        <v>42126</v>
      </c>
      <c r="AN24" s="3">
        <f t="shared" si="1"/>
        <v>5</v>
      </c>
      <c r="AO24" s="3" t="str">
        <f t="shared" si="2"/>
        <v>May</v>
      </c>
      <c r="AP24" s="3">
        <v>1</v>
      </c>
    </row>
    <row r="25" spans="1:42" x14ac:dyDescent="0.25">
      <c r="A25" s="3">
        <v>484</v>
      </c>
      <c r="B25" s="3">
        <v>81169</v>
      </c>
      <c r="C25" s="3">
        <v>2062</v>
      </c>
      <c r="D25" s="3">
        <f t="shared" si="0"/>
        <v>2.5403787160122708</v>
      </c>
      <c r="E25" s="3">
        <v>0</v>
      </c>
      <c r="F25" s="3">
        <v>0</v>
      </c>
      <c r="G25" s="3">
        <v>47</v>
      </c>
      <c r="H25" s="3">
        <v>1288</v>
      </c>
      <c r="I25" s="3">
        <v>20</v>
      </c>
      <c r="J25" s="3">
        <v>613</v>
      </c>
      <c r="K25" s="3">
        <v>80</v>
      </c>
      <c r="L25" s="3">
        <v>61</v>
      </c>
      <c r="M25" s="3">
        <v>27</v>
      </c>
      <c r="N25" s="3">
        <v>1</v>
      </c>
      <c r="O25" s="3">
        <v>5</v>
      </c>
      <c r="P25" s="3">
        <v>7</v>
      </c>
      <c r="Q25" s="3">
        <v>9</v>
      </c>
      <c r="R25" s="3">
        <v>2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45</v>
      </c>
      <c r="AA25" s="3" t="str" cm="1">
        <f t="array" ref="AA25">_xlfn.IFS(AND(Z25&lt;36,Z25&gt;23),"24-35",AND(Z25&lt;51,Z25&gt;35),"36-50",AND(Z25&gt;50,Z25&lt;66),"51-65",Z25&gt;65,"66+",TRUE,"?")</f>
        <v>36-50</v>
      </c>
      <c r="AB25" s="3">
        <v>2600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0</v>
      </c>
      <c r="AI25" s="3">
        <v>0</v>
      </c>
      <c r="AJ25" s="3">
        <v>1</v>
      </c>
      <c r="AK25" s="3">
        <v>0</v>
      </c>
      <c r="AL25" s="3">
        <v>2035</v>
      </c>
      <c r="AM25" s="4">
        <v>42249</v>
      </c>
      <c r="AN25" s="3">
        <f t="shared" si="1"/>
        <v>9</v>
      </c>
      <c r="AO25" s="3" t="str">
        <f t="shared" si="2"/>
        <v>September</v>
      </c>
      <c r="AP25" s="3">
        <v>1</v>
      </c>
    </row>
    <row r="26" spans="1:42" x14ac:dyDescent="0.25">
      <c r="A26" s="3">
        <v>127</v>
      </c>
      <c r="B26" s="3">
        <v>92859</v>
      </c>
      <c r="C26" s="3">
        <v>2057</v>
      </c>
      <c r="D26" s="3">
        <f t="shared" si="0"/>
        <v>2.2151864655014593</v>
      </c>
      <c r="E26" s="3">
        <v>0</v>
      </c>
      <c r="F26" s="3">
        <v>0</v>
      </c>
      <c r="G26" s="3">
        <v>46</v>
      </c>
      <c r="H26" s="3">
        <v>962</v>
      </c>
      <c r="I26" s="3">
        <v>61</v>
      </c>
      <c r="J26" s="3">
        <v>921</v>
      </c>
      <c r="K26" s="3">
        <v>52</v>
      </c>
      <c r="L26" s="3">
        <v>61</v>
      </c>
      <c r="M26" s="3">
        <v>20</v>
      </c>
      <c r="N26" s="3">
        <v>1</v>
      </c>
      <c r="O26" s="3">
        <v>5</v>
      </c>
      <c r="P26" s="3">
        <v>4</v>
      </c>
      <c r="Q26" s="3">
        <v>12</v>
      </c>
      <c r="R26" s="3">
        <v>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28</v>
      </c>
      <c r="AA26" s="3" t="str" cm="1">
        <f t="array" ref="AA26">_xlfn.IFS(AND(Z26&lt;36,Z26&gt;23),"24-35",AND(Z26&lt;51,Z26&gt;35),"36-50",AND(Z26&gt;50,Z26&lt;66),"51-65",Z26&gt;65,"66+",TRUE,"?")</f>
        <v>24-35</v>
      </c>
      <c r="AB26" s="3">
        <v>2777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2037</v>
      </c>
      <c r="AM26" s="4">
        <v>42072</v>
      </c>
      <c r="AN26" s="3">
        <f t="shared" si="1"/>
        <v>3</v>
      </c>
      <c r="AO26" s="3" t="str">
        <f t="shared" si="2"/>
        <v>March</v>
      </c>
      <c r="AP26" s="3">
        <v>1</v>
      </c>
    </row>
    <row r="27" spans="1:42" x14ac:dyDescent="0.25">
      <c r="A27" s="3">
        <v>79</v>
      </c>
      <c r="B27" s="3">
        <v>83512</v>
      </c>
      <c r="C27" s="3">
        <v>2056</v>
      </c>
      <c r="D27" s="3">
        <f t="shared" si="0"/>
        <v>2.461921640003832</v>
      </c>
      <c r="E27" s="3">
        <v>0</v>
      </c>
      <c r="F27" s="3">
        <v>0</v>
      </c>
      <c r="G27" s="3">
        <v>31</v>
      </c>
      <c r="H27" s="3">
        <v>1060</v>
      </c>
      <c r="I27" s="3">
        <v>61</v>
      </c>
      <c r="J27" s="3">
        <v>835</v>
      </c>
      <c r="K27" s="3">
        <v>80</v>
      </c>
      <c r="L27" s="3">
        <v>20</v>
      </c>
      <c r="M27" s="3">
        <v>101</v>
      </c>
      <c r="N27" s="3">
        <v>1</v>
      </c>
      <c r="O27" s="3">
        <v>4</v>
      </c>
      <c r="P27" s="3">
        <v>7</v>
      </c>
      <c r="Q27" s="3">
        <v>10</v>
      </c>
      <c r="R27" s="3">
        <v>1</v>
      </c>
      <c r="S27" s="3">
        <v>1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1</v>
      </c>
      <c r="Z27" s="3">
        <v>34</v>
      </c>
      <c r="AA27" s="3" t="str" cm="1">
        <f t="array" ref="AA27">_xlfn.IFS(AND(Z27&lt;36,Z27&gt;23),"24-35",AND(Z27&lt;51,Z27&gt;35),"36-50",AND(Z27&gt;50,Z27&lt;66),"51-65",Z27&gt;65,"66+",TRUE,"?")</f>
        <v>24-35</v>
      </c>
      <c r="AB27" s="3">
        <v>2171</v>
      </c>
      <c r="AC27" s="3">
        <v>0</v>
      </c>
      <c r="AD27" s="3">
        <v>1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1955</v>
      </c>
      <c r="AM27" s="4">
        <v>42678</v>
      </c>
      <c r="AN27" s="3">
        <f t="shared" si="1"/>
        <v>11</v>
      </c>
      <c r="AO27" s="3" t="str">
        <f t="shared" si="2"/>
        <v>November</v>
      </c>
      <c r="AP27" s="3">
        <v>1</v>
      </c>
    </row>
    <row r="28" spans="1:42" x14ac:dyDescent="0.25">
      <c r="A28" s="3">
        <v>93</v>
      </c>
      <c r="B28" s="3">
        <v>80141</v>
      </c>
      <c r="C28" s="3">
        <v>2051</v>
      </c>
      <c r="D28" s="3">
        <f t="shared" si="0"/>
        <v>2.5592393406620833</v>
      </c>
      <c r="E28" s="3">
        <v>0</v>
      </c>
      <c r="F28" s="3">
        <v>0</v>
      </c>
      <c r="G28" s="3">
        <v>20</v>
      </c>
      <c r="H28" s="3">
        <v>1184</v>
      </c>
      <c r="I28" s="3">
        <v>102</v>
      </c>
      <c r="J28" s="3">
        <v>673</v>
      </c>
      <c r="K28" s="3">
        <v>52</v>
      </c>
      <c r="L28" s="3">
        <v>40</v>
      </c>
      <c r="M28" s="3">
        <v>40</v>
      </c>
      <c r="N28" s="3">
        <v>1</v>
      </c>
      <c r="O28" s="3">
        <v>7</v>
      </c>
      <c r="P28" s="3">
        <v>4</v>
      </c>
      <c r="Q28" s="3">
        <v>10</v>
      </c>
      <c r="R28" s="3">
        <v>6</v>
      </c>
      <c r="S28" s="3">
        <v>0</v>
      </c>
      <c r="T28" s="3">
        <v>0</v>
      </c>
      <c r="U28" s="3">
        <v>0</v>
      </c>
      <c r="V28" s="3">
        <v>0</v>
      </c>
      <c r="W28" s="3">
        <v>1</v>
      </c>
      <c r="X28" s="3">
        <v>0</v>
      </c>
      <c r="Y28" s="3">
        <v>1</v>
      </c>
      <c r="Z28" s="3">
        <v>34</v>
      </c>
      <c r="AA28" s="3" t="str" cm="1">
        <f t="array" ref="AA28">_xlfn.IFS(AND(Z28&lt;36,Z28&gt;23),"24-35",AND(Z28&lt;51,Z28&gt;35),"36-50",AND(Z28&gt;50,Z28&lt;66),"51-65",Z28&gt;65,"66+",TRUE,"?")</f>
        <v>24-35</v>
      </c>
      <c r="AB28" s="3">
        <v>2693</v>
      </c>
      <c r="AC28" s="3">
        <v>0</v>
      </c>
      <c r="AD28" s="3">
        <v>1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1</v>
      </c>
      <c r="AK28" s="3">
        <v>0</v>
      </c>
      <c r="AL28" s="3">
        <v>2011</v>
      </c>
      <c r="AM28" s="4">
        <v>42156</v>
      </c>
      <c r="AN28" s="3">
        <f t="shared" si="1"/>
        <v>6</v>
      </c>
      <c r="AO28" s="3" t="str">
        <f t="shared" si="2"/>
        <v>June</v>
      </c>
      <c r="AP28" s="3">
        <v>1</v>
      </c>
    </row>
    <row r="29" spans="1:42" x14ac:dyDescent="0.25">
      <c r="A29" s="3">
        <v>948</v>
      </c>
      <c r="B29" s="3">
        <v>77568</v>
      </c>
      <c r="C29" s="3">
        <v>2036</v>
      </c>
      <c r="D29" s="3">
        <f t="shared" si="0"/>
        <v>2.6247937293729371</v>
      </c>
      <c r="E29" s="3">
        <v>0</v>
      </c>
      <c r="F29" s="3">
        <v>1</v>
      </c>
      <c r="G29" s="3">
        <v>30</v>
      </c>
      <c r="H29" s="3">
        <v>1230</v>
      </c>
      <c r="I29" s="3">
        <v>0</v>
      </c>
      <c r="J29" s="3">
        <v>396</v>
      </c>
      <c r="K29" s="3">
        <v>232</v>
      </c>
      <c r="L29" s="3">
        <v>178</v>
      </c>
      <c r="M29" s="3">
        <v>158</v>
      </c>
      <c r="N29" s="3">
        <v>1</v>
      </c>
      <c r="O29" s="3">
        <v>10</v>
      </c>
      <c r="P29" s="3">
        <v>2</v>
      </c>
      <c r="Q29" s="3">
        <v>8</v>
      </c>
      <c r="R29" s="3">
        <v>5</v>
      </c>
      <c r="S29" s="3">
        <v>1</v>
      </c>
      <c r="T29" s="3">
        <v>0</v>
      </c>
      <c r="U29" s="3">
        <v>0</v>
      </c>
      <c r="V29" s="3">
        <v>1</v>
      </c>
      <c r="W29" s="3">
        <v>1</v>
      </c>
      <c r="X29" s="3">
        <v>0</v>
      </c>
      <c r="Y29" s="3">
        <v>0</v>
      </c>
      <c r="Z29" s="3">
        <v>41</v>
      </c>
      <c r="AA29" s="3" t="str" cm="1">
        <f t="array" ref="AA29">_xlfn.IFS(AND(Z29&lt;36,Z29&gt;23),"24-35",AND(Z29&lt;51,Z29&gt;35),"36-50",AND(Z29&gt;50,Z29&lt;66),"51-65",Z29&gt;65,"66+",TRUE,"?")</f>
        <v>36-50</v>
      </c>
      <c r="AB29" s="3">
        <v>2832</v>
      </c>
      <c r="AC29" s="3">
        <v>0</v>
      </c>
      <c r="AD29" s="3">
        <v>0</v>
      </c>
      <c r="AE29" s="3">
        <v>0</v>
      </c>
      <c r="AF29" s="3">
        <v>1</v>
      </c>
      <c r="AG29" s="3">
        <v>0</v>
      </c>
      <c r="AH29" s="3">
        <v>0</v>
      </c>
      <c r="AI29" s="3">
        <v>1</v>
      </c>
      <c r="AJ29" s="3">
        <v>0</v>
      </c>
      <c r="AK29" s="3">
        <v>0</v>
      </c>
      <c r="AL29" s="3">
        <v>1878</v>
      </c>
      <c r="AM29" s="4">
        <v>42017</v>
      </c>
      <c r="AN29" s="3">
        <f t="shared" si="1"/>
        <v>1</v>
      </c>
      <c r="AO29" s="3" t="str">
        <f t="shared" si="2"/>
        <v>January</v>
      </c>
      <c r="AP29" s="3">
        <v>1</v>
      </c>
    </row>
    <row r="30" spans="1:42" x14ac:dyDescent="0.25">
      <c r="A30" s="3">
        <v>100</v>
      </c>
      <c r="B30" s="3">
        <v>92491</v>
      </c>
      <c r="C30" s="3">
        <v>2012</v>
      </c>
      <c r="D30" s="3">
        <f t="shared" si="0"/>
        <v>2.1753467904985349</v>
      </c>
      <c r="E30" s="3">
        <v>0</v>
      </c>
      <c r="F30" s="3">
        <v>0</v>
      </c>
      <c r="G30" s="3">
        <v>71</v>
      </c>
      <c r="H30" s="3">
        <v>979</v>
      </c>
      <c r="I30" s="3">
        <v>44</v>
      </c>
      <c r="J30" s="3">
        <v>935</v>
      </c>
      <c r="K30" s="3">
        <v>29</v>
      </c>
      <c r="L30" s="3">
        <v>25</v>
      </c>
      <c r="M30" s="3">
        <v>22</v>
      </c>
      <c r="N30" s="3">
        <v>1</v>
      </c>
      <c r="O30" s="3">
        <v>7</v>
      </c>
      <c r="P30" s="3">
        <v>5</v>
      </c>
      <c r="Q30" s="3">
        <v>12</v>
      </c>
      <c r="R30" s="3">
        <v>3</v>
      </c>
      <c r="S30" s="3">
        <v>1</v>
      </c>
      <c r="T30" s="3">
        <v>0</v>
      </c>
      <c r="U30" s="3">
        <v>0</v>
      </c>
      <c r="V30" s="3">
        <v>1</v>
      </c>
      <c r="W30" s="3">
        <v>1</v>
      </c>
      <c r="X30" s="3">
        <v>0</v>
      </c>
      <c r="Y30" s="3">
        <v>1</v>
      </c>
      <c r="Z30" s="3">
        <v>37</v>
      </c>
      <c r="AA30" s="3" t="str" cm="1">
        <f t="array" ref="AA30">_xlfn.IFS(AND(Z30&lt;36,Z30&gt;23),"24-35",AND(Z30&lt;51,Z30&gt;35),"36-50",AND(Z30&gt;50,Z30&lt;66),"51-65",Z30&gt;65,"66+",TRUE,"?")</f>
        <v>36-50</v>
      </c>
      <c r="AB30" s="3">
        <v>2583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1</v>
      </c>
      <c r="AL30" s="3">
        <v>1990</v>
      </c>
      <c r="AM30" s="4">
        <v>42266</v>
      </c>
      <c r="AN30" s="3">
        <f t="shared" si="1"/>
        <v>9</v>
      </c>
      <c r="AO30" s="3" t="str">
        <f t="shared" si="2"/>
        <v>September</v>
      </c>
      <c r="AP30" s="3">
        <v>1</v>
      </c>
    </row>
    <row r="31" spans="1:42" x14ac:dyDescent="0.25">
      <c r="A31" s="3">
        <v>1010</v>
      </c>
      <c r="B31" s="3">
        <v>88347</v>
      </c>
      <c r="C31" s="3">
        <v>1998</v>
      </c>
      <c r="D31" s="3">
        <f t="shared" si="0"/>
        <v>2.2615368942918264</v>
      </c>
      <c r="E31" s="3">
        <v>0</v>
      </c>
      <c r="F31" s="3">
        <v>0</v>
      </c>
      <c r="G31" s="3">
        <v>32</v>
      </c>
      <c r="H31" s="3">
        <v>1050</v>
      </c>
      <c r="I31" s="3">
        <v>178</v>
      </c>
      <c r="J31" s="3">
        <v>555</v>
      </c>
      <c r="K31" s="3">
        <v>77</v>
      </c>
      <c r="L31" s="3">
        <v>138</v>
      </c>
      <c r="M31" s="3">
        <v>118</v>
      </c>
      <c r="N31" s="3">
        <v>1</v>
      </c>
      <c r="O31" s="3">
        <v>4</v>
      </c>
      <c r="P31" s="3">
        <v>7</v>
      </c>
      <c r="Q31" s="3">
        <v>9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59</v>
      </c>
      <c r="AA31" s="3" t="str" cm="1">
        <f t="array" ref="AA31">_xlfn.IFS(AND(Z31&lt;36,Z31&gt;23),"24-35",AND(Z31&lt;51,Z31&gt;35),"36-50",AND(Z31&gt;50,Z31&lt;66),"51-65",Z31&gt;65,"66+",TRUE,"?")</f>
        <v>51-65</v>
      </c>
      <c r="AB31" s="3">
        <v>2520</v>
      </c>
      <c r="AC31" s="3">
        <v>0</v>
      </c>
      <c r="AD31" s="3">
        <v>0</v>
      </c>
      <c r="AE31" s="3">
        <v>0</v>
      </c>
      <c r="AF31" s="3">
        <v>1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1880</v>
      </c>
      <c r="AM31" s="4">
        <v>42329</v>
      </c>
      <c r="AN31" s="3">
        <f t="shared" si="1"/>
        <v>11</v>
      </c>
      <c r="AO31" s="3" t="str">
        <f t="shared" si="2"/>
        <v>November</v>
      </c>
      <c r="AP31" s="3">
        <v>1</v>
      </c>
    </row>
    <row r="32" spans="1:42" x14ac:dyDescent="0.25">
      <c r="A32" s="3">
        <v>102</v>
      </c>
      <c r="B32" s="3">
        <v>89572</v>
      </c>
      <c r="C32" s="3">
        <v>1995</v>
      </c>
      <c r="D32" s="3">
        <f t="shared" si="0"/>
        <v>2.2272585182869649</v>
      </c>
      <c r="E32" s="3">
        <v>0</v>
      </c>
      <c r="F32" s="3">
        <v>0</v>
      </c>
      <c r="G32" s="3">
        <v>44</v>
      </c>
      <c r="H32" s="3">
        <v>606</v>
      </c>
      <c r="I32" s="3">
        <v>24</v>
      </c>
      <c r="J32" s="3">
        <v>974</v>
      </c>
      <c r="K32" s="3">
        <v>197</v>
      </c>
      <c r="L32" s="3">
        <v>194</v>
      </c>
      <c r="M32" s="3">
        <v>64</v>
      </c>
      <c r="N32" s="3">
        <v>1</v>
      </c>
      <c r="O32" s="3">
        <v>7</v>
      </c>
      <c r="P32" s="3">
        <v>7</v>
      </c>
      <c r="Q32" s="3">
        <v>9</v>
      </c>
      <c r="R32" s="3">
        <v>4</v>
      </c>
      <c r="S32" s="3">
        <v>1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1</v>
      </c>
      <c r="Z32" s="3">
        <v>54</v>
      </c>
      <c r="AA32" s="3" t="str" cm="1">
        <f t="array" ref="AA32">_xlfn.IFS(AND(Z32&lt;36,Z32&gt;23),"24-35",AND(Z32&lt;51,Z32&gt;35),"36-50",AND(Z32&gt;50,Z32&lt;66),"51-65",Z32&gt;65,"66+",TRUE,"?")</f>
        <v>51-65</v>
      </c>
      <c r="AB32" s="3">
        <v>2811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1</v>
      </c>
      <c r="AI32" s="3">
        <v>0</v>
      </c>
      <c r="AJ32" s="3">
        <v>0</v>
      </c>
      <c r="AK32" s="3">
        <v>0</v>
      </c>
      <c r="AL32" s="3">
        <v>1931</v>
      </c>
      <c r="AM32" s="4">
        <v>42038</v>
      </c>
      <c r="AN32" s="3">
        <f t="shared" si="1"/>
        <v>2</v>
      </c>
      <c r="AO32" s="3" t="str">
        <f t="shared" si="2"/>
        <v>February</v>
      </c>
      <c r="AP32" s="3">
        <v>1</v>
      </c>
    </row>
    <row r="33" spans="1:42" x14ac:dyDescent="0.25">
      <c r="A33" s="3">
        <v>1138</v>
      </c>
      <c r="B33" s="3">
        <v>74918</v>
      </c>
      <c r="C33" s="3">
        <v>1988</v>
      </c>
      <c r="D33" s="3">
        <f t="shared" si="0"/>
        <v>2.6535679009049895</v>
      </c>
      <c r="E33" s="3">
        <v>0</v>
      </c>
      <c r="F33" s="3">
        <v>0</v>
      </c>
      <c r="G33" s="3">
        <v>78</v>
      </c>
      <c r="H33" s="3">
        <v>972</v>
      </c>
      <c r="I33" s="3">
        <v>59</v>
      </c>
      <c r="J33" s="3">
        <v>913</v>
      </c>
      <c r="K33" s="3">
        <v>25</v>
      </c>
      <c r="L33" s="3">
        <v>19</v>
      </c>
      <c r="M33" s="3">
        <v>59</v>
      </c>
      <c r="N33" s="3">
        <v>1</v>
      </c>
      <c r="O33" s="3">
        <v>5</v>
      </c>
      <c r="P33" s="3">
        <v>9</v>
      </c>
      <c r="Q33" s="3">
        <v>6</v>
      </c>
      <c r="R33" s="3">
        <v>3</v>
      </c>
      <c r="S33" s="3">
        <v>0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  <c r="Y33" s="3">
        <v>0</v>
      </c>
      <c r="Z33" s="3">
        <v>51</v>
      </c>
      <c r="AA33" s="3" t="str" cm="1">
        <f t="array" ref="AA33">_xlfn.IFS(AND(Z33&lt;36,Z33&gt;23),"24-35",AND(Z33&lt;51,Z33&gt;35),"36-50",AND(Z33&gt;50,Z33&lt;66),"51-65",Z33&gt;65,"66+",TRUE,"?")</f>
        <v>51-65</v>
      </c>
      <c r="AB33" s="3">
        <v>2633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0</v>
      </c>
      <c r="AI33" s="3">
        <v>1</v>
      </c>
      <c r="AJ33" s="3">
        <v>0</v>
      </c>
      <c r="AK33" s="3">
        <v>0</v>
      </c>
      <c r="AL33" s="3">
        <v>1929</v>
      </c>
      <c r="AM33" s="4">
        <v>42216</v>
      </c>
      <c r="AN33" s="3">
        <f t="shared" si="1"/>
        <v>7</v>
      </c>
      <c r="AO33" s="3" t="str">
        <f t="shared" si="2"/>
        <v>July</v>
      </c>
      <c r="AP33" s="3">
        <v>1</v>
      </c>
    </row>
    <row r="34" spans="1:42" x14ac:dyDescent="0.25">
      <c r="A34" s="3">
        <v>110</v>
      </c>
      <c r="B34" s="3">
        <v>82332</v>
      </c>
      <c r="C34" s="3">
        <v>1987</v>
      </c>
      <c r="D34" s="3">
        <f t="shared" si="0"/>
        <v>2.4133994072778506</v>
      </c>
      <c r="E34" s="3">
        <v>0</v>
      </c>
      <c r="F34" s="3">
        <v>0</v>
      </c>
      <c r="G34" s="3">
        <v>89</v>
      </c>
      <c r="H34" s="3">
        <v>830</v>
      </c>
      <c r="I34" s="3">
        <v>59</v>
      </c>
      <c r="J34" s="3">
        <v>968</v>
      </c>
      <c r="K34" s="3">
        <v>51</v>
      </c>
      <c r="L34" s="3">
        <v>79</v>
      </c>
      <c r="M34" s="3">
        <v>19</v>
      </c>
      <c r="N34" s="3">
        <v>1</v>
      </c>
      <c r="O34" s="3">
        <v>5</v>
      </c>
      <c r="P34" s="3">
        <v>3</v>
      </c>
      <c r="Q34" s="3">
        <v>12</v>
      </c>
      <c r="R34" s="3">
        <v>2</v>
      </c>
      <c r="S34" s="3">
        <v>0</v>
      </c>
      <c r="T34" s="3">
        <v>0</v>
      </c>
      <c r="U34" s="3">
        <v>0</v>
      </c>
      <c r="V34" s="3">
        <v>0</v>
      </c>
      <c r="W34" s="3">
        <v>1</v>
      </c>
      <c r="X34" s="3">
        <v>0</v>
      </c>
      <c r="Y34" s="3">
        <v>1</v>
      </c>
      <c r="Z34" s="3">
        <v>59</v>
      </c>
      <c r="AA34" s="3" t="str" cm="1">
        <f t="array" ref="AA34">_xlfn.IFS(AND(Z34&lt;36,Z34&gt;23),"24-35",AND(Z34&lt;51,Z34&gt;35),"36-50",AND(Z34&gt;50,Z34&lt;66),"51-65",Z34&gt;65,"66+",TRUE,"?")</f>
        <v>51-65</v>
      </c>
      <c r="AB34" s="3">
        <v>2809</v>
      </c>
      <c r="AC34" s="3">
        <v>0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1</v>
      </c>
      <c r="AJ34" s="3">
        <v>0</v>
      </c>
      <c r="AK34" s="3">
        <v>0</v>
      </c>
      <c r="AL34" s="3">
        <v>1968</v>
      </c>
      <c r="AM34" s="4">
        <v>42040</v>
      </c>
      <c r="AN34" s="3">
        <f t="shared" si="1"/>
        <v>2</v>
      </c>
      <c r="AO34" s="3" t="str">
        <f t="shared" si="2"/>
        <v>February</v>
      </c>
      <c r="AP34" s="3">
        <v>1</v>
      </c>
    </row>
    <row r="35" spans="1:42" x14ac:dyDescent="0.25">
      <c r="A35" s="3">
        <v>113</v>
      </c>
      <c r="B35" s="3">
        <v>72903</v>
      </c>
      <c r="C35" s="3">
        <v>1974</v>
      </c>
      <c r="D35" s="3">
        <f t="shared" si="0"/>
        <v>2.7077075017488994</v>
      </c>
      <c r="E35" s="3">
        <v>0</v>
      </c>
      <c r="F35" s="3">
        <v>0</v>
      </c>
      <c r="G35" s="3">
        <v>74</v>
      </c>
      <c r="H35" s="3">
        <v>1067</v>
      </c>
      <c r="I35" s="3">
        <v>138</v>
      </c>
      <c r="J35" s="3">
        <v>750</v>
      </c>
      <c r="K35" s="3">
        <v>0</v>
      </c>
      <c r="L35" s="3">
        <v>19</v>
      </c>
      <c r="M35" s="3">
        <v>39</v>
      </c>
      <c r="N35" s="3">
        <v>1</v>
      </c>
      <c r="O35" s="3">
        <v>7</v>
      </c>
      <c r="P35" s="3">
        <v>5</v>
      </c>
      <c r="Q35" s="3">
        <v>8</v>
      </c>
      <c r="R35" s="3">
        <v>4</v>
      </c>
      <c r="S35" s="3">
        <v>1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1</v>
      </c>
      <c r="Z35" s="3">
        <v>35</v>
      </c>
      <c r="AA35" s="3" t="str" cm="1">
        <f t="array" ref="AA35">_xlfn.IFS(AND(Z35&lt;36,Z35&gt;23),"24-35",AND(Z35&lt;51,Z35&gt;35),"36-50",AND(Z35&gt;50,Z35&lt;66),"51-65",Z35&gt;65,"66+",TRUE,"?")</f>
        <v>24-35</v>
      </c>
      <c r="AB35" s="3">
        <v>2402</v>
      </c>
      <c r="AC35" s="3">
        <v>0</v>
      </c>
      <c r="AD35" s="3">
        <v>0</v>
      </c>
      <c r="AE35" s="3">
        <v>1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1935</v>
      </c>
      <c r="AM35" s="4">
        <v>42447</v>
      </c>
      <c r="AN35" s="3">
        <f t="shared" si="1"/>
        <v>3</v>
      </c>
      <c r="AO35" s="3" t="str">
        <f t="shared" si="2"/>
        <v>March</v>
      </c>
      <c r="AP35" s="3">
        <v>1</v>
      </c>
    </row>
    <row r="36" spans="1:42" x14ac:dyDescent="0.25">
      <c r="A36" s="3">
        <v>611</v>
      </c>
      <c r="B36" s="3">
        <v>98777</v>
      </c>
      <c r="C36" s="3">
        <v>1970</v>
      </c>
      <c r="D36" s="3">
        <f t="shared" si="0"/>
        <v>1.9943914069064661</v>
      </c>
      <c r="E36" s="3">
        <v>0</v>
      </c>
      <c r="F36" s="3">
        <v>0</v>
      </c>
      <c r="G36" s="3">
        <v>23</v>
      </c>
      <c r="H36" s="3">
        <v>1000</v>
      </c>
      <c r="I36" s="3">
        <v>19</v>
      </c>
      <c r="J36" s="3">
        <v>711</v>
      </c>
      <c r="K36" s="3">
        <v>125</v>
      </c>
      <c r="L36" s="3">
        <v>115</v>
      </c>
      <c r="M36" s="3">
        <v>38</v>
      </c>
      <c r="N36" s="3">
        <v>0</v>
      </c>
      <c r="O36" s="3">
        <v>4</v>
      </c>
      <c r="P36" s="3">
        <v>6</v>
      </c>
      <c r="Q36" s="3">
        <v>9</v>
      </c>
      <c r="R36" s="3">
        <v>1</v>
      </c>
      <c r="S36" s="3">
        <v>0</v>
      </c>
      <c r="T36" s="3">
        <v>0</v>
      </c>
      <c r="U36" s="3">
        <v>0</v>
      </c>
      <c r="V36" s="3">
        <v>1</v>
      </c>
      <c r="W36" s="3">
        <v>0</v>
      </c>
      <c r="X36" s="3">
        <v>0</v>
      </c>
      <c r="Y36" s="3">
        <v>0</v>
      </c>
      <c r="Z36" s="3">
        <v>60</v>
      </c>
      <c r="AA36" s="3" t="str" cm="1">
        <f t="array" ref="AA36">_xlfn.IFS(AND(Z36&lt;36,Z36&gt;23),"24-35",AND(Z36&lt;51,Z36&gt;35),"36-50",AND(Z36&gt;50,Z36&lt;66),"51-65",Z36&gt;65,"66+",TRUE,"?")</f>
        <v>51-65</v>
      </c>
      <c r="AB36" s="3">
        <v>2291</v>
      </c>
      <c r="AC36" s="3">
        <v>0</v>
      </c>
      <c r="AD36" s="3">
        <v>0</v>
      </c>
      <c r="AE36" s="3">
        <v>1</v>
      </c>
      <c r="AF36" s="3">
        <v>0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1932</v>
      </c>
      <c r="AM36" s="4">
        <v>42558</v>
      </c>
      <c r="AN36" s="3">
        <f t="shared" si="1"/>
        <v>7</v>
      </c>
      <c r="AO36" s="3" t="str">
        <f t="shared" si="2"/>
        <v>July</v>
      </c>
      <c r="AP36" s="3">
        <v>1</v>
      </c>
    </row>
    <row r="37" spans="1:42" x14ac:dyDescent="0.25">
      <c r="A37" s="3">
        <v>115</v>
      </c>
      <c r="B37" s="3">
        <v>95529</v>
      </c>
      <c r="C37" s="3">
        <v>1966</v>
      </c>
      <c r="D37" s="3">
        <f t="shared" si="0"/>
        <v>2.058013796857499</v>
      </c>
      <c r="E37" s="3">
        <v>0</v>
      </c>
      <c r="F37" s="3">
        <v>0</v>
      </c>
      <c r="G37" s="3">
        <v>29</v>
      </c>
      <c r="H37" s="3">
        <v>770</v>
      </c>
      <c r="I37" s="3">
        <v>29</v>
      </c>
      <c r="J37" s="3">
        <v>890</v>
      </c>
      <c r="K37" s="3">
        <v>250</v>
      </c>
      <c r="L37" s="3">
        <v>27</v>
      </c>
      <c r="M37" s="3">
        <v>24</v>
      </c>
      <c r="N37" s="3">
        <v>1</v>
      </c>
      <c r="O37" s="3">
        <v>7</v>
      </c>
      <c r="P37" s="3">
        <v>3</v>
      </c>
      <c r="Q37" s="3">
        <v>7</v>
      </c>
      <c r="R37" s="3">
        <v>3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1</v>
      </c>
      <c r="Z37" s="3">
        <v>26</v>
      </c>
      <c r="AA37" s="3" t="str" cm="1">
        <f t="array" ref="AA37">_xlfn.IFS(AND(Z37&lt;36,Z37&gt;23),"24-35",AND(Z37&lt;51,Z37&gt;35),"36-50",AND(Z37&gt;50,Z37&lt;66),"51-65",Z37&gt;65,"66+",TRUE,"?")</f>
        <v>24-35</v>
      </c>
      <c r="AB37" s="3">
        <v>2732</v>
      </c>
      <c r="AC37" s="3">
        <v>0</v>
      </c>
      <c r="AD37" s="3">
        <v>0</v>
      </c>
      <c r="AE37" s="3">
        <v>1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1942</v>
      </c>
      <c r="AM37" s="4">
        <v>42117</v>
      </c>
      <c r="AN37" s="3">
        <f t="shared" si="1"/>
        <v>4</v>
      </c>
      <c r="AO37" s="3" t="str">
        <f t="shared" si="2"/>
        <v>April</v>
      </c>
      <c r="AP37" s="3">
        <v>1</v>
      </c>
    </row>
    <row r="38" spans="1:42" x14ac:dyDescent="0.25">
      <c r="A38" s="3">
        <v>638</v>
      </c>
      <c r="B38" s="3">
        <v>68743</v>
      </c>
      <c r="C38" s="3">
        <v>1959</v>
      </c>
      <c r="D38" s="3">
        <f t="shared" si="0"/>
        <v>2.8497447012786759</v>
      </c>
      <c r="E38" s="3">
        <v>0</v>
      </c>
      <c r="F38" s="3">
        <v>0</v>
      </c>
      <c r="G38" s="3">
        <v>81</v>
      </c>
      <c r="H38" s="3">
        <v>1132</v>
      </c>
      <c r="I38" s="3">
        <v>134</v>
      </c>
      <c r="J38" s="3">
        <v>384</v>
      </c>
      <c r="K38" s="3">
        <v>175</v>
      </c>
      <c r="L38" s="3">
        <v>134</v>
      </c>
      <c r="M38" s="3">
        <v>115</v>
      </c>
      <c r="N38" s="3">
        <v>1</v>
      </c>
      <c r="O38" s="3">
        <v>11</v>
      </c>
      <c r="P38" s="3">
        <v>5</v>
      </c>
      <c r="Q38" s="3">
        <v>13</v>
      </c>
      <c r="R38" s="3">
        <v>7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53</v>
      </c>
      <c r="AA38" s="3" t="str" cm="1">
        <f t="array" ref="AA38">_xlfn.IFS(AND(Z38&lt;36,Z38&gt;23),"24-35",AND(Z38&lt;51,Z38&gt;35),"36-50",AND(Z38&gt;50,Z38&lt;66),"51-65",Z38&gt;65,"66+",TRUE,"?")</f>
        <v>51-65</v>
      </c>
      <c r="AB38" s="3">
        <v>2827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1</v>
      </c>
      <c r="AJ38" s="3">
        <v>0</v>
      </c>
      <c r="AK38" s="3">
        <v>0</v>
      </c>
      <c r="AL38" s="3">
        <v>1844</v>
      </c>
      <c r="AM38" s="4">
        <v>42022</v>
      </c>
      <c r="AN38" s="3">
        <f t="shared" si="1"/>
        <v>1</v>
      </c>
      <c r="AO38" s="3" t="str">
        <f t="shared" si="2"/>
        <v>January</v>
      </c>
      <c r="AP38" s="3">
        <v>1</v>
      </c>
    </row>
    <row r="39" spans="1:42" x14ac:dyDescent="0.25">
      <c r="A39" s="3">
        <v>460</v>
      </c>
      <c r="B39" s="3">
        <v>78952</v>
      </c>
      <c r="C39" s="3">
        <v>1958</v>
      </c>
      <c r="D39" s="3">
        <f t="shared" si="0"/>
        <v>2.4799878407133447</v>
      </c>
      <c r="E39" s="3">
        <v>0</v>
      </c>
      <c r="F39" s="3">
        <v>1</v>
      </c>
      <c r="G39" s="3">
        <v>11</v>
      </c>
      <c r="H39" s="3">
        <v>1170</v>
      </c>
      <c r="I39" s="3">
        <v>19</v>
      </c>
      <c r="J39" s="3">
        <v>594</v>
      </c>
      <c r="K39" s="3">
        <v>99</v>
      </c>
      <c r="L39" s="3">
        <v>76</v>
      </c>
      <c r="M39" s="3">
        <v>134</v>
      </c>
      <c r="N39" s="3">
        <v>2</v>
      </c>
      <c r="O39" s="3">
        <v>2</v>
      </c>
      <c r="P39" s="3">
        <v>5</v>
      </c>
      <c r="Q39" s="3">
        <v>12</v>
      </c>
      <c r="R39" s="3">
        <v>6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62</v>
      </c>
      <c r="AA39" s="3" t="str" cm="1">
        <f t="array" ref="AA39">_xlfn.IFS(AND(Z39&lt;36,Z39&gt;23),"24-35",AND(Z39&lt;51,Z39&gt;35),"36-50",AND(Z39&gt;50,Z39&lt;66),"51-65",Z39&gt;65,"66+",TRUE,"?")</f>
        <v>51-65</v>
      </c>
      <c r="AB39" s="3">
        <v>2802</v>
      </c>
      <c r="AC39" s="3">
        <v>0</v>
      </c>
      <c r="AD39" s="3">
        <v>0</v>
      </c>
      <c r="AE39" s="3">
        <v>0</v>
      </c>
      <c r="AF39" s="3">
        <v>1</v>
      </c>
      <c r="AG39" s="3">
        <v>0</v>
      </c>
      <c r="AH39" s="3">
        <v>0</v>
      </c>
      <c r="AI39" s="3">
        <v>0</v>
      </c>
      <c r="AJ39" s="3">
        <v>0</v>
      </c>
      <c r="AK39" s="3">
        <v>1</v>
      </c>
      <c r="AL39" s="3">
        <v>1824</v>
      </c>
      <c r="AM39" s="4">
        <v>42047</v>
      </c>
      <c r="AN39" s="3">
        <f t="shared" si="1"/>
        <v>2</v>
      </c>
      <c r="AO39" s="3" t="str">
        <f t="shared" si="2"/>
        <v>February</v>
      </c>
      <c r="AP39" s="3">
        <v>1</v>
      </c>
    </row>
    <row r="40" spans="1:42" x14ac:dyDescent="0.25">
      <c r="A40" s="3">
        <v>125</v>
      </c>
      <c r="B40" s="3">
        <v>75345</v>
      </c>
      <c r="C40" s="3">
        <v>1954</v>
      </c>
      <c r="D40" s="3">
        <f t="shared" si="0"/>
        <v>2.5934036764217931</v>
      </c>
      <c r="E40" s="3">
        <v>0</v>
      </c>
      <c r="F40" s="3">
        <v>0</v>
      </c>
      <c r="G40" s="3">
        <v>16</v>
      </c>
      <c r="H40" s="3">
        <v>918</v>
      </c>
      <c r="I40" s="3">
        <v>57</v>
      </c>
      <c r="J40" s="3">
        <v>842</v>
      </c>
      <c r="K40" s="3">
        <v>99</v>
      </c>
      <c r="L40" s="3">
        <v>38</v>
      </c>
      <c r="M40" s="3">
        <v>133</v>
      </c>
      <c r="N40" s="3">
        <v>1</v>
      </c>
      <c r="O40" s="3">
        <v>5</v>
      </c>
      <c r="P40" s="3">
        <v>8</v>
      </c>
      <c r="Q40" s="3">
        <v>6</v>
      </c>
      <c r="R40" s="3">
        <v>3</v>
      </c>
      <c r="S40" s="3">
        <v>1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</v>
      </c>
      <c r="Z40" s="3">
        <v>50</v>
      </c>
      <c r="AA40" s="3" t="str" cm="1">
        <f t="array" ref="AA40">_xlfn.IFS(AND(Z40&lt;36,Z40&gt;23),"24-35",AND(Z40&lt;51,Z40&gt;35),"36-50",AND(Z40&gt;50,Z40&lt;66),"51-65",Z40&gt;65,"66+",TRUE,"?")</f>
        <v>36-50</v>
      </c>
      <c r="AB40" s="3">
        <v>2671</v>
      </c>
      <c r="AC40" s="3">
        <v>0</v>
      </c>
      <c r="AD40" s="3">
        <v>0</v>
      </c>
      <c r="AE40" s="3">
        <v>1</v>
      </c>
      <c r="AF40" s="3">
        <v>0</v>
      </c>
      <c r="AG40" s="3">
        <v>0</v>
      </c>
      <c r="AH40" s="3">
        <v>0</v>
      </c>
      <c r="AI40" s="3">
        <v>0</v>
      </c>
      <c r="AJ40" s="3">
        <v>1</v>
      </c>
      <c r="AK40" s="3">
        <v>0</v>
      </c>
      <c r="AL40" s="3">
        <v>1821</v>
      </c>
      <c r="AM40" s="4">
        <v>42178</v>
      </c>
      <c r="AN40" s="3">
        <f t="shared" si="1"/>
        <v>6</v>
      </c>
      <c r="AO40" s="3" t="str">
        <f t="shared" si="2"/>
        <v>June</v>
      </c>
      <c r="AP40" s="3">
        <v>1</v>
      </c>
    </row>
    <row r="41" spans="1:42" x14ac:dyDescent="0.25">
      <c r="A41" s="3">
        <v>229</v>
      </c>
      <c r="B41" s="3">
        <v>67546</v>
      </c>
      <c r="C41" s="3">
        <v>1954</v>
      </c>
      <c r="D41" s="3">
        <f t="shared" si="0"/>
        <v>2.8928433956118793</v>
      </c>
      <c r="E41" s="3">
        <v>0</v>
      </c>
      <c r="F41" s="3">
        <v>0</v>
      </c>
      <c r="G41" s="3">
        <v>90</v>
      </c>
      <c r="H41" s="3">
        <v>864</v>
      </c>
      <c r="I41" s="3">
        <v>134</v>
      </c>
      <c r="J41" s="3">
        <v>768</v>
      </c>
      <c r="K41" s="3">
        <v>150</v>
      </c>
      <c r="L41" s="3">
        <v>38</v>
      </c>
      <c r="M41" s="3">
        <v>172</v>
      </c>
      <c r="N41" s="3">
        <v>1</v>
      </c>
      <c r="O41" s="3">
        <v>4</v>
      </c>
      <c r="P41" s="3">
        <v>10</v>
      </c>
      <c r="Q41" s="3">
        <v>5</v>
      </c>
      <c r="R41" s="3">
        <v>3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32</v>
      </c>
      <c r="AA41" s="3" t="str" cm="1">
        <f t="array" ref="AA41">_xlfn.IFS(AND(Z41&lt;36,Z41&gt;23),"24-35",AND(Z41&lt;51,Z41&gt;35),"36-50",AND(Z41&gt;50,Z41&lt;66),"51-65",Z41&gt;65,"66+",TRUE,"?")</f>
        <v>24-35</v>
      </c>
      <c r="AB41" s="3">
        <v>2826</v>
      </c>
      <c r="AC41" s="3">
        <v>0</v>
      </c>
      <c r="AD41" s="3">
        <v>1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1</v>
      </c>
      <c r="AL41" s="3">
        <v>1782</v>
      </c>
      <c r="AM41" s="4">
        <v>42023</v>
      </c>
      <c r="AN41" s="3">
        <f t="shared" si="1"/>
        <v>1</v>
      </c>
      <c r="AO41" s="3" t="str">
        <f t="shared" si="2"/>
        <v>January</v>
      </c>
      <c r="AP41" s="3">
        <v>1</v>
      </c>
    </row>
    <row r="42" spans="1:42" x14ac:dyDescent="0.25">
      <c r="A42" s="3">
        <v>128</v>
      </c>
      <c r="B42" s="3">
        <v>91700</v>
      </c>
      <c r="C42" s="3">
        <v>1949</v>
      </c>
      <c r="D42" s="3">
        <f t="shared" si="0"/>
        <v>2.1254089422028355</v>
      </c>
      <c r="E42" s="3">
        <v>0</v>
      </c>
      <c r="F42" s="3">
        <v>0</v>
      </c>
      <c r="G42" s="3">
        <v>58</v>
      </c>
      <c r="H42" s="3">
        <v>576</v>
      </c>
      <c r="I42" s="3">
        <v>172</v>
      </c>
      <c r="J42" s="3">
        <v>961</v>
      </c>
      <c r="K42" s="3">
        <v>125</v>
      </c>
      <c r="L42" s="3">
        <v>115</v>
      </c>
      <c r="M42" s="3">
        <v>19</v>
      </c>
      <c r="N42" s="3">
        <v>1</v>
      </c>
      <c r="O42" s="3">
        <v>8</v>
      </c>
      <c r="P42" s="3">
        <v>6</v>
      </c>
      <c r="Q42" s="3">
        <v>5</v>
      </c>
      <c r="R42" s="3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</v>
      </c>
      <c r="Z42" s="3">
        <v>49</v>
      </c>
      <c r="AA42" s="3" t="str" cm="1">
        <f t="array" ref="AA42">_xlfn.IFS(AND(Z42&lt;36,Z42&gt;23),"24-35",AND(Z42&lt;51,Z42&gt;35),"36-50",AND(Z42&gt;50,Z42&lt;66),"51-65",Z42&gt;65,"66+",TRUE,"?")</f>
        <v>36-50</v>
      </c>
      <c r="AB42" s="3">
        <v>2687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0</v>
      </c>
      <c r="AI42" s="3">
        <v>1</v>
      </c>
      <c r="AJ42" s="3">
        <v>0</v>
      </c>
      <c r="AK42" s="3">
        <v>0</v>
      </c>
      <c r="AL42" s="3">
        <v>1930</v>
      </c>
      <c r="AM42" s="4">
        <v>42162</v>
      </c>
      <c r="AN42" s="3">
        <f t="shared" si="1"/>
        <v>6</v>
      </c>
      <c r="AO42" s="3" t="str">
        <f t="shared" si="2"/>
        <v>June</v>
      </c>
      <c r="AP42" s="3">
        <v>1</v>
      </c>
    </row>
    <row r="43" spans="1:42" x14ac:dyDescent="0.25">
      <c r="A43" s="3">
        <v>133</v>
      </c>
      <c r="B43" s="3">
        <v>72309</v>
      </c>
      <c r="C43" s="3">
        <v>1931</v>
      </c>
      <c r="D43" s="3">
        <f t="shared" si="0"/>
        <v>2.6704836189132748</v>
      </c>
      <c r="E43" s="3">
        <v>0</v>
      </c>
      <c r="F43" s="3">
        <v>0</v>
      </c>
      <c r="G43" s="3">
        <v>64</v>
      </c>
      <c r="H43" s="3">
        <v>960</v>
      </c>
      <c r="I43" s="3">
        <v>0</v>
      </c>
      <c r="J43" s="3">
        <v>883</v>
      </c>
      <c r="K43" s="3">
        <v>50</v>
      </c>
      <c r="L43" s="3">
        <v>38</v>
      </c>
      <c r="M43" s="3">
        <v>0</v>
      </c>
      <c r="N43" s="3">
        <v>1</v>
      </c>
      <c r="O43" s="3">
        <v>5</v>
      </c>
      <c r="P43" s="3">
        <v>6</v>
      </c>
      <c r="Q43" s="3">
        <v>8</v>
      </c>
      <c r="R43" s="3">
        <v>3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3">
        <v>44</v>
      </c>
      <c r="AA43" s="3" t="str" cm="1">
        <f t="array" ref="AA43">_xlfn.IFS(AND(Z43&lt;36,Z43&gt;23),"24-35",AND(Z43&lt;51,Z43&gt;35),"36-50",AND(Z43&gt;50,Z43&lt;66),"51-65",Z43&gt;65,"66+",TRUE,"?")</f>
        <v>36-50</v>
      </c>
      <c r="AB43" s="3">
        <v>2634</v>
      </c>
      <c r="AC43" s="3">
        <v>0</v>
      </c>
      <c r="AD43" s="3">
        <v>0</v>
      </c>
      <c r="AE43" s="3">
        <v>1</v>
      </c>
      <c r="AF43" s="3">
        <v>0</v>
      </c>
      <c r="AG43" s="3">
        <v>0</v>
      </c>
      <c r="AH43" s="3">
        <v>0</v>
      </c>
      <c r="AI43" s="3">
        <v>0</v>
      </c>
      <c r="AJ43" s="3">
        <v>1</v>
      </c>
      <c r="AK43" s="3">
        <v>0</v>
      </c>
      <c r="AL43" s="3">
        <v>1931</v>
      </c>
      <c r="AM43" s="4">
        <v>42215</v>
      </c>
      <c r="AN43" s="3">
        <f t="shared" si="1"/>
        <v>7</v>
      </c>
      <c r="AO43" s="3" t="str">
        <f t="shared" si="2"/>
        <v>July</v>
      </c>
      <c r="AP43" s="3">
        <v>1</v>
      </c>
    </row>
    <row r="44" spans="1:42" x14ac:dyDescent="0.25">
      <c r="A44" s="3">
        <v>142</v>
      </c>
      <c r="B44" s="3">
        <v>87771</v>
      </c>
      <c r="C44" s="3">
        <v>1924</v>
      </c>
      <c r="D44" s="3">
        <f t="shared" si="0"/>
        <v>2.1920679951236739</v>
      </c>
      <c r="E44" s="3">
        <v>0</v>
      </c>
      <c r="F44" s="3">
        <v>1</v>
      </c>
      <c r="G44" s="3">
        <v>61</v>
      </c>
      <c r="H44" s="3">
        <v>1492</v>
      </c>
      <c r="I44" s="3">
        <v>38</v>
      </c>
      <c r="J44" s="3">
        <v>287</v>
      </c>
      <c r="K44" s="3">
        <v>50</v>
      </c>
      <c r="L44" s="3">
        <v>57</v>
      </c>
      <c r="M44" s="3">
        <v>33</v>
      </c>
      <c r="N44" s="3">
        <v>1</v>
      </c>
      <c r="O44" s="3">
        <v>5</v>
      </c>
      <c r="P44" s="3">
        <v>10</v>
      </c>
      <c r="Q44" s="3">
        <v>4</v>
      </c>
      <c r="R44" s="3">
        <v>6</v>
      </c>
      <c r="S44" s="3">
        <v>1</v>
      </c>
      <c r="T44" s="3">
        <v>1</v>
      </c>
      <c r="U44" s="3">
        <v>0</v>
      </c>
      <c r="V44" s="3">
        <v>1</v>
      </c>
      <c r="W44" s="3">
        <v>1</v>
      </c>
      <c r="X44" s="3">
        <v>0</v>
      </c>
      <c r="Y44" s="3">
        <v>1</v>
      </c>
      <c r="Z44" s="3">
        <v>61</v>
      </c>
      <c r="AA44" s="3" t="str" cm="1">
        <f t="array" ref="AA44">_xlfn.IFS(AND(Z44&lt;36,Z44&gt;23),"24-35",AND(Z44&lt;51,Z44&gt;35),"36-50",AND(Z44&gt;50,Z44&lt;66),"51-65",Z44&gt;65,"66+",TRUE,"?")</f>
        <v>51-65</v>
      </c>
      <c r="AB44" s="3">
        <v>2562</v>
      </c>
      <c r="AC44" s="3">
        <v>0</v>
      </c>
      <c r="AD44" s="3">
        <v>0</v>
      </c>
      <c r="AE44" s="3">
        <v>0</v>
      </c>
      <c r="AF44" s="3">
        <v>1</v>
      </c>
      <c r="AG44" s="3">
        <v>0</v>
      </c>
      <c r="AH44" s="3">
        <v>0</v>
      </c>
      <c r="AI44" s="3">
        <v>1</v>
      </c>
      <c r="AJ44" s="3">
        <v>0</v>
      </c>
      <c r="AK44" s="3">
        <v>0</v>
      </c>
      <c r="AL44" s="3">
        <v>1891</v>
      </c>
      <c r="AM44" s="4">
        <v>42287</v>
      </c>
      <c r="AN44" s="3">
        <f t="shared" si="1"/>
        <v>10</v>
      </c>
      <c r="AO44" s="3" t="str">
        <f t="shared" si="2"/>
        <v>October</v>
      </c>
      <c r="AP44" s="3">
        <v>1</v>
      </c>
    </row>
    <row r="45" spans="1:42" x14ac:dyDescent="0.25">
      <c r="A45" s="3">
        <v>182</v>
      </c>
      <c r="B45" s="3">
        <v>96876</v>
      </c>
      <c r="C45" s="3">
        <v>1920</v>
      </c>
      <c r="D45" s="3">
        <f t="shared" si="0"/>
        <v>1.9819150253932862</v>
      </c>
      <c r="E45" s="3">
        <v>0</v>
      </c>
      <c r="F45" s="3">
        <v>0</v>
      </c>
      <c r="G45" s="3">
        <v>79</v>
      </c>
      <c r="H45" s="3">
        <v>908</v>
      </c>
      <c r="I45" s="3">
        <v>43</v>
      </c>
      <c r="J45" s="3">
        <v>735</v>
      </c>
      <c r="K45" s="3">
        <v>40</v>
      </c>
      <c r="L45" s="3">
        <v>194</v>
      </c>
      <c r="M45" s="3">
        <v>21</v>
      </c>
      <c r="N45" s="3">
        <v>1</v>
      </c>
      <c r="O45" s="3">
        <v>7</v>
      </c>
      <c r="P45" s="3">
        <v>7</v>
      </c>
      <c r="Q45" s="3">
        <v>9</v>
      </c>
      <c r="R45" s="3">
        <v>2</v>
      </c>
      <c r="S45" s="3">
        <v>1</v>
      </c>
      <c r="T45" s="3">
        <v>0</v>
      </c>
      <c r="U45" s="3">
        <v>0</v>
      </c>
      <c r="V45" s="3">
        <v>1</v>
      </c>
      <c r="W45" s="3">
        <v>1</v>
      </c>
      <c r="X45" s="3">
        <v>0</v>
      </c>
      <c r="Y45" s="3">
        <v>1</v>
      </c>
      <c r="Z45" s="3">
        <v>43</v>
      </c>
      <c r="AA45" s="3" t="str" cm="1">
        <f t="array" ref="AA45">_xlfn.IFS(AND(Z45&lt;36,Z45&gt;23),"24-35",AND(Z45&lt;51,Z45&gt;35),"36-50",AND(Z45&gt;50,Z45&lt;66),"51-65",Z45&gt;65,"66+",TRUE,"?")</f>
        <v>36-50</v>
      </c>
      <c r="AB45" s="3">
        <v>2486</v>
      </c>
      <c r="AC45" s="3">
        <v>0</v>
      </c>
      <c r="AD45" s="3">
        <v>0</v>
      </c>
      <c r="AE45" s="3">
        <v>0</v>
      </c>
      <c r="AF45" s="3">
        <v>1</v>
      </c>
      <c r="AG45" s="3">
        <v>0</v>
      </c>
      <c r="AH45" s="3">
        <v>0</v>
      </c>
      <c r="AI45" s="3">
        <v>1</v>
      </c>
      <c r="AJ45" s="3">
        <v>0</v>
      </c>
      <c r="AK45" s="3">
        <v>0</v>
      </c>
      <c r="AL45" s="3">
        <v>1899</v>
      </c>
      <c r="AM45" s="4">
        <v>42363</v>
      </c>
      <c r="AN45" s="3">
        <f t="shared" si="1"/>
        <v>12</v>
      </c>
      <c r="AO45" s="3" t="str">
        <f t="shared" si="2"/>
        <v>December</v>
      </c>
      <c r="AP45" s="3">
        <v>1</v>
      </c>
    </row>
    <row r="46" spans="1:42" x14ac:dyDescent="0.25">
      <c r="A46" s="3">
        <v>1025</v>
      </c>
      <c r="B46" s="3">
        <v>85844</v>
      </c>
      <c r="C46" s="3">
        <v>1920</v>
      </c>
      <c r="D46" s="3">
        <f t="shared" si="0"/>
        <v>2.2366152555798893</v>
      </c>
      <c r="E46" s="3">
        <v>0</v>
      </c>
      <c r="F46" s="3">
        <v>0</v>
      </c>
      <c r="G46" s="3">
        <v>62</v>
      </c>
      <c r="H46" s="3">
        <v>938</v>
      </c>
      <c r="I46" s="3">
        <v>19</v>
      </c>
      <c r="J46" s="3">
        <v>843</v>
      </c>
      <c r="K46" s="3">
        <v>25</v>
      </c>
      <c r="L46" s="3">
        <v>95</v>
      </c>
      <c r="M46" s="3">
        <v>38</v>
      </c>
      <c r="N46" s="3">
        <v>1</v>
      </c>
      <c r="O46" s="3">
        <v>6</v>
      </c>
      <c r="P46" s="3">
        <v>6</v>
      </c>
      <c r="Q46" s="3">
        <v>7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  <c r="Y46" s="3">
        <v>0</v>
      </c>
      <c r="Z46" s="3">
        <v>47</v>
      </c>
      <c r="AA46" s="3" t="str" cm="1">
        <f t="array" ref="AA46">_xlfn.IFS(AND(Z46&lt;36,Z46&gt;23),"24-35",AND(Z46&lt;51,Z46&gt;35),"36-50",AND(Z46&gt;50,Z46&lt;66),"51-65",Z46&gt;65,"66+",TRUE,"?")</f>
        <v>36-50</v>
      </c>
      <c r="AB46" s="3">
        <v>2190</v>
      </c>
      <c r="AC46" s="3">
        <v>0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1882</v>
      </c>
      <c r="AM46" s="4">
        <v>42659</v>
      </c>
      <c r="AN46" s="3">
        <f t="shared" si="1"/>
        <v>10</v>
      </c>
      <c r="AO46" s="3" t="str">
        <f t="shared" si="2"/>
        <v>October</v>
      </c>
      <c r="AP46" s="3">
        <v>1</v>
      </c>
    </row>
    <row r="47" spans="1:42" x14ac:dyDescent="0.25">
      <c r="A47" s="3">
        <v>186</v>
      </c>
      <c r="B47" s="3">
        <v>84169</v>
      </c>
      <c r="C47" s="3">
        <v>1919</v>
      </c>
      <c r="D47" s="3">
        <f t="shared" si="0"/>
        <v>2.2799367938314581</v>
      </c>
      <c r="E47" s="3">
        <v>0</v>
      </c>
      <c r="F47" s="3">
        <v>0</v>
      </c>
      <c r="G47" s="3">
        <v>9</v>
      </c>
      <c r="H47" s="3">
        <v>1478</v>
      </c>
      <c r="I47" s="3">
        <v>19</v>
      </c>
      <c r="J47" s="3">
        <v>403</v>
      </c>
      <c r="K47" s="3">
        <v>0</v>
      </c>
      <c r="L47" s="3">
        <v>19</v>
      </c>
      <c r="M47" s="3">
        <v>0</v>
      </c>
      <c r="N47" s="3">
        <v>1</v>
      </c>
      <c r="O47" s="3">
        <v>7</v>
      </c>
      <c r="P47" s="3">
        <v>6</v>
      </c>
      <c r="Q47" s="3">
        <v>6</v>
      </c>
      <c r="R47" s="3">
        <v>3</v>
      </c>
      <c r="S47" s="3">
        <v>0</v>
      </c>
      <c r="T47" s="3">
        <v>0</v>
      </c>
      <c r="U47" s="3">
        <v>0</v>
      </c>
      <c r="V47" s="3">
        <v>1</v>
      </c>
      <c r="W47" s="3">
        <v>1</v>
      </c>
      <c r="X47" s="3">
        <v>0</v>
      </c>
      <c r="Y47" s="3">
        <v>1</v>
      </c>
      <c r="Z47" s="3">
        <v>38</v>
      </c>
      <c r="AA47" s="3" t="str" cm="1">
        <f t="array" ref="AA47">_xlfn.IFS(AND(Z47&lt;36,Z47&gt;23),"24-35",AND(Z47&lt;51,Z47&gt;35),"36-50",AND(Z47&gt;50,Z47&lt;66),"51-65",Z47&gt;65,"66+",TRUE,"?")</f>
        <v>36-50</v>
      </c>
      <c r="AB47" s="3">
        <v>2485</v>
      </c>
      <c r="AC47" s="3">
        <v>0</v>
      </c>
      <c r="AD47" s="3">
        <v>1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1919</v>
      </c>
      <c r="AM47" s="4">
        <v>42364</v>
      </c>
      <c r="AN47" s="3">
        <f t="shared" si="1"/>
        <v>12</v>
      </c>
      <c r="AO47" s="3" t="str">
        <f t="shared" si="2"/>
        <v>December</v>
      </c>
      <c r="AP47" s="3">
        <v>1</v>
      </c>
    </row>
    <row r="48" spans="1:42" x14ac:dyDescent="0.25">
      <c r="A48" s="3">
        <v>1725</v>
      </c>
      <c r="B48" s="3">
        <v>88420</v>
      </c>
      <c r="C48" s="3">
        <v>1916</v>
      </c>
      <c r="D48" s="3">
        <f t="shared" si="0"/>
        <v>2.1669305586971275</v>
      </c>
      <c r="E48" s="3">
        <v>0</v>
      </c>
      <c r="F48" s="3">
        <v>0</v>
      </c>
      <c r="G48" s="3">
        <v>87</v>
      </c>
      <c r="H48" s="3">
        <v>957</v>
      </c>
      <c r="I48" s="3">
        <v>153</v>
      </c>
      <c r="J48" s="3">
        <v>612</v>
      </c>
      <c r="K48" s="3">
        <v>99</v>
      </c>
      <c r="L48" s="3">
        <v>95</v>
      </c>
      <c r="M48" s="3">
        <v>153</v>
      </c>
      <c r="N48" s="3">
        <v>1</v>
      </c>
      <c r="O48" s="3">
        <v>4</v>
      </c>
      <c r="P48" s="3">
        <v>7</v>
      </c>
      <c r="Q48" s="3">
        <v>8</v>
      </c>
      <c r="R48" s="3">
        <v>1</v>
      </c>
      <c r="S48" s="3">
        <v>1</v>
      </c>
      <c r="T48" s="3">
        <v>0</v>
      </c>
      <c r="U48" s="3">
        <v>1</v>
      </c>
      <c r="V48" s="3">
        <v>0</v>
      </c>
      <c r="W48" s="3">
        <v>1</v>
      </c>
      <c r="X48" s="3">
        <v>0</v>
      </c>
      <c r="Y48" s="3">
        <v>0</v>
      </c>
      <c r="Z48" s="3">
        <v>31</v>
      </c>
      <c r="AA48" s="3" t="str" cm="1">
        <f t="array" ref="AA48">_xlfn.IFS(AND(Z48&lt;36,Z48&gt;23),"24-35",AND(Z48&lt;51,Z48&gt;35),"36-50",AND(Z48&gt;50,Z48&lt;66),"51-65",Z48&gt;65,"66+",TRUE,"?")</f>
        <v>24-35</v>
      </c>
      <c r="AB48" s="3">
        <v>2217</v>
      </c>
      <c r="AC48" s="3">
        <v>0</v>
      </c>
      <c r="AD48" s="3">
        <v>0</v>
      </c>
      <c r="AE48" s="3">
        <v>0</v>
      </c>
      <c r="AF48" s="3">
        <v>1</v>
      </c>
      <c r="AG48" s="3">
        <v>0</v>
      </c>
      <c r="AH48" s="3">
        <v>0</v>
      </c>
      <c r="AI48" s="3">
        <v>0</v>
      </c>
      <c r="AJ48" s="3">
        <v>1</v>
      </c>
      <c r="AK48" s="3">
        <v>0</v>
      </c>
      <c r="AL48" s="3">
        <v>1763</v>
      </c>
      <c r="AM48" s="4">
        <v>42632</v>
      </c>
      <c r="AN48" s="3">
        <f t="shared" si="1"/>
        <v>9</v>
      </c>
      <c r="AO48" s="3" t="str">
        <f t="shared" si="2"/>
        <v>September</v>
      </c>
      <c r="AP48" s="3">
        <v>1</v>
      </c>
    </row>
    <row r="49" spans="1:42" x14ac:dyDescent="0.25">
      <c r="A49" s="3">
        <v>191</v>
      </c>
      <c r="B49" s="3">
        <v>79174</v>
      </c>
      <c r="C49" s="3">
        <v>1914</v>
      </c>
      <c r="D49" s="3">
        <f t="shared" si="0"/>
        <v>2.417460277363781</v>
      </c>
      <c r="E49" s="3">
        <v>0</v>
      </c>
      <c r="F49" s="3">
        <v>0</v>
      </c>
      <c r="G49" s="3">
        <v>2</v>
      </c>
      <c r="H49" s="3">
        <v>1074</v>
      </c>
      <c r="I49" s="3">
        <v>37</v>
      </c>
      <c r="J49" s="3">
        <v>518</v>
      </c>
      <c r="K49" s="3">
        <v>193</v>
      </c>
      <c r="L49" s="3">
        <v>92</v>
      </c>
      <c r="M49" s="3">
        <v>129</v>
      </c>
      <c r="N49" s="3">
        <v>1</v>
      </c>
      <c r="O49" s="3">
        <v>5</v>
      </c>
      <c r="P49" s="3">
        <v>6</v>
      </c>
      <c r="Q49" s="3">
        <v>7</v>
      </c>
      <c r="R49" s="3">
        <v>2</v>
      </c>
      <c r="S49" s="3">
        <v>1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1</v>
      </c>
      <c r="Z49" s="3">
        <v>45</v>
      </c>
      <c r="AA49" s="3" t="str" cm="1">
        <f t="array" ref="AA49">_xlfn.IFS(AND(Z49&lt;36,Z49&gt;23),"24-35",AND(Z49&lt;51,Z49&gt;35),"36-50",AND(Z49&gt;50,Z49&lt;66),"51-65",Z49&gt;65,"66+",TRUE,"?")</f>
        <v>36-50</v>
      </c>
      <c r="AB49" s="3">
        <v>2693</v>
      </c>
      <c r="AC49" s="3">
        <v>0</v>
      </c>
      <c r="AD49" s="3">
        <v>1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</v>
      </c>
      <c r="AL49" s="3">
        <v>1785</v>
      </c>
      <c r="AM49" s="4">
        <v>42156</v>
      </c>
      <c r="AN49" s="3">
        <f t="shared" si="1"/>
        <v>6</v>
      </c>
      <c r="AO49" s="3" t="str">
        <f t="shared" si="2"/>
        <v>June</v>
      </c>
      <c r="AP49" s="3">
        <v>1</v>
      </c>
    </row>
    <row r="50" spans="1:42" x14ac:dyDescent="0.25">
      <c r="A50" s="3">
        <v>212</v>
      </c>
      <c r="B50" s="3">
        <v>72968</v>
      </c>
      <c r="C50" s="3">
        <v>1903</v>
      </c>
      <c r="D50" s="3">
        <f t="shared" si="0"/>
        <v>2.6079925446771188</v>
      </c>
      <c r="E50" s="3">
        <v>0</v>
      </c>
      <c r="F50" s="3">
        <v>0</v>
      </c>
      <c r="G50" s="3">
        <v>8</v>
      </c>
      <c r="H50" s="3">
        <v>1092</v>
      </c>
      <c r="I50" s="3">
        <v>37</v>
      </c>
      <c r="J50" s="3">
        <v>592</v>
      </c>
      <c r="K50" s="3">
        <v>145</v>
      </c>
      <c r="L50" s="3">
        <v>37</v>
      </c>
      <c r="M50" s="3">
        <v>55</v>
      </c>
      <c r="N50" s="3">
        <v>1</v>
      </c>
      <c r="O50" s="3">
        <v>5</v>
      </c>
      <c r="P50" s="3">
        <v>5</v>
      </c>
      <c r="Q50" s="3">
        <v>8</v>
      </c>
      <c r="R50" s="3">
        <v>3</v>
      </c>
      <c r="S50" s="3">
        <v>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  <c r="Z50" s="3">
        <v>57</v>
      </c>
      <c r="AA50" s="3" t="str" cm="1">
        <f t="array" ref="AA50">_xlfn.IFS(AND(Z50&lt;36,Z50&gt;23),"24-35",AND(Z50&lt;51,Z50&gt;35),"36-50",AND(Z50&gt;50,Z50&lt;66),"51-65",Z50&gt;65,"66+",TRUE,"?")</f>
        <v>51-65</v>
      </c>
      <c r="AB50" s="3">
        <v>2354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1</v>
      </c>
      <c r="AL50" s="3">
        <v>1848</v>
      </c>
      <c r="AM50" s="4">
        <v>42495</v>
      </c>
      <c r="AN50" s="3">
        <f t="shared" si="1"/>
        <v>5</v>
      </c>
      <c r="AO50" s="3" t="str">
        <f t="shared" si="2"/>
        <v>May</v>
      </c>
      <c r="AP50" s="3">
        <v>1</v>
      </c>
    </row>
    <row r="51" spans="1:42" x14ac:dyDescent="0.25">
      <c r="A51" s="3">
        <v>488</v>
      </c>
      <c r="B51" s="3">
        <v>80184</v>
      </c>
      <c r="C51" s="3">
        <v>1902</v>
      </c>
      <c r="D51" s="3">
        <f t="shared" si="0"/>
        <v>2.372044298114337</v>
      </c>
      <c r="E51" s="3">
        <v>0</v>
      </c>
      <c r="F51" s="3">
        <v>0</v>
      </c>
      <c r="G51" s="3">
        <v>19</v>
      </c>
      <c r="H51" s="3">
        <v>1035</v>
      </c>
      <c r="I51" s="3">
        <v>134</v>
      </c>
      <c r="J51" s="3">
        <v>670</v>
      </c>
      <c r="K51" s="3">
        <v>25</v>
      </c>
      <c r="L51" s="3">
        <v>38</v>
      </c>
      <c r="M51" s="3">
        <v>0</v>
      </c>
      <c r="N51" s="3">
        <v>1</v>
      </c>
      <c r="O51" s="3">
        <v>6</v>
      </c>
      <c r="P51" s="3">
        <v>3</v>
      </c>
      <c r="Q51" s="3">
        <v>10</v>
      </c>
      <c r="R51" s="3">
        <v>3</v>
      </c>
      <c r="S51" s="3">
        <v>1</v>
      </c>
      <c r="T51" s="3">
        <v>0</v>
      </c>
      <c r="U51" s="3">
        <v>0</v>
      </c>
      <c r="V51" s="3">
        <v>0</v>
      </c>
      <c r="W51" s="3">
        <v>1</v>
      </c>
      <c r="X51" s="3">
        <v>0</v>
      </c>
      <c r="Y51" s="3">
        <v>0</v>
      </c>
      <c r="Z51" s="3">
        <v>76</v>
      </c>
      <c r="AA51" s="3" t="str" cm="1">
        <f t="array" ref="AA51">_xlfn.IFS(AND(Z51&lt;36,Z51&gt;23),"24-35",AND(Z51&lt;51,Z51&gt;35),"36-50",AND(Z51&gt;50,Z51&lt;66),"51-65",Z51&gt;65,"66+",TRUE,"?")</f>
        <v>66+</v>
      </c>
      <c r="AB51" s="3">
        <v>2279</v>
      </c>
      <c r="AC51" s="3">
        <v>0</v>
      </c>
      <c r="AD51" s="3">
        <v>1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1</v>
      </c>
      <c r="AK51" s="3">
        <v>0</v>
      </c>
      <c r="AL51" s="3">
        <v>1902</v>
      </c>
      <c r="AM51" s="4">
        <v>42570</v>
      </c>
      <c r="AN51" s="3">
        <f t="shared" si="1"/>
        <v>7</v>
      </c>
      <c r="AO51" s="3" t="str">
        <f t="shared" si="2"/>
        <v>July</v>
      </c>
      <c r="AP51" s="3">
        <v>1</v>
      </c>
    </row>
    <row r="52" spans="1:42" x14ac:dyDescent="0.25">
      <c r="A52" s="3">
        <v>1271</v>
      </c>
      <c r="B52" s="3">
        <v>80695</v>
      </c>
      <c r="C52" s="3">
        <v>1900</v>
      </c>
      <c r="D52" s="3">
        <f t="shared" si="0"/>
        <v>2.3545448912572029</v>
      </c>
      <c r="E52" s="3">
        <v>0</v>
      </c>
      <c r="F52" s="3">
        <v>0</v>
      </c>
      <c r="G52" s="3">
        <v>85</v>
      </c>
      <c r="H52" s="3">
        <v>557</v>
      </c>
      <c r="I52" s="3">
        <v>129</v>
      </c>
      <c r="J52" s="3">
        <v>984</v>
      </c>
      <c r="K52" s="3">
        <v>193</v>
      </c>
      <c r="L52" s="3">
        <v>37</v>
      </c>
      <c r="M52" s="3">
        <v>18</v>
      </c>
      <c r="N52" s="3">
        <v>1</v>
      </c>
      <c r="O52" s="3">
        <v>5</v>
      </c>
      <c r="P52" s="3">
        <v>8</v>
      </c>
      <c r="Q52" s="3">
        <v>5</v>
      </c>
      <c r="R52" s="3">
        <v>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57</v>
      </c>
      <c r="AA52" s="3" t="str" cm="1">
        <f t="array" ref="AA52">_xlfn.IFS(AND(Z52&lt;36,Z52&gt;23),"24-35",AND(Z52&lt;51,Z52&gt;35),"36-50",AND(Z52&gt;50,Z52&lt;66),"51-65",Z52&gt;65,"66+",TRUE,"?")</f>
        <v>51-65</v>
      </c>
      <c r="AB52" s="3">
        <v>2341</v>
      </c>
      <c r="AC52" s="3">
        <v>0</v>
      </c>
      <c r="AD52" s="3">
        <v>0</v>
      </c>
      <c r="AE52" s="3">
        <v>1</v>
      </c>
      <c r="AF52" s="3">
        <v>0</v>
      </c>
      <c r="AG52" s="3">
        <v>0</v>
      </c>
      <c r="AH52" s="3">
        <v>0</v>
      </c>
      <c r="AI52" s="3">
        <v>1</v>
      </c>
      <c r="AJ52" s="3">
        <v>0</v>
      </c>
      <c r="AK52" s="3">
        <v>0</v>
      </c>
      <c r="AL52" s="3">
        <v>1882</v>
      </c>
      <c r="AM52" s="4">
        <v>42508</v>
      </c>
      <c r="AN52" s="3">
        <f t="shared" si="1"/>
        <v>5</v>
      </c>
      <c r="AO52" s="3" t="str">
        <f t="shared" si="2"/>
        <v>May</v>
      </c>
      <c r="AP52" s="3">
        <v>1</v>
      </c>
    </row>
    <row r="53" spans="1:42" x14ac:dyDescent="0.25">
      <c r="A53" s="3">
        <v>919</v>
      </c>
      <c r="B53" s="3">
        <v>82576</v>
      </c>
      <c r="C53" s="3">
        <v>1892</v>
      </c>
      <c r="D53" s="3">
        <f t="shared" si="0"/>
        <v>2.2912226312730093</v>
      </c>
      <c r="E53" s="3">
        <v>0</v>
      </c>
      <c r="F53" s="3">
        <v>0</v>
      </c>
      <c r="G53" s="3">
        <v>66</v>
      </c>
      <c r="H53" s="3">
        <v>1206</v>
      </c>
      <c r="I53" s="3">
        <v>55</v>
      </c>
      <c r="J53" s="3">
        <v>445</v>
      </c>
      <c r="K53" s="3">
        <v>168</v>
      </c>
      <c r="L53" s="3">
        <v>18</v>
      </c>
      <c r="M53" s="3">
        <v>18</v>
      </c>
      <c r="N53" s="3">
        <v>1</v>
      </c>
      <c r="O53" s="3">
        <v>2</v>
      </c>
      <c r="P53" s="3">
        <v>4</v>
      </c>
      <c r="Q53" s="3">
        <v>12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1</v>
      </c>
      <c r="X53" s="3">
        <v>0</v>
      </c>
      <c r="Y53" s="3">
        <v>0</v>
      </c>
      <c r="Z53" s="3">
        <v>61</v>
      </c>
      <c r="AA53" s="3" t="str" cm="1">
        <f t="array" ref="AA53">_xlfn.IFS(AND(Z53&lt;36,Z53&gt;23),"24-35",AND(Z53&lt;51,Z53&gt;35),"36-50",AND(Z53&gt;50,Z53&lt;66),"51-65",Z53&gt;65,"66+",TRUE,"?")</f>
        <v>51-65</v>
      </c>
      <c r="AB53" s="3">
        <v>2856</v>
      </c>
      <c r="AC53" s="3">
        <v>0</v>
      </c>
      <c r="AD53" s="3">
        <v>0</v>
      </c>
      <c r="AE53" s="3">
        <v>0</v>
      </c>
      <c r="AF53" s="3">
        <v>1</v>
      </c>
      <c r="AG53" s="3">
        <v>0</v>
      </c>
      <c r="AH53" s="3">
        <v>0</v>
      </c>
      <c r="AI53" s="3">
        <v>0</v>
      </c>
      <c r="AJ53" s="3">
        <v>1</v>
      </c>
      <c r="AK53" s="3">
        <v>0</v>
      </c>
      <c r="AL53" s="3">
        <v>1874</v>
      </c>
      <c r="AM53" s="4">
        <v>41993</v>
      </c>
      <c r="AN53" s="3">
        <f t="shared" si="1"/>
        <v>12</v>
      </c>
      <c r="AO53" s="3" t="str">
        <f t="shared" si="2"/>
        <v>December</v>
      </c>
      <c r="AP53" s="3">
        <v>1</v>
      </c>
    </row>
    <row r="54" spans="1:42" x14ac:dyDescent="0.25">
      <c r="A54" s="3">
        <v>224</v>
      </c>
      <c r="B54" s="3">
        <v>78687</v>
      </c>
      <c r="C54" s="3">
        <v>1889</v>
      </c>
      <c r="D54" s="3">
        <f t="shared" si="0"/>
        <v>2.4006506792735776</v>
      </c>
      <c r="E54" s="3">
        <v>0</v>
      </c>
      <c r="F54" s="3">
        <v>0</v>
      </c>
      <c r="G54" s="3">
        <v>13</v>
      </c>
      <c r="H54" s="3">
        <v>817</v>
      </c>
      <c r="I54" s="3">
        <v>185</v>
      </c>
      <c r="J54" s="3">
        <v>687</v>
      </c>
      <c r="K54" s="3">
        <v>145</v>
      </c>
      <c r="L54" s="3">
        <v>55</v>
      </c>
      <c r="M54" s="3">
        <v>241</v>
      </c>
      <c r="N54" s="3">
        <v>1</v>
      </c>
      <c r="O54" s="3">
        <v>4</v>
      </c>
      <c r="P54" s="3">
        <v>6</v>
      </c>
      <c r="Q54" s="3">
        <v>8</v>
      </c>
      <c r="R54" s="3">
        <v>2</v>
      </c>
      <c r="S54" s="3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1</v>
      </c>
      <c r="Z54" s="3">
        <v>37</v>
      </c>
      <c r="AA54" s="3" t="str" cm="1">
        <f t="array" ref="AA54">_xlfn.IFS(AND(Z54&lt;36,Z54&gt;23),"24-35",AND(Z54&lt;51,Z54&gt;35),"36-50",AND(Z54&gt;50,Z54&lt;66),"51-65",Z54&gt;65,"66+",TRUE,"?")</f>
        <v>36-50</v>
      </c>
      <c r="AB54" s="3">
        <v>2848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3">
        <v>1</v>
      </c>
      <c r="AJ54" s="3">
        <v>0</v>
      </c>
      <c r="AK54" s="3">
        <v>0</v>
      </c>
      <c r="AL54" s="3">
        <v>1648</v>
      </c>
      <c r="AM54" s="4">
        <v>42001</v>
      </c>
      <c r="AN54" s="3">
        <f t="shared" si="1"/>
        <v>12</v>
      </c>
      <c r="AO54" s="3" t="str">
        <f t="shared" si="2"/>
        <v>December</v>
      </c>
      <c r="AP54" s="3">
        <v>1</v>
      </c>
    </row>
    <row r="55" spans="1:42" x14ac:dyDescent="0.25">
      <c r="A55" s="3">
        <v>832</v>
      </c>
      <c r="B55" s="3">
        <v>82072</v>
      </c>
      <c r="C55" s="3">
        <v>1889</v>
      </c>
      <c r="D55" s="3">
        <f t="shared" si="0"/>
        <v>2.3016375865094063</v>
      </c>
      <c r="E55" s="3">
        <v>0</v>
      </c>
      <c r="F55" s="3">
        <v>0</v>
      </c>
      <c r="G55" s="3">
        <v>67</v>
      </c>
      <c r="H55" s="3">
        <v>889</v>
      </c>
      <c r="I55" s="3">
        <v>55</v>
      </c>
      <c r="J55" s="3">
        <v>685</v>
      </c>
      <c r="K55" s="3">
        <v>168</v>
      </c>
      <c r="L55" s="3">
        <v>92</v>
      </c>
      <c r="M55" s="3">
        <v>129</v>
      </c>
      <c r="N55" s="3">
        <v>1</v>
      </c>
      <c r="O55" s="3">
        <v>3</v>
      </c>
      <c r="P55" s="3">
        <v>2</v>
      </c>
      <c r="Q55" s="3">
        <v>13</v>
      </c>
      <c r="R55" s="3">
        <v>1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50</v>
      </c>
      <c r="AA55" s="3" t="str" cm="1">
        <f t="array" ref="AA55">_xlfn.IFS(AND(Z55&lt;36,Z55&gt;23),"24-35",AND(Z55&lt;51,Z55&gt;35),"36-50",AND(Z55&gt;50,Z55&lt;66),"51-65",Z55&gt;65,"66+",TRUE,"?")</f>
        <v>36-50</v>
      </c>
      <c r="AB55" s="3">
        <v>2521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1</v>
      </c>
      <c r="AL55" s="3">
        <v>1760</v>
      </c>
      <c r="AM55" s="4">
        <v>42328</v>
      </c>
      <c r="AN55" s="3">
        <f t="shared" si="1"/>
        <v>11</v>
      </c>
      <c r="AO55" s="3" t="str">
        <f t="shared" si="2"/>
        <v>November</v>
      </c>
      <c r="AP55" s="3">
        <v>1</v>
      </c>
    </row>
    <row r="56" spans="1:42" x14ac:dyDescent="0.25">
      <c r="A56" s="3">
        <v>872</v>
      </c>
      <c r="B56" s="3">
        <v>74116</v>
      </c>
      <c r="C56" s="3">
        <v>1886</v>
      </c>
      <c r="D56" s="3">
        <f t="shared" si="0"/>
        <v>2.54465972259701</v>
      </c>
      <c r="E56" s="3">
        <v>0</v>
      </c>
      <c r="F56" s="3">
        <v>0</v>
      </c>
      <c r="G56" s="3">
        <v>53</v>
      </c>
      <c r="H56" s="3">
        <v>871</v>
      </c>
      <c r="I56" s="3">
        <v>111</v>
      </c>
      <c r="J56" s="3">
        <v>704</v>
      </c>
      <c r="K56" s="3">
        <v>145</v>
      </c>
      <c r="L56" s="3">
        <v>55</v>
      </c>
      <c r="M56" s="3">
        <v>166</v>
      </c>
      <c r="N56" s="3">
        <v>1</v>
      </c>
      <c r="O56" s="3">
        <v>4</v>
      </c>
      <c r="P56" s="3">
        <v>4</v>
      </c>
      <c r="Q56" s="3">
        <v>10</v>
      </c>
      <c r="R56" s="3">
        <v>2</v>
      </c>
      <c r="S56" s="3">
        <v>0</v>
      </c>
      <c r="T56" s="3">
        <v>0</v>
      </c>
      <c r="U56" s="3">
        <v>0</v>
      </c>
      <c r="V56" s="3">
        <v>1</v>
      </c>
      <c r="W56" s="3">
        <v>0</v>
      </c>
      <c r="X56" s="3">
        <v>0</v>
      </c>
      <c r="Y56" s="3">
        <v>0</v>
      </c>
      <c r="Z56" s="3">
        <v>38</v>
      </c>
      <c r="AA56" s="3" t="str" cm="1">
        <f t="array" ref="AA56">_xlfn.IFS(AND(Z56&lt;36,Z56&gt;23),"24-35",AND(Z56&lt;51,Z56&gt;35),"36-50",AND(Z56&gt;50,Z56&lt;66),"51-65",Z56&gt;65,"66+",TRUE,"?")</f>
        <v>36-50</v>
      </c>
      <c r="AB56" s="3">
        <v>2340</v>
      </c>
      <c r="AC56" s="3">
        <v>0</v>
      </c>
      <c r="AD56" s="3">
        <v>0</v>
      </c>
      <c r="AE56" s="3">
        <v>1</v>
      </c>
      <c r="AF56" s="3">
        <v>0</v>
      </c>
      <c r="AG56" s="3">
        <v>0</v>
      </c>
      <c r="AH56" s="3">
        <v>1</v>
      </c>
      <c r="AI56" s="3">
        <v>0</v>
      </c>
      <c r="AJ56" s="3">
        <v>0</v>
      </c>
      <c r="AK56" s="3">
        <v>0</v>
      </c>
      <c r="AL56" s="3">
        <v>1720</v>
      </c>
      <c r="AM56" s="4">
        <v>42509</v>
      </c>
      <c r="AN56" s="3">
        <f t="shared" si="1"/>
        <v>5</v>
      </c>
      <c r="AO56" s="3" t="str">
        <f t="shared" si="2"/>
        <v>May</v>
      </c>
      <c r="AP56" s="3">
        <v>1</v>
      </c>
    </row>
    <row r="57" spans="1:42" x14ac:dyDescent="0.25">
      <c r="A57" s="3">
        <v>1642</v>
      </c>
      <c r="B57" s="3">
        <v>75702</v>
      </c>
      <c r="C57" s="3">
        <v>1884</v>
      </c>
      <c r="D57" s="3">
        <f t="shared" si="0"/>
        <v>2.4887057145121663</v>
      </c>
      <c r="E57" s="3">
        <v>0</v>
      </c>
      <c r="F57" s="3">
        <v>1</v>
      </c>
      <c r="G57" s="3">
        <v>87</v>
      </c>
      <c r="H57" s="3">
        <v>1073</v>
      </c>
      <c r="I57" s="3">
        <v>0</v>
      </c>
      <c r="J57" s="3">
        <v>629</v>
      </c>
      <c r="K57" s="3">
        <v>145</v>
      </c>
      <c r="L57" s="3">
        <v>37</v>
      </c>
      <c r="M57" s="3">
        <v>37</v>
      </c>
      <c r="N57" s="3">
        <v>1</v>
      </c>
      <c r="O57" s="3">
        <v>10</v>
      </c>
      <c r="P57" s="3">
        <v>5</v>
      </c>
      <c r="Q57" s="3">
        <v>13</v>
      </c>
      <c r="R57" s="3">
        <v>6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46</v>
      </c>
      <c r="AA57" s="3" t="str" cm="1">
        <f t="array" ref="AA57">_xlfn.IFS(AND(Z57&lt;36,Z57&gt;23),"24-35",AND(Z57&lt;51,Z57&gt;35),"36-50",AND(Z57&gt;50,Z57&lt;66),"51-65",Z57&gt;65,"66+",TRUE,"?")</f>
        <v>36-50</v>
      </c>
      <c r="AB57" s="3">
        <v>2782</v>
      </c>
      <c r="AC57" s="3">
        <v>0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1</v>
      </c>
      <c r="AJ57" s="3">
        <v>0</v>
      </c>
      <c r="AK57" s="3">
        <v>0</v>
      </c>
      <c r="AL57" s="3">
        <v>1847</v>
      </c>
      <c r="AM57" s="4">
        <v>42067</v>
      </c>
      <c r="AN57" s="3">
        <f t="shared" si="1"/>
        <v>3</v>
      </c>
      <c r="AO57" s="3" t="str">
        <f t="shared" si="2"/>
        <v>March</v>
      </c>
      <c r="AP57" s="3">
        <v>1</v>
      </c>
    </row>
    <row r="58" spans="1:42" x14ac:dyDescent="0.25">
      <c r="A58" s="3">
        <v>227</v>
      </c>
      <c r="B58" s="3">
        <v>95169</v>
      </c>
      <c r="C58" s="3">
        <v>1881</v>
      </c>
      <c r="D58" s="3">
        <f t="shared" si="0"/>
        <v>1.9764839390978155</v>
      </c>
      <c r="E58" s="3">
        <v>0</v>
      </c>
      <c r="F58" s="3">
        <v>0</v>
      </c>
      <c r="G58" s="3">
        <v>1</v>
      </c>
      <c r="H58" s="3">
        <v>1285</v>
      </c>
      <c r="I58" s="3">
        <v>21</v>
      </c>
      <c r="J58" s="3">
        <v>449</v>
      </c>
      <c r="K58" s="3">
        <v>106</v>
      </c>
      <c r="L58" s="3">
        <v>20</v>
      </c>
      <c r="M58" s="3">
        <v>20</v>
      </c>
      <c r="N58" s="3">
        <v>1</v>
      </c>
      <c r="O58" s="3">
        <v>4</v>
      </c>
      <c r="P58" s="3">
        <v>3</v>
      </c>
      <c r="Q58" s="3">
        <v>4</v>
      </c>
      <c r="R58" s="3">
        <v>1</v>
      </c>
      <c r="S58" s="3">
        <v>1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1</v>
      </c>
      <c r="Z58" s="3">
        <v>33</v>
      </c>
      <c r="AA58" s="3" t="str" cm="1">
        <f t="array" ref="AA58">_xlfn.IFS(AND(Z58&lt;36,Z58&gt;23),"24-35",AND(Z58&lt;51,Z58&gt;35),"36-50",AND(Z58&gt;50,Z58&lt;66),"51-65",Z58&gt;65,"66+",TRUE,"?")</f>
        <v>24-35</v>
      </c>
      <c r="AB58" s="3">
        <v>2422</v>
      </c>
      <c r="AC58" s="3">
        <v>0</v>
      </c>
      <c r="AD58" s="3">
        <v>0</v>
      </c>
      <c r="AE58" s="3">
        <v>1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1861</v>
      </c>
      <c r="AM58" s="4">
        <v>42427</v>
      </c>
      <c r="AN58" s="3">
        <f t="shared" si="1"/>
        <v>2</v>
      </c>
      <c r="AO58" s="3" t="str">
        <f t="shared" si="2"/>
        <v>February</v>
      </c>
      <c r="AP58" s="3">
        <v>1</v>
      </c>
    </row>
    <row r="59" spans="1:42" x14ac:dyDescent="0.25">
      <c r="A59" s="3">
        <v>233</v>
      </c>
      <c r="B59" s="3">
        <v>90273</v>
      </c>
      <c r="C59" s="3">
        <v>1880</v>
      </c>
      <c r="D59" s="3">
        <f t="shared" si="0"/>
        <v>2.0825717545667031</v>
      </c>
      <c r="E59" s="3">
        <v>0</v>
      </c>
      <c r="F59" s="3">
        <v>0</v>
      </c>
      <c r="G59" s="3">
        <v>32</v>
      </c>
      <c r="H59" s="3">
        <v>704</v>
      </c>
      <c r="I59" s="3">
        <v>129</v>
      </c>
      <c r="J59" s="3">
        <v>853</v>
      </c>
      <c r="K59" s="3">
        <v>120</v>
      </c>
      <c r="L59" s="3">
        <v>74</v>
      </c>
      <c r="M59" s="3">
        <v>111</v>
      </c>
      <c r="N59" s="3">
        <v>1</v>
      </c>
      <c r="O59" s="3">
        <v>5</v>
      </c>
      <c r="P59" s="3">
        <v>6</v>
      </c>
      <c r="Q59" s="3">
        <v>7</v>
      </c>
      <c r="R59" s="3">
        <v>2</v>
      </c>
      <c r="S59" s="3">
        <v>1</v>
      </c>
      <c r="T59" s="3">
        <v>0</v>
      </c>
      <c r="U59" s="3">
        <v>0</v>
      </c>
      <c r="V59" s="3">
        <v>1</v>
      </c>
      <c r="W59" s="3">
        <v>1</v>
      </c>
      <c r="X59" s="3">
        <v>0</v>
      </c>
      <c r="Y59" s="3">
        <v>1</v>
      </c>
      <c r="Z59" s="3">
        <v>29</v>
      </c>
      <c r="AA59" s="3" t="str" cm="1">
        <f t="array" ref="AA59">_xlfn.IFS(AND(Z59&lt;36,Z59&gt;23),"24-35",AND(Z59&lt;51,Z59&gt;35),"36-50",AND(Z59&gt;50,Z59&lt;66),"51-65",Z59&gt;65,"66+",TRUE,"?")</f>
        <v>24-35</v>
      </c>
      <c r="AB59" s="3">
        <v>2356</v>
      </c>
      <c r="AC59" s="3">
        <v>0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1</v>
      </c>
      <c r="AJ59" s="3">
        <v>0</v>
      </c>
      <c r="AK59" s="3">
        <v>0</v>
      </c>
      <c r="AL59" s="3">
        <v>1769</v>
      </c>
      <c r="AM59" s="4">
        <v>42493</v>
      </c>
      <c r="AN59" s="3">
        <f t="shared" si="1"/>
        <v>5</v>
      </c>
      <c r="AO59" s="3" t="str">
        <f t="shared" si="2"/>
        <v>May</v>
      </c>
      <c r="AP59" s="3">
        <v>1</v>
      </c>
    </row>
    <row r="60" spans="1:42" x14ac:dyDescent="0.25">
      <c r="A60" s="3">
        <v>241</v>
      </c>
      <c r="B60" s="3">
        <v>81205</v>
      </c>
      <c r="C60" s="3">
        <v>1879</v>
      </c>
      <c r="D60" s="3">
        <f t="shared" si="0"/>
        <v>2.3138969275290928</v>
      </c>
      <c r="E60" s="3">
        <v>0</v>
      </c>
      <c r="F60" s="3">
        <v>0</v>
      </c>
      <c r="G60" s="3">
        <v>43</v>
      </c>
      <c r="H60" s="3">
        <v>724</v>
      </c>
      <c r="I60" s="3">
        <v>74</v>
      </c>
      <c r="J60" s="3">
        <v>929</v>
      </c>
      <c r="K60" s="3">
        <v>97</v>
      </c>
      <c r="L60" s="3">
        <v>55</v>
      </c>
      <c r="M60" s="3">
        <v>130</v>
      </c>
      <c r="N60" s="3">
        <v>1</v>
      </c>
      <c r="O60" s="3">
        <v>5</v>
      </c>
      <c r="P60" s="3">
        <v>6</v>
      </c>
      <c r="Q60" s="3">
        <v>7</v>
      </c>
      <c r="R60" s="3">
        <v>2</v>
      </c>
      <c r="S60" s="3">
        <v>0</v>
      </c>
      <c r="T60" s="3">
        <v>1</v>
      </c>
      <c r="U60" s="3">
        <v>1</v>
      </c>
      <c r="V60" s="3">
        <v>0</v>
      </c>
      <c r="W60" s="3">
        <v>1</v>
      </c>
      <c r="X60" s="3">
        <v>0</v>
      </c>
      <c r="Y60" s="3">
        <v>1</v>
      </c>
      <c r="Z60" s="3">
        <v>50</v>
      </c>
      <c r="AA60" s="3" t="str" cm="1">
        <f t="array" ref="AA60">_xlfn.IFS(AND(Z60&lt;36,Z60&gt;23),"24-35",AND(Z60&lt;51,Z60&gt;35),"36-50",AND(Z60&gt;50,Z60&lt;66),"51-65",Z60&gt;65,"66+",TRUE,"?")</f>
        <v>36-50</v>
      </c>
      <c r="AB60" s="3">
        <v>2326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3">
        <v>0</v>
      </c>
      <c r="AI60" s="3">
        <v>1</v>
      </c>
      <c r="AJ60" s="3">
        <v>0</v>
      </c>
      <c r="AK60" s="3">
        <v>0</v>
      </c>
      <c r="AL60" s="3">
        <v>1749</v>
      </c>
      <c r="AM60" s="4">
        <v>42523</v>
      </c>
      <c r="AN60" s="3">
        <f t="shared" si="1"/>
        <v>6</v>
      </c>
      <c r="AO60" s="3" t="str">
        <f t="shared" si="2"/>
        <v>June</v>
      </c>
      <c r="AP60" s="3">
        <v>1</v>
      </c>
    </row>
    <row r="61" spans="1:42" x14ac:dyDescent="0.25">
      <c r="A61" s="3">
        <v>245</v>
      </c>
      <c r="B61" s="3">
        <v>75251</v>
      </c>
      <c r="C61" s="3">
        <v>1872</v>
      </c>
      <c r="D61" s="3">
        <f t="shared" si="0"/>
        <v>2.4876745823975761</v>
      </c>
      <c r="E61" s="3">
        <v>0</v>
      </c>
      <c r="F61" s="3">
        <v>0</v>
      </c>
      <c r="G61" s="3">
        <v>34</v>
      </c>
      <c r="H61" s="3">
        <v>721</v>
      </c>
      <c r="I61" s="3">
        <v>111</v>
      </c>
      <c r="J61" s="3">
        <v>925</v>
      </c>
      <c r="K61" s="3">
        <v>97</v>
      </c>
      <c r="L61" s="3">
        <v>18</v>
      </c>
      <c r="M61" s="3">
        <v>18</v>
      </c>
      <c r="N61" s="3">
        <v>1</v>
      </c>
      <c r="O61" s="3">
        <v>7</v>
      </c>
      <c r="P61" s="3">
        <v>6</v>
      </c>
      <c r="Q61" s="3">
        <v>5</v>
      </c>
      <c r="R61" s="3">
        <v>5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3">
        <v>48</v>
      </c>
      <c r="AA61" s="3" t="str" cm="1">
        <f t="array" ref="AA61">_xlfn.IFS(AND(Z61&lt;36,Z61&gt;23),"24-35",AND(Z61&lt;51,Z61&gt;35),"36-50",AND(Z61&gt;50,Z61&lt;66),"51-65",Z61&gt;65,"66+",TRUE,"?")</f>
        <v>36-50</v>
      </c>
      <c r="AB61" s="3">
        <v>2830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</v>
      </c>
      <c r="AK61" s="3">
        <v>0</v>
      </c>
      <c r="AL61" s="3">
        <v>1854</v>
      </c>
      <c r="AM61" s="4">
        <v>42019</v>
      </c>
      <c r="AN61" s="3">
        <f t="shared" si="1"/>
        <v>1</v>
      </c>
      <c r="AO61" s="3" t="str">
        <f t="shared" si="2"/>
        <v>January</v>
      </c>
      <c r="AP61" s="3">
        <v>1</v>
      </c>
    </row>
    <row r="62" spans="1:42" x14ac:dyDescent="0.25">
      <c r="A62" s="3">
        <v>1065</v>
      </c>
      <c r="B62" s="3">
        <v>85606</v>
      </c>
      <c r="C62" s="3">
        <v>1872</v>
      </c>
      <c r="D62" s="3">
        <f t="shared" si="0"/>
        <v>2.1867626100974231</v>
      </c>
      <c r="E62" s="3">
        <v>0</v>
      </c>
      <c r="F62" s="3">
        <v>1</v>
      </c>
      <c r="G62" s="3">
        <v>89</v>
      </c>
      <c r="H62" s="3">
        <v>717</v>
      </c>
      <c r="I62" s="3">
        <v>42</v>
      </c>
      <c r="J62" s="3">
        <v>864</v>
      </c>
      <c r="K62" s="3">
        <v>219</v>
      </c>
      <c r="L62" s="3">
        <v>30</v>
      </c>
      <c r="M62" s="3">
        <v>84</v>
      </c>
      <c r="N62" s="3">
        <v>2</v>
      </c>
      <c r="O62" s="3">
        <v>6</v>
      </c>
      <c r="P62" s="3">
        <v>7</v>
      </c>
      <c r="Q62" s="3">
        <v>9</v>
      </c>
      <c r="R62" s="3">
        <v>3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44</v>
      </c>
      <c r="AA62" s="3" t="str" cm="1">
        <f t="array" ref="AA62">_xlfn.IFS(AND(Z62&lt;36,Z62&gt;23),"24-35",AND(Z62&lt;51,Z62&gt;35),"36-50",AND(Z62&gt;50,Z62&lt;66),"51-65",Z62&gt;65,"66+",TRUE,"?")</f>
        <v>36-50</v>
      </c>
      <c r="AB62" s="3">
        <v>2753</v>
      </c>
      <c r="AC62" s="3">
        <v>0</v>
      </c>
      <c r="AD62" s="3">
        <v>0</v>
      </c>
      <c r="AE62" s="3">
        <v>0</v>
      </c>
      <c r="AF62" s="3">
        <v>1</v>
      </c>
      <c r="AG62" s="3">
        <v>0</v>
      </c>
      <c r="AH62" s="3">
        <v>0</v>
      </c>
      <c r="AI62" s="3">
        <v>1</v>
      </c>
      <c r="AJ62" s="3">
        <v>0</v>
      </c>
      <c r="AK62" s="3">
        <v>0</v>
      </c>
      <c r="AL62" s="3">
        <v>1788</v>
      </c>
      <c r="AM62" s="4">
        <v>42096</v>
      </c>
      <c r="AN62" s="3">
        <f t="shared" si="1"/>
        <v>4</v>
      </c>
      <c r="AO62" s="3" t="str">
        <f t="shared" si="2"/>
        <v>April</v>
      </c>
      <c r="AP62" s="3">
        <v>1</v>
      </c>
    </row>
    <row r="63" spans="1:42" x14ac:dyDescent="0.25">
      <c r="A63" s="3">
        <v>927</v>
      </c>
      <c r="B63" s="3">
        <v>82170</v>
      </c>
      <c r="C63" s="3">
        <v>1871</v>
      </c>
      <c r="D63" s="3">
        <f t="shared" si="0"/>
        <v>2.2769867348180601</v>
      </c>
      <c r="E63" s="3">
        <v>0</v>
      </c>
      <c r="F63" s="3">
        <v>0</v>
      </c>
      <c r="G63" s="3">
        <v>13</v>
      </c>
      <c r="H63" s="3">
        <v>1023</v>
      </c>
      <c r="I63" s="3">
        <v>93</v>
      </c>
      <c r="J63" s="3">
        <v>651</v>
      </c>
      <c r="K63" s="3">
        <v>49</v>
      </c>
      <c r="L63" s="3">
        <v>55</v>
      </c>
      <c r="M63" s="3">
        <v>37</v>
      </c>
      <c r="N63" s="3">
        <v>1</v>
      </c>
      <c r="O63" s="3">
        <v>5</v>
      </c>
      <c r="P63" s="3">
        <v>6</v>
      </c>
      <c r="Q63" s="3">
        <v>7</v>
      </c>
      <c r="R63" s="3">
        <v>2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42</v>
      </c>
      <c r="AA63" s="3" t="str" cm="1">
        <f t="array" ref="AA63">_xlfn.IFS(AND(Z63&lt;36,Z63&gt;23),"24-35",AND(Z63&lt;51,Z63&gt;35),"36-50",AND(Z63&gt;50,Z63&lt;66),"51-65",Z63&gt;65,"66+",TRUE,"?")</f>
        <v>36-50</v>
      </c>
      <c r="AB63" s="3">
        <v>2375</v>
      </c>
      <c r="AC63" s="3">
        <v>0</v>
      </c>
      <c r="AD63" s="3">
        <v>1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</v>
      </c>
      <c r="AL63" s="3">
        <v>1834</v>
      </c>
      <c r="AM63" s="4">
        <v>42474</v>
      </c>
      <c r="AN63" s="3">
        <f t="shared" si="1"/>
        <v>4</v>
      </c>
      <c r="AO63" s="3" t="str">
        <f t="shared" si="2"/>
        <v>April</v>
      </c>
      <c r="AP63" s="3">
        <v>1</v>
      </c>
    </row>
    <row r="64" spans="1:42" x14ac:dyDescent="0.25">
      <c r="A64" s="3">
        <v>482</v>
      </c>
      <c r="B64" s="3">
        <v>89120</v>
      </c>
      <c r="C64" s="3">
        <v>1869</v>
      </c>
      <c r="D64" s="3">
        <f t="shared" si="0"/>
        <v>2.0971723518850989</v>
      </c>
      <c r="E64" s="3">
        <v>0</v>
      </c>
      <c r="F64" s="3">
        <v>0</v>
      </c>
      <c r="G64" s="3">
        <v>78</v>
      </c>
      <c r="H64" s="3">
        <v>1168</v>
      </c>
      <c r="I64" s="3">
        <v>92</v>
      </c>
      <c r="J64" s="3">
        <v>408</v>
      </c>
      <c r="K64" s="3">
        <v>72</v>
      </c>
      <c r="L64" s="3">
        <v>129</v>
      </c>
      <c r="M64" s="3">
        <v>55</v>
      </c>
      <c r="N64" s="3">
        <v>1</v>
      </c>
      <c r="O64" s="3">
        <v>5</v>
      </c>
      <c r="P64" s="3">
        <v>6</v>
      </c>
      <c r="Q64" s="3">
        <v>7</v>
      </c>
      <c r="R64" s="3">
        <v>1</v>
      </c>
      <c r="S64" s="3">
        <v>0</v>
      </c>
      <c r="T64" s="3">
        <v>0</v>
      </c>
      <c r="U64" s="3">
        <v>0</v>
      </c>
      <c r="V64" s="3">
        <v>0</v>
      </c>
      <c r="W64" s="3">
        <v>1</v>
      </c>
      <c r="X64" s="3">
        <v>0</v>
      </c>
      <c r="Y64" s="3">
        <v>0</v>
      </c>
      <c r="Z64" s="3">
        <v>61</v>
      </c>
      <c r="AA64" s="3" t="str" cm="1">
        <f t="array" ref="AA64">_xlfn.IFS(AND(Z64&lt;36,Z64&gt;23),"24-35",AND(Z64&lt;51,Z64&gt;35),"36-50",AND(Z64&gt;50,Z64&lt;66),"51-65",Z64&gt;65,"66+",TRUE,"?")</f>
        <v>51-65</v>
      </c>
      <c r="AB64" s="3">
        <v>2263</v>
      </c>
      <c r="AC64" s="3">
        <v>0</v>
      </c>
      <c r="AD64" s="3">
        <v>0</v>
      </c>
      <c r="AE64" s="3">
        <v>0</v>
      </c>
      <c r="AF64" s="3">
        <v>1</v>
      </c>
      <c r="AG64" s="3">
        <v>0</v>
      </c>
      <c r="AH64" s="3">
        <v>0</v>
      </c>
      <c r="AI64" s="3">
        <v>0</v>
      </c>
      <c r="AJ64" s="3">
        <v>1</v>
      </c>
      <c r="AK64" s="3">
        <v>0</v>
      </c>
      <c r="AL64" s="3">
        <v>1814</v>
      </c>
      <c r="AM64" s="4">
        <v>42586</v>
      </c>
      <c r="AN64" s="3">
        <f t="shared" si="1"/>
        <v>8</v>
      </c>
      <c r="AO64" s="3" t="str">
        <f t="shared" si="2"/>
        <v>August</v>
      </c>
      <c r="AP64" s="3">
        <v>1</v>
      </c>
    </row>
    <row r="65" spans="1:42" x14ac:dyDescent="0.25">
      <c r="A65" s="3">
        <v>248</v>
      </c>
      <c r="B65" s="3">
        <v>87188</v>
      </c>
      <c r="C65" s="3">
        <v>1868</v>
      </c>
      <c r="D65" s="3">
        <f t="shared" si="0"/>
        <v>2.1424966738542</v>
      </c>
      <c r="E65" s="3">
        <v>0</v>
      </c>
      <c r="F65" s="3">
        <v>0</v>
      </c>
      <c r="G65" s="3">
        <v>73</v>
      </c>
      <c r="H65" s="3">
        <v>910</v>
      </c>
      <c r="I65" s="3">
        <v>111</v>
      </c>
      <c r="J65" s="3">
        <v>724</v>
      </c>
      <c r="K65" s="3">
        <v>49</v>
      </c>
      <c r="L65" s="3">
        <v>74</v>
      </c>
      <c r="M65" s="3">
        <v>55</v>
      </c>
      <c r="N65" s="3">
        <v>1</v>
      </c>
      <c r="O65" s="3">
        <v>10</v>
      </c>
      <c r="P65" s="3">
        <v>2</v>
      </c>
      <c r="Q65" s="3">
        <v>6</v>
      </c>
      <c r="R65" s="3">
        <v>3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1</v>
      </c>
      <c r="Z65" s="3">
        <v>37</v>
      </c>
      <c r="AA65" s="3" t="str" cm="1">
        <f t="array" ref="AA65">_xlfn.IFS(AND(Z65&lt;36,Z65&gt;23),"24-35",AND(Z65&lt;51,Z65&gt;35),"36-50",AND(Z65&gt;50,Z65&lt;66),"51-65",Z65&gt;65,"66+",TRUE,"?")</f>
        <v>36-50</v>
      </c>
      <c r="AB65" s="3">
        <v>2550</v>
      </c>
      <c r="AC65" s="3">
        <v>0</v>
      </c>
      <c r="AD65" s="3">
        <v>0</v>
      </c>
      <c r="AE65" s="3">
        <v>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</v>
      </c>
      <c r="AL65" s="3">
        <v>1813</v>
      </c>
      <c r="AM65" s="4">
        <v>42299</v>
      </c>
      <c r="AN65" s="3">
        <f t="shared" si="1"/>
        <v>10</v>
      </c>
      <c r="AO65" s="3" t="str">
        <f t="shared" si="2"/>
        <v>October</v>
      </c>
      <c r="AP65" s="3">
        <v>1</v>
      </c>
    </row>
    <row r="66" spans="1:42" x14ac:dyDescent="0.25">
      <c r="A66" s="3">
        <v>251</v>
      </c>
      <c r="B66" s="3">
        <v>81929</v>
      </c>
      <c r="C66" s="3">
        <v>1868</v>
      </c>
      <c r="D66" s="3">
        <f t="shared" si="0"/>
        <v>2.2800229466977506</v>
      </c>
      <c r="E66" s="3">
        <v>1</v>
      </c>
      <c r="F66" s="3">
        <v>0</v>
      </c>
      <c r="G66" s="3">
        <v>60</v>
      </c>
      <c r="H66" s="3">
        <v>1486</v>
      </c>
      <c r="I66" s="3">
        <v>55</v>
      </c>
      <c r="J66" s="3">
        <v>278</v>
      </c>
      <c r="K66" s="3">
        <v>49</v>
      </c>
      <c r="L66" s="3">
        <v>0</v>
      </c>
      <c r="M66" s="3">
        <v>185</v>
      </c>
      <c r="N66" s="3">
        <v>2</v>
      </c>
      <c r="O66" s="3">
        <v>4</v>
      </c>
      <c r="P66" s="3">
        <v>4</v>
      </c>
      <c r="Q66" s="3">
        <v>10</v>
      </c>
      <c r="R66" s="3">
        <v>6</v>
      </c>
      <c r="S66" s="3">
        <v>0</v>
      </c>
      <c r="T66" s="3">
        <v>0</v>
      </c>
      <c r="U66" s="3">
        <v>1</v>
      </c>
      <c r="V66" s="3">
        <v>0</v>
      </c>
      <c r="W66" s="3">
        <v>1</v>
      </c>
      <c r="X66" s="3">
        <v>0</v>
      </c>
      <c r="Y66" s="3">
        <v>1</v>
      </c>
      <c r="Z66" s="3">
        <v>44</v>
      </c>
      <c r="AA66" s="3" t="str" cm="1">
        <f t="array" ref="AA66">_xlfn.IFS(AND(Z66&lt;36,Z66&gt;23),"24-35",AND(Z66&lt;51,Z66&gt;35),"36-50",AND(Z66&gt;50,Z66&lt;66),"51-65",Z66&gt;65,"66+",TRUE,"?")</f>
        <v>36-50</v>
      </c>
      <c r="AB66" s="3">
        <v>2797</v>
      </c>
      <c r="AC66" s="3">
        <v>0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1</v>
      </c>
      <c r="AK66" s="3">
        <v>0</v>
      </c>
      <c r="AL66" s="3">
        <v>1683</v>
      </c>
      <c r="AM66" s="4">
        <v>42052</v>
      </c>
      <c r="AN66" s="3">
        <f t="shared" si="1"/>
        <v>2</v>
      </c>
      <c r="AO66" s="3" t="str">
        <f t="shared" si="2"/>
        <v>February</v>
      </c>
      <c r="AP66" s="3">
        <v>1</v>
      </c>
    </row>
    <row r="67" spans="1:42" x14ac:dyDescent="0.25">
      <c r="A67" s="3">
        <v>257</v>
      </c>
      <c r="B67" s="3">
        <v>83829</v>
      </c>
      <c r="C67" s="3">
        <v>1835</v>
      </c>
      <c r="D67" s="3">
        <f t="shared" ref="D67:D130" si="3">C67*100/B67</f>
        <v>2.1889799472736167</v>
      </c>
      <c r="E67" s="3">
        <v>0</v>
      </c>
      <c r="F67" s="3">
        <v>0</v>
      </c>
      <c r="G67" s="3">
        <v>78</v>
      </c>
      <c r="H67" s="3">
        <v>897</v>
      </c>
      <c r="I67" s="3">
        <v>161</v>
      </c>
      <c r="J67" s="3">
        <v>430</v>
      </c>
      <c r="K67" s="3">
        <v>186</v>
      </c>
      <c r="L67" s="3">
        <v>161</v>
      </c>
      <c r="M67" s="3">
        <v>27</v>
      </c>
      <c r="N67" s="3">
        <v>0</v>
      </c>
      <c r="O67" s="3">
        <v>4</v>
      </c>
      <c r="P67" s="3">
        <v>7</v>
      </c>
      <c r="Q67" s="3">
        <v>6</v>
      </c>
      <c r="R67" s="3">
        <v>1</v>
      </c>
      <c r="S67" s="3">
        <v>1</v>
      </c>
      <c r="T67" s="3">
        <v>0</v>
      </c>
      <c r="U67" s="3">
        <v>1</v>
      </c>
      <c r="V67" s="3">
        <v>0</v>
      </c>
      <c r="W67" s="3">
        <v>1</v>
      </c>
      <c r="X67" s="3">
        <v>0</v>
      </c>
      <c r="Y67" s="3">
        <v>1</v>
      </c>
      <c r="Z67" s="3">
        <v>45</v>
      </c>
      <c r="AA67" s="3" t="str" cm="1">
        <f t="array" ref="AA67">_xlfn.IFS(AND(Z67&lt;36,Z67&gt;23),"24-35",AND(Z67&lt;51,Z67&gt;35),"36-50",AND(Z67&gt;50,Z67&lt;66),"51-65",Z67&gt;65,"66+",TRUE,"?")</f>
        <v>36-50</v>
      </c>
      <c r="AB67" s="3">
        <v>2423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1808</v>
      </c>
      <c r="AM67" s="4">
        <v>42426</v>
      </c>
      <c r="AN67" s="3">
        <f t="shared" ref="AN67:AN130" si="4">MONTH(AM67)</f>
        <v>2</v>
      </c>
      <c r="AO67" s="3" t="str">
        <f t="shared" ref="AO67:AO130" si="5">TEXT(AM67,"mmmm")</f>
        <v>February</v>
      </c>
      <c r="AP67" s="3">
        <v>1</v>
      </c>
    </row>
    <row r="68" spans="1:42" x14ac:dyDescent="0.25">
      <c r="A68" s="3">
        <v>161</v>
      </c>
      <c r="B68" s="3">
        <v>80427</v>
      </c>
      <c r="C68" s="3">
        <v>1809</v>
      </c>
      <c r="D68" s="3">
        <f t="shared" si="3"/>
        <v>2.2492446566451565</v>
      </c>
      <c r="E68" s="3">
        <v>0</v>
      </c>
      <c r="F68" s="3">
        <v>1</v>
      </c>
      <c r="G68" s="3">
        <v>56</v>
      </c>
      <c r="H68" s="3">
        <v>1149</v>
      </c>
      <c r="I68" s="3">
        <v>71</v>
      </c>
      <c r="J68" s="3">
        <v>449</v>
      </c>
      <c r="K68" s="3">
        <v>69</v>
      </c>
      <c r="L68" s="3">
        <v>71</v>
      </c>
      <c r="M68" s="3">
        <v>26</v>
      </c>
      <c r="N68" s="3">
        <v>1</v>
      </c>
      <c r="O68" s="3">
        <v>11</v>
      </c>
      <c r="P68" s="3">
        <v>8</v>
      </c>
      <c r="Q68" s="3">
        <v>8</v>
      </c>
      <c r="R68" s="3">
        <v>5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45</v>
      </c>
      <c r="AA68" s="3" t="str" cm="1">
        <f t="array" ref="AA68">_xlfn.IFS(AND(Z68&lt;36,Z68&gt;23),"24-35",AND(Z68&lt;51,Z68&gt;35),"36-50",AND(Z68&gt;50,Z68&lt;66),"51-65",Z68&gt;65,"66+",TRUE,"?")</f>
        <v>36-50</v>
      </c>
      <c r="AB68" s="3">
        <v>2814</v>
      </c>
      <c r="AC68" s="3">
        <v>0</v>
      </c>
      <c r="AD68" s="3">
        <v>1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</v>
      </c>
      <c r="AL68" s="3">
        <v>1783</v>
      </c>
      <c r="AM68" s="4">
        <v>42035</v>
      </c>
      <c r="AN68" s="3">
        <f t="shared" si="4"/>
        <v>1</v>
      </c>
      <c r="AO68" s="3" t="str">
        <f t="shared" si="5"/>
        <v>January</v>
      </c>
      <c r="AP68" s="3">
        <v>1</v>
      </c>
    </row>
    <row r="69" spans="1:42" x14ac:dyDescent="0.25">
      <c r="A69" s="3">
        <v>284</v>
      </c>
      <c r="B69" s="3">
        <v>70971</v>
      </c>
      <c r="C69" s="3">
        <v>1808</v>
      </c>
      <c r="D69" s="3">
        <f t="shared" si="3"/>
        <v>2.5475194093362079</v>
      </c>
      <c r="E69" s="3">
        <v>0</v>
      </c>
      <c r="F69" s="3">
        <v>1</v>
      </c>
      <c r="G69" s="3">
        <v>28</v>
      </c>
      <c r="H69" s="3">
        <v>1001</v>
      </c>
      <c r="I69" s="3">
        <v>17</v>
      </c>
      <c r="J69" s="3">
        <v>572</v>
      </c>
      <c r="K69" s="3">
        <v>93</v>
      </c>
      <c r="L69" s="3">
        <v>125</v>
      </c>
      <c r="M69" s="3">
        <v>17</v>
      </c>
      <c r="N69" s="3">
        <v>7</v>
      </c>
      <c r="O69" s="3">
        <v>11</v>
      </c>
      <c r="P69" s="3">
        <v>11</v>
      </c>
      <c r="Q69" s="3">
        <v>5</v>
      </c>
      <c r="R69" s="3">
        <v>7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1</v>
      </c>
      <c r="Z69" s="3">
        <v>60</v>
      </c>
      <c r="AA69" s="3" t="str" cm="1">
        <f t="array" ref="AA69">_xlfn.IFS(AND(Z69&lt;36,Z69&gt;23),"24-35",AND(Z69&lt;51,Z69&gt;35),"36-50",AND(Z69&gt;50,Z69&lt;66),"51-65",Z69&gt;65,"66+",TRUE,"?")</f>
        <v>51-65</v>
      </c>
      <c r="AB69" s="3">
        <v>2805</v>
      </c>
      <c r="AC69" s="3">
        <v>0</v>
      </c>
      <c r="AD69" s="3">
        <v>0</v>
      </c>
      <c r="AE69" s="3">
        <v>0</v>
      </c>
      <c r="AF69" s="3">
        <v>1</v>
      </c>
      <c r="AG69" s="3">
        <v>0</v>
      </c>
      <c r="AH69" s="3">
        <v>0</v>
      </c>
      <c r="AI69" s="3">
        <v>1</v>
      </c>
      <c r="AJ69" s="3">
        <v>0</v>
      </c>
      <c r="AK69" s="3">
        <v>0</v>
      </c>
      <c r="AL69" s="3">
        <v>1791</v>
      </c>
      <c r="AM69" s="4">
        <v>42044</v>
      </c>
      <c r="AN69" s="3">
        <f t="shared" si="4"/>
        <v>2</v>
      </c>
      <c r="AO69" s="3" t="str">
        <f t="shared" si="5"/>
        <v>February</v>
      </c>
      <c r="AP69" s="3">
        <v>1</v>
      </c>
    </row>
    <row r="70" spans="1:42" x14ac:dyDescent="0.25">
      <c r="A70" s="3">
        <v>308</v>
      </c>
      <c r="B70" s="3">
        <v>82333</v>
      </c>
      <c r="C70" s="3">
        <v>1805</v>
      </c>
      <c r="D70" s="3">
        <f t="shared" si="3"/>
        <v>2.1923165680832715</v>
      </c>
      <c r="E70" s="3">
        <v>0</v>
      </c>
      <c r="F70" s="3">
        <v>0</v>
      </c>
      <c r="G70" s="3">
        <v>60</v>
      </c>
      <c r="H70" s="3">
        <v>1311</v>
      </c>
      <c r="I70" s="3">
        <v>0</v>
      </c>
      <c r="J70" s="3">
        <v>359</v>
      </c>
      <c r="K70" s="3">
        <v>46</v>
      </c>
      <c r="L70" s="3">
        <v>89</v>
      </c>
      <c r="M70" s="3">
        <v>17</v>
      </c>
      <c r="N70" s="3">
        <v>1</v>
      </c>
      <c r="O70" s="3">
        <v>4</v>
      </c>
      <c r="P70" s="3">
        <v>3</v>
      </c>
      <c r="Q70" s="3">
        <v>10</v>
      </c>
      <c r="R70" s="3">
        <v>2</v>
      </c>
      <c r="S70" s="3">
        <v>0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3">
        <v>1</v>
      </c>
      <c r="Z70" s="3">
        <v>34</v>
      </c>
      <c r="AA70" s="3" t="str" cm="1">
        <f t="array" ref="AA70">_xlfn.IFS(AND(Z70&lt;36,Z70&gt;23),"24-35",AND(Z70&lt;51,Z70&gt;35),"36-50",AND(Z70&gt;50,Z70&lt;66),"51-65",Z70&gt;65,"66+",TRUE,"?")</f>
        <v>24-35</v>
      </c>
      <c r="AB70" s="3">
        <v>2615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</v>
      </c>
      <c r="AL70" s="3">
        <v>1788</v>
      </c>
      <c r="AM70" s="4">
        <v>42234</v>
      </c>
      <c r="AN70" s="3">
        <f t="shared" si="4"/>
        <v>8</v>
      </c>
      <c r="AO70" s="3" t="str">
        <f t="shared" si="5"/>
        <v>August</v>
      </c>
      <c r="AP70" s="3">
        <v>1</v>
      </c>
    </row>
    <row r="71" spans="1:42" x14ac:dyDescent="0.25">
      <c r="A71" s="3">
        <v>1378</v>
      </c>
      <c r="B71" s="3">
        <v>76998</v>
      </c>
      <c r="C71" s="3">
        <v>1803</v>
      </c>
      <c r="D71" s="3">
        <f t="shared" si="3"/>
        <v>2.3416192628379959</v>
      </c>
      <c r="E71" s="3">
        <v>0</v>
      </c>
      <c r="F71" s="3">
        <v>1</v>
      </c>
      <c r="G71" s="3">
        <v>85</v>
      </c>
      <c r="H71" s="3">
        <v>1449</v>
      </c>
      <c r="I71" s="3">
        <v>89</v>
      </c>
      <c r="J71" s="3">
        <v>161</v>
      </c>
      <c r="K71" s="3">
        <v>69</v>
      </c>
      <c r="L71" s="3">
        <v>35</v>
      </c>
      <c r="M71" s="3">
        <v>107</v>
      </c>
      <c r="N71" s="3">
        <v>2</v>
      </c>
      <c r="O71" s="3">
        <v>11</v>
      </c>
      <c r="P71" s="3">
        <v>8</v>
      </c>
      <c r="Q71" s="3">
        <v>8</v>
      </c>
      <c r="R71" s="3">
        <v>6</v>
      </c>
      <c r="S71" s="3">
        <v>0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0</v>
      </c>
      <c r="Z71" s="3">
        <v>65</v>
      </c>
      <c r="AA71" s="3" t="str" cm="1">
        <f t="array" ref="AA71">_xlfn.IFS(AND(Z71&lt;36,Z71&gt;23),"24-35",AND(Z71&lt;51,Z71&gt;35),"36-50",AND(Z71&gt;50,Z71&lt;66),"51-65",Z71&gt;65,"66+",TRUE,"?")</f>
        <v>51-65</v>
      </c>
      <c r="AB71" s="3">
        <v>2693</v>
      </c>
      <c r="AC71" s="3">
        <v>0</v>
      </c>
      <c r="AD71" s="3">
        <v>1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0</v>
      </c>
      <c r="AL71" s="3">
        <v>1696</v>
      </c>
      <c r="AM71" s="4">
        <v>42156</v>
      </c>
      <c r="AN71" s="3">
        <f t="shared" si="4"/>
        <v>6</v>
      </c>
      <c r="AO71" s="3" t="str">
        <f t="shared" si="5"/>
        <v>June</v>
      </c>
      <c r="AP71" s="3">
        <v>1</v>
      </c>
    </row>
    <row r="72" spans="1:42" x14ac:dyDescent="0.25">
      <c r="A72" s="3">
        <v>467</v>
      </c>
      <c r="B72" s="3">
        <v>78642</v>
      </c>
      <c r="C72" s="3">
        <v>1799</v>
      </c>
      <c r="D72" s="3">
        <f t="shared" si="3"/>
        <v>2.2875816993464051</v>
      </c>
      <c r="E72" s="3">
        <v>0</v>
      </c>
      <c r="F72" s="3">
        <v>1</v>
      </c>
      <c r="G72" s="3">
        <v>83</v>
      </c>
      <c r="H72" s="3">
        <v>1396</v>
      </c>
      <c r="I72" s="3">
        <v>0</v>
      </c>
      <c r="J72" s="3">
        <v>322</v>
      </c>
      <c r="K72" s="3">
        <v>46</v>
      </c>
      <c r="L72" s="3">
        <v>35</v>
      </c>
      <c r="M72" s="3">
        <v>17</v>
      </c>
      <c r="N72" s="3">
        <v>1</v>
      </c>
      <c r="O72" s="3">
        <v>4</v>
      </c>
      <c r="P72" s="3">
        <v>9</v>
      </c>
      <c r="Q72" s="3">
        <v>4</v>
      </c>
      <c r="R72" s="3">
        <v>6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49</v>
      </c>
      <c r="AA72" s="3" t="str" cm="1">
        <f t="array" ref="AA72">_xlfn.IFS(AND(Z72&lt;36,Z72&gt;23),"24-35",AND(Z72&lt;51,Z72&gt;35),"36-50",AND(Z72&gt;50,Z72&lt;66),"51-65",Z72&gt;65,"66+",TRUE,"?")</f>
        <v>36-50</v>
      </c>
      <c r="AB72" s="3">
        <v>2593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1782</v>
      </c>
      <c r="AM72" s="4">
        <v>42256</v>
      </c>
      <c r="AN72" s="3">
        <f t="shared" si="4"/>
        <v>9</v>
      </c>
      <c r="AO72" s="3" t="str">
        <f t="shared" si="5"/>
        <v>September</v>
      </c>
      <c r="AP72" s="3">
        <v>1</v>
      </c>
    </row>
    <row r="73" spans="1:42" x14ac:dyDescent="0.25">
      <c r="A73" s="3">
        <v>1453</v>
      </c>
      <c r="B73" s="3">
        <v>81574</v>
      </c>
      <c r="C73" s="3">
        <v>1798</v>
      </c>
      <c r="D73" s="3">
        <f t="shared" si="3"/>
        <v>2.2041336700419252</v>
      </c>
      <c r="E73" s="3">
        <v>0</v>
      </c>
      <c r="F73" s="3">
        <v>0</v>
      </c>
      <c r="G73" s="3">
        <v>89</v>
      </c>
      <c r="H73" s="3">
        <v>1252</v>
      </c>
      <c r="I73" s="3">
        <v>0</v>
      </c>
      <c r="J73" s="3">
        <v>465</v>
      </c>
      <c r="K73" s="3">
        <v>46</v>
      </c>
      <c r="L73" s="3">
        <v>35</v>
      </c>
      <c r="M73" s="3">
        <v>0</v>
      </c>
      <c r="N73" s="3">
        <v>1</v>
      </c>
      <c r="O73" s="3">
        <v>4</v>
      </c>
      <c r="P73" s="3">
        <v>5</v>
      </c>
      <c r="Q73" s="3">
        <v>8</v>
      </c>
      <c r="R73" s="3">
        <v>1</v>
      </c>
      <c r="S73" s="3">
        <v>0</v>
      </c>
      <c r="T73" s="3">
        <v>0</v>
      </c>
      <c r="U73" s="3">
        <v>0</v>
      </c>
      <c r="V73" s="3">
        <v>1</v>
      </c>
      <c r="W73" s="3">
        <v>1</v>
      </c>
      <c r="X73" s="3">
        <v>0</v>
      </c>
      <c r="Y73" s="3">
        <v>0</v>
      </c>
      <c r="Z73" s="3">
        <v>73</v>
      </c>
      <c r="AA73" s="3" t="str" cm="1">
        <f t="array" ref="AA73">_xlfn.IFS(AND(Z73&lt;36,Z73&gt;23),"24-35",AND(Z73&lt;51,Z73&gt;35),"36-50",AND(Z73&gt;50,Z73&lt;66),"51-65",Z73&gt;65,"66+",TRUE,"?")</f>
        <v>66+</v>
      </c>
      <c r="AB73" s="3">
        <v>2221</v>
      </c>
      <c r="AC73" s="3">
        <v>0</v>
      </c>
      <c r="AD73" s="3">
        <v>0</v>
      </c>
      <c r="AE73" s="3">
        <v>0</v>
      </c>
      <c r="AF73" s="3">
        <v>1</v>
      </c>
      <c r="AG73" s="3">
        <v>0</v>
      </c>
      <c r="AH73" s="3">
        <v>0</v>
      </c>
      <c r="AI73" s="3">
        <v>0</v>
      </c>
      <c r="AJ73" s="3">
        <v>0</v>
      </c>
      <c r="AK73" s="3">
        <v>1</v>
      </c>
      <c r="AL73" s="3">
        <v>1798</v>
      </c>
      <c r="AM73" s="4">
        <v>42628</v>
      </c>
      <c r="AN73" s="3">
        <f t="shared" si="4"/>
        <v>9</v>
      </c>
      <c r="AO73" s="3" t="str">
        <f t="shared" si="5"/>
        <v>September</v>
      </c>
      <c r="AP73" s="3">
        <v>1</v>
      </c>
    </row>
    <row r="74" spans="1:42" x14ac:dyDescent="0.25">
      <c r="A74" s="3">
        <v>309</v>
      </c>
      <c r="B74" s="3">
        <v>70643</v>
      </c>
      <c r="C74" s="3">
        <v>1795</v>
      </c>
      <c r="D74" s="3">
        <f t="shared" si="3"/>
        <v>2.5409453165918774</v>
      </c>
      <c r="E74" s="3">
        <v>0</v>
      </c>
      <c r="F74" s="3">
        <v>0</v>
      </c>
      <c r="G74" s="3">
        <v>66</v>
      </c>
      <c r="H74" s="3">
        <v>1218</v>
      </c>
      <c r="I74" s="3">
        <v>107</v>
      </c>
      <c r="J74" s="3">
        <v>304</v>
      </c>
      <c r="K74" s="3">
        <v>23</v>
      </c>
      <c r="L74" s="3">
        <v>143</v>
      </c>
      <c r="M74" s="3">
        <v>33</v>
      </c>
      <c r="N74" s="3">
        <v>1</v>
      </c>
      <c r="O74" s="3">
        <v>5</v>
      </c>
      <c r="P74" s="3">
        <v>8</v>
      </c>
      <c r="Q74" s="3">
        <v>4</v>
      </c>
      <c r="R74" s="3">
        <v>6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1</v>
      </c>
      <c r="Z74" s="3">
        <v>36</v>
      </c>
      <c r="AA74" s="3" t="str" cm="1">
        <f t="array" ref="AA74">_xlfn.IFS(AND(Z74&lt;36,Z74&gt;23),"24-35",AND(Z74&lt;51,Z74&gt;35),"36-50",AND(Z74&gt;50,Z74&lt;66),"51-65",Z74&gt;65,"66+",TRUE,"?")</f>
        <v>36-50</v>
      </c>
      <c r="AB74" s="3">
        <v>2781</v>
      </c>
      <c r="AC74" s="3">
        <v>0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1</v>
      </c>
      <c r="AL74" s="3">
        <v>1762</v>
      </c>
      <c r="AM74" s="4">
        <v>42068</v>
      </c>
      <c r="AN74" s="3">
        <f t="shared" si="4"/>
        <v>3</v>
      </c>
      <c r="AO74" s="3" t="str">
        <f t="shared" si="5"/>
        <v>March</v>
      </c>
      <c r="AP74" s="3">
        <v>1</v>
      </c>
    </row>
    <row r="75" spans="1:42" x14ac:dyDescent="0.25">
      <c r="A75" s="3">
        <v>880</v>
      </c>
      <c r="B75" s="3">
        <v>67536</v>
      </c>
      <c r="C75" s="3">
        <v>1794</v>
      </c>
      <c r="D75" s="3">
        <f t="shared" si="3"/>
        <v>2.6563610518834397</v>
      </c>
      <c r="E75" s="3">
        <v>0</v>
      </c>
      <c r="F75" s="3">
        <v>1</v>
      </c>
      <c r="G75" s="3">
        <v>45</v>
      </c>
      <c r="H75" s="3">
        <v>1253</v>
      </c>
      <c r="I75" s="3">
        <v>0</v>
      </c>
      <c r="J75" s="3">
        <v>447</v>
      </c>
      <c r="K75" s="3">
        <v>23</v>
      </c>
      <c r="L75" s="3">
        <v>71</v>
      </c>
      <c r="M75" s="3">
        <v>35</v>
      </c>
      <c r="N75" s="3">
        <v>3</v>
      </c>
      <c r="O75" s="3">
        <v>11</v>
      </c>
      <c r="P75" s="3">
        <v>5</v>
      </c>
      <c r="Q75" s="3">
        <v>11</v>
      </c>
      <c r="R75" s="3">
        <v>8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50</v>
      </c>
      <c r="AA75" s="3" t="str" cm="1">
        <f t="array" ref="AA75">_xlfn.IFS(AND(Z75&lt;36,Z75&gt;23),"24-35",AND(Z75&lt;51,Z75&gt;35),"36-50",AND(Z75&gt;50,Z75&lt;66),"51-65",Z75&gt;65,"66+",TRUE,"?")</f>
        <v>36-50</v>
      </c>
      <c r="AB75" s="3">
        <v>2562</v>
      </c>
      <c r="AC75" s="3">
        <v>0</v>
      </c>
      <c r="AD75" s="3">
        <v>1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1</v>
      </c>
      <c r="AL75" s="3">
        <v>1759</v>
      </c>
      <c r="AM75" s="4">
        <v>42287</v>
      </c>
      <c r="AN75" s="3">
        <f t="shared" si="4"/>
        <v>10</v>
      </c>
      <c r="AO75" s="3" t="str">
        <f t="shared" si="5"/>
        <v>October</v>
      </c>
      <c r="AP75" s="3">
        <v>1</v>
      </c>
    </row>
    <row r="76" spans="1:42" x14ac:dyDescent="0.25">
      <c r="A76" s="3">
        <v>312</v>
      </c>
      <c r="B76" s="3">
        <v>78427</v>
      </c>
      <c r="C76" s="3">
        <v>1792</v>
      </c>
      <c r="D76" s="3">
        <f t="shared" si="3"/>
        <v>2.2849273847016973</v>
      </c>
      <c r="E76" s="3">
        <v>0</v>
      </c>
      <c r="F76" s="3">
        <v>0</v>
      </c>
      <c r="G76" s="3">
        <v>36</v>
      </c>
      <c r="H76" s="3">
        <v>972</v>
      </c>
      <c r="I76" s="3">
        <v>19</v>
      </c>
      <c r="J76" s="3">
        <v>595</v>
      </c>
      <c r="K76" s="3">
        <v>180</v>
      </c>
      <c r="L76" s="3">
        <v>26</v>
      </c>
      <c r="M76" s="3">
        <v>138</v>
      </c>
      <c r="N76" s="3">
        <v>3</v>
      </c>
      <c r="O76" s="3">
        <v>3</v>
      </c>
      <c r="P76" s="3">
        <v>7</v>
      </c>
      <c r="Q76" s="3">
        <v>10</v>
      </c>
      <c r="R76" s="3">
        <v>3</v>
      </c>
      <c r="S76" s="3">
        <v>1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1</v>
      </c>
      <c r="Z76" s="3">
        <v>72</v>
      </c>
      <c r="AA76" s="3" t="str" cm="1">
        <f t="array" ref="AA76">_xlfn.IFS(AND(Z76&lt;36,Z76&gt;23),"24-35",AND(Z76&lt;51,Z76&gt;35),"36-50",AND(Z76&gt;50,Z76&lt;66),"51-65",Z76&gt;65,"66+",TRUE,"?")</f>
        <v>66+</v>
      </c>
      <c r="AB76" s="3">
        <v>2772</v>
      </c>
      <c r="AC76" s="3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3">
        <v>0</v>
      </c>
      <c r="AJ76" s="3">
        <v>1</v>
      </c>
      <c r="AK76" s="3">
        <v>0</v>
      </c>
      <c r="AL76" s="3">
        <v>1654</v>
      </c>
      <c r="AM76" s="4">
        <v>42077</v>
      </c>
      <c r="AN76" s="3">
        <f t="shared" si="4"/>
        <v>3</v>
      </c>
      <c r="AO76" s="3" t="str">
        <f t="shared" si="5"/>
        <v>March</v>
      </c>
      <c r="AP76" s="3">
        <v>1</v>
      </c>
    </row>
    <row r="77" spans="1:42" x14ac:dyDescent="0.25">
      <c r="A77" s="3">
        <v>314</v>
      </c>
      <c r="B77" s="3">
        <v>76412</v>
      </c>
      <c r="C77" s="3">
        <v>1791</v>
      </c>
      <c r="D77" s="3">
        <f t="shared" si="3"/>
        <v>2.3438726901533791</v>
      </c>
      <c r="E77" s="3">
        <v>0</v>
      </c>
      <c r="F77" s="3">
        <v>0</v>
      </c>
      <c r="G77" s="3">
        <v>15</v>
      </c>
      <c r="H77" s="3">
        <v>840</v>
      </c>
      <c r="I77" s="3">
        <v>53</v>
      </c>
      <c r="J77" s="3">
        <v>804</v>
      </c>
      <c r="K77" s="3">
        <v>23</v>
      </c>
      <c r="L77" s="3">
        <v>71</v>
      </c>
      <c r="M77" s="3">
        <v>17</v>
      </c>
      <c r="N77" s="3">
        <v>1</v>
      </c>
      <c r="O77" s="3">
        <v>5</v>
      </c>
      <c r="P77" s="3">
        <v>4</v>
      </c>
      <c r="Q77" s="3">
        <v>8</v>
      </c>
      <c r="R77" s="3">
        <v>3</v>
      </c>
      <c r="S77" s="3">
        <v>1</v>
      </c>
      <c r="T77" s="3">
        <v>0</v>
      </c>
      <c r="U77" s="3">
        <v>0</v>
      </c>
      <c r="V77" s="3">
        <v>0</v>
      </c>
      <c r="W77" s="3">
        <v>1</v>
      </c>
      <c r="X77" s="3">
        <v>0</v>
      </c>
      <c r="Y77" s="3">
        <v>1</v>
      </c>
      <c r="Z77" s="3">
        <v>40</v>
      </c>
      <c r="AA77" s="3" t="str" cm="1">
        <f t="array" ref="AA77">_xlfn.IFS(AND(Z77&lt;36,Z77&gt;23),"24-35",AND(Z77&lt;51,Z77&gt;35),"36-50",AND(Z77&gt;50,Z77&lt;66),"51-65",Z77&gt;65,"66+",TRUE,"?")</f>
        <v>36-50</v>
      </c>
      <c r="AB77" s="3">
        <v>2579</v>
      </c>
      <c r="AC77" s="3">
        <v>0</v>
      </c>
      <c r="AD77" s="3">
        <v>0</v>
      </c>
      <c r="AE77" s="3">
        <v>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</v>
      </c>
      <c r="AL77" s="3">
        <v>1774</v>
      </c>
      <c r="AM77" s="4">
        <v>42270</v>
      </c>
      <c r="AN77" s="3">
        <f t="shared" si="4"/>
        <v>9</v>
      </c>
      <c r="AO77" s="3" t="str">
        <f t="shared" si="5"/>
        <v>September</v>
      </c>
      <c r="AP77" s="3">
        <v>1</v>
      </c>
    </row>
    <row r="78" spans="1:42" x14ac:dyDescent="0.25">
      <c r="A78" s="3">
        <v>319</v>
      </c>
      <c r="B78" s="3">
        <v>82347</v>
      </c>
      <c r="C78" s="3">
        <v>1790</v>
      </c>
      <c r="D78" s="3">
        <f t="shared" si="3"/>
        <v>2.1737282475378579</v>
      </c>
      <c r="E78" s="3">
        <v>0</v>
      </c>
      <c r="F78" s="3">
        <v>0</v>
      </c>
      <c r="G78" s="3">
        <v>38</v>
      </c>
      <c r="H78" s="3">
        <v>556</v>
      </c>
      <c r="I78" s="3">
        <v>54</v>
      </c>
      <c r="J78" s="3">
        <v>845</v>
      </c>
      <c r="K78" s="3">
        <v>202</v>
      </c>
      <c r="L78" s="3">
        <v>133</v>
      </c>
      <c r="M78" s="3">
        <v>63</v>
      </c>
      <c r="N78" s="3">
        <v>1</v>
      </c>
      <c r="O78" s="3">
        <v>7</v>
      </c>
      <c r="P78" s="3">
        <v>7</v>
      </c>
      <c r="Q78" s="3">
        <v>10</v>
      </c>
      <c r="R78" s="3">
        <v>3</v>
      </c>
      <c r="S78" s="3">
        <v>1</v>
      </c>
      <c r="T78" s="3">
        <v>0</v>
      </c>
      <c r="U78" s="3">
        <v>1</v>
      </c>
      <c r="V78" s="3">
        <v>0</v>
      </c>
      <c r="W78" s="3">
        <v>0</v>
      </c>
      <c r="X78" s="3">
        <v>0</v>
      </c>
      <c r="Y78" s="3">
        <v>1</v>
      </c>
      <c r="Z78" s="3">
        <v>63</v>
      </c>
      <c r="AA78" s="3" t="str" cm="1">
        <f t="array" ref="AA78">_xlfn.IFS(AND(Z78&lt;36,Z78&gt;23),"24-35",AND(Z78&lt;51,Z78&gt;35),"36-50",AND(Z78&gt;50,Z78&lt;66),"51-65",Z78&gt;65,"66+",TRUE,"?")</f>
        <v>51-65</v>
      </c>
      <c r="AB78" s="3">
        <v>2759</v>
      </c>
      <c r="AC78" s="3">
        <v>0</v>
      </c>
      <c r="AD78" s="3">
        <v>1</v>
      </c>
      <c r="AE78" s="3">
        <v>0</v>
      </c>
      <c r="AF78" s="3">
        <v>0</v>
      </c>
      <c r="AG78" s="3">
        <v>0</v>
      </c>
      <c r="AH78" s="3">
        <v>1</v>
      </c>
      <c r="AI78" s="3">
        <v>0</v>
      </c>
      <c r="AJ78" s="3">
        <v>0</v>
      </c>
      <c r="AK78" s="3">
        <v>0</v>
      </c>
      <c r="AL78" s="3">
        <v>1727</v>
      </c>
      <c r="AM78" s="4">
        <v>42090</v>
      </c>
      <c r="AN78" s="3">
        <f t="shared" si="4"/>
        <v>3</v>
      </c>
      <c r="AO78" s="3" t="str">
        <f t="shared" si="5"/>
        <v>March</v>
      </c>
      <c r="AP78" s="3">
        <v>1</v>
      </c>
    </row>
    <row r="79" spans="1:42" x14ac:dyDescent="0.25">
      <c r="A79" s="3">
        <v>799</v>
      </c>
      <c r="B79" s="3">
        <v>82347</v>
      </c>
      <c r="C79" s="3">
        <v>1790</v>
      </c>
      <c r="D79" s="3">
        <f t="shared" si="3"/>
        <v>2.1737282475378579</v>
      </c>
      <c r="E79" s="3">
        <v>0</v>
      </c>
      <c r="F79" s="3">
        <v>0</v>
      </c>
      <c r="G79" s="3">
        <v>38</v>
      </c>
      <c r="H79" s="3">
        <v>556</v>
      </c>
      <c r="I79" s="3">
        <v>54</v>
      </c>
      <c r="J79" s="3">
        <v>845</v>
      </c>
      <c r="K79" s="3">
        <v>202</v>
      </c>
      <c r="L79" s="3">
        <v>133</v>
      </c>
      <c r="M79" s="3">
        <v>63</v>
      </c>
      <c r="N79" s="3">
        <v>1</v>
      </c>
      <c r="O79" s="3">
        <v>7</v>
      </c>
      <c r="P79" s="3">
        <v>7</v>
      </c>
      <c r="Q79" s="3">
        <v>10</v>
      </c>
      <c r="R79" s="3">
        <v>3</v>
      </c>
      <c r="S79" s="3">
        <v>1</v>
      </c>
      <c r="T79" s="3">
        <v>0</v>
      </c>
      <c r="U79" s="3">
        <v>1</v>
      </c>
      <c r="V79" s="3">
        <v>0</v>
      </c>
      <c r="W79" s="3">
        <v>0</v>
      </c>
      <c r="X79" s="3">
        <v>0</v>
      </c>
      <c r="Y79" s="3">
        <v>0</v>
      </c>
      <c r="Z79" s="3">
        <v>63</v>
      </c>
      <c r="AA79" s="3" t="str" cm="1">
        <f t="array" ref="AA79">_xlfn.IFS(AND(Z79&lt;36,Z79&gt;23),"24-35",AND(Z79&lt;51,Z79&gt;35),"36-50",AND(Z79&gt;50,Z79&lt;66),"51-65",Z79&gt;65,"66+",TRUE,"?")</f>
        <v>51-65</v>
      </c>
      <c r="AB79" s="3">
        <v>2759</v>
      </c>
      <c r="AC79" s="3">
        <v>0</v>
      </c>
      <c r="AD79" s="3">
        <v>1</v>
      </c>
      <c r="AE79" s="3">
        <v>0</v>
      </c>
      <c r="AF79" s="3">
        <v>0</v>
      </c>
      <c r="AG79" s="3">
        <v>0</v>
      </c>
      <c r="AH79" s="3">
        <v>1</v>
      </c>
      <c r="AI79" s="3">
        <v>0</v>
      </c>
      <c r="AJ79" s="3">
        <v>0</v>
      </c>
      <c r="AK79" s="3">
        <v>0</v>
      </c>
      <c r="AL79" s="3">
        <v>1727</v>
      </c>
      <c r="AM79" s="4">
        <v>42090</v>
      </c>
      <c r="AN79" s="3">
        <f t="shared" si="4"/>
        <v>3</v>
      </c>
      <c r="AO79" s="3" t="str">
        <f t="shared" si="5"/>
        <v>March</v>
      </c>
      <c r="AP79" s="3">
        <v>1</v>
      </c>
    </row>
    <row r="80" spans="1:42" x14ac:dyDescent="0.25">
      <c r="A80" s="3">
        <v>1970</v>
      </c>
      <c r="B80" s="3">
        <v>81380</v>
      </c>
      <c r="C80" s="3">
        <v>1790</v>
      </c>
      <c r="D80" s="3">
        <f t="shared" si="3"/>
        <v>2.1995576308675351</v>
      </c>
      <c r="E80" s="3">
        <v>0</v>
      </c>
      <c r="F80" s="3">
        <v>0</v>
      </c>
      <c r="G80" s="3">
        <v>51</v>
      </c>
      <c r="H80" s="3">
        <v>741</v>
      </c>
      <c r="I80" s="3">
        <v>68</v>
      </c>
      <c r="J80" s="3">
        <v>689</v>
      </c>
      <c r="K80" s="3">
        <v>224</v>
      </c>
      <c r="L80" s="3">
        <v>68</v>
      </c>
      <c r="M80" s="3">
        <v>103</v>
      </c>
      <c r="N80" s="3">
        <v>1</v>
      </c>
      <c r="O80" s="3">
        <v>4</v>
      </c>
      <c r="P80" s="3">
        <v>2</v>
      </c>
      <c r="Q80" s="3">
        <v>10</v>
      </c>
      <c r="R80" s="3">
        <v>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53</v>
      </c>
      <c r="AA80" s="3" t="str" cm="1">
        <f t="array" ref="AA80">_xlfn.IFS(AND(Z80&lt;36,Z80&gt;23),"24-35",AND(Z80&lt;51,Z80&gt;35),"36-50",AND(Z80&gt;50,Z80&lt;66),"51-65",Z80&gt;65,"66+",TRUE,"?")</f>
        <v>51-65</v>
      </c>
      <c r="AB80" s="3">
        <v>2713</v>
      </c>
      <c r="AC80" s="3">
        <v>1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1</v>
      </c>
      <c r="AK80" s="3">
        <v>0</v>
      </c>
      <c r="AL80" s="3">
        <v>1687</v>
      </c>
      <c r="AM80" s="4">
        <v>42136</v>
      </c>
      <c r="AN80" s="3">
        <f t="shared" si="4"/>
        <v>5</v>
      </c>
      <c r="AO80" s="3" t="str">
        <f t="shared" si="5"/>
        <v>May</v>
      </c>
      <c r="AP80" s="3">
        <v>1</v>
      </c>
    </row>
    <row r="81" spans="1:42" x14ac:dyDescent="0.25">
      <c r="A81" s="3">
        <v>1831</v>
      </c>
      <c r="B81" s="3">
        <v>71964</v>
      </c>
      <c r="C81" s="3">
        <v>1784</v>
      </c>
      <c r="D81" s="3">
        <f t="shared" si="3"/>
        <v>2.4790172864209881</v>
      </c>
      <c r="E81" s="3">
        <v>0</v>
      </c>
      <c r="F81" s="3">
        <v>0</v>
      </c>
      <c r="G81" s="3">
        <v>81</v>
      </c>
      <c r="H81" s="3">
        <v>587</v>
      </c>
      <c r="I81" s="3">
        <v>51</v>
      </c>
      <c r="J81" s="3">
        <v>932</v>
      </c>
      <c r="K81" s="3">
        <v>180</v>
      </c>
      <c r="L81" s="3">
        <v>34</v>
      </c>
      <c r="M81" s="3">
        <v>86</v>
      </c>
      <c r="N81" s="3">
        <v>1</v>
      </c>
      <c r="O81" s="3">
        <v>5</v>
      </c>
      <c r="P81" s="3">
        <v>6</v>
      </c>
      <c r="Q81" s="3">
        <v>5</v>
      </c>
      <c r="R81" s="3">
        <v>3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62</v>
      </c>
      <c r="AA81" s="3" t="str" cm="1">
        <f t="array" ref="AA81">_xlfn.IFS(AND(Z81&lt;36,Z81&gt;23),"24-35",AND(Z81&lt;51,Z81&gt;35),"36-50",AND(Z81&gt;50,Z81&lt;66),"51-65",Z81&gt;65,"66+",TRUE,"?")</f>
        <v>51-65</v>
      </c>
      <c r="AB81" s="3">
        <v>2564</v>
      </c>
      <c r="AC81" s="3">
        <v>1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1698</v>
      </c>
      <c r="AM81" s="4">
        <v>42285</v>
      </c>
      <c r="AN81" s="3">
        <f t="shared" si="4"/>
        <v>10</v>
      </c>
      <c r="AO81" s="3" t="str">
        <f t="shared" si="5"/>
        <v>October</v>
      </c>
      <c r="AP81" s="3">
        <v>1</v>
      </c>
    </row>
    <row r="82" spans="1:42" x14ac:dyDescent="0.25">
      <c r="A82" s="3">
        <v>717</v>
      </c>
      <c r="B82" s="3">
        <v>74985</v>
      </c>
      <c r="C82" s="3">
        <v>1783</v>
      </c>
      <c r="D82" s="3">
        <f t="shared" si="3"/>
        <v>2.3778088951123557</v>
      </c>
      <c r="E82" s="3">
        <v>0</v>
      </c>
      <c r="F82" s="3">
        <v>0</v>
      </c>
      <c r="G82" s="3">
        <v>8</v>
      </c>
      <c r="H82" s="3">
        <v>587</v>
      </c>
      <c r="I82" s="3">
        <v>51</v>
      </c>
      <c r="J82" s="3">
        <v>898</v>
      </c>
      <c r="K82" s="3">
        <v>247</v>
      </c>
      <c r="L82" s="3">
        <v>0</v>
      </c>
      <c r="M82" s="3">
        <v>86</v>
      </c>
      <c r="N82" s="3">
        <v>1</v>
      </c>
      <c r="O82" s="3">
        <v>3</v>
      </c>
      <c r="P82" s="3">
        <v>6</v>
      </c>
      <c r="Q82" s="3">
        <v>7</v>
      </c>
      <c r="R82" s="3">
        <v>2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43</v>
      </c>
      <c r="AA82" s="3" t="str" cm="1">
        <f t="array" ref="AA82">_xlfn.IFS(AND(Z82&lt;36,Z82&gt;23),"24-35",AND(Z82&lt;51,Z82&gt;35),"36-50",AND(Z82&gt;50,Z82&lt;66),"51-65",Z82&gt;65,"66+",TRUE,"?")</f>
        <v>36-50</v>
      </c>
      <c r="AB82" s="3">
        <v>2815</v>
      </c>
      <c r="AC82" s="3">
        <v>0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1</v>
      </c>
      <c r="AJ82" s="3">
        <v>0</v>
      </c>
      <c r="AK82" s="3">
        <v>0</v>
      </c>
      <c r="AL82" s="3">
        <v>1697</v>
      </c>
      <c r="AM82" s="4">
        <v>42034</v>
      </c>
      <c r="AN82" s="3">
        <f t="shared" si="4"/>
        <v>1</v>
      </c>
      <c r="AO82" s="3" t="str">
        <f t="shared" si="5"/>
        <v>January</v>
      </c>
      <c r="AP82" s="3">
        <v>1</v>
      </c>
    </row>
    <row r="83" spans="1:42" x14ac:dyDescent="0.25">
      <c r="A83" s="3">
        <v>1293</v>
      </c>
      <c r="B83" s="3">
        <v>92344</v>
      </c>
      <c r="C83" s="3">
        <v>1780</v>
      </c>
      <c r="D83" s="3">
        <f t="shared" si="3"/>
        <v>1.9275751537728494</v>
      </c>
      <c r="E83" s="3">
        <v>0</v>
      </c>
      <c r="F83" s="3">
        <v>0</v>
      </c>
      <c r="G83" s="3">
        <v>9</v>
      </c>
      <c r="H83" s="3">
        <v>992</v>
      </c>
      <c r="I83" s="3">
        <v>24</v>
      </c>
      <c r="J83" s="3">
        <v>694</v>
      </c>
      <c r="K83" s="3">
        <v>51</v>
      </c>
      <c r="L83" s="3">
        <v>19</v>
      </c>
      <c r="M83" s="3">
        <v>119</v>
      </c>
      <c r="N83" s="3">
        <v>0</v>
      </c>
      <c r="O83" s="3">
        <v>5</v>
      </c>
      <c r="P83" s="3">
        <v>10</v>
      </c>
      <c r="Q83" s="3">
        <v>5</v>
      </c>
      <c r="R83" s="3">
        <v>1</v>
      </c>
      <c r="S83" s="3">
        <v>0</v>
      </c>
      <c r="T83" s="3">
        <v>0</v>
      </c>
      <c r="U83" s="3">
        <v>1</v>
      </c>
      <c r="V83" s="3">
        <v>0</v>
      </c>
      <c r="W83" s="3">
        <v>1</v>
      </c>
      <c r="X83" s="3">
        <v>0</v>
      </c>
      <c r="Y83" s="3">
        <v>0</v>
      </c>
      <c r="Z83" s="3">
        <v>72</v>
      </c>
      <c r="AA83" s="3" t="str" cm="1">
        <f t="array" ref="AA83">_xlfn.IFS(AND(Z83&lt;36,Z83&gt;23),"24-35",AND(Z83&lt;51,Z83&gt;35),"36-50",AND(Z83&gt;50,Z83&lt;66),"51-65",Z83&gt;65,"66+",TRUE,"?")</f>
        <v>66+</v>
      </c>
      <c r="AB83" s="3">
        <v>2324</v>
      </c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1</v>
      </c>
      <c r="AJ83" s="3">
        <v>0</v>
      </c>
      <c r="AK83" s="3">
        <v>0</v>
      </c>
      <c r="AL83" s="3">
        <v>1661</v>
      </c>
      <c r="AM83" s="4">
        <v>42525</v>
      </c>
      <c r="AN83" s="3">
        <f t="shared" si="4"/>
        <v>6</v>
      </c>
      <c r="AO83" s="3" t="str">
        <f t="shared" si="5"/>
        <v>June</v>
      </c>
      <c r="AP83" s="3">
        <v>1</v>
      </c>
    </row>
    <row r="84" spans="1:42" x14ac:dyDescent="0.25">
      <c r="A84" s="3">
        <v>497</v>
      </c>
      <c r="B84" s="3">
        <v>61839</v>
      </c>
      <c r="C84" s="3">
        <v>1775</v>
      </c>
      <c r="D84" s="3">
        <f t="shared" si="3"/>
        <v>2.8703568945164055</v>
      </c>
      <c r="E84" s="3">
        <v>0</v>
      </c>
      <c r="F84" s="3">
        <v>0</v>
      </c>
      <c r="G84" s="3">
        <v>20</v>
      </c>
      <c r="H84" s="3">
        <v>1000</v>
      </c>
      <c r="I84" s="3">
        <v>155</v>
      </c>
      <c r="J84" s="3">
        <v>379</v>
      </c>
      <c r="K84" s="3">
        <v>224</v>
      </c>
      <c r="L84" s="3">
        <v>17</v>
      </c>
      <c r="M84" s="3">
        <v>120</v>
      </c>
      <c r="N84" s="3">
        <v>1</v>
      </c>
      <c r="O84" s="3">
        <v>4</v>
      </c>
      <c r="P84" s="3">
        <v>8</v>
      </c>
      <c r="Q84" s="3">
        <v>4</v>
      </c>
      <c r="R84" s="3">
        <v>8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56</v>
      </c>
      <c r="AA84" s="3" t="str" cm="1">
        <f t="array" ref="AA84">_xlfn.IFS(AND(Z84&lt;36,Z84&gt;23),"24-35",AND(Z84&lt;51,Z84&gt;35),"36-50",AND(Z84&gt;50,Z84&lt;66),"51-65",Z84&gt;65,"66+",TRUE,"?")</f>
        <v>51-65</v>
      </c>
      <c r="AB84" s="3">
        <v>2845</v>
      </c>
      <c r="AC84" s="3">
        <v>0</v>
      </c>
      <c r="AD84" s="3">
        <v>0</v>
      </c>
      <c r="AE84" s="3">
        <v>1</v>
      </c>
      <c r="AF84" s="3">
        <v>0</v>
      </c>
      <c r="AG84" s="3">
        <v>0</v>
      </c>
      <c r="AH84" s="3">
        <v>0</v>
      </c>
      <c r="AI84" s="3">
        <v>1</v>
      </c>
      <c r="AJ84" s="3">
        <v>0</v>
      </c>
      <c r="AK84" s="3">
        <v>0</v>
      </c>
      <c r="AL84" s="3">
        <v>1655</v>
      </c>
      <c r="AM84" s="4">
        <v>42004</v>
      </c>
      <c r="AN84" s="3">
        <f t="shared" si="4"/>
        <v>12</v>
      </c>
      <c r="AO84" s="3" t="str">
        <f t="shared" si="5"/>
        <v>December</v>
      </c>
      <c r="AP84" s="3">
        <v>1</v>
      </c>
    </row>
    <row r="85" spans="1:42" x14ac:dyDescent="0.25">
      <c r="A85" s="3">
        <v>322</v>
      </c>
      <c r="B85" s="3">
        <v>82384</v>
      </c>
      <c r="C85" s="3">
        <v>1767</v>
      </c>
      <c r="D85" s="3">
        <f t="shared" si="3"/>
        <v>2.1448339483394836</v>
      </c>
      <c r="E85" s="3">
        <v>0</v>
      </c>
      <c r="F85" s="3">
        <v>0</v>
      </c>
      <c r="G85" s="3">
        <v>55</v>
      </c>
      <c r="H85" s="3">
        <v>984</v>
      </c>
      <c r="I85" s="3">
        <v>51</v>
      </c>
      <c r="J85" s="3">
        <v>432</v>
      </c>
      <c r="K85" s="3">
        <v>180</v>
      </c>
      <c r="L85" s="3">
        <v>120</v>
      </c>
      <c r="M85" s="3">
        <v>190</v>
      </c>
      <c r="N85" s="3">
        <v>1</v>
      </c>
      <c r="O85" s="3">
        <v>3</v>
      </c>
      <c r="P85" s="3">
        <v>10</v>
      </c>
      <c r="Q85" s="3">
        <v>13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  <c r="Y85" s="3">
        <v>1</v>
      </c>
      <c r="Z85" s="3">
        <v>65</v>
      </c>
      <c r="AA85" s="3" t="str" cm="1">
        <f t="array" ref="AA85">_xlfn.IFS(AND(Z85&lt;36,Z85&gt;23),"24-35",AND(Z85&lt;51,Z85&gt;35),"36-50",AND(Z85&gt;50,Z85&lt;66),"51-65",Z85&gt;65,"66+",TRUE,"?")</f>
        <v>51-65</v>
      </c>
      <c r="AB85" s="3">
        <v>2746</v>
      </c>
      <c r="AC85" s="3">
        <v>0</v>
      </c>
      <c r="AD85" s="3">
        <v>0</v>
      </c>
      <c r="AE85" s="3">
        <v>0</v>
      </c>
      <c r="AF85" s="3">
        <v>1</v>
      </c>
      <c r="AG85" s="3">
        <v>0</v>
      </c>
      <c r="AH85" s="3">
        <v>0</v>
      </c>
      <c r="AI85" s="3">
        <v>0</v>
      </c>
      <c r="AJ85" s="3">
        <v>1</v>
      </c>
      <c r="AK85" s="3">
        <v>0</v>
      </c>
      <c r="AL85" s="3">
        <v>1577</v>
      </c>
      <c r="AM85" s="4">
        <v>42103</v>
      </c>
      <c r="AN85" s="3">
        <f t="shared" si="4"/>
        <v>4</v>
      </c>
      <c r="AO85" s="3" t="str">
        <f t="shared" si="5"/>
        <v>April</v>
      </c>
      <c r="AP85" s="3">
        <v>1</v>
      </c>
    </row>
    <row r="86" spans="1:42" x14ac:dyDescent="0.25">
      <c r="A86" s="3">
        <v>1182</v>
      </c>
      <c r="B86" s="3">
        <v>73450</v>
      </c>
      <c r="C86" s="3">
        <v>1767</v>
      </c>
      <c r="D86" s="3">
        <f t="shared" si="3"/>
        <v>2.4057181756296799</v>
      </c>
      <c r="E86" s="3">
        <v>0</v>
      </c>
      <c r="F86" s="3">
        <v>0</v>
      </c>
      <c r="G86" s="3">
        <v>85</v>
      </c>
      <c r="H86" s="3">
        <v>1142</v>
      </c>
      <c r="I86" s="3">
        <v>51</v>
      </c>
      <c r="J86" s="3">
        <v>415</v>
      </c>
      <c r="K86" s="3">
        <v>90</v>
      </c>
      <c r="L86" s="3">
        <v>69</v>
      </c>
      <c r="M86" s="3">
        <v>37</v>
      </c>
      <c r="N86" s="3">
        <v>1</v>
      </c>
      <c r="O86" s="3">
        <v>7</v>
      </c>
      <c r="P86" s="3">
        <v>8</v>
      </c>
      <c r="Q86" s="3">
        <v>11</v>
      </c>
      <c r="R86" s="3">
        <v>3</v>
      </c>
      <c r="S86" s="3">
        <v>1</v>
      </c>
      <c r="T86" s="3">
        <v>0</v>
      </c>
      <c r="U86" s="3">
        <v>1</v>
      </c>
      <c r="V86" s="3">
        <v>0</v>
      </c>
      <c r="W86" s="3">
        <v>0</v>
      </c>
      <c r="X86" s="3">
        <v>0</v>
      </c>
      <c r="Y86" s="3">
        <v>0</v>
      </c>
      <c r="Z86" s="3">
        <v>38</v>
      </c>
      <c r="AA86" s="3" t="str" cm="1">
        <f t="array" ref="AA86">_xlfn.IFS(AND(Z86&lt;36,Z86&gt;23),"24-35",AND(Z86&lt;51,Z86&gt;35),"36-50",AND(Z86&gt;50,Z86&lt;66),"51-65",Z86&gt;65,"66+",TRUE,"?")</f>
        <v>36-50</v>
      </c>
      <c r="AB86" s="3">
        <v>2365</v>
      </c>
      <c r="AC86" s="3">
        <v>0</v>
      </c>
      <c r="AD86" s="3">
        <v>0</v>
      </c>
      <c r="AE86" s="3">
        <v>0</v>
      </c>
      <c r="AF86" s="3">
        <v>1</v>
      </c>
      <c r="AG86" s="3">
        <v>0</v>
      </c>
      <c r="AH86" s="3">
        <v>0</v>
      </c>
      <c r="AI86" s="3">
        <v>0</v>
      </c>
      <c r="AJ86" s="3">
        <v>1</v>
      </c>
      <c r="AK86" s="3">
        <v>0</v>
      </c>
      <c r="AL86" s="3">
        <v>1730</v>
      </c>
      <c r="AM86" s="4">
        <v>42484</v>
      </c>
      <c r="AN86" s="3">
        <f t="shared" si="4"/>
        <v>4</v>
      </c>
      <c r="AO86" s="3" t="str">
        <f t="shared" si="5"/>
        <v>April</v>
      </c>
      <c r="AP86" s="3">
        <v>1</v>
      </c>
    </row>
    <row r="87" spans="1:42" x14ac:dyDescent="0.25">
      <c r="A87" s="3">
        <v>398</v>
      </c>
      <c r="B87" s="3">
        <v>92910</v>
      </c>
      <c r="C87" s="3">
        <v>1762</v>
      </c>
      <c r="D87" s="3">
        <f t="shared" si="3"/>
        <v>1.8964589387579378</v>
      </c>
      <c r="E87" s="3">
        <v>0</v>
      </c>
      <c r="F87" s="3">
        <v>0</v>
      </c>
      <c r="G87" s="3">
        <v>42</v>
      </c>
      <c r="H87" s="3">
        <v>551</v>
      </c>
      <c r="I87" s="3">
        <v>137</v>
      </c>
      <c r="J87" s="3">
        <v>792</v>
      </c>
      <c r="K87" s="3">
        <v>179</v>
      </c>
      <c r="L87" s="3">
        <v>103</v>
      </c>
      <c r="M87" s="3">
        <v>33</v>
      </c>
      <c r="N87" s="3">
        <v>1</v>
      </c>
      <c r="O87" s="3">
        <v>6</v>
      </c>
      <c r="P87" s="3">
        <v>7</v>
      </c>
      <c r="Q87" s="3">
        <v>13</v>
      </c>
      <c r="R87" s="3">
        <v>1</v>
      </c>
      <c r="S87" s="3">
        <v>1</v>
      </c>
      <c r="T87" s="3">
        <v>0</v>
      </c>
      <c r="U87" s="3">
        <v>0</v>
      </c>
      <c r="V87" s="3">
        <v>1</v>
      </c>
      <c r="W87" s="3">
        <v>1</v>
      </c>
      <c r="X87" s="3">
        <v>0</v>
      </c>
      <c r="Y87" s="3">
        <v>0</v>
      </c>
      <c r="Z87" s="3">
        <v>34</v>
      </c>
      <c r="AA87" s="3" t="str" cm="1">
        <f t="array" ref="AA87">_xlfn.IFS(AND(Z87&lt;36,Z87&gt;23),"24-35",AND(Z87&lt;51,Z87&gt;35),"36-50",AND(Z87&gt;50,Z87&lt;66),"51-65",Z87&gt;65,"66+",TRUE,"?")</f>
        <v>24-35</v>
      </c>
      <c r="AB87" s="3">
        <v>2225</v>
      </c>
      <c r="AC87" s="3">
        <v>0</v>
      </c>
      <c r="AD87" s="3">
        <v>1</v>
      </c>
      <c r="AE87" s="3">
        <v>0</v>
      </c>
      <c r="AF87" s="3">
        <v>0</v>
      </c>
      <c r="AG87" s="3">
        <v>0</v>
      </c>
      <c r="AH87" s="3">
        <v>0</v>
      </c>
      <c r="AI87" s="3">
        <v>1</v>
      </c>
      <c r="AJ87" s="3">
        <v>0</v>
      </c>
      <c r="AK87" s="3">
        <v>0</v>
      </c>
      <c r="AL87" s="3">
        <v>1729</v>
      </c>
      <c r="AM87" s="4">
        <v>42624</v>
      </c>
      <c r="AN87" s="3">
        <f t="shared" si="4"/>
        <v>9</v>
      </c>
      <c r="AO87" s="3" t="str">
        <f t="shared" si="5"/>
        <v>September</v>
      </c>
      <c r="AP87" s="3">
        <v>1</v>
      </c>
    </row>
    <row r="88" spans="1:42" x14ac:dyDescent="0.25">
      <c r="A88" s="3">
        <v>1648</v>
      </c>
      <c r="B88" s="3">
        <v>63159</v>
      </c>
      <c r="C88" s="3">
        <v>1760</v>
      </c>
      <c r="D88" s="3">
        <f t="shared" si="3"/>
        <v>2.7866179008534018</v>
      </c>
      <c r="E88" s="3">
        <v>0</v>
      </c>
      <c r="F88" s="3">
        <v>0</v>
      </c>
      <c r="G88" s="3">
        <v>74</v>
      </c>
      <c r="H88" s="3">
        <v>965</v>
      </c>
      <c r="I88" s="3">
        <v>34</v>
      </c>
      <c r="J88" s="3">
        <v>586</v>
      </c>
      <c r="K88" s="3">
        <v>89</v>
      </c>
      <c r="L88" s="3">
        <v>86</v>
      </c>
      <c r="M88" s="3">
        <v>37</v>
      </c>
      <c r="N88" s="3">
        <v>1</v>
      </c>
      <c r="O88" s="3">
        <v>3</v>
      </c>
      <c r="P88" s="3">
        <v>5</v>
      </c>
      <c r="Q88" s="3">
        <v>8</v>
      </c>
      <c r="R88" s="3">
        <v>3</v>
      </c>
      <c r="S88" s="3">
        <v>0</v>
      </c>
      <c r="T88" s="3">
        <v>0</v>
      </c>
      <c r="U88" s="3">
        <v>1</v>
      </c>
      <c r="V88" s="3">
        <v>0</v>
      </c>
      <c r="W88" s="3">
        <v>0</v>
      </c>
      <c r="X88" s="3">
        <v>0</v>
      </c>
      <c r="Y88" s="3">
        <v>0</v>
      </c>
      <c r="Z88" s="3">
        <v>46</v>
      </c>
      <c r="AA88" s="3" t="str" cm="1">
        <f t="array" ref="AA88">_xlfn.IFS(AND(Z88&lt;36,Z88&gt;23),"24-35",AND(Z88&lt;51,Z88&gt;35),"36-50",AND(Z88&gt;50,Z88&lt;66),"51-65",Z88&gt;65,"66+",TRUE,"?")</f>
        <v>36-50</v>
      </c>
      <c r="AB88" s="3">
        <v>2760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1</v>
      </c>
      <c r="AL88" s="3">
        <v>1723</v>
      </c>
      <c r="AM88" s="4">
        <v>42089</v>
      </c>
      <c r="AN88" s="3">
        <f t="shared" si="4"/>
        <v>3</v>
      </c>
      <c r="AO88" s="3" t="str">
        <f t="shared" si="5"/>
        <v>March</v>
      </c>
      <c r="AP88" s="3">
        <v>1</v>
      </c>
    </row>
    <row r="89" spans="1:42" x14ac:dyDescent="0.25">
      <c r="A89" s="3">
        <v>327</v>
      </c>
      <c r="B89" s="3">
        <v>72066</v>
      </c>
      <c r="C89" s="3">
        <v>1758</v>
      </c>
      <c r="D89" s="3">
        <f t="shared" si="3"/>
        <v>2.4394305220214805</v>
      </c>
      <c r="E89" s="3">
        <v>0</v>
      </c>
      <c r="F89" s="3">
        <v>0</v>
      </c>
      <c r="G89" s="3">
        <v>55</v>
      </c>
      <c r="H89" s="3">
        <v>1003</v>
      </c>
      <c r="I89" s="3">
        <v>34</v>
      </c>
      <c r="J89" s="3">
        <v>536</v>
      </c>
      <c r="K89" s="3">
        <v>134</v>
      </c>
      <c r="L89" s="3">
        <v>51</v>
      </c>
      <c r="M89" s="3">
        <v>34</v>
      </c>
      <c r="N89" s="3">
        <v>1</v>
      </c>
      <c r="O89" s="3">
        <v>4</v>
      </c>
      <c r="P89" s="3">
        <v>6</v>
      </c>
      <c r="Q89" s="3">
        <v>6</v>
      </c>
      <c r="R89" s="3">
        <v>2</v>
      </c>
      <c r="S89" s="3">
        <v>1</v>
      </c>
      <c r="T89" s="3">
        <v>0</v>
      </c>
      <c r="U89" s="3">
        <v>0</v>
      </c>
      <c r="V89" s="3">
        <v>0</v>
      </c>
      <c r="W89" s="3">
        <v>1</v>
      </c>
      <c r="X89" s="3">
        <v>0</v>
      </c>
      <c r="Y89" s="3">
        <v>1</v>
      </c>
      <c r="Z89" s="3">
        <v>39</v>
      </c>
      <c r="AA89" s="3" t="str" cm="1">
        <f t="array" ref="AA89">_xlfn.IFS(AND(Z89&lt;36,Z89&gt;23),"24-35",AND(Z89&lt;51,Z89&gt;35),"36-50",AND(Z89&gt;50,Z89&lt;66),"51-65",Z89&gt;65,"66+",TRUE,"?")</f>
        <v>36-50</v>
      </c>
      <c r="AB89" s="3">
        <v>2165</v>
      </c>
      <c r="AC89" s="3">
        <v>0</v>
      </c>
      <c r="AD89" s="3">
        <v>0</v>
      </c>
      <c r="AE89" s="3">
        <v>1</v>
      </c>
      <c r="AF89" s="3">
        <v>0</v>
      </c>
      <c r="AG89" s="3">
        <v>0</v>
      </c>
      <c r="AH89" s="3">
        <v>0</v>
      </c>
      <c r="AI89" s="3">
        <v>1</v>
      </c>
      <c r="AJ89" s="3">
        <v>0</v>
      </c>
      <c r="AK89" s="3">
        <v>0</v>
      </c>
      <c r="AL89" s="3">
        <v>1724</v>
      </c>
      <c r="AM89" s="4">
        <v>42684</v>
      </c>
      <c r="AN89" s="3">
        <f t="shared" si="4"/>
        <v>11</v>
      </c>
      <c r="AO89" s="3" t="str">
        <f t="shared" si="5"/>
        <v>November</v>
      </c>
      <c r="AP89" s="3">
        <v>1</v>
      </c>
    </row>
    <row r="90" spans="1:42" x14ac:dyDescent="0.25">
      <c r="A90" s="3">
        <v>348</v>
      </c>
      <c r="B90" s="3">
        <v>85683</v>
      </c>
      <c r="C90" s="3">
        <v>1738</v>
      </c>
      <c r="D90" s="3">
        <f t="shared" si="3"/>
        <v>2.0284070352345274</v>
      </c>
      <c r="E90" s="3">
        <v>0</v>
      </c>
      <c r="F90" s="3">
        <v>0</v>
      </c>
      <c r="G90" s="3">
        <v>6</v>
      </c>
      <c r="H90" s="3">
        <v>1296</v>
      </c>
      <c r="I90" s="3">
        <v>17</v>
      </c>
      <c r="J90" s="3">
        <v>311</v>
      </c>
      <c r="K90" s="3">
        <v>45</v>
      </c>
      <c r="L90" s="3">
        <v>69</v>
      </c>
      <c r="M90" s="3">
        <v>51</v>
      </c>
      <c r="N90" s="3">
        <v>1</v>
      </c>
      <c r="O90" s="3">
        <v>2</v>
      </c>
      <c r="P90" s="3">
        <v>4</v>
      </c>
      <c r="Q90" s="3">
        <v>10</v>
      </c>
      <c r="R90" s="3">
        <v>1</v>
      </c>
      <c r="S90" s="3">
        <v>1</v>
      </c>
      <c r="T90" s="3">
        <v>1</v>
      </c>
      <c r="U90" s="3">
        <v>0</v>
      </c>
      <c r="V90" s="3">
        <v>1</v>
      </c>
      <c r="W90" s="3">
        <v>1</v>
      </c>
      <c r="X90" s="3">
        <v>0</v>
      </c>
      <c r="Y90" s="3">
        <v>1</v>
      </c>
      <c r="Z90" s="3">
        <v>66</v>
      </c>
      <c r="AA90" s="3" t="str" cm="1">
        <f t="array" ref="AA90">_xlfn.IFS(AND(Z90&lt;36,Z90&gt;23),"24-35",AND(Z90&lt;51,Z90&gt;35),"36-50",AND(Z90&gt;50,Z90&lt;66),"51-65",Z90&gt;65,"66+",TRUE,"?")</f>
        <v>66+</v>
      </c>
      <c r="AB90" s="3">
        <v>2259</v>
      </c>
      <c r="AC90" s="3">
        <v>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1</v>
      </c>
      <c r="AJ90" s="3">
        <v>0</v>
      </c>
      <c r="AK90" s="3">
        <v>0</v>
      </c>
      <c r="AL90" s="3">
        <v>1687</v>
      </c>
      <c r="AM90" s="4">
        <v>42590</v>
      </c>
      <c r="AN90" s="3">
        <f t="shared" si="4"/>
        <v>8</v>
      </c>
      <c r="AO90" s="3" t="str">
        <f t="shared" si="5"/>
        <v>August</v>
      </c>
      <c r="AP90" s="3">
        <v>1</v>
      </c>
    </row>
    <row r="91" spans="1:42" x14ac:dyDescent="0.25">
      <c r="A91" s="3">
        <v>210</v>
      </c>
      <c r="B91" s="3">
        <v>79930</v>
      </c>
      <c r="C91" s="3">
        <v>1736</v>
      </c>
      <c r="D91" s="3">
        <f t="shared" si="3"/>
        <v>2.1719004128612536</v>
      </c>
      <c r="E91" s="3">
        <v>0</v>
      </c>
      <c r="F91" s="3">
        <v>0</v>
      </c>
      <c r="G91" s="3">
        <v>72</v>
      </c>
      <c r="H91" s="3">
        <v>792</v>
      </c>
      <c r="I91" s="3">
        <v>86</v>
      </c>
      <c r="J91" s="3">
        <v>740</v>
      </c>
      <c r="K91" s="3">
        <v>67</v>
      </c>
      <c r="L91" s="3">
        <v>51</v>
      </c>
      <c r="M91" s="3">
        <v>17</v>
      </c>
      <c r="N91" s="3">
        <v>1</v>
      </c>
      <c r="O91" s="3">
        <v>3</v>
      </c>
      <c r="P91" s="3">
        <v>5</v>
      </c>
      <c r="Q91" s="3">
        <v>8</v>
      </c>
      <c r="R91" s="3">
        <v>2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48</v>
      </c>
      <c r="AA91" s="3" t="str" cm="1">
        <f t="array" ref="AA91">_xlfn.IFS(AND(Z91&lt;36,Z91&gt;23),"24-35",AND(Z91&lt;51,Z91&gt;35),"36-50",AND(Z91&gt;50,Z91&lt;66),"51-65",Z91&gt;65,"66+",TRUE,"?")</f>
        <v>36-50</v>
      </c>
      <c r="AB91" s="3">
        <v>2849</v>
      </c>
      <c r="AC91" s="3">
        <v>0</v>
      </c>
      <c r="AD91" s="3">
        <v>1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</v>
      </c>
      <c r="AL91" s="3">
        <v>1719</v>
      </c>
      <c r="AM91" s="4">
        <v>42000</v>
      </c>
      <c r="AN91" s="3">
        <f t="shared" si="4"/>
        <v>12</v>
      </c>
      <c r="AO91" s="3" t="str">
        <f t="shared" si="5"/>
        <v>December</v>
      </c>
      <c r="AP91" s="3">
        <v>1</v>
      </c>
    </row>
    <row r="92" spans="1:42" x14ac:dyDescent="0.25">
      <c r="A92" s="3">
        <v>350</v>
      </c>
      <c r="B92" s="3">
        <v>68126</v>
      </c>
      <c r="C92" s="3">
        <v>1734</v>
      </c>
      <c r="D92" s="3">
        <f t="shared" si="3"/>
        <v>2.5452837389542906</v>
      </c>
      <c r="E92" s="3">
        <v>0</v>
      </c>
      <c r="F92" s="3">
        <v>0</v>
      </c>
      <c r="G92" s="3">
        <v>40</v>
      </c>
      <c r="H92" s="3">
        <v>1332</v>
      </c>
      <c r="I92" s="3">
        <v>17</v>
      </c>
      <c r="J92" s="3">
        <v>311</v>
      </c>
      <c r="K92" s="3">
        <v>23</v>
      </c>
      <c r="L92" s="3">
        <v>51</v>
      </c>
      <c r="M92" s="3">
        <v>86</v>
      </c>
      <c r="N92" s="3">
        <v>1</v>
      </c>
      <c r="O92" s="3">
        <v>7</v>
      </c>
      <c r="P92" s="3">
        <v>4</v>
      </c>
      <c r="Q92" s="3">
        <v>5</v>
      </c>
      <c r="R92" s="3">
        <v>9</v>
      </c>
      <c r="S92" s="3">
        <v>0</v>
      </c>
      <c r="T92" s="3">
        <v>0</v>
      </c>
      <c r="U92" s="3">
        <v>0</v>
      </c>
      <c r="V92" s="3">
        <v>1</v>
      </c>
      <c r="W92" s="3">
        <v>0</v>
      </c>
      <c r="X92" s="3">
        <v>0</v>
      </c>
      <c r="Y92" s="3">
        <v>1</v>
      </c>
      <c r="Z92" s="3">
        <v>29</v>
      </c>
      <c r="AA92" s="3" t="str" cm="1">
        <f t="array" ref="AA92">_xlfn.IFS(AND(Z92&lt;36,Z92&gt;23),"24-35",AND(Z92&lt;51,Z92&gt;35),"36-50",AND(Z92&gt;50,Z92&lt;66),"51-65",Z92&gt;65,"66+",TRUE,"?")</f>
        <v>24-35</v>
      </c>
      <c r="AB92" s="3">
        <v>2755</v>
      </c>
      <c r="AC92" s="3">
        <v>0</v>
      </c>
      <c r="AD92" s="3">
        <v>0</v>
      </c>
      <c r="AE92" s="3">
        <v>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</v>
      </c>
      <c r="AL92" s="3">
        <v>1648</v>
      </c>
      <c r="AM92" s="4">
        <v>42094</v>
      </c>
      <c r="AN92" s="3">
        <f t="shared" si="4"/>
        <v>3</v>
      </c>
      <c r="AO92" s="3" t="str">
        <f t="shared" si="5"/>
        <v>March</v>
      </c>
      <c r="AP92" s="3">
        <v>1</v>
      </c>
    </row>
    <row r="93" spans="1:42" x14ac:dyDescent="0.25">
      <c r="A93" s="3">
        <v>21</v>
      </c>
      <c r="B93" s="3">
        <v>2447</v>
      </c>
      <c r="C93" s="3">
        <v>1729</v>
      </c>
      <c r="D93" s="3">
        <f t="shared" si="3"/>
        <v>70.657948508377601</v>
      </c>
      <c r="E93" s="3">
        <v>1</v>
      </c>
      <c r="F93" s="3">
        <v>0</v>
      </c>
      <c r="G93" s="3">
        <v>42</v>
      </c>
      <c r="H93" s="3">
        <v>1</v>
      </c>
      <c r="I93" s="3">
        <v>1</v>
      </c>
      <c r="J93" s="3">
        <v>1725</v>
      </c>
      <c r="K93" s="3">
        <v>1</v>
      </c>
      <c r="L93" s="3">
        <v>1</v>
      </c>
      <c r="M93" s="3">
        <v>1</v>
      </c>
      <c r="N93" s="3">
        <v>15</v>
      </c>
      <c r="O93" s="3">
        <v>0</v>
      </c>
      <c r="P93" s="3">
        <v>28</v>
      </c>
      <c r="Q93" s="3">
        <v>0</v>
      </c>
      <c r="R93" s="3">
        <v>1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41</v>
      </c>
      <c r="AA93" s="3" t="str" cm="1">
        <f t="array" ref="AA93">_xlfn.IFS(AND(Z93&lt;36,Z93&gt;23),"24-35",AND(Z93&lt;51,Z93&gt;35),"36-50",AND(Z93&gt;50,Z93&lt;66),"51-65",Z93&gt;65,"66+",TRUE,"?")</f>
        <v>36-50</v>
      </c>
      <c r="AB93" s="3">
        <v>2698</v>
      </c>
      <c r="AC93" s="3">
        <v>0</v>
      </c>
      <c r="AD93" s="3">
        <v>1</v>
      </c>
      <c r="AE93" s="3">
        <v>0</v>
      </c>
      <c r="AF93" s="3">
        <v>0</v>
      </c>
      <c r="AG93" s="3">
        <v>0</v>
      </c>
      <c r="AH93" s="3">
        <v>0</v>
      </c>
      <c r="AI93" s="3">
        <v>1</v>
      </c>
      <c r="AJ93" s="3">
        <v>0</v>
      </c>
      <c r="AK93" s="3">
        <v>0</v>
      </c>
      <c r="AL93" s="3">
        <v>1728</v>
      </c>
      <c r="AM93" s="4">
        <v>42151</v>
      </c>
      <c r="AN93" s="3">
        <f t="shared" si="4"/>
        <v>5</v>
      </c>
      <c r="AO93" s="3" t="str">
        <f t="shared" si="5"/>
        <v>May</v>
      </c>
      <c r="AP93" s="3">
        <v>1</v>
      </c>
    </row>
    <row r="94" spans="1:42" x14ac:dyDescent="0.25">
      <c r="A94" s="3">
        <v>359</v>
      </c>
      <c r="B94" s="3">
        <v>90687</v>
      </c>
      <c r="C94" s="3">
        <v>1728</v>
      </c>
      <c r="D94" s="3">
        <f t="shared" si="3"/>
        <v>1.9054550266300572</v>
      </c>
      <c r="E94" s="3">
        <v>0</v>
      </c>
      <c r="F94" s="3">
        <v>0</v>
      </c>
      <c r="G94" s="3">
        <v>98</v>
      </c>
      <c r="H94" s="3">
        <v>982</v>
      </c>
      <c r="I94" s="3">
        <v>17</v>
      </c>
      <c r="J94" s="3">
        <v>672</v>
      </c>
      <c r="K94" s="3">
        <v>23</v>
      </c>
      <c r="L94" s="3">
        <v>34</v>
      </c>
      <c r="M94" s="3">
        <v>51</v>
      </c>
      <c r="N94" s="3">
        <v>1</v>
      </c>
      <c r="O94" s="3">
        <v>6</v>
      </c>
      <c r="P94" s="3">
        <v>2</v>
      </c>
      <c r="Q94" s="3">
        <v>8</v>
      </c>
      <c r="R94" s="3">
        <v>2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1</v>
      </c>
      <c r="Z94" s="3">
        <v>37</v>
      </c>
      <c r="AA94" s="3" t="str" cm="1">
        <f t="array" ref="AA94">_xlfn.IFS(AND(Z94&lt;36,Z94&gt;23),"24-35",AND(Z94&lt;51,Z94&gt;35),"36-50",AND(Z94&gt;50,Z94&lt;66),"51-65",Z94&gt;65,"66+",TRUE,"?")</f>
        <v>36-50</v>
      </c>
      <c r="AB94" s="3">
        <v>2562</v>
      </c>
      <c r="AC94" s="3">
        <v>1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</v>
      </c>
      <c r="AL94" s="3">
        <v>1677</v>
      </c>
      <c r="AM94" s="4">
        <v>42287</v>
      </c>
      <c r="AN94" s="3">
        <f t="shared" si="4"/>
        <v>10</v>
      </c>
      <c r="AO94" s="3" t="str">
        <f t="shared" si="5"/>
        <v>October</v>
      </c>
      <c r="AP94" s="3">
        <v>1</v>
      </c>
    </row>
    <row r="95" spans="1:42" x14ac:dyDescent="0.25">
      <c r="A95" s="3">
        <v>869</v>
      </c>
      <c r="B95" s="3">
        <v>83033</v>
      </c>
      <c r="C95" s="3">
        <v>1728</v>
      </c>
      <c r="D95" s="3">
        <f t="shared" si="3"/>
        <v>2.0811002854286849</v>
      </c>
      <c r="E95" s="3">
        <v>1</v>
      </c>
      <c r="F95" s="3">
        <v>0</v>
      </c>
      <c r="G95" s="3">
        <v>82</v>
      </c>
      <c r="H95" s="3">
        <v>812</v>
      </c>
      <c r="I95" s="3">
        <v>99</v>
      </c>
      <c r="J95" s="3">
        <v>431</v>
      </c>
      <c r="K95" s="3">
        <v>237</v>
      </c>
      <c r="L95" s="3">
        <v>149</v>
      </c>
      <c r="M95" s="3">
        <v>33</v>
      </c>
      <c r="N95" s="3">
        <v>1</v>
      </c>
      <c r="O95" s="3">
        <v>11</v>
      </c>
      <c r="P95" s="3">
        <v>4</v>
      </c>
      <c r="Q95" s="3">
        <v>10</v>
      </c>
      <c r="R95" s="3">
        <v>5</v>
      </c>
      <c r="S95" s="3">
        <v>1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34</v>
      </c>
      <c r="AA95" s="3" t="str" cm="1">
        <f t="array" ref="AA95">_xlfn.IFS(AND(Z95&lt;36,Z95&gt;23),"24-35",AND(Z95&lt;51,Z95&gt;35),"36-50",AND(Z95&gt;50,Z95&lt;66),"51-65",Z95&gt;65,"66+",TRUE,"?")</f>
        <v>24-35</v>
      </c>
      <c r="AB95" s="3">
        <v>2201</v>
      </c>
      <c r="AC95" s="3">
        <v>0</v>
      </c>
      <c r="AD95" s="3">
        <v>0</v>
      </c>
      <c r="AE95" s="3">
        <v>0</v>
      </c>
      <c r="AF95" s="3">
        <v>1</v>
      </c>
      <c r="AG95" s="3">
        <v>0</v>
      </c>
      <c r="AH95" s="3">
        <v>0</v>
      </c>
      <c r="AI95" s="3">
        <v>1</v>
      </c>
      <c r="AJ95" s="3">
        <v>0</v>
      </c>
      <c r="AK95" s="3">
        <v>0</v>
      </c>
      <c r="AL95" s="3">
        <v>1695</v>
      </c>
      <c r="AM95" s="4">
        <v>42648</v>
      </c>
      <c r="AN95" s="3">
        <f t="shared" si="4"/>
        <v>10</v>
      </c>
      <c r="AO95" s="3" t="str">
        <f t="shared" si="5"/>
        <v>October</v>
      </c>
      <c r="AP95" s="3">
        <v>1</v>
      </c>
    </row>
    <row r="96" spans="1:42" x14ac:dyDescent="0.25">
      <c r="A96" s="3">
        <v>817</v>
      </c>
      <c r="B96" s="3">
        <v>70123</v>
      </c>
      <c r="C96" s="3">
        <v>1727</v>
      </c>
      <c r="D96" s="3">
        <f t="shared" si="3"/>
        <v>2.4628153387618896</v>
      </c>
      <c r="E96" s="3">
        <v>0</v>
      </c>
      <c r="F96" s="3">
        <v>0</v>
      </c>
      <c r="G96" s="3">
        <v>27</v>
      </c>
      <c r="H96" s="3">
        <v>1308</v>
      </c>
      <c r="I96" s="3">
        <v>0</v>
      </c>
      <c r="J96" s="3">
        <v>396</v>
      </c>
      <c r="K96" s="3">
        <v>23</v>
      </c>
      <c r="L96" s="3">
        <v>0</v>
      </c>
      <c r="M96" s="3">
        <v>0</v>
      </c>
      <c r="N96" s="3">
        <v>1</v>
      </c>
      <c r="O96" s="3">
        <v>5</v>
      </c>
      <c r="P96" s="3">
        <v>7</v>
      </c>
      <c r="Q96" s="3">
        <v>4</v>
      </c>
      <c r="R96" s="3">
        <v>3</v>
      </c>
      <c r="S96" s="3">
        <v>0</v>
      </c>
      <c r="T96" s="3">
        <v>1</v>
      </c>
      <c r="U96" s="3">
        <v>0</v>
      </c>
      <c r="V96" s="3">
        <v>1</v>
      </c>
      <c r="W96" s="3">
        <v>0</v>
      </c>
      <c r="X96" s="3">
        <v>0</v>
      </c>
      <c r="Y96" s="3">
        <v>0</v>
      </c>
      <c r="Z96" s="3">
        <v>37</v>
      </c>
      <c r="AA96" s="3" t="str" cm="1">
        <f t="array" ref="AA96">_xlfn.IFS(AND(Z96&lt;36,Z96&gt;23),"24-35",AND(Z96&lt;51,Z96&gt;35),"36-50",AND(Z96&gt;50,Z96&lt;66),"51-65",Z96&gt;65,"66+",TRUE,"?")</f>
        <v>36-50</v>
      </c>
      <c r="AB96" s="3">
        <v>2433</v>
      </c>
      <c r="AC96" s="3">
        <v>0</v>
      </c>
      <c r="AD96" s="3">
        <v>0</v>
      </c>
      <c r="AE96" s="3">
        <v>0</v>
      </c>
      <c r="AF96" s="3">
        <v>1</v>
      </c>
      <c r="AG96" s="3">
        <v>0</v>
      </c>
      <c r="AH96" s="3">
        <v>0</v>
      </c>
      <c r="AI96" s="3">
        <v>0</v>
      </c>
      <c r="AJ96" s="3">
        <v>0</v>
      </c>
      <c r="AK96" s="3">
        <v>1</v>
      </c>
      <c r="AL96" s="3">
        <v>1727</v>
      </c>
      <c r="AM96" s="4">
        <v>42416</v>
      </c>
      <c r="AN96" s="3">
        <f t="shared" si="4"/>
        <v>2</v>
      </c>
      <c r="AO96" s="3" t="str">
        <f t="shared" si="5"/>
        <v>February</v>
      </c>
      <c r="AP96" s="3">
        <v>1</v>
      </c>
    </row>
    <row r="97" spans="1:42" x14ac:dyDescent="0.25">
      <c r="A97" s="3">
        <v>370</v>
      </c>
      <c r="B97" s="3">
        <v>75261</v>
      </c>
      <c r="C97" s="3">
        <v>1726</v>
      </c>
      <c r="D97" s="3">
        <f t="shared" si="3"/>
        <v>2.2933524667490466</v>
      </c>
      <c r="E97" s="3">
        <v>0</v>
      </c>
      <c r="F97" s="3">
        <v>0</v>
      </c>
      <c r="G97" s="3">
        <v>17</v>
      </c>
      <c r="H97" s="3">
        <v>1239</v>
      </c>
      <c r="I97" s="3">
        <v>17</v>
      </c>
      <c r="J97" s="3">
        <v>413</v>
      </c>
      <c r="K97" s="3">
        <v>23</v>
      </c>
      <c r="L97" s="3">
        <v>34</v>
      </c>
      <c r="M97" s="3">
        <v>17</v>
      </c>
      <c r="N97" s="3">
        <v>1</v>
      </c>
      <c r="O97" s="3">
        <v>5</v>
      </c>
      <c r="P97" s="3">
        <v>6</v>
      </c>
      <c r="Q97" s="3">
        <v>5</v>
      </c>
      <c r="R97" s="3">
        <v>2</v>
      </c>
      <c r="S97" s="3">
        <v>0</v>
      </c>
      <c r="T97" s="3">
        <v>0</v>
      </c>
      <c r="U97" s="3">
        <v>0</v>
      </c>
      <c r="V97" s="3">
        <v>1</v>
      </c>
      <c r="W97" s="3">
        <v>1</v>
      </c>
      <c r="X97" s="3">
        <v>0</v>
      </c>
      <c r="Y97" s="3">
        <v>1</v>
      </c>
      <c r="Z97" s="3">
        <v>65</v>
      </c>
      <c r="AA97" s="3" t="str" cm="1">
        <f t="array" ref="AA97">_xlfn.IFS(AND(Z97&lt;36,Z97&gt;23),"24-35",AND(Z97&lt;51,Z97&gt;35),"36-50",AND(Z97&gt;50,Z97&lt;66),"51-65",Z97&gt;65,"66+",TRUE,"?")</f>
        <v>51-65</v>
      </c>
      <c r="AB97" s="3">
        <v>2591</v>
      </c>
      <c r="AC97" s="3">
        <v>0</v>
      </c>
      <c r="AD97" s="3">
        <v>0</v>
      </c>
      <c r="AE97" s="3">
        <v>0</v>
      </c>
      <c r="AF97" s="3">
        <v>1</v>
      </c>
      <c r="AG97" s="3">
        <v>0</v>
      </c>
      <c r="AH97" s="3">
        <v>0</v>
      </c>
      <c r="AI97" s="3">
        <v>0</v>
      </c>
      <c r="AJ97" s="3">
        <v>0</v>
      </c>
      <c r="AK97" s="3">
        <v>1</v>
      </c>
      <c r="AL97" s="3">
        <v>1709</v>
      </c>
      <c r="AM97" s="4">
        <v>42258</v>
      </c>
      <c r="AN97" s="3">
        <f t="shared" si="4"/>
        <v>9</v>
      </c>
      <c r="AO97" s="3" t="str">
        <f t="shared" si="5"/>
        <v>September</v>
      </c>
      <c r="AP97" s="3">
        <v>1</v>
      </c>
    </row>
    <row r="98" spans="1:42" x14ac:dyDescent="0.25">
      <c r="A98" s="3">
        <v>372</v>
      </c>
      <c r="B98" s="3">
        <v>83145</v>
      </c>
      <c r="C98" s="3">
        <v>1719</v>
      </c>
      <c r="D98" s="3">
        <f t="shared" si="3"/>
        <v>2.0674724878224788</v>
      </c>
      <c r="E98" s="3">
        <v>0</v>
      </c>
      <c r="F98" s="3">
        <v>0</v>
      </c>
      <c r="G98" s="3">
        <v>14</v>
      </c>
      <c r="H98" s="3">
        <v>777</v>
      </c>
      <c r="I98" s="3">
        <v>35</v>
      </c>
      <c r="J98" s="3">
        <v>731</v>
      </c>
      <c r="K98" s="3">
        <v>39</v>
      </c>
      <c r="L98" s="3">
        <v>137</v>
      </c>
      <c r="M98" s="3">
        <v>114</v>
      </c>
      <c r="N98" s="3">
        <v>1</v>
      </c>
      <c r="O98" s="3">
        <v>5</v>
      </c>
      <c r="P98" s="3">
        <v>9</v>
      </c>
      <c r="Q98" s="3">
        <v>11</v>
      </c>
      <c r="R98" s="3">
        <v>2</v>
      </c>
      <c r="S98" s="3">
        <v>0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1</v>
      </c>
      <c r="Z98" s="3">
        <v>46</v>
      </c>
      <c r="AA98" s="3" t="str" cm="1">
        <f t="array" ref="AA98">_xlfn.IFS(AND(Z98&lt;36,Z98&gt;23),"24-35",AND(Z98&lt;51,Z98&gt;35),"36-50",AND(Z98&gt;50,Z98&lt;66),"51-65",Z98&gt;65,"66+",TRUE,"?")</f>
        <v>36-50</v>
      </c>
      <c r="AB98" s="3">
        <v>2804</v>
      </c>
      <c r="AC98" s="3">
        <v>0</v>
      </c>
      <c r="AD98" s="3">
        <v>0</v>
      </c>
      <c r="AE98" s="3">
        <v>0</v>
      </c>
      <c r="AF98" s="3">
        <v>1</v>
      </c>
      <c r="AG98" s="3">
        <v>0</v>
      </c>
      <c r="AH98" s="3">
        <v>0</v>
      </c>
      <c r="AI98" s="3">
        <v>1</v>
      </c>
      <c r="AJ98" s="3">
        <v>0</v>
      </c>
      <c r="AK98" s="3">
        <v>0</v>
      </c>
      <c r="AL98" s="3">
        <v>1605</v>
      </c>
      <c r="AM98" s="4">
        <v>42045</v>
      </c>
      <c r="AN98" s="3">
        <f t="shared" si="4"/>
        <v>2</v>
      </c>
      <c r="AO98" s="3" t="str">
        <f t="shared" si="5"/>
        <v>February</v>
      </c>
      <c r="AP98" s="3">
        <v>1</v>
      </c>
    </row>
    <row r="99" spans="1:42" x14ac:dyDescent="0.25">
      <c r="A99" s="3">
        <v>270</v>
      </c>
      <c r="B99" s="3">
        <v>82497</v>
      </c>
      <c r="C99" s="3">
        <v>1716</v>
      </c>
      <c r="D99" s="3">
        <f t="shared" si="3"/>
        <v>2.0800756391141495</v>
      </c>
      <c r="E99" s="3">
        <v>0</v>
      </c>
      <c r="F99" s="3">
        <v>0</v>
      </c>
      <c r="G99" s="3">
        <v>32</v>
      </c>
      <c r="H99" s="3">
        <v>777</v>
      </c>
      <c r="I99" s="3">
        <v>129</v>
      </c>
      <c r="J99" s="3">
        <v>573</v>
      </c>
      <c r="K99" s="3">
        <v>216</v>
      </c>
      <c r="L99" s="3">
        <v>21</v>
      </c>
      <c r="M99" s="3">
        <v>203</v>
      </c>
      <c r="N99" s="3">
        <v>1</v>
      </c>
      <c r="O99" s="3">
        <v>2</v>
      </c>
      <c r="P99" s="3">
        <v>7</v>
      </c>
      <c r="Q99" s="3">
        <v>9</v>
      </c>
      <c r="R99" s="3">
        <v>4</v>
      </c>
      <c r="S99" s="3">
        <v>0</v>
      </c>
      <c r="T99" s="3">
        <v>0</v>
      </c>
      <c r="U99" s="3">
        <v>0</v>
      </c>
      <c r="V99" s="3">
        <v>0</v>
      </c>
      <c r="W99" s="3">
        <v>1</v>
      </c>
      <c r="X99" s="3">
        <v>0</v>
      </c>
      <c r="Y99" s="3">
        <v>0</v>
      </c>
      <c r="Z99" s="3">
        <v>40</v>
      </c>
      <c r="AA99" s="3" t="str" cm="1">
        <f t="array" ref="AA99">_xlfn.IFS(AND(Z99&lt;36,Z99&gt;23),"24-35",AND(Z99&lt;51,Z99&gt;35),"36-50",AND(Z99&gt;50,Z99&lt;66),"51-65",Z99&gt;65,"66+",TRUE,"?")</f>
        <v>36-50</v>
      </c>
      <c r="AB99" s="3">
        <v>2765</v>
      </c>
      <c r="AC99" s="3">
        <v>0</v>
      </c>
      <c r="AD99" s="3">
        <v>1</v>
      </c>
      <c r="AE99" s="3">
        <v>0</v>
      </c>
      <c r="AF99" s="3">
        <v>0</v>
      </c>
      <c r="AG99" s="3">
        <v>0</v>
      </c>
      <c r="AH99" s="3">
        <v>0</v>
      </c>
      <c r="AI99" s="3">
        <v>1</v>
      </c>
      <c r="AJ99" s="3">
        <v>0</v>
      </c>
      <c r="AK99" s="3">
        <v>0</v>
      </c>
      <c r="AL99" s="3">
        <v>1513</v>
      </c>
      <c r="AM99" s="4">
        <v>42084</v>
      </c>
      <c r="AN99" s="3">
        <f t="shared" si="4"/>
        <v>3</v>
      </c>
      <c r="AO99" s="3" t="str">
        <f t="shared" si="5"/>
        <v>March</v>
      </c>
      <c r="AP99" s="3">
        <v>1</v>
      </c>
    </row>
    <row r="100" spans="1:42" x14ac:dyDescent="0.25">
      <c r="A100" s="3">
        <v>377</v>
      </c>
      <c r="B100" s="3">
        <v>80952</v>
      </c>
      <c r="C100" s="3">
        <v>1713</v>
      </c>
      <c r="D100" s="3">
        <f t="shared" si="3"/>
        <v>2.1160687815001484</v>
      </c>
      <c r="E100" s="3">
        <v>0</v>
      </c>
      <c r="F100" s="3">
        <v>0</v>
      </c>
      <c r="G100" s="3">
        <v>20</v>
      </c>
      <c r="H100" s="3">
        <v>778</v>
      </c>
      <c r="I100" s="3">
        <v>178</v>
      </c>
      <c r="J100" s="3">
        <v>689</v>
      </c>
      <c r="K100" s="3">
        <v>41</v>
      </c>
      <c r="L100" s="3">
        <v>27</v>
      </c>
      <c r="M100" s="3">
        <v>44</v>
      </c>
      <c r="N100" s="3">
        <v>1</v>
      </c>
      <c r="O100" s="3">
        <v>8</v>
      </c>
      <c r="P100" s="3">
        <v>5</v>
      </c>
      <c r="Q100" s="3">
        <v>11</v>
      </c>
      <c r="R100" s="3">
        <v>8</v>
      </c>
      <c r="S100" s="3">
        <v>1</v>
      </c>
      <c r="T100" s="3">
        <v>0</v>
      </c>
      <c r="U100" s="3">
        <v>0</v>
      </c>
      <c r="V100" s="3">
        <v>1</v>
      </c>
      <c r="W100" s="3">
        <v>1</v>
      </c>
      <c r="X100" s="3">
        <v>0</v>
      </c>
      <c r="Y100" s="3">
        <v>1</v>
      </c>
      <c r="Z100" s="3">
        <v>51</v>
      </c>
      <c r="AA100" s="3" t="str" cm="1">
        <f t="array" ref="AA100">_xlfn.IFS(AND(Z100&lt;36,Z100&gt;23),"24-35",AND(Z100&lt;51,Z100&gt;35),"36-50",AND(Z100&gt;50,Z100&lt;66),"51-65",Z100&gt;65,"66+",TRUE,"?")</f>
        <v>51-65</v>
      </c>
      <c r="AB100" s="3">
        <v>2645</v>
      </c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1</v>
      </c>
      <c r="AJ100" s="3">
        <v>0</v>
      </c>
      <c r="AK100" s="3">
        <v>0</v>
      </c>
      <c r="AL100" s="3">
        <v>1669</v>
      </c>
      <c r="AM100" s="4">
        <v>42204</v>
      </c>
      <c r="AN100" s="3">
        <f t="shared" si="4"/>
        <v>7</v>
      </c>
      <c r="AO100" s="3" t="str">
        <f t="shared" si="5"/>
        <v>July</v>
      </c>
      <c r="AP100" s="3">
        <v>1</v>
      </c>
    </row>
    <row r="101" spans="1:42" x14ac:dyDescent="0.25">
      <c r="A101" s="3">
        <v>379</v>
      </c>
      <c r="B101" s="3">
        <v>78579</v>
      </c>
      <c r="C101" s="3">
        <v>1713</v>
      </c>
      <c r="D101" s="3">
        <f t="shared" si="3"/>
        <v>2.1799717481769938</v>
      </c>
      <c r="E101" s="3">
        <v>0</v>
      </c>
      <c r="F101" s="3">
        <v>0</v>
      </c>
      <c r="G101" s="3">
        <v>35</v>
      </c>
      <c r="H101" s="3">
        <v>816</v>
      </c>
      <c r="I101" s="3">
        <v>66</v>
      </c>
      <c r="J101" s="3">
        <v>549</v>
      </c>
      <c r="K101" s="3">
        <v>216</v>
      </c>
      <c r="L101" s="3">
        <v>66</v>
      </c>
      <c r="M101" s="3">
        <v>99</v>
      </c>
      <c r="N101" s="3">
        <v>1</v>
      </c>
      <c r="O101" s="3">
        <v>5</v>
      </c>
      <c r="P101" s="3">
        <v>6</v>
      </c>
      <c r="Q101" s="3">
        <v>4</v>
      </c>
      <c r="R101" s="3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</v>
      </c>
      <c r="Z101" s="3">
        <v>50</v>
      </c>
      <c r="AA101" s="3" t="str" cm="1">
        <f t="array" ref="AA101">_xlfn.IFS(AND(Z101&lt;36,Z101&gt;23),"24-35",AND(Z101&lt;51,Z101&gt;35),"36-50",AND(Z101&gt;50,Z101&lt;66),"51-65",Z101&gt;65,"66+",TRUE,"?")</f>
        <v>36-50</v>
      </c>
      <c r="AB101" s="3">
        <v>2713</v>
      </c>
      <c r="AC101" s="3">
        <v>1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1</v>
      </c>
      <c r="AK101" s="3">
        <v>0</v>
      </c>
      <c r="AL101" s="3">
        <v>1614</v>
      </c>
      <c r="AM101" s="4">
        <v>42136</v>
      </c>
      <c r="AN101" s="3">
        <f t="shared" si="4"/>
        <v>5</v>
      </c>
      <c r="AO101" s="3" t="str">
        <f t="shared" si="5"/>
        <v>May</v>
      </c>
      <c r="AP101" s="3">
        <v>1</v>
      </c>
    </row>
    <row r="102" spans="1:42" x14ac:dyDescent="0.25">
      <c r="A102" s="3">
        <v>383</v>
      </c>
      <c r="B102" s="3">
        <v>79607</v>
      </c>
      <c r="C102" s="3">
        <v>1707</v>
      </c>
      <c r="D102" s="3">
        <f t="shared" si="3"/>
        <v>2.1442837941387065</v>
      </c>
      <c r="E102" s="3">
        <v>0</v>
      </c>
      <c r="F102" s="3">
        <v>0</v>
      </c>
      <c r="G102" s="3">
        <v>37</v>
      </c>
      <c r="H102" s="3">
        <v>450</v>
      </c>
      <c r="I102" s="3">
        <v>133</v>
      </c>
      <c r="J102" s="3">
        <v>951</v>
      </c>
      <c r="K102" s="3">
        <v>173</v>
      </c>
      <c r="L102" s="3">
        <v>0</v>
      </c>
      <c r="M102" s="3">
        <v>216</v>
      </c>
      <c r="N102" s="3">
        <v>1</v>
      </c>
      <c r="O102" s="3">
        <v>3</v>
      </c>
      <c r="P102" s="3">
        <v>6</v>
      </c>
      <c r="Q102" s="3">
        <v>6</v>
      </c>
      <c r="R102" s="3">
        <v>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>
        <v>36</v>
      </c>
      <c r="AA102" s="3" t="str" cm="1">
        <f t="array" ref="AA102">_xlfn.IFS(AND(Z102&lt;36,Z102&gt;23),"24-35",AND(Z102&lt;51,Z102&gt;35),"36-50",AND(Z102&gt;50,Z102&lt;66),"51-65",Z102&gt;65,"66+",TRUE,"?")</f>
        <v>36-50</v>
      </c>
      <c r="AB102" s="3">
        <v>2593</v>
      </c>
      <c r="AC102" s="3">
        <v>0</v>
      </c>
      <c r="AD102" s="3">
        <v>0</v>
      </c>
      <c r="AE102" s="3">
        <v>1</v>
      </c>
      <c r="AF102" s="3">
        <v>0</v>
      </c>
      <c r="AG102" s="3">
        <v>0</v>
      </c>
      <c r="AH102" s="3">
        <v>0</v>
      </c>
      <c r="AI102" s="3">
        <v>1</v>
      </c>
      <c r="AJ102" s="3">
        <v>0</v>
      </c>
      <c r="AK102" s="3">
        <v>0</v>
      </c>
      <c r="AL102" s="3">
        <v>1491</v>
      </c>
      <c r="AM102" s="4">
        <v>42256</v>
      </c>
      <c r="AN102" s="3">
        <f t="shared" si="4"/>
        <v>9</v>
      </c>
      <c r="AO102" s="3" t="str">
        <f t="shared" si="5"/>
        <v>September</v>
      </c>
      <c r="AP102" s="3">
        <v>1</v>
      </c>
    </row>
    <row r="103" spans="1:42" x14ac:dyDescent="0.25">
      <c r="A103" s="3">
        <v>1750</v>
      </c>
      <c r="B103" s="3">
        <v>77598</v>
      </c>
      <c r="C103" s="3">
        <v>1702</v>
      </c>
      <c r="D103" s="3">
        <f t="shared" si="3"/>
        <v>2.1933554988530632</v>
      </c>
      <c r="E103" s="3">
        <v>0</v>
      </c>
      <c r="F103" s="3">
        <v>0</v>
      </c>
      <c r="G103" s="3">
        <v>53</v>
      </c>
      <c r="H103" s="3">
        <v>1193</v>
      </c>
      <c r="I103" s="3">
        <v>33</v>
      </c>
      <c r="J103" s="3">
        <v>281</v>
      </c>
      <c r="K103" s="3">
        <v>129</v>
      </c>
      <c r="L103" s="3">
        <v>66</v>
      </c>
      <c r="M103" s="3">
        <v>33</v>
      </c>
      <c r="N103" s="3">
        <v>1</v>
      </c>
      <c r="O103" s="3">
        <v>7</v>
      </c>
      <c r="P103" s="3">
        <v>5</v>
      </c>
      <c r="Q103" s="3">
        <v>13</v>
      </c>
      <c r="R103" s="3">
        <v>3</v>
      </c>
      <c r="S103" s="3">
        <v>0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0</v>
      </c>
      <c r="Z103" s="3">
        <v>77</v>
      </c>
      <c r="AA103" s="3" t="str" cm="1">
        <f t="array" ref="AA103">_xlfn.IFS(AND(Z103&lt;36,Z103&gt;23),"24-35",AND(Z103&lt;51,Z103&gt;35),"36-50",AND(Z103&gt;50,Z103&lt;66),"51-65",Z103&gt;65,"66+",TRUE,"?")</f>
        <v>66+</v>
      </c>
      <c r="AB103" s="3">
        <v>2430</v>
      </c>
      <c r="AC103" s="3">
        <v>0</v>
      </c>
      <c r="AD103" s="3">
        <v>0</v>
      </c>
      <c r="AE103" s="3">
        <v>1</v>
      </c>
      <c r="AF103" s="3">
        <v>0</v>
      </c>
      <c r="AG103" s="3">
        <v>0</v>
      </c>
      <c r="AH103" s="3">
        <v>0</v>
      </c>
      <c r="AI103" s="3">
        <v>0</v>
      </c>
      <c r="AJ103" s="3">
        <v>1</v>
      </c>
      <c r="AK103" s="3">
        <v>0</v>
      </c>
      <c r="AL103" s="3">
        <v>1669</v>
      </c>
      <c r="AM103" s="4">
        <v>42419</v>
      </c>
      <c r="AN103" s="3">
        <f t="shared" si="4"/>
        <v>2</v>
      </c>
      <c r="AO103" s="3" t="str">
        <f t="shared" si="5"/>
        <v>February</v>
      </c>
      <c r="AP103" s="3">
        <v>1</v>
      </c>
    </row>
    <row r="104" spans="1:42" x14ac:dyDescent="0.25">
      <c r="A104" s="3">
        <v>342</v>
      </c>
      <c r="B104" s="3">
        <v>72025</v>
      </c>
      <c r="C104" s="3">
        <v>1699</v>
      </c>
      <c r="D104" s="3">
        <f t="shared" si="3"/>
        <v>2.3589031586254774</v>
      </c>
      <c r="E104" s="3">
        <v>0</v>
      </c>
      <c r="F104" s="3">
        <v>0</v>
      </c>
      <c r="G104" s="3">
        <v>27</v>
      </c>
      <c r="H104" s="3">
        <v>833</v>
      </c>
      <c r="I104" s="3">
        <v>33</v>
      </c>
      <c r="J104" s="3">
        <v>549</v>
      </c>
      <c r="K104" s="3">
        <v>151</v>
      </c>
      <c r="L104" s="3">
        <v>133</v>
      </c>
      <c r="M104" s="3">
        <v>233</v>
      </c>
      <c r="N104" s="3">
        <v>1</v>
      </c>
      <c r="O104" s="3">
        <v>4</v>
      </c>
      <c r="P104" s="3">
        <v>3</v>
      </c>
      <c r="Q104" s="3">
        <v>8</v>
      </c>
      <c r="R104" s="3">
        <v>3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58</v>
      </c>
      <c r="AA104" s="3" t="str" cm="1">
        <f t="array" ref="AA104">_xlfn.IFS(AND(Z104&lt;36,Z104&gt;23),"24-35",AND(Z104&lt;51,Z104&gt;35),"36-50",AND(Z104&gt;50,Z104&lt;66),"51-65",Z104&gt;65,"66+",TRUE,"?")</f>
        <v>51-65</v>
      </c>
      <c r="AB104" s="3">
        <v>2748</v>
      </c>
      <c r="AC104" s="3">
        <v>0</v>
      </c>
      <c r="AD104" s="3">
        <v>0</v>
      </c>
      <c r="AE104" s="3">
        <v>0</v>
      </c>
      <c r="AF104" s="3">
        <v>1</v>
      </c>
      <c r="AG104" s="3">
        <v>0</v>
      </c>
      <c r="AH104" s="3">
        <v>0</v>
      </c>
      <c r="AI104" s="3">
        <v>1</v>
      </c>
      <c r="AJ104" s="3">
        <v>0</v>
      </c>
      <c r="AK104" s="3">
        <v>0</v>
      </c>
      <c r="AL104" s="3">
        <v>1466</v>
      </c>
      <c r="AM104" s="4">
        <v>42101</v>
      </c>
      <c r="AN104" s="3">
        <f t="shared" si="4"/>
        <v>4</v>
      </c>
      <c r="AO104" s="3" t="str">
        <f t="shared" si="5"/>
        <v>April</v>
      </c>
      <c r="AP104" s="3">
        <v>1</v>
      </c>
    </row>
    <row r="105" spans="1:42" x14ac:dyDescent="0.25">
      <c r="A105" s="3">
        <v>677</v>
      </c>
      <c r="B105" s="3">
        <v>72190</v>
      </c>
      <c r="C105" s="3">
        <v>1698</v>
      </c>
      <c r="D105" s="3">
        <f t="shared" si="3"/>
        <v>2.3521263332871589</v>
      </c>
      <c r="E105" s="3">
        <v>0</v>
      </c>
      <c r="F105" s="3">
        <v>0</v>
      </c>
      <c r="G105" s="3">
        <v>79</v>
      </c>
      <c r="H105" s="3">
        <v>597</v>
      </c>
      <c r="I105" s="3">
        <v>166</v>
      </c>
      <c r="J105" s="3">
        <v>597</v>
      </c>
      <c r="K105" s="3">
        <v>172</v>
      </c>
      <c r="L105" s="3">
        <v>166</v>
      </c>
      <c r="M105" s="3">
        <v>249</v>
      </c>
      <c r="N105" s="3">
        <v>1</v>
      </c>
      <c r="O105" s="3">
        <v>5</v>
      </c>
      <c r="P105" s="3">
        <v>6</v>
      </c>
      <c r="Q105" s="3">
        <v>4</v>
      </c>
      <c r="R105" s="3">
        <v>3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55</v>
      </c>
      <c r="AA105" s="3" t="str" cm="1">
        <f t="array" ref="AA105">_xlfn.IFS(AND(Z105&lt;36,Z105&gt;23),"24-35",AND(Z105&lt;51,Z105&gt;35),"36-50",AND(Z105&gt;50,Z105&lt;66),"51-65",Z105&gt;65,"66+",TRUE,"?")</f>
        <v>51-65</v>
      </c>
      <c r="AB105" s="3">
        <v>2660</v>
      </c>
      <c r="AC105" s="3">
        <v>0</v>
      </c>
      <c r="AD105" s="3">
        <v>1</v>
      </c>
      <c r="AE105" s="3">
        <v>0</v>
      </c>
      <c r="AF105" s="3">
        <v>0</v>
      </c>
      <c r="AG105" s="3">
        <v>0</v>
      </c>
      <c r="AH105" s="3">
        <v>0</v>
      </c>
      <c r="AI105" s="3">
        <v>1</v>
      </c>
      <c r="AJ105" s="3">
        <v>0</v>
      </c>
      <c r="AK105" s="3">
        <v>0</v>
      </c>
      <c r="AL105" s="3">
        <v>1449</v>
      </c>
      <c r="AM105" s="4">
        <v>42189</v>
      </c>
      <c r="AN105" s="3">
        <f t="shared" si="4"/>
        <v>7</v>
      </c>
      <c r="AO105" s="3" t="str">
        <f t="shared" si="5"/>
        <v>July</v>
      </c>
      <c r="AP105" s="3">
        <v>1</v>
      </c>
    </row>
    <row r="106" spans="1:42" x14ac:dyDescent="0.25">
      <c r="A106" s="3">
        <v>391</v>
      </c>
      <c r="B106" s="3">
        <v>92955</v>
      </c>
      <c r="C106" s="3">
        <v>1694</v>
      </c>
      <c r="D106" s="3">
        <f t="shared" si="3"/>
        <v>1.8223871765908235</v>
      </c>
      <c r="E106" s="3">
        <v>0</v>
      </c>
      <c r="F106" s="3">
        <v>0</v>
      </c>
      <c r="G106" s="3">
        <v>35</v>
      </c>
      <c r="H106" s="3">
        <v>693</v>
      </c>
      <c r="I106" s="3">
        <v>21</v>
      </c>
      <c r="J106" s="3">
        <v>925</v>
      </c>
      <c r="K106" s="3">
        <v>31</v>
      </c>
      <c r="L106" s="3">
        <v>24</v>
      </c>
      <c r="M106" s="3">
        <v>84</v>
      </c>
      <c r="N106" s="3">
        <v>1</v>
      </c>
      <c r="O106" s="3">
        <v>6</v>
      </c>
      <c r="P106" s="3">
        <v>7</v>
      </c>
      <c r="Q106" s="3">
        <v>9</v>
      </c>
      <c r="R106" s="3">
        <v>2</v>
      </c>
      <c r="S106" s="3">
        <v>1</v>
      </c>
      <c r="T106" s="3">
        <v>0</v>
      </c>
      <c r="U106" s="3">
        <v>0</v>
      </c>
      <c r="V106" s="3">
        <v>0</v>
      </c>
      <c r="W106" s="3">
        <v>1</v>
      </c>
      <c r="X106" s="3">
        <v>0</v>
      </c>
      <c r="Y106" s="3">
        <v>1</v>
      </c>
      <c r="Z106" s="3">
        <v>47</v>
      </c>
      <c r="AA106" s="3" t="str" cm="1">
        <f t="array" ref="AA106">_xlfn.IFS(AND(Z106&lt;36,Z106&gt;23),"24-35",AND(Z106&lt;51,Z106&gt;35),"36-50",AND(Z106&gt;50,Z106&lt;66),"51-65",Z106&gt;65,"66+",TRUE,"?")</f>
        <v>36-50</v>
      </c>
      <c r="AB106" s="3">
        <v>2473</v>
      </c>
      <c r="AC106" s="3">
        <v>0</v>
      </c>
      <c r="AD106" s="3">
        <v>1</v>
      </c>
      <c r="AE106" s="3">
        <v>0</v>
      </c>
      <c r="AF106" s="3">
        <v>0</v>
      </c>
      <c r="AG106" s="3">
        <v>0</v>
      </c>
      <c r="AH106" s="3">
        <v>0</v>
      </c>
      <c r="AI106" s="3">
        <v>1</v>
      </c>
      <c r="AJ106" s="3">
        <v>0</v>
      </c>
      <c r="AK106" s="3">
        <v>0</v>
      </c>
      <c r="AL106" s="3">
        <v>1610</v>
      </c>
      <c r="AM106" s="4">
        <v>42376</v>
      </c>
      <c r="AN106" s="3">
        <f t="shared" si="4"/>
        <v>1</v>
      </c>
      <c r="AO106" s="3" t="str">
        <f t="shared" si="5"/>
        <v>January</v>
      </c>
      <c r="AP106" s="3">
        <v>1</v>
      </c>
    </row>
    <row r="107" spans="1:42" x14ac:dyDescent="0.25">
      <c r="A107" s="3">
        <v>105</v>
      </c>
      <c r="B107" s="3">
        <v>90765</v>
      </c>
      <c r="C107" s="3">
        <v>1691</v>
      </c>
      <c r="D107" s="3">
        <f t="shared" si="3"/>
        <v>1.8630529389081694</v>
      </c>
      <c r="E107" s="3">
        <v>0</v>
      </c>
      <c r="F107" s="3">
        <v>0</v>
      </c>
      <c r="G107" s="3">
        <v>25</v>
      </c>
      <c r="H107" s="3">
        <v>547</v>
      </c>
      <c r="I107" s="3">
        <v>99</v>
      </c>
      <c r="J107" s="3">
        <v>812</v>
      </c>
      <c r="K107" s="3">
        <v>151</v>
      </c>
      <c r="L107" s="3">
        <v>82</v>
      </c>
      <c r="M107" s="3">
        <v>33</v>
      </c>
      <c r="N107" s="3">
        <v>0</v>
      </c>
      <c r="O107" s="3">
        <v>4</v>
      </c>
      <c r="P107" s="3">
        <v>6</v>
      </c>
      <c r="Q107" s="3">
        <v>5</v>
      </c>
      <c r="R107" s="3">
        <v>1</v>
      </c>
      <c r="S107" s="3">
        <v>1</v>
      </c>
      <c r="T107" s="3">
        <v>0</v>
      </c>
      <c r="U107" s="3">
        <v>0</v>
      </c>
      <c r="V107" s="3">
        <v>0</v>
      </c>
      <c r="W107" s="3">
        <v>1</v>
      </c>
      <c r="X107" s="3">
        <v>0</v>
      </c>
      <c r="Y107" s="3">
        <v>0</v>
      </c>
      <c r="Z107" s="3">
        <v>50</v>
      </c>
      <c r="AA107" s="3" t="str" cm="1">
        <f t="array" ref="AA107">_xlfn.IFS(AND(Z107&lt;36,Z107&gt;23),"24-35",AND(Z107&lt;51,Z107&gt;35),"36-50",AND(Z107&gt;50,Z107&lt;66),"51-65",Z107&gt;65,"66+",TRUE,"?")</f>
        <v>36-50</v>
      </c>
      <c r="AB107" s="3">
        <v>2315</v>
      </c>
      <c r="AC107" s="3">
        <v>0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3">
        <v>1</v>
      </c>
      <c r="AJ107" s="3">
        <v>0</v>
      </c>
      <c r="AK107" s="3">
        <v>0</v>
      </c>
      <c r="AL107" s="3">
        <v>1658</v>
      </c>
      <c r="AM107" s="4">
        <v>42534</v>
      </c>
      <c r="AN107" s="3">
        <f t="shared" si="4"/>
        <v>6</v>
      </c>
      <c r="AO107" s="3" t="str">
        <f t="shared" si="5"/>
        <v>June</v>
      </c>
      <c r="AP107" s="3">
        <v>1</v>
      </c>
    </row>
    <row r="108" spans="1:42" x14ac:dyDescent="0.25">
      <c r="A108" s="3">
        <v>1789</v>
      </c>
      <c r="B108" s="3">
        <v>74485</v>
      </c>
      <c r="C108" s="3">
        <v>1685</v>
      </c>
      <c r="D108" s="3">
        <f t="shared" si="3"/>
        <v>2.2622004430422233</v>
      </c>
      <c r="E108" s="3">
        <v>0</v>
      </c>
      <c r="F108" s="3">
        <v>0</v>
      </c>
      <c r="G108" s="3">
        <v>58</v>
      </c>
      <c r="H108" s="3">
        <v>499</v>
      </c>
      <c r="I108" s="3">
        <v>149</v>
      </c>
      <c r="J108" s="3">
        <v>815</v>
      </c>
      <c r="K108" s="3">
        <v>173</v>
      </c>
      <c r="L108" s="3">
        <v>49</v>
      </c>
      <c r="M108" s="3">
        <v>49</v>
      </c>
      <c r="N108" s="3">
        <v>1</v>
      </c>
      <c r="O108" s="3">
        <v>6</v>
      </c>
      <c r="P108" s="3">
        <v>7</v>
      </c>
      <c r="Q108" s="3">
        <v>12</v>
      </c>
      <c r="R108" s="3">
        <v>3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73</v>
      </c>
      <c r="AA108" s="3" t="str" cm="1">
        <f t="array" ref="AA108">_xlfn.IFS(AND(Z108&lt;36,Z108&gt;23),"24-35",AND(Z108&lt;51,Z108&gt;35),"36-50",AND(Z108&gt;50,Z108&lt;66),"51-65",Z108&gt;65,"66+",TRUE,"?")</f>
        <v>66+</v>
      </c>
      <c r="AB108" s="3">
        <v>2468</v>
      </c>
      <c r="AC108" s="3">
        <v>0</v>
      </c>
      <c r="AD108" s="3">
        <v>0</v>
      </c>
      <c r="AE108" s="3">
        <v>0</v>
      </c>
      <c r="AF108" s="3">
        <v>1</v>
      </c>
      <c r="AG108" s="3">
        <v>0</v>
      </c>
      <c r="AH108" s="3">
        <v>0</v>
      </c>
      <c r="AI108" s="3">
        <v>1</v>
      </c>
      <c r="AJ108" s="3">
        <v>0</v>
      </c>
      <c r="AK108" s="3">
        <v>0</v>
      </c>
      <c r="AL108" s="3">
        <v>1636</v>
      </c>
      <c r="AM108" s="4">
        <v>42381</v>
      </c>
      <c r="AN108" s="3">
        <f t="shared" si="4"/>
        <v>1</v>
      </c>
      <c r="AO108" s="3" t="str">
        <f t="shared" si="5"/>
        <v>January</v>
      </c>
      <c r="AP108" s="3">
        <v>1</v>
      </c>
    </row>
    <row r="109" spans="1:42" x14ac:dyDescent="0.25">
      <c r="A109" s="3">
        <v>395</v>
      </c>
      <c r="B109" s="3">
        <v>77870</v>
      </c>
      <c r="C109" s="3">
        <v>1682</v>
      </c>
      <c r="D109" s="3">
        <f t="shared" si="3"/>
        <v>2.1600102735328113</v>
      </c>
      <c r="E109" s="3">
        <v>0</v>
      </c>
      <c r="F109" s="3">
        <v>1</v>
      </c>
      <c r="G109" s="3">
        <v>93</v>
      </c>
      <c r="H109" s="3">
        <v>1017</v>
      </c>
      <c r="I109" s="3">
        <v>50</v>
      </c>
      <c r="J109" s="3">
        <v>500</v>
      </c>
      <c r="K109" s="3">
        <v>65</v>
      </c>
      <c r="L109" s="3">
        <v>50</v>
      </c>
      <c r="M109" s="3">
        <v>133</v>
      </c>
      <c r="N109" s="3">
        <v>3</v>
      </c>
      <c r="O109" s="3">
        <v>5</v>
      </c>
      <c r="P109" s="3">
        <v>5</v>
      </c>
      <c r="Q109" s="3">
        <v>5</v>
      </c>
      <c r="R109" s="3">
        <v>8</v>
      </c>
      <c r="S109" s="3">
        <v>1</v>
      </c>
      <c r="T109" s="3">
        <v>0</v>
      </c>
      <c r="U109" s="3">
        <v>0</v>
      </c>
      <c r="V109" s="3">
        <v>1</v>
      </c>
      <c r="W109" s="3">
        <v>0</v>
      </c>
      <c r="X109" s="3">
        <v>0</v>
      </c>
      <c r="Y109" s="3">
        <v>1</v>
      </c>
      <c r="Z109" s="3">
        <v>53</v>
      </c>
      <c r="AA109" s="3" t="str" cm="1">
        <f t="array" ref="AA109">_xlfn.IFS(AND(Z109&lt;36,Z109&gt;23),"24-35",AND(Z109&lt;51,Z109&gt;35),"36-50",AND(Z109&gt;50,Z109&lt;66),"51-65",Z109&gt;65,"66+",TRUE,"?")</f>
        <v>51-65</v>
      </c>
      <c r="AB109" s="3">
        <v>2835</v>
      </c>
      <c r="AC109" s="3">
        <v>0</v>
      </c>
      <c r="AD109" s="3">
        <v>1</v>
      </c>
      <c r="AE109" s="3">
        <v>0</v>
      </c>
      <c r="AF109" s="3">
        <v>0</v>
      </c>
      <c r="AG109" s="3">
        <v>0</v>
      </c>
      <c r="AH109" s="3">
        <v>0</v>
      </c>
      <c r="AI109" s="3">
        <v>1</v>
      </c>
      <c r="AJ109" s="3">
        <v>0</v>
      </c>
      <c r="AK109" s="3">
        <v>0</v>
      </c>
      <c r="AL109" s="3">
        <v>1549</v>
      </c>
      <c r="AM109" s="4">
        <v>42014</v>
      </c>
      <c r="AN109" s="3">
        <f t="shared" si="4"/>
        <v>1</v>
      </c>
      <c r="AO109" s="3" t="str">
        <f t="shared" si="5"/>
        <v>January</v>
      </c>
      <c r="AP109" s="3">
        <v>1</v>
      </c>
    </row>
    <row r="110" spans="1:42" x14ac:dyDescent="0.25">
      <c r="A110" s="3">
        <v>462</v>
      </c>
      <c r="B110" s="3">
        <v>76005</v>
      </c>
      <c r="C110" s="3">
        <v>1682</v>
      </c>
      <c r="D110" s="3">
        <f t="shared" si="3"/>
        <v>2.2130123018222485</v>
      </c>
      <c r="E110" s="3">
        <v>0</v>
      </c>
      <c r="F110" s="3">
        <v>0</v>
      </c>
      <c r="G110" s="3">
        <v>72</v>
      </c>
      <c r="H110" s="3">
        <v>983</v>
      </c>
      <c r="I110" s="3">
        <v>20</v>
      </c>
      <c r="J110" s="3">
        <v>389</v>
      </c>
      <c r="K110" s="3">
        <v>240</v>
      </c>
      <c r="L110" s="3">
        <v>50</v>
      </c>
      <c r="M110" s="3">
        <v>40</v>
      </c>
      <c r="N110" s="3">
        <v>1</v>
      </c>
      <c r="O110" s="3">
        <v>3</v>
      </c>
      <c r="P110" s="3">
        <v>5</v>
      </c>
      <c r="Q110" s="3">
        <v>13</v>
      </c>
      <c r="R110" s="3">
        <v>6</v>
      </c>
      <c r="S110" s="3">
        <v>1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65</v>
      </c>
      <c r="AA110" s="3" t="str" cm="1">
        <f t="array" ref="AA110">_xlfn.IFS(AND(Z110&lt;36,Z110&gt;23),"24-35",AND(Z110&lt;51,Z110&gt;35),"36-50",AND(Z110&gt;50,Z110&lt;66),"51-65",Z110&gt;65,"66+",TRUE,"?")</f>
        <v>51-65</v>
      </c>
      <c r="AB110" s="3">
        <v>2651</v>
      </c>
      <c r="AC110" s="3">
        <v>0</v>
      </c>
      <c r="AD110" s="3">
        <v>0</v>
      </c>
      <c r="AE110" s="3">
        <v>0</v>
      </c>
      <c r="AF110" s="3">
        <v>1</v>
      </c>
      <c r="AG110" s="3">
        <v>0</v>
      </c>
      <c r="AH110" s="3">
        <v>0</v>
      </c>
      <c r="AI110" s="3">
        <v>1</v>
      </c>
      <c r="AJ110" s="3">
        <v>0</v>
      </c>
      <c r="AK110" s="3">
        <v>0</v>
      </c>
      <c r="AL110" s="3">
        <v>1642</v>
      </c>
      <c r="AM110" s="4">
        <v>42198</v>
      </c>
      <c r="AN110" s="3">
        <f t="shared" si="4"/>
        <v>7</v>
      </c>
      <c r="AO110" s="3" t="str">
        <f t="shared" si="5"/>
        <v>July</v>
      </c>
      <c r="AP110" s="3">
        <v>1</v>
      </c>
    </row>
    <row r="111" spans="1:42" x14ac:dyDescent="0.25">
      <c r="A111" s="3">
        <v>363</v>
      </c>
      <c r="B111" s="3">
        <v>90300</v>
      </c>
      <c r="C111" s="3">
        <v>1681</v>
      </c>
      <c r="D111" s="3">
        <f t="shared" si="3"/>
        <v>1.8615725359911406</v>
      </c>
      <c r="E111" s="3">
        <v>0</v>
      </c>
      <c r="F111" s="3">
        <v>0</v>
      </c>
      <c r="G111" s="3">
        <v>7</v>
      </c>
      <c r="H111" s="3">
        <v>594</v>
      </c>
      <c r="I111" s="3">
        <v>134</v>
      </c>
      <c r="J111" s="3">
        <v>786</v>
      </c>
      <c r="K111" s="3">
        <v>33</v>
      </c>
      <c r="L111" s="3">
        <v>134</v>
      </c>
      <c r="M111" s="3">
        <v>57</v>
      </c>
      <c r="N111" s="3">
        <v>0</v>
      </c>
      <c r="O111" s="3">
        <v>5</v>
      </c>
      <c r="P111" s="3">
        <v>6</v>
      </c>
      <c r="Q111" s="3">
        <v>8</v>
      </c>
      <c r="R111" s="3">
        <v>1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41</v>
      </c>
      <c r="AA111" s="3" t="str" cm="1">
        <f t="array" ref="AA111">_xlfn.IFS(AND(Z111&lt;36,Z111&gt;23),"24-35",AND(Z111&lt;51,Z111&gt;35),"36-50",AND(Z111&gt;50,Z111&lt;66),"51-65",Z111&gt;65,"66+",TRUE,"?")</f>
        <v>36-50</v>
      </c>
      <c r="AB111" s="3">
        <v>2336</v>
      </c>
      <c r="AC111" s="3">
        <v>0</v>
      </c>
      <c r="AD111" s="3">
        <v>0</v>
      </c>
      <c r="AE111" s="3">
        <v>0</v>
      </c>
      <c r="AF111" s="3">
        <v>1</v>
      </c>
      <c r="AG111" s="3">
        <v>0</v>
      </c>
      <c r="AH111" s="3">
        <v>0</v>
      </c>
      <c r="AI111" s="3">
        <v>1</v>
      </c>
      <c r="AJ111" s="3">
        <v>0</v>
      </c>
      <c r="AK111" s="3">
        <v>0</v>
      </c>
      <c r="AL111" s="3">
        <v>1624</v>
      </c>
      <c r="AM111" s="4">
        <v>42513</v>
      </c>
      <c r="AN111" s="3">
        <f t="shared" si="4"/>
        <v>5</v>
      </c>
      <c r="AO111" s="3" t="str">
        <f t="shared" si="5"/>
        <v>May</v>
      </c>
      <c r="AP111" s="3">
        <v>1</v>
      </c>
    </row>
    <row r="112" spans="1:42" x14ac:dyDescent="0.25">
      <c r="A112" s="3">
        <v>1100</v>
      </c>
      <c r="B112" s="3">
        <v>74214</v>
      </c>
      <c r="C112" s="3">
        <v>1678</v>
      </c>
      <c r="D112" s="3">
        <f t="shared" si="3"/>
        <v>2.2610289163769641</v>
      </c>
      <c r="E112" s="3">
        <v>0</v>
      </c>
      <c r="F112" s="3">
        <v>0</v>
      </c>
      <c r="G112" s="3">
        <v>3</v>
      </c>
      <c r="H112" s="3">
        <v>863</v>
      </c>
      <c r="I112" s="3">
        <v>83</v>
      </c>
      <c r="J112" s="3">
        <v>547</v>
      </c>
      <c r="K112" s="3">
        <v>86</v>
      </c>
      <c r="L112" s="3">
        <v>99</v>
      </c>
      <c r="M112" s="3">
        <v>33</v>
      </c>
      <c r="N112" s="3">
        <v>1</v>
      </c>
      <c r="O112" s="3">
        <v>8</v>
      </c>
      <c r="P112" s="3">
        <v>2</v>
      </c>
      <c r="Q112" s="3">
        <v>5</v>
      </c>
      <c r="R112" s="3">
        <v>5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30</v>
      </c>
      <c r="AA112" s="3" t="str" cm="1">
        <f t="array" ref="AA112">_xlfn.IFS(AND(Z112&lt;36,Z112&gt;23),"24-35",AND(Z112&lt;51,Z112&gt;35),"36-50",AND(Z112&gt;50,Z112&lt;66),"51-65",Z112&gt;65,"66+",TRUE,"?")</f>
        <v>24-35</v>
      </c>
      <c r="AB112" s="3">
        <v>2831</v>
      </c>
      <c r="AC112" s="3">
        <v>0</v>
      </c>
      <c r="AD112" s="3">
        <v>1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1</v>
      </c>
      <c r="AL112" s="3">
        <v>1645</v>
      </c>
      <c r="AM112" s="4">
        <v>42018</v>
      </c>
      <c r="AN112" s="3">
        <f t="shared" si="4"/>
        <v>1</v>
      </c>
      <c r="AO112" s="3" t="str">
        <f t="shared" si="5"/>
        <v>January</v>
      </c>
      <c r="AP112" s="3">
        <v>1</v>
      </c>
    </row>
    <row r="113" spans="1:42" x14ac:dyDescent="0.25">
      <c r="A113" s="3">
        <v>402</v>
      </c>
      <c r="B113" s="3">
        <v>72025</v>
      </c>
      <c r="C113" s="3">
        <v>1677</v>
      </c>
      <c r="D113" s="3">
        <f t="shared" si="3"/>
        <v>2.3283582089552239</v>
      </c>
      <c r="E113" s="3">
        <v>0</v>
      </c>
      <c r="F113" s="3">
        <v>0</v>
      </c>
      <c r="G113" s="3">
        <v>46</v>
      </c>
      <c r="H113" s="3">
        <v>967</v>
      </c>
      <c r="I113" s="3">
        <v>0</v>
      </c>
      <c r="J113" s="3">
        <v>617</v>
      </c>
      <c r="K113" s="3">
        <v>43</v>
      </c>
      <c r="L113" s="3">
        <v>50</v>
      </c>
      <c r="M113" s="3">
        <v>0</v>
      </c>
      <c r="N113" s="3">
        <v>1</v>
      </c>
      <c r="O113" s="3">
        <v>4</v>
      </c>
      <c r="P113" s="3">
        <v>8</v>
      </c>
      <c r="Q113" s="3">
        <v>13</v>
      </c>
      <c r="R113" s="3">
        <v>2</v>
      </c>
      <c r="S113" s="3">
        <v>1</v>
      </c>
      <c r="T113" s="3">
        <v>0</v>
      </c>
      <c r="U113" s="3">
        <v>0</v>
      </c>
      <c r="V113" s="3">
        <v>1</v>
      </c>
      <c r="W113" s="3">
        <v>1</v>
      </c>
      <c r="X113" s="3">
        <v>0</v>
      </c>
      <c r="Y113" s="3">
        <v>1</v>
      </c>
      <c r="Z113" s="3">
        <v>71</v>
      </c>
      <c r="AA113" s="3" t="str" cm="1">
        <f t="array" ref="AA113">_xlfn.IFS(AND(Z113&lt;36,Z113&gt;23),"24-35",AND(Z113&lt;51,Z113&gt;35),"36-50",AND(Z113&gt;50,Z113&lt;66),"51-65",Z113&gt;65,"66+",TRUE,"?")</f>
        <v>66+</v>
      </c>
      <c r="AB113" s="3">
        <v>2220</v>
      </c>
      <c r="AC113" s="3">
        <v>0</v>
      </c>
      <c r="AD113" s="3">
        <v>1</v>
      </c>
      <c r="AE113" s="3">
        <v>0</v>
      </c>
      <c r="AF113" s="3">
        <v>0</v>
      </c>
      <c r="AG113" s="3">
        <v>0</v>
      </c>
      <c r="AH113" s="3">
        <v>0</v>
      </c>
      <c r="AI113" s="3">
        <v>1</v>
      </c>
      <c r="AJ113" s="3">
        <v>0</v>
      </c>
      <c r="AK113" s="3">
        <v>0</v>
      </c>
      <c r="AL113" s="3">
        <v>1677</v>
      </c>
      <c r="AM113" s="4">
        <v>42629</v>
      </c>
      <c r="AN113" s="3">
        <f t="shared" si="4"/>
        <v>9</v>
      </c>
      <c r="AO113" s="3" t="str">
        <f t="shared" si="5"/>
        <v>September</v>
      </c>
      <c r="AP113" s="3">
        <v>1</v>
      </c>
    </row>
    <row r="114" spans="1:42" x14ac:dyDescent="0.25">
      <c r="A114" s="3">
        <v>1003</v>
      </c>
      <c r="B114" s="3">
        <v>64176</v>
      </c>
      <c r="C114" s="3">
        <v>1677</v>
      </c>
      <c r="D114" s="3">
        <f t="shared" si="3"/>
        <v>2.613126402393418</v>
      </c>
      <c r="E114" s="3">
        <v>0</v>
      </c>
      <c r="F114" s="3">
        <v>1</v>
      </c>
      <c r="G114" s="3">
        <v>52</v>
      </c>
      <c r="H114" s="3">
        <v>1215</v>
      </c>
      <c r="I114" s="3">
        <v>33</v>
      </c>
      <c r="J114" s="3">
        <v>249</v>
      </c>
      <c r="K114" s="3">
        <v>64</v>
      </c>
      <c r="L114" s="3">
        <v>116</v>
      </c>
      <c r="M114" s="3">
        <v>149</v>
      </c>
      <c r="N114" s="3">
        <v>8</v>
      </c>
      <c r="O114" s="3">
        <v>8</v>
      </c>
      <c r="P114" s="3">
        <v>9</v>
      </c>
      <c r="Q114" s="3">
        <v>8</v>
      </c>
      <c r="R114" s="3">
        <v>6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55</v>
      </c>
      <c r="AA114" s="3" t="str" cm="1">
        <f t="array" ref="AA114">_xlfn.IFS(AND(Z114&lt;36,Z114&gt;23),"24-35",AND(Z114&lt;51,Z114&gt;35),"36-50",AND(Z114&gt;50,Z114&lt;66),"51-65",Z114&gt;65,"66+",TRUE,"?")</f>
        <v>51-65</v>
      </c>
      <c r="AB114" s="3">
        <v>2854</v>
      </c>
      <c r="AC114" s="3">
        <v>1</v>
      </c>
      <c r="AD114" s="3">
        <v>0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1528</v>
      </c>
      <c r="AM114" s="4">
        <v>41995</v>
      </c>
      <c r="AN114" s="3">
        <f t="shared" si="4"/>
        <v>12</v>
      </c>
      <c r="AO114" s="3" t="str">
        <f t="shared" si="5"/>
        <v>December</v>
      </c>
      <c r="AP114" s="3">
        <v>1</v>
      </c>
    </row>
    <row r="115" spans="1:42" x14ac:dyDescent="0.25">
      <c r="A115" s="3">
        <v>1815</v>
      </c>
      <c r="B115" s="3">
        <v>94472</v>
      </c>
      <c r="C115" s="3">
        <v>1675</v>
      </c>
      <c r="D115" s="3">
        <f t="shared" si="3"/>
        <v>1.7730121094080786</v>
      </c>
      <c r="E115" s="3">
        <v>0</v>
      </c>
      <c r="F115" s="3">
        <v>1</v>
      </c>
      <c r="G115" s="3">
        <v>75</v>
      </c>
      <c r="H115" s="3">
        <v>1017</v>
      </c>
      <c r="I115" s="3">
        <v>33</v>
      </c>
      <c r="J115" s="3">
        <v>417</v>
      </c>
      <c r="K115" s="3">
        <v>108</v>
      </c>
      <c r="L115" s="3">
        <v>100</v>
      </c>
      <c r="M115" s="3">
        <v>16</v>
      </c>
      <c r="N115" s="3">
        <v>1</v>
      </c>
      <c r="O115" s="3">
        <v>5</v>
      </c>
      <c r="P115" s="3">
        <v>5</v>
      </c>
      <c r="Q115" s="3">
        <v>5</v>
      </c>
      <c r="R115" s="3">
        <v>5</v>
      </c>
      <c r="S115" s="3">
        <v>0</v>
      </c>
      <c r="T115" s="3">
        <v>0</v>
      </c>
      <c r="U115" s="3">
        <v>0</v>
      </c>
      <c r="V115" s="3">
        <v>1</v>
      </c>
      <c r="W115" s="3">
        <v>1</v>
      </c>
      <c r="X115" s="3">
        <v>0</v>
      </c>
      <c r="Y115" s="3">
        <v>0</v>
      </c>
      <c r="Z115" s="3">
        <v>62</v>
      </c>
      <c r="AA115" s="3" t="str" cm="1">
        <f t="array" ref="AA115">_xlfn.IFS(AND(Z115&lt;36,Z115&gt;23),"24-35",AND(Z115&lt;51,Z115&gt;35),"36-50",AND(Z115&gt;50,Z115&lt;66),"51-65",Z115&gt;65,"66+",TRUE,"?")</f>
        <v>51-65</v>
      </c>
      <c r="AB115" s="3">
        <v>2246</v>
      </c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1</v>
      </c>
      <c r="AJ115" s="3">
        <v>0</v>
      </c>
      <c r="AK115" s="3">
        <v>0</v>
      </c>
      <c r="AL115" s="3">
        <v>1659</v>
      </c>
      <c r="AM115" s="4">
        <v>42603</v>
      </c>
      <c r="AN115" s="3">
        <f t="shared" si="4"/>
        <v>8</v>
      </c>
      <c r="AO115" s="3" t="str">
        <f t="shared" si="5"/>
        <v>August</v>
      </c>
      <c r="AP115" s="3">
        <v>1</v>
      </c>
    </row>
    <row r="116" spans="1:42" x14ac:dyDescent="0.25">
      <c r="A116" s="3">
        <v>148</v>
      </c>
      <c r="B116" s="3">
        <v>70356</v>
      </c>
      <c r="C116" s="3">
        <v>1673</v>
      </c>
      <c r="D116" s="3">
        <f t="shared" si="3"/>
        <v>2.377906646199329</v>
      </c>
      <c r="E116" s="3">
        <v>0</v>
      </c>
      <c r="F116" s="3">
        <v>0</v>
      </c>
      <c r="G116" s="3">
        <v>20</v>
      </c>
      <c r="H116" s="3">
        <v>1349</v>
      </c>
      <c r="I116" s="3">
        <v>16</v>
      </c>
      <c r="J116" s="3">
        <v>249</v>
      </c>
      <c r="K116" s="3">
        <v>43</v>
      </c>
      <c r="L116" s="3">
        <v>16</v>
      </c>
      <c r="M116" s="3">
        <v>33</v>
      </c>
      <c r="N116" s="3">
        <v>2</v>
      </c>
      <c r="O116" s="3">
        <v>10</v>
      </c>
      <c r="P116" s="3">
        <v>6</v>
      </c>
      <c r="Q116" s="3">
        <v>9</v>
      </c>
      <c r="R116" s="3">
        <v>6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75</v>
      </c>
      <c r="AA116" s="3" t="str" cm="1">
        <f t="array" ref="AA116">_xlfn.IFS(AND(Z116&lt;36,Z116&gt;23),"24-35",AND(Z116&lt;51,Z116&gt;35),"36-50",AND(Z116&gt;50,Z116&lt;66),"51-65",Z116&gt;65,"66+",TRUE,"?")</f>
        <v>66+</v>
      </c>
      <c r="AB116" s="3">
        <v>2760</v>
      </c>
      <c r="AC116" s="3">
        <v>0</v>
      </c>
      <c r="AD116" s="3">
        <v>1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1</v>
      </c>
      <c r="AL116" s="3">
        <v>1640</v>
      </c>
      <c r="AM116" s="4">
        <v>42089</v>
      </c>
      <c r="AN116" s="3">
        <f t="shared" si="4"/>
        <v>3</v>
      </c>
      <c r="AO116" s="3" t="str">
        <f t="shared" si="5"/>
        <v>March</v>
      </c>
      <c r="AP116" s="3">
        <v>1</v>
      </c>
    </row>
    <row r="117" spans="1:42" x14ac:dyDescent="0.25">
      <c r="A117" s="3">
        <v>28</v>
      </c>
      <c r="B117" s="3">
        <v>84618</v>
      </c>
      <c r="C117" s="3">
        <v>1672</v>
      </c>
      <c r="D117" s="3">
        <f t="shared" si="3"/>
        <v>1.9759389255241202</v>
      </c>
      <c r="E117" s="3">
        <v>0</v>
      </c>
      <c r="F117" s="3">
        <v>0</v>
      </c>
      <c r="G117" s="3">
        <v>96</v>
      </c>
      <c r="H117" s="3">
        <v>684</v>
      </c>
      <c r="I117" s="3">
        <v>100</v>
      </c>
      <c r="J117" s="3">
        <v>801</v>
      </c>
      <c r="K117" s="3">
        <v>21</v>
      </c>
      <c r="L117" s="3">
        <v>66</v>
      </c>
      <c r="M117" s="3">
        <v>0</v>
      </c>
      <c r="N117" s="3">
        <v>1</v>
      </c>
      <c r="O117" s="3">
        <v>6</v>
      </c>
      <c r="P117" s="3">
        <v>9</v>
      </c>
      <c r="Q117" s="3">
        <v>10</v>
      </c>
      <c r="R117" s="3">
        <v>2</v>
      </c>
      <c r="S117" s="3">
        <v>0</v>
      </c>
      <c r="T117" s="3">
        <v>0</v>
      </c>
      <c r="U117" s="3">
        <v>0</v>
      </c>
      <c r="V117" s="3">
        <v>0</v>
      </c>
      <c r="W117" s="3">
        <v>1</v>
      </c>
      <c r="X117" s="3">
        <v>0</v>
      </c>
      <c r="Y117" s="3">
        <v>0</v>
      </c>
      <c r="Z117" s="3">
        <v>55</v>
      </c>
      <c r="AA117" s="3" t="str" cm="1">
        <f t="array" ref="AA117">_xlfn.IFS(AND(Z117&lt;36,Z117&gt;23),"24-35",AND(Z117&lt;51,Z117&gt;35),"36-50",AND(Z117&gt;50,Z117&lt;66),"51-65",Z117&gt;65,"66+",TRUE,"?")</f>
        <v>51-65</v>
      </c>
      <c r="AB117" s="3">
        <v>2378</v>
      </c>
      <c r="AC117" s="3">
        <v>0</v>
      </c>
      <c r="AD117" s="3">
        <v>1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1</v>
      </c>
      <c r="AL117" s="3">
        <v>1672</v>
      </c>
      <c r="AM117" s="4">
        <v>42471</v>
      </c>
      <c r="AN117" s="3">
        <f t="shared" si="4"/>
        <v>4</v>
      </c>
      <c r="AO117" s="3" t="str">
        <f t="shared" si="5"/>
        <v>April</v>
      </c>
      <c r="AP117" s="3">
        <v>1</v>
      </c>
    </row>
    <row r="118" spans="1:42" x14ac:dyDescent="0.25">
      <c r="A118" s="3">
        <v>427</v>
      </c>
      <c r="B118" s="3">
        <v>84865</v>
      </c>
      <c r="C118" s="3">
        <v>1672</v>
      </c>
      <c r="D118" s="3">
        <f t="shared" si="3"/>
        <v>1.9701879455605962</v>
      </c>
      <c r="E118" s="3">
        <v>0</v>
      </c>
      <c r="F118" s="3">
        <v>0</v>
      </c>
      <c r="G118" s="3">
        <v>1</v>
      </c>
      <c r="H118" s="3">
        <v>1248</v>
      </c>
      <c r="I118" s="3">
        <v>16</v>
      </c>
      <c r="J118" s="3">
        <v>349</v>
      </c>
      <c r="K118" s="3">
        <v>43</v>
      </c>
      <c r="L118" s="3">
        <v>16</v>
      </c>
      <c r="M118" s="3">
        <v>16</v>
      </c>
      <c r="N118" s="3">
        <v>1</v>
      </c>
      <c r="O118" s="3">
        <v>2</v>
      </c>
      <c r="P118" s="3">
        <v>4</v>
      </c>
      <c r="Q118" s="3">
        <v>9</v>
      </c>
      <c r="R118" s="3">
        <v>4</v>
      </c>
      <c r="S118" s="3">
        <v>1</v>
      </c>
      <c r="T118" s="3">
        <v>1</v>
      </c>
      <c r="U118" s="3">
        <v>0</v>
      </c>
      <c r="V118" s="3">
        <v>1</v>
      </c>
      <c r="W118" s="3">
        <v>1</v>
      </c>
      <c r="X118" s="3">
        <v>0</v>
      </c>
      <c r="Y118" s="3">
        <v>1</v>
      </c>
      <c r="Z118" s="3">
        <v>59</v>
      </c>
      <c r="AA118" s="3" t="str" cm="1">
        <f t="array" ref="AA118">_xlfn.IFS(AND(Z118&lt;36,Z118&gt;23),"24-35",AND(Z118&lt;51,Z118&gt;35),"36-50",AND(Z118&gt;50,Z118&lt;66),"51-65",Z118&gt;65,"66+",TRUE,"?")</f>
        <v>51-65</v>
      </c>
      <c r="AB118" s="3">
        <v>2575</v>
      </c>
      <c r="AC118" s="3">
        <v>0</v>
      </c>
      <c r="AD118" s="3">
        <v>0</v>
      </c>
      <c r="AE118" s="3">
        <v>1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1</v>
      </c>
      <c r="AL118" s="3">
        <v>1656</v>
      </c>
      <c r="AM118" s="4">
        <v>42274</v>
      </c>
      <c r="AN118" s="3">
        <f t="shared" si="4"/>
        <v>9</v>
      </c>
      <c r="AO118" s="3" t="str">
        <f t="shared" si="5"/>
        <v>September</v>
      </c>
      <c r="AP118" s="3">
        <v>1</v>
      </c>
    </row>
    <row r="119" spans="1:42" x14ac:dyDescent="0.25">
      <c r="A119" s="3">
        <v>428</v>
      </c>
      <c r="B119" s="3">
        <v>78789</v>
      </c>
      <c r="C119" s="3">
        <v>1671</v>
      </c>
      <c r="D119" s="3">
        <f t="shared" si="3"/>
        <v>2.1208544339945932</v>
      </c>
      <c r="E119" s="3">
        <v>0</v>
      </c>
      <c r="F119" s="3">
        <v>0</v>
      </c>
      <c r="G119" s="3">
        <v>12</v>
      </c>
      <c r="H119" s="3">
        <v>667</v>
      </c>
      <c r="I119" s="3">
        <v>50</v>
      </c>
      <c r="J119" s="3">
        <v>850</v>
      </c>
      <c r="K119" s="3">
        <v>21</v>
      </c>
      <c r="L119" s="3">
        <v>83</v>
      </c>
      <c r="M119" s="3">
        <v>83</v>
      </c>
      <c r="N119" s="3">
        <v>1</v>
      </c>
      <c r="O119" s="3">
        <v>4</v>
      </c>
      <c r="P119" s="3">
        <v>6</v>
      </c>
      <c r="Q119" s="3">
        <v>5</v>
      </c>
      <c r="R119" s="3">
        <v>2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</v>
      </c>
      <c r="Z119" s="3">
        <v>40</v>
      </c>
      <c r="AA119" s="3" t="str" cm="1">
        <f t="array" ref="AA119">_xlfn.IFS(AND(Z119&lt;36,Z119&gt;23),"24-35",AND(Z119&lt;51,Z119&gt;35),"36-50",AND(Z119&gt;50,Z119&lt;66),"51-65",Z119&gt;65,"66+",TRUE,"?")</f>
        <v>36-50</v>
      </c>
      <c r="AB119" s="3">
        <v>2849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1</v>
      </c>
      <c r="AK119" s="3">
        <v>0</v>
      </c>
      <c r="AL119" s="3">
        <v>1588</v>
      </c>
      <c r="AM119" s="4">
        <v>42000</v>
      </c>
      <c r="AN119" s="3">
        <f t="shared" si="4"/>
        <v>12</v>
      </c>
      <c r="AO119" s="3" t="str">
        <f t="shared" si="5"/>
        <v>December</v>
      </c>
      <c r="AP119" s="3">
        <v>1</v>
      </c>
    </row>
    <row r="120" spans="1:42" x14ac:dyDescent="0.25">
      <c r="A120" s="3">
        <v>431</v>
      </c>
      <c r="B120" s="3">
        <v>86979</v>
      </c>
      <c r="C120" s="3">
        <v>1667</v>
      </c>
      <c r="D120" s="3">
        <f t="shared" si="3"/>
        <v>1.9165545706434886</v>
      </c>
      <c r="E120" s="3">
        <v>0</v>
      </c>
      <c r="F120" s="3">
        <v>0</v>
      </c>
      <c r="G120" s="3">
        <v>67</v>
      </c>
      <c r="H120" s="3">
        <v>584</v>
      </c>
      <c r="I120" s="3">
        <v>100</v>
      </c>
      <c r="J120" s="3">
        <v>835</v>
      </c>
      <c r="K120" s="3">
        <v>65</v>
      </c>
      <c r="L120" s="3">
        <v>83</v>
      </c>
      <c r="M120" s="3">
        <v>35</v>
      </c>
      <c r="N120" s="3">
        <v>1</v>
      </c>
      <c r="O120" s="3">
        <v>5</v>
      </c>
      <c r="P120" s="3">
        <v>5</v>
      </c>
      <c r="Q120" s="3">
        <v>5</v>
      </c>
      <c r="R120" s="3">
        <v>2</v>
      </c>
      <c r="S120" s="3">
        <v>0</v>
      </c>
      <c r="T120" s="3">
        <v>0</v>
      </c>
      <c r="U120" s="3">
        <v>1</v>
      </c>
      <c r="V120" s="3">
        <v>0</v>
      </c>
      <c r="W120" s="3">
        <v>0</v>
      </c>
      <c r="X120" s="3">
        <v>0</v>
      </c>
      <c r="Y120" s="3">
        <v>1</v>
      </c>
      <c r="Z120" s="3">
        <v>49</v>
      </c>
      <c r="AA120" s="3" t="str" cm="1">
        <f t="array" ref="AA120">_xlfn.IFS(AND(Z120&lt;36,Z120&gt;23),"24-35",AND(Z120&lt;51,Z120&gt;35),"36-50",AND(Z120&gt;50,Z120&lt;66),"51-65",Z120&gt;65,"66+",TRUE,"?")</f>
        <v>36-50</v>
      </c>
      <c r="AB120" s="3">
        <v>2393</v>
      </c>
      <c r="AC120" s="3">
        <v>1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1</v>
      </c>
      <c r="AL120" s="3">
        <v>1632</v>
      </c>
      <c r="AM120" s="4">
        <v>42456</v>
      </c>
      <c r="AN120" s="3">
        <f t="shared" si="4"/>
        <v>3</v>
      </c>
      <c r="AO120" s="3" t="str">
        <f t="shared" si="5"/>
        <v>March</v>
      </c>
      <c r="AP120" s="3">
        <v>1</v>
      </c>
    </row>
    <row r="121" spans="1:42" x14ac:dyDescent="0.25">
      <c r="A121" s="3">
        <v>1880</v>
      </c>
      <c r="B121" s="3">
        <v>77610</v>
      </c>
      <c r="C121" s="3">
        <v>1664</v>
      </c>
      <c r="D121" s="3">
        <f t="shared" si="3"/>
        <v>2.1440536013400333</v>
      </c>
      <c r="E121" s="3">
        <v>0</v>
      </c>
      <c r="F121" s="3">
        <v>1</v>
      </c>
      <c r="G121" s="3">
        <v>70</v>
      </c>
      <c r="H121" s="3">
        <v>1245</v>
      </c>
      <c r="I121" s="3">
        <v>33</v>
      </c>
      <c r="J121" s="3">
        <v>332</v>
      </c>
      <c r="K121" s="3">
        <v>21</v>
      </c>
      <c r="L121" s="3">
        <v>33</v>
      </c>
      <c r="M121" s="3">
        <v>16</v>
      </c>
      <c r="N121" s="3">
        <v>2</v>
      </c>
      <c r="O121" s="3">
        <v>4</v>
      </c>
      <c r="P121" s="3">
        <v>7</v>
      </c>
      <c r="Q121" s="3">
        <v>4</v>
      </c>
      <c r="R121" s="3">
        <v>7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68</v>
      </c>
      <c r="AA121" s="3" t="str" cm="1">
        <f t="array" ref="AA121">_xlfn.IFS(AND(Z121&lt;36,Z121&gt;23),"24-35",AND(Z121&lt;51,Z121&gt;35),"36-50",AND(Z121&gt;50,Z121&lt;66),"51-65",Z121&gt;65,"66+",TRUE,"?")</f>
        <v>66+</v>
      </c>
      <c r="AB121" s="3">
        <v>2767</v>
      </c>
      <c r="AC121" s="3">
        <v>0</v>
      </c>
      <c r="AD121" s="3">
        <v>1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1</v>
      </c>
      <c r="AL121" s="3">
        <v>1648</v>
      </c>
      <c r="AM121" s="4">
        <v>42082</v>
      </c>
      <c r="AN121" s="3">
        <f t="shared" si="4"/>
        <v>3</v>
      </c>
      <c r="AO121" s="3" t="str">
        <f t="shared" si="5"/>
        <v>March</v>
      </c>
      <c r="AP121" s="3">
        <v>1</v>
      </c>
    </row>
    <row r="122" spans="1:42" x14ac:dyDescent="0.25">
      <c r="A122" s="3">
        <v>48</v>
      </c>
      <c r="B122" s="3">
        <v>79143</v>
      </c>
      <c r="C122" s="3">
        <v>1661</v>
      </c>
      <c r="D122" s="3">
        <f t="shared" si="3"/>
        <v>2.0987326737677368</v>
      </c>
      <c r="E122" s="3">
        <v>0</v>
      </c>
      <c r="F122" s="3">
        <v>0</v>
      </c>
      <c r="G122" s="3">
        <v>2</v>
      </c>
      <c r="H122" s="3">
        <v>650</v>
      </c>
      <c r="I122" s="3">
        <v>37</v>
      </c>
      <c r="J122" s="3">
        <v>780</v>
      </c>
      <c r="K122" s="3">
        <v>27</v>
      </c>
      <c r="L122" s="3">
        <v>167</v>
      </c>
      <c r="M122" s="3">
        <v>32</v>
      </c>
      <c r="N122" s="3">
        <v>1</v>
      </c>
      <c r="O122" s="3">
        <v>6</v>
      </c>
      <c r="P122" s="3">
        <v>9</v>
      </c>
      <c r="Q122" s="3">
        <v>13</v>
      </c>
      <c r="R122" s="3">
        <v>3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56</v>
      </c>
      <c r="AA122" s="3" t="str" cm="1">
        <f t="array" ref="AA122">_xlfn.IFS(AND(Z122&lt;36,Z122&gt;23),"24-35",AND(Z122&lt;51,Z122&gt;35),"36-50",AND(Z122&gt;50,Z122&lt;66),"51-65",Z122&gt;65,"66+",TRUE,"?")</f>
        <v>51-65</v>
      </c>
      <c r="AB122" s="3">
        <v>2846</v>
      </c>
      <c r="AC122" s="3">
        <v>0</v>
      </c>
      <c r="AD122" s="3">
        <v>1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1</v>
      </c>
      <c r="AK122" s="3">
        <v>0</v>
      </c>
      <c r="AL122" s="3">
        <v>1629</v>
      </c>
      <c r="AM122" s="4">
        <v>42003</v>
      </c>
      <c r="AN122" s="3">
        <f t="shared" si="4"/>
        <v>12</v>
      </c>
      <c r="AO122" s="3" t="str">
        <f t="shared" si="5"/>
        <v>December</v>
      </c>
      <c r="AP122" s="3">
        <v>1</v>
      </c>
    </row>
    <row r="123" spans="1:42" x14ac:dyDescent="0.25">
      <c r="A123" s="3">
        <v>492</v>
      </c>
      <c r="B123" s="3">
        <v>70503</v>
      </c>
      <c r="C123" s="3">
        <v>1661</v>
      </c>
      <c r="D123" s="3">
        <f t="shared" si="3"/>
        <v>2.3559281165340482</v>
      </c>
      <c r="E123" s="3">
        <v>0</v>
      </c>
      <c r="F123" s="3">
        <v>0</v>
      </c>
      <c r="G123" s="3">
        <v>73</v>
      </c>
      <c r="H123" s="3">
        <v>1379</v>
      </c>
      <c r="I123" s="3">
        <v>33</v>
      </c>
      <c r="J123" s="3">
        <v>216</v>
      </c>
      <c r="K123" s="3">
        <v>0</v>
      </c>
      <c r="L123" s="3">
        <v>33</v>
      </c>
      <c r="M123" s="3">
        <v>66</v>
      </c>
      <c r="N123" s="3">
        <v>1</v>
      </c>
      <c r="O123" s="3">
        <v>2</v>
      </c>
      <c r="P123" s="3">
        <v>4</v>
      </c>
      <c r="Q123" s="3">
        <v>9</v>
      </c>
      <c r="R123" s="3">
        <v>6</v>
      </c>
      <c r="S123" s="3">
        <v>0</v>
      </c>
      <c r="T123" s="3">
        <v>0</v>
      </c>
      <c r="U123" s="3">
        <v>0</v>
      </c>
      <c r="V123" s="3">
        <v>1</v>
      </c>
      <c r="W123" s="3">
        <v>1</v>
      </c>
      <c r="X123" s="3">
        <v>0</v>
      </c>
      <c r="Y123" s="3">
        <v>0</v>
      </c>
      <c r="Z123" s="3">
        <v>67</v>
      </c>
      <c r="AA123" s="3" t="str" cm="1">
        <f t="array" ref="AA123">_xlfn.IFS(AND(Z123&lt;36,Z123&gt;23),"24-35",AND(Z123&lt;51,Z123&gt;35),"36-50",AND(Z123&gt;50,Z123&lt;66),"51-65",Z123&gt;65,"66+",TRUE,"?")</f>
        <v>66+</v>
      </c>
      <c r="AB123" s="3">
        <v>2796</v>
      </c>
      <c r="AC123" s="3">
        <v>0</v>
      </c>
      <c r="AD123" s="3">
        <v>1</v>
      </c>
      <c r="AE123" s="3">
        <v>0</v>
      </c>
      <c r="AF123" s="3">
        <v>0</v>
      </c>
      <c r="AG123" s="3">
        <v>0</v>
      </c>
      <c r="AH123" s="3">
        <v>0</v>
      </c>
      <c r="AI123" s="3">
        <v>1</v>
      </c>
      <c r="AJ123" s="3">
        <v>0</v>
      </c>
      <c r="AK123" s="3">
        <v>0</v>
      </c>
      <c r="AL123" s="3">
        <v>1595</v>
      </c>
      <c r="AM123" s="4">
        <v>42053</v>
      </c>
      <c r="AN123" s="3">
        <f t="shared" si="4"/>
        <v>2</v>
      </c>
      <c r="AO123" s="3" t="str">
        <f t="shared" si="5"/>
        <v>February</v>
      </c>
      <c r="AP123" s="3">
        <v>1</v>
      </c>
    </row>
    <row r="124" spans="1:42" x14ac:dyDescent="0.25">
      <c r="A124" s="3">
        <v>525</v>
      </c>
      <c r="B124" s="3">
        <v>79908</v>
      </c>
      <c r="C124" s="3">
        <v>1661</v>
      </c>
      <c r="D124" s="3">
        <f t="shared" si="3"/>
        <v>2.0786404365019773</v>
      </c>
      <c r="E124" s="3">
        <v>0</v>
      </c>
      <c r="F124" s="3">
        <v>0</v>
      </c>
      <c r="G124" s="3">
        <v>30</v>
      </c>
      <c r="H124" s="3">
        <v>557</v>
      </c>
      <c r="I124" s="3">
        <v>129</v>
      </c>
      <c r="J124" s="3">
        <v>761</v>
      </c>
      <c r="K124" s="3">
        <v>29</v>
      </c>
      <c r="L124" s="3">
        <v>185</v>
      </c>
      <c r="M124" s="3">
        <v>111</v>
      </c>
      <c r="N124" s="3">
        <v>1</v>
      </c>
      <c r="O124" s="3">
        <v>5</v>
      </c>
      <c r="P124" s="3">
        <v>6</v>
      </c>
      <c r="Q124" s="3">
        <v>7</v>
      </c>
      <c r="R124" s="3">
        <v>2</v>
      </c>
      <c r="S124" s="3">
        <v>0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0</v>
      </c>
      <c r="Z124" s="3">
        <v>38</v>
      </c>
      <c r="AA124" s="3" t="str" cm="1">
        <f t="array" ref="AA124">_xlfn.IFS(AND(Z124&lt;36,Z124&gt;23),"24-35",AND(Z124&lt;51,Z124&gt;35),"36-50",AND(Z124&gt;50,Z124&lt;66),"51-65",Z124&gt;65,"66+",TRUE,"?")</f>
        <v>36-50</v>
      </c>
      <c r="AB124" s="3">
        <v>2609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1</v>
      </c>
      <c r="AJ124" s="3">
        <v>0</v>
      </c>
      <c r="AK124" s="3">
        <v>0</v>
      </c>
      <c r="AL124" s="3">
        <v>1550</v>
      </c>
      <c r="AM124" s="4">
        <v>42240</v>
      </c>
      <c r="AN124" s="3">
        <f t="shared" si="4"/>
        <v>8</v>
      </c>
      <c r="AO124" s="3" t="str">
        <f t="shared" si="5"/>
        <v>August</v>
      </c>
      <c r="AP124" s="3">
        <v>1</v>
      </c>
    </row>
    <row r="125" spans="1:42" x14ac:dyDescent="0.25">
      <c r="A125" s="3">
        <v>1948</v>
      </c>
      <c r="B125" s="3">
        <v>69209</v>
      </c>
      <c r="C125" s="3">
        <v>1654</v>
      </c>
      <c r="D125" s="3">
        <f t="shared" si="3"/>
        <v>2.3898625901255617</v>
      </c>
      <c r="E125" s="3">
        <v>0</v>
      </c>
      <c r="F125" s="3">
        <v>0</v>
      </c>
      <c r="G125" s="3">
        <v>4</v>
      </c>
      <c r="H125" s="3">
        <v>496</v>
      </c>
      <c r="I125" s="3">
        <v>32</v>
      </c>
      <c r="J125" s="3">
        <v>849</v>
      </c>
      <c r="K125" s="3">
        <v>229</v>
      </c>
      <c r="L125" s="3">
        <v>48</v>
      </c>
      <c r="M125" s="3">
        <v>128</v>
      </c>
      <c r="N125" s="3">
        <v>2</v>
      </c>
      <c r="O125" s="3">
        <v>5</v>
      </c>
      <c r="P125" s="3">
        <v>3</v>
      </c>
      <c r="Q125" s="3">
        <v>6</v>
      </c>
      <c r="R125" s="3">
        <v>4</v>
      </c>
      <c r="S125" s="3">
        <v>1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48</v>
      </c>
      <c r="AA125" s="3" t="str" cm="1">
        <f t="array" ref="AA125">_xlfn.IFS(AND(Z125&lt;36,Z125&gt;23),"24-35",AND(Z125&lt;51,Z125&gt;35),"36-50",AND(Z125&gt;50,Z125&lt;66),"51-65",Z125&gt;65,"66+",TRUE,"?")</f>
        <v>36-50</v>
      </c>
      <c r="AB125" s="3">
        <v>2809</v>
      </c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1</v>
      </c>
      <c r="AJ125" s="3">
        <v>0</v>
      </c>
      <c r="AK125" s="3">
        <v>0</v>
      </c>
      <c r="AL125" s="3">
        <v>1526</v>
      </c>
      <c r="AM125" s="4">
        <v>42040</v>
      </c>
      <c r="AN125" s="3">
        <f t="shared" si="4"/>
        <v>2</v>
      </c>
      <c r="AO125" s="3" t="str">
        <f t="shared" si="5"/>
        <v>February</v>
      </c>
      <c r="AP125" s="3">
        <v>1</v>
      </c>
    </row>
    <row r="126" spans="1:42" x14ac:dyDescent="0.25">
      <c r="A126" s="3">
        <v>436</v>
      </c>
      <c r="B126" s="3">
        <v>91249</v>
      </c>
      <c r="C126" s="3">
        <v>1649</v>
      </c>
      <c r="D126" s="3">
        <f t="shared" si="3"/>
        <v>1.8071430919790903</v>
      </c>
      <c r="E126" s="3">
        <v>0</v>
      </c>
      <c r="F126" s="3">
        <v>0</v>
      </c>
      <c r="G126" s="3">
        <v>84</v>
      </c>
      <c r="H126" s="3">
        <v>1324</v>
      </c>
      <c r="I126" s="3">
        <v>27</v>
      </c>
      <c r="J126" s="3">
        <v>119</v>
      </c>
      <c r="K126" s="3">
        <v>71</v>
      </c>
      <c r="L126" s="3">
        <v>108</v>
      </c>
      <c r="M126" s="3">
        <v>27</v>
      </c>
      <c r="N126" s="3">
        <v>0</v>
      </c>
      <c r="O126" s="3">
        <v>7</v>
      </c>
      <c r="P126" s="3">
        <v>9</v>
      </c>
      <c r="Q126" s="3">
        <v>6</v>
      </c>
      <c r="R126" s="3">
        <v>4</v>
      </c>
      <c r="S126" s="3">
        <v>1</v>
      </c>
      <c r="T126" s="3">
        <v>1</v>
      </c>
      <c r="U126" s="3">
        <v>0</v>
      </c>
      <c r="V126" s="3">
        <v>1</v>
      </c>
      <c r="W126" s="3">
        <v>1</v>
      </c>
      <c r="X126" s="3">
        <v>0</v>
      </c>
      <c r="Y126" s="3">
        <v>1</v>
      </c>
      <c r="Z126" s="3">
        <v>64</v>
      </c>
      <c r="AA126" s="3" t="str" cm="1">
        <f t="array" ref="AA126">_xlfn.IFS(AND(Z126&lt;36,Z126&gt;23),"24-35",AND(Z126&lt;51,Z126&gt;35),"36-50",AND(Z126&gt;50,Z126&lt;66),"51-65",Z126&gt;65,"66+",TRUE,"?")</f>
        <v>51-65</v>
      </c>
      <c r="AB126" s="3">
        <v>2776</v>
      </c>
      <c r="AC126" s="3">
        <v>0</v>
      </c>
      <c r="AD126" s="3">
        <v>0</v>
      </c>
      <c r="AE126" s="3">
        <v>1</v>
      </c>
      <c r="AF126" s="3">
        <v>0</v>
      </c>
      <c r="AG126" s="3">
        <v>0</v>
      </c>
      <c r="AH126" s="3">
        <v>0</v>
      </c>
      <c r="AI126" s="3">
        <v>1</v>
      </c>
      <c r="AJ126" s="3">
        <v>0</v>
      </c>
      <c r="AK126" s="3">
        <v>0</v>
      </c>
      <c r="AL126" s="3">
        <v>1622</v>
      </c>
      <c r="AM126" s="4">
        <v>42073</v>
      </c>
      <c r="AN126" s="3">
        <f t="shared" si="4"/>
        <v>3</v>
      </c>
      <c r="AO126" s="3" t="str">
        <f t="shared" si="5"/>
        <v>March</v>
      </c>
      <c r="AP126" s="3">
        <v>1</v>
      </c>
    </row>
    <row r="127" spans="1:42" x14ac:dyDescent="0.25">
      <c r="A127" s="3">
        <v>441</v>
      </c>
      <c r="B127" s="3">
        <v>64509</v>
      </c>
      <c r="C127" s="3">
        <v>1645</v>
      </c>
      <c r="D127" s="3">
        <f t="shared" si="3"/>
        <v>2.5500317785115256</v>
      </c>
      <c r="E127" s="3">
        <v>0</v>
      </c>
      <c r="F127" s="3">
        <v>0</v>
      </c>
      <c r="G127" s="3">
        <v>19</v>
      </c>
      <c r="H127" s="3">
        <v>836</v>
      </c>
      <c r="I127" s="3">
        <v>185</v>
      </c>
      <c r="J127" s="3">
        <v>575</v>
      </c>
      <c r="K127" s="3">
        <v>24</v>
      </c>
      <c r="L127" s="3">
        <v>25</v>
      </c>
      <c r="M127" s="3">
        <v>77</v>
      </c>
      <c r="N127" s="3">
        <v>1</v>
      </c>
      <c r="O127" s="3">
        <v>6</v>
      </c>
      <c r="P127" s="3">
        <v>3</v>
      </c>
      <c r="Q127" s="3">
        <v>9</v>
      </c>
      <c r="R127" s="3">
        <v>4</v>
      </c>
      <c r="S127" s="3">
        <v>0</v>
      </c>
      <c r="T127" s="3">
        <v>0</v>
      </c>
      <c r="U127" s="3">
        <v>1</v>
      </c>
      <c r="V127" s="3">
        <v>0</v>
      </c>
      <c r="W127" s="3">
        <v>0</v>
      </c>
      <c r="X127" s="3">
        <v>0</v>
      </c>
      <c r="Y127" s="3">
        <v>1</v>
      </c>
      <c r="Z127" s="3">
        <v>30</v>
      </c>
      <c r="AA127" s="3" t="str" cm="1">
        <f t="array" ref="AA127">_xlfn.IFS(AND(Z127&lt;36,Z127&gt;23),"24-35",AND(Z127&lt;51,Z127&gt;35),"36-50",AND(Z127&gt;50,Z127&lt;66),"51-65",Z127&gt;65,"66+",TRUE,"?")</f>
        <v>24-35</v>
      </c>
      <c r="AB127" s="3">
        <v>2475</v>
      </c>
      <c r="AC127" s="3">
        <v>0</v>
      </c>
      <c r="AD127" s="3">
        <v>0</v>
      </c>
      <c r="AE127" s="3">
        <v>1</v>
      </c>
      <c r="AF127" s="3">
        <v>0</v>
      </c>
      <c r="AG127" s="3">
        <v>0</v>
      </c>
      <c r="AH127" s="3">
        <v>0</v>
      </c>
      <c r="AI127" s="3">
        <v>1</v>
      </c>
      <c r="AJ127" s="3">
        <v>0</v>
      </c>
      <c r="AK127" s="3">
        <v>0</v>
      </c>
      <c r="AL127" s="3">
        <v>1568</v>
      </c>
      <c r="AM127" s="4">
        <v>42374</v>
      </c>
      <c r="AN127" s="3">
        <f t="shared" si="4"/>
        <v>1</v>
      </c>
      <c r="AO127" s="3" t="str">
        <f t="shared" si="5"/>
        <v>January</v>
      </c>
      <c r="AP127" s="3">
        <v>1</v>
      </c>
    </row>
    <row r="128" spans="1:42" x14ac:dyDescent="0.25">
      <c r="A128" s="3">
        <v>822</v>
      </c>
      <c r="B128" s="3">
        <v>80812</v>
      </c>
      <c r="C128" s="3">
        <v>1644</v>
      </c>
      <c r="D128" s="3">
        <f t="shared" si="3"/>
        <v>2.034351333960303</v>
      </c>
      <c r="E128" s="3">
        <v>0</v>
      </c>
      <c r="F128" s="3">
        <v>0</v>
      </c>
      <c r="G128" s="3">
        <v>95</v>
      </c>
      <c r="H128" s="3">
        <v>769</v>
      </c>
      <c r="I128" s="3">
        <v>22</v>
      </c>
      <c r="J128" s="3">
        <v>500</v>
      </c>
      <c r="K128" s="3">
        <v>210</v>
      </c>
      <c r="L128" s="3">
        <v>143</v>
      </c>
      <c r="M128" s="3">
        <v>33</v>
      </c>
      <c r="N128" s="3">
        <v>1</v>
      </c>
      <c r="O128" s="3">
        <v>4</v>
      </c>
      <c r="P128" s="3">
        <v>8</v>
      </c>
      <c r="Q128" s="3">
        <v>5</v>
      </c>
      <c r="R128" s="3">
        <v>2</v>
      </c>
      <c r="S128" s="3">
        <v>1</v>
      </c>
      <c r="T128" s="3">
        <v>0</v>
      </c>
      <c r="U128" s="3">
        <v>1</v>
      </c>
      <c r="V128" s="3">
        <v>0</v>
      </c>
      <c r="W128" s="3">
        <v>1</v>
      </c>
      <c r="X128" s="3">
        <v>0</v>
      </c>
      <c r="Y128" s="3">
        <v>0</v>
      </c>
      <c r="Z128" s="3">
        <v>67</v>
      </c>
      <c r="AA128" s="3" t="str" cm="1">
        <f t="array" ref="AA128">_xlfn.IFS(AND(Z128&lt;36,Z128&gt;23),"24-35",AND(Z128&lt;51,Z128&gt;35),"36-50",AND(Z128&gt;50,Z128&lt;66),"51-65",Z128&gt;65,"66+",TRUE,"?")</f>
        <v>66+</v>
      </c>
      <c r="AB128" s="3">
        <v>2444</v>
      </c>
      <c r="AC128" s="3">
        <v>0</v>
      </c>
      <c r="AD128" s="3">
        <v>0</v>
      </c>
      <c r="AE128" s="3">
        <v>0</v>
      </c>
      <c r="AF128" s="3">
        <v>1</v>
      </c>
      <c r="AG128" s="3">
        <v>0</v>
      </c>
      <c r="AH128" s="3">
        <v>0</v>
      </c>
      <c r="AI128" s="3">
        <v>1</v>
      </c>
      <c r="AJ128" s="3">
        <v>0</v>
      </c>
      <c r="AK128" s="3">
        <v>0</v>
      </c>
      <c r="AL128" s="3">
        <v>1611</v>
      </c>
      <c r="AM128" s="4">
        <v>42405</v>
      </c>
      <c r="AN128" s="3">
        <f t="shared" si="4"/>
        <v>2</v>
      </c>
      <c r="AO128" s="3" t="str">
        <f t="shared" si="5"/>
        <v>February</v>
      </c>
      <c r="AP128" s="3">
        <v>1</v>
      </c>
    </row>
    <row r="129" spans="1:42" x14ac:dyDescent="0.25">
      <c r="A129" s="3">
        <v>442</v>
      </c>
      <c r="B129" s="3">
        <v>79800</v>
      </c>
      <c r="C129" s="3">
        <v>1643</v>
      </c>
      <c r="D129" s="3">
        <f t="shared" si="3"/>
        <v>2.0588972431077694</v>
      </c>
      <c r="E129" s="3">
        <v>0</v>
      </c>
      <c r="F129" s="3">
        <v>0</v>
      </c>
      <c r="G129" s="3">
        <v>65</v>
      </c>
      <c r="H129" s="3">
        <v>1060</v>
      </c>
      <c r="I129" s="3">
        <v>21</v>
      </c>
      <c r="J129" s="3">
        <v>530</v>
      </c>
      <c r="K129" s="3">
        <v>32</v>
      </c>
      <c r="L129" s="3">
        <v>0</v>
      </c>
      <c r="M129" s="3">
        <v>224</v>
      </c>
      <c r="N129" s="3">
        <v>1</v>
      </c>
      <c r="O129" s="3">
        <v>5</v>
      </c>
      <c r="P129" s="3">
        <v>11</v>
      </c>
      <c r="Q129" s="3">
        <v>5</v>
      </c>
      <c r="R129" s="3">
        <v>3</v>
      </c>
      <c r="S129" s="3">
        <v>1</v>
      </c>
      <c r="T129" s="3">
        <v>0</v>
      </c>
      <c r="U129" s="3">
        <v>1</v>
      </c>
      <c r="V129" s="3">
        <v>0</v>
      </c>
      <c r="W129" s="3">
        <v>1</v>
      </c>
      <c r="X129" s="3">
        <v>0</v>
      </c>
      <c r="Y129" s="3">
        <v>1</v>
      </c>
      <c r="Z129" s="3">
        <v>65</v>
      </c>
      <c r="AA129" s="3" t="str" cm="1">
        <f t="array" ref="AA129">_xlfn.IFS(AND(Z129&lt;36,Z129&gt;23),"24-35",AND(Z129&lt;51,Z129&gt;35),"36-50",AND(Z129&gt;50,Z129&lt;66),"51-65",Z129&gt;65,"66+",TRUE,"?")</f>
        <v>51-65</v>
      </c>
      <c r="AB129" s="3">
        <v>2803</v>
      </c>
      <c r="AC129" s="3">
        <v>0</v>
      </c>
      <c r="AD129" s="3">
        <v>0</v>
      </c>
      <c r="AE129" s="3">
        <v>0</v>
      </c>
      <c r="AF129" s="3">
        <v>0</v>
      </c>
      <c r="AG129" s="3">
        <v>1</v>
      </c>
      <c r="AH129" s="3">
        <v>0</v>
      </c>
      <c r="AI129" s="3">
        <v>1</v>
      </c>
      <c r="AJ129" s="3">
        <v>0</v>
      </c>
      <c r="AK129" s="3">
        <v>0</v>
      </c>
      <c r="AL129" s="3">
        <v>1419</v>
      </c>
      <c r="AM129" s="4">
        <v>42046</v>
      </c>
      <c r="AN129" s="3">
        <f t="shared" si="4"/>
        <v>2</v>
      </c>
      <c r="AO129" s="3" t="str">
        <f t="shared" si="5"/>
        <v>February</v>
      </c>
      <c r="AP129" s="3">
        <v>1</v>
      </c>
    </row>
    <row r="130" spans="1:42" x14ac:dyDescent="0.25">
      <c r="A130" s="3">
        <v>452</v>
      </c>
      <c r="B130" s="3">
        <v>78569</v>
      </c>
      <c r="C130" s="3">
        <v>1641</v>
      </c>
      <c r="D130" s="3">
        <f t="shared" si="3"/>
        <v>2.0886100115821762</v>
      </c>
      <c r="E130" s="3">
        <v>0</v>
      </c>
      <c r="F130" s="3">
        <v>0</v>
      </c>
      <c r="G130" s="3">
        <v>14</v>
      </c>
      <c r="H130" s="3">
        <v>558</v>
      </c>
      <c r="I130" s="3">
        <v>79</v>
      </c>
      <c r="J130" s="3">
        <v>622</v>
      </c>
      <c r="K130" s="3">
        <v>207</v>
      </c>
      <c r="L130" s="3">
        <v>175</v>
      </c>
      <c r="M130" s="3">
        <v>95</v>
      </c>
      <c r="N130" s="3">
        <v>1</v>
      </c>
      <c r="O130" s="3">
        <v>4</v>
      </c>
      <c r="P130" s="3">
        <v>6</v>
      </c>
      <c r="Q130" s="3">
        <v>4</v>
      </c>
      <c r="R130" s="3">
        <v>1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  <c r="X130" s="3">
        <v>0</v>
      </c>
      <c r="Y130" s="3">
        <v>1</v>
      </c>
      <c r="Z130" s="3">
        <v>74</v>
      </c>
      <c r="AA130" s="3" t="str" cm="1">
        <f t="array" ref="AA130">_xlfn.IFS(AND(Z130&lt;36,Z130&gt;23),"24-35",AND(Z130&lt;51,Z130&gt;35),"36-50",AND(Z130&gt;50,Z130&lt;66),"51-65",Z130&gt;65,"66+",TRUE,"?")</f>
        <v>66+</v>
      </c>
      <c r="AB130" s="3">
        <v>2289</v>
      </c>
      <c r="AC130" s="3">
        <v>0</v>
      </c>
      <c r="AD130" s="3">
        <v>1</v>
      </c>
      <c r="AE130" s="3">
        <v>0</v>
      </c>
      <c r="AF130" s="3">
        <v>0</v>
      </c>
      <c r="AG130" s="3">
        <v>0</v>
      </c>
      <c r="AH130" s="3">
        <v>0</v>
      </c>
      <c r="AI130" s="3">
        <v>1</v>
      </c>
      <c r="AJ130" s="3">
        <v>0</v>
      </c>
      <c r="AK130" s="3">
        <v>0</v>
      </c>
      <c r="AL130" s="3">
        <v>1546</v>
      </c>
      <c r="AM130" s="4">
        <v>42560</v>
      </c>
      <c r="AN130" s="3">
        <f t="shared" si="4"/>
        <v>7</v>
      </c>
      <c r="AO130" s="3" t="str">
        <f t="shared" si="5"/>
        <v>July</v>
      </c>
      <c r="AP130" s="3">
        <v>1</v>
      </c>
    </row>
    <row r="131" spans="1:42" x14ac:dyDescent="0.25">
      <c r="A131" s="3">
        <v>864</v>
      </c>
      <c r="B131" s="3">
        <v>74637</v>
      </c>
      <c r="C131" s="3">
        <v>1634</v>
      </c>
      <c r="D131" s="3">
        <f t="shared" ref="D131:D194" si="6">C131*100/B131</f>
        <v>2.1892626981255945</v>
      </c>
      <c r="E131" s="3">
        <v>0</v>
      </c>
      <c r="F131" s="3">
        <v>0</v>
      </c>
      <c r="G131" s="3">
        <v>73</v>
      </c>
      <c r="H131" s="3">
        <v>960</v>
      </c>
      <c r="I131" s="3">
        <v>64</v>
      </c>
      <c r="J131" s="3">
        <v>464</v>
      </c>
      <c r="K131" s="3">
        <v>146</v>
      </c>
      <c r="L131" s="3">
        <v>0</v>
      </c>
      <c r="M131" s="3">
        <v>16</v>
      </c>
      <c r="N131" s="3">
        <v>1</v>
      </c>
      <c r="O131" s="3">
        <v>6</v>
      </c>
      <c r="P131" s="3">
        <v>9</v>
      </c>
      <c r="Q131" s="3">
        <v>9</v>
      </c>
      <c r="R131" s="3">
        <v>3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66</v>
      </c>
      <c r="AA131" s="3" t="str" cm="1">
        <f t="array" ref="AA131">_xlfn.IFS(AND(Z131&lt;36,Z131&gt;23),"24-35",AND(Z131&lt;51,Z131&gt;35),"36-50",AND(Z131&gt;50,Z131&lt;66),"51-65",Z131&gt;65,"66+",TRUE,"?")</f>
        <v>66+</v>
      </c>
      <c r="AB131" s="3">
        <v>2566</v>
      </c>
      <c r="AC131" s="3">
        <v>0</v>
      </c>
      <c r="AD131" s="3">
        <v>0</v>
      </c>
      <c r="AE131" s="3">
        <v>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1</v>
      </c>
      <c r="AL131" s="3">
        <v>1618</v>
      </c>
      <c r="AM131" s="4">
        <v>42283</v>
      </c>
      <c r="AN131" s="3">
        <f t="shared" ref="AN131:AN194" si="7">MONTH(AM131)</f>
        <v>10</v>
      </c>
      <c r="AO131" s="3" t="str">
        <f t="shared" ref="AO131:AO194" si="8">TEXT(AM131,"mmmm")</f>
        <v>October</v>
      </c>
      <c r="AP131" s="3">
        <v>1</v>
      </c>
    </row>
    <row r="132" spans="1:42" x14ac:dyDescent="0.25">
      <c r="A132" s="3">
        <v>1464</v>
      </c>
      <c r="B132" s="3">
        <v>75794</v>
      </c>
      <c r="C132" s="3">
        <v>1634</v>
      </c>
      <c r="D132" s="3">
        <f t="shared" si="6"/>
        <v>2.1558434704594029</v>
      </c>
      <c r="E132" s="3">
        <v>0</v>
      </c>
      <c r="F132" s="3">
        <v>0</v>
      </c>
      <c r="G132" s="3">
        <v>33</v>
      </c>
      <c r="H132" s="3">
        <v>754</v>
      </c>
      <c r="I132" s="3">
        <v>160</v>
      </c>
      <c r="J132" s="3">
        <v>625</v>
      </c>
      <c r="K132" s="3">
        <v>63</v>
      </c>
      <c r="L132" s="3">
        <v>32</v>
      </c>
      <c r="M132" s="3">
        <v>48</v>
      </c>
      <c r="N132" s="3">
        <v>1</v>
      </c>
      <c r="O132" s="3">
        <v>7</v>
      </c>
      <c r="P132" s="3">
        <v>5</v>
      </c>
      <c r="Q132" s="3">
        <v>12</v>
      </c>
      <c r="R132" s="3">
        <v>3</v>
      </c>
      <c r="S132" s="3">
        <v>1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33</v>
      </c>
      <c r="AA132" s="3" t="str" cm="1">
        <f t="array" ref="AA132">_xlfn.IFS(AND(Z132&lt;36,Z132&gt;23),"24-35",AND(Z132&lt;51,Z132&gt;35),"36-50",AND(Z132&gt;50,Z132&lt;66),"51-65",Z132&gt;65,"66+",TRUE,"?")</f>
        <v>24-35</v>
      </c>
      <c r="AB132" s="3">
        <v>2346</v>
      </c>
      <c r="AC132" s="3">
        <v>0</v>
      </c>
      <c r="AD132" s="3">
        <v>1</v>
      </c>
      <c r="AE132" s="3">
        <v>0</v>
      </c>
      <c r="AF132" s="3">
        <v>0</v>
      </c>
      <c r="AG132" s="3">
        <v>0</v>
      </c>
      <c r="AH132" s="3">
        <v>0</v>
      </c>
      <c r="AI132" s="3">
        <v>1</v>
      </c>
      <c r="AJ132" s="3">
        <v>0</v>
      </c>
      <c r="AK132" s="3">
        <v>0</v>
      </c>
      <c r="AL132" s="3">
        <v>1586</v>
      </c>
      <c r="AM132" s="4">
        <v>42503</v>
      </c>
      <c r="AN132" s="3">
        <f t="shared" si="7"/>
        <v>5</v>
      </c>
      <c r="AO132" s="3" t="str">
        <f t="shared" si="8"/>
        <v>May</v>
      </c>
      <c r="AP132" s="3">
        <v>1</v>
      </c>
    </row>
    <row r="133" spans="1:42" x14ac:dyDescent="0.25">
      <c r="A133" s="3">
        <v>455</v>
      </c>
      <c r="B133" s="3">
        <v>89616</v>
      </c>
      <c r="C133" s="3">
        <v>1629</v>
      </c>
      <c r="D133" s="3">
        <f t="shared" si="6"/>
        <v>1.8177557579003749</v>
      </c>
      <c r="E133" s="3">
        <v>0</v>
      </c>
      <c r="F133" s="3">
        <v>0</v>
      </c>
      <c r="G133" s="3">
        <v>36</v>
      </c>
      <c r="H133" s="3">
        <v>671</v>
      </c>
      <c r="I133" s="3">
        <v>47</v>
      </c>
      <c r="J133" s="3">
        <v>655</v>
      </c>
      <c r="K133" s="3">
        <v>145</v>
      </c>
      <c r="L133" s="3">
        <v>111</v>
      </c>
      <c r="M133" s="3">
        <v>15</v>
      </c>
      <c r="N133" s="3">
        <v>1</v>
      </c>
      <c r="O133" s="3">
        <v>7</v>
      </c>
      <c r="P133" s="3">
        <v>5</v>
      </c>
      <c r="Q133" s="3">
        <v>12</v>
      </c>
      <c r="R133" s="3">
        <v>2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1</v>
      </c>
      <c r="Z133" s="3">
        <v>37</v>
      </c>
      <c r="AA133" s="3" t="str" cm="1">
        <f t="array" ref="AA133">_xlfn.IFS(AND(Z133&lt;36,Z133&gt;23),"24-35",AND(Z133&lt;51,Z133&gt;35),"36-50",AND(Z133&gt;50,Z133&lt;66),"51-65",Z133&gt;65,"66+",TRUE,"?")</f>
        <v>36-50</v>
      </c>
      <c r="AB133" s="3">
        <v>2648</v>
      </c>
      <c r="AC133" s="3">
        <v>0</v>
      </c>
      <c r="AD133" s="3">
        <v>0</v>
      </c>
      <c r="AE133" s="3">
        <v>1</v>
      </c>
      <c r="AF133" s="3">
        <v>0</v>
      </c>
      <c r="AG133" s="3">
        <v>0</v>
      </c>
      <c r="AH133" s="3">
        <v>0</v>
      </c>
      <c r="AI133" s="3">
        <v>0</v>
      </c>
      <c r="AJ133" s="3">
        <v>1</v>
      </c>
      <c r="AK133" s="3">
        <v>0</v>
      </c>
      <c r="AL133" s="3">
        <v>1614</v>
      </c>
      <c r="AM133" s="4">
        <v>42201</v>
      </c>
      <c r="AN133" s="3">
        <f t="shared" si="7"/>
        <v>7</v>
      </c>
      <c r="AO133" s="3" t="str">
        <f t="shared" si="8"/>
        <v>July</v>
      </c>
      <c r="AP133" s="3">
        <v>1</v>
      </c>
    </row>
    <row r="134" spans="1:42" x14ac:dyDescent="0.25">
      <c r="A134" s="3">
        <v>1058</v>
      </c>
      <c r="B134" s="3">
        <v>86358</v>
      </c>
      <c r="C134" s="3">
        <v>1627</v>
      </c>
      <c r="D134" s="3">
        <f t="shared" si="6"/>
        <v>1.8840176937863313</v>
      </c>
      <c r="E134" s="3">
        <v>1</v>
      </c>
      <c r="F134" s="3">
        <v>1</v>
      </c>
      <c r="G134" s="3">
        <v>78</v>
      </c>
      <c r="H134" s="3">
        <v>957</v>
      </c>
      <c r="I134" s="3">
        <v>47</v>
      </c>
      <c r="J134" s="3">
        <v>494</v>
      </c>
      <c r="K134" s="3">
        <v>82</v>
      </c>
      <c r="L134" s="3">
        <v>47</v>
      </c>
      <c r="M134" s="3">
        <v>95</v>
      </c>
      <c r="N134" s="3">
        <v>4</v>
      </c>
      <c r="O134" s="3">
        <v>5</v>
      </c>
      <c r="P134" s="3">
        <v>3</v>
      </c>
      <c r="Q134" s="3">
        <v>6</v>
      </c>
      <c r="R134" s="3">
        <v>8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54</v>
      </c>
      <c r="AA134" s="3" t="str" cm="1">
        <f t="array" ref="AA134">_xlfn.IFS(AND(Z134&lt;36,Z134&gt;23),"24-35",AND(Z134&lt;51,Z134&gt;35),"36-50",AND(Z134&gt;50,Z134&lt;66),"51-65",Z134&gt;65,"66+",TRUE,"?")</f>
        <v>51-65</v>
      </c>
      <c r="AB134" s="3">
        <v>2849</v>
      </c>
      <c r="AC134" s="3">
        <v>0</v>
      </c>
      <c r="AD134" s="3">
        <v>0</v>
      </c>
      <c r="AE134" s="3">
        <v>1</v>
      </c>
      <c r="AF134" s="3">
        <v>0</v>
      </c>
      <c r="AG134" s="3">
        <v>0</v>
      </c>
      <c r="AH134" s="3">
        <v>0</v>
      </c>
      <c r="AI134" s="3">
        <v>1</v>
      </c>
      <c r="AJ134" s="3">
        <v>0</v>
      </c>
      <c r="AK134" s="3">
        <v>0</v>
      </c>
      <c r="AL134" s="3">
        <v>1532</v>
      </c>
      <c r="AM134" s="4">
        <v>42000</v>
      </c>
      <c r="AN134" s="3">
        <f t="shared" si="7"/>
        <v>12</v>
      </c>
      <c r="AO134" s="3" t="str">
        <f t="shared" si="8"/>
        <v>December</v>
      </c>
      <c r="AP134" s="3">
        <v>1</v>
      </c>
    </row>
    <row r="135" spans="1:42" x14ac:dyDescent="0.25">
      <c r="A135" s="3">
        <v>332</v>
      </c>
      <c r="B135" s="3">
        <v>68462</v>
      </c>
      <c r="C135" s="3">
        <v>1622</v>
      </c>
      <c r="D135" s="3">
        <f t="shared" si="6"/>
        <v>2.3691975110280157</v>
      </c>
      <c r="E135" s="3">
        <v>0</v>
      </c>
      <c r="F135" s="3">
        <v>0</v>
      </c>
      <c r="G135" s="3">
        <v>6</v>
      </c>
      <c r="H135" s="3">
        <v>561</v>
      </c>
      <c r="I135" s="3">
        <v>64</v>
      </c>
      <c r="J135" s="3">
        <v>785</v>
      </c>
      <c r="K135" s="3">
        <v>84</v>
      </c>
      <c r="L135" s="3">
        <v>128</v>
      </c>
      <c r="M135" s="3">
        <v>48</v>
      </c>
      <c r="N135" s="3">
        <v>1</v>
      </c>
      <c r="O135" s="3">
        <v>3</v>
      </c>
      <c r="P135" s="3">
        <v>3</v>
      </c>
      <c r="Q135" s="3">
        <v>8</v>
      </c>
      <c r="R135" s="3">
        <v>1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51</v>
      </c>
      <c r="AA135" s="3" t="str" cm="1">
        <f t="array" ref="AA135">_xlfn.IFS(AND(Z135&lt;36,Z135&gt;23),"24-35",AND(Z135&lt;51,Z135&gt;35),"36-50",AND(Z135&gt;50,Z135&lt;66),"51-65",Z135&gt;65,"66+",TRUE,"?")</f>
        <v>51-65</v>
      </c>
      <c r="AB135" s="3">
        <v>2723</v>
      </c>
      <c r="AC135" s="3">
        <v>0</v>
      </c>
      <c r="AD135" s="3">
        <v>1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1</v>
      </c>
      <c r="AL135" s="3">
        <v>1574</v>
      </c>
      <c r="AM135" s="4">
        <v>42126</v>
      </c>
      <c r="AN135" s="3">
        <f t="shared" si="7"/>
        <v>5</v>
      </c>
      <c r="AO135" s="3" t="str">
        <f t="shared" si="8"/>
        <v>May</v>
      </c>
      <c r="AP135" s="3">
        <v>1</v>
      </c>
    </row>
    <row r="136" spans="1:42" x14ac:dyDescent="0.25">
      <c r="A136" s="3">
        <v>493</v>
      </c>
      <c r="B136" s="3">
        <v>68281</v>
      </c>
      <c r="C136" s="3">
        <v>1614</v>
      </c>
      <c r="D136" s="3">
        <f t="shared" si="6"/>
        <v>2.3637615149163018</v>
      </c>
      <c r="E136" s="3">
        <v>0</v>
      </c>
      <c r="F136" s="3">
        <v>0</v>
      </c>
      <c r="G136" s="3">
        <v>31</v>
      </c>
      <c r="H136" s="3">
        <v>995</v>
      </c>
      <c r="I136" s="3">
        <v>112</v>
      </c>
      <c r="J136" s="3">
        <v>417</v>
      </c>
      <c r="K136" s="3">
        <v>42</v>
      </c>
      <c r="L136" s="3">
        <v>48</v>
      </c>
      <c r="M136" s="3">
        <v>41</v>
      </c>
      <c r="N136" s="3">
        <v>1</v>
      </c>
      <c r="O136" s="3">
        <v>2</v>
      </c>
      <c r="P136" s="3">
        <v>9</v>
      </c>
      <c r="Q136" s="3">
        <v>13</v>
      </c>
      <c r="R136" s="3">
        <v>5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1</v>
      </c>
      <c r="Z136" s="3">
        <v>62</v>
      </c>
      <c r="AA136" s="3" t="str" cm="1">
        <f t="array" ref="AA136">_xlfn.IFS(AND(Z136&lt;36,Z136&gt;23),"24-35",AND(Z136&lt;51,Z136&gt;35),"36-50",AND(Z136&gt;50,Z136&lt;66),"51-65",Z136&gt;65,"66+",TRUE,"?")</f>
        <v>51-65</v>
      </c>
      <c r="AB136" s="3">
        <v>2850</v>
      </c>
      <c r="AC136" s="3">
        <v>0</v>
      </c>
      <c r="AD136" s="3">
        <v>0</v>
      </c>
      <c r="AE136" s="3">
        <v>1</v>
      </c>
      <c r="AF136" s="3">
        <v>0</v>
      </c>
      <c r="AG136" s="3">
        <v>0</v>
      </c>
      <c r="AH136" s="3">
        <v>0</v>
      </c>
      <c r="AI136" s="3">
        <v>1</v>
      </c>
      <c r="AJ136" s="3">
        <v>0</v>
      </c>
      <c r="AK136" s="3">
        <v>0</v>
      </c>
      <c r="AL136" s="3">
        <v>1573</v>
      </c>
      <c r="AM136" s="4">
        <v>41999</v>
      </c>
      <c r="AN136" s="3">
        <f t="shared" si="7"/>
        <v>12</v>
      </c>
      <c r="AO136" s="3" t="str">
        <f t="shared" si="8"/>
        <v>December</v>
      </c>
      <c r="AP136" s="3">
        <v>1</v>
      </c>
    </row>
    <row r="137" spans="1:42" x14ac:dyDescent="0.25">
      <c r="A137" s="3">
        <v>506</v>
      </c>
      <c r="B137" s="3">
        <v>64497</v>
      </c>
      <c r="C137" s="3">
        <v>1612</v>
      </c>
      <c r="D137" s="3">
        <f t="shared" si="6"/>
        <v>2.4993410546226955</v>
      </c>
      <c r="E137" s="3">
        <v>0</v>
      </c>
      <c r="F137" s="3">
        <v>1</v>
      </c>
      <c r="G137" s="3">
        <v>17</v>
      </c>
      <c r="H137" s="3">
        <v>1170</v>
      </c>
      <c r="I137" s="3">
        <v>48</v>
      </c>
      <c r="J137" s="3">
        <v>320</v>
      </c>
      <c r="K137" s="3">
        <v>42</v>
      </c>
      <c r="L137" s="3">
        <v>32</v>
      </c>
      <c r="M137" s="3">
        <v>192</v>
      </c>
      <c r="N137" s="3">
        <v>5</v>
      </c>
      <c r="O137" s="3">
        <v>11</v>
      </c>
      <c r="P137" s="3">
        <v>4</v>
      </c>
      <c r="Q137" s="3">
        <v>9</v>
      </c>
      <c r="R137" s="3">
        <v>8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>
        <v>0</v>
      </c>
      <c r="Y137" s="3">
        <v>1</v>
      </c>
      <c r="Z137" s="3">
        <v>66</v>
      </c>
      <c r="AA137" s="3" t="str" cm="1">
        <f t="array" ref="AA137">_xlfn.IFS(AND(Z137&lt;36,Z137&gt;23),"24-35",AND(Z137&lt;51,Z137&gt;35),"36-50",AND(Z137&gt;50,Z137&lt;66),"51-65",Z137&gt;65,"66+",TRUE,"?")</f>
        <v>66+</v>
      </c>
      <c r="AB137" s="3">
        <v>2816</v>
      </c>
      <c r="AC137" s="3">
        <v>1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1</v>
      </c>
      <c r="AJ137" s="3">
        <v>0</v>
      </c>
      <c r="AK137" s="3">
        <v>0</v>
      </c>
      <c r="AL137" s="3">
        <v>1420</v>
      </c>
      <c r="AM137" s="4">
        <v>42033</v>
      </c>
      <c r="AN137" s="3">
        <f t="shared" si="7"/>
        <v>1</v>
      </c>
      <c r="AO137" s="3" t="str">
        <f t="shared" si="8"/>
        <v>January</v>
      </c>
      <c r="AP137" s="3">
        <v>1</v>
      </c>
    </row>
    <row r="138" spans="1:42" x14ac:dyDescent="0.25">
      <c r="A138" s="3">
        <v>512</v>
      </c>
      <c r="B138" s="3">
        <v>80134</v>
      </c>
      <c r="C138" s="3">
        <v>1610</v>
      </c>
      <c r="D138" s="3">
        <f t="shared" si="6"/>
        <v>2.0091346993785408</v>
      </c>
      <c r="E138" s="3">
        <v>1</v>
      </c>
      <c r="F138" s="3">
        <v>0</v>
      </c>
      <c r="G138" s="3">
        <v>40</v>
      </c>
      <c r="H138" s="3">
        <v>1218</v>
      </c>
      <c r="I138" s="3">
        <v>16</v>
      </c>
      <c r="J138" s="3">
        <v>272</v>
      </c>
      <c r="K138" s="3">
        <v>104</v>
      </c>
      <c r="L138" s="3">
        <v>0</v>
      </c>
      <c r="M138" s="3">
        <v>80</v>
      </c>
      <c r="N138" s="3">
        <v>2</v>
      </c>
      <c r="O138" s="3">
        <v>5</v>
      </c>
      <c r="P138" s="3">
        <v>3</v>
      </c>
      <c r="Q138" s="3">
        <v>6</v>
      </c>
      <c r="R138" s="3">
        <v>6</v>
      </c>
      <c r="S138" s="3">
        <v>1</v>
      </c>
      <c r="T138" s="3">
        <v>0</v>
      </c>
      <c r="U138" s="3">
        <v>0</v>
      </c>
      <c r="V138" s="3">
        <v>1</v>
      </c>
      <c r="W138" s="3">
        <v>1</v>
      </c>
      <c r="X138" s="3">
        <v>0</v>
      </c>
      <c r="Y138" s="3">
        <v>1</v>
      </c>
      <c r="Z138" s="3">
        <v>48</v>
      </c>
      <c r="AA138" s="3" t="str" cm="1">
        <f t="array" ref="AA138">_xlfn.IFS(AND(Z138&lt;36,Z138&gt;23),"24-35",AND(Z138&lt;51,Z138&gt;35),"36-50",AND(Z138&gt;50,Z138&lt;66),"51-65",Z138&gt;65,"66+",TRUE,"?")</f>
        <v>36-50</v>
      </c>
      <c r="AB138" s="3">
        <v>2564</v>
      </c>
      <c r="AC138" s="3">
        <v>0</v>
      </c>
      <c r="AD138" s="3">
        <v>1</v>
      </c>
      <c r="AE138" s="3">
        <v>0</v>
      </c>
      <c r="AF138" s="3">
        <v>0</v>
      </c>
      <c r="AG138" s="3">
        <v>0</v>
      </c>
      <c r="AH138" s="3">
        <v>0</v>
      </c>
      <c r="AI138" s="3">
        <v>1</v>
      </c>
      <c r="AJ138" s="3">
        <v>0</v>
      </c>
      <c r="AK138" s="3">
        <v>0</v>
      </c>
      <c r="AL138" s="3">
        <v>1530</v>
      </c>
      <c r="AM138" s="4">
        <v>42285</v>
      </c>
      <c r="AN138" s="3">
        <f t="shared" si="7"/>
        <v>10</v>
      </c>
      <c r="AO138" s="3" t="str">
        <f t="shared" si="8"/>
        <v>October</v>
      </c>
      <c r="AP138" s="3">
        <v>1</v>
      </c>
    </row>
    <row r="139" spans="1:42" x14ac:dyDescent="0.25">
      <c r="A139" s="3">
        <v>516</v>
      </c>
      <c r="B139" s="3">
        <v>74004</v>
      </c>
      <c r="C139" s="3">
        <v>1610</v>
      </c>
      <c r="D139" s="3">
        <f t="shared" si="6"/>
        <v>2.1755580779417327</v>
      </c>
      <c r="E139" s="3">
        <v>0</v>
      </c>
      <c r="F139" s="3">
        <v>0</v>
      </c>
      <c r="G139" s="3">
        <v>5</v>
      </c>
      <c r="H139" s="3">
        <v>784</v>
      </c>
      <c r="I139" s="3">
        <v>48</v>
      </c>
      <c r="J139" s="3">
        <v>560</v>
      </c>
      <c r="K139" s="3">
        <v>42</v>
      </c>
      <c r="L139" s="3">
        <v>176</v>
      </c>
      <c r="M139" s="3">
        <v>48</v>
      </c>
      <c r="N139" s="3">
        <v>1</v>
      </c>
      <c r="O139" s="3">
        <v>4</v>
      </c>
      <c r="P139" s="3">
        <v>6</v>
      </c>
      <c r="Q139" s="3">
        <v>4</v>
      </c>
      <c r="R139" s="3">
        <v>3</v>
      </c>
      <c r="S139" s="3">
        <v>1</v>
      </c>
      <c r="T139" s="3">
        <v>0</v>
      </c>
      <c r="U139" s="3">
        <v>0</v>
      </c>
      <c r="V139" s="3">
        <v>0</v>
      </c>
      <c r="W139" s="3">
        <v>1</v>
      </c>
      <c r="X139" s="3">
        <v>0</v>
      </c>
      <c r="Y139" s="3">
        <v>1</v>
      </c>
      <c r="Z139" s="3">
        <v>33</v>
      </c>
      <c r="AA139" s="3" t="str" cm="1">
        <f t="array" ref="AA139">_xlfn.IFS(AND(Z139&lt;36,Z139&gt;23),"24-35",AND(Z139&lt;51,Z139&gt;35),"36-50",AND(Z139&gt;50,Z139&lt;66),"51-65",Z139&gt;65,"66+",TRUE,"?")</f>
        <v>24-35</v>
      </c>
      <c r="AB139" s="3">
        <v>2284</v>
      </c>
      <c r="AC139" s="3">
        <v>0</v>
      </c>
      <c r="AD139" s="3">
        <v>0</v>
      </c>
      <c r="AE139" s="3">
        <v>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1</v>
      </c>
      <c r="AL139" s="3">
        <v>1562</v>
      </c>
      <c r="AM139" s="4">
        <v>42565</v>
      </c>
      <c r="AN139" s="3">
        <f t="shared" si="7"/>
        <v>7</v>
      </c>
      <c r="AO139" s="3" t="str">
        <f t="shared" si="8"/>
        <v>July</v>
      </c>
      <c r="AP139" s="3">
        <v>1</v>
      </c>
    </row>
    <row r="140" spans="1:42" x14ac:dyDescent="0.25">
      <c r="A140" s="3">
        <v>1580</v>
      </c>
      <c r="B140" s="3">
        <v>82571</v>
      </c>
      <c r="C140" s="3">
        <v>1607</v>
      </c>
      <c r="D140" s="3">
        <f t="shared" si="6"/>
        <v>1.9462038730304829</v>
      </c>
      <c r="E140" s="3">
        <v>0</v>
      </c>
      <c r="F140" s="3">
        <v>0</v>
      </c>
      <c r="G140" s="3">
        <v>28</v>
      </c>
      <c r="H140" s="3">
        <v>861</v>
      </c>
      <c r="I140" s="3">
        <v>31</v>
      </c>
      <c r="J140" s="3">
        <v>558</v>
      </c>
      <c r="K140" s="3">
        <v>62</v>
      </c>
      <c r="L140" s="3">
        <v>95</v>
      </c>
      <c r="M140" s="3">
        <v>79</v>
      </c>
      <c r="N140" s="3">
        <v>0</v>
      </c>
      <c r="O140" s="3">
        <v>6</v>
      </c>
      <c r="P140" s="3">
        <v>5</v>
      </c>
      <c r="Q140" s="3">
        <v>13</v>
      </c>
      <c r="R140" s="3">
        <v>2</v>
      </c>
      <c r="S140" s="3">
        <v>0</v>
      </c>
      <c r="T140" s="3">
        <v>0</v>
      </c>
      <c r="U140" s="3">
        <v>0</v>
      </c>
      <c r="V140" s="3">
        <v>0</v>
      </c>
      <c r="W140" s="3">
        <v>1</v>
      </c>
      <c r="X140" s="3">
        <v>0</v>
      </c>
      <c r="Y140" s="3">
        <v>0</v>
      </c>
      <c r="Z140" s="3">
        <v>58</v>
      </c>
      <c r="AA140" s="3" t="str" cm="1">
        <f t="array" ref="AA140">_xlfn.IFS(AND(Z140&lt;36,Z140&gt;23),"24-35",AND(Z140&lt;51,Z140&gt;35),"36-50",AND(Z140&gt;50,Z140&lt;66),"51-65",Z140&gt;65,"66+",TRUE,"?")</f>
        <v>51-65</v>
      </c>
      <c r="AB140" s="3">
        <v>2247</v>
      </c>
      <c r="AC140" s="3">
        <v>0</v>
      </c>
      <c r="AD140" s="3">
        <v>0</v>
      </c>
      <c r="AE140" s="3">
        <v>0</v>
      </c>
      <c r="AF140" s="3">
        <v>0</v>
      </c>
      <c r="AG140" s="3">
        <v>1</v>
      </c>
      <c r="AH140" s="3">
        <v>0</v>
      </c>
      <c r="AI140" s="3">
        <v>0</v>
      </c>
      <c r="AJ140" s="3">
        <v>0</v>
      </c>
      <c r="AK140" s="3">
        <v>1</v>
      </c>
      <c r="AL140" s="3">
        <v>1528</v>
      </c>
      <c r="AM140" s="4">
        <v>42602</v>
      </c>
      <c r="AN140" s="3">
        <f t="shared" si="7"/>
        <v>8</v>
      </c>
      <c r="AO140" s="3" t="str">
        <f t="shared" si="8"/>
        <v>August</v>
      </c>
      <c r="AP140" s="3">
        <v>1</v>
      </c>
    </row>
    <row r="141" spans="1:42" x14ac:dyDescent="0.25">
      <c r="A141" s="3">
        <v>18</v>
      </c>
      <c r="B141" s="3">
        <v>76995</v>
      </c>
      <c r="C141" s="3">
        <v>1606</v>
      </c>
      <c r="D141" s="3">
        <f t="shared" si="6"/>
        <v>2.0858497305019807</v>
      </c>
      <c r="E141" s="3">
        <v>0</v>
      </c>
      <c r="F141" s="3">
        <v>1</v>
      </c>
      <c r="G141" s="3">
        <v>91</v>
      </c>
      <c r="H141" s="3">
        <v>1012</v>
      </c>
      <c r="I141" s="3">
        <v>80</v>
      </c>
      <c r="J141" s="3">
        <v>498</v>
      </c>
      <c r="K141" s="3">
        <v>0</v>
      </c>
      <c r="L141" s="3">
        <v>16</v>
      </c>
      <c r="M141" s="3">
        <v>176</v>
      </c>
      <c r="N141" s="3">
        <v>2</v>
      </c>
      <c r="O141" s="3">
        <v>11</v>
      </c>
      <c r="P141" s="3">
        <v>4</v>
      </c>
      <c r="Q141" s="3">
        <v>9</v>
      </c>
      <c r="R141" s="3">
        <v>5</v>
      </c>
      <c r="S141" s="3">
        <v>1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71</v>
      </c>
      <c r="AA141" s="3" t="str" cm="1">
        <f t="array" ref="AA141">_xlfn.IFS(AND(Z141&lt;36,Z141&gt;23),"24-35",AND(Z141&lt;51,Z141&gt;35),"36-50",AND(Z141&gt;50,Z141&lt;66),"51-65",Z141&gt;65,"66+",TRUE,"?")</f>
        <v>66+</v>
      </c>
      <c r="AB141" s="3">
        <v>2617</v>
      </c>
      <c r="AC141" s="3">
        <v>0</v>
      </c>
      <c r="AD141" s="3">
        <v>1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1</v>
      </c>
      <c r="AK141" s="3">
        <v>0</v>
      </c>
      <c r="AL141" s="3">
        <v>1430</v>
      </c>
      <c r="AM141" s="4">
        <v>42232</v>
      </c>
      <c r="AN141" s="3">
        <f t="shared" si="7"/>
        <v>8</v>
      </c>
      <c r="AO141" s="3" t="str">
        <f t="shared" si="8"/>
        <v>August</v>
      </c>
      <c r="AP141" s="3">
        <v>1</v>
      </c>
    </row>
    <row r="142" spans="1:42" x14ac:dyDescent="0.25">
      <c r="A142" s="3">
        <v>519</v>
      </c>
      <c r="B142" s="3">
        <v>71670</v>
      </c>
      <c r="C142" s="3">
        <v>1606</v>
      </c>
      <c r="D142" s="3">
        <f t="shared" si="6"/>
        <v>2.2408260080926468</v>
      </c>
      <c r="E142" s="3">
        <v>0</v>
      </c>
      <c r="F142" s="3">
        <v>0</v>
      </c>
      <c r="G142" s="3">
        <v>8</v>
      </c>
      <c r="H142" s="3">
        <v>1462</v>
      </c>
      <c r="I142" s="3">
        <v>16</v>
      </c>
      <c r="J142" s="3">
        <v>128</v>
      </c>
      <c r="K142" s="3">
        <v>0</v>
      </c>
      <c r="L142" s="3">
        <v>0</v>
      </c>
      <c r="M142" s="3">
        <v>160</v>
      </c>
      <c r="N142" s="3">
        <v>1</v>
      </c>
      <c r="O142" s="3">
        <v>5</v>
      </c>
      <c r="P142" s="3">
        <v>3</v>
      </c>
      <c r="Q142" s="3">
        <v>6</v>
      </c>
      <c r="R142" s="3">
        <v>6</v>
      </c>
      <c r="S142" s="3">
        <v>0</v>
      </c>
      <c r="T142" s="3">
        <v>1</v>
      </c>
      <c r="U142" s="3">
        <v>0</v>
      </c>
      <c r="V142" s="3">
        <v>1</v>
      </c>
      <c r="W142" s="3">
        <v>1</v>
      </c>
      <c r="X142" s="3">
        <v>0</v>
      </c>
      <c r="Y142" s="3">
        <v>1</v>
      </c>
      <c r="Z142" s="3">
        <v>58</v>
      </c>
      <c r="AA142" s="3" t="str" cm="1">
        <f t="array" ref="AA142">_xlfn.IFS(AND(Z142&lt;36,Z142&gt;23),"24-35",AND(Z142&lt;51,Z142&gt;35),"36-50",AND(Z142&gt;50,Z142&lt;66),"51-65",Z142&gt;65,"66+",TRUE,"?")</f>
        <v>51-65</v>
      </c>
      <c r="AB142" s="3">
        <v>2514</v>
      </c>
      <c r="AC142" s="3">
        <v>0</v>
      </c>
      <c r="AD142" s="3">
        <v>0</v>
      </c>
      <c r="AE142" s="3">
        <v>0</v>
      </c>
      <c r="AF142" s="3">
        <v>0</v>
      </c>
      <c r="AG142" s="3">
        <v>1</v>
      </c>
      <c r="AH142" s="3">
        <v>0</v>
      </c>
      <c r="AI142" s="3">
        <v>0</v>
      </c>
      <c r="AJ142" s="3">
        <v>0</v>
      </c>
      <c r="AK142" s="3">
        <v>1</v>
      </c>
      <c r="AL142" s="3">
        <v>1446</v>
      </c>
      <c r="AM142" s="4">
        <v>42335</v>
      </c>
      <c r="AN142" s="3">
        <f t="shared" si="7"/>
        <v>11</v>
      </c>
      <c r="AO142" s="3" t="str">
        <f t="shared" si="8"/>
        <v>November</v>
      </c>
      <c r="AP142" s="3">
        <v>1</v>
      </c>
    </row>
    <row r="143" spans="1:42" x14ac:dyDescent="0.25">
      <c r="A143" s="3">
        <v>1730</v>
      </c>
      <c r="B143" s="3">
        <v>90933</v>
      </c>
      <c r="C143" s="3">
        <v>1606</v>
      </c>
      <c r="D143" s="3">
        <f t="shared" si="6"/>
        <v>1.7661355063618269</v>
      </c>
      <c r="E143" s="3">
        <v>0</v>
      </c>
      <c r="F143" s="3">
        <v>0</v>
      </c>
      <c r="G143" s="3">
        <v>90</v>
      </c>
      <c r="H143" s="3">
        <v>1020</v>
      </c>
      <c r="I143" s="3">
        <v>31</v>
      </c>
      <c r="J143" s="3">
        <v>430</v>
      </c>
      <c r="K143" s="3">
        <v>62</v>
      </c>
      <c r="L143" s="3">
        <v>63</v>
      </c>
      <c r="M143" s="3">
        <v>79</v>
      </c>
      <c r="N143" s="3">
        <v>1</v>
      </c>
      <c r="O143" s="3">
        <v>4</v>
      </c>
      <c r="P143" s="3">
        <v>6</v>
      </c>
      <c r="Q143" s="3">
        <v>4</v>
      </c>
      <c r="R143" s="3">
        <v>1</v>
      </c>
      <c r="S143" s="3">
        <v>0</v>
      </c>
      <c r="T143" s="3">
        <v>0</v>
      </c>
      <c r="U143" s="3">
        <v>0</v>
      </c>
      <c r="V143" s="3">
        <v>0</v>
      </c>
      <c r="W143" s="3">
        <v>1</v>
      </c>
      <c r="X143" s="3">
        <v>0</v>
      </c>
      <c r="Y143" s="3">
        <v>0</v>
      </c>
      <c r="Z143" s="3">
        <v>66</v>
      </c>
      <c r="AA143" s="3" t="str" cm="1">
        <f t="array" ref="AA143">_xlfn.IFS(AND(Z143&lt;36,Z143&gt;23),"24-35",AND(Z143&lt;51,Z143&gt;35),"36-50",AND(Z143&gt;50,Z143&lt;66),"51-65",Z143&gt;65,"66+",TRUE,"?")</f>
        <v>66+</v>
      </c>
      <c r="AB143" s="3">
        <v>2249</v>
      </c>
      <c r="AC143" s="3">
        <v>0</v>
      </c>
      <c r="AD143" s="3">
        <v>0</v>
      </c>
      <c r="AE143" s="3">
        <v>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1</v>
      </c>
      <c r="AL143" s="3">
        <v>1527</v>
      </c>
      <c r="AM143" s="4">
        <v>42600</v>
      </c>
      <c r="AN143" s="3">
        <f t="shared" si="7"/>
        <v>8</v>
      </c>
      <c r="AO143" s="3" t="str">
        <f t="shared" si="8"/>
        <v>August</v>
      </c>
      <c r="AP143" s="3">
        <v>1</v>
      </c>
    </row>
    <row r="144" spans="1:42" x14ac:dyDescent="0.25">
      <c r="A144" s="3">
        <v>522</v>
      </c>
      <c r="B144" s="3">
        <v>90247</v>
      </c>
      <c r="C144" s="3">
        <v>1605</v>
      </c>
      <c r="D144" s="3">
        <f t="shared" si="6"/>
        <v>1.7784524693341608</v>
      </c>
      <c r="E144" s="3">
        <v>0</v>
      </c>
      <c r="F144" s="3">
        <v>0</v>
      </c>
      <c r="G144" s="3">
        <v>27</v>
      </c>
      <c r="H144" s="3">
        <v>1184</v>
      </c>
      <c r="I144" s="3">
        <v>32</v>
      </c>
      <c r="J144" s="3">
        <v>352</v>
      </c>
      <c r="K144" s="3">
        <v>21</v>
      </c>
      <c r="L144" s="3">
        <v>16</v>
      </c>
      <c r="M144" s="3">
        <v>16</v>
      </c>
      <c r="N144" s="3">
        <v>1</v>
      </c>
      <c r="O144" s="3">
        <v>3</v>
      </c>
      <c r="P144" s="3">
        <v>4</v>
      </c>
      <c r="Q144" s="3">
        <v>7</v>
      </c>
      <c r="R144" s="3">
        <v>1</v>
      </c>
      <c r="S144" s="3">
        <v>1</v>
      </c>
      <c r="T144" s="3">
        <v>0</v>
      </c>
      <c r="U144" s="3">
        <v>0</v>
      </c>
      <c r="V144" s="3">
        <v>1</v>
      </c>
      <c r="W144" s="3">
        <v>1</v>
      </c>
      <c r="X144" s="3">
        <v>0</v>
      </c>
      <c r="Y144" s="3">
        <v>1</v>
      </c>
      <c r="Z144" s="3">
        <v>32</v>
      </c>
      <c r="AA144" s="3" t="str" cm="1">
        <f t="array" ref="AA144">_xlfn.IFS(AND(Z144&lt;36,Z144&gt;23),"24-35",AND(Z144&lt;51,Z144&gt;35),"36-50",AND(Z144&gt;50,Z144&lt;66),"51-65",Z144&gt;65,"66+",TRUE,"?")</f>
        <v>24-35</v>
      </c>
      <c r="AB144" s="3">
        <v>2220</v>
      </c>
      <c r="AC144" s="3">
        <v>0</v>
      </c>
      <c r="AD144" s="3">
        <v>0</v>
      </c>
      <c r="AE144" s="3">
        <v>1</v>
      </c>
      <c r="AF144" s="3">
        <v>0</v>
      </c>
      <c r="AG144" s="3">
        <v>0</v>
      </c>
      <c r="AH144" s="3">
        <v>0</v>
      </c>
      <c r="AI144" s="3">
        <v>0</v>
      </c>
      <c r="AJ144" s="3">
        <v>1</v>
      </c>
      <c r="AK144" s="3">
        <v>0</v>
      </c>
      <c r="AL144" s="3">
        <v>1589</v>
      </c>
      <c r="AM144" s="4">
        <v>42629</v>
      </c>
      <c r="AN144" s="3">
        <f t="shared" si="7"/>
        <v>9</v>
      </c>
      <c r="AO144" s="3" t="str">
        <f t="shared" si="8"/>
        <v>September</v>
      </c>
      <c r="AP144" s="3">
        <v>1</v>
      </c>
    </row>
    <row r="145" spans="1:42" x14ac:dyDescent="0.25">
      <c r="A145" s="3">
        <v>775</v>
      </c>
      <c r="B145" s="3">
        <v>93404</v>
      </c>
      <c r="C145" s="3">
        <v>1601</v>
      </c>
      <c r="D145" s="3">
        <f t="shared" si="6"/>
        <v>1.7140593550597405</v>
      </c>
      <c r="E145" s="3">
        <v>1</v>
      </c>
      <c r="F145" s="3">
        <v>2</v>
      </c>
      <c r="G145" s="3">
        <v>97</v>
      </c>
      <c r="H145" s="3">
        <v>1279</v>
      </c>
      <c r="I145" s="3">
        <v>15</v>
      </c>
      <c r="J145" s="3">
        <v>287</v>
      </c>
      <c r="K145" s="3">
        <v>20</v>
      </c>
      <c r="L145" s="3">
        <v>0</v>
      </c>
      <c r="M145" s="3">
        <v>15</v>
      </c>
      <c r="N145" s="3">
        <v>3</v>
      </c>
      <c r="O145" s="3">
        <v>3</v>
      </c>
      <c r="P145" s="3">
        <v>4</v>
      </c>
      <c r="Q145" s="3">
        <v>7</v>
      </c>
      <c r="R145" s="3">
        <v>5</v>
      </c>
      <c r="S145" s="3">
        <v>0</v>
      </c>
      <c r="T145" s="3">
        <v>0</v>
      </c>
      <c r="U145" s="3">
        <v>0</v>
      </c>
      <c r="V145" s="3">
        <v>1</v>
      </c>
      <c r="W145" s="3">
        <v>1</v>
      </c>
      <c r="X145" s="3">
        <v>0</v>
      </c>
      <c r="Y145" s="3">
        <v>0</v>
      </c>
      <c r="Z145" s="3">
        <v>66</v>
      </c>
      <c r="AA145" s="3" t="str" cm="1">
        <f t="array" ref="AA145">_xlfn.IFS(AND(Z145&lt;36,Z145&gt;23),"24-35",AND(Z145&lt;51,Z145&gt;35),"36-50",AND(Z145&gt;50,Z145&lt;66),"51-65",Z145&gt;65,"66+",TRUE,"?")</f>
        <v>66+</v>
      </c>
      <c r="AB145" s="3">
        <v>2577</v>
      </c>
      <c r="AC145" s="3">
        <v>0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1</v>
      </c>
      <c r="AJ145" s="3">
        <v>0</v>
      </c>
      <c r="AK145" s="3">
        <v>0</v>
      </c>
      <c r="AL145" s="3">
        <v>1586</v>
      </c>
      <c r="AM145" s="4">
        <v>42272</v>
      </c>
      <c r="AN145" s="3">
        <f t="shared" si="7"/>
        <v>9</v>
      </c>
      <c r="AO145" s="3" t="str">
        <f t="shared" si="8"/>
        <v>September</v>
      </c>
      <c r="AP145" s="3">
        <v>1</v>
      </c>
    </row>
    <row r="146" spans="1:42" x14ac:dyDescent="0.25">
      <c r="A146" s="3">
        <v>1376</v>
      </c>
      <c r="B146" s="3">
        <v>79419</v>
      </c>
      <c r="C146" s="3">
        <v>1600</v>
      </c>
      <c r="D146" s="3">
        <f t="shared" si="6"/>
        <v>2.0146312595222806</v>
      </c>
      <c r="E146" s="3">
        <v>0</v>
      </c>
      <c r="F146" s="3">
        <v>0</v>
      </c>
      <c r="G146" s="3">
        <v>96</v>
      </c>
      <c r="H146" s="3">
        <v>751</v>
      </c>
      <c r="I146" s="3">
        <v>127</v>
      </c>
      <c r="J146" s="3">
        <v>687</v>
      </c>
      <c r="K146" s="3">
        <v>20</v>
      </c>
      <c r="L146" s="3">
        <v>15</v>
      </c>
      <c r="M146" s="3">
        <v>31</v>
      </c>
      <c r="N146" s="3">
        <v>1</v>
      </c>
      <c r="O146" s="3">
        <v>4</v>
      </c>
      <c r="P146" s="3">
        <v>6</v>
      </c>
      <c r="Q146" s="3">
        <v>4</v>
      </c>
      <c r="R146" s="3">
        <v>2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50</v>
      </c>
      <c r="AA146" s="3" t="str" cm="1">
        <f t="array" ref="AA146">_xlfn.IFS(AND(Z146&lt;36,Z146&gt;23),"24-35",AND(Z146&lt;51,Z146&gt;35),"36-50",AND(Z146&gt;50,Z146&lt;66),"51-65",Z146&gt;65,"66+",TRUE,"?")</f>
        <v>36-50</v>
      </c>
      <c r="AB146" s="3">
        <v>2166</v>
      </c>
      <c r="AC146" s="3">
        <v>0</v>
      </c>
      <c r="AD146" s="3">
        <v>0</v>
      </c>
      <c r="AE146" s="3">
        <v>0</v>
      </c>
      <c r="AF146" s="3">
        <v>1</v>
      </c>
      <c r="AG146" s="3">
        <v>0</v>
      </c>
      <c r="AH146" s="3">
        <v>0</v>
      </c>
      <c r="AI146" s="3">
        <v>0</v>
      </c>
      <c r="AJ146" s="3">
        <v>1</v>
      </c>
      <c r="AK146" s="3">
        <v>0</v>
      </c>
      <c r="AL146" s="3">
        <v>1569</v>
      </c>
      <c r="AM146" s="4">
        <v>42683</v>
      </c>
      <c r="AN146" s="3">
        <f t="shared" si="7"/>
        <v>11</v>
      </c>
      <c r="AO146" s="3" t="str">
        <f t="shared" si="8"/>
        <v>November</v>
      </c>
      <c r="AP146" s="3">
        <v>1</v>
      </c>
    </row>
    <row r="147" spans="1:42" x14ac:dyDescent="0.25">
      <c r="A147" s="3">
        <v>199</v>
      </c>
      <c r="B147" s="3">
        <v>83790</v>
      </c>
      <c r="C147" s="3">
        <v>1599</v>
      </c>
      <c r="D147" s="3">
        <f t="shared" si="6"/>
        <v>1.9083422842821338</v>
      </c>
      <c r="E147" s="3">
        <v>0</v>
      </c>
      <c r="F147" s="3">
        <v>0</v>
      </c>
      <c r="G147" s="3">
        <v>81</v>
      </c>
      <c r="H147" s="3">
        <v>1076</v>
      </c>
      <c r="I147" s="3">
        <v>16</v>
      </c>
      <c r="J147" s="3">
        <v>417</v>
      </c>
      <c r="K147" s="3">
        <v>42</v>
      </c>
      <c r="L147" s="3">
        <v>48</v>
      </c>
      <c r="M147" s="3">
        <v>16</v>
      </c>
      <c r="N147" s="3">
        <v>1</v>
      </c>
      <c r="O147" s="3">
        <v>8</v>
      </c>
      <c r="P147" s="3">
        <v>10</v>
      </c>
      <c r="Q147" s="3">
        <v>6</v>
      </c>
      <c r="R147" s="3">
        <v>3</v>
      </c>
      <c r="S147" s="3">
        <v>0</v>
      </c>
      <c r="T147" s="3">
        <v>0</v>
      </c>
      <c r="U147" s="3">
        <v>0</v>
      </c>
      <c r="V147" s="3">
        <v>1</v>
      </c>
      <c r="W147" s="3">
        <v>1</v>
      </c>
      <c r="X147" s="3">
        <v>0</v>
      </c>
      <c r="Y147" s="3">
        <v>0</v>
      </c>
      <c r="Z147" s="3">
        <v>72</v>
      </c>
      <c r="AA147" s="3" t="str" cm="1">
        <f t="array" ref="AA147">_xlfn.IFS(AND(Z147&lt;36,Z147&gt;23),"24-35",AND(Z147&lt;51,Z147&gt;35),"36-50",AND(Z147&gt;50,Z147&lt;66),"51-65",Z147&gt;65,"66+",TRUE,"?")</f>
        <v>66+</v>
      </c>
      <c r="AB147" s="3">
        <v>2385</v>
      </c>
      <c r="AC147" s="3">
        <v>0</v>
      </c>
      <c r="AD147" s="3">
        <v>1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1</v>
      </c>
      <c r="AK147" s="3">
        <v>0</v>
      </c>
      <c r="AL147" s="3">
        <v>1583</v>
      </c>
      <c r="AM147" s="4">
        <v>42464</v>
      </c>
      <c r="AN147" s="3">
        <f t="shared" si="7"/>
        <v>4</v>
      </c>
      <c r="AO147" s="3" t="str">
        <f t="shared" si="8"/>
        <v>April</v>
      </c>
      <c r="AP147" s="3">
        <v>1</v>
      </c>
    </row>
    <row r="148" spans="1:42" x14ac:dyDescent="0.25">
      <c r="A148" s="3">
        <v>1558</v>
      </c>
      <c r="B148" s="3">
        <v>73705</v>
      </c>
      <c r="C148" s="3">
        <v>1588</v>
      </c>
      <c r="D148" s="3">
        <f t="shared" si="6"/>
        <v>2.1545349704904688</v>
      </c>
      <c r="E148" s="3">
        <v>0</v>
      </c>
      <c r="F148" s="3">
        <v>2</v>
      </c>
      <c r="G148" s="3">
        <v>86</v>
      </c>
      <c r="H148" s="3">
        <v>612</v>
      </c>
      <c r="I148" s="3">
        <v>91</v>
      </c>
      <c r="J148" s="3">
        <v>520</v>
      </c>
      <c r="K148" s="3">
        <v>258</v>
      </c>
      <c r="L148" s="3">
        <v>107</v>
      </c>
      <c r="M148" s="3">
        <v>107</v>
      </c>
      <c r="N148" s="3">
        <v>2</v>
      </c>
      <c r="O148" s="3">
        <v>9</v>
      </c>
      <c r="P148" s="3">
        <v>6</v>
      </c>
      <c r="Q148" s="3">
        <v>8</v>
      </c>
      <c r="R148" s="3">
        <v>5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69</v>
      </c>
      <c r="AA148" s="3" t="str" cm="1">
        <f t="array" ref="AA148">_xlfn.IFS(AND(Z148&lt;36,Z148&gt;23),"24-35",AND(Z148&lt;51,Z148&gt;35),"36-50",AND(Z148&gt;50,Z148&lt;66),"51-65",Z148&gt;65,"66+",TRUE,"?")</f>
        <v>66+</v>
      </c>
      <c r="AB148" s="3">
        <v>2275</v>
      </c>
      <c r="AC148" s="3">
        <v>0</v>
      </c>
      <c r="AD148" s="3">
        <v>0</v>
      </c>
      <c r="AE148" s="3">
        <v>0</v>
      </c>
      <c r="AF148" s="3">
        <v>0</v>
      </c>
      <c r="AG148" s="3">
        <v>1</v>
      </c>
      <c r="AH148" s="3">
        <v>0</v>
      </c>
      <c r="AI148" s="3">
        <v>0</v>
      </c>
      <c r="AJ148" s="3">
        <v>1</v>
      </c>
      <c r="AK148" s="3">
        <v>0</v>
      </c>
      <c r="AL148" s="3">
        <v>1481</v>
      </c>
      <c r="AM148" s="4">
        <v>42574</v>
      </c>
      <c r="AN148" s="3">
        <f t="shared" si="7"/>
        <v>7</v>
      </c>
      <c r="AO148" s="3" t="str">
        <f t="shared" si="8"/>
        <v>July</v>
      </c>
      <c r="AP148" s="3">
        <v>1</v>
      </c>
    </row>
    <row r="149" spans="1:42" x14ac:dyDescent="0.25">
      <c r="A149" s="3">
        <v>1858</v>
      </c>
      <c r="B149" s="3">
        <v>61416</v>
      </c>
      <c r="C149" s="3">
        <v>1587</v>
      </c>
      <c r="D149" s="3">
        <f t="shared" si="6"/>
        <v>2.5840171942164907</v>
      </c>
      <c r="E149" s="3">
        <v>0</v>
      </c>
      <c r="F149" s="3">
        <v>0</v>
      </c>
      <c r="G149" s="3">
        <v>25</v>
      </c>
      <c r="H149" s="3">
        <v>848</v>
      </c>
      <c r="I149" s="3">
        <v>154</v>
      </c>
      <c r="J149" s="3">
        <v>323</v>
      </c>
      <c r="K149" s="3">
        <v>201</v>
      </c>
      <c r="L149" s="3">
        <v>61</v>
      </c>
      <c r="M149" s="3">
        <v>78</v>
      </c>
      <c r="N149" s="3">
        <v>1</v>
      </c>
      <c r="O149" s="3">
        <v>10</v>
      </c>
      <c r="P149" s="3">
        <v>3</v>
      </c>
      <c r="Q149" s="3">
        <v>10</v>
      </c>
      <c r="R149" s="3">
        <v>6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3">
        <v>0</v>
      </c>
      <c r="Y149" s="3">
        <v>0</v>
      </c>
      <c r="Z149" s="3">
        <v>38</v>
      </c>
      <c r="AA149" s="3" t="str" cm="1">
        <f t="array" ref="AA149">_xlfn.IFS(AND(Z149&lt;36,Z149&gt;23),"24-35",AND(Z149&lt;51,Z149&gt;35),"36-50",AND(Z149&gt;50,Z149&lt;66),"51-65",Z149&gt;65,"66+",TRUE,"?")</f>
        <v>36-50</v>
      </c>
      <c r="AB149" s="3">
        <v>2665</v>
      </c>
      <c r="AC149" s="3">
        <v>0</v>
      </c>
      <c r="AD149" s="3">
        <v>0</v>
      </c>
      <c r="AE149" s="3">
        <v>0</v>
      </c>
      <c r="AF149" s="3">
        <v>1</v>
      </c>
      <c r="AG149" s="3">
        <v>0</v>
      </c>
      <c r="AH149" s="3">
        <v>0</v>
      </c>
      <c r="AI149" s="3">
        <v>1</v>
      </c>
      <c r="AJ149" s="3">
        <v>0</v>
      </c>
      <c r="AK149" s="3">
        <v>0</v>
      </c>
      <c r="AL149" s="3">
        <v>1509</v>
      </c>
      <c r="AM149" s="4">
        <v>42184</v>
      </c>
      <c r="AN149" s="3">
        <f t="shared" si="7"/>
        <v>6</v>
      </c>
      <c r="AO149" s="3" t="str">
        <f t="shared" si="8"/>
        <v>June</v>
      </c>
      <c r="AP149" s="3">
        <v>1</v>
      </c>
    </row>
    <row r="150" spans="1:42" x14ac:dyDescent="0.25">
      <c r="A150" s="3">
        <v>1875</v>
      </c>
      <c r="B150" s="3">
        <v>71128</v>
      </c>
      <c r="C150" s="3">
        <v>1584</v>
      </c>
      <c r="D150" s="3">
        <f t="shared" si="6"/>
        <v>2.2269710943650884</v>
      </c>
      <c r="E150" s="3">
        <v>1</v>
      </c>
      <c r="F150" s="3">
        <v>0</v>
      </c>
      <c r="G150" s="3">
        <v>80</v>
      </c>
      <c r="H150" s="3">
        <v>958</v>
      </c>
      <c r="I150" s="3">
        <v>159</v>
      </c>
      <c r="J150" s="3">
        <v>447</v>
      </c>
      <c r="K150" s="3">
        <v>20</v>
      </c>
      <c r="L150" s="3">
        <v>0</v>
      </c>
      <c r="M150" s="3">
        <v>31</v>
      </c>
      <c r="N150" s="3">
        <v>3</v>
      </c>
      <c r="O150" s="3">
        <v>2</v>
      </c>
      <c r="P150" s="3">
        <v>10</v>
      </c>
      <c r="Q150" s="3">
        <v>12</v>
      </c>
      <c r="R150" s="3">
        <v>7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47</v>
      </c>
      <c r="AA150" s="3" t="str" cm="1">
        <f t="array" ref="AA150">_xlfn.IFS(AND(Z150&lt;36,Z150&gt;23),"24-35",AND(Z150&lt;51,Z150&gt;35),"36-50",AND(Z150&gt;50,Z150&lt;66),"51-65",Z150&gt;65,"66+",TRUE,"?")</f>
        <v>36-50</v>
      </c>
      <c r="AB150" s="3">
        <v>2790</v>
      </c>
      <c r="AC150" s="3">
        <v>1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1</v>
      </c>
      <c r="AJ150" s="3">
        <v>0</v>
      </c>
      <c r="AK150" s="3">
        <v>0</v>
      </c>
      <c r="AL150" s="3">
        <v>1553</v>
      </c>
      <c r="AM150" s="4">
        <v>42059</v>
      </c>
      <c r="AN150" s="3">
        <f t="shared" si="7"/>
        <v>2</v>
      </c>
      <c r="AO150" s="3" t="str">
        <f t="shared" si="8"/>
        <v>February</v>
      </c>
      <c r="AP150" s="3">
        <v>1</v>
      </c>
    </row>
    <row r="151" spans="1:42" x14ac:dyDescent="0.25">
      <c r="A151" s="3">
        <v>843</v>
      </c>
      <c r="B151" s="3">
        <v>78331</v>
      </c>
      <c r="C151" s="3">
        <v>1577</v>
      </c>
      <c r="D151" s="3">
        <f t="shared" si="6"/>
        <v>2.0132514585540844</v>
      </c>
      <c r="E151" s="3">
        <v>0</v>
      </c>
      <c r="F151" s="3">
        <v>1</v>
      </c>
      <c r="G151" s="3">
        <v>97</v>
      </c>
      <c r="H151" s="3">
        <v>756</v>
      </c>
      <c r="I151" s="3">
        <v>138</v>
      </c>
      <c r="J151" s="3">
        <v>354</v>
      </c>
      <c r="K151" s="3">
        <v>160</v>
      </c>
      <c r="L151" s="3">
        <v>169</v>
      </c>
      <c r="M151" s="3">
        <v>61</v>
      </c>
      <c r="N151" s="3">
        <v>2</v>
      </c>
      <c r="O151" s="3">
        <v>10</v>
      </c>
      <c r="P151" s="3">
        <v>6</v>
      </c>
      <c r="Q151" s="3">
        <v>7</v>
      </c>
      <c r="R151" s="3">
        <v>4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62</v>
      </c>
      <c r="AA151" s="3" t="str" cm="1">
        <f t="array" ref="AA151">_xlfn.IFS(AND(Z151&lt;36,Z151&gt;23),"24-35",AND(Z151&lt;51,Z151&gt;35),"36-50",AND(Z151&gt;50,Z151&lt;66),"51-65",Z151&gt;65,"66+",TRUE,"?")</f>
        <v>51-65</v>
      </c>
      <c r="AB151" s="3">
        <v>2316</v>
      </c>
      <c r="AC151" s="3">
        <v>1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1</v>
      </c>
      <c r="AJ151" s="3">
        <v>0</v>
      </c>
      <c r="AK151" s="3">
        <v>0</v>
      </c>
      <c r="AL151" s="3">
        <v>1516</v>
      </c>
      <c r="AM151" s="4">
        <v>42533</v>
      </c>
      <c r="AN151" s="3">
        <f t="shared" si="7"/>
        <v>6</v>
      </c>
      <c r="AO151" s="3" t="str">
        <f t="shared" si="8"/>
        <v>June</v>
      </c>
      <c r="AP151" s="3">
        <v>1</v>
      </c>
    </row>
    <row r="152" spans="1:42" x14ac:dyDescent="0.25">
      <c r="A152" s="3">
        <v>527</v>
      </c>
      <c r="B152" s="3">
        <v>90369</v>
      </c>
      <c r="C152" s="3">
        <v>1571</v>
      </c>
      <c r="D152" s="3">
        <f t="shared" si="6"/>
        <v>1.7384280007524704</v>
      </c>
      <c r="E152" s="3">
        <v>0</v>
      </c>
      <c r="F152" s="3">
        <v>0</v>
      </c>
      <c r="G152" s="3">
        <v>2</v>
      </c>
      <c r="H152" s="3">
        <v>292</v>
      </c>
      <c r="I152" s="3">
        <v>51</v>
      </c>
      <c r="J152" s="3">
        <v>981</v>
      </c>
      <c r="K152" s="3">
        <v>224</v>
      </c>
      <c r="L152" s="3">
        <v>23</v>
      </c>
      <c r="M152" s="3">
        <v>17</v>
      </c>
      <c r="N152" s="3">
        <v>1</v>
      </c>
      <c r="O152" s="3">
        <v>4</v>
      </c>
      <c r="P152" s="3">
        <v>6</v>
      </c>
      <c r="Q152" s="3">
        <v>6</v>
      </c>
      <c r="R152" s="3">
        <v>1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</v>
      </c>
      <c r="Z152" s="3">
        <v>64</v>
      </c>
      <c r="AA152" s="3" t="str" cm="1">
        <f t="array" ref="AA152">_xlfn.IFS(AND(Z152&lt;36,Z152&gt;23),"24-35",AND(Z152&lt;51,Z152&gt;35),"36-50",AND(Z152&gt;50,Z152&lt;66),"51-65",Z152&gt;65,"66+",TRUE,"?")</f>
        <v>51-65</v>
      </c>
      <c r="AB152" s="3">
        <v>2221</v>
      </c>
      <c r="AC152" s="3">
        <v>0</v>
      </c>
      <c r="AD152" s="3">
        <v>1</v>
      </c>
      <c r="AE152" s="3">
        <v>0</v>
      </c>
      <c r="AF152" s="3">
        <v>0</v>
      </c>
      <c r="AG152" s="3">
        <v>0</v>
      </c>
      <c r="AH152" s="3">
        <v>0</v>
      </c>
      <c r="AI152" s="3">
        <v>1</v>
      </c>
      <c r="AJ152" s="3">
        <v>0</v>
      </c>
      <c r="AK152" s="3">
        <v>0</v>
      </c>
      <c r="AL152" s="3">
        <v>1554</v>
      </c>
      <c r="AM152" s="4">
        <v>42628</v>
      </c>
      <c r="AN152" s="3">
        <f t="shared" si="7"/>
        <v>9</v>
      </c>
      <c r="AO152" s="3" t="str">
        <f t="shared" si="8"/>
        <v>September</v>
      </c>
      <c r="AP152" s="3">
        <v>1</v>
      </c>
    </row>
    <row r="153" spans="1:42" x14ac:dyDescent="0.25">
      <c r="A153" s="3">
        <v>1570</v>
      </c>
      <c r="B153" s="3">
        <v>80398</v>
      </c>
      <c r="C153" s="3">
        <v>1571</v>
      </c>
      <c r="D153" s="3">
        <f t="shared" si="6"/>
        <v>1.9540287071817708</v>
      </c>
      <c r="E153" s="3">
        <v>0</v>
      </c>
      <c r="F153" s="3">
        <v>0</v>
      </c>
      <c r="G153" s="3">
        <v>92</v>
      </c>
      <c r="H153" s="3">
        <v>342</v>
      </c>
      <c r="I153" s="3">
        <v>51</v>
      </c>
      <c r="J153" s="3">
        <v>936</v>
      </c>
      <c r="K153" s="3">
        <v>207</v>
      </c>
      <c r="L153" s="3">
        <v>35</v>
      </c>
      <c r="M153" s="3">
        <v>26</v>
      </c>
      <c r="N153" s="3">
        <v>1</v>
      </c>
      <c r="O153" s="3">
        <v>5</v>
      </c>
      <c r="P153" s="3">
        <v>8</v>
      </c>
      <c r="Q153" s="3">
        <v>12</v>
      </c>
      <c r="R153" s="3">
        <v>3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0</v>
      </c>
      <c r="Y153" s="3">
        <v>0</v>
      </c>
      <c r="Z153" s="3">
        <v>54</v>
      </c>
      <c r="AA153" s="3" t="str" cm="1">
        <f t="array" ref="AA153">_xlfn.IFS(AND(Z153&lt;36,Z153&gt;23),"24-35",AND(Z153&lt;51,Z153&gt;35),"36-50",AND(Z153&gt;50,Z153&lt;66),"51-65",Z153&gt;65,"66+",TRUE,"?")</f>
        <v>51-65</v>
      </c>
      <c r="AB153" s="3">
        <v>2755</v>
      </c>
      <c r="AC153" s="3">
        <v>0</v>
      </c>
      <c r="AD153" s="3">
        <v>1</v>
      </c>
      <c r="AE153" s="3">
        <v>0</v>
      </c>
      <c r="AF153" s="3">
        <v>0</v>
      </c>
      <c r="AG153" s="3">
        <v>0</v>
      </c>
      <c r="AH153" s="3">
        <v>0</v>
      </c>
      <c r="AI153" s="3">
        <v>1</v>
      </c>
      <c r="AJ153" s="3">
        <v>0</v>
      </c>
      <c r="AK153" s="3">
        <v>0</v>
      </c>
      <c r="AL153" s="3">
        <v>1545</v>
      </c>
      <c r="AM153" s="4">
        <v>42094</v>
      </c>
      <c r="AN153" s="3">
        <f t="shared" si="7"/>
        <v>3</v>
      </c>
      <c r="AO153" s="3" t="str">
        <f t="shared" si="8"/>
        <v>March</v>
      </c>
      <c r="AP153" s="3">
        <v>1</v>
      </c>
    </row>
    <row r="154" spans="1:42" x14ac:dyDescent="0.25">
      <c r="A154" s="3">
        <v>2001</v>
      </c>
      <c r="B154" s="3">
        <v>88325</v>
      </c>
      <c r="C154" s="3">
        <v>1570</v>
      </c>
      <c r="D154" s="3">
        <f t="shared" si="6"/>
        <v>1.7775261817152561</v>
      </c>
      <c r="E154" s="3">
        <v>0</v>
      </c>
      <c r="F154" s="3">
        <v>0</v>
      </c>
      <c r="G154" s="3">
        <v>42</v>
      </c>
      <c r="H154" s="3">
        <v>519</v>
      </c>
      <c r="I154" s="3">
        <v>71</v>
      </c>
      <c r="J154" s="3">
        <v>860</v>
      </c>
      <c r="K154" s="3">
        <v>93</v>
      </c>
      <c r="L154" s="3">
        <v>27</v>
      </c>
      <c r="M154" s="3">
        <v>53</v>
      </c>
      <c r="N154" s="3">
        <v>1</v>
      </c>
      <c r="O154" s="3">
        <v>6</v>
      </c>
      <c r="P154" s="3">
        <v>2</v>
      </c>
      <c r="Q154" s="3">
        <v>9</v>
      </c>
      <c r="R154" s="3">
        <v>2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39</v>
      </c>
      <c r="AA154" s="3" t="str" cm="1">
        <f t="array" ref="AA154">_xlfn.IFS(AND(Z154&lt;36,Z154&gt;23),"24-35",AND(Z154&lt;51,Z154&gt;35),"36-50",AND(Z154&gt;50,Z154&lt;66),"51-65",Z154&gt;65,"66+",TRUE,"?")</f>
        <v>36-50</v>
      </c>
      <c r="AB154" s="3">
        <v>2303</v>
      </c>
      <c r="AC154" s="3">
        <v>0</v>
      </c>
      <c r="AD154" s="3">
        <v>0</v>
      </c>
      <c r="AE154" s="3">
        <v>0</v>
      </c>
      <c r="AF154" s="3">
        <v>1</v>
      </c>
      <c r="AG154" s="3">
        <v>0</v>
      </c>
      <c r="AH154" s="3">
        <v>0</v>
      </c>
      <c r="AI154" s="3">
        <v>1</v>
      </c>
      <c r="AJ154" s="3">
        <v>0</v>
      </c>
      <c r="AK154" s="3">
        <v>0</v>
      </c>
      <c r="AL154" s="3">
        <v>1517</v>
      </c>
      <c r="AM154" s="4">
        <v>42546</v>
      </c>
      <c r="AN154" s="3">
        <f t="shared" si="7"/>
        <v>6</v>
      </c>
      <c r="AO154" s="3" t="str">
        <f t="shared" si="8"/>
        <v>June</v>
      </c>
      <c r="AP154" s="3">
        <v>1</v>
      </c>
    </row>
    <row r="155" spans="1:42" x14ac:dyDescent="0.25">
      <c r="A155" s="3">
        <v>172</v>
      </c>
      <c r="B155" s="3">
        <v>74068</v>
      </c>
      <c r="C155" s="3">
        <v>1566</v>
      </c>
      <c r="D155" s="3">
        <f t="shared" si="6"/>
        <v>2.1142733704163743</v>
      </c>
      <c r="E155" s="3">
        <v>0</v>
      </c>
      <c r="F155" s="3">
        <v>0</v>
      </c>
      <c r="G155" s="3">
        <v>14</v>
      </c>
      <c r="H155" s="3">
        <v>783</v>
      </c>
      <c r="I155" s="3">
        <v>30</v>
      </c>
      <c r="J155" s="3">
        <v>537</v>
      </c>
      <c r="K155" s="3">
        <v>140</v>
      </c>
      <c r="L155" s="3">
        <v>76</v>
      </c>
      <c r="M155" s="3">
        <v>15</v>
      </c>
      <c r="N155" s="3">
        <v>1</v>
      </c>
      <c r="O155" s="3">
        <v>4</v>
      </c>
      <c r="P155" s="3">
        <v>10</v>
      </c>
      <c r="Q155" s="3">
        <v>9</v>
      </c>
      <c r="R155" s="3">
        <v>2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44</v>
      </c>
      <c r="AA155" s="3" t="str" cm="1">
        <f t="array" ref="AA155">_xlfn.IFS(AND(Z155&lt;36,Z155&gt;23),"24-35",AND(Z155&lt;51,Z155&gt;35),"36-50",AND(Z155&gt;50,Z155&lt;66),"51-65",Z155&gt;65,"66+",TRUE,"?")</f>
        <v>36-50</v>
      </c>
      <c r="AB155" s="3">
        <v>2626</v>
      </c>
      <c r="AC155" s="3">
        <v>0</v>
      </c>
      <c r="AD155" s="3">
        <v>1</v>
      </c>
      <c r="AE155" s="3">
        <v>0</v>
      </c>
      <c r="AF155" s="3">
        <v>0</v>
      </c>
      <c r="AG155" s="3">
        <v>0</v>
      </c>
      <c r="AH155" s="3">
        <v>0</v>
      </c>
      <c r="AI155" s="3">
        <v>1</v>
      </c>
      <c r="AJ155" s="3">
        <v>0</v>
      </c>
      <c r="AK155" s="3">
        <v>0</v>
      </c>
      <c r="AL155" s="3">
        <v>1551</v>
      </c>
      <c r="AM155" s="4">
        <v>42223</v>
      </c>
      <c r="AN155" s="3">
        <f t="shared" si="7"/>
        <v>8</v>
      </c>
      <c r="AO155" s="3" t="str">
        <f t="shared" si="8"/>
        <v>August</v>
      </c>
      <c r="AP155" s="3">
        <v>1</v>
      </c>
    </row>
    <row r="156" spans="1:42" x14ac:dyDescent="0.25">
      <c r="A156" s="3">
        <v>749</v>
      </c>
      <c r="B156" s="3">
        <v>73926</v>
      </c>
      <c r="C156" s="3">
        <v>1565</v>
      </c>
      <c r="D156" s="3">
        <f t="shared" si="6"/>
        <v>2.1169818467115764</v>
      </c>
      <c r="E156" s="3">
        <v>0</v>
      </c>
      <c r="F156" s="3">
        <v>0</v>
      </c>
      <c r="G156" s="3">
        <v>54</v>
      </c>
      <c r="H156" s="3">
        <v>627</v>
      </c>
      <c r="I156" s="3">
        <v>91</v>
      </c>
      <c r="J156" s="3">
        <v>597</v>
      </c>
      <c r="K156" s="3">
        <v>159</v>
      </c>
      <c r="L156" s="3">
        <v>91</v>
      </c>
      <c r="M156" s="3">
        <v>15</v>
      </c>
      <c r="N156" s="3">
        <v>1</v>
      </c>
      <c r="O156" s="3">
        <v>6</v>
      </c>
      <c r="P156" s="3">
        <v>5</v>
      </c>
      <c r="Q156" s="3">
        <v>12</v>
      </c>
      <c r="R156" s="3">
        <v>3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47</v>
      </c>
      <c r="AA156" s="3" t="str" cm="1">
        <f t="array" ref="AA156">_xlfn.IFS(AND(Z156&lt;36,Z156&gt;23),"24-35",AND(Z156&lt;51,Z156&gt;35),"36-50",AND(Z156&gt;50,Z156&lt;66),"51-65",Z156&gt;65,"66+",TRUE,"?")</f>
        <v>36-50</v>
      </c>
      <c r="AB156" s="3">
        <v>2643</v>
      </c>
      <c r="AC156" s="3">
        <v>0</v>
      </c>
      <c r="AD156" s="3">
        <v>0</v>
      </c>
      <c r="AE156" s="3">
        <v>0</v>
      </c>
      <c r="AF156" s="3">
        <v>1</v>
      </c>
      <c r="AG156" s="3">
        <v>0</v>
      </c>
      <c r="AH156" s="3">
        <v>0</v>
      </c>
      <c r="AI156" s="3">
        <v>1</v>
      </c>
      <c r="AJ156" s="3">
        <v>0</v>
      </c>
      <c r="AK156" s="3">
        <v>0</v>
      </c>
      <c r="AL156" s="3">
        <v>1550</v>
      </c>
      <c r="AM156" s="4">
        <v>42206</v>
      </c>
      <c r="AN156" s="3">
        <f t="shared" si="7"/>
        <v>7</v>
      </c>
      <c r="AO156" s="3" t="str">
        <f t="shared" si="8"/>
        <v>July</v>
      </c>
      <c r="AP156" s="3">
        <v>1</v>
      </c>
    </row>
    <row r="157" spans="1:42" x14ac:dyDescent="0.25">
      <c r="A157" s="3">
        <v>213</v>
      </c>
      <c r="B157" s="3">
        <v>81975</v>
      </c>
      <c r="C157" s="3">
        <v>1561</v>
      </c>
      <c r="D157" s="3">
        <f t="shared" si="6"/>
        <v>1.9042390972857579</v>
      </c>
      <c r="E157" s="3">
        <v>0</v>
      </c>
      <c r="F157" s="3">
        <v>1</v>
      </c>
      <c r="G157" s="3">
        <v>2</v>
      </c>
      <c r="H157" s="3">
        <v>983</v>
      </c>
      <c r="I157" s="3">
        <v>76</v>
      </c>
      <c r="J157" s="3">
        <v>184</v>
      </c>
      <c r="K157" s="3">
        <v>180</v>
      </c>
      <c r="L157" s="3">
        <v>138</v>
      </c>
      <c r="M157" s="3">
        <v>27</v>
      </c>
      <c r="N157" s="3">
        <v>1</v>
      </c>
      <c r="O157" s="3">
        <v>6</v>
      </c>
      <c r="P157" s="3">
        <v>3</v>
      </c>
      <c r="Q157" s="3">
        <v>4</v>
      </c>
      <c r="R157" s="3">
        <v>7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58</v>
      </c>
      <c r="AA157" s="3" t="str" cm="1">
        <f t="array" ref="AA157">_xlfn.IFS(AND(Z157&lt;36,Z157&gt;23),"24-35",AND(Z157&lt;51,Z157&gt;35),"36-50",AND(Z157&gt;50,Z157&lt;66),"51-65",Z157&gt;65,"66+",TRUE,"?")</f>
        <v>51-65</v>
      </c>
      <c r="AB157" s="3">
        <v>2699</v>
      </c>
      <c r="AC157" s="3">
        <v>1</v>
      </c>
      <c r="AD157" s="3">
        <v>0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3">
        <v>0</v>
      </c>
      <c r="AK157" s="3">
        <v>0</v>
      </c>
      <c r="AL157" s="3">
        <v>1534</v>
      </c>
      <c r="AM157" s="4">
        <v>42150</v>
      </c>
      <c r="AN157" s="3">
        <f t="shared" si="7"/>
        <v>5</v>
      </c>
      <c r="AO157" s="3" t="str">
        <f t="shared" si="8"/>
        <v>May</v>
      </c>
      <c r="AP157" s="3">
        <v>1</v>
      </c>
    </row>
    <row r="158" spans="1:42" x14ac:dyDescent="0.25">
      <c r="A158" s="3">
        <v>594</v>
      </c>
      <c r="B158" s="3">
        <v>69084</v>
      </c>
      <c r="C158" s="3">
        <v>1556</v>
      </c>
      <c r="D158" s="3">
        <f t="shared" si="6"/>
        <v>2.2523304962075157</v>
      </c>
      <c r="E158" s="3">
        <v>1</v>
      </c>
      <c r="F158" s="3">
        <v>0</v>
      </c>
      <c r="G158" s="3">
        <v>43</v>
      </c>
      <c r="H158" s="3">
        <v>1181</v>
      </c>
      <c r="I158" s="3">
        <v>107</v>
      </c>
      <c r="J158" s="3">
        <v>199</v>
      </c>
      <c r="K158" s="3">
        <v>39</v>
      </c>
      <c r="L158" s="3">
        <v>30</v>
      </c>
      <c r="M158" s="3">
        <v>30</v>
      </c>
      <c r="N158" s="3">
        <v>2</v>
      </c>
      <c r="O158" s="3">
        <v>7</v>
      </c>
      <c r="P158" s="3">
        <v>3</v>
      </c>
      <c r="Q158" s="3">
        <v>13</v>
      </c>
      <c r="R158" s="3">
        <v>8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50</v>
      </c>
      <c r="AA158" s="3" t="str" cm="1">
        <f t="array" ref="AA158">_xlfn.IFS(AND(Z158&lt;36,Z158&gt;23),"24-35",AND(Z158&lt;51,Z158&gt;35),"36-50",AND(Z158&gt;50,Z158&lt;66),"51-65",Z158&gt;65,"66+",TRUE,"?")</f>
        <v>36-50</v>
      </c>
      <c r="AB158" s="3">
        <v>2381</v>
      </c>
      <c r="AC158" s="3">
        <v>0</v>
      </c>
      <c r="AD158" s="3">
        <v>1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1</v>
      </c>
      <c r="AL158" s="3">
        <v>1526</v>
      </c>
      <c r="AM158" s="4">
        <v>42468</v>
      </c>
      <c r="AN158" s="3">
        <f t="shared" si="7"/>
        <v>4</v>
      </c>
      <c r="AO158" s="3" t="str">
        <f t="shared" si="8"/>
        <v>April</v>
      </c>
      <c r="AP158" s="3">
        <v>1</v>
      </c>
    </row>
    <row r="159" spans="1:42" x14ac:dyDescent="0.25">
      <c r="A159" s="3">
        <v>1161</v>
      </c>
      <c r="B159" s="3">
        <v>84906</v>
      </c>
      <c r="C159" s="3">
        <v>1555</v>
      </c>
      <c r="D159" s="3">
        <f t="shared" si="6"/>
        <v>1.8314371186959697</v>
      </c>
      <c r="E159" s="3">
        <v>0</v>
      </c>
      <c r="F159" s="3">
        <v>0</v>
      </c>
      <c r="G159" s="3">
        <v>98</v>
      </c>
      <c r="H159" s="3">
        <v>997</v>
      </c>
      <c r="I159" s="3">
        <v>15</v>
      </c>
      <c r="J159" s="3">
        <v>414</v>
      </c>
      <c r="K159" s="3">
        <v>99</v>
      </c>
      <c r="L159" s="3">
        <v>30</v>
      </c>
      <c r="M159" s="3">
        <v>76</v>
      </c>
      <c r="N159" s="3">
        <v>1</v>
      </c>
      <c r="O159" s="3">
        <v>5</v>
      </c>
      <c r="P159" s="3">
        <v>6</v>
      </c>
      <c r="Q159" s="3">
        <v>12</v>
      </c>
      <c r="R159" s="3">
        <v>2</v>
      </c>
      <c r="S159" s="3">
        <v>0</v>
      </c>
      <c r="T159" s="3">
        <v>1</v>
      </c>
      <c r="U159" s="3">
        <v>0</v>
      </c>
      <c r="V159" s="3">
        <v>1</v>
      </c>
      <c r="W159" s="3">
        <v>1</v>
      </c>
      <c r="X159" s="3">
        <v>0</v>
      </c>
      <c r="Y159" s="3">
        <v>0</v>
      </c>
      <c r="Z159" s="3">
        <v>48</v>
      </c>
      <c r="AA159" s="3" t="str" cm="1">
        <f t="array" ref="AA159">_xlfn.IFS(AND(Z159&lt;36,Z159&gt;23),"24-35",AND(Z159&lt;51,Z159&gt;35),"36-50",AND(Z159&gt;50,Z159&lt;66),"51-65",Z159&gt;65,"66+",TRUE,"?")</f>
        <v>36-50</v>
      </c>
      <c r="AB159" s="3">
        <v>2427</v>
      </c>
      <c r="AC159" s="3">
        <v>0</v>
      </c>
      <c r="AD159" s="3">
        <v>0</v>
      </c>
      <c r="AE159" s="3">
        <v>0</v>
      </c>
      <c r="AF159" s="3">
        <v>1</v>
      </c>
      <c r="AG159" s="3">
        <v>0</v>
      </c>
      <c r="AH159" s="3">
        <v>0</v>
      </c>
      <c r="AI159" s="3">
        <v>1</v>
      </c>
      <c r="AJ159" s="3">
        <v>0</v>
      </c>
      <c r="AK159" s="3">
        <v>0</v>
      </c>
      <c r="AL159" s="3">
        <v>1479</v>
      </c>
      <c r="AM159" s="4">
        <v>42422</v>
      </c>
      <c r="AN159" s="3">
        <f t="shared" si="7"/>
        <v>2</v>
      </c>
      <c r="AO159" s="3" t="str">
        <f t="shared" si="8"/>
        <v>February</v>
      </c>
      <c r="AP159" s="3">
        <v>1</v>
      </c>
    </row>
    <row r="160" spans="1:42" x14ac:dyDescent="0.25">
      <c r="A160" s="3">
        <v>543</v>
      </c>
      <c r="B160" s="3">
        <v>85620</v>
      </c>
      <c r="C160" s="3">
        <v>1554</v>
      </c>
      <c r="D160" s="3">
        <f t="shared" si="6"/>
        <v>1.8149964961457603</v>
      </c>
      <c r="E160" s="3">
        <v>0</v>
      </c>
      <c r="F160" s="3">
        <v>0</v>
      </c>
      <c r="G160" s="3">
        <v>68</v>
      </c>
      <c r="H160" s="3">
        <v>416</v>
      </c>
      <c r="I160" s="3">
        <v>46</v>
      </c>
      <c r="J160" s="3">
        <v>925</v>
      </c>
      <c r="K160" s="3">
        <v>60</v>
      </c>
      <c r="L160" s="3">
        <v>107</v>
      </c>
      <c r="M160" s="3">
        <v>46</v>
      </c>
      <c r="N160" s="3">
        <v>1</v>
      </c>
      <c r="O160" s="3">
        <v>3</v>
      </c>
      <c r="P160" s="3">
        <v>6</v>
      </c>
      <c r="Q160" s="3">
        <v>4</v>
      </c>
      <c r="R160" s="3">
        <v>1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1</v>
      </c>
      <c r="Z160" s="3">
        <v>56</v>
      </c>
      <c r="AA160" s="3" t="str" cm="1">
        <f t="array" ref="AA160">_xlfn.IFS(AND(Z160&lt;36,Z160&gt;23),"24-35",AND(Z160&lt;51,Z160&gt;35),"36-50",AND(Z160&gt;50,Z160&lt;66),"51-65",Z160&gt;65,"66+",TRUE,"?")</f>
        <v>51-65</v>
      </c>
      <c r="AB160" s="3">
        <v>2332</v>
      </c>
      <c r="AC160" s="3">
        <v>0</v>
      </c>
      <c r="AD160" s="3">
        <v>0</v>
      </c>
      <c r="AE160" s="3">
        <v>0</v>
      </c>
      <c r="AF160" s="3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0</v>
      </c>
      <c r="AL160" s="3">
        <v>1508</v>
      </c>
      <c r="AM160" s="4">
        <v>42517</v>
      </c>
      <c r="AN160" s="3">
        <f t="shared" si="7"/>
        <v>5</v>
      </c>
      <c r="AO160" s="3" t="str">
        <f t="shared" si="8"/>
        <v>May</v>
      </c>
      <c r="AP160" s="3">
        <v>1</v>
      </c>
    </row>
    <row r="161" spans="1:42" x14ac:dyDescent="0.25">
      <c r="A161" s="3">
        <v>368</v>
      </c>
      <c r="B161" s="3">
        <v>68682</v>
      </c>
      <c r="C161" s="3">
        <v>1553</v>
      </c>
      <c r="D161" s="3">
        <f t="shared" si="6"/>
        <v>2.2611455694359512</v>
      </c>
      <c r="E161" s="3">
        <v>0</v>
      </c>
      <c r="F161" s="3">
        <v>0</v>
      </c>
      <c r="G161" s="3">
        <v>56</v>
      </c>
      <c r="H161" s="3">
        <v>919</v>
      </c>
      <c r="I161" s="3">
        <v>0</v>
      </c>
      <c r="J161" s="3">
        <v>505</v>
      </c>
      <c r="K161" s="3">
        <v>99</v>
      </c>
      <c r="L161" s="3">
        <v>30</v>
      </c>
      <c r="M161" s="3">
        <v>45</v>
      </c>
      <c r="N161" s="3">
        <v>1</v>
      </c>
      <c r="O161" s="3">
        <v>4</v>
      </c>
      <c r="P161" s="3">
        <v>9</v>
      </c>
      <c r="Q161" s="3">
        <v>10</v>
      </c>
      <c r="R161" s="3">
        <v>2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29</v>
      </c>
      <c r="AA161" s="3" t="str" cm="1">
        <f t="array" ref="AA161">_xlfn.IFS(AND(Z161&lt;36,Z161&gt;23),"24-35",AND(Z161&lt;51,Z161&gt;35),"36-50",AND(Z161&gt;50,Z161&lt;66),"51-65",Z161&gt;65,"66+",TRUE,"?")</f>
        <v>24-35</v>
      </c>
      <c r="AB161" s="3">
        <v>2425</v>
      </c>
      <c r="AC161" s="3">
        <v>0</v>
      </c>
      <c r="AD161" s="3">
        <v>0</v>
      </c>
      <c r="AE161" s="3">
        <v>0</v>
      </c>
      <c r="AF161" s="3">
        <v>1</v>
      </c>
      <c r="AG161" s="3">
        <v>0</v>
      </c>
      <c r="AH161" s="3">
        <v>0</v>
      </c>
      <c r="AI161" s="3">
        <v>0</v>
      </c>
      <c r="AJ161" s="3">
        <v>0</v>
      </c>
      <c r="AK161" s="3">
        <v>1</v>
      </c>
      <c r="AL161" s="3">
        <v>1508</v>
      </c>
      <c r="AM161" s="4">
        <v>42424</v>
      </c>
      <c r="AN161" s="3">
        <f t="shared" si="7"/>
        <v>2</v>
      </c>
      <c r="AO161" s="3" t="str">
        <f t="shared" si="8"/>
        <v>February</v>
      </c>
      <c r="AP161" s="3">
        <v>1</v>
      </c>
    </row>
    <row r="162" spans="1:42" x14ac:dyDescent="0.25">
      <c r="A162" s="3">
        <v>553</v>
      </c>
      <c r="B162" s="3">
        <v>83003</v>
      </c>
      <c r="C162" s="3">
        <v>1552</v>
      </c>
      <c r="D162" s="3">
        <f t="shared" si="6"/>
        <v>1.8698119345083912</v>
      </c>
      <c r="E162" s="3">
        <v>0</v>
      </c>
      <c r="F162" s="3">
        <v>0</v>
      </c>
      <c r="G162" s="3">
        <v>18</v>
      </c>
      <c r="H162" s="3">
        <v>856</v>
      </c>
      <c r="I162" s="3">
        <v>61</v>
      </c>
      <c r="J162" s="3">
        <v>570</v>
      </c>
      <c r="K162" s="3">
        <v>40</v>
      </c>
      <c r="L162" s="3">
        <v>25</v>
      </c>
      <c r="M162" s="3">
        <v>122</v>
      </c>
      <c r="N162" s="3">
        <v>1</v>
      </c>
      <c r="O162" s="3">
        <v>7</v>
      </c>
      <c r="P162" s="3">
        <v>6</v>
      </c>
      <c r="Q162" s="3">
        <v>8</v>
      </c>
      <c r="R162" s="3">
        <v>3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1</v>
      </c>
      <c r="Z162" s="3">
        <v>55</v>
      </c>
      <c r="AA162" s="3" t="str" cm="1">
        <f t="array" ref="AA162">_xlfn.IFS(AND(Z162&lt;36,Z162&gt;23),"24-35",AND(Z162&lt;51,Z162&gt;35),"36-50",AND(Z162&gt;50,Z162&lt;66),"51-65",Z162&gt;65,"66+",TRUE,"?")</f>
        <v>51-65</v>
      </c>
      <c r="AB162" s="3">
        <v>2642</v>
      </c>
      <c r="AC162" s="3">
        <v>0</v>
      </c>
      <c r="AD162" s="3">
        <v>0</v>
      </c>
      <c r="AE162" s="3">
        <v>0</v>
      </c>
      <c r="AF162" s="3">
        <v>1</v>
      </c>
      <c r="AG162" s="3">
        <v>0</v>
      </c>
      <c r="AH162" s="3">
        <v>0</v>
      </c>
      <c r="AI162" s="3">
        <v>1</v>
      </c>
      <c r="AJ162" s="3">
        <v>0</v>
      </c>
      <c r="AK162" s="3">
        <v>0</v>
      </c>
      <c r="AL162" s="3">
        <v>1430</v>
      </c>
      <c r="AM162" s="4">
        <v>42207</v>
      </c>
      <c r="AN162" s="3">
        <f t="shared" si="7"/>
        <v>7</v>
      </c>
      <c r="AO162" s="3" t="str">
        <f t="shared" si="8"/>
        <v>July</v>
      </c>
      <c r="AP162" s="3">
        <v>1</v>
      </c>
    </row>
    <row r="163" spans="1:42" x14ac:dyDescent="0.25">
      <c r="A163" s="3">
        <v>741</v>
      </c>
      <c r="B163" s="3">
        <v>62847</v>
      </c>
      <c r="C163" s="3">
        <v>1551</v>
      </c>
      <c r="D163" s="3">
        <f t="shared" si="6"/>
        <v>2.4678982290324121</v>
      </c>
      <c r="E163" s="3">
        <v>0</v>
      </c>
      <c r="F163" s="3">
        <v>0</v>
      </c>
      <c r="G163" s="3">
        <v>45</v>
      </c>
      <c r="H163" s="3">
        <v>521</v>
      </c>
      <c r="I163" s="3">
        <v>168</v>
      </c>
      <c r="J163" s="3">
        <v>706</v>
      </c>
      <c r="K163" s="3">
        <v>80</v>
      </c>
      <c r="L163" s="3">
        <v>76</v>
      </c>
      <c r="M163" s="3">
        <v>61</v>
      </c>
      <c r="N163" s="3">
        <v>1</v>
      </c>
      <c r="O163" s="3">
        <v>3</v>
      </c>
      <c r="P163" s="3">
        <v>6</v>
      </c>
      <c r="Q163" s="3">
        <v>4</v>
      </c>
      <c r="R163" s="3">
        <v>2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75</v>
      </c>
      <c r="AA163" s="3" t="str" cm="1">
        <f t="array" ref="AA163">_xlfn.IFS(AND(Z163&lt;36,Z163&gt;23),"24-35",AND(Z163&lt;51,Z163&gt;35),"36-50",AND(Z163&gt;50,Z163&lt;66),"51-65",Z163&gt;65,"66+",TRUE,"?")</f>
        <v>66+</v>
      </c>
      <c r="AB163" s="3">
        <v>2689</v>
      </c>
      <c r="AC163" s="3">
        <v>0</v>
      </c>
      <c r="AD163" s="3">
        <v>0</v>
      </c>
      <c r="AE163" s="3">
        <v>0</v>
      </c>
      <c r="AF163" s="3">
        <v>1</v>
      </c>
      <c r="AG163" s="3">
        <v>0</v>
      </c>
      <c r="AH163" s="3">
        <v>0</v>
      </c>
      <c r="AI163" s="3">
        <v>0</v>
      </c>
      <c r="AJ163" s="3">
        <v>1</v>
      </c>
      <c r="AK163" s="3">
        <v>0</v>
      </c>
      <c r="AL163" s="3">
        <v>1490</v>
      </c>
      <c r="AM163" s="4">
        <v>42160</v>
      </c>
      <c r="AN163" s="3">
        <f t="shared" si="7"/>
        <v>6</v>
      </c>
      <c r="AO163" s="3" t="str">
        <f t="shared" si="8"/>
        <v>June</v>
      </c>
      <c r="AP163" s="3">
        <v>1</v>
      </c>
    </row>
    <row r="164" spans="1:42" x14ac:dyDescent="0.25">
      <c r="A164" s="3">
        <v>1399</v>
      </c>
      <c r="B164" s="3">
        <v>73538</v>
      </c>
      <c r="C164" s="3">
        <v>1551</v>
      </c>
      <c r="D164" s="3">
        <f t="shared" si="6"/>
        <v>2.1091136555250345</v>
      </c>
      <c r="E164" s="3">
        <v>0</v>
      </c>
      <c r="F164" s="3">
        <v>1</v>
      </c>
      <c r="G164" s="3">
        <v>92</v>
      </c>
      <c r="H164" s="3">
        <v>811</v>
      </c>
      <c r="I164" s="3">
        <v>76</v>
      </c>
      <c r="J164" s="3">
        <v>428</v>
      </c>
      <c r="K164" s="3">
        <v>99</v>
      </c>
      <c r="L164" s="3">
        <v>137</v>
      </c>
      <c r="M164" s="3">
        <v>107</v>
      </c>
      <c r="N164" s="3">
        <v>3</v>
      </c>
      <c r="O164" s="3">
        <v>10</v>
      </c>
      <c r="P164" s="3">
        <v>4</v>
      </c>
      <c r="Q164" s="3">
        <v>9</v>
      </c>
      <c r="R164" s="3">
        <v>7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55</v>
      </c>
      <c r="AA164" s="3" t="str" cm="1">
        <f t="array" ref="AA164">_xlfn.IFS(AND(Z164&lt;36,Z164&gt;23),"24-35",AND(Z164&lt;51,Z164&gt;35),"36-50",AND(Z164&gt;50,Z164&lt;66),"51-65",Z164&gt;65,"66+",TRUE,"?")</f>
        <v>51-65</v>
      </c>
      <c r="AB164" s="3">
        <v>2740</v>
      </c>
      <c r="AC164" s="3">
        <v>0</v>
      </c>
      <c r="AD164" s="3">
        <v>1</v>
      </c>
      <c r="AE164" s="3">
        <v>0</v>
      </c>
      <c r="AF164" s="3">
        <v>0</v>
      </c>
      <c r="AG164" s="3">
        <v>0</v>
      </c>
      <c r="AH164" s="3">
        <v>0</v>
      </c>
      <c r="AI164" s="3">
        <v>1</v>
      </c>
      <c r="AJ164" s="3">
        <v>0</v>
      </c>
      <c r="AK164" s="3">
        <v>0</v>
      </c>
      <c r="AL164" s="3">
        <v>1444</v>
      </c>
      <c r="AM164" s="4">
        <v>42109</v>
      </c>
      <c r="AN164" s="3">
        <f t="shared" si="7"/>
        <v>4</v>
      </c>
      <c r="AO164" s="3" t="str">
        <f t="shared" si="8"/>
        <v>April</v>
      </c>
      <c r="AP164" s="3">
        <v>1</v>
      </c>
    </row>
    <row r="165" spans="1:42" x14ac:dyDescent="0.25">
      <c r="A165" s="3">
        <v>1532</v>
      </c>
      <c r="B165" s="3">
        <v>86610</v>
      </c>
      <c r="C165" s="3">
        <v>1550</v>
      </c>
      <c r="D165" s="3">
        <f t="shared" si="6"/>
        <v>1.7896316822537812</v>
      </c>
      <c r="E165" s="3">
        <v>0</v>
      </c>
      <c r="F165" s="3">
        <v>0</v>
      </c>
      <c r="G165" s="3">
        <v>66</v>
      </c>
      <c r="H165" s="3">
        <v>446</v>
      </c>
      <c r="I165" s="3">
        <v>107</v>
      </c>
      <c r="J165" s="3">
        <v>768</v>
      </c>
      <c r="K165" s="3">
        <v>33</v>
      </c>
      <c r="L165" s="3">
        <v>196</v>
      </c>
      <c r="M165" s="3">
        <v>53</v>
      </c>
      <c r="N165" s="3">
        <v>1</v>
      </c>
      <c r="O165" s="3">
        <v>5</v>
      </c>
      <c r="P165" s="3">
        <v>6</v>
      </c>
      <c r="Q165" s="3">
        <v>6</v>
      </c>
      <c r="R165" s="3">
        <v>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69</v>
      </c>
      <c r="AA165" s="3" t="str" cm="1">
        <f t="array" ref="AA165">_xlfn.IFS(AND(Z165&lt;36,Z165&gt;23),"24-35",AND(Z165&lt;51,Z165&gt;35),"36-50",AND(Z165&gt;50,Z165&lt;66),"51-65",Z165&gt;65,"66+",TRUE,"?")</f>
        <v>66+</v>
      </c>
      <c r="AB165" s="3">
        <v>2456</v>
      </c>
      <c r="AC165" s="3">
        <v>0</v>
      </c>
      <c r="AD165" s="3">
        <v>0</v>
      </c>
      <c r="AE165" s="3">
        <v>0</v>
      </c>
      <c r="AF165" s="3">
        <v>1</v>
      </c>
      <c r="AG165" s="3">
        <v>0</v>
      </c>
      <c r="AH165" s="3">
        <v>0</v>
      </c>
      <c r="AI165" s="3">
        <v>1</v>
      </c>
      <c r="AJ165" s="3">
        <v>0</v>
      </c>
      <c r="AK165" s="3">
        <v>0</v>
      </c>
      <c r="AL165" s="3">
        <v>1497</v>
      </c>
      <c r="AM165" s="4">
        <v>42393</v>
      </c>
      <c r="AN165" s="3">
        <f t="shared" si="7"/>
        <v>1</v>
      </c>
      <c r="AO165" s="3" t="str">
        <f t="shared" si="8"/>
        <v>January</v>
      </c>
      <c r="AP165" s="3">
        <v>1</v>
      </c>
    </row>
    <row r="166" spans="1:42" x14ac:dyDescent="0.25">
      <c r="A166" s="3">
        <v>1715</v>
      </c>
      <c r="B166" s="3">
        <v>70300</v>
      </c>
      <c r="C166" s="3">
        <v>1550</v>
      </c>
      <c r="D166" s="3">
        <f t="shared" si="6"/>
        <v>2.2048364153627311</v>
      </c>
      <c r="E166" s="3">
        <v>1</v>
      </c>
      <c r="F166" s="3">
        <v>0</v>
      </c>
      <c r="G166" s="3">
        <v>89</v>
      </c>
      <c r="H166" s="3">
        <v>1045</v>
      </c>
      <c r="I166" s="3">
        <v>61</v>
      </c>
      <c r="J166" s="3">
        <v>338</v>
      </c>
      <c r="K166" s="3">
        <v>60</v>
      </c>
      <c r="L166" s="3">
        <v>46</v>
      </c>
      <c r="M166" s="3">
        <v>46</v>
      </c>
      <c r="N166" s="3">
        <v>3</v>
      </c>
      <c r="O166" s="3">
        <v>5</v>
      </c>
      <c r="P166" s="3">
        <v>5</v>
      </c>
      <c r="Q166" s="3">
        <v>13</v>
      </c>
      <c r="R166" s="3">
        <v>8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45</v>
      </c>
      <c r="AA166" s="3" t="str" cm="1">
        <f t="array" ref="AA166">_xlfn.IFS(AND(Z166&lt;36,Z166&gt;23),"24-35",AND(Z166&lt;51,Z166&gt;35),"36-50",AND(Z166&gt;50,Z166&lt;66),"51-65",Z166&gt;65,"66+",TRUE,"?")</f>
        <v>36-50</v>
      </c>
      <c r="AB166" s="3">
        <v>2508</v>
      </c>
      <c r="AC166" s="3">
        <v>1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1</v>
      </c>
      <c r="AJ166" s="3">
        <v>0</v>
      </c>
      <c r="AK166" s="3">
        <v>0</v>
      </c>
      <c r="AL166" s="3">
        <v>1504</v>
      </c>
      <c r="AM166" s="4">
        <v>42341</v>
      </c>
      <c r="AN166" s="3">
        <f t="shared" si="7"/>
        <v>12</v>
      </c>
      <c r="AO166" s="3" t="str">
        <f t="shared" si="8"/>
        <v>December</v>
      </c>
      <c r="AP166" s="3">
        <v>1</v>
      </c>
    </row>
    <row r="167" spans="1:42" x14ac:dyDescent="0.25">
      <c r="A167" s="3">
        <v>180</v>
      </c>
      <c r="B167" s="3">
        <v>80067</v>
      </c>
      <c r="C167" s="3">
        <v>1549</v>
      </c>
      <c r="D167" s="3">
        <f t="shared" si="6"/>
        <v>1.9346297475863965</v>
      </c>
      <c r="E167" s="3">
        <v>0</v>
      </c>
      <c r="F167" s="3">
        <v>0</v>
      </c>
      <c r="G167" s="3">
        <v>82</v>
      </c>
      <c r="H167" s="3">
        <v>519</v>
      </c>
      <c r="I167" s="3">
        <v>17</v>
      </c>
      <c r="J167" s="3">
        <v>813</v>
      </c>
      <c r="K167" s="3">
        <v>27</v>
      </c>
      <c r="L167" s="3">
        <v>173</v>
      </c>
      <c r="M167" s="3">
        <v>51</v>
      </c>
      <c r="N167" s="3">
        <v>1</v>
      </c>
      <c r="O167" s="3">
        <v>4</v>
      </c>
      <c r="P167" s="3">
        <v>6</v>
      </c>
      <c r="Q167" s="3">
        <v>6</v>
      </c>
      <c r="R167" s="3">
        <v>2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66</v>
      </c>
      <c r="AA167" s="3" t="str" cm="1">
        <f t="array" ref="AA167">_xlfn.IFS(AND(Z167&lt;36,Z167&gt;23),"24-35",AND(Z167&lt;51,Z167&gt;35),"36-50",AND(Z167&gt;50,Z167&lt;66),"51-65",Z167&gt;65,"66+",TRUE,"?")</f>
        <v>66+</v>
      </c>
      <c r="AB167" s="3">
        <v>2442</v>
      </c>
      <c r="AC167" s="3">
        <v>0</v>
      </c>
      <c r="AD167" s="3">
        <v>1</v>
      </c>
      <c r="AE167" s="3">
        <v>0</v>
      </c>
      <c r="AF167" s="3">
        <v>0</v>
      </c>
      <c r="AG167" s="3">
        <v>0</v>
      </c>
      <c r="AH167" s="3">
        <v>0</v>
      </c>
      <c r="AI167" s="3">
        <v>1</v>
      </c>
      <c r="AJ167" s="3">
        <v>0</v>
      </c>
      <c r="AK167" s="3">
        <v>0</v>
      </c>
      <c r="AL167" s="3">
        <v>1498</v>
      </c>
      <c r="AM167" s="4">
        <v>42407</v>
      </c>
      <c r="AN167" s="3">
        <f t="shared" si="7"/>
        <v>2</v>
      </c>
      <c r="AO167" s="3" t="str">
        <f t="shared" si="8"/>
        <v>February</v>
      </c>
      <c r="AP167" s="3">
        <v>1</v>
      </c>
    </row>
    <row r="168" spans="1:42" x14ac:dyDescent="0.25">
      <c r="A168" s="3">
        <v>917</v>
      </c>
      <c r="B168" s="3">
        <v>80573</v>
      </c>
      <c r="C168" s="3">
        <v>1549</v>
      </c>
      <c r="D168" s="3">
        <f t="shared" si="6"/>
        <v>1.9224802353145594</v>
      </c>
      <c r="E168" s="3">
        <v>0</v>
      </c>
      <c r="F168" s="3">
        <v>0</v>
      </c>
      <c r="G168" s="3">
        <v>85</v>
      </c>
      <c r="H168" s="3">
        <v>829</v>
      </c>
      <c r="I168" s="3">
        <v>138</v>
      </c>
      <c r="J168" s="3">
        <v>430</v>
      </c>
      <c r="K168" s="3">
        <v>60</v>
      </c>
      <c r="L168" s="3">
        <v>92</v>
      </c>
      <c r="M168" s="3">
        <v>15</v>
      </c>
      <c r="N168" s="3">
        <v>1</v>
      </c>
      <c r="O168" s="3">
        <v>4</v>
      </c>
      <c r="P168" s="3">
        <v>6</v>
      </c>
      <c r="Q168" s="3">
        <v>13</v>
      </c>
      <c r="R168" s="3">
        <v>2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49</v>
      </c>
      <c r="AA168" s="3" t="str" cm="1">
        <f t="array" ref="AA168">_xlfn.IFS(AND(Z168&lt;36,Z168&gt;23),"24-35",AND(Z168&lt;51,Z168&gt;35),"36-50",AND(Z168&gt;50,Z168&lt;66),"51-65",Z168&gt;65,"66+",TRUE,"?")</f>
        <v>36-50</v>
      </c>
      <c r="AB168" s="3">
        <v>2782</v>
      </c>
      <c r="AC168" s="3">
        <v>0</v>
      </c>
      <c r="AD168" s="3">
        <v>0</v>
      </c>
      <c r="AE168" s="3">
        <v>0</v>
      </c>
      <c r="AF168" s="3">
        <v>1</v>
      </c>
      <c r="AG168" s="3">
        <v>0</v>
      </c>
      <c r="AH168" s="3">
        <v>0</v>
      </c>
      <c r="AI168" s="3">
        <v>0</v>
      </c>
      <c r="AJ168" s="3">
        <v>1</v>
      </c>
      <c r="AK168" s="3">
        <v>0</v>
      </c>
      <c r="AL168" s="3">
        <v>1534</v>
      </c>
      <c r="AM168" s="4">
        <v>42067</v>
      </c>
      <c r="AN168" s="3">
        <f t="shared" si="7"/>
        <v>3</v>
      </c>
      <c r="AO168" s="3" t="str">
        <f t="shared" si="8"/>
        <v>March</v>
      </c>
      <c r="AP168" s="3">
        <v>1</v>
      </c>
    </row>
    <row r="169" spans="1:42" x14ac:dyDescent="0.25">
      <c r="A169" s="3">
        <v>557</v>
      </c>
      <c r="B169" s="3">
        <v>60896</v>
      </c>
      <c r="C169" s="3">
        <v>1548</v>
      </c>
      <c r="D169" s="3">
        <f t="shared" si="6"/>
        <v>2.542038885969522</v>
      </c>
      <c r="E169" s="3">
        <v>0</v>
      </c>
      <c r="F169" s="3">
        <v>1</v>
      </c>
      <c r="G169" s="3">
        <v>90</v>
      </c>
      <c r="H169" s="3">
        <v>1013</v>
      </c>
      <c r="I169" s="3">
        <v>30</v>
      </c>
      <c r="J169" s="3">
        <v>399</v>
      </c>
      <c r="K169" s="3">
        <v>60</v>
      </c>
      <c r="L169" s="3">
        <v>46</v>
      </c>
      <c r="M169" s="3">
        <v>153</v>
      </c>
      <c r="N169" s="3">
        <v>3</v>
      </c>
      <c r="O169" s="3">
        <v>9</v>
      </c>
      <c r="P169" s="3">
        <v>10</v>
      </c>
      <c r="Q169" s="3">
        <v>4</v>
      </c>
      <c r="R169" s="3">
        <v>6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1</v>
      </c>
      <c r="Z169" s="3">
        <v>56</v>
      </c>
      <c r="AA169" s="3" t="str" cm="1">
        <f t="array" ref="AA169">_xlfn.IFS(AND(Z169&lt;36,Z169&gt;23),"24-35",AND(Z169&lt;51,Z169&gt;35),"36-50",AND(Z169&gt;50,Z169&lt;66),"51-65",Z169&gt;65,"66+",TRUE,"?")</f>
        <v>51-65</v>
      </c>
      <c r="AB169" s="3">
        <v>2785</v>
      </c>
      <c r="AC169" s="3">
        <v>0</v>
      </c>
      <c r="AD169" s="3">
        <v>1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1</v>
      </c>
      <c r="AL169" s="3">
        <v>1395</v>
      </c>
      <c r="AM169" s="4">
        <v>42064</v>
      </c>
      <c r="AN169" s="3">
        <f t="shared" si="7"/>
        <v>3</v>
      </c>
      <c r="AO169" s="3" t="str">
        <f t="shared" si="8"/>
        <v>March</v>
      </c>
      <c r="AP169" s="3">
        <v>1</v>
      </c>
    </row>
    <row r="170" spans="1:42" x14ac:dyDescent="0.25">
      <c r="A170" s="3">
        <v>558</v>
      </c>
      <c r="B170" s="3">
        <v>64260</v>
      </c>
      <c r="C170" s="3">
        <v>1544</v>
      </c>
      <c r="D170" s="3">
        <f t="shared" si="6"/>
        <v>2.4027388733271087</v>
      </c>
      <c r="E170" s="3">
        <v>0</v>
      </c>
      <c r="F170" s="3">
        <v>0</v>
      </c>
      <c r="G170" s="3">
        <v>1</v>
      </c>
      <c r="H170" s="3">
        <v>539</v>
      </c>
      <c r="I170" s="3">
        <v>169</v>
      </c>
      <c r="J170" s="3">
        <v>816</v>
      </c>
      <c r="K170" s="3">
        <v>20</v>
      </c>
      <c r="L170" s="3">
        <v>0</v>
      </c>
      <c r="M170" s="3">
        <v>30</v>
      </c>
      <c r="N170" s="3">
        <v>1</v>
      </c>
      <c r="O170" s="3">
        <v>4</v>
      </c>
      <c r="P170" s="3">
        <v>5</v>
      </c>
      <c r="Q170" s="3">
        <v>4</v>
      </c>
      <c r="R170" s="3">
        <v>3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1</v>
      </c>
      <c r="Z170" s="3">
        <v>59</v>
      </c>
      <c r="AA170" s="3" t="str" cm="1">
        <f t="array" ref="AA170">_xlfn.IFS(AND(Z170&lt;36,Z170&gt;23),"24-35",AND(Z170&lt;51,Z170&gt;35),"36-50",AND(Z170&gt;50,Z170&lt;66),"51-65",Z170&gt;65,"66+",TRUE,"?")</f>
        <v>51-65</v>
      </c>
      <c r="AB170" s="3">
        <v>2693</v>
      </c>
      <c r="AC170" s="3">
        <v>0</v>
      </c>
      <c r="AD170" s="3">
        <v>0</v>
      </c>
      <c r="AE170" s="3">
        <v>0</v>
      </c>
      <c r="AF170" s="3">
        <v>1</v>
      </c>
      <c r="AG170" s="3">
        <v>0</v>
      </c>
      <c r="AH170" s="3">
        <v>0</v>
      </c>
      <c r="AI170" s="3">
        <v>1</v>
      </c>
      <c r="AJ170" s="3">
        <v>0</v>
      </c>
      <c r="AK170" s="3">
        <v>0</v>
      </c>
      <c r="AL170" s="3">
        <v>1514</v>
      </c>
      <c r="AM170" s="4">
        <v>42156</v>
      </c>
      <c r="AN170" s="3">
        <f t="shared" si="7"/>
        <v>6</v>
      </c>
      <c r="AO170" s="3" t="str">
        <f t="shared" si="8"/>
        <v>June</v>
      </c>
      <c r="AP170" s="3">
        <v>1</v>
      </c>
    </row>
    <row r="171" spans="1:42" x14ac:dyDescent="0.25">
      <c r="A171" s="3">
        <v>774</v>
      </c>
      <c r="B171" s="3">
        <v>78353</v>
      </c>
      <c r="C171" s="3">
        <v>1542</v>
      </c>
      <c r="D171" s="3">
        <f t="shared" si="6"/>
        <v>1.9680165405281227</v>
      </c>
      <c r="E171" s="3">
        <v>0</v>
      </c>
      <c r="F171" s="3">
        <v>1</v>
      </c>
      <c r="G171" s="3">
        <v>51</v>
      </c>
      <c r="H171" s="3">
        <v>752</v>
      </c>
      <c r="I171" s="3">
        <v>122</v>
      </c>
      <c r="J171" s="3">
        <v>476</v>
      </c>
      <c r="K171" s="3">
        <v>39</v>
      </c>
      <c r="L171" s="3">
        <v>153</v>
      </c>
      <c r="M171" s="3">
        <v>34</v>
      </c>
      <c r="N171" s="3">
        <v>1</v>
      </c>
      <c r="O171" s="3">
        <v>10</v>
      </c>
      <c r="P171" s="3">
        <v>2</v>
      </c>
      <c r="Q171" s="3">
        <v>11</v>
      </c>
      <c r="R171" s="3">
        <v>8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61</v>
      </c>
      <c r="AA171" s="3" t="str" cm="1">
        <f t="array" ref="AA171">_xlfn.IFS(AND(Z171&lt;36,Z171&gt;23),"24-35",AND(Z171&lt;51,Z171&gt;35),"36-50",AND(Z171&gt;50,Z171&lt;66),"51-65",Z171&gt;65,"66+",TRUE,"?")</f>
        <v>51-65</v>
      </c>
      <c r="AB171" s="3">
        <v>2598</v>
      </c>
      <c r="AC171" s="3">
        <v>1</v>
      </c>
      <c r="AD171" s="3">
        <v>0</v>
      </c>
      <c r="AE171" s="3">
        <v>0</v>
      </c>
      <c r="AF171" s="3">
        <v>0</v>
      </c>
      <c r="AG171" s="3">
        <v>0</v>
      </c>
      <c r="AH171" s="3">
        <v>1</v>
      </c>
      <c r="AI171" s="3">
        <v>0</v>
      </c>
      <c r="AJ171" s="3">
        <v>0</v>
      </c>
      <c r="AK171" s="3">
        <v>0</v>
      </c>
      <c r="AL171" s="3">
        <v>1508</v>
      </c>
      <c r="AM171" s="4">
        <v>42251</v>
      </c>
      <c r="AN171" s="3">
        <f t="shared" si="7"/>
        <v>9</v>
      </c>
      <c r="AO171" s="3" t="str">
        <f t="shared" si="8"/>
        <v>September</v>
      </c>
      <c r="AP171" s="3">
        <v>1</v>
      </c>
    </row>
    <row r="172" spans="1:42" x14ac:dyDescent="0.25">
      <c r="A172" s="3">
        <v>1665</v>
      </c>
      <c r="B172" s="3">
        <v>80739</v>
      </c>
      <c r="C172" s="3">
        <v>1541</v>
      </c>
      <c r="D172" s="3">
        <f t="shared" si="6"/>
        <v>1.9086191307794251</v>
      </c>
      <c r="E172" s="3">
        <v>0</v>
      </c>
      <c r="F172" s="3">
        <v>0</v>
      </c>
      <c r="G172" s="3">
        <v>92</v>
      </c>
      <c r="H172" s="3">
        <v>674</v>
      </c>
      <c r="I172" s="3">
        <v>92</v>
      </c>
      <c r="J172" s="3">
        <v>736</v>
      </c>
      <c r="K172" s="3">
        <v>39</v>
      </c>
      <c r="L172" s="3">
        <v>0</v>
      </c>
      <c r="M172" s="3">
        <v>92</v>
      </c>
      <c r="N172" s="3">
        <v>1</v>
      </c>
      <c r="O172" s="3">
        <v>3</v>
      </c>
      <c r="P172" s="3">
        <v>11</v>
      </c>
      <c r="Q172" s="3">
        <v>9</v>
      </c>
      <c r="R172" s="3">
        <v>1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62</v>
      </c>
      <c r="AA172" s="3" t="str" cm="1">
        <f t="array" ref="AA172">_xlfn.IFS(AND(Z172&lt;36,Z172&gt;23),"24-35",AND(Z172&lt;51,Z172&gt;35),"36-50",AND(Z172&gt;50,Z172&lt;66),"51-65",Z172&gt;65,"66+",TRUE,"?")</f>
        <v>51-65</v>
      </c>
      <c r="AB172" s="3">
        <v>2561</v>
      </c>
      <c r="AC172" s="3">
        <v>0</v>
      </c>
      <c r="AD172" s="3">
        <v>1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1</v>
      </c>
      <c r="AK172" s="3">
        <v>0</v>
      </c>
      <c r="AL172" s="3">
        <v>1449</v>
      </c>
      <c r="AM172" s="4">
        <v>42288</v>
      </c>
      <c r="AN172" s="3">
        <f t="shared" si="7"/>
        <v>10</v>
      </c>
      <c r="AO172" s="3" t="str">
        <f t="shared" si="8"/>
        <v>October</v>
      </c>
      <c r="AP172" s="3">
        <v>1</v>
      </c>
    </row>
    <row r="173" spans="1:42" x14ac:dyDescent="0.25">
      <c r="A173" s="3">
        <v>1979</v>
      </c>
      <c r="B173" s="3">
        <v>84117</v>
      </c>
      <c r="C173" s="3">
        <v>1540</v>
      </c>
      <c r="D173" s="3">
        <f t="shared" si="6"/>
        <v>1.8307833137177978</v>
      </c>
      <c r="E173" s="3">
        <v>0</v>
      </c>
      <c r="F173" s="3">
        <v>0</v>
      </c>
      <c r="G173" s="3">
        <v>60</v>
      </c>
      <c r="H173" s="3">
        <v>611</v>
      </c>
      <c r="I173" s="3">
        <v>76</v>
      </c>
      <c r="J173" s="3">
        <v>749</v>
      </c>
      <c r="K173" s="3">
        <v>59</v>
      </c>
      <c r="L173" s="3">
        <v>45</v>
      </c>
      <c r="M173" s="3">
        <v>26</v>
      </c>
      <c r="N173" s="3">
        <v>1</v>
      </c>
      <c r="O173" s="3">
        <v>7</v>
      </c>
      <c r="P173" s="3">
        <v>10</v>
      </c>
      <c r="Q173" s="3">
        <v>6</v>
      </c>
      <c r="R173" s="3">
        <v>2</v>
      </c>
      <c r="S173" s="3">
        <v>0</v>
      </c>
      <c r="T173" s="3">
        <v>0</v>
      </c>
      <c r="U173" s="3">
        <v>0</v>
      </c>
      <c r="V173" s="3">
        <v>0</v>
      </c>
      <c r="W173" s="3">
        <v>1</v>
      </c>
      <c r="X173" s="3">
        <v>0</v>
      </c>
      <c r="Y173" s="3">
        <v>0</v>
      </c>
      <c r="Z173" s="3">
        <v>64</v>
      </c>
      <c r="AA173" s="3" t="str" cm="1">
        <f t="array" ref="AA173">_xlfn.IFS(AND(Z173&lt;36,Z173&gt;23),"24-35",AND(Z173&lt;51,Z173&gt;35),"36-50",AND(Z173&gt;50,Z173&lt;66),"51-65",Z173&gt;65,"66+",TRUE,"?")</f>
        <v>51-65</v>
      </c>
      <c r="AB173" s="3">
        <v>2208</v>
      </c>
      <c r="AC173" s="3">
        <v>0</v>
      </c>
      <c r="AD173" s="3">
        <v>1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1</v>
      </c>
      <c r="AL173" s="3">
        <v>1514</v>
      </c>
      <c r="AM173" s="4">
        <v>42641</v>
      </c>
      <c r="AN173" s="3">
        <f t="shared" si="7"/>
        <v>9</v>
      </c>
      <c r="AO173" s="3" t="str">
        <f t="shared" si="8"/>
        <v>September</v>
      </c>
      <c r="AP173" s="3">
        <v>1</v>
      </c>
    </row>
    <row r="174" spans="1:42" x14ac:dyDescent="0.25">
      <c r="A174" s="3">
        <v>562</v>
      </c>
      <c r="B174" s="3">
        <v>64140</v>
      </c>
      <c r="C174" s="3">
        <v>1535</v>
      </c>
      <c r="D174" s="3">
        <f t="shared" si="6"/>
        <v>2.3932023698160276</v>
      </c>
      <c r="E174" s="3">
        <v>0</v>
      </c>
      <c r="F174" s="3">
        <v>2</v>
      </c>
      <c r="G174" s="3">
        <v>71</v>
      </c>
      <c r="H174" s="3">
        <v>1459</v>
      </c>
      <c r="I174" s="3">
        <v>0</v>
      </c>
      <c r="J174" s="3">
        <v>61</v>
      </c>
      <c r="K174" s="3">
        <v>0</v>
      </c>
      <c r="L174" s="3">
        <v>15</v>
      </c>
      <c r="M174" s="3">
        <v>215</v>
      </c>
      <c r="N174" s="3">
        <v>5</v>
      </c>
      <c r="O174" s="3">
        <v>2</v>
      </c>
      <c r="P174" s="3">
        <v>5</v>
      </c>
      <c r="Q174" s="3">
        <v>6</v>
      </c>
      <c r="R174" s="3">
        <v>5</v>
      </c>
      <c r="S174" s="3">
        <v>0</v>
      </c>
      <c r="T174" s="3">
        <v>1</v>
      </c>
      <c r="U174" s="3">
        <v>1</v>
      </c>
      <c r="V174" s="3">
        <v>0</v>
      </c>
      <c r="W174" s="3">
        <v>1</v>
      </c>
      <c r="X174" s="3">
        <v>0</v>
      </c>
      <c r="Y174" s="3">
        <v>1</v>
      </c>
      <c r="Z174" s="3">
        <v>56</v>
      </c>
      <c r="AA174" s="3" t="str" cm="1">
        <f t="array" ref="AA174">_xlfn.IFS(AND(Z174&lt;36,Z174&gt;23),"24-35",AND(Z174&lt;51,Z174&gt;35),"36-50",AND(Z174&gt;50,Z174&lt;66),"51-65",Z174&gt;65,"66+",TRUE,"?")</f>
        <v>51-65</v>
      </c>
      <c r="AB174" s="3">
        <v>2438</v>
      </c>
      <c r="AC174" s="3">
        <v>1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1</v>
      </c>
      <c r="AL174" s="3">
        <v>1320</v>
      </c>
      <c r="AM174" s="4">
        <v>42411</v>
      </c>
      <c r="AN174" s="3">
        <f t="shared" si="7"/>
        <v>2</v>
      </c>
      <c r="AO174" s="3" t="str">
        <f t="shared" si="8"/>
        <v>February</v>
      </c>
      <c r="AP174" s="3">
        <v>1</v>
      </c>
    </row>
    <row r="175" spans="1:42" x14ac:dyDescent="0.25">
      <c r="A175" s="3">
        <v>529</v>
      </c>
      <c r="B175" s="3">
        <v>81741</v>
      </c>
      <c r="C175" s="3">
        <v>1534</v>
      </c>
      <c r="D175" s="3">
        <f t="shared" si="6"/>
        <v>1.8766592040713963</v>
      </c>
      <c r="E175" s="3">
        <v>0</v>
      </c>
      <c r="F175" s="3">
        <v>0</v>
      </c>
      <c r="G175" s="3">
        <v>75</v>
      </c>
      <c r="H175" s="3">
        <v>249</v>
      </c>
      <c r="I175" s="3">
        <v>153</v>
      </c>
      <c r="J175" s="3">
        <v>940</v>
      </c>
      <c r="K175" s="3">
        <v>58</v>
      </c>
      <c r="L175" s="3">
        <v>134</v>
      </c>
      <c r="M175" s="3">
        <v>38</v>
      </c>
      <c r="N175" s="3">
        <v>0</v>
      </c>
      <c r="O175" s="3">
        <v>6</v>
      </c>
      <c r="P175" s="3">
        <v>6</v>
      </c>
      <c r="Q175" s="3">
        <v>7</v>
      </c>
      <c r="R175" s="3">
        <v>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40</v>
      </c>
      <c r="AA175" s="3" t="str" cm="1">
        <f t="array" ref="AA175">_xlfn.IFS(AND(Z175&lt;36,Z175&gt;23),"24-35",AND(Z175&lt;51,Z175&gt;35),"36-50",AND(Z175&gt;50,Z175&lt;66),"51-65",Z175&gt;65,"66+",TRUE,"?")</f>
        <v>36-50</v>
      </c>
      <c r="AB175" s="3">
        <v>2537</v>
      </c>
      <c r="AC175" s="3">
        <v>0</v>
      </c>
      <c r="AD175" s="3">
        <v>0</v>
      </c>
      <c r="AE175" s="3">
        <v>1</v>
      </c>
      <c r="AF175" s="3">
        <v>0</v>
      </c>
      <c r="AG175" s="3">
        <v>0</v>
      </c>
      <c r="AH175" s="3">
        <v>0</v>
      </c>
      <c r="AI175" s="3">
        <v>1</v>
      </c>
      <c r="AJ175" s="3">
        <v>0</v>
      </c>
      <c r="AK175" s="3">
        <v>0</v>
      </c>
      <c r="AL175" s="3">
        <v>1496</v>
      </c>
      <c r="AM175" s="4">
        <v>42312</v>
      </c>
      <c r="AN175" s="3">
        <f t="shared" si="7"/>
        <v>11</v>
      </c>
      <c r="AO175" s="3" t="str">
        <f t="shared" si="8"/>
        <v>November</v>
      </c>
      <c r="AP175" s="3">
        <v>1</v>
      </c>
    </row>
    <row r="176" spans="1:42" x14ac:dyDescent="0.25">
      <c r="A176" s="3">
        <v>572</v>
      </c>
      <c r="B176" s="3">
        <v>58138</v>
      </c>
      <c r="C176" s="3">
        <v>1529</v>
      </c>
      <c r="D176" s="3">
        <f t="shared" si="6"/>
        <v>2.6299494306649693</v>
      </c>
      <c r="E176" s="3">
        <v>0</v>
      </c>
      <c r="F176" s="3">
        <v>0</v>
      </c>
      <c r="G176" s="3">
        <v>58</v>
      </c>
      <c r="H176" s="3">
        <v>635</v>
      </c>
      <c r="I176" s="3">
        <v>88</v>
      </c>
      <c r="J176" s="3">
        <v>546</v>
      </c>
      <c r="K176" s="3">
        <v>172</v>
      </c>
      <c r="L176" s="3">
        <v>88</v>
      </c>
      <c r="M176" s="3">
        <v>88</v>
      </c>
      <c r="N176" s="3">
        <v>3</v>
      </c>
      <c r="O176" s="3">
        <v>8</v>
      </c>
      <c r="P176" s="3">
        <v>10</v>
      </c>
      <c r="Q176" s="3">
        <v>4</v>
      </c>
      <c r="R176" s="3">
        <v>7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</v>
      </c>
      <c r="Z176" s="3">
        <v>63</v>
      </c>
      <c r="AA176" s="3" t="str" cm="1">
        <f t="array" ref="AA176">_xlfn.IFS(AND(Z176&lt;36,Z176&gt;23),"24-35",AND(Z176&lt;51,Z176&gt;35),"36-50",AND(Z176&gt;50,Z176&lt;66),"51-65",Z176&gt;65,"66+",TRUE,"?")</f>
        <v>51-65</v>
      </c>
      <c r="AB176" s="3">
        <v>2822</v>
      </c>
      <c r="AC176" s="3">
        <v>0</v>
      </c>
      <c r="AD176" s="3">
        <v>0</v>
      </c>
      <c r="AE176" s="3">
        <v>1</v>
      </c>
      <c r="AF176" s="3">
        <v>0</v>
      </c>
      <c r="AG176" s="3">
        <v>0</v>
      </c>
      <c r="AH176" s="3">
        <v>0</v>
      </c>
      <c r="AI176" s="3">
        <v>1</v>
      </c>
      <c r="AJ176" s="3">
        <v>0</v>
      </c>
      <c r="AK176" s="3">
        <v>0</v>
      </c>
      <c r="AL176" s="3">
        <v>1441</v>
      </c>
      <c r="AM176" s="4">
        <v>42027</v>
      </c>
      <c r="AN176" s="3">
        <f t="shared" si="7"/>
        <v>1</v>
      </c>
      <c r="AO176" s="3" t="str">
        <f t="shared" si="8"/>
        <v>January</v>
      </c>
      <c r="AP176" s="3">
        <v>1</v>
      </c>
    </row>
    <row r="177" spans="1:42" x14ac:dyDescent="0.25">
      <c r="A177" s="3">
        <v>579</v>
      </c>
      <c r="B177" s="3">
        <v>96843</v>
      </c>
      <c r="C177" s="3">
        <v>1527</v>
      </c>
      <c r="D177" s="3">
        <f t="shared" si="6"/>
        <v>1.5767789101948515</v>
      </c>
      <c r="E177" s="3">
        <v>0</v>
      </c>
      <c r="F177" s="3">
        <v>0</v>
      </c>
      <c r="G177" s="3">
        <v>60</v>
      </c>
      <c r="H177" s="3">
        <v>448</v>
      </c>
      <c r="I177" s="3">
        <v>71</v>
      </c>
      <c r="J177" s="3">
        <v>951</v>
      </c>
      <c r="K177" s="3">
        <v>40</v>
      </c>
      <c r="L177" s="3">
        <v>17</v>
      </c>
      <c r="M177" s="3">
        <v>17</v>
      </c>
      <c r="N177" s="3">
        <v>1</v>
      </c>
      <c r="O177" s="3">
        <v>6</v>
      </c>
      <c r="P177" s="3">
        <v>11</v>
      </c>
      <c r="Q177" s="3">
        <v>10</v>
      </c>
      <c r="R177" s="3">
        <v>2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1</v>
      </c>
      <c r="Z177" s="3">
        <v>30</v>
      </c>
      <c r="AA177" s="3" t="str" cm="1">
        <f t="array" ref="AA177">_xlfn.IFS(AND(Z177&lt;36,Z177&gt;23),"24-35",AND(Z177&lt;51,Z177&gt;35),"36-50",AND(Z177&gt;50,Z177&lt;66),"51-65",Z177&gt;65,"66+",TRUE,"?")</f>
        <v>24-35</v>
      </c>
      <c r="AB177" s="3">
        <v>2591</v>
      </c>
      <c r="AC177" s="3">
        <v>0</v>
      </c>
      <c r="AD177" s="3">
        <v>0</v>
      </c>
      <c r="AE177" s="3">
        <v>1</v>
      </c>
      <c r="AF177" s="3">
        <v>0</v>
      </c>
      <c r="AG177" s="3">
        <v>0</v>
      </c>
      <c r="AH177" s="3">
        <v>0</v>
      </c>
      <c r="AI177" s="3">
        <v>1</v>
      </c>
      <c r="AJ177" s="3">
        <v>0</v>
      </c>
      <c r="AK177" s="3">
        <v>0</v>
      </c>
      <c r="AL177" s="3">
        <v>1510</v>
      </c>
      <c r="AM177" s="4">
        <v>42258</v>
      </c>
      <c r="AN177" s="3">
        <f t="shared" si="7"/>
        <v>9</v>
      </c>
      <c r="AO177" s="3" t="str">
        <f t="shared" si="8"/>
        <v>September</v>
      </c>
      <c r="AP177" s="3">
        <v>1</v>
      </c>
    </row>
    <row r="178" spans="1:42" x14ac:dyDescent="0.25">
      <c r="A178" s="3">
        <v>591</v>
      </c>
      <c r="B178" s="3">
        <v>105471</v>
      </c>
      <c r="C178" s="3">
        <v>1517</v>
      </c>
      <c r="D178" s="3">
        <f t="shared" si="6"/>
        <v>1.4383100567928624</v>
      </c>
      <c r="E178" s="3">
        <v>0</v>
      </c>
      <c r="F178" s="3">
        <v>0</v>
      </c>
      <c r="G178" s="3">
        <v>36</v>
      </c>
      <c r="H178" s="3">
        <v>1009</v>
      </c>
      <c r="I178" s="3">
        <v>181</v>
      </c>
      <c r="J178" s="3">
        <v>104</v>
      </c>
      <c r="K178" s="3">
        <v>202</v>
      </c>
      <c r="L178" s="3">
        <v>21</v>
      </c>
      <c r="M178" s="3">
        <v>207</v>
      </c>
      <c r="N178" s="3">
        <v>0</v>
      </c>
      <c r="O178" s="3">
        <v>9</v>
      </c>
      <c r="P178" s="3">
        <v>8</v>
      </c>
      <c r="Q178" s="3">
        <v>13</v>
      </c>
      <c r="R178" s="3">
        <v>3</v>
      </c>
      <c r="S178" s="3">
        <v>1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1</v>
      </c>
      <c r="Z178" s="3">
        <v>50</v>
      </c>
      <c r="AA178" s="3" t="str" cm="1">
        <f t="array" ref="AA178">_xlfn.IFS(AND(Z178&lt;36,Z178&gt;23),"24-35",AND(Z178&lt;51,Z178&gt;35),"36-50",AND(Z178&gt;50,Z178&lt;66),"51-65",Z178&gt;65,"66+",TRUE,"?")</f>
        <v>36-50</v>
      </c>
      <c r="AB178" s="3">
        <v>2683</v>
      </c>
      <c r="AC178" s="3">
        <v>0</v>
      </c>
      <c r="AD178" s="3">
        <v>0</v>
      </c>
      <c r="AE178" s="3">
        <v>0</v>
      </c>
      <c r="AF178" s="3">
        <v>1</v>
      </c>
      <c r="AG178" s="3">
        <v>0</v>
      </c>
      <c r="AH178" s="3">
        <v>0</v>
      </c>
      <c r="AI178" s="3">
        <v>1</v>
      </c>
      <c r="AJ178" s="3">
        <v>0</v>
      </c>
      <c r="AK178" s="3">
        <v>0</v>
      </c>
      <c r="AL178" s="3">
        <v>1310</v>
      </c>
      <c r="AM178" s="4">
        <v>42166</v>
      </c>
      <c r="AN178" s="3">
        <f t="shared" si="7"/>
        <v>6</v>
      </c>
      <c r="AO178" s="3" t="str">
        <f t="shared" si="8"/>
        <v>June</v>
      </c>
      <c r="AP178" s="3">
        <v>1</v>
      </c>
    </row>
    <row r="179" spans="1:42" x14ac:dyDescent="0.25">
      <c r="A179" s="3">
        <v>596</v>
      </c>
      <c r="B179" s="3">
        <v>76467</v>
      </c>
      <c r="C179" s="3">
        <v>1517</v>
      </c>
      <c r="D179" s="3">
        <f t="shared" si="6"/>
        <v>1.9838623196934626</v>
      </c>
      <c r="E179" s="3">
        <v>1</v>
      </c>
      <c r="F179" s="3">
        <v>0</v>
      </c>
      <c r="G179" s="3">
        <v>44</v>
      </c>
      <c r="H179" s="3">
        <v>676</v>
      </c>
      <c r="I179" s="3">
        <v>161</v>
      </c>
      <c r="J179" s="3">
        <v>426</v>
      </c>
      <c r="K179" s="3">
        <v>210</v>
      </c>
      <c r="L179" s="3">
        <v>44</v>
      </c>
      <c r="M179" s="3">
        <v>58</v>
      </c>
      <c r="N179" s="3">
        <v>2</v>
      </c>
      <c r="O179" s="3">
        <v>2</v>
      </c>
      <c r="P179" s="3">
        <v>5</v>
      </c>
      <c r="Q179" s="3">
        <v>5</v>
      </c>
      <c r="R179" s="3">
        <v>6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1</v>
      </c>
      <c r="Z179" s="3">
        <v>50</v>
      </c>
      <c r="AA179" s="3" t="str" cm="1">
        <f t="array" ref="AA179">_xlfn.IFS(AND(Z179&lt;36,Z179&gt;23),"24-35",AND(Z179&lt;51,Z179&gt;35),"36-50",AND(Z179&gt;50,Z179&lt;66),"51-65",Z179&gt;65,"66+",TRUE,"?")</f>
        <v>36-50</v>
      </c>
      <c r="AB179" s="3">
        <v>2840</v>
      </c>
      <c r="AC179" s="3">
        <v>0</v>
      </c>
      <c r="AD179" s="3">
        <v>0</v>
      </c>
      <c r="AE179" s="3">
        <v>1</v>
      </c>
      <c r="AF179" s="3">
        <v>0</v>
      </c>
      <c r="AG179" s="3">
        <v>0</v>
      </c>
      <c r="AH179" s="3">
        <v>0</v>
      </c>
      <c r="AI179" s="3">
        <v>1</v>
      </c>
      <c r="AJ179" s="3">
        <v>0</v>
      </c>
      <c r="AK179" s="3">
        <v>0</v>
      </c>
      <c r="AL179" s="3">
        <v>1459</v>
      </c>
      <c r="AM179" s="4">
        <v>42009</v>
      </c>
      <c r="AN179" s="3">
        <f t="shared" si="7"/>
        <v>1</v>
      </c>
      <c r="AO179" s="3" t="str">
        <f t="shared" si="8"/>
        <v>January</v>
      </c>
      <c r="AP179" s="3">
        <v>1</v>
      </c>
    </row>
    <row r="180" spans="1:42" x14ac:dyDescent="0.25">
      <c r="A180" s="3">
        <v>597</v>
      </c>
      <c r="B180" s="3">
        <v>83917</v>
      </c>
      <c r="C180" s="3">
        <v>1508</v>
      </c>
      <c r="D180" s="3">
        <f t="shared" si="6"/>
        <v>1.797013715933601</v>
      </c>
      <c r="E180" s="3">
        <v>0</v>
      </c>
      <c r="F180" s="3">
        <v>0</v>
      </c>
      <c r="G180" s="3">
        <v>12</v>
      </c>
      <c r="H180" s="3">
        <v>514</v>
      </c>
      <c r="I180" s="3">
        <v>22</v>
      </c>
      <c r="J180" s="3">
        <v>732</v>
      </c>
      <c r="K180" s="3">
        <v>42</v>
      </c>
      <c r="L180" s="3">
        <v>198</v>
      </c>
      <c r="M180" s="3">
        <v>79</v>
      </c>
      <c r="N180" s="3">
        <v>1</v>
      </c>
      <c r="O180" s="3">
        <v>6</v>
      </c>
      <c r="P180" s="3">
        <v>7</v>
      </c>
      <c r="Q180" s="3">
        <v>7</v>
      </c>
      <c r="R180" s="3">
        <v>3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1</v>
      </c>
      <c r="Z180" s="3">
        <v>47</v>
      </c>
      <c r="AA180" s="3" t="str" cm="1">
        <f t="array" ref="AA180">_xlfn.IFS(AND(Z180&lt;36,Z180&gt;23),"24-35",AND(Z180&lt;51,Z180&gt;35),"36-50",AND(Z180&gt;50,Z180&lt;66),"51-65",Z180&gt;65,"66+",TRUE,"?")</f>
        <v>36-50</v>
      </c>
      <c r="AB180" s="3">
        <v>2596</v>
      </c>
      <c r="AC180" s="3">
        <v>0</v>
      </c>
      <c r="AD180" s="3">
        <v>0</v>
      </c>
      <c r="AE180" s="3">
        <v>1</v>
      </c>
      <c r="AF180" s="3">
        <v>0</v>
      </c>
      <c r="AG180" s="3">
        <v>0</v>
      </c>
      <c r="AH180" s="3">
        <v>0</v>
      </c>
      <c r="AI180" s="3">
        <v>1</v>
      </c>
      <c r="AJ180" s="3">
        <v>0</v>
      </c>
      <c r="AK180" s="3">
        <v>0</v>
      </c>
      <c r="AL180" s="3">
        <v>1429</v>
      </c>
      <c r="AM180" s="4">
        <v>42253</v>
      </c>
      <c r="AN180" s="3">
        <f t="shared" si="7"/>
        <v>9</v>
      </c>
      <c r="AO180" s="3" t="str">
        <f t="shared" si="8"/>
        <v>September</v>
      </c>
      <c r="AP180" s="3">
        <v>1</v>
      </c>
    </row>
    <row r="181" spans="1:42" x14ac:dyDescent="0.25">
      <c r="A181" s="3">
        <v>1695</v>
      </c>
      <c r="B181" s="3">
        <v>70116</v>
      </c>
      <c r="C181" s="3">
        <v>1507</v>
      </c>
      <c r="D181" s="3">
        <f t="shared" si="6"/>
        <v>2.1492954532489019</v>
      </c>
      <c r="E181" s="3">
        <v>0</v>
      </c>
      <c r="F181" s="3">
        <v>0</v>
      </c>
      <c r="G181" s="3">
        <v>73</v>
      </c>
      <c r="H181" s="3">
        <v>707</v>
      </c>
      <c r="I181" s="3">
        <v>44</v>
      </c>
      <c r="J181" s="3">
        <v>603</v>
      </c>
      <c r="K181" s="3">
        <v>95</v>
      </c>
      <c r="L181" s="3">
        <v>58</v>
      </c>
      <c r="M181" s="3">
        <v>29</v>
      </c>
      <c r="N181" s="3">
        <v>1</v>
      </c>
      <c r="O181" s="3">
        <v>2</v>
      </c>
      <c r="P181" s="3">
        <v>8</v>
      </c>
      <c r="Q181" s="3">
        <v>12</v>
      </c>
      <c r="R181" s="3">
        <v>1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48</v>
      </c>
      <c r="AA181" s="3" t="str" cm="1">
        <f t="array" ref="AA181">_xlfn.IFS(AND(Z181&lt;36,Z181&gt;23),"24-35",AND(Z181&lt;51,Z181&gt;35),"36-50",AND(Z181&gt;50,Z181&lt;66),"51-65",Z181&gt;65,"66+",TRUE,"?")</f>
        <v>36-50</v>
      </c>
      <c r="AB181" s="3">
        <v>2678</v>
      </c>
      <c r="AC181" s="3">
        <v>0</v>
      </c>
      <c r="AD181" s="3">
        <v>1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1</v>
      </c>
      <c r="AL181" s="3">
        <v>1478</v>
      </c>
      <c r="AM181" s="4">
        <v>42171</v>
      </c>
      <c r="AN181" s="3">
        <f t="shared" si="7"/>
        <v>6</v>
      </c>
      <c r="AO181" s="3" t="str">
        <f t="shared" si="8"/>
        <v>June</v>
      </c>
      <c r="AP181" s="3">
        <v>1</v>
      </c>
    </row>
    <row r="182" spans="1:42" x14ac:dyDescent="0.25">
      <c r="A182" s="3">
        <v>1236</v>
      </c>
      <c r="B182" s="3">
        <v>81843</v>
      </c>
      <c r="C182" s="3">
        <v>1505</v>
      </c>
      <c r="D182" s="3">
        <f t="shared" si="6"/>
        <v>1.8388866488276334</v>
      </c>
      <c r="E182" s="3">
        <v>0</v>
      </c>
      <c r="F182" s="3">
        <v>0</v>
      </c>
      <c r="G182" s="3">
        <v>13</v>
      </c>
      <c r="H182" s="3">
        <v>779</v>
      </c>
      <c r="I182" s="3">
        <v>86</v>
      </c>
      <c r="J182" s="3">
        <v>537</v>
      </c>
      <c r="K182" s="3">
        <v>34</v>
      </c>
      <c r="L182" s="3">
        <v>69</v>
      </c>
      <c r="M182" s="3">
        <v>138</v>
      </c>
      <c r="N182" s="3">
        <v>1</v>
      </c>
      <c r="O182" s="3">
        <v>5</v>
      </c>
      <c r="P182" s="3">
        <v>9</v>
      </c>
      <c r="Q182" s="3">
        <v>12</v>
      </c>
      <c r="R182" s="3">
        <v>3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60</v>
      </c>
      <c r="AA182" s="3" t="str" cm="1">
        <f t="array" ref="AA182">_xlfn.IFS(AND(Z182&lt;36,Z182&gt;23),"24-35",AND(Z182&lt;51,Z182&gt;35),"36-50",AND(Z182&gt;50,Z182&lt;66),"51-65",Z182&gt;65,"66+",TRUE,"?")</f>
        <v>51-65</v>
      </c>
      <c r="AB182" s="3">
        <v>2592</v>
      </c>
      <c r="AC182" s="3">
        <v>0</v>
      </c>
      <c r="AD182" s="3">
        <v>1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1</v>
      </c>
      <c r="AK182" s="3">
        <v>0</v>
      </c>
      <c r="AL182" s="3">
        <v>1367</v>
      </c>
      <c r="AM182" s="4">
        <v>42257</v>
      </c>
      <c r="AN182" s="3">
        <f t="shared" si="7"/>
        <v>9</v>
      </c>
      <c r="AO182" s="3" t="str">
        <f t="shared" si="8"/>
        <v>September</v>
      </c>
      <c r="AP182" s="3">
        <v>1</v>
      </c>
    </row>
    <row r="183" spans="1:42" x14ac:dyDescent="0.25">
      <c r="A183" s="3">
        <v>601</v>
      </c>
      <c r="B183" s="3">
        <v>83528</v>
      </c>
      <c r="C183" s="3">
        <v>1503</v>
      </c>
      <c r="D183" s="3">
        <f t="shared" si="6"/>
        <v>1.799396609520161</v>
      </c>
      <c r="E183" s="3">
        <v>0</v>
      </c>
      <c r="F183" s="3">
        <v>0</v>
      </c>
      <c r="G183" s="3">
        <v>7</v>
      </c>
      <c r="H183" s="3">
        <v>530</v>
      </c>
      <c r="I183" s="3">
        <v>117</v>
      </c>
      <c r="J183" s="3">
        <v>678</v>
      </c>
      <c r="K183" s="3">
        <v>134</v>
      </c>
      <c r="L183" s="3">
        <v>44</v>
      </c>
      <c r="M183" s="3">
        <v>147</v>
      </c>
      <c r="N183" s="3">
        <v>1</v>
      </c>
      <c r="O183" s="3">
        <v>4</v>
      </c>
      <c r="P183" s="3">
        <v>10</v>
      </c>
      <c r="Q183" s="3">
        <v>8</v>
      </c>
      <c r="R183" s="3">
        <v>1</v>
      </c>
      <c r="S183" s="3">
        <v>1</v>
      </c>
      <c r="T183" s="3">
        <v>0</v>
      </c>
      <c r="U183" s="3">
        <v>1</v>
      </c>
      <c r="V183" s="3">
        <v>0</v>
      </c>
      <c r="W183" s="3">
        <v>0</v>
      </c>
      <c r="X183" s="3">
        <v>0</v>
      </c>
      <c r="Y183" s="3">
        <v>1</v>
      </c>
      <c r="Z183" s="3">
        <v>28</v>
      </c>
      <c r="AA183" s="3" t="str" cm="1">
        <f t="array" ref="AA183">_xlfn.IFS(AND(Z183&lt;36,Z183&gt;23),"24-35",AND(Z183&lt;51,Z183&gt;35),"36-50",AND(Z183&gt;50,Z183&lt;66),"51-65",Z183&gt;65,"66+",TRUE,"?")</f>
        <v>24-35</v>
      </c>
      <c r="AB183" s="3">
        <v>2218</v>
      </c>
      <c r="AC183" s="3">
        <v>0</v>
      </c>
      <c r="AD183" s="3">
        <v>0</v>
      </c>
      <c r="AE183" s="3">
        <v>1</v>
      </c>
      <c r="AF183" s="3">
        <v>0</v>
      </c>
      <c r="AG183" s="3">
        <v>0</v>
      </c>
      <c r="AH183" s="3">
        <v>0</v>
      </c>
      <c r="AI183" s="3">
        <v>1</v>
      </c>
      <c r="AJ183" s="3">
        <v>0</v>
      </c>
      <c r="AK183" s="3">
        <v>0</v>
      </c>
      <c r="AL183" s="3">
        <v>1356</v>
      </c>
      <c r="AM183" s="4">
        <v>42631</v>
      </c>
      <c r="AN183" s="3">
        <f t="shared" si="7"/>
        <v>9</v>
      </c>
      <c r="AO183" s="3" t="str">
        <f t="shared" si="8"/>
        <v>September</v>
      </c>
      <c r="AP183" s="3">
        <v>1</v>
      </c>
    </row>
    <row r="184" spans="1:42" x14ac:dyDescent="0.25">
      <c r="A184" s="3">
        <v>606</v>
      </c>
      <c r="B184" s="3">
        <v>77766</v>
      </c>
      <c r="C184" s="3">
        <v>1502</v>
      </c>
      <c r="D184" s="3">
        <f t="shared" si="6"/>
        <v>1.9314353316359334</v>
      </c>
      <c r="E184" s="3">
        <v>0</v>
      </c>
      <c r="F184" s="3">
        <v>1</v>
      </c>
      <c r="G184" s="3">
        <v>97</v>
      </c>
      <c r="H184" s="3">
        <v>1004</v>
      </c>
      <c r="I184" s="3">
        <v>59</v>
      </c>
      <c r="J184" s="3">
        <v>265</v>
      </c>
      <c r="K184" s="3">
        <v>115</v>
      </c>
      <c r="L184" s="3">
        <v>59</v>
      </c>
      <c r="M184" s="3">
        <v>27</v>
      </c>
      <c r="N184" s="3">
        <v>2</v>
      </c>
      <c r="O184" s="3">
        <v>11</v>
      </c>
      <c r="P184" s="3">
        <v>10</v>
      </c>
      <c r="Q184" s="3">
        <v>11</v>
      </c>
      <c r="R184" s="3">
        <v>6</v>
      </c>
      <c r="S184" s="3">
        <v>0</v>
      </c>
      <c r="T184" s="3">
        <v>0</v>
      </c>
      <c r="U184" s="3">
        <v>1</v>
      </c>
      <c r="V184" s="3">
        <v>0</v>
      </c>
      <c r="W184" s="3">
        <v>0</v>
      </c>
      <c r="X184" s="3">
        <v>0</v>
      </c>
      <c r="Y184" s="3">
        <v>1</v>
      </c>
      <c r="Z184" s="3">
        <v>53</v>
      </c>
      <c r="AA184" s="3" t="str" cm="1">
        <f t="array" ref="AA184">_xlfn.IFS(AND(Z184&lt;36,Z184&gt;23),"24-35",AND(Z184&lt;51,Z184&gt;35),"36-50",AND(Z184&gt;50,Z184&lt;66),"51-65",Z184&gt;65,"66+",TRUE,"?")</f>
        <v>51-65</v>
      </c>
      <c r="AB184" s="3">
        <v>2651</v>
      </c>
      <c r="AC184" s="3">
        <v>0</v>
      </c>
      <c r="AD184" s="3">
        <v>1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1</v>
      </c>
      <c r="AL184" s="3">
        <v>1475</v>
      </c>
      <c r="AM184" s="4">
        <v>42198</v>
      </c>
      <c r="AN184" s="3">
        <f t="shared" si="7"/>
        <v>7</v>
      </c>
      <c r="AO184" s="3" t="str">
        <f t="shared" si="8"/>
        <v>July</v>
      </c>
      <c r="AP184" s="3">
        <v>1</v>
      </c>
    </row>
    <row r="185" spans="1:42" x14ac:dyDescent="0.25">
      <c r="A185" s="3">
        <v>315</v>
      </c>
      <c r="B185" s="3">
        <v>68655</v>
      </c>
      <c r="C185" s="3">
        <v>1500</v>
      </c>
      <c r="D185" s="3">
        <f t="shared" si="6"/>
        <v>2.1848372296263929</v>
      </c>
      <c r="E185" s="3">
        <v>0</v>
      </c>
      <c r="F185" s="3">
        <v>0</v>
      </c>
      <c r="G185" s="3">
        <v>95</v>
      </c>
      <c r="H185" s="3">
        <v>456</v>
      </c>
      <c r="I185" s="3">
        <v>19</v>
      </c>
      <c r="J185" s="3">
        <v>832</v>
      </c>
      <c r="K185" s="3">
        <v>75</v>
      </c>
      <c r="L185" s="3">
        <v>118</v>
      </c>
      <c r="M185" s="3">
        <v>38</v>
      </c>
      <c r="N185" s="3">
        <v>1</v>
      </c>
      <c r="O185" s="3">
        <v>4</v>
      </c>
      <c r="P185" s="3">
        <v>5</v>
      </c>
      <c r="Q185" s="3">
        <v>11</v>
      </c>
      <c r="R185" s="3">
        <v>3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32</v>
      </c>
      <c r="AA185" s="3" t="str" cm="1">
        <f t="array" ref="AA185">_xlfn.IFS(AND(Z185&lt;36,Z185&gt;23),"24-35",AND(Z185&lt;51,Z185&gt;35),"36-50",AND(Z185&gt;50,Z185&lt;66),"51-65",Z185&gt;65,"66+",TRUE,"?")</f>
        <v>24-35</v>
      </c>
      <c r="AB185" s="3">
        <v>2847</v>
      </c>
      <c r="AC185" s="3">
        <v>0</v>
      </c>
      <c r="AD185" s="3">
        <v>0</v>
      </c>
      <c r="AE185" s="3">
        <v>1</v>
      </c>
      <c r="AF185" s="3">
        <v>0</v>
      </c>
      <c r="AG185" s="3">
        <v>0</v>
      </c>
      <c r="AH185" s="3">
        <v>0</v>
      </c>
      <c r="AI185" s="3">
        <v>1</v>
      </c>
      <c r="AJ185" s="3">
        <v>0</v>
      </c>
      <c r="AK185" s="3">
        <v>0</v>
      </c>
      <c r="AL185" s="3">
        <v>1462</v>
      </c>
      <c r="AM185" s="4">
        <v>42002</v>
      </c>
      <c r="AN185" s="3">
        <f t="shared" si="7"/>
        <v>12</v>
      </c>
      <c r="AO185" s="3" t="str">
        <f t="shared" si="8"/>
        <v>December</v>
      </c>
      <c r="AP185" s="3">
        <v>1</v>
      </c>
    </row>
    <row r="186" spans="1:42" x14ac:dyDescent="0.25">
      <c r="A186" s="3">
        <v>633</v>
      </c>
      <c r="B186" s="3">
        <v>48192</v>
      </c>
      <c r="C186" s="3">
        <v>1497</v>
      </c>
      <c r="D186" s="3">
        <f t="shared" si="6"/>
        <v>3.1063247011952191</v>
      </c>
      <c r="E186" s="3">
        <v>0</v>
      </c>
      <c r="F186" s="3">
        <v>0</v>
      </c>
      <c r="G186" s="3">
        <v>76</v>
      </c>
      <c r="H186" s="3">
        <v>1039</v>
      </c>
      <c r="I186" s="3">
        <v>43</v>
      </c>
      <c r="J186" s="3">
        <v>204</v>
      </c>
      <c r="K186" s="3">
        <v>153</v>
      </c>
      <c r="L186" s="3">
        <v>58</v>
      </c>
      <c r="M186" s="3">
        <v>29</v>
      </c>
      <c r="N186" s="3">
        <v>3</v>
      </c>
      <c r="O186" s="3">
        <v>2</v>
      </c>
      <c r="P186" s="3">
        <v>8</v>
      </c>
      <c r="Q186" s="3">
        <v>12</v>
      </c>
      <c r="R186" s="3">
        <v>8</v>
      </c>
      <c r="S186" s="3">
        <v>1</v>
      </c>
      <c r="T186" s="3">
        <v>1</v>
      </c>
      <c r="U186" s="3">
        <v>0</v>
      </c>
      <c r="V186" s="3">
        <v>1</v>
      </c>
      <c r="W186" s="3">
        <v>0</v>
      </c>
      <c r="X186" s="3">
        <v>0</v>
      </c>
      <c r="Y186" s="3">
        <v>1</v>
      </c>
      <c r="Z186" s="3">
        <v>62</v>
      </c>
      <c r="AA186" s="3" t="str" cm="1">
        <f t="array" ref="AA186">_xlfn.IFS(AND(Z186&lt;36,Z186&gt;23),"24-35",AND(Z186&lt;51,Z186&gt;35),"36-50",AND(Z186&gt;50,Z186&lt;66),"51-65",Z186&gt;65,"66+",TRUE,"?")</f>
        <v>51-65</v>
      </c>
      <c r="AB186" s="3">
        <v>2608</v>
      </c>
      <c r="AC186" s="3">
        <v>0</v>
      </c>
      <c r="AD186" s="3">
        <v>1</v>
      </c>
      <c r="AE186" s="3">
        <v>0</v>
      </c>
      <c r="AF186" s="3">
        <v>0</v>
      </c>
      <c r="AG186" s="3">
        <v>0</v>
      </c>
      <c r="AH186" s="3">
        <v>0</v>
      </c>
      <c r="AI186" s="3">
        <v>1</v>
      </c>
      <c r="AJ186" s="3">
        <v>0</v>
      </c>
      <c r="AK186" s="3">
        <v>0</v>
      </c>
      <c r="AL186" s="3">
        <v>1468</v>
      </c>
      <c r="AM186" s="4">
        <v>42241</v>
      </c>
      <c r="AN186" s="3">
        <f t="shared" si="7"/>
        <v>8</v>
      </c>
      <c r="AO186" s="3" t="str">
        <f t="shared" si="8"/>
        <v>August</v>
      </c>
      <c r="AP186" s="3">
        <v>1</v>
      </c>
    </row>
    <row r="187" spans="1:42" x14ac:dyDescent="0.25">
      <c r="A187" s="3">
        <v>1228</v>
      </c>
      <c r="B187" s="3">
        <v>64857</v>
      </c>
      <c r="C187" s="3">
        <v>1497</v>
      </c>
      <c r="D187" s="3">
        <f t="shared" si="6"/>
        <v>2.3081548637772329</v>
      </c>
      <c r="E187" s="3">
        <v>0</v>
      </c>
      <c r="F187" s="3">
        <v>0</v>
      </c>
      <c r="G187" s="3">
        <v>78</v>
      </c>
      <c r="H187" s="3">
        <v>556</v>
      </c>
      <c r="I187" s="3">
        <v>14</v>
      </c>
      <c r="J187" s="3">
        <v>717</v>
      </c>
      <c r="K187" s="3">
        <v>210</v>
      </c>
      <c r="L187" s="3">
        <v>0</v>
      </c>
      <c r="M187" s="3">
        <v>43</v>
      </c>
      <c r="N187" s="3">
        <v>1</v>
      </c>
      <c r="O187" s="3">
        <v>7</v>
      </c>
      <c r="P187" s="3">
        <v>5</v>
      </c>
      <c r="Q187" s="3">
        <v>10</v>
      </c>
      <c r="R187" s="3">
        <v>4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64</v>
      </c>
      <c r="AA187" s="3" t="str" cm="1">
        <f t="array" ref="AA187">_xlfn.IFS(AND(Z187&lt;36,Z187&gt;23),"24-35",AND(Z187&lt;51,Z187&gt;35),"36-50",AND(Z187&gt;50,Z187&lt;66),"51-65",Z187&gt;65,"66+",TRUE,"?")</f>
        <v>51-65</v>
      </c>
      <c r="AB187" s="3">
        <v>2742</v>
      </c>
      <c r="AC187" s="3">
        <v>0</v>
      </c>
      <c r="AD187" s="3">
        <v>0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J187" s="3">
        <v>1</v>
      </c>
      <c r="AK187" s="3">
        <v>0</v>
      </c>
      <c r="AL187" s="3">
        <v>1454</v>
      </c>
      <c r="AM187" s="4">
        <v>42107</v>
      </c>
      <c r="AN187" s="3">
        <f t="shared" si="7"/>
        <v>4</v>
      </c>
      <c r="AO187" s="3" t="str">
        <f t="shared" si="8"/>
        <v>April</v>
      </c>
      <c r="AP187" s="3">
        <v>1</v>
      </c>
    </row>
    <row r="188" spans="1:42" x14ac:dyDescent="0.25">
      <c r="A188" s="3">
        <v>290</v>
      </c>
      <c r="B188" s="3">
        <v>70893</v>
      </c>
      <c r="C188" s="3">
        <v>1494</v>
      </c>
      <c r="D188" s="3">
        <f t="shared" si="6"/>
        <v>2.1074012949092293</v>
      </c>
      <c r="E188" s="3">
        <v>0</v>
      </c>
      <c r="F188" s="3">
        <v>0</v>
      </c>
      <c r="G188" s="3">
        <v>42</v>
      </c>
      <c r="H188" s="3">
        <v>768</v>
      </c>
      <c r="I188" s="3">
        <v>44</v>
      </c>
      <c r="J188" s="3">
        <v>561</v>
      </c>
      <c r="K188" s="3">
        <v>77</v>
      </c>
      <c r="L188" s="3">
        <v>44</v>
      </c>
      <c r="M188" s="3">
        <v>14</v>
      </c>
      <c r="N188" s="3">
        <v>1</v>
      </c>
      <c r="O188" s="3">
        <v>6</v>
      </c>
      <c r="P188" s="3">
        <v>6</v>
      </c>
      <c r="Q188" s="3">
        <v>10</v>
      </c>
      <c r="R188" s="3">
        <v>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44</v>
      </c>
      <c r="AA188" s="3" t="str" cm="1">
        <f t="array" ref="AA188">_xlfn.IFS(AND(Z188&lt;36,Z188&gt;23),"24-35",AND(Z188&lt;51,Z188&gt;35),"36-50",AND(Z188&gt;50,Z188&lt;66),"51-65",Z188&gt;65,"66+",TRUE,"?")</f>
        <v>36-50</v>
      </c>
      <c r="AB188" s="3">
        <v>2667</v>
      </c>
      <c r="AC188" s="3">
        <v>0</v>
      </c>
      <c r="AD188" s="3">
        <v>0</v>
      </c>
      <c r="AE188" s="3">
        <v>1</v>
      </c>
      <c r="AF188" s="3">
        <v>0</v>
      </c>
      <c r="AG188" s="3">
        <v>0</v>
      </c>
      <c r="AH188" s="3">
        <v>0</v>
      </c>
      <c r="AI188" s="3">
        <v>0</v>
      </c>
      <c r="AJ188" s="3">
        <v>1</v>
      </c>
      <c r="AK188" s="3">
        <v>0</v>
      </c>
      <c r="AL188" s="3">
        <v>1480</v>
      </c>
      <c r="AM188" s="4">
        <v>42182</v>
      </c>
      <c r="AN188" s="3">
        <f t="shared" si="7"/>
        <v>6</v>
      </c>
      <c r="AO188" s="3" t="str">
        <f t="shared" si="8"/>
        <v>June</v>
      </c>
      <c r="AP188" s="3">
        <v>1</v>
      </c>
    </row>
    <row r="189" spans="1:42" x14ac:dyDescent="0.25">
      <c r="A189" s="3">
        <v>936</v>
      </c>
      <c r="B189" s="3">
        <v>75437</v>
      </c>
      <c r="C189" s="3">
        <v>1493</v>
      </c>
      <c r="D189" s="3">
        <f t="shared" si="6"/>
        <v>1.9791349072736191</v>
      </c>
      <c r="E189" s="3">
        <v>0</v>
      </c>
      <c r="F189" s="3">
        <v>0</v>
      </c>
      <c r="G189" s="3">
        <v>25</v>
      </c>
      <c r="H189" s="3">
        <v>795</v>
      </c>
      <c r="I189" s="3">
        <v>0</v>
      </c>
      <c r="J189" s="3">
        <v>545</v>
      </c>
      <c r="K189" s="3">
        <v>95</v>
      </c>
      <c r="L189" s="3">
        <v>58</v>
      </c>
      <c r="M189" s="3">
        <v>0</v>
      </c>
      <c r="N189" s="3">
        <v>1</v>
      </c>
      <c r="O189" s="3">
        <v>8</v>
      </c>
      <c r="P189" s="3">
        <v>4</v>
      </c>
      <c r="Q189" s="3">
        <v>10</v>
      </c>
      <c r="R189" s="3">
        <v>6</v>
      </c>
      <c r="S189" s="3">
        <v>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42</v>
      </c>
      <c r="AA189" s="3" t="str" cm="1">
        <f t="array" ref="AA189">_xlfn.IFS(AND(Z189&lt;36,Z189&gt;23),"24-35",AND(Z189&lt;51,Z189&gt;35),"36-50",AND(Z189&gt;50,Z189&lt;66),"51-65",Z189&gt;65,"66+",TRUE,"?")</f>
        <v>36-50</v>
      </c>
      <c r="AB189" s="3">
        <v>2391</v>
      </c>
      <c r="AC189" s="3">
        <v>0</v>
      </c>
      <c r="AD189" s="3">
        <v>0</v>
      </c>
      <c r="AE189" s="3">
        <v>0</v>
      </c>
      <c r="AF189" s="3">
        <v>1</v>
      </c>
      <c r="AG189" s="3">
        <v>0</v>
      </c>
      <c r="AH189" s="3">
        <v>0</v>
      </c>
      <c r="AI189" s="3">
        <v>1</v>
      </c>
      <c r="AJ189" s="3">
        <v>0</v>
      </c>
      <c r="AK189" s="3">
        <v>0</v>
      </c>
      <c r="AL189" s="3">
        <v>1493</v>
      </c>
      <c r="AM189" s="4">
        <v>42458</v>
      </c>
      <c r="AN189" s="3">
        <f t="shared" si="7"/>
        <v>3</v>
      </c>
      <c r="AO189" s="3" t="str">
        <f t="shared" si="8"/>
        <v>March</v>
      </c>
      <c r="AP189" s="3">
        <v>1</v>
      </c>
    </row>
    <row r="190" spans="1:42" x14ac:dyDescent="0.25">
      <c r="A190" s="3">
        <v>635</v>
      </c>
      <c r="B190" s="3">
        <v>69969</v>
      </c>
      <c r="C190" s="3">
        <v>1492</v>
      </c>
      <c r="D190" s="3">
        <f t="shared" si="6"/>
        <v>2.1323729080021154</v>
      </c>
      <c r="E190" s="3">
        <v>0</v>
      </c>
      <c r="F190" s="3">
        <v>0</v>
      </c>
      <c r="G190" s="3">
        <v>64</v>
      </c>
      <c r="H190" s="3">
        <v>882</v>
      </c>
      <c r="I190" s="3">
        <v>29</v>
      </c>
      <c r="J190" s="3">
        <v>514</v>
      </c>
      <c r="K190" s="3">
        <v>38</v>
      </c>
      <c r="L190" s="3">
        <v>29</v>
      </c>
      <c r="M190" s="3">
        <v>44</v>
      </c>
      <c r="N190" s="3">
        <v>1</v>
      </c>
      <c r="O190" s="3">
        <v>4</v>
      </c>
      <c r="P190" s="3">
        <v>2</v>
      </c>
      <c r="Q190" s="3">
        <v>6</v>
      </c>
      <c r="R190" s="3">
        <v>3</v>
      </c>
      <c r="S190" s="3">
        <v>1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1</v>
      </c>
      <c r="Z190" s="3">
        <v>55</v>
      </c>
      <c r="AA190" s="3" t="str" cm="1">
        <f t="array" ref="AA190">_xlfn.IFS(AND(Z190&lt;36,Z190&gt;23),"24-35",AND(Z190&lt;51,Z190&gt;35),"36-50",AND(Z190&gt;50,Z190&lt;66),"51-65",Z190&gt;65,"66+",TRUE,"?")</f>
        <v>51-65</v>
      </c>
      <c r="AB190" s="3">
        <v>2465</v>
      </c>
      <c r="AC190" s="3">
        <v>0</v>
      </c>
      <c r="AD190" s="3">
        <v>1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1</v>
      </c>
      <c r="AL190" s="3">
        <v>1448</v>
      </c>
      <c r="AM190" s="4">
        <v>42384</v>
      </c>
      <c r="AN190" s="3">
        <f t="shared" si="7"/>
        <v>1</v>
      </c>
      <c r="AO190" s="3" t="str">
        <f t="shared" si="8"/>
        <v>January</v>
      </c>
      <c r="AP190" s="3">
        <v>1</v>
      </c>
    </row>
    <row r="191" spans="1:42" x14ac:dyDescent="0.25">
      <c r="A191" s="3">
        <v>1958</v>
      </c>
      <c r="B191" s="3">
        <v>74859</v>
      </c>
      <c r="C191" s="3">
        <v>1492</v>
      </c>
      <c r="D191" s="3">
        <f t="shared" si="6"/>
        <v>1.9930803243430983</v>
      </c>
      <c r="E191" s="3">
        <v>0</v>
      </c>
      <c r="F191" s="3">
        <v>0</v>
      </c>
      <c r="G191" s="3">
        <v>63</v>
      </c>
      <c r="H191" s="3">
        <v>570</v>
      </c>
      <c r="I191" s="3">
        <v>73</v>
      </c>
      <c r="J191" s="3">
        <v>614</v>
      </c>
      <c r="K191" s="3">
        <v>133</v>
      </c>
      <c r="L191" s="3">
        <v>102</v>
      </c>
      <c r="M191" s="3">
        <v>73</v>
      </c>
      <c r="N191" s="3">
        <v>1</v>
      </c>
      <c r="O191" s="3">
        <v>6</v>
      </c>
      <c r="P191" s="3">
        <v>5</v>
      </c>
      <c r="Q191" s="3">
        <v>11</v>
      </c>
      <c r="R191" s="3">
        <v>3</v>
      </c>
      <c r="S191" s="3">
        <v>1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71</v>
      </c>
      <c r="AA191" s="3" t="str" cm="1">
        <f t="array" ref="AA191">_xlfn.IFS(AND(Z191&lt;36,Z191&gt;23),"24-35",AND(Z191&lt;51,Z191&gt;35),"36-50",AND(Z191&gt;50,Z191&lt;66),"51-65",Z191&gt;65,"66+",TRUE,"?")</f>
        <v>66+</v>
      </c>
      <c r="AB191" s="3">
        <v>2550</v>
      </c>
      <c r="AC191" s="3">
        <v>0</v>
      </c>
      <c r="AD191" s="3">
        <v>0</v>
      </c>
      <c r="AE191" s="3">
        <v>0</v>
      </c>
      <c r="AF191" s="3">
        <v>0</v>
      </c>
      <c r="AG191" s="3">
        <v>1</v>
      </c>
      <c r="AH191" s="3">
        <v>1</v>
      </c>
      <c r="AI191" s="3">
        <v>0</v>
      </c>
      <c r="AJ191" s="3">
        <v>0</v>
      </c>
      <c r="AK191" s="3">
        <v>0</v>
      </c>
      <c r="AL191" s="3">
        <v>1419</v>
      </c>
      <c r="AM191" s="4">
        <v>42299</v>
      </c>
      <c r="AN191" s="3">
        <f t="shared" si="7"/>
        <v>10</v>
      </c>
      <c r="AO191" s="3" t="str">
        <f t="shared" si="8"/>
        <v>October</v>
      </c>
      <c r="AP191" s="3">
        <v>1</v>
      </c>
    </row>
    <row r="192" spans="1:42" x14ac:dyDescent="0.25">
      <c r="A192" s="3">
        <v>1590</v>
      </c>
      <c r="B192" s="3">
        <v>70044</v>
      </c>
      <c r="C192" s="3">
        <v>1490</v>
      </c>
      <c r="D192" s="3">
        <f t="shared" si="6"/>
        <v>2.1272343098623723</v>
      </c>
      <c r="E192" s="3">
        <v>0</v>
      </c>
      <c r="F192" s="3">
        <v>1</v>
      </c>
      <c r="G192" s="3">
        <v>46</v>
      </c>
      <c r="H192" s="3">
        <v>1073</v>
      </c>
      <c r="I192" s="3">
        <v>0</v>
      </c>
      <c r="J192" s="3">
        <v>250</v>
      </c>
      <c r="K192" s="3">
        <v>153</v>
      </c>
      <c r="L192" s="3">
        <v>14</v>
      </c>
      <c r="M192" s="3">
        <v>14</v>
      </c>
      <c r="N192" s="3">
        <v>4</v>
      </c>
      <c r="O192" s="3">
        <v>7</v>
      </c>
      <c r="P192" s="3">
        <v>10</v>
      </c>
      <c r="Q192" s="3">
        <v>5</v>
      </c>
      <c r="R192" s="3">
        <v>5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66</v>
      </c>
      <c r="AA192" s="3" t="str" cm="1">
        <f t="array" ref="AA192">_xlfn.IFS(AND(Z192&lt;36,Z192&gt;23),"24-35",AND(Z192&lt;51,Z192&gt;35),"36-50",AND(Z192&gt;50,Z192&lt;66),"51-65",Z192&gt;65,"66+",TRUE,"?")</f>
        <v>66+</v>
      </c>
      <c r="AB192" s="3">
        <v>2655</v>
      </c>
      <c r="AC192" s="3">
        <v>1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1</v>
      </c>
      <c r="AJ192" s="3">
        <v>0</v>
      </c>
      <c r="AK192" s="3">
        <v>0</v>
      </c>
      <c r="AL192" s="3">
        <v>1476</v>
      </c>
      <c r="AM192" s="4">
        <v>42194</v>
      </c>
      <c r="AN192" s="3">
        <f t="shared" si="7"/>
        <v>7</v>
      </c>
      <c r="AO192" s="3" t="str">
        <f t="shared" si="8"/>
        <v>July</v>
      </c>
      <c r="AP192" s="3">
        <v>1</v>
      </c>
    </row>
    <row r="193" spans="1:42" x14ac:dyDescent="0.25">
      <c r="A193" s="3">
        <v>64</v>
      </c>
      <c r="B193" s="3">
        <v>74854</v>
      </c>
      <c r="C193" s="3">
        <v>1489</v>
      </c>
      <c r="D193" s="3">
        <f t="shared" si="6"/>
        <v>1.9892056536724825</v>
      </c>
      <c r="E193" s="3">
        <v>1</v>
      </c>
      <c r="F193" s="3">
        <v>2</v>
      </c>
      <c r="G193" s="3">
        <v>90</v>
      </c>
      <c r="H193" s="3">
        <v>856</v>
      </c>
      <c r="I193" s="3">
        <v>59</v>
      </c>
      <c r="J193" s="3">
        <v>487</v>
      </c>
      <c r="K193" s="3">
        <v>58</v>
      </c>
      <c r="L193" s="3">
        <v>29</v>
      </c>
      <c r="M193" s="3">
        <v>73</v>
      </c>
      <c r="N193" s="3">
        <v>7</v>
      </c>
      <c r="O193" s="3">
        <v>2</v>
      </c>
      <c r="P193" s="3">
        <v>5</v>
      </c>
      <c r="Q193" s="3">
        <v>5</v>
      </c>
      <c r="R193" s="3">
        <v>5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50</v>
      </c>
      <c r="AA193" s="3" t="str" cm="1">
        <f t="array" ref="AA193">_xlfn.IFS(AND(Z193&lt;36,Z193&gt;23),"24-35",AND(Z193&lt;51,Z193&gt;35),"36-50",AND(Z193&gt;50,Z193&lt;66),"51-65",Z193&gt;65,"66+",TRUE,"?")</f>
        <v>36-50</v>
      </c>
      <c r="AB193" s="3">
        <v>2606</v>
      </c>
      <c r="AC193" s="3">
        <v>0</v>
      </c>
      <c r="AD193" s="3">
        <v>0</v>
      </c>
      <c r="AE193" s="3">
        <v>0</v>
      </c>
      <c r="AF193" s="3">
        <v>1</v>
      </c>
      <c r="AG193" s="3">
        <v>0</v>
      </c>
      <c r="AH193" s="3">
        <v>0</v>
      </c>
      <c r="AI193" s="3">
        <v>1</v>
      </c>
      <c r="AJ193" s="3">
        <v>0</v>
      </c>
      <c r="AK193" s="3">
        <v>0</v>
      </c>
      <c r="AL193" s="3">
        <v>1416</v>
      </c>
      <c r="AM193" s="4">
        <v>42243</v>
      </c>
      <c r="AN193" s="3">
        <f t="shared" si="7"/>
        <v>8</v>
      </c>
      <c r="AO193" s="3" t="str">
        <f t="shared" si="8"/>
        <v>August</v>
      </c>
      <c r="AP193" s="3">
        <v>1</v>
      </c>
    </row>
    <row r="194" spans="1:42" x14ac:dyDescent="0.25">
      <c r="A194" s="3">
        <v>643</v>
      </c>
      <c r="B194" s="3">
        <v>69267</v>
      </c>
      <c r="C194" s="3">
        <v>1489</v>
      </c>
      <c r="D194" s="3">
        <f t="shared" si="6"/>
        <v>2.1496527928162039</v>
      </c>
      <c r="E194" s="3">
        <v>0</v>
      </c>
      <c r="F194" s="3">
        <v>0</v>
      </c>
      <c r="G194" s="3">
        <v>31</v>
      </c>
      <c r="H194" s="3">
        <v>778</v>
      </c>
      <c r="I194" s="3">
        <v>44</v>
      </c>
      <c r="J194" s="3">
        <v>499</v>
      </c>
      <c r="K194" s="3">
        <v>95</v>
      </c>
      <c r="L194" s="3">
        <v>73</v>
      </c>
      <c r="M194" s="3">
        <v>146</v>
      </c>
      <c r="N194" s="3">
        <v>2</v>
      </c>
      <c r="O194" s="3">
        <v>3</v>
      </c>
      <c r="P194" s="3">
        <v>4</v>
      </c>
      <c r="Q194" s="3">
        <v>5</v>
      </c>
      <c r="R194" s="3">
        <v>7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1</v>
      </c>
      <c r="Z194" s="3">
        <v>67</v>
      </c>
      <c r="AA194" s="3" t="str" cm="1">
        <f t="array" ref="AA194">_xlfn.IFS(AND(Z194&lt;36,Z194&gt;23),"24-35",AND(Z194&lt;51,Z194&gt;35),"36-50",AND(Z194&gt;50,Z194&lt;66),"51-65",Z194&gt;65,"66+",TRUE,"?")</f>
        <v>66+</v>
      </c>
      <c r="AB194" s="3">
        <v>2804</v>
      </c>
      <c r="AC194" s="3">
        <v>0</v>
      </c>
      <c r="AD194" s="3">
        <v>0</v>
      </c>
      <c r="AE194" s="3">
        <v>1</v>
      </c>
      <c r="AF194" s="3">
        <v>0</v>
      </c>
      <c r="AG194" s="3">
        <v>0</v>
      </c>
      <c r="AH194" s="3">
        <v>0</v>
      </c>
      <c r="AI194" s="3">
        <v>1</v>
      </c>
      <c r="AJ194" s="3">
        <v>0</v>
      </c>
      <c r="AK194" s="3">
        <v>0</v>
      </c>
      <c r="AL194" s="3">
        <v>1343</v>
      </c>
      <c r="AM194" s="4">
        <v>42045</v>
      </c>
      <c r="AN194" s="3">
        <f t="shared" si="7"/>
        <v>2</v>
      </c>
      <c r="AO194" s="3" t="str">
        <f t="shared" si="8"/>
        <v>February</v>
      </c>
      <c r="AP194" s="3">
        <v>1</v>
      </c>
    </row>
    <row r="195" spans="1:42" x14ac:dyDescent="0.25">
      <c r="A195" s="3">
        <v>1224</v>
      </c>
      <c r="B195" s="3">
        <v>81051</v>
      </c>
      <c r="C195" s="3">
        <v>1487</v>
      </c>
      <c r="D195" s="3">
        <f t="shared" ref="D195:D258" si="9">C195*100/B195</f>
        <v>1.8346473208226919</v>
      </c>
      <c r="E195" s="3">
        <v>0</v>
      </c>
      <c r="F195" s="3">
        <v>0</v>
      </c>
      <c r="G195" s="3">
        <v>43</v>
      </c>
      <c r="H195" s="3">
        <v>1142</v>
      </c>
      <c r="I195" s="3">
        <v>29</v>
      </c>
      <c r="J195" s="3">
        <v>249</v>
      </c>
      <c r="K195" s="3">
        <v>38</v>
      </c>
      <c r="L195" s="3">
        <v>29</v>
      </c>
      <c r="M195" s="3">
        <v>14</v>
      </c>
      <c r="N195" s="3">
        <v>1</v>
      </c>
      <c r="O195" s="3">
        <v>5</v>
      </c>
      <c r="P195" s="3">
        <v>5</v>
      </c>
      <c r="Q195" s="3">
        <v>12</v>
      </c>
      <c r="R195" s="3">
        <v>2</v>
      </c>
      <c r="S195" s="3">
        <v>0</v>
      </c>
      <c r="T195" s="3">
        <v>0</v>
      </c>
      <c r="U195" s="3">
        <v>0</v>
      </c>
      <c r="V195" s="3">
        <v>1</v>
      </c>
      <c r="W195" s="3">
        <v>1</v>
      </c>
      <c r="X195" s="3">
        <v>0</v>
      </c>
      <c r="Y195" s="3">
        <v>0</v>
      </c>
      <c r="Z195" s="3">
        <v>55</v>
      </c>
      <c r="AA195" s="3" t="str" cm="1">
        <f t="array" ref="AA195">_xlfn.IFS(AND(Z195&lt;36,Z195&gt;23),"24-35",AND(Z195&lt;51,Z195&gt;35),"36-50",AND(Z195&gt;50,Z195&lt;66),"51-65",Z195&gt;65,"66+",TRUE,"?")</f>
        <v>51-65</v>
      </c>
      <c r="AB195" s="3">
        <v>2196</v>
      </c>
      <c r="AC195" s="3">
        <v>0</v>
      </c>
      <c r="AD195" s="3">
        <v>1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1</v>
      </c>
      <c r="AL195" s="3">
        <v>1473</v>
      </c>
      <c r="AM195" s="4">
        <v>42653</v>
      </c>
      <c r="AN195" s="3">
        <f t="shared" ref="AN195:AN258" si="10">MONTH(AM195)</f>
        <v>10</v>
      </c>
      <c r="AO195" s="3" t="str">
        <f t="shared" ref="AO195:AO258" si="11">TEXT(AM195,"mmmm")</f>
        <v>October</v>
      </c>
      <c r="AP195" s="3">
        <v>1</v>
      </c>
    </row>
    <row r="196" spans="1:42" x14ac:dyDescent="0.25">
      <c r="A196" s="3">
        <v>646</v>
      </c>
      <c r="B196" s="3">
        <v>57333</v>
      </c>
      <c r="C196" s="3">
        <v>1486</v>
      </c>
      <c r="D196" s="3">
        <f t="shared" si="9"/>
        <v>2.5918755341600823</v>
      </c>
      <c r="E196" s="3">
        <v>0</v>
      </c>
      <c r="F196" s="3">
        <v>1</v>
      </c>
      <c r="G196" s="3">
        <v>55</v>
      </c>
      <c r="H196" s="3">
        <v>941</v>
      </c>
      <c r="I196" s="3">
        <v>14</v>
      </c>
      <c r="J196" s="3">
        <v>397</v>
      </c>
      <c r="K196" s="3">
        <v>76</v>
      </c>
      <c r="L196" s="3">
        <v>58</v>
      </c>
      <c r="M196" s="3">
        <v>176</v>
      </c>
      <c r="N196" s="3">
        <v>11</v>
      </c>
      <c r="O196" s="3">
        <v>8</v>
      </c>
      <c r="P196" s="3">
        <v>5</v>
      </c>
      <c r="Q196" s="3">
        <v>9</v>
      </c>
      <c r="R196" s="3">
        <v>6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1</v>
      </c>
      <c r="Z196" s="3">
        <v>66</v>
      </c>
      <c r="AA196" s="3" t="str" cm="1">
        <f t="array" ref="AA196">_xlfn.IFS(AND(Z196&lt;36,Z196&gt;23),"24-35",AND(Z196&lt;51,Z196&gt;35),"36-50",AND(Z196&gt;50,Z196&lt;66),"51-65",Z196&gt;65,"66+",TRUE,"?")</f>
        <v>66+</v>
      </c>
      <c r="AB196" s="3">
        <v>2804</v>
      </c>
      <c r="AC196" s="3">
        <v>1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1</v>
      </c>
      <c r="AL196" s="3">
        <v>1310</v>
      </c>
      <c r="AM196" s="4">
        <v>42045</v>
      </c>
      <c r="AN196" s="3">
        <f t="shared" si="10"/>
        <v>2</v>
      </c>
      <c r="AO196" s="3" t="str">
        <f t="shared" si="11"/>
        <v>February</v>
      </c>
      <c r="AP196" s="3">
        <v>1</v>
      </c>
    </row>
    <row r="197" spans="1:42" x14ac:dyDescent="0.25">
      <c r="A197" s="3">
        <v>1540</v>
      </c>
      <c r="B197" s="3">
        <v>70440</v>
      </c>
      <c r="C197" s="3">
        <v>1484</v>
      </c>
      <c r="D197" s="3">
        <f t="shared" si="9"/>
        <v>2.1067575241340148</v>
      </c>
      <c r="E197" s="3">
        <v>0</v>
      </c>
      <c r="F197" s="3">
        <v>0</v>
      </c>
      <c r="G197" s="3">
        <v>49</v>
      </c>
      <c r="H197" s="3">
        <v>690</v>
      </c>
      <c r="I197" s="3">
        <v>117</v>
      </c>
      <c r="J197" s="3">
        <v>499</v>
      </c>
      <c r="K197" s="3">
        <v>76</v>
      </c>
      <c r="L197" s="3">
        <v>102</v>
      </c>
      <c r="M197" s="3">
        <v>88</v>
      </c>
      <c r="N197" s="3">
        <v>1</v>
      </c>
      <c r="O197" s="3">
        <v>5</v>
      </c>
      <c r="P197" s="3">
        <v>10</v>
      </c>
      <c r="Q197" s="3">
        <v>7</v>
      </c>
      <c r="R197" s="3">
        <v>3</v>
      </c>
      <c r="S197" s="3">
        <v>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42</v>
      </c>
      <c r="AA197" s="3" t="str" cm="1">
        <f t="array" ref="AA197">_xlfn.IFS(AND(Z197&lt;36,Z197&gt;23),"24-35",AND(Z197&lt;51,Z197&gt;35),"36-50",AND(Z197&gt;50,Z197&lt;66),"51-65",Z197&gt;65,"66+",TRUE,"?")</f>
        <v>36-50</v>
      </c>
      <c r="AB197" s="3">
        <v>2423</v>
      </c>
      <c r="AC197" s="3">
        <v>0</v>
      </c>
      <c r="AD197" s="3">
        <v>0</v>
      </c>
      <c r="AE197" s="3">
        <v>0</v>
      </c>
      <c r="AF197" s="3">
        <v>1</v>
      </c>
      <c r="AG197" s="3">
        <v>0</v>
      </c>
      <c r="AH197" s="3">
        <v>0</v>
      </c>
      <c r="AI197" s="3">
        <v>1</v>
      </c>
      <c r="AJ197" s="3">
        <v>0</v>
      </c>
      <c r="AK197" s="3">
        <v>0</v>
      </c>
      <c r="AL197" s="3">
        <v>1396</v>
      </c>
      <c r="AM197" s="4">
        <v>42426</v>
      </c>
      <c r="AN197" s="3">
        <f t="shared" si="10"/>
        <v>2</v>
      </c>
      <c r="AO197" s="3" t="str">
        <f t="shared" si="11"/>
        <v>February</v>
      </c>
      <c r="AP197" s="3">
        <v>1</v>
      </c>
    </row>
    <row r="198" spans="1:42" x14ac:dyDescent="0.25">
      <c r="A198" s="3">
        <v>122</v>
      </c>
      <c r="B198" s="3">
        <v>62981</v>
      </c>
      <c r="C198" s="3">
        <v>1482</v>
      </c>
      <c r="D198" s="3">
        <f t="shared" si="9"/>
        <v>2.3530906146298092</v>
      </c>
      <c r="E198" s="3">
        <v>0</v>
      </c>
      <c r="F198" s="3">
        <v>0</v>
      </c>
      <c r="G198" s="3">
        <v>21</v>
      </c>
      <c r="H198" s="3">
        <v>796</v>
      </c>
      <c r="I198" s="3">
        <v>14</v>
      </c>
      <c r="J198" s="3">
        <v>590</v>
      </c>
      <c r="K198" s="3">
        <v>38</v>
      </c>
      <c r="L198" s="3">
        <v>44</v>
      </c>
      <c r="M198" s="3">
        <v>0</v>
      </c>
      <c r="N198" s="3">
        <v>1</v>
      </c>
      <c r="O198" s="3">
        <v>4</v>
      </c>
      <c r="P198" s="3">
        <v>5</v>
      </c>
      <c r="Q198" s="3">
        <v>13</v>
      </c>
      <c r="R198" s="3">
        <v>3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53</v>
      </c>
      <c r="AA198" s="3" t="str" cm="1">
        <f t="array" ref="AA198">_xlfn.IFS(AND(Z198&lt;36,Z198&gt;23),"24-35",AND(Z198&lt;51,Z198&gt;35),"36-50",AND(Z198&gt;50,Z198&lt;66),"51-65",Z198&gt;65,"66+",TRUE,"?")</f>
        <v>51-65</v>
      </c>
      <c r="AB198" s="3">
        <v>2628</v>
      </c>
      <c r="AC198" s="3">
        <v>0</v>
      </c>
      <c r="AD198" s="3">
        <v>0</v>
      </c>
      <c r="AE198" s="3">
        <v>0</v>
      </c>
      <c r="AF198" s="3">
        <v>1</v>
      </c>
      <c r="AG198" s="3">
        <v>0</v>
      </c>
      <c r="AH198" s="3">
        <v>0</v>
      </c>
      <c r="AI198" s="3">
        <v>0</v>
      </c>
      <c r="AJ198" s="3">
        <v>0</v>
      </c>
      <c r="AK198" s="3">
        <v>1</v>
      </c>
      <c r="AL198" s="3">
        <v>1482</v>
      </c>
      <c r="AM198" s="4">
        <v>42221</v>
      </c>
      <c r="AN198" s="3">
        <f t="shared" si="10"/>
        <v>8</v>
      </c>
      <c r="AO198" s="3" t="str">
        <f t="shared" si="11"/>
        <v>August</v>
      </c>
      <c r="AP198" s="3">
        <v>1</v>
      </c>
    </row>
    <row r="199" spans="1:42" x14ac:dyDescent="0.25">
      <c r="A199" s="3">
        <v>650</v>
      </c>
      <c r="B199" s="3">
        <v>82014</v>
      </c>
      <c r="C199" s="3">
        <v>1480</v>
      </c>
      <c r="D199" s="3">
        <f t="shared" si="9"/>
        <v>1.8045699514717</v>
      </c>
      <c r="E199" s="3">
        <v>0</v>
      </c>
      <c r="F199" s="3">
        <v>0</v>
      </c>
      <c r="G199" s="3">
        <v>48</v>
      </c>
      <c r="H199" s="3">
        <v>980</v>
      </c>
      <c r="I199" s="3">
        <v>37</v>
      </c>
      <c r="J199" s="3">
        <v>265</v>
      </c>
      <c r="K199" s="3">
        <v>35</v>
      </c>
      <c r="L199" s="3">
        <v>163</v>
      </c>
      <c r="M199" s="3">
        <v>31</v>
      </c>
      <c r="N199" s="3">
        <v>1</v>
      </c>
      <c r="O199" s="3">
        <v>3</v>
      </c>
      <c r="P199" s="3">
        <v>6</v>
      </c>
      <c r="Q199" s="3">
        <v>12</v>
      </c>
      <c r="R199" s="3">
        <v>6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1</v>
      </c>
      <c r="Z199" s="3">
        <v>59</v>
      </c>
      <c r="AA199" s="3" t="str" cm="1">
        <f t="array" ref="AA199">_xlfn.IFS(AND(Z199&lt;36,Z199&gt;23),"24-35",AND(Z199&lt;51,Z199&gt;35),"36-50",AND(Z199&gt;50,Z199&lt;66),"51-65",Z199&gt;65,"66+",TRUE,"?")</f>
        <v>51-65</v>
      </c>
      <c r="AB199" s="3">
        <v>2837</v>
      </c>
      <c r="AC199" s="3">
        <v>0</v>
      </c>
      <c r="AD199" s="3">
        <v>0</v>
      </c>
      <c r="AE199" s="3">
        <v>1</v>
      </c>
      <c r="AF199" s="3">
        <v>0</v>
      </c>
      <c r="AG199" s="3">
        <v>0</v>
      </c>
      <c r="AH199" s="3">
        <v>0</v>
      </c>
      <c r="AI199" s="3">
        <v>1</v>
      </c>
      <c r="AJ199" s="3">
        <v>0</v>
      </c>
      <c r="AK199" s="3">
        <v>0</v>
      </c>
      <c r="AL199" s="3">
        <v>1449</v>
      </c>
      <c r="AM199" s="4">
        <v>42012</v>
      </c>
      <c r="AN199" s="3">
        <f t="shared" si="10"/>
        <v>1</v>
      </c>
      <c r="AO199" s="3" t="str">
        <f t="shared" si="11"/>
        <v>January</v>
      </c>
      <c r="AP199" s="3">
        <v>1</v>
      </c>
    </row>
    <row r="200" spans="1:42" x14ac:dyDescent="0.25">
      <c r="A200" s="3">
        <v>490</v>
      </c>
      <c r="B200" s="3">
        <v>73454</v>
      </c>
      <c r="C200" s="3">
        <v>1476</v>
      </c>
      <c r="D200" s="3">
        <f t="shared" si="9"/>
        <v>2.0094208620361043</v>
      </c>
      <c r="E200" s="3">
        <v>0</v>
      </c>
      <c r="F200" s="3">
        <v>0</v>
      </c>
      <c r="G200" s="3">
        <v>95</v>
      </c>
      <c r="H200" s="3">
        <v>982</v>
      </c>
      <c r="I200" s="3">
        <v>73</v>
      </c>
      <c r="J200" s="3">
        <v>351</v>
      </c>
      <c r="K200" s="3">
        <v>56</v>
      </c>
      <c r="L200" s="3">
        <v>14</v>
      </c>
      <c r="M200" s="3">
        <v>175</v>
      </c>
      <c r="N200" s="3">
        <v>1</v>
      </c>
      <c r="O200" s="3">
        <v>2</v>
      </c>
      <c r="P200" s="3">
        <v>4</v>
      </c>
      <c r="Q200" s="3">
        <v>6</v>
      </c>
      <c r="R200" s="3">
        <v>5</v>
      </c>
      <c r="S200" s="3">
        <v>0</v>
      </c>
      <c r="T200" s="3">
        <v>0</v>
      </c>
      <c r="U200" s="3">
        <v>1</v>
      </c>
      <c r="V200" s="3">
        <v>0</v>
      </c>
      <c r="W200" s="3">
        <v>0</v>
      </c>
      <c r="X200" s="3">
        <v>0</v>
      </c>
      <c r="Y200" s="3">
        <v>0</v>
      </c>
      <c r="Z200" s="3">
        <v>33</v>
      </c>
      <c r="AA200" s="3" t="str" cm="1">
        <f t="array" ref="AA200">_xlfn.IFS(AND(Z200&lt;36,Z200&gt;23),"24-35",AND(Z200&lt;51,Z200&gt;35),"36-50",AND(Z200&gt;50,Z200&lt;66),"51-65",Z200&gt;65,"66+",TRUE,"?")</f>
        <v>24-35</v>
      </c>
      <c r="AB200" s="3">
        <v>2279</v>
      </c>
      <c r="AC200" s="3">
        <v>0</v>
      </c>
      <c r="AD200" s="3">
        <v>0</v>
      </c>
      <c r="AE200" s="3">
        <v>1</v>
      </c>
      <c r="AF200" s="3">
        <v>0</v>
      </c>
      <c r="AG200" s="3">
        <v>0</v>
      </c>
      <c r="AH200" s="3">
        <v>0</v>
      </c>
      <c r="AI200" s="3">
        <v>0</v>
      </c>
      <c r="AJ200" s="3">
        <v>1</v>
      </c>
      <c r="AK200" s="3">
        <v>0</v>
      </c>
      <c r="AL200" s="3">
        <v>1301</v>
      </c>
      <c r="AM200" s="4">
        <v>42570</v>
      </c>
      <c r="AN200" s="3">
        <f t="shared" si="10"/>
        <v>7</v>
      </c>
      <c r="AO200" s="3" t="str">
        <f t="shared" si="11"/>
        <v>July</v>
      </c>
      <c r="AP200" s="3">
        <v>1</v>
      </c>
    </row>
    <row r="201" spans="1:42" x14ac:dyDescent="0.25">
      <c r="A201" s="3">
        <v>1892</v>
      </c>
      <c r="B201" s="3">
        <v>79823</v>
      </c>
      <c r="C201" s="3">
        <v>1475</v>
      </c>
      <c r="D201" s="3">
        <f t="shared" si="9"/>
        <v>1.8478383423324105</v>
      </c>
      <c r="E201" s="3">
        <v>0</v>
      </c>
      <c r="F201" s="3">
        <v>1</v>
      </c>
      <c r="G201" s="3">
        <v>6</v>
      </c>
      <c r="H201" s="3">
        <v>835</v>
      </c>
      <c r="I201" s="3">
        <v>73</v>
      </c>
      <c r="J201" s="3">
        <v>380</v>
      </c>
      <c r="K201" s="3">
        <v>114</v>
      </c>
      <c r="L201" s="3">
        <v>73</v>
      </c>
      <c r="M201" s="3">
        <v>43</v>
      </c>
      <c r="N201" s="3">
        <v>1</v>
      </c>
      <c r="O201" s="3">
        <v>6</v>
      </c>
      <c r="P201" s="3">
        <v>9</v>
      </c>
      <c r="Q201" s="3">
        <v>7</v>
      </c>
      <c r="R201" s="3">
        <v>2</v>
      </c>
      <c r="S201" s="3">
        <v>0</v>
      </c>
      <c r="T201" s="3">
        <v>0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61</v>
      </c>
      <c r="AA201" s="3" t="str" cm="1">
        <f t="array" ref="AA201">_xlfn.IFS(AND(Z201&lt;36,Z201&gt;23),"24-35",AND(Z201&lt;51,Z201&gt;35),"36-50",AND(Z201&gt;50,Z201&lt;66),"51-65",Z201&gt;65,"66+",TRUE,"?")</f>
        <v>51-65</v>
      </c>
      <c r="AB201" s="3">
        <v>2249</v>
      </c>
      <c r="AC201" s="3">
        <v>0</v>
      </c>
      <c r="AD201" s="3">
        <v>1</v>
      </c>
      <c r="AE201" s="3">
        <v>0</v>
      </c>
      <c r="AF201" s="3">
        <v>0</v>
      </c>
      <c r="AG201" s="3">
        <v>0</v>
      </c>
      <c r="AH201" s="3">
        <v>0</v>
      </c>
      <c r="AI201" s="3">
        <v>1</v>
      </c>
      <c r="AJ201" s="3">
        <v>0</v>
      </c>
      <c r="AK201" s="3">
        <v>0</v>
      </c>
      <c r="AL201" s="3">
        <v>1432</v>
      </c>
      <c r="AM201" s="4">
        <v>42600</v>
      </c>
      <c r="AN201" s="3">
        <f t="shared" si="10"/>
        <v>8</v>
      </c>
      <c r="AO201" s="3" t="str">
        <f t="shared" si="11"/>
        <v>August</v>
      </c>
      <c r="AP201" s="3">
        <v>1</v>
      </c>
    </row>
    <row r="202" spans="1:42" x14ac:dyDescent="0.25">
      <c r="A202" s="3">
        <v>1241</v>
      </c>
      <c r="B202" s="3">
        <v>72828</v>
      </c>
      <c r="C202" s="3">
        <v>1473</v>
      </c>
      <c r="D202" s="3">
        <f t="shared" si="9"/>
        <v>2.0225737353765036</v>
      </c>
      <c r="E202" s="3">
        <v>0</v>
      </c>
      <c r="F202" s="3">
        <v>1</v>
      </c>
      <c r="G202" s="3">
        <v>17</v>
      </c>
      <c r="H202" s="3">
        <v>1205</v>
      </c>
      <c r="I202" s="3">
        <v>0</v>
      </c>
      <c r="J202" s="3">
        <v>235</v>
      </c>
      <c r="K202" s="3">
        <v>19</v>
      </c>
      <c r="L202" s="3">
        <v>14</v>
      </c>
      <c r="M202" s="3">
        <v>205</v>
      </c>
      <c r="N202" s="3">
        <v>6</v>
      </c>
      <c r="O202" s="3">
        <v>6</v>
      </c>
      <c r="P202" s="3">
        <v>3</v>
      </c>
      <c r="Q202" s="3">
        <v>13</v>
      </c>
      <c r="R202" s="3">
        <v>7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58</v>
      </c>
      <c r="AA202" s="3" t="str" cm="1">
        <f t="array" ref="AA202">_xlfn.IFS(AND(Z202&lt;36,Z202&gt;23),"24-35",AND(Z202&lt;51,Z202&gt;35),"36-50",AND(Z202&gt;50,Z202&lt;66),"51-65",Z202&gt;65,"66+",TRUE,"?")</f>
        <v>51-65</v>
      </c>
      <c r="AB202" s="3">
        <v>2659</v>
      </c>
      <c r="AC202" s="3">
        <v>0</v>
      </c>
      <c r="AD202" s="3">
        <v>1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1</v>
      </c>
      <c r="AK202" s="3">
        <v>0</v>
      </c>
      <c r="AL202" s="3">
        <v>1268</v>
      </c>
      <c r="AM202" s="4">
        <v>42190</v>
      </c>
      <c r="AN202" s="3">
        <f t="shared" si="10"/>
        <v>7</v>
      </c>
      <c r="AO202" s="3" t="str">
        <f t="shared" si="11"/>
        <v>July</v>
      </c>
      <c r="AP202" s="3">
        <v>1</v>
      </c>
    </row>
    <row r="203" spans="1:42" x14ac:dyDescent="0.25">
      <c r="A203" s="3">
        <v>385</v>
      </c>
      <c r="B203" s="3">
        <v>66465</v>
      </c>
      <c r="C203" s="3">
        <v>1471</v>
      </c>
      <c r="D203" s="3">
        <f t="shared" si="9"/>
        <v>2.2131949146167154</v>
      </c>
      <c r="E203" s="3">
        <v>0</v>
      </c>
      <c r="F203" s="3">
        <v>1</v>
      </c>
      <c r="G203" s="3">
        <v>1</v>
      </c>
      <c r="H203" s="3">
        <v>1200</v>
      </c>
      <c r="I203" s="3">
        <v>0</v>
      </c>
      <c r="J203" s="3">
        <v>204</v>
      </c>
      <c r="K203" s="3">
        <v>38</v>
      </c>
      <c r="L203" s="3">
        <v>29</v>
      </c>
      <c r="M203" s="3">
        <v>14</v>
      </c>
      <c r="N203" s="3">
        <v>3</v>
      </c>
      <c r="O203" s="3">
        <v>11</v>
      </c>
      <c r="P203" s="3">
        <v>9</v>
      </c>
      <c r="Q203" s="3">
        <v>12</v>
      </c>
      <c r="R203" s="3">
        <v>6</v>
      </c>
      <c r="S203" s="3">
        <v>1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65</v>
      </c>
      <c r="AA203" s="3" t="str" cm="1">
        <f t="array" ref="AA203">_xlfn.IFS(AND(Z203&lt;36,Z203&gt;23),"24-35",AND(Z203&lt;51,Z203&gt;35),"36-50",AND(Z203&gt;50,Z203&lt;66),"51-65",Z203&gt;65,"66+",TRUE,"?")</f>
        <v>51-65</v>
      </c>
      <c r="AB203" s="3">
        <v>2615</v>
      </c>
      <c r="AC203" s="3">
        <v>0</v>
      </c>
      <c r="AD203" s="3">
        <v>1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1</v>
      </c>
      <c r="AL203" s="3">
        <v>1457</v>
      </c>
      <c r="AM203" s="4">
        <v>42234</v>
      </c>
      <c r="AN203" s="3">
        <f t="shared" si="10"/>
        <v>8</v>
      </c>
      <c r="AO203" s="3" t="str">
        <f t="shared" si="11"/>
        <v>August</v>
      </c>
      <c r="AP203" s="3">
        <v>1</v>
      </c>
    </row>
    <row r="204" spans="1:42" x14ac:dyDescent="0.25">
      <c r="A204" s="3">
        <v>1264</v>
      </c>
      <c r="B204" s="3">
        <v>76542</v>
      </c>
      <c r="C204" s="3">
        <v>1469</v>
      </c>
      <c r="D204" s="3">
        <f t="shared" si="9"/>
        <v>1.9192077552193567</v>
      </c>
      <c r="E204" s="3">
        <v>0</v>
      </c>
      <c r="F204" s="3">
        <v>0</v>
      </c>
      <c r="G204" s="3">
        <v>91</v>
      </c>
      <c r="H204" s="3">
        <v>794</v>
      </c>
      <c r="I204" s="3">
        <v>73</v>
      </c>
      <c r="J204" s="3">
        <v>573</v>
      </c>
      <c r="K204" s="3">
        <v>0</v>
      </c>
      <c r="L204" s="3">
        <v>29</v>
      </c>
      <c r="M204" s="3">
        <v>14</v>
      </c>
      <c r="N204" s="3">
        <v>1</v>
      </c>
      <c r="O204" s="3">
        <v>4</v>
      </c>
      <c r="P204" s="3">
        <v>8</v>
      </c>
      <c r="Q204" s="3">
        <v>10</v>
      </c>
      <c r="R204" s="3">
        <v>2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64</v>
      </c>
      <c r="AA204" s="3" t="str" cm="1">
        <f t="array" ref="AA204">_xlfn.IFS(AND(Z204&lt;36,Z204&gt;23),"24-35",AND(Z204&lt;51,Z204&gt;35),"36-50",AND(Z204&gt;50,Z204&lt;66),"51-65",Z204&gt;65,"66+",TRUE,"?")</f>
        <v>51-65</v>
      </c>
      <c r="AB204" s="3">
        <v>2615</v>
      </c>
      <c r="AC204" s="3">
        <v>0</v>
      </c>
      <c r="AD204" s="3">
        <v>0</v>
      </c>
      <c r="AE204" s="3">
        <v>0</v>
      </c>
      <c r="AF204" s="3">
        <v>1</v>
      </c>
      <c r="AG204" s="3">
        <v>0</v>
      </c>
      <c r="AH204" s="3">
        <v>0</v>
      </c>
      <c r="AI204" s="3">
        <v>0</v>
      </c>
      <c r="AJ204" s="3">
        <v>0</v>
      </c>
      <c r="AK204" s="3">
        <v>1</v>
      </c>
      <c r="AL204" s="3">
        <v>1455</v>
      </c>
      <c r="AM204" s="4">
        <v>42234</v>
      </c>
      <c r="AN204" s="3">
        <f t="shared" si="10"/>
        <v>8</v>
      </c>
      <c r="AO204" s="3" t="str">
        <f t="shared" si="11"/>
        <v>August</v>
      </c>
      <c r="AP204" s="3">
        <v>1</v>
      </c>
    </row>
    <row r="205" spans="1:42" x14ac:dyDescent="0.25">
      <c r="A205" s="3">
        <v>653</v>
      </c>
      <c r="B205" s="3">
        <v>77520</v>
      </c>
      <c r="C205" s="3">
        <v>1468</v>
      </c>
      <c r="D205" s="3">
        <f t="shared" si="9"/>
        <v>1.8937048503611971</v>
      </c>
      <c r="E205" s="3">
        <v>0</v>
      </c>
      <c r="F205" s="3">
        <v>1</v>
      </c>
      <c r="G205" s="3">
        <v>30</v>
      </c>
      <c r="H205" s="3">
        <v>940</v>
      </c>
      <c r="I205" s="3">
        <v>44</v>
      </c>
      <c r="J205" s="3">
        <v>396</v>
      </c>
      <c r="K205" s="3">
        <v>0</v>
      </c>
      <c r="L205" s="3">
        <v>88</v>
      </c>
      <c r="M205" s="3">
        <v>58</v>
      </c>
      <c r="N205" s="3">
        <v>1</v>
      </c>
      <c r="O205" s="3">
        <v>8</v>
      </c>
      <c r="P205" s="3">
        <v>7</v>
      </c>
      <c r="Q205" s="3">
        <v>7</v>
      </c>
      <c r="R205" s="3">
        <v>4</v>
      </c>
      <c r="S205" s="3">
        <v>1</v>
      </c>
      <c r="T205" s="3">
        <v>0</v>
      </c>
      <c r="U205" s="3">
        <v>1</v>
      </c>
      <c r="V205" s="3">
        <v>0</v>
      </c>
      <c r="W205" s="3">
        <v>1</v>
      </c>
      <c r="X205" s="3">
        <v>0</v>
      </c>
      <c r="Y205" s="3">
        <v>1</v>
      </c>
      <c r="Z205" s="3">
        <v>61</v>
      </c>
      <c r="AA205" s="3" t="str" cm="1">
        <f t="array" ref="AA205">_xlfn.IFS(AND(Z205&lt;36,Z205&gt;23),"24-35",AND(Z205&lt;51,Z205&gt;35),"36-50",AND(Z205&gt;50,Z205&lt;66),"51-65",Z205&gt;65,"66+",TRUE,"?")</f>
        <v>51-65</v>
      </c>
      <c r="AB205" s="3">
        <v>2464</v>
      </c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1</v>
      </c>
      <c r="AK205" s="3">
        <v>0</v>
      </c>
      <c r="AL205" s="3">
        <v>1410</v>
      </c>
      <c r="AM205" s="4">
        <v>42385</v>
      </c>
      <c r="AN205" s="3">
        <f t="shared" si="10"/>
        <v>1</v>
      </c>
      <c r="AO205" s="3" t="str">
        <f t="shared" si="11"/>
        <v>January</v>
      </c>
      <c r="AP205" s="3">
        <v>1</v>
      </c>
    </row>
    <row r="206" spans="1:42" x14ac:dyDescent="0.25">
      <c r="A206" s="3">
        <v>765</v>
      </c>
      <c r="B206" s="3">
        <v>91820</v>
      </c>
      <c r="C206" s="3">
        <v>1467</v>
      </c>
      <c r="D206" s="3">
        <f t="shared" si="9"/>
        <v>1.5976911348290133</v>
      </c>
      <c r="E206" s="3">
        <v>0</v>
      </c>
      <c r="F206" s="3">
        <v>0</v>
      </c>
      <c r="G206" s="3">
        <v>72</v>
      </c>
      <c r="H206" s="3">
        <v>410</v>
      </c>
      <c r="I206" s="3">
        <v>73</v>
      </c>
      <c r="J206" s="3">
        <v>747</v>
      </c>
      <c r="K206" s="3">
        <v>76</v>
      </c>
      <c r="L206" s="3">
        <v>161</v>
      </c>
      <c r="M206" s="3">
        <v>30</v>
      </c>
      <c r="N206" s="3">
        <v>0</v>
      </c>
      <c r="O206" s="3">
        <v>5</v>
      </c>
      <c r="P206" s="3">
        <v>5</v>
      </c>
      <c r="Q206" s="3">
        <v>12</v>
      </c>
      <c r="R206" s="3">
        <v>1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34</v>
      </c>
      <c r="AA206" s="3" t="str" cm="1">
        <f t="array" ref="AA206">_xlfn.IFS(AND(Z206&lt;36,Z206&gt;23),"24-35",AND(Z206&lt;51,Z206&gt;35),"36-50",AND(Z206&gt;50,Z206&lt;66),"51-65",Z206&gt;65,"66+",TRUE,"?")</f>
        <v>24-35</v>
      </c>
      <c r="AB206" s="3">
        <v>2377</v>
      </c>
      <c r="AC206" s="3">
        <v>0</v>
      </c>
      <c r="AD206" s="3">
        <v>0</v>
      </c>
      <c r="AE206" s="3">
        <v>0</v>
      </c>
      <c r="AF206" s="3">
        <v>1</v>
      </c>
      <c r="AG206" s="3">
        <v>0</v>
      </c>
      <c r="AH206" s="3">
        <v>0</v>
      </c>
      <c r="AI206" s="3">
        <v>0</v>
      </c>
      <c r="AJ206" s="3">
        <v>0</v>
      </c>
      <c r="AK206" s="3">
        <v>1</v>
      </c>
      <c r="AL206" s="3">
        <v>1437</v>
      </c>
      <c r="AM206" s="4">
        <v>42472</v>
      </c>
      <c r="AN206" s="3">
        <f t="shared" si="10"/>
        <v>4</v>
      </c>
      <c r="AO206" s="3" t="str">
        <f t="shared" si="11"/>
        <v>April</v>
      </c>
      <c r="AP206" s="3">
        <v>1</v>
      </c>
    </row>
    <row r="207" spans="1:42" x14ac:dyDescent="0.25">
      <c r="A207" s="3">
        <v>1407</v>
      </c>
      <c r="B207" s="3">
        <v>69930</v>
      </c>
      <c r="C207" s="3">
        <v>1466</v>
      </c>
      <c r="D207" s="3">
        <f t="shared" si="9"/>
        <v>2.0963820963820963</v>
      </c>
      <c r="E207" s="3">
        <v>0</v>
      </c>
      <c r="F207" s="3">
        <v>0</v>
      </c>
      <c r="G207" s="3">
        <v>21</v>
      </c>
      <c r="H207" s="3">
        <v>252</v>
      </c>
      <c r="I207" s="3">
        <v>98</v>
      </c>
      <c r="J207" s="3">
        <v>827</v>
      </c>
      <c r="K207" s="3">
        <v>219</v>
      </c>
      <c r="L207" s="3">
        <v>70</v>
      </c>
      <c r="M207" s="3">
        <v>196</v>
      </c>
      <c r="N207" s="3">
        <v>1</v>
      </c>
      <c r="O207" s="3">
        <v>4</v>
      </c>
      <c r="P207" s="3">
        <v>5</v>
      </c>
      <c r="Q207" s="3">
        <v>12</v>
      </c>
      <c r="R207" s="3">
        <v>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49</v>
      </c>
      <c r="AA207" s="3" t="str" cm="1">
        <f t="array" ref="AA207">_xlfn.IFS(AND(Z207&lt;36,Z207&gt;23),"24-35",AND(Z207&lt;51,Z207&gt;35),"36-50",AND(Z207&gt;50,Z207&lt;66),"51-65",Z207&gt;65,"66+",TRUE,"?")</f>
        <v>36-50</v>
      </c>
      <c r="AB207" s="3">
        <v>2558</v>
      </c>
      <c r="AC207" s="3">
        <v>0</v>
      </c>
      <c r="AD207" s="3">
        <v>0</v>
      </c>
      <c r="AE207" s="3">
        <v>0</v>
      </c>
      <c r="AF207" s="3">
        <v>1</v>
      </c>
      <c r="AG207" s="3">
        <v>0</v>
      </c>
      <c r="AH207" s="3">
        <v>0</v>
      </c>
      <c r="AI207" s="3">
        <v>1</v>
      </c>
      <c r="AJ207" s="3">
        <v>0</v>
      </c>
      <c r="AK207" s="3">
        <v>0</v>
      </c>
      <c r="AL207" s="3">
        <v>1270</v>
      </c>
      <c r="AM207" s="4">
        <v>42291</v>
      </c>
      <c r="AN207" s="3">
        <f t="shared" si="10"/>
        <v>10</v>
      </c>
      <c r="AO207" s="3" t="str">
        <f t="shared" si="11"/>
        <v>October</v>
      </c>
      <c r="AP207" s="3">
        <v>1</v>
      </c>
    </row>
    <row r="208" spans="1:42" x14ac:dyDescent="0.25">
      <c r="A208" s="3">
        <v>1415</v>
      </c>
      <c r="B208" s="3">
        <v>57036</v>
      </c>
      <c r="C208" s="3">
        <v>1466</v>
      </c>
      <c r="D208" s="3">
        <f t="shared" si="9"/>
        <v>2.5703064731047056</v>
      </c>
      <c r="E208" s="3">
        <v>0</v>
      </c>
      <c r="F208" s="3">
        <v>1</v>
      </c>
      <c r="G208" s="3">
        <v>33</v>
      </c>
      <c r="H208" s="3">
        <v>1171</v>
      </c>
      <c r="I208" s="3">
        <v>43</v>
      </c>
      <c r="J208" s="3">
        <v>219</v>
      </c>
      <c r="K208" s="3">
        <v>19</v>
      </c>
      <c r="L208" s="3">
        <v>14</v>
      </c>
      <c r="M208" s="3">
        <v>47</v>
      </c>
      <c r="N208" s="3">
        <v>4</v>
      </c>
      <c r="O208" s="3">
        <v>6</v>
      </c>
      <c r="P208" s="3">
        <v>3</v>
      </c>
      <c r="Q208" s="3">
        <v>13</v>
      </c>
      <c r="R208" s="3">
        <v>9</v>
      </c>
      <c r="S208" s="3">
        <v>0</v>
      </c>
      <c r="T208" s="3">
        <v>0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45</v>
      </c>
      <c r="AA208" s="3" t="str" cm="1">
        <f t="array" ref="AA208">_xlfn.IFS(AND(Z208&lt;36,Z208&gt;23),"24-35",AND(Z208&lt;51,Z208&gt;35),"36-50",AND(Z208&gt;50,Z208&lt;66),"51-65",Z208&gt;65,"66+",TRUE,"?")</f>
        <v>36-50</v>
      </c>
      <c r="AB208" s="3">
        <v>2724</v>
      </c>
      <c r="AC208" s="3">
        <v>0</v>
      </c>
      <c r="AD208" s="3">
        <v>1</v>
      </c>
      <c r="AE208" s="3">
        <v>0</v>
      </c>
      <c r="AF208" s="3">
        <v>0</v>
      </c>
      <c r="AG208" s="3">
        <v>0</v>
      </c>
      <c r="AH208" s="3">
        <v>1</v>
      </c>
      <c r="AI208" s="3">
        <v>0</v>
      </c>
      <c r="AJ208" s="3">
        <v>0</v>
      </c>
      <c r="AK208" s="3">
        <v>0</v>
      </c>
      <c r="AL208" s="3">
        <v>1419</v>
      </c>
      <c r="AM208" s="4">
        <v>42125</v>
      </c>
      <c r="AN208" s="3">
        <f t="shared" si="10"/>
        <v>5</v>
      </c>
      <c r="AO208" s="3" t="str">
        <f t="shared" si="11"/>
        <v>May</v>
      </c>
      <c r="AP208" s="3">
        <v>1</v>
      </c>
    </row>
    <row r="209" spans="1:42" x14ac:dyDescent="0.25">
      <c r="A209" s="3">
        <v>659</v>
      </c>
      <c r="B209" s="3">
        <v>73892</v>
      </c>
      <c r="C209" s="3">
        <v>1464</v>
      </c>
      <c r="D209" s="3">
        <f t="shared" si="9"/>
        <v>1.981269961565528</v>
      </c>
      <c r="E209" s="3">
        <v>0</v>
      </c>
      <c r="F209" s="3">
        <v>0</v>
      </c>
      <c r="G209" s="3">
        <v>40</v>
      </c>
      <c r="H209" s="3">
        <v>703</v>
      </c>
      <c r="I209" s="3">
        <v>102</v>
      </c>
      <c r="J209" s="3">
        <v>601</v>
      </c>
      <c r="K209" s="3">
        <v>0</v>
      </c>
      <c r="L209" s="3">
        <v>58</v>
      </c>
      <c r="M209" s="3">
        <v>43</v>
      </c>
      <c r="N209" s="3">
        <v>1</v>
      </c>
      <c r="O209" s="3">
        <v>3</v>
      </c>
      <c r="P209" s="3">
        <v>11</v>
      </c>
      <c r="Q209" s="3">
        <v>8</v>
      </c>
      <c r="R209" s="3">
        <v>1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1</v>
      </c>
      <c r="Z209" s="3">
        <v>67</v>
      </c>
      <c r="AA209" s="3" t="str" cm="1">
        <f t="array" ref="AA209">_xlfn.IFS(AND(Z209&lt;36,Z209&gt;23),"24-35",AND(Z209&lt;51,Z209&gt;35),"36-50",AND(Z209&gt;50,Z209&lt;66),"51-65",Z209&gt;65,"66+",TRUE,"?")</f>
        <v>66+</v>
      </c>
      <c r="AB209" s="3">
        <v>2387</v>
      </c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>
        <v>0</v>
      </c>
      <c r="AI209" s="3">
        <v>1</v>
      </c>
      <c r="AJ209" s="3">
        <v>0</v>
      </c>
      <c r="AK209" s="3">
        <v>0</v>
      </c>
      <c r="AL209" s="3">
        <v>1421</v>
      </c>
      <c r="AM209" s="4">
        <v>42462</v>
      </c>
      <c r="AN209" s="3">
        <f t="shared" si="10"/>
        <v>4</v>
      </c>
      <c r="AO209" s="3" t="str">
        <f t="shared" si="11"/>
        <v>April</v>
      </c>
      <c r="AP209" s="3">
        <v>1</v>
      </c>
    </row>
    <row r="210" spans="1:42" x14ac:dyDescent="0.25">
      <c r="A210" s="3">
        <v>230</v>
      </c>
      <c r="B210" s="3">
        <v>65176</v>
      </c>
      <c r="C210" s="3">
        <v>1461</v>
      </c>
      <c r="D210" s="3">
        <f t="shared" si="9"/>
        <v>2.2416226831962685</v>
      </c>
      <c r="E210" s="3">
        <v>0</v>
      </c>
      <c r="F210" s="3">
        <v>1</v>
      </c>
      <c r="G210" s="3">
        <v>57</v>
      </c>
      <c r="H210" s="3">
        <v>960</v>
      </c>
      <c r="I210" s="3">
        <v>28</v>
      </c>
      <c r="J210" s="3">
        <v>183</v>
      </c>
      <c r="K210" s="3">
        <v>220</v>
      </c>
      <c r="L210" s="3">
        <v>70</v>
      </c>
      <c r="M210" s="3">
        <v>70</v>
      </c>
      <c r="N210" s="3">
        <v>4</v>
      </c>
      <c r="O210" s="3">
        <v>9</v>
      </c>
      <c r="P210" s="3">
        <v>6</v>
      </c>
      <c r="Q210" s="3">
        <v>6</v>
      </c>
      <c r="R210" s="3">
        <v>6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51</v>
      </c>
      <c r="AA210" s="3" t="str" cm="1">
        <f t="array" ref="AA210">_xlfn.IFS(AND(Z210&lt;36,Z210&gt;23),"24-35",AND(Z210&lt;51,Z210&gt;35),"36-50",AND(Z210&gt;50,Z210&lt;66),"51-65",Z210&gt;65,"66+",TRUE,"?")</f>
        <v>51-65</v>
      </c>
      <c r="AB210" s="3">
        <v>2767</v>
      </c>
      <c r="AC210" s="3">
        <v>0</v>
      </c>
      <c r="AD210" s="3">
        <v>0</v>
      </c>
      <c r="AE210" s="3">
        <v>0</v>
      </c>
      <c r="AF210" s="3">
        <v>1</v>
      </c>
      <c r="AG210" s="3">
        <v>0</v>
      </c>
      <c r="AH210" s="3">
        <v>0</v>
      </c>
      <c r="AI210" s="3">
        <v>0</v>
      </c>
      <c r="AJ210" s="3">
        <v>1</v>
      </c>
      <c r="AK210" s="3">
        <v>0</v>
      </c>
      <c r="AL210" s="3">
        <v>1391</v>
      </c>
      <c r="AM210" s="4">
        <v>42082</v>
      </c>
      <c r="AN210" s="3">
        <f t="shared" si="10"/>
        <v>3</v>
      </c>
      <c r="AO210" s="3" t="str">
        <f t="shared" si="11"/>
        <v>March</v>
      </c>
      <c r="AP210" s="3">
        <v>1</v>
      </c>
    </row>
    <row r="211" spans="1:42" x14ac:dyDescent="0.25">
      <c r="A211" s="3">
        <v>664</v>
      </c>
      <c r="B211" s="3">
        <v>69109</v>
      </c>
      <c r="C211" s="3">
        <v>1460</v>
      </c>
      <c r="D211" s="3">
        <f t="shared" si="9"/>
        <v>2.1126047258678318</v>
      </c>
      <c r="E211" s="3">
        <v>0</v>
      </c>
      <c r="F211" s="3">
        <v>0</v>
      </c>
      <c r="G211" s="3">
        <v>10</v>
      </c>
      <c r="H211" s="3">
        <v>823</v>
      </c>
      <c r="I211" s="3">
        <v>25</v>
      </c>
      <c r="J211" s="3">
        <v>459</v>
      </c>
      <c r="K211" s="3">
        <v>124</v>
      </c>
      <c r="L211" s="3">
        <v>29</v>
      </c>
      <c r="M211" s="3">
        <v>95</v>
      </c>
      <c r="N211" s="3">
        <v>1</v>
      </c>
      <c r="O211" s="3">
        <v>6</v>
      </c>
      <c r="P211" s="3">
        <v>6</v>
      </c>
      <c r="Q211" s="3">
        <v>7</v>
      </c>
      <c r="R211" s="3">
        <v>4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1</v>
      </c>
      <c r="Z211" s="3">
        <v>38</v>
      </c>
      <c r="AA211" s="3" t="str" cm="1">
        <f t="array" ref="AA211">_xlfn.IFS(AND(Z211&lt;36,Z211&gt;23),"24-35",AND(Z211&lt;51,Z211&gt;35),"36-50",AND(Z211&gt;50,Z211&lt;66),"51-65",Z211&gt;65,"66+",TRUE,"?")</f>
        <v>36-50</v>
      </c>
      <c r="AB211" s="3">
        <v>2756</v>
      </c>
      <c r="AC211" s="3">
        <v>0</v>
      </c>
      <c r="AD211" s="3">
        <v>1</v>
      </c>
      <c r="AE211" s="3">
        <v>0</v>
      </c>
      <c r="AF211" s="3">
        <v>0</v>
      </c>
      <c r="AG211" s="3">
        <v>0</v>
      </c>
      <c r="AH211" s="3">
        <v>0</v>
      </c>
      <c r="AI211" s="3">
        <v>1</v>
      </c>
      <c r="AJ211" s="3">
        <v>0</v>
      </c>
      <c r="AK211" s="3">
        <v>0</v>
      </c>
      <c r="AL211" s="3">
        <v>1365</v>
      </c>
      <c r="AM211" s="4">
        <v>42093</v>
      </c>
      <c r="AN211" s="3">
        <f t="shared" si="10"/>
        <v>3</v>
      </c>
      <c r="AO211" s="3" t="str">
        <f t="shared" si="11"/>
        <v>March</v>
      </c>
      <c r="AP211" s="3">
        <v>1</v>
      </c>
    </row>
    <row r="212" spans="1:42" x14ac:dyDescent="0.25">
      <c r="A212" s="3">
        <v>266</v>
      </c>
      <c r="B212" s="3">
        <v>79946</v>
      </c>
      <c r="C212" s="3">
        <v>1450</v>
      </c>
      <c r="D212" s="3">
        <f t="shared" si="9"/>
        <v>1.8137242638781177</v>
      </c>
      <c r="E212" s="3">
        <v>0</v>
      </c>
      <c r="F212" s="3">
        <v>0</v>
      </c>
      <c r="G212" s="3">
        <v>19</v>
      </c>
      <c r="H212" s="3">
        <v>395</v>
      </c>
      <c r="I212" s="3">
        <v>183</v>
      </c>
      <c r="J212" s="3">
        <v>565</v>
      </c>
      <c r="K212" s="3">
        <v>166</v>
      </c>
      <c r="L212" s="3">
        <v>141</v>
      </c>
      <c r="M212" s="3">
        <v>28</v>
      </c>
      <c r="N212" s="3">
        <v>1</v>
      </c>
      <c r="O212" s="3">
        <v>5</v>
      </c>
      <c r="P212" s="3">
        <v>11</v>
      </c>
      <c r="Q212" s="3">
        <v>5</v>
      </c>
      <c r="R212" s="3">
        <v>3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54</v>
      </c>
      <c r="AA212" s="3" t="str" cm="1">
        <f t="array" ref="AA212">_xlfn.IFS(AND(Z212&lt;36,Z212&gt;23),"24-35",AND(Z212&lt;51,Z212&gt;35),"36-50",AND(Z212&gt;50,Z212&lt;66),"51-65",Z212&gt;65,"66+",TRUE,"?")</f>
        <v>51-65</v>
      </c>
      <c r="AB212" s="3">
        <v>2207</v>
      </c>
      <c r="AC212" s="3">
        <v>0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1</v>
      </c>
      <c r="AJ212" s="3">
        <v>0</v>
      </c>
      <c r="AK212" s="3">
        <v>0</v>
      </c>
      <c r="AL212" s="3">
        <v>1422</v>
      </c>
      <c r="AM212" s="4">
        <v>42642</v>
      </c>
      <c r="AN212" s="3">
        <f t="shared" si="10"/>
        <v>9</v>
      </c>
      <c r="AO212" s="3" t="str">
        <f t="shared" si="11"/>
        <v>September</v>
      </c>
      <c r="AP212" s="3">
        <v>1</v>
      </c>
    </row>
    <row r="213" spans="1:42" x14ac:dyDescent="0.25">
      <c r="A213" s="3">
        <v>678</v>
      </c>
      <c r="B213" s="3">
        <v>73687</v>
      </c>
      <c r="C213" s="3">
        <v>1446</v>
      </c>
      <c r="D213" s="3">
        <f t="shared" si="9"/>
        <v>1.96235428230217</v>
      </c>
      <c r="E213" s="3">
        <v>0</v>
      </c>
      <c r="F213" s="3">
        <v>0</v>
      </c>
      <c r="G213" s="3">
        <v>8</v>
      </c>
      <c r="H213" s="3">
        <v>559</v>
      </c>
      <c r="I213" s="3">
        <v>153</v>
      </c>
      <c r="J213" s="3">
        <v>503</v>
      </c>
      <c r="K213" s="3">
        <v>218</v>
      </c>
      <c r="L213" s="3">
        <v>13</v>
      </c>
      <c r="M213" s="3">
        <v>181</v>
      </c>
      <c r="N213" s="3">
        <v>1</v>
      </c>
      <c r="O213" s="3">
        <v>3</v>
      </c>
      <c r="P213" s="3">
        <v>9</v>
      </c>
      <c r="Q213" s="3">
        <v>9</v>
      </c>
      <c r="R213" s="3">
        <v>2</v>
      </c>
      <c r="S213" s="3">
        <v>1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</v>
      </c>
      <c r="Z213" s="3">
        <v>30</v>
      </c>
      <c r="AA213" s="3" t="str" cm="1">
        <f t="array" ref="AA213">_xlfn.IFS(AND(Z213&lt;36,Z213&gt;23),"24-35",AND(Z213&lt;51,Z213&gt;35),"36-50",AND(Z213&gt;50,Z213&lt;66),"51-65",Z213&gt;65,"66+",TRUE,"?")</f>
        <v>24-35</v>
      </c>
      <c r="AB213" s="3">
        <v>2372</v>
      </c>
      <c r="AC213" s="3">
        <v>0</v>
      </c>
      <c r="AD213" s="3">
        <v>1</v>
      </c>
      <c r="AE213" s="3">
        <v>0</v>
      </c>
      <c r="AF213" s="3">
        <v>0</v>
      </c>
      <c r="AG213" s="3">
        <v>0</v>
      </c>
      <c r="AH213" s="3">
        <v>0</v>
      </c>
      <c r="AI213" s="3">
        <v>1</v>
      </c>
      <c r="AJ213" s="3">
        <v>0</v>
      </c>
      <c r="AK213" s="3">
        <v>0</v>
      </c>
      <c r="AL213" s="3">
        <v>1265</v>
      </c>
      <c r="AM213" s="4">
        <v>42477</v>
      </c>
      <c r="AN213" s="3">
        <f t="shared" si="10"/>
        <v>4</v>
      </c>
      <c r="AO213" s="3" t="str">
        <f t="shared" si="11"/>
        <v>April</v>
      </c>
      <c r="AP213" s="3">
        <v>1</v>
      </c>
    </row>
    <row r="214" spans="1:42" x14ac:dyDescent="0.25">
      <c r="A214" s="3">
        <v>786</v>
      </c>
      <c r="B214" s="3">
        <v>81702</v>
      </c>
      <c r="C214" s="3">
        <v>1446</v>
      </c>
      <c r="D214" s="3">
        <f t="shared" si="9"/>
        <v>1.7698465153851803</v>
      </c>
      <c r="E214" s="3">
        <v>0</v>
      </c>
      <c r="F214" s="3">
        <v>0</v>
      </c>
      <c r="G214" s="3">
        <v>98</v>
      </c>
      <c r="H214" s="3">
        <v>563</v>
      </c>
      <c r="I214" s="3">
        <v>50</v>
      </c>
      <c r="J214" s="3">
        <v>774</v>
      </c>
      <c r="K214" s="3">
        <v>28</v>
      </c>
      <c r="L214" s="3">
        <v>31</v>
      </c>
      <c r="M214" s="3">
        <v>187</v>
      </c>
      <c r="N214" s="3">
        <v>1</v>
      </c>
      <c r="O214" s="3">
        <v>7</v>
      </c>
      <c r="P214" s="3">
        <v>7</v>
      </c>
      <c r="Q214" s="3">
        <v>12</v>
      </c>
      <c r="R214" s="3">
        <v>3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40</v>
      </c>
      <c r="AA214" s="3" t="str" cm="1">
        <f t="array" ref="AA214">_xlfn.IFS(AND(Z214&lt;36,Z214&gt;23),"24-35",AND(Z214&lt;51,Z214&gt;35),"36-50",AND(Z214&gt;50,Z214&lt;66),"51-65",Z214&gt;65,"66+",TRUE,"?")</f>
        <v>36-50</v>
      </c>
      <c r="AB214" s="3">
        <v>2803</v>
      </c>
      <c r="AC214" s="3">
        <v>1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1</v>
      </c>
      <c r="AJ214" s="3">
        <v>0</v>
      </c>
      <c r="AK214" s="3">
        <v>0</v>
      </c>
      <c r="AL214" s="3">
        <v>1259</v>
      </c>
      <c r="AM214" s="4">
        <v>42046</v>
      </c>
      <c r="AN214" s="3">
        <f t="shared" si="10"/>
        <v>2</v>
      </c>
      <c r="AO214" s="3" t="str">
        <f t="shared" si="11"/>
        <v>February</v>
      </c>
      <c r="AP214" s="3">
        <v>1</v>
      </c>
    </row>
    <row r="215" spans="1:42" x14ac:dyDescent="0.25">
      <c r="A215" s="3">
        <v>1400</v>
      </c>
      <c r="B215" s="3">
        <v>79529</v>
      </c>
      <c r="C215" s="3">
        <v>1441</v>
      </c>
      <c r="D215" s="3">
        <f t="shared" si="9"/>
        <v>1.811917665254184</v>
      </c>
      <c r="E215" s="3">
        <v>0</v>
      </c>
      <c r="F215" s="3">
        <v>0</v>
      </c>
      <c r="G215" s="3">
        <v>1</v>
      </c>
      <c r="H215" s="3">
        <v>423</v>
      </c>
      <c r="I215" s="3">
        <v>42</v>
      </c>
      <c r="J215" s="3">
        <v>706</v>
      </c>
      <c r="K215" s="3">
        <v>73</v>
      </c>
      <c r="L215" s="3">
        <v>197</v>
      </c>
      <c r="M215" s="3">
        <v>197</v>
      </c>
      <c r="N215" s="3">
        <v>1</v>
      </c>
      <c r="O215" s="3">
        <v>4</v>
      </c>
      <c r="P215" s="3">
        <v>8</v>
      </c>
      <c r="Q215" s="3">
        <v>9</v>
      </c>
      <c r="R215" s="3">
        <v>2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34</v>
      </c>
      <c r="AA215" s="3" t="str" cm="1">
        <f t="array" ref="AA215">_xlfn.IFS(AND(Z215&lt;36,Z215&gt;23),"24-35",AND(Z215&lt;51,Z215&gt;35),"36-50",AND(Z215&gt;50,Z215&lt;66),"51-65",Z215&gt;65,"66+",TRUE,"?")</f>
        <v>24-35</v>
      </c>
      <c r="AB215" s="3">
        <v>2222</v>
      </c>
      <c r="AC215" s="3">
        <v>0</v>
      </c>
      <c r="AD215" s="3">
        <v>1</v>
      </c>
      <c r="AE215" s="3">
        <v>0</v>
      </c>
      <c r="AF215" s="3">
        <v>0</v>
      </c>
      <c r="AG215" s="3">
        <v>0</v>
      </c>
      <c r="AH215" s="3">
        <v>0</v>
      </c>
      <c r="AI215" s="3">
        <v>1</v>
      </c>
      <c r="AJ215" s="3">
        <v>0</v>
      </c>
      <c r="AK215" s="3">
        <v>0</v>
      </c>
      <c r="AL215" s="3">
        <v>1244</v>
      </c>
      <c r="AM215" s="4">
        <v>42627</v>
      </c>
      <c r="AN215" s="3">
        <f t="shared" si="10"/>
        <v>9</v>
      </c>
      <c r="AO215" s="3" t="str">
        <f t="shared" si="11"/>
        <v>September</v>
      </c>
      <c r="AP215" s="3">
        <v>1</v>
      </c>
    </row>
    <row r="216" spans="1:42" x14ac:dyDescent="0.25">
      <c r="A216" s="3">
        <v>687</v>
      </c>
      <c r="B216" s="3">
        <v>74538</v>
      </c>
      <c r="C216" s="3">
        <v>1433</v>
      </c>
      <c r="D216" s="3">
        <f t="shared" si="9"/>
        <v>1.9225093241031421</v>
      </c>
      <c r="E216" s="3">
        <v>0</v>
      </c>
      <c r="F216" s="3">
        <v>0</v>
      </c>
      <c r="G216" s="3">
        <v>21</v>
      </c>
      <c r="H216" s="3">
        <v>380</v>
      </c>
      <c r="I216" s="3">
        <v>98</v>
      </c>
      <c r="J216" s="3">
        <v>733</v>
      </c>
      <c r="K216" s="3">
        <v>110</v>
      </c>
      <c r="L216" s="3">
        <v>112</v>
      </c>
      <c r="M216" s="3">
        <v>28</v>
      </c>
      <c r="N216" s="3">
        <v>1</v>
      </c>
      <c r="O216" s="3">
        <v>8</v>
      </c>
      <c r="P216" s="3">
        <v>8</v>
      </c>
      <c r="Q216" s="3">
        <v>5</v>
      </c>
      <c r="R216" s="3">
        <v>3</v>
      </c>
      <c r="S216" s="3">
        <v>0</v>
      </c>
      <c r="T216" s="3">
        <v>0</v>
      </c>
      <c r="U216" s="3">
        <v>0</v>
      </c>
      <c r="V216" s="3">
        <v>0</v>
      </c>
      <c r="W216" s="3">
        <v>1</v>
      </c>
      <c r="X216" s="3">
        <v>0</v>
      </c>
      <c r="Y216" s="3">
        <v>1</v>
      </c>
      <c r="Z216" s="3">
        <v>49</v>
      </c>
      <c r="AA216" s="3" t="str" cm="1">
        <f t="array" ref="AA216">_xlfn.IFS(AND(Z216&lt;36,Z216&gt;23),"24-35",AND(Z216&lt;51,Z216&gt;35),"36-50",AND(Z216&gt;50,Z216&lt;66),"51-65",Z216&gt;65,"66+",TRUE,"?")</f>
        <v>36-50</v>
      </c>
      <c r="AB216" s="3">
        <v>2524</v>
      </c>
      <c r="AC216" s="3">
        <v>0</v>
      </c>
      <c r="AD216" s="3">
        <v>0</v>
      </c>
      <c r="AE216" s="3">
        <v>0</v>
      </c>
      <c r="AF216" s="3">
        <v>1</v>
      </c>
      <c r="AG216" s="3">
        <v>0</v>
      </c>
      <c r="AH216" s="3">
        <v>0</v>
      </c>
      <c r="AI216" s="3">
        <v>1</v>
      </c>
      <c r="AJ216" s="3">
        <v>0</v>
      </c>
      <c r="AK216" s="3">
        <v>0</v>
      </c>
      <c r="AL216" s="3">
        <v>1405</v>
      </c>
      <c r="AM216" s="4">
        <v>42325</v>
      </c>
      <c r="AN216" s="3">
        <f t="shared" si="10"/>
        <v>11</v>
      </c>
      <c r="AO216" s="3" t="str">
        <f t="shared" si="11"/>
        <v>November</v>
      </c>
      <c r="AP216" s="3">
        <v>1</v>
      </c>
    </row>
    <row r="217" spans="1:42" x14ac:dyDescent="0.25">
      <c r="A217" s="3">
        <v>1651</v>
      </c>
      <c r="B217" s="3">
        <v>63207</v>
      </c>
      <c r="C217" s="3">
        <v>1432</v>
      </c>
      <c r="D217" s="3">
        <f t="shared" si="9"/>
        <v>2.2655718512190104</v>
      </c>
      <c r="E217" s="3">
        <v>0</v>
      </c>
      <c r="F217" s="3">
        <v>0</v>
      </c>
      <c r="G217" s="3">
        <v>68</v>
      </c>
      <c r="H217" s="3">
        <v>438</v>
      </c>
      <c r="I217" s="3">
        <v>169</v>
      </c>
      <c r="J217" s="3">
        <v>565</v>
      </c>
      <c r="K217" s="3">
        <v>91</v>
      </c>
      <c r="L217" s="3">
        <v>169</v>
      </c>
      <c r="M217" s="3">
        <v>70</v>
      </c>
      <c r="N217" s="3">
        <v>1</v>
      </c>
      <c r="O217" s="3">
        <v>2</v>
      </c>
      <c r="P217" s="3">
        <v>3</v>
      </c>
      <c r="Q217" s="3">
        <v>6</v>
      </c>
      <c r="R217" s="3">
        <v>7</v>
      </c>
      <c r="S217" s="3">
        <v>1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28</v>
      </c>
      <c r="AA217" s="3" t="str" cm="1">
        <f t="array" ref="AA217">_xlfn.IFS(AND(Z217&lt;36,Z217&gt;23),"24-35",AND(Z217&lt;51,Z217&gt;35),"36-50",AND(Z217&gt;50,Z217&lt;66),"51-65",Z217&gt;65,"66+",TRUE,"?")</f>
        <v>24-35</v>
      </c>
      <c r="AB217" s="3">
        <v>2684</v>
      </c>
      <c r="AC217" s="3">
        <v>0</v>
      </c>
      <c r="AD217" s="3">
        <v>0</v>
      </c>
      <c r="AE217" s="3">
        <v>0</v>
      </c>
      <c r="AF217" s="3">
        <v>1</v>
      </c>
      <c r="AG217" s="3">
        <v>0</v>
      </c>
      <c r="AH217" s="3">
        <v>0</v>
      </c>
      <c r="AI217" s="3">
        <v>1</v>
      </c>
      <c r="AJ217" s="3">
        <v>0</v>
      </c>
      <c r="AK217" s="3">
        <v>0</v>
      </c>
      <c r="AL217" s="3">
        <v>1362</v>
      </c>
      <c r="AM217" s="4">
        <v>42165</v>
      </c>
      <c r="AN217" s="3">
        <f t="shared" si="10"/>
        <v>6</v>
      </c>
      <c r="AO217" s="3" t="str">
        <f t="shared" si="11"/>
        <v>June</v>
      </c>
      <c r="AP217" s="3">
        <v>1</v>
      </c>
    </row>
    <row r="218" spans="1:42" x14ac:dyDescent="0.25">
      <c r="A218" s="3">
        <v>686</v>
      </c>
      <c r="B218" s="3">
        <v>89694</v>
      </c>
      <c r="C218" s="3">
        <v>1430</v>
      </c>
      <c r="D218" s="3">
        <f t="shared" si="9"/>
        <v>1.5943095413294088</v>
      </c>
      <c r="E218" s="3">
        <v>1</v>
      </c>
      <c r="F218" s="3">
        <v>1</v>
      </c>
      <c r="G218" s="3">
        <v>22</v>
      </c>
      <c r="H218" s="3">
        <v>1126</v>
      </c>
      <c r="I218" s="3">
        <v>28</v>
      </c>
      <c r="J218" s="3">
        <v>211</v>
      </c>
      <c r="K218" s="3">
        <v>37</v>
      </c>
      <c r="L218" s="3">
        <v>28</v>
      </c>
      <c r="M218" s="3">
        <v>42</v>
      </c>
      <c r="N218" s="3">
        <v>3</v>
      </c>
      <c r="O218" s="3">
        <v>4</v>
      </c>
      <c r="P218" s="3">
        <v>3</v>
      </c>
      <c r="Q218" s="3">
        <v>4</v>
      </c>
      <c r="R218" s="3">
        <v>5</v>
      </c>
      <c r="S218" s="3">
        <v>1</v>
      </c>
      <c r="T218" s="3">
        <v>0</v>
      </c>
      <c r="U218" s="3">
        <v>0</v>
      </c>
      <c r="V218" s="3">
        <v>1</v>
      </c>
      <c r="W218" s="3">
        <v>1</v>
      </c>
      <c r="X218" s="3">
        <v>0</v>
      </c>
      <c r="Y218" s="3">
        <v>0</v>
      </c>
      <c r="Z218" s="3">
        <v>47</v>
      </c>
      <c r="AA218" s="3" t="str" cm="1">
        <f t="array" ref="AA218">_xlfn.IFS(AND(Z218&lt;36,Z218&gt;23),"24-35",AND(Z218&lt;51,Z218&gt;35),"36-50",AND(Z218&gt;50,Z218&lt;66),"51-65",Z218&gt;65,"66+",TRUE,"?")</f>
        <v>36-50</v>
      </c>
      <c r="AB218" s="3">
        <v>2422</v>
      </c>
      <c r="AC218" s="3">
        <v>1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1</v>
      </c>
      <c r="AJ218" s="3">
        <v>0</v>
      </c>
      <c r="AK218" s="3">
        <v>0</v>
      </c>
      <c r="AL218" s="3">
        <v>1388</v>
      </c>
      <c r="AM218" s="4">
        <v>42427</v>
      </c>
      <c r="AN218" s="3">
        <f t="shared" si="10"/>
        <v>2</v>
      </c>
      <c r="AO218" s="3" t="str">
        <f t="shared" si="11"/>
        <v>February</v>
      </c>
      <c r="AP218" s="3">
        <v>1</v>
      </c>
    </row>
    <row r="219" spans="1:42" x14ac:dyDescent="0.25">
      <c r="A219" s="3">
        <v>1362</v>
      </c>
      <c r="B219" s="3">
        <v>67419</v>
      </c>
      <c r="C219" s="3">
        <v>1429</v>
      </c>
      <c r="D219" s="3">
        <f t="shared" si="9"/>
        <v>2.1195805336774498</v>
      </c>
      <c r="E219" s="3">
        <v>0</v>
      </c>
      <c r="F219" s="3">
        <v>1</v>
      </c>
      <c r="G219" s="3">
        <v>29</v>
      </c>
      <c r="H219" s="3">
        <v>846</v>
      </c>
      <c r="I219" s="3">
        <v>84</v>
      </c>
      <c r="J219" s="3">
        <v>352</v>
      </c>
      <c r="K219" s="3">
        <v>91</v>
      </c>
      <c r="L219" s="3">
        <v>56</v>
      </c>
      <c r="M219" s="3">
        <v>42</v>
      </c>
      <c r="N219" s="3">
        <v>4</v>
      </c>
      <c r="O219" s="3">
        <v>9</v>
      </c>
      <c r="P219" s="3">
        <v>4</v>
      </c>
      <c r="Q219" s="3">
        <v>8</v>
      </c>
      <c r="R219" s="3">
        <v>5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50</v>
      </c>
      <c r="AA219" s="3" t="str" cm="1">
        <f t="array" ref="AA219">_xlfn.IFS(AND(Z219&lt;36,Z219&gt;23),"24-35",AND(Z219&lt;51,Z219&gt;35),"36-50",AND(Z219&gt;50,Z219&lt;66),"51-65",Z219&gt;65,"66+",TRUE,"?")</f>
        <v>36-50</v>
      </c>
      <c r="AB219" s="3">
        <v>2688</v>
      </c>
      <c r="AC219" s="3">
        <v>0</v>
      </c>
      <c r="AD219" s="3">
        <v>0</v>
      </c>
      <c r="AE219" s="3">
        <v>0</v>
      </c>
      <c r="AF219" s="3">
        <v>1</v>
      </c>
      <c r="AG219" s="3">
        <v>0</v>
      </c>
      <c r="AH219" s="3">
        <v>0</v>
      </c>
      <c r="AI219" s="3">
        <v>1</v>
      </c>
      <c r="AJ219" s="3">
        <v>0</v>
      </c>
      <c r="AK219" s="3">
        <v>0</v>
      </c>
      <c r="AL219" s="3">
        <v>1387</v>
      </c>
      <c r="AM219" s="4">
        <v>42161</v>
      </c>
      <c r="AN219" s="3">
        <f t="shared" si="10"/>
        <v>6</v>
      </c>
      <c r="AO219" s="3" t="str">
        <f t="shared" si="11"/>
        <v>June</v>
      </c>
      <c r="AP219" s="3">
        <v>1</v>
      </c>
    </row>
    <row r="220" spans="1:42" x14ac:dyDescent="0.25">
      <c r="A220" s="3">
        <v>1388</v>
      </c>
      <c r="B220" s="3">
        <v>71706</v>
      </c>
      <c r="C220" s="3">
        <v>1429</v>
      </c>
      <c r="D220" s="3">
        <f t="shared" si="9"/>
        <v>1.9928597327978133</v>
      </c>
      <c r="E220" s="3">
        <v>0</v>
      </c>
      <c r="F220" s="3">
        <v>1</v>
      </c>
      <c r="G220" s="3">
        <v>16</v>
      </c>
      <c r="H220" s="3">
        <v>931</v>
      </c>
      <c r="I220" s="3">
        <v>56</v>
      </c>
      <c r="J220" s="3">
        <v>253</v>
      </c>
      <c r="K220" s="3">
        <v>91</v>
      </c>
      <c r="L220" s="3">
        <v>98</v>
      </c>
      <c r="M220" s="3">
        <v>14</v>
      </c>
      <c r="N220" s="3">
        <v>4</v>
      </c>
      <c r="O220" s="3">
        <v>9</v>
      </c>
      <c r="P220" s="3">
        <v>5</v>
      </c>
      <c r="Q220" s="3">
        <v>7</v>
      </c>
      <c r="R220" s="3">
        <v>5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61</v>
      </c>
      <c r="AA220" s="3" t="str" cm="1">
        <f t="array" ref="AA220">_xlfn.IFS(AND(Z220&lt;36,Z220&gt;23),"24-35",AND(Z220&lt;51,Z220&gt;35),"36-50",AND(Z220&gt;50,Z220&lt;66),"51-65",Z220&gt;65,"66+",TRUE,"?")</f>
        <v>51-65</v>
      </c>
      <c r="AB220" s="3">
        <v>2752</v>
      </c>
      <c r="AC220" s="3">
        <v>0</v>
      </c>
      <c r="AD220" s="3">
        <v>0</v>
      </c>
      <c r="AE220" s="3">
        <v>0</v>
      </c>
      <c r="AF220" s="3">
        <v>1</v>
      </c>
      <c r="AG220" s="3">
        <v>0</v>
      </c>
      <c r="AH220" s="3">
        <v>0</v>
      </c>
      <c r="AI220" s="3">
        <v>1</v>
      </c>
      <c r="AJ220" s="3">
        <v>0</v>
      </c>
      <c r="AK220" s="3">
        <v>0</v>
      </c>
      <c r="AL220" s="3">
        <v>1415</v>
      </c>
      <c r="AM220" s="4">
        <v>42097</v>
      </c>
      <c r="AN220" s="3">
        <f t="shared" si="10"/>
        <v>4</v>
      </c>
      <c r="AO220" s="3" t="str">
        <f t="shared" si="11"/>
        <v>April</v>
      </c>
      <c r="AP220" s="3">
        <v>1</v>
      </c>
    </row>
    <row r="221" spans="1:42" x14ac:dyDescent="0.25">
      <c r="A221" s="3">
        <v>777</v>
      </c>
      <c r="B221" s="3">
        <v>80995</v>
      </c>
      <c r="C221" s="3">
        <v>1426</v>
      </c>
      <c r="D221" s="3">
        <f t="shared" si="9"/>
        <v>1.760602506327551</v>
      </c>
      <c r="E221" s="3">
        <v>0</v>
      </c>
      <c r="F221" s="3">
        <v>1</v>
      </c>
      <c r="G221" s="3">
        <v>83</v>
      </c>
      <c r="H221" s="3">
        <v>860</v>
      </c>
      <c r="I221" s="3">
        <v>28</v>
      </c>
      <c r="J221" s="3">
        <v>409</v>
      </c>
      <c r="K221" s="3">
        <v>73</v>
      </c>
      <c r="L221" s="3">
        <v>56</v>
      </c>
      <c r="M221" s="3">
        <v>56</v>
      </c>
      <c r="N221" s="3">
        <v>1</v>
      </c>
      <c r="O221" s="3">
        <v>8</v>
      </c>
      <c r="P221" s="3">
        <v>9</v>
      </c>
      <c r="Q221" s="3">
        <v>4</v>
      </c>
      <c r="R221" s="3">
        <v>4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62</v>
      </c>
      <c r="AA221" s="3" t="str" cm="1">
        <f t="array" ref="AA221">_xlfn.IFS(AND(Z221&lt;36,Z221&gt;23),"24-35",AND(Z221&lt;51,Z221&gt;35),"36-50",AND(Z221&gt;50,Z221&lt;66),"51-65",Z221&gt;65,"66+",TRUE,"?")</f>
        <v>51-65</v>
      </c>
      <c r="AB221" s="3">
        <v>2573</v>
      </c>
      <c r="AC221" s="3">
        <v>0</v>
      </c>
      <c r="AD221" s="3">
        <v>0</v>
      </c>
      <c r="AE221" s="3">
        <v>0</v>
      </c>
      <c r="AF221" s="3">
        <v>0</v>
      </c>
      <c r="AG221" s="3">
        <v>1</v>
      </c>
      <c r="AH221" s="3">
        <v>0</v>
      </c>
      <c r="AI221" s="3">
        <v>0</v>
      </c>
      <c r="AJ221" s="3">
        <v>0</v>
      </c>
      <c r="AK221" s="3">
        <v>1</v>
      </c>
      <c r="AL221" s="3">
        <v>1370</v>
      </c>
      <c r="AM221" s="4">
        <v>42276</v>
      </c>
      <c r="AN221" s="3">
        <f t="shared" si="10"/>
        <v>9</v>
      </c>
      <c r="AO221" s="3" t="str">
        <f t="shared" si="11"/>
        <v>September</v>
      </c>
      <c r="AP221" s="3">
        <v>1</v>
      </c>
    </row>
    <row r="222" spans="1:42" x14ac:dyDescent="0.25">
      <c r="A222" s="3">
        <v>856</v>
      </c>
      <c r="B222" s="3">
        <v>78420</v>
      </c>
      <c r="C222" s="3">
        <v>1425</v>
      </c>
      <c r="D222" s="3">
        <f t="shared" si="9"/>
        <v>1.8171384850803367</v>
      </c>
      <c r="E222" s="3">
        <v>0</v>
      </c>
      <c r="F222" s="3">
        <v>0</v>
      </c>
      <c r="G222" s="3">
        <v>75</v>
      </c>
      <c r="H222" s="3">
        <v>604</v>
      </c>
      <c r="I222" s="3">
        <v>28</v>
      </c>
      <c r="J222" s="3">
        <v>674</v>
      </c>
      <c r="K222" s="3">
        <v>91</v>
      </c>
      <c r="L222" s="3">
        <v>28</v>
      </c>
      <c r="M222" s="3">
        <v>28</v>
      </c>
      <c r="N222" s="3">
        <v>1</v>
      </c>
      <c r="O222" s="3">
        <v>3</v>
      </c>
      <c r="P222" s="3">
        <v>10</v>
      </c>
      <c r="Q222" s="3">
        <v>8</v>
      </c>
      <c r="R222" s="3">
        <v>1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54</v>
      </c>
      <c r="AA222" s="3" t="str" cm="1">
        <f t="array" ref="AA222">_xlfn.IFS(AND(Z222&lt;36,Z222&gt;23),"24-35",AND(Z222&lt;51,Z222&gt;35),"36-50",AND(Z222&gt;50,Z222&lt;66),"51-65",Z222&gt;65,"66+",TRUE,"?")</f>
        <v>51-65</v>
      </c>
      <c r="AB222" s="3">
        <v>2524</v>
      </c>
      <c r="AC222" s="3">
        <v>0</v>
      </c>
      <c r="AD222" s="3">
        <v>0</v>
      </c>
      <c r="AE222" s="3">
        <v>1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1</v>
      </c>
      <c r="AL222" s="3">
        <v>1397</v>
      </c>
      <c r="AM222" s="4">
        <v>42325</v>
      </c>
      <c r="AN222" s="3">
        <f t="shared" si="10"/>
        <v>11</v>
      </c>
      <c r="AO222" s="3" t="str">
        <f t="shared" si="11"/>
        <v>November</v>
      </c>
      <c r="AP222" s="3">
        <v>1</v>
      </c>
    </row>
    <row r="223" spans="1:42" x14ac:dyDescent="0.25">
      <c r="A223" s="3">
        <v>1081</v>
      </c>
      <c r="B223" s="3">
        <v>68142</v>
      </c>
      <c r="C223" s="3">
        <v>1422</v>
      </c>
      <c r="D223" s="3">
        <f t="shared" si="9"/>
        <v>2.0868187021220392</v>
      </c>
      <c r="E223" s="3">
        <v>0</v>
      </c>
      <c r="F223" s="3">
        <v>1</v>
      </c>
      <c r="G223" s="3">
        <v>96</v>
      </c>
      <c r="H223" s="3">
        <v>897</v>
      </c>
      <c r="I223" s="3">
        <v>126</v>
      </c>
      <c r="J223" s="3">
        <v>196</v>
      </c>
      <c r="K223" s="3">
        <v>91</v>
      </c>
      <c r="L223" s="3">
        <v>112</v>
      </c>
      <c r="M223" s="3">
        <v>37</v>
      </c>
      <c r="N223" s="3">
        <v>3</v>
      </c>
      <c r="O223" s="3">
        <v>10</v>
      </c>
      <c r="P223" s="3">
        <v>4</v>
      </c>
      <c r="Q223" s="3">
        <v>7</v>
      </c>
      <c r="R223" s="3">
        <v>6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56</v>
      </c>
      <c r="AA223" s="3" t="str" cm="1">
        <f t="array" ref="AA223">_xlfn.IFS(AND(Z223&lt;36,Z223&gt;23),"24-35",AND(Z223&lt;51,Z223&gt;35),"36-50",AND(Z223&gt;50,Z223&lt;66),"51-65",Z223&gt;65,"66+",TRUE,"?")</f>
        <v>51-65</v>
      </c>
      <c r="AB223" s="3">
        <v>2828</v>
      </c>
      <c r="AC223" s="3">
        <v>0</v>
      </c>
      <c r="AD223" s="3">
        <v>0</v>
      </c>
      <c r="AE223" s="3">
        <v>0</v>
      </c>
      <c r="AF223" s="3">
        <v>1</v>
      </c>
      <c r="AG223" s="3">
        <v>0</v>
      </c>
      <c r="AH223" s="3">
        <v>0</v>
      </c>
      <c r="AI223" s="3">
        <v>1</v>
      </c>
      <c r="AJ223" s="3">
        <v>0</v>
      </c>
      <c r="AK223" s="3">
        <v>0</v>
      </c>
      <c r="AL223" s="3">
        <v>1385</v>
      </c>
      <c r="AM223" s="4">
        <v>42021</v>
      </c>
      <c r="AN223" s="3">
        <f t="shared" si="10"/>
        <v>1</v>
      </c>
      <c r="AO223" s="3" t="str">
        <f t="shared" si="11"/>
        <v>January</v>
      </c>
      <c r="AP223" s="3">
        <v>1</v>
      </c>
    </row>
    <row r="224" spans="1:42" x14ac:dyDescent="0.25">
      <c r="A224" s="3">
        <v>701</v>
      </c>
      <c r="B224" s="3">
        <v>67369</v>
      </c>
      <c r="C224" s="3">
        <v>1419</v>
      </c>
      <c r="D224" s="3">
        <f t="shared" si="9"/>
        <v>2.106310023898232</v>
      </c>
      <c r="E224" s="3">
        <v>0</v>
      </c>
      <c r="F224" s="3">
        <v>1</v>
      </c>
      <c r="G224" s="3">
        <v>81</v>
      </c>
      <c r="H224" s="3">
        <v>1298</v>
      </c>
      <c r="I224" s="3">
        <v>0</v>
      </c>
      <c r="J224" s="3">
        <v>70</v>
      </c>
      <c r="K224" s="3">
        <v>37</v>
      </c>
      <c r="L224" s="3">
        <v>14</v>
      </c>
      <c r="M224" s="3">
        <v>42</v>
      </c>
      <c r="N224" s="3">
        <v>4</v>
      </c>
      <c r="O224" s="3">
        <v>7</v>
      </c>
      <c r="P224" s="3">
        <v>4</v>
      </c>
      <c r="Q224" s="3">
        <v>10</v>
      </c>
      <c r="R224" s="3">
        <v>4</v>
      </c>
      <c r="S224" s="3">
        <v>0</v>
      </c>
      <c r="T224" s="3">
        <v>0</v>
      </c>
      <c r="U224" s="3">
        <v>0</v>
      </c>
      <c r="V224" s="3">
        <v>1</v>
      </c>
      <c r="W224" s="3">
        <v>1</v>
      </c>
      <c r="X224" s="3">
        <v>0</v>
      </c>
      <c r="Y224" s="3">
        <v>1</v>
      </c>
      <c r="Z224" s="3">
        <v>51</v>
      </c>
      <c r="AA224" s="3" t="str" cm="1">
        <f t="array" ref="AA224">_xlfn.IFS(AND(Z224&lt;36,Z224&gt;23),"24-35",AND(Z224&lt;51,Z224&gt;35),"36-50",AND(Z224&gt;50,Z224&lt;66),"51-65",Z224&gt;65,"66+",TRUE,"?")</f>
        <v>51-65</v>
      </c>
      <c r="AB224" s="3">
        <v>2748</v>
      </c>
      <c r="AC224" s="3">
        <v>0</v>
      </c>
      <c r="AD224" s="3">
        <v>0</v>
      </c>
      <c r="AE224" s="3">
        <v>0</v>
      </c>
      <c r="AF224" s="3">
        <v>0</v>
      </c>
      <c r="AG224" s="3">
        <v>1</v>
      </c>
      <c r="AH224" s="3">
        <v>0</v>
      </c>
      <c r="AI224" s="3">
        <v>0</v>
      </c>
      <c r="AJ224" s="3">
        <v>1</v>
      </c>
      <c r="AK224" s="3">
        <v>0</v>
      </c>
      <c r="AL224" s="3">
        <v>1377</v>
      </c>
      <c r="AM224" s="4">
        <v>42101</v>
      </c>
      <c r="AN224" s="3">
        <f t="shared" si="10"/>
        <v>4</v>
      </c>
      <c r="AO224" s="3" t="str">
        <f t="shared" si="11"/>
        <v>April</v>
      </c>
      <c r="AP224" s="3">
        <v>1</v>
      </c>
    </row>
    <row r="225" spans="1:42" x14ac:dyDescent="0.25">
      <c r="A225" s="3">
        <v>1920</v>
      </c>
      <c r="B225" s="3">
        <v>72217</v>
      </c>
      <c r="C225" s="3">
        <v>1419</v>
      </c>
      <c r="D225" s="3">
        <f t="shared" si="9"/>
        <v>1.9649113089715717</v>
      </c>
      <c r="E225" s="3">
        <v>0</v>
      </c>
      <c r="F225" s="3">
        <v>0</v>
      </c>
      <c r="G225" s="3">
        <v>93</v>
      </c>
      <c r="H225" s="3">
        <v>816</v>
      </c>
      <c r="I225" s="3">
        <v>42</v>
      </c>
      <c r="J225" s="3">
        <v>450</v>
      </c>
      <c r="K225" s="3">
        <v>55</v>
      </c>
      <c r="L225" s="3">
        <v>56</v>
      </c>
      <c r="M225" s="3">
        <v>154</v>
      </c>
      <c r="N225" s="3">
        <v>1</v>
      </c>
      <c r="O225" s="3">
        <v>3</v>
      </c>
      <c r="P225" s="3">
        <v>10</v>
      </c>
      <c r="Q225" s="3">
        <v>8</v>
      </c>
      <c r="R225" s="3">
        <v>2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58</v>
      </c>
      <c r="AA225" s="3" t="str" cm="1">
        <f t="array" ref="AA225">_xlfn.IFS(AND(Z225&lt;36,Z225&gt;23),"24-35",AND(Z225&lt;51,Z225&gt;35),"36-50",AND(Z225&gt;50,Z225&lt;66),"51-65",Z225&gt;65,"66+",TRUE,"?")</f>
        <v>51-65</v>
      </c>
      <c r="AB225" s="3">
        <v>2604</v>
      </c>
      <c r="AC225" s="3">
        <v>0</v>
      </c>
      <c r="AD225" s="3">
        <v>0</v>
      </c>
      <c r="AE225" s="3">
        <v>1</v>
      </c>
      <c r="AF225" s="3">
        <v>0</v>
      </c>
      <c r="AG225" s="3">
        <v>0</v>
      </c>
      <c r="AH225" s="3">
        <v>0</v>
      </c>
      <c r="AI225" s="3">
        <v>0</v>
      </c>
      <c r="AJ225" s="3">
        <v>1</v>
      </c>
      <c r="AK225" s="3">
        <v>0</v>
      </c>
      <c r="AL225" s="3">
        <v>1265</v>
      </c>
      <c r="AM225" s="4">
        <v>42245</v>
      </c>
      <c r="AN225" s="3">
        <f t="shared" si="10"/>
        <v>8</v>
      </c>
      <c r="AO225" s="3" t="str">
        <f t="shared" si="11"/>
        <v>August</v>
      </c>
      <c r="AP225" s="3">
        <v>1</v>
      </c>
    </row>
    <row r="226" spans="1:42" x14ac:dyDescent="0.25">
      <c r="A226" s="3">
        <v>702</v>
      </c>
      <c r="B226" s="3">
        <v>83443</v>
      </c>
      <c r="C226" s="3">
        <v>1413</v>
      </c>
      <c r="D226" s="3">
        <f t="shared" si="9"/>
        <v>1.6933715230756325</v>
      </c>
      <c r="E226" s="3">
        <v>0</v>
      </c>
      <c r="F226" s="3">
        <v>0</v>
      </c>
      <c r="G226" s="3">
        <v>89</v>
      </c>
      <c r="H226" s="3">
        <v>518</v>
      </c>
      <c r="I226" s="3">
        <v>42</v>
      </c>
      <c r="J226" s="3">
        <v>742</v>
      </c>
      <c r="K226" s="3">
        <v>55</v>
      </c>
      <c r="L226" s="3">
        <v>56</v>
      </c>
      <c r="M226" s="3">
        <v>84</v>
      </c>
      <c r="N226" s="3">
        <v>1</v>
      </c>
      <c r="O226" s="3">
        <v>6</v>
      </c>
      <c r="P226" s="3">
        <v>10</v>
      </c>
      <c r="Q226" s="3">
        <v>5</v>
      </c>
      <c r="R226" s="3">
        <v>2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48</v>
      </c>
      <c r="AA226" s="3" t="str" cm="1">
        <f t="array" ref="AA226">_xlfn.IFS(AND(Z226&lt;36,Z226&gt;23),"24-35",AND(Z226&lt;51,Z226&gt;35),"36-50",AND(Z226&gt;50,Z226&lt;66),"51-65",Z226&gt;65,"66+",TRUE,"?")</f>
        <v>36-50</v>
      </c>
      <c r="AB226" s="3">
        <v>2339</v>
      </c>
      <c r="AC226" s="3">
        <v>0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3">
        <v>0</v>
      </c>
      <c r="AJ226" s="3">
        <v>0</v>
      </c>
      <c r="AK226" s="3">
        <v>1</v>
      </c>
      <c r="AL226" s="3">
        <v>1329</v>
      </c>
      <c r="AM226" s="4">
        <v>42510</v>
      </c>
      <c r="AN226" s="3">
        <f t="shared" si="10"/>
        <v>5</v>
      </c>
      <c r="AO226" s="3" t="str">
        <f t="shared" si="11"/>
        <v>May</v>
      </c>
      <c r="AP226" s="3">
        <v>1</v>
      </c>
    </row>
    <row r="227" spans="1:42" x14ac:dyDescent="0.25">
      <c r="A227" s="3">
        <v>704</v>
      </c>
      <c r="B227" s="3">
        <v>75693</v>
      </c>
      <c r="C227" s="3">
        <v>1412</v>
      </c>
      <c r="D227" s="3">
        <f t="shared" si="9"/>
        <v>1.8654300926109415</v>
      </c>
      <c r="E227" s="3">
        <v>0</v>
      </c>
      <c r="F227" s="3">
        <v>0</v>
      </c>
      <c r="G227" s="3">
        <v>10</v>
      </c>
      <c r="H227" s="3">
        <v>797</v>
      </c>
      <c r="I227" s="3">
        <v>153</v>
      </c>
      <c r="J227" s="3">
        <v>293</v>
      </c>
      <c r="K227" s="3">
        <v>72</v>
      </c>
      <c r="L227" s="3">
        <v>97</v>
      </c>
      <c r="M227" s="3">
        <v>30</v>
      </c>
      <c r="N227" s="3">
        <v>1</v>
      </c>
      <c r="O227" s="3">
        <v>11</v>
      </c>
      <c r="P227" s="3">
        <v>4</v>
      </c>
      <c r="Q227" s="3">
        <v>6</v>
      </c>
      <c r="R227" s="3">
        <v>4</v>
      </c>
      <c r="S227" s="3">
        <v>1</v>
      </c>
      <c r="T227" s="3">
        <v>0</v>
      </c>
      <c r="U227" s="3">
        <v>0</v>
      </c>
      <c r="V227" s="3">
        <v>1</v>
      </c>
      <c r="W227" s="3">
        <v>1</v>
      </c>
      <c r="X227" s="3">
        <v>0</v>
      </c>
      <c r="Y227" s="3">
        <v>1</v>
      </c>
      <c r="Z227" s="3">
        <v>52</v>
      </c>
      <c r="AA227" s="3" t="str" cm="1">
        <f t="array" ref="AA227">_xlfn.IFS(AND(Z227&lt;36,Z227&gt;23),"24-35",AND(Z227&lt;51,Z227&gt;35),"36-50",AND(Z227&gt;50,Z227&lt;66),"51-65",Z227&gt;65,"66+",TRUE,"?")</f>
        <v>51-65</v>
      </c>
      <c r="AB227" s="3">
        <v>2729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1</v>
      </c>
      <c r="AJ227" s="3">
        <v>0</v>
      </c>
      <c r="AK227" s="3">
        <v>0</v>
      </c>
      <c r="AL227" s="3">
        <v>1382</v>
      </c>
      <c r="AM227" s="4">
        <v>42120</v>
      </c>
      <c r="AN227" s="3">
        <f t="shared" si="10"/>
        <v>4</v>
      </c>
      <c r="AO227" s="3" t="str">
        <f t="shared" si="11"/>
        <v>April</v>
      </c>
      <c r="AP227" s="3">
        <v>1</v>
      </c>
    </row>
    <row r="228" spans="1:42" x14ac:dyDescent="0.25">
      <c r="A228" s="3">
        <v>707</v>
      </c>
      <c r="B228" s="3">
        <v>86429</v>
      </c>
      <c r="C228" s="3">
        <v>1412</v>
      </c>
      <c r="D228" s="3">
        <f t="shared" si="9"/>
        <v>1.633710907218642</v>
      </c>
      <c r="E228" s="3">
        <v>0</v>
      </c>
      <c r="F228" s="3">
        <v>0</v>
      </c>
      <c r="G228" s="3">
        <v>10</v>
      </c>
      <c r="H228" s="3">
        <v>464</v>
      </c>
      <c r="I228" s="3">
        <v>28</v>
      </c>
      <c r="J228" s="3">
        <v>873</v>
      </c>
      <c r="K228" s="3">
        <v>29</v>
      </c>
      <c r="L228" s="3">
        <v>18</v>
      </c>
      <c r="M228" s="3">
        <v>37</v>
      </c>
      <c r="N228" s="3">
        <v>0</v>
      </c>
      <c r="O228" s="3">
        <v>7</v>
      </c>
      <c r="P228" s="3">
        <v>4</v>
      </c>
      <c r="Q228" s="3">
        <v>7</v>
      </c>
      <c r="R228" s="3">
        <v>2</v>
      </c>
      <c r="S228" s="3">
        <v>1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1</v>
      </c>
      <c r="Z228" s="3">
        <v>59</v>
      </c>
      <c r="AA228" s="3" t="str" cm="1">
        <f t="array" ref="AA228">_xlfn.IFS(AND(Z228&lt;36,Z228&gt;23),"24-35",AND(Z228&lt;51,Z228&gt;35),"36-50",AND(Z228&gt;50,Z228&lt;66),"51-65",Z228&gt;65,"66+",TRUE,"?")</f>
        <v>51-65</v>
      </c>
      <c r="AB228" s="3">
        <v>2379</v>
      </c>
      <c r="AC228" s="3">
        <v>0</v>
      </c>
      <c r="AD228" s="3">
        <v>0</v>
      </c>
      <c r="AE228" s="3">
        <v>1</v>
      </c>
      <c r="AF228" s="3">
        <v>0</v>
      </c>
      <c r="AG228" s="3">
        <v>0</v>
      </c>
      <c r="AH228" s="3">
        <v>0</v>
      </c>
      <c r="AI228" s="3">
        <v>1</v>
      </c>
      <c r="AJ228" s="3">
        <v>0</v>
      </c>
      <c r="AK228" s="3">
        <v>0</v>
      </c>
      <c r="AL228" s="3">
        <v>1375</v>
      </c>
      <c r="AM228" s="4">
        <v>42470</v>
      </c>
      <c r="AN228" s="3">
        <f t="shared" si="10"/>
        <v>4</v>
      </c>
      <c r="AO228" s="3" t="str">
        <f t="shared" si="11"/>
        <v>April</v>
      </c>
      <c r="AP228" s="3">
        <v>1</v>
      </c>
    </row>
    <row r="229" spans="1:42" x14ac:dyDescent="0.25">
      <c r="A229" s="3">
        <v>714</v>
      </c>
      <c r="B229" s="3">
        <v>63120</v>
      </c>
      <c r="C229" s="3">
        <v>1408</v>
      </c>
      <c r="D229" s="3">
        <f t="shared" si="9"/>
        <v>2.2306717363751583</v>
      </c>
      <c r="E229" s="3">
        <v>0</v>
      </c>
      <c r="F229" s="3">
        <v>1</v>
      </c>
      <c r="G229" s="3">
        <v>53</v>
      </c>
      <c r="H229" s="3">
        <v>965</v>
      </c>
      <c r="I229" s="3">
        <v>69</v>
      </c>
      <c r="J229" s="3">
        <v>279</v>
      </c>
      <c r="K229" s="3">
        <v>54</v>
      </c>
      <c r="L229" s="3">
        <v>41</v>
      </c>
      <c r="M229" s="3">
        <v>69</v>
      </c>
      <c r="N229" s="3">
        <v>5</v>
      </c>
      <c r="O229" s="3">
        <v>8</v>
      </c>
      <c r="P229" s="3">
        <v>4</v>
      </c>
      <c r="Q229" s="3">
        <v>9</v>
      </c>
      <c r="R229" s="3">
        <v>7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1</v>
      </c>
      <c r="Z229" s="3">
        <v>70</v>
      </c>
      <c r="AA229" s="3" t="str" cm="1">
        <f t="array" ref="AA229">_xlfn.IFS(AND(Z229&lt;36,Z229&gt;23),"24-35",AND(Z229&lt;51,Z229&gt;35),"36-50",AND(Z229&gt;50,Z229&lt;66),"51-65",Z229&gt;65,"66+",TRUE,"?")</f>
        <v>66+</v>
      </c>
      <c r="AB229" s="3">
        <v>2798</v>
      </c>
      <c r="AC229" s="3">
        <v>1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1</v>
      </c>
      <c r="AK229" s="3">
        <v>0</v>
      </c>
      <c r="AL229" s="3">
        <v>1339</v>
      </c>
      <c r="AM229" s="4">
        <v>42051</v>
      </c>
      <c r="AN229" s="3">
        <f t="shared" si="10"/>
        <v>2</v>
      </c>
      <c r="AO229" s="3" t="str">
        <f t="shared" si="11"/>
        <v>February</v>
      </c>
      <c r="AP229" s="3">
        <v>1</v>
      </c>
    </row>
    <row r="230" spans="1:42" x14ac:dyDescent="0.25">
      <c r="A230" s="3">
        <v>1047</v>
      </c>
      <c r="B230" s="3">
        <v>71819</v>
      </c>
      <c r="C230" s="3">
        <v>1406</v>
      </c>
      <c r="D230" s="3">
        <f t="shared" si="9"/>
        <v>1.9576992160848801</v>
      </c>
      <c r="E230" s="3">
        <v>0</v>
      </c>
      <c r="F230" s="3">
        <v>1</v>
      </c>
      <c r="G230" s="3">
        <v>70</v>
      </c>
      <c r="H230" s="3">
        <v>1224</v>
      </c>
      <c r="I230" s="3">
        <v>28</v>
      </c>
      <c r="J230" s="3">
        <v>140</v>
      </c>
      <c r="K230" s="3">
        <v>0</v>
      </c>
      <c r="L230" s="3">
        <v>14</v>
      </c>
      <c r="M230" s="3">
        <v>168</v>
      </c>
      <c r="N230" s="3">
        <v>3</v>
      </c>
      <c r="O230" s="3">
        <v>3</v>
      </c>
      <c r="P230" s="3">
        <v>3</v>
      </c>
      <c r="Q230" s="3">
        <v>5</v>
      </c>
      <c r="R230" s="3">
        <v>6</v>
      </c>
      <c r="S230" s="3">
        <v>0</v>
      </c>
      <c r="T230" s="3">
        <v>0</v>
      </c>
      <c r="U230" s="3">
        <v>0</v>
      </c>
      <c r="V230" s="3">
        <v>1</v>
      </c>
      <c r="W230" s="3">
        <v>1</v>
      </c>
      <c r="X230" s="3">
        <v>0</v>
      </c>
      <c r="Y230" s="3">
        <v>0</v>
      </c>
      <c r="Z230" s="3">
        <v>49</v>
      </c>
      <c r="AA230" s="3" t="str" cm="1">
        <f t="array" ref="AA230">_xlfn.IFS(AND(Z230&lt;36,Z230&gt;23),"24-35",AND(Z230&lt;51,Z230&gt;35),"36-50",AND(Z230&gt;50,Z230&lt;66),"51-65",Z230&gt;65,"66+",TRUE,"?")</f>
        <v>36-50</v>
      </c>
      <c r="AB230" s="3">
        <v>2464</v>
      </c>
      <c r="AC230" s="3">
        <v>0</v>
      </c>
      <c r="AD230" s="3">
        <v>0</v>
      </c>
      <c r="AE230" s="3">
        <v>0</v>
      </c>
      <c r="AF230" s="3">
        <v>1</v>
      </c>
      <c r="AG230" s="3">
        <v>0</v>
      </c>
      <c r="AH230" s="3">
        <v>0</v>
      </c>
      <c r="AI230" s="3">
        <v>1</v>
      </c>
      <c r="AJ230" s="3">
        <v>0</v>
      </c>
      <c r="AK230" s="3">
        <v>0</v>
      </c>
      <c r="AL230" s="3">
        <v>1238</v>
      </c>
      <c r="AM230" s="4">
        <v>42385</v>
      </c>
      <c r="AN230" s="3">
        <f t="shared" si="10"/>
        <v>1</v>
      </c>
      <c r="AO230" s="3" t="str">
        <f t="shared" si="11"/>
        <v>January</v>
      </c>
      <c r="AP230" s="3">
        <v>1</v>
      </c>
    </row>
    <row r="231" spans="1:42" x14ac:dyDescent="0.25">
      <c r="A231" s="3">
        <v>2003</v>
      </c>
      <c r="B231" s="3">
        <v>80617</v>
      </c>
      <c r="C231" s="3">
        <v>1403</v>
      </c>
      <c r="D231" s="3">
        <f t="shared" si="9"/>
        <v>1.7403277224406764</v>
      </c>
      <c r="E231" s="3">
        <v>0</v>
      </c>
      <c r="F231" s="3">
        <v>0</v>
      </c>
      <c r="G231" s="3">
        <v>42</v>
      </c>
      <c r="H231" s="3">
        <v>594</v>
      </c>
      <c r="I231" s="3">
        <v>51</v>
      </c>
      <c r="J231" s="3">
        <v>631</v>
      </c>
      <c r="K231" s="3">
        <v>72</v>
      </c>
      <c r="L231" s="3">
        <v>55</v>
      </c>
      <c r="M231" s="3">
        <v>32</v>
      </c>
      <c r="N231" s="3">
        <v>1</v>
      </c>
      <c r="O231" s="3">
        <v>4</v>
      </c>
      <c r="P231" s="3">
        <v>6</v>
      </c>
      <c r="Q231" s="3">
        <v>8</v>
      </c>
      <c r="R231" s="3">
        <v>2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25</v>
      </c>
      <c r="AA231" s="3" t="str" cm="1">
        <f t="array" ref="AA231">_xlfn.IFS(AND(Z231&lt;36,Z231&gt;23),"24-35",AND(Z231&lt;51,Z231&gt;35),"36-50",AND(Z231&gt;50,Z231&lt;66),"51-65",Z231&gt;65,"66+",TRUE,"?")</f>
        <v>24-35</v>
      </c>
      <c r="AB231" s="3">
        <v>2784</v>
      </c>
      <c r="AC231" s="3">
        <v>0</v>
      </c>
      <c r="AD231" s="3">
        <v>0</v>
      </c>
      <c r="AE231" s="3">
        <v>1</v>
      </c>
      <c r="AF231" s="3">
        <v>0</v>
      </c>
      <c r="AG231" s="3">
        <v>0</v>
      </c>
      <c r="AH231" s="3">
        <v>1</v>
      </c>
      <c r="AI231" s="3">
        <v>0</v>
      </c>
      <c r="AJ231" s="3">
        <v>0</v>
      </c>
      <c r="AK231" s="3">
        <v>0</v>
      </c>
      <c r="AL231" s="3">
        <v>1371</v>
      </c>
      <c r="AM231" s="4">
        <v>42065</v>
      </c>
      <c r="AN231" s="3">
        <f t="shared" si="10"/>
        <v>3</v>
      </c>
      <c r="AO231" s="3" t="str">
        <f t="shared" si="11"/>
        <v>March</v>
      </c>
      <c r="AP231" s="3">
        <v>1</v>
      </c>
    </row>
    <row r="232" spans="1:42" x14ac:dyDescent="0.25">
      <c r="A232" s="3">
        <v>723</v>
      </c>
      <c r="B232" s="3">
        <v>80589</v>
      </c>
      <c r="C232" s="3">
        <v>1402</v>
      </c>
      <c r="D232" s="3">
        <f t="shared" si="9"/>
        <v>1.7396915211753465</v>
      </c>
      <c r="E232" s="3">
        <v>0</v>
      </c>
      <c r="F232" s="3">
        <v>0</v>
      </c>
      <c r="G232" s="3">
        <v>25</v>
      </c>
      <c r="H232" s="3">
        <v>507</v>
      </c>
      <c r="I232" s="3">
        <v>93</v>
      </c>
      <c r="J232" s="3">
        <v>520</v>
      </c>
      <c r="K232" s="3">
        <v>242</v>
      </c>
      <c r="L232" s="3">
        <v>40</v>
      </c>
      <c r="M232" s="3">
        <v>26</v>
      </c>
      <c r="N232" s="3">
        <v>1</v>
      </c>
      <c r="O232" s="3">
        <v>5</v>
      </c>
      <c r="P232" s="3">
        <v>10</v>
      </c>
      <c r="Q232" s="3">
        <v>5</v>
      </c>
      <c r="R232" s="3">
        <v>1</v>
      </c>
      <c r="S232" s="3">
        <v>1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1</v>
      </c>
      <c r="Z232" s="3">
        <v>76</v>
      </c>
      <c r="AA232" s="3" t="str" cm="1">
        <f t="array" ref="AA232">_xlfn.IFS(AND(Z232&lt;36,Z232&gt;23),"24-35",AND(Z232&lt;51,Z232&gt;35),"36-50",AND(Z232&gt;50,Z232&lt;66),"51-65",Z232&gt;65,"66+",TRUE,"?")</f>
        <v>66+</v>
      </c>
      <c r="AB232" s="3">
        <v>2317</v>
      </c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1</v>
      </c>
      <c r="AJ232" s="3">
        <v>0</v>
      </c>
      <c r="AK232" s="3">
        <v>0</v>
      </c>
      <c r="AL232" s="3">
        <v>1376</v>
      </c>
      <c r="AM232" s="4">
        <v>42532</v>
      </c>
      <c r="AN232" s="3">
        <f t="shared" si="10"/>
        <v>6</v>
      </c>
      <c r="AO232" s="3" t="str">
        <f t="shared" si="11"/>
        <v>June</v>
      </c>
      <c r="AP232" s="3">
        <v>1</v>
      </c>
    </row>
    <row r="233" spans="1:42" x14ac:dyDescent="0.25">
      <c r="A233" s="3">
        <v>738</v>
      </c>
      <c r="B233" s="3">
        <v>73356</v>
      </c>
      <c r="C233" s="3">
        <v>1400</v>
      </c>
      <c r="D233" s="3">
        <f t="shared" si="9"/>
        <v>1.9085010087791046</v>
      </c>
      <c r="E233" s="3">
        <v>0</v>
      </c>
      <c r="F233" s="3">
        <v>0</v>
      </c>
      <c r="G233" s="3">
        <v>56</v>
      </c>
      <c r="H233" s="3">
        <v>1050</v>
      </c>
      <c r="I233" s="3">
        <v>14</v>
      </c>
      <c r="J233" s="3">
        <v>322</v>
      </c>
      <c r="K233" s="3">
        <v>0</v>
      </c>
      <c r="L233" s="3">
        <v>14</v>
      </c>
      <c r="M233" s="3">
        <v>112</v>
      </c>
      <c r="N233" s="3">
        <v>1</v>
      </c>
      <c r="O233" s="3">
        <v>5</v>
      </c>
      <c r="P233" s="3">
        <v>11</v>
      </c>
      <c r="Q233" s="3">
        <v>5</v>
      </c>
      <c r="R233" s="3">
        <v>2</v>
      </c>
      <c r="S233" s="3">
        <v>1</v>
      </c>
      <c r="T233" s="3">
        <v>0</v>
      </c>
      <c r="U233" s="3">
        <v>1</v>
      </c>
      <c r="V233" s="3">
        <v>0</v>
      </c>
      <c r="W233" s="3">
        <v>1</v>
      </c>
      <c r="X233" s="3">
        <v>0</v>
      </c>
      <c r="Y233" s="3">
        <v>1</v>
      </c>
      <c r="Z233" s="3">
        <v>36</v>
      </c>
      <c r="AA233" s="3" t="str" cm="1">
        <f t="array" ref="AA233">_xlfn.IFS(AND(Z233&lt;36,Z233&gt;23),"24-35",AND(Z233&lt;51,Z233&gt;35),"36-50",AND(Z233&gt;50,Z233&lt;66),"51-65",Z233&gt;65,"66+",TRUE,"?")</f>
        <v>36-50</v>
      </c>
      <c r="AB233" s="3">
        <v>2302</v>
      </c>
      <c r="AC233" s="3">
        <v>0</v>
      </c>
      <c r="AD233" s="3">
        <v>1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1</v>
      </c>
      <c r="AL233" s="3">
        <v>1288</v>
      </c>
      <c r="AM233" s="4">
        <v>42547</v>
      </c>
      <c r="AN233" s="3">
        <f t="shared" si="10"/>
        <v>6</v>
      </c>
      <c r="AO233" s="3" t="str">
        <f t="shared" si="11"/>
        <v>June</v>
      </c>
      <c r="AP233" s="3">
        <v>1</v>
      </c>
    </row>
    <row r="234" spans="1:42" x14ac:dyDescent="0.25">
      <c r="A234" s="3">
        <v>730</v>
      </c>
      <c r="B234" s="3">
        <v>72258</v>
      </c>
      <c r="C234" s="3">
        <v>1391</v>
      </c>
      <c r="D234" s="3">
        <f t="shared" si="9"/>
        <v>1.9250463616485372</v>
      </c>
      <c r="E234" s="3">
        <v>0</v>
      </c>
      <c r="F234" s="3">
        <v>1</v>
      </c>
      <c r="G234" s="3">
        <v>28</v>
      </c>
      <c r="H234" s="3">
        <v>522</v>
      </c>
      <c r="I234" s="3">
        <v>0</v>
      </c>
      <c r="J234" s="3">
        <v>522</v>
      </c>
      <c r="K234" s="3">
        <v>227</v>
      </c>
      <c r="L234" s="3">
        <v>120</v>
      </c>
      <c r="M234" s="3">
        <v>134</v>
      </c>
      <c r="N234" s="3">
        <v>2</v>
      </c>
      <c r="O234" s="3">
        <v>6</v>
      </c>
      <c r="P234" s="3">
        <v>9</v>
      </c>
      <c r="Q234" s="3">
        <v>5</v>
      </c>
      <c r="R234" s="3">
        <v>2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49</v>
      </c>
      <c r="AA234" s="3" t="str" cm="1">
        <f t="array" ref="AA234">_xlfn.IFS(AND(Z234&lt;36,Z234&gt;23),"24-35",AND(Z234&lt;51,Z234&gt;35),"36-50",AND(Z234&gt;50,Z234&lt;66),"51-65",Z234&gt;65,"66+",TRUE,"?")</f>
        <v>36-50</v>
      </c>
      <c r="AB234" s="3">
        <v>2449</v>
      </c>
      <c r="AC234" s="3">
        <v>0</v>
      </c>
      <c r="AD234" s="3">
        <v>0</v>
      </c>
      <c r="AE234" s="3">
        <v>1</v>
      </c>
      <c r="AF234" s="3">
        <v>0</v>
      </c>
      <c r="AG234" s="3">
        <v>0</v>
      </c>
      <c r="AH234" s="3">
        <v>0</v>
      </c>
      <c r="AI234" s="3">
        <v>1</v>
      </c>
      <c r="AJ234" s="3">
        <v>0</v>
      </c>
      <c r="AK234" s="3">
        <v>0</v>
      </c>
      <c r="AL234" s="3">
        <v>1257</v>
      </c>
      <c r="AM234" s="4">
        <v>42400</v>
      </c>
      <c r="AN234" s="3">
        <f t="shared" si="10"/>
        <v>1</v>
      </c>
      <c r="AO234" s="3" t="str">
        <f t="shared" si="11"/>
        <v>January</v>
      </c>
      <c r="AP234" s="3">
        <v>1</v>
      </c>
    </row>
    <row r="235" spans="1:42" x14ac:dyDescent="0.25">
      <c r="A235" s="3">
        <v>713</v>
      </c>
      <c r="B235" s="3">
        <v>78285</v>
      </c>
      <c r="C235" s="3">
        <v>1387</v>
      </c>
      <c r="D235" s="3">
        <f t="shared" si="9"/>
        <v>1.7717314939004918</v>
      </c>
      <c r="E235" s="3">
        <v>0</v>
      </c>
      <c r="F235" s="3">
        <v>0</v>
      </c>
      <c r="G235" s="3">
        <v>13</v>
      </c>
      <c r="H235" s="3">
        <v>647</v>
      </c>
      <c r="I235" s="3">
        <v>107</v>
      </c>
      <c r="J235" s="3">
        <v>391</v>
      </c>
      <c r="K235" s="3">
        <v>175</v>
      </c>
      <c r="L235" s="3">
        <v>67</v>
      </c>
      <c r="M235" s="3">
        <v>40</v>
      </c>
      <c r="N235" s="3">
        <v>1</v>
      </c>
      <c r="O235" s="3">
        <v>6</v>
      </c>
      <c r="P235" s="3">
        <v>4</v>
      </c>
      <c r="Q235" s="3">
        <v>10</v>
      </c>
      <c r="R235" s="3">
        <v>3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32</v>
      </c>
      <c r="AA235" s="3" t="str" cm="1">
        <f t="array" ref="AA235">_xlfn.IFS(AND(Z235&lt;36,Z235&gt;23),"24-35",AND(Z235&lt;51,Z235&gt;35),"36-50",AND(Z235&gt;50,Z235&lt;66),"51-65",Z235&gt;65,"66+",TRUE,"?")</f>
        <v>24-35</v>
      </c>
      <c r="AB235" s="3">
        <v>2403</v>
      </c>
      <c r="AC235" s="3">
        <v>0</v>
      </c>
      <c r="AD235" s="3">
        <v>1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1</v>
      </c>
      <c r="AK235" s="3">
        <v>0</v>
      </c>
      <c r="AL235" s="3">
        <v>1347</v>
      </c>
      <c r="AM235" s="4">
        <v>42446</v>
      </c>
      <c r="AN235" s="3">
        <f t="shared" si="10"/>
        <v>3</v>
      </c>
      <c r="AO235" s="3" t="str">
        <f t="shared" si="11"/>
        <v>March</v>
      </c>
      <c r="AP235" s="3">
        <v>1</v>
      </c>
    </row>
    <row r="236" spans="1:42" x14ac:dyDescent="0.25">
      <c r="A236" s="3">
        <v>760</v>
      </c>
      <c r="B236" s="3">
        <v>72504</v>
      </c>
      <c r="C236" s="3">
        <v>1384</v>
      </c>
      <c r="D236" s="3">
        <f t="shared" si="9"/>
        <v>1.9088602008165068</v>
      </c>
      <c r="E236" s="3">
        <v>0</v>
      </c>
      <c r="F236" s="3">
        <v>1</v>
      </c>
      <c r="G236" s="3">
        <v>43</v>
      </c>
      <c r="H236" s="3">
        <v>604</v>
      </c>
      <c r="I236" s="3">
        <v>26</v>
      </c>
      <c r="J236" s="3">
        <v>470</v>
      </c>
      <c r="K236" s="3">
        <v>123</v>
      </c>
      <c r="L236" s="3">
        <v>161</v>
      </c>
      <c r="M236" s="3">
        <v>94</v>
      </c>
      <c r="N236" s="3">
        <v>2</v>
      </c>
      <c r="O236" s="3">
        <v>5</v>
      </c>
      <c r="P236" s="3">
        <v>9</v>
      </c>
      <c r="Q236" s="3">
        <v>6</v>
      </c>
      <c r="R236" s="3">
        <v>2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48</v>
      </c>
      <c r="AA236" s="3" t="str" cm="1">
        <f t="array" ref="AA236">_xlfn.IFS(AND(Z236&lt;36,Z236&gt;23),"24-35",AND(Z236&lt;51,Z236&gt;35),"36-50",AND(Z236&gt;50,Z236&lt;66),"51-65",Z236&gt;65,"66+",TRUE,"?")</f>
        <v>36-50</v>
      </c>
      <c r="AB236" s="3">
        <v>2608</v>
      </c>
      <c r="AC236" s="3">
        <v>0</v>
      </c>
      <c r="AD236" s="3">
        <v>0</v>
      </c>
      <c r="AE236" s="3">
        <v>1</v>
      </c>
      <c r="AF236" s="3">
        <v>0</v>
      </c>
      <c r="AG236" s="3">
        <v>0</v>
      </c>
      <c r="AH236" s="3">
        <v>0</v>
      </c>
      <c r="AI236" s="3">
        <v>1</v>
      </c>
      <c r="AJ236" s="3">
        <v>0</v>
      </c>
      <c r="AK236" s="3">
        <v>0</v>
      </c>
      <c r="AL236" s="3">
        <v>1290</v>
      </c>
      <c r="AM236" s="4">
        <v>42241</v>
      </c>
      <c r="AN236" s="3">
        <f t="shared" si="10"/>
        <v>8</v>
      </c>
      <c r="AO236" s="3" t="str">
        <f t="shared" si="11"/>
        <v>August</v>
      </c>
      <c r="AP236" s="3">
        <v>1</v>
      </c>
    </row>
    <row r="237" spans="1:42" x14ac:dyDescent="0.25">
      <c r="A237" s="3">
        <v>1827</v>
      </c>
      <c r="B237" s="3">
        <v>63684</v>
      </c>
      <c r="C237" s="3">
        <v>1384</v>
      </c>
      <c r="D237" s="3">
        <f t="shared" si="9"/>
        <v>2.1732303247283462</v>
      </c>
      <c r="E237" s="3">
        <v>0</v>
      </c>
      <c r="F237" s="3">
        <v>1</v>
      </c>
      <c r="G237" s="3">
        <v>61</v>
      </c>
      <c r="H237" s="3">
        <v>575</v>
      </c>
      <c r="I237" s="3">
        <v>80</v>
      </c>
      <c r="J237" s="3">
        <v>428</v>
      </c>
      <c r="K237" s="3">
        <v>208</v>
      </c>
      <c r="L237" s="3">
        <v>93</v>
      </c>
      <c r="M237" s="3">
        <v>80</v>
      </c>
      <c r="N237" s="3">
        <v>3</v>
      </c>
      <c r="O237" s="3">
        <v>8</v>
      </c>
      <c r="P237" s="3">
        <v>4</v>
      </c>
      <c r="Q237" s="3">
        <v>8</v>
      </c>
      <c r="R237" s="3">
        <v>5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50</v>
      </c>
      <c r="AA237" s="3" t="str" cm="1">
        <f t="array" ref="AA237">_xlfn.IFS(AND(Z237&lt;36,Z237&gt;23),"24-35",AND(Z237&lt;51,Z237&gt;35),"36-50",AND(Z237&gt;50,Z237&lt;66),"51-65",Z237&gt;65,"66+",TRUE,"?")</f>
        <v>36-50</v>
      </c>
      <c r="AB237" s="3">
        <v>2739</v>
      </c>
      <c r="AC237" s="3">
        <v>0</v>
      </c>
      <c r="AD237" s="3">
        <v>1</v>
      </c>
      <c r="AE237" s="3">
        <v>0</v>
      </c>
      <c r="AF237" s="3">
        <v>0</v>
      </c>
      <c r="AG237" s="3">
        <v>0</v>
      </c>
      <c r="AH237" s="3">
        <v>0</v>
      </c>
      <c r="AI237" s="3">
        <v>1</v>
      </c>
      <c r="AJ237" s="3">
        <v>0</v>
      </c>
      <c r="AK237" s="3">
        <v>0</v>
      </c>
      <c r="AL237" s="3">
        <v>1304</v>
      </c>
      <c r="AM237" s="4">
        <v>42110</v>
      </c>
      <c r="AN237" s="3">
        <f t="shared" si="10"/>
        <v>4</v>
      </c>
      <c r="AO237" s="3" t="str">
        <f t="shared" si="11"/>
        <v>April</v>
      </c>
      <c r="AP237" s="3">
        <v>1</v>
      </c>
    </row>
    <row r="238" spans="1:42" x14ac:dyDescent="0.25">
      <c r="A238" s="3">
        <v>697</v>
      </c>
      <c r="B238" s="3">
        <v>83844</v>
      </c>
      <c r="C238" s="3">
        <v>1383</v>
      </c>
      <c r="D238" s="3">
        <f t="shared" si="9"/>
        <v>1.6494919135537427</v>
      </c>
      <c r="E238" s="3">
        <v>0</v>
      </c>
      <c r="F238" s="3">
        <v>0</v>
      </c>
      <c r="G238" s="3">
        <v>57</v>
      </c>
      <c r="H238" s="3">
        <v>901</v>
      </c>
      <c r="I238" s="3">
        <v>31</v>
      </c>
      <c r="J238" s="3">
        <v>345</v>
      </c>
      <c r="K238" s="3">
        <v>75</v>
      </c>
      <c r="L238" s="3">
        <v>31</v>
      </c>
      <c r="M238" s="3">
        <v>191</v>
      </c>
      <c r="N238" s="3">
        <v>1</v>
      </c>
      <c r="O238" s="3">
        <v>4</v>
      </c>
      <c r="P238" s="3">
        <v>4</v>
      </c>
      <c r="Q238" s="3">
        <v>11</v>
      </c>
      <c r="R238" s="3">
        <v>1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68</v>
      </c>
      <c r="AA238" s="3" t="str" cm="1">
        <f t="array" ref="AA238">_xlfn.IFS(AND(Z238&lt;36,Z238&gt;23),"24-35",AND(Z238&lt;51,Z238&gt;35),"36-50",AND(Z238&gt;50,Z238&lt;66),"51-65",Z238&gt;65,"66+",TRUE,"?")</f>
        <v>66+</v>
      </c>
      <c r="AB238" s="3">
        <v>2572</v>
      </c>
      <c r="AC238" s="3">
        <v>0</v>
      </c>
      <c r="AD238" s="3">
        <v>0</v>
      </c>
      <c r="AE238" s="3">
        <v>0</v>
      </c>
      <c r="AF238" s="3">
        <v>1</v>
      </c>
      <c r="AG238" s="3">
        <v>0</v>
      </c>
      <c r="AH238" s="3">
        <v>0</v>
      </c>
      <c r="AI238" s="3">
        <v>1</v>
      </c>
      <c r="AJ238" s="3">
        <v>0</v>
      </c>
      <c r="AK238" s="3">
        <v>0</v>
      </c>
      <c r="AL238" s="3">
        <v>1192</v>
      </c>
      <c r="AM238" s="4">
        <v>42277</v>
      </c>
      <c r="AN238" s="3">
        <f t="shared" si="10"/>
        <v>9</v>
      </c>
      <c r="AO238" s="3" t="str">
        <f t="shared" si="11"/>
        <v>September</v>
      </c>
      <c r="AP238" s="3">
        <v>1</v>
      </c>
    </row>
    <row r="239" spans="1:42" x14ac:dyDescent="0.25">
      <c r="A239" s="3">
        <v>1741</v>
      </c>
      <c r="B239" s="3">
        <v>67384</v>
      </c>
      <c r="C239" s="3">
        <v>1383</v>
      </c>
      <c r="D239" s="3">
        <f t="shared" si="9"/>
        <v>2.0524160037991215</v>
      </c>
      <c r="E239" s="3">
        <v>0</v>
      </c>
      <c r="F239" s="3">
        <v>1</v>
      </c>
      <c r="G239" s="3">
        <v>32</v>
      </c>
      <c r="H239" s="3">
        <v>957</v>
      </c>
      <c r="I239" s="3">
        <v>40</v>
      </c>
      <c r="J239" s="3">
        <v>175</v>
      </c>
      <c r="K239" s="3">
        <v>158</v>
      </c>
      <c r="L239" s="3">
        <v>53</v>
      </c>
      <c r="M239" s="3">
        <v>107</v>
      </c>
      <c r="N239" s="3">
        <v>2</v>
      </c>
      <c r="O239" s="3">
        <v>7</v>
      </c>
      <c r="P239" s="3">
        <v>8</v>
      </c>
      <c r="Q239" s="3">
        <v>5</v>
      </c>
      <c r="R239" s="3">
        <v>5</v>
      </c>
      <c r="S239" s="3">
        <v>0</v>
      </c>
      <c r="T239" s="3">
        <v>0</v>
      </c>
      <c r="U239" s="3">
        <v>0</v>
      </c>
      <c r="V239" s="3">
        <v>1</v>
      </c>
      <c r="W239" s="3">
        <v>0</v>
      </c>
      <c r="X239" s="3">
        <v>0</v>
      </c>
      <c r="Y239" s="3">
        <v>0</v>
      </c>
      <c r="Z239" s="3">
        <v>50</v>
      </c>
      <c r="AA239" s="3" t="str" cm="1">
        <f t="array" ref="AA239">_xlfn.IFS(AND(Z239&lt;36,Z239&gt;23),"24-35",AND(Z239&lt;51,Z239&gt;35),"36-50",AND(Z239&gt;50,Z239&lt;66),"51-65",Z239&gt;65,"66+",TRUE,"?")</f>
        <v>36-50</v>
      </c>
      <c r="AB239" s="3">
        <v>2755</v>
      </c>
      <c r="AC239" s="3">
        <v>0</v>
      </c>
      <c r="AD239" s="3">
        <v>0</v>
      </c>
      <c r="AE239" s="3">
        <v>1</v>
      </c>
      <c r="AF239" s="3">
        <v>0</v>
      </c>
      <c r="AG239" s="3">
        <v>0</v>
      </c>
      <c r="AH239" s="3">
        <v>0</v>
      </c>
      <c r="AI239" s="3">
        <v>1</v>
      </c>
      <c r="AJ239" s="3">
        <v>0</v>
      </c>
      <c r="AK239" s="3">
        <v>0</v>
      </c>
      <c r="AL239" s="3">
        <v>1276</v>
      </c>
      <c r="AM239" s="4">
        <v>42094</v>
      </c>
      <c r="AN239" s="3">
        <f t="shared" si="10"/>
        <v>3</v>
      </c>
      <c r="AO239" s="3" t="str">
        <f t="shared" si="11"/>
        <v>March</v>
      </c>
      <c r="AP239" s="3">
        <v>1</v>
      </c>
    </row>
    <row r="240" spans="1:42" x14ac:dyDescent="0.25">
      <c r="A240" s="3">
        <v>742</v>
      </c>
      <c r="B240" s="3">
        <v>82582</v>
      </c>
      <c r="C240" s="3">
        <v>1376</v>
      </c>
      <c r="D240" s="3">
        <f t="shared" si="9"/>
        <v>1.6662226635344264</v>
      </c>
      <c r="E240" s="3">
        <v>0</v>
      </c>
      <c r="F240" s="3">
        <v>0</v>
      </c>
      <c r="G240" s="3">
        <v>54</v>
      </c>
      <c r="H240" s="3">
        <v>510</v>
      </c>
      <c r="I240" s="3">
        <v>120</v>
      </c>
      <c r="J240" s="3">
        <v>550</v>
      </c>
      <c r="K240" s="3">
        <v>156</v>
      </c>
      <c r="L240" s="3">
        <v>40</v>
      </c>
      <c r="M240" s="3">
        <v>241</v>
      </c>
      <c r="N240" s="3">
        <v>1</v>
      </c>
      <c r="O240" s="3">
        <v>4</v>
      </c>
      <c r="P240" s="3">
        <v>9</v>
      </c>
      <c r="Q240" s="3">
        <v>7</v>
      </c>
      <c r="R240" s="3">
        <v>1</v>
      </c>
      <c r="S240" s="3">
        <v>1</v>
      </c>
      <c r="T240" s="3">
        <v>0</v>
      </c>
      <c r="U240" s="3">
        <v>1</v>
      </c>
      <c r="V240" s="3">
        <v>0</v>
      </c>
      <c r="W240" s="3">
        <v>0</v>
      </c>
      <c r="X240" s="3">
        <v>0</v>
      </c>
      <c r="Y240" s="3">
        <v>1</v>
      </c>
      <c r="Z240" s="3">
        <v>43</v>
      </c>
      <c r="AA240" s="3" t="str" cm="1">
        <f t="array" ref="AA240">_xlfn.IFS(AND(Z240&lt;36,Z240&gt;23),"24-35",AND(Z240&lt;51,Z240&gt;35),"36-50",AND(Z240&gt;50,Z240&lt;66),"51-65",Z240&gt;65,"66+",TRUE,"?")</f>
        <v>36-50</v>
      </c>
      <c r="AB240" s="3">
        <v>2181</v>
      </c>
      <c r="AC240" s="3">
        <v>1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1</v>
      </c>
      <c r="AJ240" s="3">
        <v>0</v>
      </c>
      <c r="AK240" s="3">
        <v>0</v>
      </c>
      <c r="AL240" s="3">
        <v>1135</v>
      </c>
      <c r="AM240" s="4">
        <v>42668</v>
      </c>
      <c r="AN240" s="3">
        <f t="shared" si="10"/>
        <v>10</v>
      </c>
      <c r="AO240" s="3" t="str">
        <f t="shared" si="11"/>
        <v>October</v>
      </c>
      <c r="AP240" s="3">
        <v>1</v>
      </c>
    </row>
    <row r="241" spans="1:42" x14ac:dyDescent="0.25">
      <c r="A241" s="3">
        <v>755</v>
      </c>
      <c r="B241" s="3">
        <v>72643</v>
      </c>
      <c r="C241" s="3">
        <v>1376</v>
      </c>
      <c r="D241" s="3">
        <f t="shared" si="9"/>
        <v>1.8941948983384498</v>
      </c>
      <c r="E241" s="3">
        <v>0</v>
      </c>
      <c r="F241" s="3">
        <v>0</v>
      </c>
      <c r="G241" s="3">
        <v>60</v>
      </c>
      <c r="H241" s="3">
        <v>526</v>
      </c>
      <c r="I241" s="3">
        <v>80</v>
      </c>
      <c r="J241" s="3">
        <v>553</v>
      </c>
      <c r="K241" s="3">
        <v>123</v>
      </c>
      <c r="L241" s="3">
        <v>94</v>
      </c>
      <c r="M241" s="3">
        <v>53</v>
      </c>
      <c r="N241" s="3">
        <v>1</v>
      </c>
      <c r="O241" s="3">
        <v>3</v>
      </c>
      <c r="P241" s="3">
        <v>10</v>
      </c>
      <c r="Q241" s="3">
        <v>7</v>
      </c>
      <c r="R241" s="3">
        <v>2</v>
      </c>
      <c r="S241" s="3">
        <v>1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1</v>
      </c>
      <c r="Z241" s="3">
        <v>71</v>
      </c>
      <c r="AA241" s="3" t="str" cm="1">
        <f t="array" ref="AA241">_xlfn.IFS(AND(Z241&lt;36,Z241&gt;23),"24-35",AND(Z241&lt;51,Z241&gt;35),"36-50",AND(Z241&gt;50,Z241&lt;66),"51-65",Z241&gt;65,"66+",TRUE,"?")</f>
        <v>66+</v>
      </c>
      <c r="AB241" s="3">
        <v>2646</v>
      </c>
      <c r="AC241" s="3">
        <v>0</v>
      </c>
      <c r="AD241" s="3">
        <v>0</v>
      </c>
      <c r="AE241" s="3">
        <v>0</v>
      </c>
      <c r="AF241" s="3">
        <v>0</v>
      </c>
      <c r="AG241" s="3">
        <v>1</v>
      </c>
      <c r="AH241" s="3">
        <v>0</v>
      </c>
      <c r="AI241" s="3">
        <v>1</v>
      </c>
      <c r="AJ241" s="3">
        <v>0</v>
      </c>
      <c r="AK241" s="3">
        <v>0</v>
      </c>
      <c r="AL241" s="3">
        <v>1323</v>
      </c>
      <c r="AM241" s="4">
        <v>42203</v>
      </c>
      <c r="AN241" s="3">
        <f t="shared" si="10"/>
        <v>7</v>
      </c>
      <c r="AO241" s="3" t="str">
        <f t="shared" si="11"/>
        <v>July</v>
      </c>
      <c r="AP241" s="3">
        <v>1</v>
      </c>
    </row>
    <row r="242" spans="1:42" x14ac:dyDescent="0.25">
      <c r="A242" s="3">
        <v>1470</v>
      </c>
      <c r="B242" s="3">
        <v>76445</v>
      </c>
      <c r="C242" s="3">
        <v>1375</v>
      </c>
      <c r="D242" s="3">
        <f t="shared" si="9"/>
        <v>1.798678788671594</v>
      </c>
      <c r="E242" s="3">
        <v>1</v>
      </c>
      <c r="F242" s="3">
        <v>0</v>
      </c>
      <c r="G242" s="3">
        <v>2</v>
      </c>
      <c r="H242" s="3">
        <v>739</v>
      </c>
      <c r="I242" s="3">
        <v>107</v>
      </c>
      <c r="J242" s="3">
        <v>309</v>
      </c>
      <c r="K242" s="3">
        <v>140</v>
      </c>
      <c r="L242" s="3">
        <v>80</v>
      </c>
      <c r="M242" s="3">
        <v>35</v>
      </c>
      <c r="N242" s="3">
        <v>1</v>
      </c>
      <c r="O242" s="3">
        <v>2</v>
      </c>
      <c r="P242" s="3">
        <v>5</v>
      </c>
      <c r="Q242" s="3">
        <v>13</v>
      </c>
      <c r="R242" s="3">
        <v>6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49</v>
      </c>
      <c r="AA242" s="3" t="str" cm="1">
        <f t="array" ref="AA242">_xlfn.IFS(AND(Z242&lt;36,Z242&gt;23),"24-35",AND(Z242&lt;51,Z242&gt;35),"36-50",AND(Z242&gt;50,Z242&lt;66),"51-65",Z242&gt;65,"66+",TRUE,"?")</f>
        <v>36-50</v>
      </c>
      <c r="AB242" s="3">
        <v>2798</v>
      </c>
      <c r="AC242" s="3">
        <v>0</v>
      </c>
      <c r="AD242" s="3">
        <v>1</v>
      </c>
      <c r="AE242" s="3">
        <v>0</v>
      </c>
      <c r="AF242" s="3">
        <v>0</v>
      </c>
      <c r="AG242" s="3">
        <v>0</v>
      </c>
      <c r="AH242" s="3">
        <v>0</v>
      </c>
      <c r="AI242" s="3">
        <v>1</v>
      </c>
      <c r="AJ242" s="3">
        <v>0</v>
      </c>
      <c r="AK242" s="3">
        <v>0</v>
      </c>
      <c r="AL242" s="3">
        <v>1340</v>
      </c>
      <c r="AM242" s="4">
        <v>42051</v>
      </c>
      <c r="AN242" s="3">
        <f t="shared" si="10"/>
        <v>2</v>
      </c>
      <c r="AO242" s="3" t="str">
        <f t="shared" si="11"/>
        <v>February</v>
      </c>
      <c r="AP242" s="3">
        <v>1</v>
      </c>
    </row>
    <row r="243" spans="1:42" x14ac:dyDescent="0.25">
      <c r="A243" s="3">
        <v>1534</v>
      </c>
      <c r="B243" s="3">
        <v>69016</v>
      </c>
      <c r="C243" s="3">
        <v>1372</v>
      </c>
      <c r="D243" s="3">
        <f t="shared" si="9"/>
        <v>1.9879448243885476</v>
      </c>
      <c r="E243" s="3">
        <v>0</v>
      </c>
      <c r="F243" s="3">
        <v>1</v>
      </c>
      <c r="G243" s="3">
        <v>61</v>
      </c>
      <c r="H243" s="3">
        <v>726</v>
      </c>
      <c r="I243" s="3">
        <v>53</v>
      </c>
      <c r="J243" s="3">
        <v>363</v>
      </c>
      <c r="K243" s="3">
        <v>123</v>
      </c>
      <c r="L243" s="3">
        <v>107</v>
      </c>
      <c r="M243" s="3">
        <v>161</v>
      </c>
      <c r="N243" s="3">
        <v>4</v>
      </c>
      <c r="O243" s="3">
        <v>8</v>
      </c>
      <c r="P243" s="3">
        <v>9</v>
      </c>
      <c r="Q243" s="3">
        <v>13</v>
      </c>
      <c r="R243" s="3">
        <v>5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50</v>
      </c>
      <c r="AA243" s="3" t="str" cm="1">
        <f t="array" ref="AA243">_xlfn.IFS(AND(Z243&lt;36,Z243&gt;23),"24-35",AND(Z243&lt;51,Z243&gt;35),"36-50",AND(Z243&gt;50,Z243&lt;66),"51-65",Z243&gt;65,"66+",TRUE,"?")</f>
        <v>36-50</v>
      </c>
      <c r="AB243" s="3">
        <v>2743</v>
      </c>
      <c r="AC243" s="3">
        <v>0</v>
      </c>
      <c r="AD243" s="3">
        <v>1</v>
      </c>
      <c r="AE243" s="3">
        <v>0</v>
      </c>
      <c r="AF243" s="3">
        <v>0</v>
      </c>
      <c r="AG243" s="3">
        <v>0</v>
      </c>
      <c r="AH243" s="3">
        <v>0</v>
      </c>
      <c r="AI243" s="3">
        <v>1</v>
      </c>
      <c r="AJ243" s="3">
        <v>0</v>
      </c>
      <c r="AK243" s="3">
        <v>0</v>
      </c>
      <c r="AL243" s="3">
        <v>1211</v>
      </c>
      <c r="AM243" s="4">
        <v>42106</v>
      </c>
      <c r="AN243" s="3">
        <f t="shared" si="10"/>
        <v>4</v>
      </c>
      <c r="AO243" s="3" t="str">
        <f t="shared" si="11"/>
        <v>April</v>
      </c>
      <c r="AP243" s="3">
        <v>1</v>
      </c>
    </row>
    <row r="244" spans="1:42" x14ac:dyDescent="0.25">
      <c r="A244" s="3">
        <v>762</v>
      </c>
      <c r="B244" s="3">
        <v>82584</v>
      </c>
      <c r="C244" s="3">
        <v>1367</v>
      </c>
      <c r="D244" s="3">
        <f t="shared" si="9"/>
        <v>1.6552843165746391</v>
      </c>
      <c r="E244" s="3">
        <v>0</v>
      </c>
      <c r="F244" s="3">
        <v>0</v>
      </c>
      <c r="G244" s="3">
        <v>26</v>
      </c>
      <c r="H244" s="3">
        <v>1076</v>
      </c>
      <c r="I244" s="3">
        <v>68</v>
      </c>
      <c r="J244" s="3">
        <v>103</v>
      </c>
      <c r="K244" s="3">
        <v>29</v>
      </c>
      <c r="L244" s="3">
        <v>91</v>
      </c>
      <c r="M244" s="3">
        <v>68</v>
      </c>
      <c r="N244" s="3">
        <v>1</v>
      </c>
      <c r="O244" s="3">
        <v>3</v>
      </c>
      <c r="P244" s="3">
        <v>4</v>
      </c>
      <c r="Q244" s="3">
        <v>8</v>
      </c>
      <c r="R244" s="3">
        <v>1</v>
      </c>
      <c r="S244" s="3">
        <v>0</v>
      </c>
      <c r="T244" s="3">
        <v>0</v>
      </c>
      <c r="U244" s="3">
        <v>0</v>
      </c>
      <c r="V244" s="3">
        <v>1</v>
      </c>
      <c r="W244" s="3">
        <v>1</v>
      </c>
      <c r="X244" s="3">
        <v>0</v>
      </c>
      <c r="Y244" s="3">
        <v>1</v>
      </c>
      <c r="Z244" s="3">
        <v>46</v>
      </c>
      <c r="AA244" s="3" t="str" cm="1">
        <f t="array" ref="AA244">_xlfn.IFS(AND(Z244&lt;36,Z244&gt;23),"24-35",AND(Z244&lt;51,Z244&gt;35),"36-50",AND(Z244&gt;50,Z244&lt;66),"51-65",Z244&gt;65,"66+",TRUE,"?")</f>
        <v>36-50</v>
      </c>
      <c r="AB244" s="3">
        <v>2549</v>
      </c>
      <c r="AC244" s="3">
        <v>0</v>
      </c>
      <c r="AD244" s="3">
        <v>1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1</v>
      </c>
      <c r="AK244" s="3">
        <v>0</v>
      </c>
      <c r="AL244" s="3">
        <v>1299</v>
      </c>
      <c r="AM244" s="4">
        <v>42300</v>
      </c>
      <c r="AN244" s="3">
        <f t="shared" si="10"/>
        <v>10</v>
      </c>
      <c r="AO244" s="3" t="str">
        <f t="shared" si="11"/>
        <v>October</v>
      </c>
      <c r="AP244" s="3">
        <v>1</v>
      </c>
    </row>
    <row r="245" spans="1:42" x14ac:dyDescent="0.25">
      <c r="A245" s="3">
        <v>670</v>
      </c>
      <c r="B245" s="3">
        <v>76618</v>
      </c>
      <c r="C245" s="3">
        <v>1364</v>
      </c>
      <c r="D245" s="3">
        <f t="shared" si="9"/>
        <v>1.7802605131953326</v>
      </c>
      <c r="E245" s="3">
        <v>0</v>
      </c>
      <c r="F245" s="3">
        <v>0</v>
      </c>
      <c r="G245" s="3">
        <v>64</v>
      </c>
      <c r="H245" s="3">
        <v>749</v>
      </c>
      <c r="I245" s="3">
        <v>40</v>
      </c>
      <c r="J245" s="3">
        <v>294</v>
      </c>
      <c r="K245" s="3">
        <v>121</v>
      </c>
      <c r="L245" s="3">
        <v>160</v>
      </c>
      <c r="M245" s="3">
        <v>147</v>
      </c>
      <c r="N245" s="3">
        <v>1</v>
      </c>
      <c r="O245" s="3">
        <v>3</v>
      </c>
      <c r="P245" s="3">
        <v>2</v>
      </c>
      <c r="Q245" s="3">
        <v>5</v>
      </c>
      <c r="R245" s="3">
        <v>1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45</v>
      </c>
      <c r="AA245" s="3" t="str" cm="1">
        <f t="array" ref="AA245">_xlfn.IFS(AND(Z245&lt;36,Z245&gt;23),"24-35",AND(Z245&lt;51,Z245&gt;35),"36-50",AND(Z245&gt;50,Z245&lt;66),"51-65",Z245&gt;65,"66+",TRUE,"?")</f>
        <v>36-50</v>
      </c>
      <c r="AB245" s="3">
        <v>2728</v>
      </c>
      <c r="AC245" s="3">
        <v>0</v>
      </c>
      <c r="AD245" s="3">
        <v>1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1</v>
      </c>
      <c r="AL245" s="3">
        <v>1217</v>
      </c>
      <c r="AM245" s="4">
        <v>42121</v>
      </c>
      <c r="AN245" s="3">
        <f t="shared" si="10"/>
        <v>4</v>
      </c>
      <c r="AO245" s="3" t="str">
        <f t="shared" si="11"/>
        <v>April</v>
      </c>
      <c r="AP245" s="3">
        <v>1</v>
      </c>
    </row>
    <row r="246" spans="1:42" x14ac:dyDescent="0.25">
      <c r="A246" s="3">
        <v>1886</v>
      </c>
      <c r="B246" s="3">
        <v>69520</v>
      </c>
      <c r="C246" s="3">
        <v>1362</v>
      </c>
      <c r="D246" s="3">
        <f t="shared" si="9"/>
        <v>1.9591484464902187</v>
      </c>
      <c r="E246" s="3">
        <v>0</v>
      </c>
      <c r="F246" s="3">
        <v>0</v>
      </c>
      <c r="G246" s="3">
        <v>95</v>
      </c>
      <c r="H246" s="3">
        <v>627</v>
      </c>
      <c r="I246" s="3">
        <v>120</v>
      </c>
      <c r="J246" s="3">
        <v>414</v>
      </c>
      <c r="K246" s="3">
        <v>121</v>
      </c>
      <c r="L246" s="3">
        <v>80</v>
      </c>
      <c r="M246" s="3">
        <v>93</v>
      </c>
      <c r="N246" s="3">
        <v>1</v>
      </c>
      <c r="O246" s="3">
        <v>9</v>
      </c>
      <c r="P246" s="3">
        <v>6</v>
      </c>
      <c r="Q246" s="3">
        <v>5</v>
      </c>
      <c r="R246" s="3">
        <v>5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37</v>
      </c>
      <c r="AA246" s="3" t="str" cm="1">
        <f t="array" ref="AA246">_xlfn.IFS(AND(Z246&lt;36,Z246&gt;23),"24-35",AND(Z246&lt;51,Z246&gt;35),"36-50",AND(Z246&gt;50,Z246&lt;66),"51-65",Z246&gt;65,"66+",TRUE,"?")</f>
        <v>36-50</v>
      </c>
      <c r="AB246" s="3">
        <v>2516</v>
      </c>
      <c r="AC246" s="3">
        <v>0</v>
      </c>
      <c r="AD246" s="3">
        <v>1</v>
      </c>
      <c r="AE246" s="3">
        <v>0</v>
      </c>
      <c r="AF246" s="3">
        <v>0</v>
      </c>
      <c r="AG246" s="3">
        <v>0</v>
      </c>
      <c r="AH246" s="3">
        <v>0</v>
      </c>
      <c r="AI246" s="3">
        <v>1</v>
      </c>
      <c r="AJ246" s="3">
        <v>0</v>
      </c>
      <c r="AK246" s="3">
        <v>0</v>
      </c>
      <c r="AL246" s="3">
        <v>1269</v>
      </c>
      <c r="AM246" s="4">
        <v>42333</v>
      </c>
      <c r="AN246" s="3">
        <f t="shared" si="10"/>
        <v>11</v>
      </c>
      <c r="AO246" s="3" t="str">
        <f t="shared" si="11"/>
        <v>November</v>
      </c>
      <c r="AP246" s="3">
        <v>1</v>
      </c>
    </row>
    <row r="247" spans="1:42" x14ac:dyDescent="0.25">
      <c r="A247" s="3">
        <v>705</v>
      </c>
      <c r="B247" s="3">
        <v>75507</v>
      </c>
      <c r="C247" s="3">
        <v>1360</v>
      </c>
      <c r="D247" s="3">
        <f t="shared" si="9"/>
        <v>1.8011575085753639</v>
      </c>
      <c r="E247" s="3">
        <v>0</v>
      </c>
      <c r="F247" s="3">
        <v>0</v>
      </c>
      <c r="G247" s="3">
        <v>56</v>
      </c>
      <c r="H247" s="3">
        <v>709</v>
      </c>
      <c r="I247" s="3">
        <v>93</v>
      </c>
      <c r="J247" s="3">
        <v>374</v>
      </c>
      <c r="K247" s="3">
        <v>104</v>
      </c>
      <c r="L247" s="3">
        <v>80</v>
      </c>
      <c r="M247" s="3">
        <v>80</v>
      </c>
      <c r="N247" s="3">
        <v>1</v>
      </c>
      <c r="O247" s="3">
        <v>8</v>
      </c>
      <c r="P247" s="3">
        <v>6</v>
      </c>
      <c r="Q247" s="3">
        <v>6</v>
      </c>
      <c r="R247" s="3">
        <v>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41</v>
      </c>
      <c r="AA247" s="3" t="str" cm="1">
        <f t="array" ref="AA247">_xlfn.IFS(AND(Z247&lt;36,Z247&gt;23),"24-35",AND(Z247&lt;51,Z247&gt;35),"36-50",AND(Z247&gt;50,Z247&lt;66),"51-65",Z247&gt;65,"66+",TRUE,"?")</f>
        <v>36-50</v>
      </c>
      <c r="AB247" s="3">
        <v>2217</v>
      </c>
      <c r="AC247" s="3">
        <v>0</v>
      </c>
      <c r="AD247" s="3">
        <v>0</v>
      </c>
      <c r="AE247" s="3">
        <v>0</v>
      </c>
      <c r="AF247" s="3">
        <v>1</v>
      </c>
      <c r="AG247" s="3">
        <v>0</v>
      </c>
      <c r="AH247" s="3">
        <v>0</v>
      </c>
      <c r="AI247" s="3">
        <v>1</v>
      </c>
      <c r="AJ247" s="3">
        <v>0</v>
      </c>
      <c r="AK247" s="3">
        <v>0</v>
      </c>
      <c r="AL247" s="3">
        <v>1280</v>
      </c>
      <c r="AM247" s="4">
        <v>42632</v>
      </c>
      <c r="AN247" s="3">
        <f t="shared" si="10"/>
        <v>9</v>
      </c>
      <c r="AO247" s="3" t="str">
        <f t="shared" si="11"/>
        <v>September</v>
      </c>
      <c r="AP247" s="3">
        <v>1</v>
      </c>
    </row>
    <row r="248" spans="1:42" x14ac:dyDescent="0.25">
      <c r="A248" s="3">
        <v>771</v>
      </c>
      <c r="B248" s="3">
        <v>91065</v>
      </c>
      <c r="C248" s="3">
        <v>1360</v>
      </c>
      <c r="D248" s="3">
        <f t="shared" si="9"/>
        <v>1.4934387525393948</v>
      </c>
      <c r="E248" s="3">
        <v>0</v>
      </c>
      <c r="F248" s="3">
        <v>0</v>
      </c>
      <c r="G248" s="3">
        <v>33</v>
      </c>
      <c r="H248" s="3">
        <v>822</v>
      </c>
      <c r="I248" s="3">
        <v>114</v>
      </c>
      <c r="J248" s="3">
        <v>108</v>
      </c>
      <c r="K248" s="3">
        <v>179</v>
      </c>
      <c r="L248" s="3">
        <v>137</v>
      </c>
      <c r="M248" s="3">
        <v>114</v>
      </c>
      <c r="N248" s="3">
        <v>1</v>
      </c>
      <c r="O248" s="3">
        <v>7</v>
      </c>
      <c r="P248" s="3">
        <v>9</v>
      </c>
      <c r="Q248" s="3">
        <v>9</v>
      </c>
      <c r="R248" s="3">
        <v>3</v>
      </c>
      <c r="S248" s="3">
        <v>1</v>
      </c>
      <c r="T248" s="3">
        <v>0</v>
      </c>
      <c r="U248" s="3">
        <v>0</v>
      </c>
      <c r="V248" s="3">
        <v>0</v>
      </c>
      <c r="W248" s="3">
        <v>1</v>
      </c>
      <c r="X248" s="3">
        <v>0</v>
      </c>
      <c r="Y248" s="3">
        <v>1</v>
      </c>
      <c r="Z248" s="3">
        <v>39</v>
      </c>
      <c r="AA248" s="3" t="str" cm="1">
        <f t="array" ref="AA248">_xlfn.IFS(AND(Z248&lt;36,Z248&gt;23),"24-35",AND(Z248&lt;51,Z248&gt;35),"36-50",AND(Z248&gt;50,Z248&lt;66),"51-65",Z248&gt;65,"66+",TRUE,"?")</f>
        <v>36-50</v>
      </c>
      <c r="AB248" s="3">
        <v>2651</v>
      </c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0</v>
      </c>
      <c r="AI248" s="3">
        <v>1</v>
      </c>
      <c r="AJ248" s="3">
        <v>0</v>
      </c>
      <c r="AK248" s="3">
        <v>0</v>
      </c>
      <c r="AL248" s="3">
        <v>1246</v>
      </c>
      <c r="AM248" s="4">
        <v>42198</v>
      </c>
      <c r="AN248" s="3">
        <f t="shared" si="10"/>
        <v>7</v>
      </c>
      <c r="AO248" s="3" t="str">
        <f t="shared" si="11"/>
        <v>July</v>
      </c>
      <c r="AP248" s="3">
        <v>1</v>
      </c>
    </row>
    <row r="249" spans="1:42" x14ac:dyDescent="0.25">
      <c r="A249" s="3">
        <v>773</v>
      </c>
      <c r="B249" s="3">
        <v>75777</v>
      </c>
      <c r="C249" s="3">
        <v>1358</v>
      </c>
      <c r="D249" s="3">
        <f t="shared" si="9"/>
        <v>1.7921005054304076</v>
      </c>
      <c r="E249" s="3">
        <v>0</v>
      </c>
      <c r="F249" s="3">
        <v>0</v>
      </c>
      <c r="G249" s="3">
        <v>12</v>
      </c>
      <c r="H249" s="3">
        <v>712</v>
      </c>
      <c r="I249" s="3">
        <v>26</v>
      </c>
      <c r="J249" s="3">
        <v>538</v>
      </c>
      <c r="K249" s="3">
        <v>69</v>
      </c>
      <c r="L249" s="3">
        <v>13</v>
      </c>
      <c r="M249" s="3">
        <v>80</v>
      </c>
      <c r="N249" s="3">
        <v>1</v>
      </c>
      <c r="O249" s="3">
        <v>3</v>
      </c>
      <c r="P249" s="3">
        <v>6</v>
      </c>
      <c r="Q249" s="3">
        <v>11</v>
      </c>
      <c r="R249" s="3">
        <v>1</v>
      </c>
      <c r="S249" s="3">
        <v>0</v>
      </c>
      <c r="T249" s="3">
        <v>0</v>
      </c>
      <c r="U249" s="3">
        <v>0</v>
      </c>
      <c r="V249" s="3">
        <v>1</v>
      </c>
      <c r="W249" s="3">
        <v>1</v>
      </c>
      <c r="X249" s="3">
        <v>0</v>
      </c>
      <c r="Y249" s="3">
        <v>1</v>
      </c>
      <c r="Z249" s="3">
        <v>38</v>
      </c>
      <c r="AA249" s="3" t="str" cm="1">
        <f t="array" ref="AA249">_xlfn.IFS(AND(Z249&lt;36,Z249&gt;23),"24-35",AND(Z249&lt;51,Z249&gt;35),"36-50",AND(Z249&gt;50,Z249&lt;66),"51-65",Z249&gt;65,"66+",TRUE,"?")</f>
        <v>36-50</v>
      </c>
      <c r="AB249" s="3">
        <v>2519</v>
      </c>
      <c r="AC249" s="3">
        <v>0</v>
      </c>
      <c r="AD249" s="3">
        <v>0</v>
      </c>
      <c r="AE249" s="3">
        <v>1</v>
      </c>
      <c r="AF249" s="3">
        <v>0</v>
      </c>
      <c r="AG249" s="3">
        <v>0</v>
      </c>
      <c r="AH249" s="3">
        <v>0</v>
      </c>
      <c r="AI249" s="3">
        <v>0</v>
      </c>
      <c r="AJ249" s="3">
        <v>1</v>
      </c>
      <c r="AK249" s="3">
        <v>0</v>
      </c>
      <c r="AL249" s="3">
        <v>1278</v>
      </c>
      <c r="AM249" s="4">
        <v>42330</v>
      </c>
      <c r="AN249" s="3">
        <f t="shared" si="10"/>
        <v>11</v>
      </c>
      <c r="AO249" s="3" t="str">
        <f t="shared" si="11"/>
        <v>November</v>
      </c>
      <c r="AP249" s="3">
        <v>1</v>
      </c>
    </row>
    <row r="250" spans="1:42" x14ac:dyDescent="0.25">
      <c r="A250" s="3">
        <v>1793</v>
      </c>
      <c r="B250" s="3">
        <v>85738</v>
      </c>
      <c r="C250" s="3">
        <v>1358</v>
      </c>
      <c r="D250" s="3">
        <f t="shared" si="9"/>
        <v>1.5838951223494833</v>
      </c>
      <c r="E250" s="3">
        <v>0</v>
      </c>
      <c r="F250" s="3">
        <v>0</v>
      </c>
      <c r="G250" s="3">
        <v>41</v>
      </c>
      <c r="H250" s="3">
        <v>913</v>
      </c>
      <c r="I250" s="3">
        <v>26</v>
      </c>
      <c r="J250" s="3">
        <v>376</v>
      </c>
      <c r="K250" s="3">
        <v>17</v>
      </c>
      <c r="L250" s="3">
        <v>26</v>
      </c>
      <c r="M250" s="3">
        <v>13</v>
      </c>
      <c r="N250" s="3">
        <v>1</v>
      </c>
      <c r="O250" s="3">
        <v>3</v>
      </c>
      <c r="P250" s="3">
        <v>6</v>
      </c>
      <c r="Q250" s="3">
        <v>11</v>
      </c>
      <c r="R250" s="3">
        <v>1</v>
      </c>
      <c r="S250" s="3">
        <v>0</v>
      </c>
      <c r="T250" s="3">
        <v>0</v>
      </c>
      <c r="U250" s="3">
        <v>0</v>
      </c>
      <c r="V250" s="3">
        <v>1</v>
      </c>
      <c r="W250" s="3">
        <v>1</v>
      </c>
      <c r="X250" s="3">
        <v>0</v>
      </c>
      <c r="Y250" s="3">
        <v>0</v>
      </c>
      <c r="Z250" s="3">
        <v>42</v>
      </c>
      <c r="AA250" s="3" t="str" cm="1">
        <f t="array" ref="AA250">_xlfn.IFS(AND(Z250&lt;36,Z250&gt;23),"24-35",AND(Z250&lt;51,Z250&gt;35),"36-50",AND(Z250&gt;50,Z250&lt;66),"51-65",Z250&gt;65,"66+",TRUE,"?")</f>
        <v>36-50</v>
      </c>
      <c r="AB250" s="3">
        <v>2316</v>
      </c>
      <c r="AC250" s="3">
        <v>0</v>
      </c>
      <c r="AD250" s="3">
        <v>0</v>
      </c>
      <c r="AE250" s="3">
        <v>0</v>
      </c>
      <c r="AF250" s="3">
        <v>1</v>
      </c>
      <c r="AG250" s="3">
        <v>0</v>
      </c>
      <c r="AH250" s="3">
        <v>0</v>
      </c>
      <c r="AI250" s="3">
        <v>0</v>
      </c>
      <c r="AJ250" s="3">
        <v>1</v>
      </c>
      <c r="AK250" s="3">
        <v>0</v>
      </c>
      <c r="AL250" s="3">
        <v>1345</v>
      </c>
      <c r="AM250" s="4">
        <v>42533</v>
      </c>
      <c r="AN250" s="3">
        <f t="shared" si="10"/>
        <v>6</v>
      </c>
      <c r="AO250" s="3" t="str">
        <f t="shared" si="11"/>
        <v>June</v>
      </c>
      <c r="AP250" s="3">
        <v>1</v>
      </c>
    </row>
    <row r="251" spans="1:42" x14ac:dyDescent="0.25">
      <c r="A251" s="3">
        <v>793</v>
      </c>
      <c r="B251" s="3">
        <v>49667</v>
      </c>
      <c r="C251" s="3">
        <v>1357</v>
      </c>
      <c r="D251" s="3">
        <f t="shared" si="9"/>
        <v>2.7321964282118913</v>
      </c>
      <c r="E251" s="3">
        <v>0</v>
      </c>
      <c r="F251" s="3">
        <v>0</v>
      </c>
      <c r="G251" s="3">
        <v>35</v>
      </c>
      <c r="H251" s="3">
        <v>1181</v>
      </c>
      <c r="I251" s="3">
        <v>26</v>
      </c>
      <c r="J251" s="3">
        <v>120</v>
      </c>
      <c r="K251" s="3">
        <v>17</v>
      </c>
      <c r="L251" s="3">
        <v>13</v>
      </c>
      <c r="M251" s="3">
        <v>39</v>
      </c>
      <c r="N251" s="3">
        <v>2</v>
      </c>
      <c r="O251" s="3">
        <v>5</v>
      </c>
      <c r="P251" s="3">
        <v>10</v>
      </c>
      <c r="Q251" s="3">
        <v>5</v>
      </c>
      <c r="R251" s="3">
        <v>8</v>
      </c>
      <c r="S251" s="3">
        <v>0</v>
      </c>
      <c r="T251" s="3">
        <v>0</v>
      </c>
      <c r="U251" s="3">
        <v>1</v>
      </c>
      <c r="V251" s="3">
        <v>0</v>
      </c>
      <c r="W251" s="3">
        <v>0</v>
      </c>
      <c r="X251" s="3">
        <v>0</v>
      </c>
      <c r="Y251" s="3">
        <v>1</v>
      </c>
      <c r="Z251" s="3">
        <v>65</v>
      </c>
      <c r="AA251" s="3" t="str" cm="1">
        <f t="array" ref="AA251">_xlfn.IFS(AND(Z251&lt;36,Z251&gt;23),"24-35",AND(Z251&lt;51,Z251&gt;35),"36-50",AND(Z251&gt;50,Z251&lt;66),"51-65",Z251&gt;65,"66+",TRUE,"?")</f>
        <v>51-65</v>
      </c>
      <c r="AB251" s="3">
        <v>2837</v>
      </c>
      <c r="AC251" s="3">
        <v>0</v>
      </c>
      <c r="AD251" s="3">
        <v>0</v>
      </c>
      <c r="AE251" s="3">
        <v>1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1</v>
      </c>
      <c r="AL251" s="3">
        <v>1318</v>
      </c>
      <c r="AM251" s="4">
        <v>42012</v>
      </c>
      <c r="AN251" s="3">
        <f t="shared" si="10"/>
        <v>1</v>
      </c>
      <c r="AO251" s="3" t="str">
        <f t="shared" si="11"/>
        <v>January</v>
      </c>
      <c r="AP251" s="3">
        <v>1</v>
      </c>
    </row>
    <row r="252" spans="1:42" x14ac:dyDescent="0.25">
      <c r="A252" s="3">
        <v>1088</v>
      </c>
      <c r="B252" s="3">
        <v>79410</v>
      </c>
      <c r="C252" s="3">
        <v>1357</v>
      </c>
      <c r="D252" s="3">
        <f t="shared" si="9"/>
        <v>1.7088527893212442</v>
      </c>
      <c r="E252" s="3">
        <v>0</v>
      </c>
      <c r="F252" s="3">
        <v>0</v>
      </c>
      <c r="G252" s="3">
        <v>19</v>
      </c>
      <c r="H252" s="3">
        <v>658</v>
      </c>
      <c r="I252" s="3">
        <v>80</v>
      </c>
      <c r="J252" s="3">
        <v>483</v>
      </c>
      <c r="K252" s="3">
        <v>123</v>
      </c>
      <c r="L252" s="3">
        <v>13</v>
      </c>
      <c r="M252" s="3">
        <v>13</v>
      </c>
      <c r="N252" s="3">
        <v>1</v>
      </c>
      <c r="O252" s="3">
        <v>3</v>
      </c>
      <c r="P252" s="3">
        <v>2</v>
      </c>
      <c r="Q252" s="3">
        <v>5</v>
      </c>
      <c r="R252" s="3">
        <v>1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59</v>
      </c>
      <c r="AA252" s="3" t="str" cm="1">
        <f t="array" ref="AA252">_xlfn.IFS(AND(Z252&lt;36,Z252&gt;23),"24-35",AND(Z252&lt;51,Z252&gt;35),"36-50",AND(Z252&gt;50,Z252&lt;66),"51-65",Z252&gt;65,"66+",TRUE,"?")</f>
        <v>51-65</v>
      </c>
      <c r="AB252" s="3">
        <v>2190</v>
      </c>
      <c r="AC252" s="3">
        <v>0</v>
      </c>
      <c r="AD252" s="3">
        <v>1</v>
      </c>
      <c r="AE252" s="3">
        <v>0</v>
      </c>
      <c r="AF252" s="3">
        <v>0</v>
      </c>
      <c r="AG252" s="3">
        <v>0</v>
      </c>
      <c r="AH252" s="3">
        <v>0</v>
      </c>
      <c r="AI252" s="3">
        <v>1</v>
      </c>
      <c r="AJ252" s="3">
        <v>0</v>
      </c>
      <c r="AK252" s="3">
        <v>0</v>
      </c>
      <c r="AL252" s="3">
        <v>1344</v>
      </c>
      <c r="AM252" s="4">
        <v>42659</v>
      </c>
      <c r="AN252" s="3">
        <f t="shared" si="10"/>
        <v>10</v>
      </c>
      <c r="AO252" s="3" t="str">
        <f t="shared" si="11"/>
        <v>October</v>
      </c>
      <c r="AP252" s="3">
        <v>1</v>
      </c>
    </row>
    <row r="253" spans="1:42" x14ac:dyDescent="0.25">
      <c r="A253" s="3">
        <v>801</v>
      </c>
      <c r="B253" s="3">
        <v>73803</v>
      </c>
      <c r="C253" s="3">
        <v>1354</v>
      </c>
      <c r="D253" s="3">
        <f t="shared" si="9"/>
        <v>1.8346137690879774</v>
      </c>
      <c r="E253" s="3">
        <v>0</v>
      </c>
      <c r="F253" s="3">
        <v>1</v>
      </c>
      <c r="G253" s="3">
        <v>61</v>
      </c>
      <c r="H253" s="3">
        <v>833</v>
      </c>
      <c r="I253" s="3">
        <v>80</v>
      </c>
      <c r="J253" s="3">
        <v>363</v>
      </c>
      <c r="K253" s="3">
        <v>52</v>
      </c>
      <c r="L253" s="3">
        <v>26</v>
      </c>
      <c r="M253" s="3">
        <v>174</v>
      </c>
      <c r="N253" s="3">
        <v>2</v>
      </c>
      <c r="O253" s="3">
        <v>9</v>
      </c>
      <c r="P253" s="3">
        <v>5</v>
      </c>
      <c r="Q253" s="3">
        <v>6</v>
      </c>
      <c r="R253" s="3">
        <v>6</v>
      </c>
      <c r="S253" s="3">
        <v>0</v>
      </c>
      <c r="T253" s="3">
        <v>0</v>
      </c>
      <c r="U253" s="3">
        <v>1</v>
      </c>
      <c r="V253" s="3">
        <v>0</v>
      </c>
      <c r="W253" s="3">
        <v>0</v>
      </c>
      <c r="X253" s="3">
        <v>0</v>
      </c>
      <c r="Y253" s="3">
        <v>1</v>
      </c>
      <c r="Z253" s="3">
        <v>63</v>
      </c>
      <c r="AA253" s="3" t="str" cm="1">
        <f t="array" ref="AA253">_xlfn.IFS(AND(Z253&lt;36,Z253&gt;23),"24-35",AND(Z253&lt;51,Z253&gt;35),"36-50",AND(Z253&gt;50,Z253&lt;66),"51-65",Z253&gt;65,"66+",TRUE,"?")</f>
        <v>51-65</v>
      </c>
      <c r="AB253" s="3">
        <v>2856</v>
      </c>
      <c r="AC253" s="3">
        <v>0</v>
      </c>
      <c r="AD253" s="3">
        <v>1</v>
      </c>
      <c r="AE253" s="3">
        <v>0</v>
      </c>
      <c r="AF253" s="3">
        <v>0</v>
      </c>
      <c r="AG253" s="3">
        <v>0</v>
      </c>
      <c r="AH253" s="3">
        <v>0</v>
      </c>
      <c r="AI253" s="3">
        <v>1</v>
      </c>
      <c r="AJ253" s="3">
        <v>0</v>
      </c>
      <c r="AK253" s="3">
        <v>0</v>
      </c>
      <c r="AL253" s="3">
        <v>1180</v>
      </c>
      <c r="AM253" s="4">
        <v>41993</v>
      </c>
      <c r="AN253" s="3">
        <f t="shared" si="10"/>
        <v>12</v>
      </c>
      <c r="AO253" s="3" t="str">
        <f t="shared" si="11"/>
        <v>December</v>
      </c>
      <c r="AP253" s="3">
        <v>1</v>
      </c>
    </row>
    <row r="254" spans="1:42" x14ac:dyDescent="0.25">
      <c r="A254" s="3">
        <v>390</v>
      </c>
      <c r="B254" s="3">
        <v>80134</v>
      </c>
      <c r="C254" s="3">
        <v>1352</v>
      </c>
      <c r="D254" s="3">
        <f t="shared" si="9"/>
        <v>1.6871739835775077</v>
      </c>
      <c r="E254" s="3">
        <v>0</v>
      </c>
      <c r="F254" s="3">
        <v>0</v>
      </c>
      <c r="G254" s="3">
        <v>11</v>
      </c>
      <c r="H254" s="3">
        <v>966</v>
      </c>
      <c r="I254" s="3">
        <v>26</v>
      </c>
      <c r="J254" s="3">
        <v>282</v>
      </c>
      <c r="K254" s="3">
        <v>52</v>
      </c>
      <c r="L254" s="3">
        <v>26</v>
      </c>
      <c r="M254" s="3">
        <v>26</v>
      </c>
      <c r="N254" s="3">
        <v>1</v>
      </c>
      <c r="O254" s="3">
        <v>2</v>
      </c>
      <c r="P254" s="3">
        <v>7</v>
      </c>
      <c r="Q254" s="3">
        <v>11</v>
      </c>
      <c r="R254" s="3">
        <v>5</v>
      </c>
      <c r="S254" s="3">
        <v>1</v>
      </c>
      <c r="T254" s="3">
        <v>1</v>
      </c>
      <c r="U254" s="3">
        <v>0</v>
      </c>
      <c r="V254" s="3">
        <v>1</v>
      </c>
      <c r="W254" s="3">
        <v>1</v>
      </c>
      <c r="X254" s="3">
        <v>0</v>
      </c>
      <c r="Y254" s="3">
        <v>0</v>
      </c>
      <c r="Z254" s="3">
        <v>26</v>
      </c>
      <c r="AA254" s="3" t="str" cm="1">
        <f t="array" ref="AA254">_xlfn.IFS(AND(Z254&lt;36,Z254&gt;23),"24-35",AND(Z254&lt;51,Z254&gt;35),"36-50",AND(Z254&gt;50,Z254&lt;66),"51-65",Z254&gt;65,"66+",TRUE,"?")</f>
        <v>24-35</v>
      </c>
      <c r="AB254" s="3">
        <v>2294</v>
      </c>
      <c r="AC254" s="3">
        <v>0</v>
      </c>
      <c r="AD254" s="3">
        <v>0</v>
      </c>
      <c r="AE254" s="3">
        <v>0</v>
      </c>
      <c r="AF254" s="3">
        <v>1</v>
      </c>
      <c r="AG254" s="3">
        <v>0</v>
      </c>
      <c r="AH254" s="3">
        <v>0</v>
      </c>
      <c r="AI254" s="3">
        <v>1</v>
      </c>
      <c r="AJ254" s="3">
        <v>0</v>
      </c>
      <c r="AK254" s="3">
        <v>0</v>
      </c>
      <c r="AL254" s="3">
        <v>1326</v>
      </c>
      <c r="AM254" s="4">
        <v>42555</v>
      </c>
      <c r="AN254" s="3">
        <f t="shared" si="10"/>
        <v>7</v>
      </c>
      <c r="AO254" s="3" t="str">
        <f t="shared" si="11"/>
        <v>July</v>
      </c>
      <c r="AP254" s="3">
        <v>1</v>
      </c>
    </row>
    <row r="255" spans="1:42" x14ac:dyDescent="0.25">
      <c r="A255" s="3">
        <v>326</v>
      </c>
      <c r="B255" s="3">
        <v>71952</v>
      </c>
      <c r="C255" s="3">
        <v>1350</v>
      </c>
      <c r="D255" s="3">
        <f t="shared" si="9"/>
        <v>1.8762508338892596</v>
      </c>
      <c r="E255" s="3">
        <v>1</v>
      </c>
      <c r="F255" s="3">
        <v>0</v>
      </c>
      <c r="G255" s="3">
        <v>93</v>
      </c>
      <c r="H255" s="3">
        <v>656</v>
      </c>
      <c r="I255" s="3">
        <v>80</v>
      </c>
      <c r="J255" s="3">
        <v>455</v>
      </c>
      <c r="K255" s="3">
        <v>52</v>
      </c>
      <c r="L255" s="3">
        <v>107</v>
      </c>
      <c r="M255" s="3">
        <v>93</v>
      </c>
      <c r="N255" s="3">
        <v>2</v>
      </c>
      <c r="O255" s="3">
        <v>8</v>
      </c>
      <c r="P255" s="3">
        <v>4</v>
      </c>
      <c r="Q255" s="3">
        <v>8</v>
      </c>
      <c r="R255" s="3">
        <v>4</v>
      </c>
      <c r="S255" s="3">
        <v>0</v>
      </c>
      <c r="T255" s="3">
        <v>0</v>
      </c>
      <c r="U255" s="3">
        <v>1</v>
      </c>
      <c r="V255" s="3">
        <v>0</v>
      </c>
      <c r="W255" s="3">
        <v>1</v>
      </c>
      <c r="X255" s="3">
        <v>0</v>
      </c>
      <c r="Y255" s="3">
        <v>0</v>
      </c>
      <c r="Z255" s="3">
        <v>34</v>
      </c>
      <c r="AA255" s="3" t="str" cm="1">
        <f t="array" ref="AA255">_xlfn.IFS(AND(Z255&lt;36,Z255&gt;23),"24-35",AND(Z255&lt;51,Z255&gt;35),"36-50",AND(Z255&gt;50,Z255&lt;66),"51-65",Z255&gt;65,"66+",TRUE,"?")</f>
        <v>24-35</v>
      </c>
      <c r="AB255" s="3">
        <v>2694</v>
      </c>
      <c r="AC255" s="3">
        <v>0</v>
      </c>
      <c r="AD255" s="3">
        <v>1</v>
      </c>
      <c r="AE255" s="3">
        <v>0</v>
      </c>
      <c r="AF255" s="3">
        <v>0</v>
      </c>
      <c r="AG255" s="3">
        <v>0</v>
      </c>
      <c r="AH255" s="3">
        <v>0</v>
      </c>
      <c r="AI255" s="3">
        <v>1</v>
      </c>
      <c r="AJ255" s="3">
        <v>0</v>
      </c>
      <c r="AK255" s="3">
        <v>0</v>
      </c>
      <c r="AL255" s="3">
        <v>1257</v>
      </c>
      <c r="AM255" s="4">
        <v>42155</v>
      </c>
      <c r="AN255" s="3">
        <f t="shared" si="10"/>
        <v>5</v>
      </c>
      <c r="AO255" s="3" t="str">
        <f t="shared" si="11"/>
        <v>May</v>
      </c>
      <c r="AP255" s="3">
        <v>1</v>
      </c>
    </row>
    <row r="256" spans="1:42" x14ac:dyDescent="0.25">
      <c r="A256" s="3">
        <v>1588</v>
      </c>
      <c r="B256" s="3">
        <v>82427</v>
      </c>
      <c r="C256" s="3">
        <v>1349</v>
      </c>
      <c r="D256" s="3">
        <f t="shared" si="9"/>
        <v>1.6365996578790931</v>
      </c>
      <c r="E256" s="3">
        <v>0</v>
      </c>
      <c r="F256" s="3">
        <v>0</v>
      </c>
      <c r="G256" s="3">
        <v>35</v>
      </c>
      <c r="H256" s="3">
        <v>482</v>
      </c>
      <c r="I256" s="3">
        <v>147</v>
      </c>
      <c r="J256" s="3">
        <v>509</v>
      </c>
      <c r="K256" s="3">
        <v>104</v>
      </c>
      <c r="L256" s="3">
        <v>107</v>
      </c>
      <c r="M256" s="3">
        <v>107</v>
      </c>
      <c r="N256" s="3">
        <v>1</v>
      </c>
      <c r="O256" s="3">
        <v>3</v>
      </c>
      <c r="P256" s="3">
        <v>5</v>
      </c>
      <c r="Q256" s="3">
        <v>12</v>
      </c>
      <c r="R256" s="3">
        <v>1</v>
      </c>
      <c r="S256" s="3">
        <v>0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0</v>
      </c>
      <c r="Z256" s="3">
        <v>54</v>
      </c>
      <c r="AA256" s="3" t="str" cm="1">
        <f t="array" ref="AA256">_xlfn.IFS(AND(Z256&lt;36,Z256&gt;23),"24-35",AND(Z256&lt;51,Z256&gt;35),"36-50",AND(Z256&gt;50,Z256&lt;66),"51-65",Z256&gt;65,"66+",TRUE,"?")</f>
        <v>51-65</v>
      </c>
      <c r="AB256" s="3">
        <v>2268</v>
      </c>
      <c r="AC256" s="3">
        <v>0</v>
      </c>
      <c r="AD256" s="3">
        <v>0</v>
      </c>
      <c r="AE256" s="3">
        <v>0</v>
      </c>
      <c r="AF256" s="3">
        <v>1</v>
      </c>
      <c r="AG256" s="3">
        <v>0</v>
      </c>
      <c r="AH256" s="3">
        <v>0</v>
      </c>
      <c r="AI256" s="3">
        <v>1</v>
      </c>
      <c r="AJ256" s="3">
        <v>0</v>
      </c>
      <c r="AK256" s="3">
        <v>0</v>
      </c>
      <c r="AL256" s="3">
        <v>1242</v>
      </c>
      <c r="AM256" s="4">
        <v>42581</v>
      </c>
      <c r="AN256" s="3">
        <f t="shared" si="10"/>
        <v>7</v>
      </c>
      <c r="AO256" s="3" t="str">
        <f t="shared" si="11"/>
        <v>July</v>
      </c>
      <c r="AP256" s="3">
        <v>1</v>
      </c>
    </row>
    <row r="257" spans="1:42" x14ac:dyDescent="0.25">
      <c r="A257" s="3">
        <v>1689</v>
      </c>
      <c r="B257" s="3">
        <v>72159</v>
      </c>
      <c r="C257" s="3">
        <v>1348</v>
      </c>
      <c r="D257" s="3">
        <f t="shared" si="9"/>
        <v>1.8680968416968085</v>
      </c>
      <c r="E257" s="3">
        <v>0</v>
      </c>
      <c r="F257" s="3">
        <v>0</v>
      </c>
      <c r="G257" s="3">
        <v>62</v>
      </c>
      <c r="H257" s="3">
        <v>322</v>
      </c>
      <c r="I257" s="3">
        <v>53</v>
      </c>
      <c r="J257" s="3">
        <v>899</v>
      </c>
      <c r="K257" s="3">
        <v>34</v>
      </c>
      <c r="L257" s="3">
        <v>40</v>
      </c>
      <c r="M257" s="3">
        <v>53</v>
      </c>
      <c r="N257" s="3">
        <v>1</v>
      </c>
      <c r="O257" s="3">
        <v>4</v>
      </c>
      <c r="P257" s="3">
        <v>6</v>
      </c>
      <c r="Q257" s="3">
        <v>10</v>
      </c>
      <c r="R257" s="3">
        <v>2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42</v>
      </c>
      <c r="AA257" s="3" t="str" cm="1">
        <f t="array" ref="AA257">_xlfn.IFS(AND(Z257&lt;36,Z257&gt;23),"24-35",AND(Z257&lt;51,Z257&gt;35),"36-50",AND(Z257&gt;50,Z257&lt;66),"51-65",Z257&gt;65,"66+",TRUE,"?")</f>
        <v>36-50</v>
      </c>
      <c r="AB257" s="3">
        <v>2767</v>
      </c>
      <c r="AC257" s="3">
        <v>0</v>
      </c>
      <c r="AD257" s="3">
        <v>1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1</v>
      </c>
      <c r="AL257" s="3">
        <v>1295</v>
      </c>
      <c r="AM257" s="4">
        <v>42082</v>
      </c>
      <c r="AN257" s="3">
        <f t="shared" si="10"/>
        <v>3</v>
      </c>
      <c r="AO257" s="3" t="str">
        <f t="shared" si="11"/>
        <v>March</v>
      </c>
      <c r="AP257" s="3">
        <v>1</v>
      </c>
    </row>
    <row r="258" spans="1:42" x14ac:dyDescent="0.25">
      <c r="A258" s="3">
        <v>418</v>
      </c>
      <c r="B258" s="3">
        <v>81246</v>
      </c>
      <c r="C258" s="3">
        <v>1342</v>
      </c>
      <c r="D258" s="3">
        <f t="shared" si="9"/>
        <v>1.6517736257784998</v>
      </c>
      <c r="E258" s="3">
        <v>0</v>
      </c>
      <c r="F258" s="3">
        <v>0</v>
      </c>
      <c r="G258" s="3">
        <v>87</v>
      </c>
      <c r="H258" s="3">
        <v>398</v>
      </c>
      <c r="I258" s="3">
        <v>190</v>
      </c>
      <c r="J258" s="3">
        <v>537</v>
      </c>
      <c r="K258" s="3">
        <v>61</v>
      </c>
      <c r="L258" s="3">
        <v>156</v>
      </c>
      <c r="M258" s="3">
        <v>37</v>
      </c>
      <c r="N258" s="3">
        <v>1</v>
      </c>
      <c r="O258" s="3">
        <v>4</v>
      </c>
      <c r="P258" s="3">
        <v>5</v>
      </c>
      <c r="Q258" s="3">
        <v>7</v>
      </c>
      <c r="R258" s="3">
        <v>1</v>
      </c>
      <c r="S258" s="3">
        <v>1</v>
      </c>
      <c r="T258" s="3">
        <v>0</v>
      </c>
      <c r="U258" s="3">
        <v>1</v>
      </c>
      <c r="V258" s="3">
        <v>0</v>
      </c>
      <c r="W258" s="3">
        <v>0</v>
      </c>
      <c r="X258" s="3">
        <v>0</v>
      </c>
      <c r="Y258" s="3">
        <v>0</v>
      </c>
      <c r="Z258" s="3">
        <v>56</v>
      </c>
      <c r="AA258" s="3" t="str" cm="1">
        <f t="array" ref="AA258">_xlfn.IFS(AND(Z258&lt;36,Z258&gt;23),"24-35",AND(Z258&lt;51,Z258&gt;35),"36-50",AND(Z258&gt;50,Z258&lt;66),"51-65",Z258&gt;65,"66+",TRUE,"?")</f>
        <v>51-65</v>
      </c>
      <c r="AB258" s="3">
        <v>2341</v>
      </c>
      <c r="AC258" s="3">
        <v>0</v>
      </c>
      <c r="AD258" s="3">
        <v>0</v>
      </c>
      <c r="AE258" s="3">
        <v>1</v>
      </c>
      <c r="AF258" s="3">
        <v>0</v>
      </c>
      <c r="AG258" s="3">
        <v>0</v>
      </c>
      <c r="AH258" s="3">
        <v>0</v>
      </c>
      <c r="AI258" s="3">
        <v>1</v>
      </c>
      <c r="AJ258" s="3">
        <v>0</v>
      </c>
      <c r="AK258" s="3">
        <v>0</v>
      </c>
      <c r="AL258" s="3">
        <v>1305</v>
      </c>
      <c r="AM258" s="4">
        <v>42508</v>
      </c>
      <c r="AN258" s="3">
        <f t="shared" si="10"/>
        <v>5</v>
      </c>
      <c r="AO258" s="3" t="str">
        <f t="shared" si="11"/>
        <v>May</v>
      </c>
      <c r="AP258" s="3">
        <v>1</v>
      </c>
    </row>
    <row r="259" spans="1:42" x14ac:dyDescent="0.25">
      <c r="A259" s="3">
        <v>827</v>
      </c>
      <c r="B259" s="3">
        <v>69372</v>
      </c>
      <c r="C259" s="3">
        <v>1339</v>
      </c>
      <c r="D259" s="3">
        <f t="shared" ref="D259:D322" si="12">C259*100/B259</f>
        <v>1.9301735570547194</v>
      </c>
      <c r="E259" s="3">
        <v>0</v>
      </c>
      <c r="F259" s="3">
        <v>0</v>
      </c>
      <c r="G259" s="3">
        <v>10</v>
      </c>
      <c r="H259" s="3">
        <v>997</v>
      </c>
      <c r="I259" s="3">
        <v>26</v>
      </c>
      <c r="J259" s="3">
        <v>269</v>
      </c>
      <c r="K259" s="3">
        <v>34</v>
      </c>
      <c r="L259" s="3">
        <v>13</v>
      </c>
      <c r="M259" s="3">
        <v>42</v>
      </c>
      <c r="N259" s="3">
        <v>1</v>
      </c>
      <c r="O259" s="3">
        <v>10</v>
      </c>
      <c r="P259" s="3">
        <v>4</v>
      </c>
      <c r="Q259" s="3">
        <v>6</v>
      </c>
      <c r="R259" s="3">
        <v>4</v>
      </c>
      <c r="S259" s="3">
        <v>0</v>
      </c>
      <c r="T259" s="3">
        <v>0</v>
      </c>
      <c r="U259" s="3">
        <v>0</v>
      </c>
      <c r="V259" s="3">
        <v>1</v>
      </c>
      <c r="W259" s="3">
        <v>1</v>
      </c>
      <c r="X259" s="3">
        <v>0</v>
      </c>
      <c r="Y259" s="3">
        <v>1</v>
      </c>
      <c r="Z259" s="3">
        <v>71</v>
      </c>
      <c r="AA259" s="3" t="str" cm="1">
        <f t="array" ref="AA259">_xlfn.IFS(AND(Z259&lt;36,Z259&gt;23),"24-35",AND(Z259&lt;51,Z259&gt;35),"36-50",AND(Z259&gt;50,Z259&lt;66),"51-65",Z259&gt;65,"66+",TRUE,"?")</f>
        <v>66+</v>
      </c>
      <c r="AB259" s="3">
        <v>2654</v>
      </c>
      <c r="AC259" s="3">
        <v>0</v>
      </c>
      <c r="AD259" s="3">
        <v>0</v>
      </c>
      <c r="AE259" s="3">
        <v>0</v>
      </c>
      <c r="AF259" s="3">
        <v>1</v>
      </c>
      <c r="AG259" s="3">
        <v>0</v>
      </c>
      <c r="AH259" s="3">
        <v>0</v>
      </c>
      <c r="AI259" s="3">
        <v>1</v>
      </c>
      <c r="AJ259" s="3">
        <v>0</v>
      </c>
      <c r="AK259" s="3">
        <v>0</v>
      </c>
      <c r="AL259" s="3">
        <v>1297</v>
      </c>
      <c r="AM259" s="4">
        <v>42195</v>
      </c>
      <c r="AN259" s="3">
        <f t="shared" ref="AN259:AN322" si="13">MONTH(AM259)</f>
        <v>7</v>
      </c>
      <c r="AO259" s="3" t="str">
        <f t="shared" ref="AO259:AO322" si="14">TEXT(AM259,"mmmm")</f>
        <v>July</v>
      </c>
      <c r="AP259" s="3">
        <v>1</v>
      </c>
    </row>
    <row r="260" spans="1:42" x14ac:dyDescent="0.25">
      <c r="A260" s="3">
        <v>873</v>
      </c>
      <c r="B260" s="3">
        <v>68397</v>
      </c>
      <c r="C260" s="3">
        <v>1336</v>
      </c>
      <c r="D260" s="3">
        <f t="shared" si="12"/>
        <v>1.9533020454113486</v>
      </c>
      <c r="E260" s="3">
        <v>0</v>
      </c>
      <c r="F260" s="3">
        <v>1</v>
      </c>
      <c r="G260" s="3">
        <v>6</v>
      </c>
      <c r="H260" s="3">
        <v>760</v>
      </c>
      <c r="I260" s="3">
        <v>80</v>
      </c>
      <c r="J260" s="3">
        <v>466</v>
      </c>
      <c r="K260" s="3">
        <v>17</v>
      </c>
      <c r="L260" s="3">
        <v>13</v>
      </c>
      <c r="M260" s="3">
        <v>80</v>
      </c>
      <c r="N260" s="3">
        <v>1</v>
      </c>
      <c r="O260" s="3">
        <v>6</v>
      </c>
      <c r="P260" s="3">
        <v>9</v>
      </c>
      <c r="Q260" s="3">
        <v>5</v>
      </c>
      <c r="R260" s="3">
        <v>3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44</v>
      </c>
      <c r="AA260" s="3" t="str" cm="1">
        <f t="array" ref="AA260">_xlfn.IFS(AND(Z260&lt;36,Z260&gt;23),"24-35",AND(Z260&lt;51,Z260&gt;35),"36-50",AND(Z260&gt;50,Z260&lt;66),"51-65",Z260&gt;65,"66+",TRUE,"?")</f>
        <v>36-50</v>
      </c>
      <c r="AB260" s="3">
        <v>2383</v>
      </c>
      <c r="AC260" s="3">
        <v>0</v>
      </c>
      <c r="AD260" s="3">
        <v>1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1</v>
      </c>
      <c r="AL260" s="3">
        <v>1256</v>
      </c>
      <c r="AM260" s="4">
        <v>42466</v>
      </c>
      <c r="AN260" s="3">
        <f t="shared" si="13"/>
        <v>4</v>
      </c>
      <c r="AO260" s="3" t="str">
        <f t="shared" si="14"/>
        <v>April</v>
      </c>
      <c r="AP260" s="3">
        <v>1</v>
      </c>
    </row>
    <row r="261" spans="1:42" x14ac:dyDescent="0.25">
      <c r="A261" s="3">
        <v>273</v>
      </c>
      <c r="B261" s="3">
        <v>55951</v>
      </c>
      <c r="C261" s="3">
        <v>1334</v>
      </c>
      <c r="D261" s="3">
        <f t="shared" si="12"/>
        <v>2.3842290575682292</v>
      </c>
      <c r="E261" s="3">
        <v>0</v>
      </c>
      <c r="F261" s="3">
        <v>1</v>
      </c>
      <c r="G261" s="3">
        <v>62</v>
      </c>
      <c r="H261" s="3">
        <v>1241</v>
      </c>
      <c r="I261" s="3">
        <v>0</v>
      </c>
      <c r="J261" s="3">
        <v>80</v>
      </c>
      <c r="K261" s="3">
        <v>0</v>
      </c>
      <c r="L261" s="3">
        <v>13</v>
      </c>
      <c r="M261" s="3">
        <v>40</v>
      </c>
      <c r="N261" s="3">
        <v>3</v>
      </c>
      <c r="O261" s="3">
        <v>3</v>
      </c>
      <c r="P261" s="3">
        <v>6</v>
      </c>
      <c r="Q261" s="3">
        <v>11</v>
      </c>
      <c r="R261" s="3">
        <v>8</v>
      </c>
      <c r="S261" s="3">
        <v>0</v>
      </c>
      <c r="T261" s="3">
        <v>1</v>
      </c>
      <c r="U261" s="3">
        <v>0</v>
      </c>
      <c r="V261" s="3">
        <v>1</v>
      </c>
      <c r="W261" s="3">
        <v>0</v>
      </c>
      <c r="X261" s="3">
        <v>0</v>
      </c>
      <c r="Y261" s="3">
        <v>0</v>
      </c>
      <c r="Z261" s="3">
        <v>68</v>
      </c>
      <c r="AA261" s="3" t="str" cm="1">
        <f t="array" ref="AA261">_xlfn.IFS(AND(Z261&lt;36,Z261&gt;23),"24-35",AND(Z261&lt;51,Z261&gt;35),"36-50",AND(Z261&gt;50,Z261&lt;66),"51-65",Z261&gt;65,"66+",TRUE,"?")</f>
        <v>66+</v>
      </c>
      <c r="AB261" s="3">
        <v>2834</v>
      </c>
      <c r="AC261" s="3">
        <v>0</v>
      </c>
      <c r="AD261" s="3">
        <v>0</v>
      </c>
      <c r="AE261" s="3">
        <v>0</v>
      </c>
      <c r="AF261" s="3">
        <v>1</v>
      </c>
      <c r="AG261" s="3">
        <v>0</v>
      </c>
      <c r="AH261" s="3">
        <v>0</v>
      </c>
      <c r="AI261" s="3">
        <v>0</v>
      </c>
      <c r="AJ261" s="3">
        <v>1</v>
      </c>
      <c r="AK261" s="3">
        <v>0</v>
      </c>
      <c r="AL261" s="3">
        <v>1294</v>
      </c>
      <c r="AM261" s="4">
        <v>42015</v>
      </c>
      <c r="AN261" s="3">
        <f t="shared" si="13"/>
        <v>1</v>
      </c>
      <c r="AO261" s="3" t="str">
        <f t="shared" si="14"/>
        <v>January</v>
      </c>
      <c r="AP261" s="3">
        <v>1</v>
      </c>
    </row>
    <row r="262" spans="1:42" x14ac:dyDescent="0.25">
      <c r="A262" s="3">
        <v>679</v>
      </c>
      <c r="B262" s="3">
        <v>80395</v>
      </c>
      <c r="C262" s="3">
        <v>1332</v>
      </c>
      <c r="D262" s="3">
        <f t="shared" si="12"/>
        <v>1.6568194539461409</v>
      </c>
      <c r="E262" s="3">
        <v>0</v>
      </c>
      <c r="F262" s="3">
        <v>0</v>
      </c>
      <c r="G262" s="3">
        <v>62</v>
      </c>
      <c r="H262" s="3">
        <v>445</v>
      </c>
      <c r="I262" s="3">
        <v>25</v>
      </c>
      <c r="J262" s="3">
        <v>706</v>
      </c>
      <c r="K262" s="3">
        <v>80</v>
      </c>
      <c r="L262" s="3">
        <v>76</v>
      </c>
      <c r="M262" s="3">
        <v>48</v>
      </c>
      <c r="N262" s="3">
        <v>1</v>
      </c>
      <c r="O262" s="3">
        <v>6</v>
      </c>
      <c r="P262" s="3">
        <v>5</v>
      </c>
      <c r="Q262" s="3">
        <v>12</v>
      </c>
      <c r="R262" s="3">
        <v>2</v>
      </c>
      <c r="S262" s="3">
        <v>1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65</v>
      </c>
      <c r="AA262" s="3" t="str" cm="1">
        <f t="array" ref="AA262">_xlfn.IFS(AND(Z262&lt;36,Z262&gt;23),"24-35",AND(Z262&lt;51,Z262&gt;35),"36-50",AND(Z262&gt;50,Z262&lt;66),"51-65",Z262&gt;65,"66+",TRUE,"?")</f>
        <v>51-65</v>
      </c>
      <c r="AB262" s="3">
        <v>2377</v>
      </c>
      <c r="AC262" s="3">
        <v>0</v>
      </c>
      <c r="AD262" s="3">
        <v>1</v>
      </c>
      <c r="AE262" s="3">
        <v>0</v>
      </c>
      <c r="AF262" s="3">
        <v>0</v>
      </c>
      <c r="AG262" s="3">
        <v>0</v>
      </c>
      <c r="AH262" s="3">
        <v>0</v>
      </c>
      <c r="AI262" s="3">
        <v>1</v>
      </c>
      <c r="AJ262" s="3">
        <v>0</v>
      </c>
      <c r="AK262" s="3">
        <v>0</v>
      </c>
      <c r="AL262" s="3">
        <v>1284</v>
      </c>
      <c r="AM262" s="4">
        <v>42472</v>
      </c>
      <c r="AN262" s="3">
        <f t="shared" si="13"/>
        <v>4</v>
      </c>
      <c r="AO262" s="3" t="str">
        <f t="shared" si="14"/>
        <v>April</v>
      </c>
      <c r="AP262" s="3">
        <v>1</v>
      </c>
    </row>
    <row r="263" spans="1:42" x14ac:dyDescent="0.25">
      <c r="A263" s="3">
        <v>1249</v>
      </c>
      <c r="B263" s="3">
        <v>90842</v>
      </c>
      <c r="C263" s="3">
        <v>1331</v>
      </c>
      <c r="D263" s="3">
        <f t="shared" si="12"/>
        <v>1.4651813038022061</v>
      </c>
      <c r="E263" s="3">
        <v>0</v>
      </c>
      <c r="F263" s="3">
        <v>0</v>
      </c>
      <c r="G263" s="3">
        <v>57</v>
      </c>
      <c r="H263" s="3">
        <v>774</v>
      </c>
      <c r="I263" s="3">
        <v>70</v>
      </c>
      <c r="J263" s="3">
        <v>118</v>
      </c>
      <c r="K263" s="3">
        <v>182</v>
      </c>
      <c r="L263" s="3">
        <v>187</v>
      </c>
      <c r="M263" s="3">
        <v>93</v>
      </c>
      <c r="N263" s="3">
        <v>1</v>
      </c>
      <c r="O263" s="3">
        <v>4</v>
      </c>
      <c r="P263" s="3">
        <v>9</v>
      </c>
      <c r="Q263" s="3">
        <v>13</v>
      </c>
      <c r="R263" s="3">
        <v>1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72</v>
      </c>
      <c r="AA263" s="3" t="str" cm="1">
        <f t="array" ref="AA263">_xlfn.IFS(AND(Z263&lt;36,Z263&gt;23),"24-35",AND(Z263&lt;51,Z263&gt;35),"36-50",AND(Z263&gt;50,Z263&lt;66),"51-65",Z263&gt;65,"66+",TRUE,"?")</f>
        <v>66+</v>
      </c>
      <c r="AB263" s="3">
        <v>2494</v>
      </c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1</v>
      </c>
      <c r="AJ263" s="3">
        <v>0</v>
      </c>
      <c r="AK263" s="3">
        <v>0</v>
      </c>
      <c r="AL263" s="3">
        <v>1238</v>
      </c>
      <c r="AM263" s="4">
        <v>42355</v>
      </c>
      <c r="AN263" s="3">
        <f t="shared" si="13"/>
        <v>12</v>
      </c>
      <c r="AO263" s="3" t="str">
        <f t="shared" si="14"/>
        <v>December</v>
      </c>
      <c r="AP263" s="3">
        <v>1</v>
      </c>
    </row>
    <row r="264" spans="1:42" x14ac:dyDescent="0.25">
      <c r="A264" s="3">
        <v>1189</v>
      </c>
      <c r="B264" s="3">
        <v>85485</v>
      </c>
      <c r="C264" s="3">
        <v>1329</v>
      </c>
      <c r="D264" s="3">
        <f t="shared" si="12"/>
        <v>1.5546587120547464</v>
      </c>
      <c r="E264" s="3">
        <v>0</v>
      </c>
      <c r="F264" s="3">
        <v>0</v>
      </c>
      <c r="G264" s="3">
        <v>73</v>
      </c>
      <c r="H264" s="3">
        <v>630</v>
      </c>
      <c r="I264" s="3">
        <v>26</v>
      </c>
      <c r="J264" s="3">
        <v>611</v>
      </c>
      <c r="K264" s="3">
        <v>44</v>
      </c>
      <c r="L264" s="3">
        <v>18</v>
      </c>
      <c r="M264" s="3">
        <v>54</v>
      </c>
      <c r="N264" s="3">
        <v>1</v>
      </c>
      <c r="O264" s="3">
        <v>6</v>
      </c>
      <c r="P264" s="3">
        <v>6</v>
      </c>
      <c r="Q264" s="3">
        <v>6</v>
      </c>
      <c r="R264" s="3">
        <v>2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62</v>
      </c>
      <c r="AA264" s="3" t="str" cm="1">
        <f t="array" ref="AA264">_xlfn.IFS(AND(Z264&lt;36,Z264&gt;23),"24-35",AND(Z264&lt;51,Z264&gt;35),"36-50",AND(Z264&gt;50,Z264&lt;66),"51-65",Z264&gt;65,"66+",TRUE,"?")</f>
        <v>51-65</v>
      </c>
      <c r="AB264" s="3">
        <v>2167</v>
      </c>
      <c r="AC264" s="3">
        <v>0</v>
      </c>
      <c r="AD264" s="3">
        <v>0</v>
      </c>
      <c r="AE264" s="3">
        <v>1</v>
      </c>
      <c r="AF264" s="3">
        <v>0</v>
      </c>
      <c r="AG264" s="3">
        <v>0</v>
      </c>
      <c r="AH264" s="3">
        <v>1</v>
      </c>
      <c r="AI264" s="3">
        <v>0</v>
      </c>
      <c r="AJ264" s="3">
        <v>0</v>
      </c>
      <c r="AK264" s="3">
        <v>0</v>
      </c>
      <c r="AL264" s="3">
        <v>1275</v>
      </c>
      <c r="AM264" s="4">
        <v>42682</v>
      </c>
      <c r="AN264" s="3">
        <f t="shared" si="13"/>
        <v>11</v>
      </c>
      <c r="AO264" s="3" t="str">
        <f t="shared" si="14"/>
        <v>November</v>
      </c>
      <c r="AP264" s="3">
        <v>1</v>
      </c>
    </row>
    <row r="265" spans="1:42" x14ac:dyDescent="0.25">
      <c r="A265" s="3">
        <v>1039</v>
      </c>
      <c r="B265" s="3">
        <v>76045</v>
      </c>
      <c r="C265" s="3">
        <v>1323</v>
      </c>
      <c r="D265" s="3">
        <f t="shared" si="12"/>
        <v>1.7397593530146624</v>
      </c>
      <c r="E265" s="3">
        <v>0</v>
      </c>
      <c r="F265" s="3">
        <v>0</v>
      </c>
      <c r="G265" s="3">
        <v>78</v>
      </c>
      <c r="H265" s="3">
        <v>760</v>
      </c>
      <c r="I265" s="3">
        <v>53</v>
      </c>
      <c r="J265" s="3">
        <v>400</v>
      </c>
      <c r="K265" s="3">
        <v>17</v>
      </c>
      <c r="L265" s="3">
        <v>93</v>
      </c>
      <c r="M265" s="3">
        <v>0</v>
      </c>
      <c r="N265" s="3">
        <v>1</v>
      </c>
      <c r="O265" s="3">
        <v>4</v>
      </c>
      <c r="P265" s="3">
        <v>5</v>
      </c>
      <c r="Q265" s="3">
        <v>11</v>
      </c>
      <c r="R265" s="3">
        <v>2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60</v>
      </c>
      <c r="AA265" s="3" t="str" cm="1">
        <f t="array" ref="AA265">_xlfn.IFS(AND(Z265&lt;36,Z265&gt;23),"24-35",AND(Z265&lt;51,Z265&gt;35),"36-50",AND(Z265&gt;50,Z265&lt;66),"51-65",Z265&gt;65,"66+",TRUE,"?")</f>
        <v>51-65</v>
      </c>
      <c r="AB265" s="3">
        <v>2385</v>
      </c>
      <c r="AC265" s="3">
        <v>0</v>
      </c>
      <c r="AD265" s="3">
        <v>0</v>
      </c>
      <c r="AE265" s="3">
        <v>1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1</v>
      </c>
      <c r="AL265" s="3">
        <v>1323</v>
      </c>
      <c r="AM265" s="4">
        <v>42464</v>
      </c>
      <c r="AN265" s="3">
        <f t="shared" si="13"/>
        <v>4</v>
      </c>
      <c r="AO265" s="3" t="str">
        <f t="shared" si="14"/>
        <v>April</v>
      </c>
      <c r="AP265" s="3">
        <v>1</v>
      </c>
    </row>
    <row r="266" spans="1:42" x14ac:dyDescent="0.25">
      <c r="A266" s="3">
        <v>603</v>
      </c>
      <c r="B266" s="3">
        <v>76140</v>
      </c>
      <c r="C266" s="3">
        <v>1322</v>
      </c>
      <c r="D266" s="3">
        <f t="shared" si="12"/>
        <v>1.7362752823745731</v>
      </c>
      <c r="E266" s="3">
        <v>0</v>
      </c>
      <c r="F266" s="3">
        <v>0</v>
      </c>
      <c r="G266" s="3">
        <v>57</v>
      </c>
      <c r="H266" s="3">
        <v>586</v>
      </c>
      <c r="I266" s="3">
        <v>66</v>
      </c>
      <c r="J266" s="3">
        <v>653</v>
      </c>
      <c r="K266" s="3">
        <v>17</v>
      </c>
      <c r="L266" s="3">
        <v>0</v>
      </c>
      <c r="M266" s="3">
        <v>26</v>
      </c>
      <c r="N266" s="3">
        <v>1</v>
      </c>
      <c r="O266" s="3">
        <v>5</v>
      </c>
      <c r="P266" s="3">
        <v>9</v>
      </c>
      <c r="Q266" s="3">
        <v>6</v>
      </c>
      <c r="R266" s="3">
        <v>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72</v>
      </c>
      <c r="AA266" s="3" t="str" cm="1">
        <f t="array" ref="AA266">_xlfn.IFS(AND(Z266&lt;36,Z266&gt;23),"24-35",AND(Z266&lt;51,Z266&gt;35),"36-50",AND(Z266&gt;50,Z266&lt;66),"51-65",Z266&gt;65,"66+",TRUE,"?")</f>
        <v>66+</v>
      </c>
      <c r="AB266" s="3">
        <v>2206</v>
      </c>
      <c r="AC266" s="3">
        <v>0</v>
      </c>
      <c r="AD266" s="3">
        <v>0</v>
      </c>
      <c r="AE266" s="3">
        <v>0</v>
      </c>
      <c r="AF266" s="3">
        <v>1</v>
      </c>
      <c r="AG266" s="3">
        <v>0</v>
      </c>
      <c r="AH266" s="3">
        <v>0</v>
      </c>
      <c r="AI266" s="3">
        <v>0</v>
      </c>
      <c r="AJ266" s="3">
        <v>0</v>
      </c>
      <c r="AK266" s="3">
        <v>1</v>
      </c>
      <c r="AL266" s="3">
        <v>1296</v>
      </c>
      <c r="AM266" s="4">
        <v>42643</v>
      </c>
      <c r="AN266" s="3">
        <f t="shared" si="13"/>
        <v>9</v>
      </c>
      <c r="AO266" s="3" t="str">
        <f t="shared" si="14"/>
        <v>September</v>
      </c>
      <c r="AP266" s="3">
        <v>1</v>
      </c>
    </row>
    <row r="267" spans="1:42" x14ac:dyDescent="0.25">
      <c r="A267" s="3">
        <v>644</v>
      </c>
      <c r="B267" s="3">
        <v>77845</v>
      </c>
      <c r="C267" s="3">
        <v>1320</v>
      </c>
      <c r="D267" s="3">
        <f t="shared" si="12"/>
        <v>1.6956773074699725</v>
      </c>
      <c r="E267" s="3">
        <v>0</v>
      </c>
      <c r="F267" s="3">
        <v>0</v>
      </c>
      <c r="G267" s="3">
        <v>40</v>
      </c>
      <c r="H267" s="3">
        <v>760</v>
      </c>
      <c r="I267" s="3">
        <v>40</v>
      </c>
      <c r="J267" s="3">
        <v>480</v>
      </c>
      <c r="K267" s="3">
        <v>0</v>
      </c>
      <c r="L267" s="3">
        <v>40</v>
      </c>
      <c r="M267" s="3">
        <v>26</v>
      </c>
      <c r="N267" s="3">
        <v>1</v>
      </c>
      <c r="O267" s="3">
        <v>3</v>
      </c>
      <c r="P267" s="3">
        <v>5</v>
      </c>
      <c r="Q267" s="3">
        <v>12</v>
      </c>
      <c r="R267" s="3">
        <v>1</v>
      </c>
      <c r="S267" s="3">
        <v>1</v>
      </c>
      <c r="T267" s="3">
        <v>0</v>
      </c>
      <c r="U267" s="3">
        <v>0</v>
      </c>
      <c r="V267" s="3">
        <v>0</v>
      </c>
      <c r="W267" s="3">
        <v>1</v>
      </c>
      <c r="X267" s="3">
        <v>0</v>
      </c>
      <c r="Y267" s="3">
        <v>0</v>
      </c>
      <c r="Z267" s="3">
        <v>31</v>
      </c>
      <c r="AA267" s="3" t="str" cm="1">
        <f t="array" ref="AA267">_xlfn.IFS(AND(Z267&lt;36,Z267&gt;23),"24-35",AND(Z267&lt;51,Z267&gt;35),"36-50",AND(Z267&gt;50,Z267&lt;66),"51-65",Z267&gt;65,"66+",TRUE,"?")</f>
        <v>24-35</v>
      </c>
      <c r="AB267" s="3">
        <v>2203</v>
      </c>
      <c r="AC267" s="3">
        <v>0</v>
      </c>
      <c r="AD267" s="3">
        <v>0</v>
      </c>
      <c r="AE267" s="3">
        <v>0</v>
      </c>
      <c r="AF267" s="3">
        <v>1</v>
      </c>
      <c r="AG267" s="3">
        <v>0</v>
      </c>
      <c r="AH267" s="3">
        <v>0</v>
      </c>
      <c r="AI267" s="3">
        <v>0</v>
      </c>
      <c r="AJ267" s="3">
        <v>0</v>
      </c>
      <c r="AK267" s="3">
        <v>1</v>
      </c>
      <c r="AL267" s="3">
        <v>1294</v>
      </c>
      <c r="AM267" s="4">
        <v>42646</v>
      </c>
      <c r="AN267" s="3">
        <f t="shared" si="13"/>
        <v>10</v>
      </c>
      <c r="AO267" s="3" t="str">
        <f t="shared" si="14"/>
        <v>October</v>
      </c>
      <c r="AP267" s="3">
        <v>1</v>
      </c>
    </row>
    <row r="268" spans="1:42" x14ac:dyDescent="0.25">
      <c r="A268" s="3">
        <v>1426</v>
      </c>
      <c r="B268" s="3">
        <v>65819</v>
      </c>
      <c r="C268" s="3">
        <v>1320</v>
      </c>
      <c r="D268" s="3">
        <f t="shared" si="12"/>
        <v>2.0054999316306841</v>
      </c>
      <c r="E268" s="3">
        <v>0</v>
      </c>
      <c r="F268" s="3">
        <v>0</v>
      </c>
      <c r="G268" s="3">
        <v>99</v>
      </c>
      <c r="H268" s="3">
        <v>267</v>
      </c>
      <c r="I268" s="3">
        <v>38</v>
      </c>
      <c r="J268" s="3">
        <v>701</v>
      </c>
      <c r="K268" s="3">
        <v>149</v>
      </c>
      <c r="L268" s="3">
        <v>165</v>
      </c>
      <c r="M268" s="3">
        <v>63</v>
      </c>
      <c r="N268" s="3">
        <v>1</v>
      </c>
      <c r="O268" s="3">
        <v>5</v>
      </c>
      <c r="P268" s="3">
        <v>4</v>
      </c>
      <c r="Q268" s="3">
        <v>10</v>
      </c>
      <c r="R268" s="3">
        <v>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42</v>
      </c>
      <c r="AA268" s="3" t="str" cm="1">
        <f t="array" ref="AA268">_xlfn.IFS(AND(Z268&lt;36,Z268&gt;23),"24-35",AND(Z268&lt;51,Z268&gt;35),"36-50",AND(Z268&gt;50,Z268&lt;66),"51-65",Z268&gt;65,"66+",TRUE,"?")</f>
        <v>36-50</v>
      </c>
      <c r="AB268" s="3">
        <v>2736</v>
      </c>
      <c r="AC268" s="3">
        <v>0</v>
      </c>
      <c r="AD268" s="3">
        <v>1</v>
      </c>
      <c r="AE268" s="3">
        <v>0</v>
      </c>
      <c r="AF268" s="3">
        <v>0</v>
      </c>
      <c r="AG268" s="3">
        <v>0</v>
      </c>
      <c r="AH268" s="3">
        <v>0</v>
      </c>
      <c r="AI268" s="3">
        <v>1</v>
      </c>
      <c r="AJ268" s="3">
        <v>0</v>
      </c>
      <c r="AK268" s="3">
        <v>0</v>
      </c>
      <c r="AL268" s="3">
        <v>1257</v>
      </c>
      <c r="AM268" s="4">
        <v>42113</v>
      </c>
      <c r="AN268" s="3">
        <f t="shared" si="13"/>
        <v>4</v>
      </c>
      <c r="AO268" s="3" t="str">
        <f t="shared" si="14"/>
        <v>April</v>
      </c>
      <c r="AP268" s="3">
        <v>1</v>
      </c>
    </row>
    <row r="269" spans="1:42" x14ac:dyDescent="0.25">
      <c r="A269" s="3">
        <v>340</v>
      </c>
      <c r="B269" s="3">
        <v>79530</v>
      </c>
      <c r="C269" s="3">
        <v>1319</v>
      </c>
      <c r="D269" s="3">
        <f t="shared" si="12"/>
        <v>1.658493650194895</v>
      </c>
      <c r="E269" s="3">
        <v>0</v>
      </c>
      <c r="F269" s="3">
        <v>0</v>
      </c>
      <c r="G269" s="3">
        <v>64</v>
      </c>
      <c r="H269" s="3">
        <v>333</v>
      </c>
      <c r="I269" s="3">
        <v>0</v>
      </c>
      <c r="J269" s="3">
        <v>815</v>
      </c>
      <c r="K269" s="3">
        <v>129</v>
      </c>
      <c r="L269" s="3">
        <v>42</v>
      </c>
      <c r="M269" s="3">
        <v>29</v>
      </c>
      <c r="N269" s="3">
        <v>1</v>
      </c>
      <c r="O269" s="3">
        <v>4</v>
      </c>
      <c r="P269" s="3">
        <v>10</v>
      </c>
      <c r="Q269" s="3">
        <v>11</v>
      </c>
      <c r="R269" s="3">
        <v>2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60</v>
      </c>
      <c r="AA269" s="3" t="str" cm="1">
        <f t="array" ref="AA269">_xlfn.IFS(AND(Z269&lt;36,Z269&gt;23),"24-35",AND(Z269&lt;51,Z269&gt;35),"36-50",AND(Z269&gt;50,Z269&lt;66),"51-65",Z269&gt;65,"66+",TRUE,"?")</f>
        <v>51-65</v>
      </c>
      <c r="AB269" s="3">
        <v>2567</v>
      </c>
      <c r="AC269" s="3">
        <v>0</v>
      </c>
      <c r="AD269" s="3">
        <v>1</v>
      </c>
      <c r="AE269" s="3">
        <v>0</v>
      </c>
      <c r="AF269" s="3">
        <v>0</v>
      </c>
      <c r="AG269" s="3">
        <v>0</v>
      </c>
      <c r="AH269" s="3">
        <v>0</v>
      </c>
      <c r="AI269" s="3">
        <v>1</v>
      </c>
      <c r="AJ269" s="3">
        <v>0</v>
      </c>
      <c r="AK269" s="3">
        <v>0</v>
      </c>
      <c r="AL269" s="3">
        <v>1290</v>
      </c>
      <c r="AM269" s="4">
        <v>42282</v>
      </c>
      <c r="AN269" s="3">
        <f t="shared" si="13"/>
        <v>10</v>
      </c>
      <c r="AO269" s="3" t="str">
        <f t="shared" si="14"/>
        <v>October</v>
      </c>
      <c r="AP269" s="3">
        <v>1</v>
      </c>
    </row>
    <row r="270" spans="1:42" x14ac:dyDescent="0.25">
      <c r="A270" s="3">
        <v>228</v>
      </c>
      <c r="B270" s="3">
        <v>75027</v>
      </c>
      <c r="C270" s="3">
        <v>1313</v>
      </c>
      <c r="D270" s="3">
        <f t="shared" si="12"/>
        <v>1.7500366534714169</v>
      </c>
      <c r="E270" s="3">
        <v>0</v>
      </c>
      <c r="F270" s="3">
        <v>1</v>
      </c>
      <c r="G270" s="3">
        <v>74</v>
      </c>
      <c r="H270" s="3">
        <v>925</v>
      </c>
      <c r="I270" s="3">
        <v>64</v>
      </c>
      <c r="J270" s="3">
        <v>179</v>
      </c>
      <c r="K270" s="3">
        <v>133</v>
      </c>
      <c r="L270" s="3">
        <v>12</v>
      </c>
      <c r="M270" s="3">
        <v>77</v>
      </c>
      <c r="N270" s="3">
        <v>2</v>
      </c>
      <c r="O270" s="3">
        <v>9</v>
      </c>
      <c r="P270" s="3">
        <v>4</v>
      </c>
      <c r="Q270" s="3">
        <v>6</v>
      </c>
      <c r="R270" s="3">
        <v>5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67</v>
      </c>
      <c r="AA270" s="3" t="str" cm="1">
        <f t="array" ref="AA270">_xlfn.IFS(AND(Z270&lt;36,Z270&gt;23),"24-35",AND(Z270&lt;51,Z270&gt;35),"36-50",AND(Z270&gt;50,Z270&lt;66),"51-65",Z270&gt;65,"66+",TRUE,"?")</f>
        <v>66+</v>
      </c>
      <c r="AB270" s="3">
        <v>2695</v>
      </c>
      <c r="AC270" s="3">
        <v>0</v>
      </c>
      <c r="AD270" s="3">
        <v>1</v>
      </c>
      <c r="AE270" s="3">
        <v>0</v>
      </c>
      <c r="AF270" s="3">
        <v>0</v>
      </c>
      <c r="AG270" s="3">
        <v>0</v>
      </c>
      <c r="AH270" s="3">
        <v>0</v>
      </c>
      <c r="AI270" s="3">
        <v>1</v>
      </c>
      <c r="AJ270" s="3">
        <v>0</v>
      </c>
      <c r="AK270" s="3">
        <v>0</v>
      </c>
      <c r="AL270" s="3">
        <v>1236</v>
      </c>
      <c r="AM270" s="4">
        <v>42154</v>
      </c>
      <c r="AN270" s="3">
        <f t="shared" si="13"/>
        <v>5</v>
      </c>
      <c r="AO270" s="3" t="str">
        <f t="shared" si="14"/>
        <v>May</v>
      </c>
      <c r="AP270" s="3">
        <v>1</v>
      </c>
    </row>
    <row r="271" spans="1:42" x14ac:dyDescent="0.25">
      <c r="A271" s="3">
        <v>559</v>
      </c>
      <c r="B271" s="3">
        <v>69882</v>
      </c>
      <c r="C271" s="3">
        <v>1313</v>
      </c>
      <c r="D271" s="3">
        <f t="shared" si="12"/>
        <v>1.878881543172777</v>
      </c>
      <c r="E271" s="3">
        <v>0</v>
      </c>
      <c r="F271" s="3">
        <v>0</v>
      </c>
      <c r="G271" s="3">
        <v>94</v>
      </c>
      <c r="H271" s="3">
        <v>292</v>
      </c>
      <c r="I271" s="3">
        <v>127</v>
      </c>
      <c r="J271" s="3">
        <v>635</v>
      </c>
      <c r="K271" s="3">
        <v>132</v>
      </c>
      <c r="L271" s="3">
        <v>127</v>
      </c>
      <c r="M271" s="3">
        <v>165</v>
      </c>
      <c r="N271" s="3">
        <v>1</v>
      </c>
      <c r="O271" s="3">
        <v>3</v>
      </c>
      <c r="P271" s="3">
        <v>7</v>
      </c>
      <c r="Q271" s="3">
        <v>9</v>
      </c>
      <c r="R271" s="3">
        <v>1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55</v>
      </c>
      <c r="AA271" s="3" t="str" cm="1">
        <f t="array" ref="AA271">_xlfn.IFS(AND(Z271&lt;36,Z271&gt;23),"24-35",AND(Z271&lt;51,Z271&gt;35),"36-50",AND(Z271&gt;50,Z271&lt;66),"51-65",Z271&gt;65,"66+",TRUE,"?")</f>
        <v>51-65</v>
      </c>
      <c r="AB271" s="3">
        <v>2390</v>
      </c>
      <c r="AC271" s="3">
        <v>0</v>
      </c>
      <c r="AD271" s="3">
        <v>0</v>
      </c>
      <c r="AE271" s="3">
        <v>1</v>
      </c>
      <c r="AF271" s="3">
        <v>0</v>
      </c>
      <c r="AG271" s="3">
        <v>0</v>
      </c>
      <c r="AH271" s="3">
        <v>0</v>
      </c>
      <c r="AI271" s="3">
        <v>0</v>
      </c>
      <c r="AJ271" s="3">
        <v>1</v>
      </c>
      <c r="AK271" s="3">
        <v>0</v>
      </c>
      <c r="AL271" s="3">
        <v>1148</v>
      </c>
      <c r="AM271" s="4">
        <v>42459</v>
      </c>
      <c r="AN271" s="3">
        <f t="shared" si="13"/>
        <v>3</v>
      </c>
      <c r="AO271" s="3" t="str">
        <f t="shared" si="14"/>
        <v>March</v>
      </c>
      <c r="AP271" s="3">
        <v>1</v>
      </c>
    </row>
    <row r="272" spans="1:42" x14ac:dyDescent="0.25">
      <c r="A272" s="3">
        <v>1713</v>
      </c>
      <c r="B272" s="3">
        <v>72905</v>
      </c>
      <c r="C272" s="3">
        <v>1312</v>
      </c>
      <c r="D272" s="3">
        <f t="shared" si="12"/>
        <v>1.7996022220698169</v>
      </c>
      <c r="E272" s="3">
        <v>0</v>
      </c>
      <c r="F272" s="3">
        <v>0</v>
      </c>
      <c r="G272" s="3">
        <v>52</v>
      </c>
      <c r="H272" s="3">
        <v>407</v>
      </c>
      <c r="I272" s="3">
        <v>114</v>
      </c>
      <c r="J272" s="3">
        <v>445</v>
      </c>
      <c r="K272" s="3">
        <v>181</v>
      </c>
      <c r="L272" s="3">
        <v>165</v>
      </c>
      <c r="M272" s="3">
        <v>203</v>
      </c>
      <c r="N272" s="3">
        <v>1</v>
      </c>
      <c r="O272" s="3">
        <v>3</v>
      </c>
      <c r="P272" s="3">
        <v>7</v>
      </c>
      <c r="Q272" s="3">
        <v>9</v>
      </c>
      <c r="R272" s="3">
        <v>1</v>
      </c>
      <c r="S272" s="3">
        <v>1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62</v>
      </c>
      <c r="AA272" s="3" t="str" cm="1">
        <f t="array" ref="AA272">_xlfn.IFS(AND(Z272&lt;36,Z272&gt;23),"24-35",AND(Z272&lt;51,Z272&gt;35),"36-50",AND(Z272&gt;50,Z272&lt;66),"51-65",Z272&gt;65,"66+",TRUE,"?")</f>
        <v>51-65</v>
      </c>
      <c r="AB272" s="3">
        <v>2318</v>
      </c>
      <c r="AC272" s="3">
        <v>0</v>
      </c>
      <c r="AD272" s="3">
        <v>1</v>
      </c>
      <c r="AE272" s="3">
        <v>0</v>
      </c>
      <c r="AF272" s="3">
        <v>0</v>
      </c>
      <c r="AG272" s="3">
        <v>0</v>
      </c>
      <c r="AH272" s="3">
        <v>0</v>
      </c>
      <c r="AI272" s="3">
        <v>1</v>
      </c>
      <c r="AJ272" s="3">
        <v>0</v>
      </c>
      <c r="AK272" s="3">
        <v>0</v>
      </c>
      <c r="AL272" s="3">
        <v>1109</v>
      </c>
      <c r="AM272" s="4">
        <v>42531</v>
      </c>
      <c r="AN272" s="3">
        <f t="shared" si="13"/>
        <v>6</v>
      </c>
      <c r="AO272" s="3" t="str">
        <f t="shared" si="14"/>
        <v>June</v>
      </c>
      <c r="AP272" s="3">
        <v>1</v>
      </c>
    </row>
    <row r="273" spans="1:42" x14ac:dyDescent="0.25">
      <c r="A273" s="3">
        <v>1628</v>
      </c>
      <c r="B273" s="3">
        <v>64590</v>
      </c>
      <c r="C273" s="3">
        <v>1308</v>
      </c>
      <c r="D273" s="3">
        <f t="shared" si="12"/>
        <v>2.0250812819321875</v>
      </c>
      <c r="E273" s="3">
        <v>0</v>
      </c>
      <c r="F273" s="3">
        <v>0</v>
      </c>
      <c r="G273" s="3">
        <v>98</v>
      </c>
      <c r="H273" s="3">
        <v>920</v>
      </c>
      <c r="I273" s="3">
        <v>138</v>
      </c>
      <c r="J273" s="3">
        <v>168</v>
      </c>
      <c r="K273" s="3">
        <v>36</v>
      </c>
      <c r="L273" s="3">
        <v>46</v>
      </c>
      <c r="M273" s="3">
        <v>30</v>
      </c>
      <c r="N273" s="3">
        <v>1</v>
      </c>
      <c r="O273" s="3">
        <v>9</v>
      </c>
      <c r="P273" s="3">
        <v>4</v>
      </c>
      <c r="Q273" s="3">
        <v>10</v>
      </c>
      <c r="R273" s="3">
        <v>6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52</v>
      </c>
      <c r="AA273" s="3" t="str" cm="1">
        <f t="array" ref="AA273">_xlfn.IFS(AND(Z273&lt;36,Z273&gt;23),"24-35",AND(Z273&lt;51,Z273&gt;35),"36-50",AND(Z273&gt;50,Z273&lt;66),"51-65",Z273&gt;65,"66+",TRUE,"?")</f>
        <v>51-65</v>
      </c>
      <c r="AB273" s="3">
        <v>2782</v>
      </c>
      <c r="AC273" s="3">
        <v>0</v>
      </c>
      <c r="AD273" s="3">
        <v>1</v>
      </c>
      <c r="AE273" s="3">
        <v>0</v>
      </c>
      <c r="AF273" s="3">
        <v>0</v>
      </c>
      <c r="AG273" s="3">
        <v>0</v>
      </c>
      <c r="AH273" s="3">
        <v>0</v>
      </c>
      <c r="AI273" s="3">
        <v>1</v>
      </c>
      <c r="AJ273" s="3">
        <v>0</v>
      </c>
      <c r="AK273" s="3">
        <v>0</v>
      </c>
      <c r="AL273" s="3">
        <v>1278</v>
      </c>
      <c r="AM273" s="4">
        <v>42067</v>
      </c>
      <c r="AN273" s="3">
        <f t="shared" si="13"/>
        <v>3</v>
      </c>
      <c r="AO273" s="3" t="str">
        <f t="shared" si="14"/>
        <v>March</v>
      </c>
      <c r="AP273" s="3">
        <v>1</v>
      </c>
    </row>
    <row r="274" spans="1:42" x14ac:dyDescent="0.25">
      <c r="A274" s="3">
        <v>722</v>
      </c>
      <c r="B274" s="3">
        <v>78939</v>
      </c>
      <c r="C274" s="3">
        <v>1302</v>
      </c>
      <c r="D274" s="3">
        <f t="shared" si="12"/>
        <v>1.6493748337323757</v>
      </c>
      <c r="E274" s="3">
        <v>0</v>
      </c>
      <c r="F274" s="3">
        <v>0</v>
      </c>
      <c r="G274" s="3">
        <v>57</v>
      </c>
      <c r="H274" s="3">
        <v>794</v>
      </c>
      <c r="I274" s="3">
        <v>115</v>
      </c>
      <c r="J274" s="3">
        <v>243</v>
      </c>
      <c r="K274" s="3">
        <v>150</v>
      </c>
      <c r="L274" s="3">
        <v>0</v>
      </c>
      <c r="M274" s="3">
        <v>205</v>
      </c>
      <c r="N274" s="3">
        <v>1</v>
      </c>
      <c r="O274" s="3">
        <v>8</v>
      </c>
      <c r="P274" s="3">
        <v>5</v>
      </c>
      <c r="Q274" s="3">
        <v>6</v>
      </c>
      <c r="R274" s="3">
        <v>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69</v>
      </c>
      <c r="AA274" s="3" t="str" cm="1">
        <f t="array" ref="AA274">_xlfn.IFS(AND(Z274&lt;36,Z274&gt;23),"24-35",AND(Z274&lt;51,Z274&gt;35),"36-50",AND(Z274&gt;50,Z274&lt;66),"51-65",Z274&gt;65,"66+",TRUE,"?")</f>
        <v>66+</v>
      </c>
      <c r="AB274" s="3">
        <v>2358</v>
      </c>
      <c r="AC274" s="3">
        <v>0</v>
      </c>
      <c r="AD274" s="3">
        <v>1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1</v>
      </c>
      <c r="AL274" s="3">
        <v>1097</v>
      </c>
      <c r="AM274" s="4">
        <v>42491</v>
      </c>
      <c r="AN274" s="3">
        <f t="shared" si="13"/>
        <v>5</v>
      </c>
      <c r="AO274" s="3" t="str">
        <f t="shared" si="14"/>
        <v>May</v>
      </c>
      <c r="AP274" s="3">
        <v>1</v>
      </c>
    </row>
    <row r="275" spans="1:42" x14ac:dyDescent="0.25">
      <c r="A275" s="3">
        <v>831</v>
      </c>
      <c r="B275" s="3">
        <v>79456</v>
      </c>
      <c r="C275" s="3">
        <v>1302</v>
      </c>
      <c r="D275" s="3">
        <f t="shared" si="12"/>
        <v>1.6386427708417237</v>
      </c>
      <c r="E275" s="3">
        <v>0</v>
      </c>
      <c r="F275" s="3">
        <v>0</v>
      </c>
      <c r="G275" s="3">
        <v>12</v>
      </c>
      <c r="H275" s="3">
        <v>565</v>
      </c>
      <c r="I275" s="3">
        <v>42</v>
      </c>
      <c r="J275" s="3">
        <v>548</v>
      </c>
      <c r="K275" s="3">
        <v>64</v>
      </c>
      <c r="L275" s="3">
        <v>83</v>
      </c>
      <c r="M275" s="3">
        <v>99</v>
      </c>
      <c r="N275" s="3">
        <v>1</v>
      </c>
      <c r="O275" s="3">
        <v>5</v>
      </c>
      <c r="P275" s="3">
        <v>6</v>
      </c>
      <c r="Q275" s="3">
        <v>4</v>
      </c>
      <c r="R275" s="3">
        <v>3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1</v>
      </c>
      <c r="Z275" s="3">
        <v>64</v>
      </c>
      <c r="AA275" s="3" t="str" cm="1">
        <f t="array" ref="AA275">_xlfn.IFS(AND(Z275&lt;36,Z275&gt;23),"24-35",AND(Z275&lt;51,Z275&gt;35),"36-50",AND(Z275&gt;50,Z275&lt;66),"51-65",Z275&gt;65,"66+",TRUE,"?")</f>
        <v>51-65</v>
      </c>
      <c r="AB275" s="3">
        <v>2835</v>
      </c>
      <c r="AC275" s="3">
        <v>0</v>
      </c>
      <c r="AD275" s="3">
        <v>1</v>
      </c>
      <c r="AE275" s="3">
        <v>0</v>
      </c>
      <c r="AF275" s="3">
        <v>0</v>
      </c>
      <c r="AG275" s="3">
        <v>0</v>
      </c>
      <c r="AH275" s="3">
        <v>0</v>
      </c>
      <c r="AI275" s="3">
        <v>1</v>
      </c>
      <c r="AJ275" s="3">
        <v>0</v>
      </c>
      <c r="AK275" s="3">
        <v>0</v>
      </c>
      <c r="AL275" s="3">
        <v>1203</v>
      </c>
      <c r="AM275" s="4">
        <v>42014</v>
      </c>
      <c r="AN275" s="3">
        <f t="shared" si="13"/>
        <v>1</v>
      </c>
      <c r="AO275" s="3" t="str">
        <f t="shared" si="14"/>
        <v>January</v>
      </c>
      <c r="AP275" s="3">
        <v>1</v>
      </c>
    </row>
    <row r="276" spans="1:42" x14ac:dyDescent="0.25">
      <c r="A276" s="3">
        <v>1342</v>
      </c>
      <c r="B276" s="3">
        <v>78041</v>
      </c>
      <c r="C276" s="3">
        <v>1302</v>
      </c>
      <c r="D276" s="3">
        <f t="shared" si="12"/>
        <v>1.6683538140208352</v>
      </c>
      <c r="E276" s="3">
        <v>0</v>
      </c>
      <c r="F276" s="3">
        <v>0</v>
      </c>
      <c r="G276" s="3">
        <v>93</v>
      </c>
      <c r="H276" s="3">
        <v>482</v>
      </c>
      <c r="I276" s="3">
        <v>35</v>
      </c>
      <c r="J276" s="3">
        <v>553</v>
      </c>
      <c r="K276" s="3">
        <v>72</v>
      </c>
      <c r="L276" s="3">
        <v>160</v>
      </c>
      <c r="M276" s="3">
        <v>17</v>
      </c>
      <c r="N276" s="3">
        <v>1</v>
      </c>
      <c r="O276" s="3">
        <v>4</v>
      </c>
      <c r="P276" s="3">
        <v>4</v>
      </c>
      <c r="Q276" s="3">
        <v>9</v>
      </c>
      <c r="R276" s="3">
        <v>2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49</v>
      </c>
      <c r="AA276" s="3" t="str" cm="1">
        <f t="array" ref="AA276">_xlfn.IFS(AND(Z276&lt;36,Z276&gt;23),"24-35",AND(Z276&lt;51,Z276&gt;35),"36-50",AND(Z276&gt;50,Z276&lt;66),"51-65",Z276&gt;65,"66+",TRUE,"?")</f>
        <v>36-50</v>
      </c>
      <c r="AB276" s="3">
        <v>2719</v>
      </c>
      <c r="AC276" s="3">
        <v>0</v>
      </c>
      <c r="AD276" s="3">
        <v>1</v>
      </c>
      <c r="AE276" s="3">
        <v>0</v>
      </c>
      <c r="AF276" s="3">
        <v>0</v>
      </c>
      <c r="AG276" s="3">
        <v>0</v>
      </c>
      <c r="AH276" s="3">
        <v>1</v>
      </c>
      <c r="AI276" s="3">
        <v>0</v>
      </c>
      <c r="AJ276" s="3">
        <v>0</v>
      </c>
      <c r="AK276" s="3">
        <v>0</v>
      </c>
      <c r="AL276" s="3">
        <v>1285</v>
      </c>
      <c r="AM276" s="4">
        <v>42130</v>
      </c>
      <c r="AN276" s="3">
        <f t="shared" si="13"/>
        <v>5</v>
      </c>
      <c r="AO276" s="3" t="str">
        <f t="shared" si="14"/>
        <v>May</v>
      </c>
      <c r="AP276" s="3">
        <v>1</v>
      </c>
    </row>
    <row r="277" spans="1:42" x14ac:dyDescent="0.25">
      <c r="A277" s="3">
        <v>841</v>
      </c>
      <c r="B277" s="3">
        <v>85696</v>
      </c>
      <c r="C277" s="3">
        <v>1301</v>
      </c>
      <c r="D277" s="3">
        <f t="shared" si="12"/>
        <v>1.5181572068707991</v>
      </c>
      <c r="E277" s="3">
        <v>0</v>
      </c>
      <c r="F277" s="3">
        <v>0</v>
      </c>
      <c r="G277" s="3">
        <v>88</v>
      </c>
      <c r="H277" s="3">
        <v>714</v>
      </c>
      <c r="I277" s="3">
        <v>76</v>
      </c>
      <c r="J277" s="3">
        <v>395</v>
      </c>
      <c r="K277" s="3">
        <v>116</v>
      </c>
      <c r="L277" s="3">
        <v>0</v>
      </c>
      <c r="M277" s="3">
        <v>12</v>
      </c>
      <c r="N277" s="3">
        <v>1</v>
      </c>
      <c r="O277" s="3">
        <v>4</v>
      </c>
      <c r="P277" s="3">
        <v>6</v>
      </c>
      <c r="Q277" s="3">
        <v>9</v>
      </c>
      <c r="R277" s="3">
        <v>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1</v>
      </c>
      <c r="Z277" s="3">
        <v>58</v>
      </c>
      <c r="AA277" s="3" t="str" cm="1">
        <f t="array" ref="AA277">_xlfn.IFS(AND(Z277&lt;36,Z277&gt;23),"24-35",AND(Z277&lt;51,Z277&gt;35),"36-50",AND(Z277&gt;50,Z277&lt;66),"51-65",Z277&gt;65,"66+",TRUE,"?")</f>
        <v>51-65</v>
      </c>
      <c r="AB277" s="3">
        <v>2581</v>
      </c>
      <c r="AC277" s="3">
        <v>1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1</v>
      </c>
      <c r="AL277" s="3">
        <v>1289</v>
      </c>
      <c r="AM277" s="4">
        <v>42268</v>
      </c>
      <c r="AN277" s="3">
        <f t="shared" si="13"/>
        <v>9</v>
      </c>
      <c r="AO277" s="3" t="str">
        <f t="shared" si="14"/>
        <v>September</v>
      </c>
      <c r="AP277" s="3">
        <v>1</v>
      </c>
    </row>
    <row r="278" spans="1:42" x14ac:dyDescent="0.25">
      <c r="A278" s="3">
        <v>1904</v>
      </c>
      <c r="B278" s="3">
        <v>76068</v>
      </c>
      <c r="C278" s="3">
        <v>1300</v>
      </c>
      <c r="D278" s="3">
        <f t="shared" si="12"/>
        <v>1.7089972130199296</v>
      </c>
      <c r="E278" s="3">
        <v>0</v>
      </c>
      <c r="F278" s="3">
        <v>1</v>
      </c>
      <c r="G278" s="3">
        <v>67</v>
      </c>
      <c r="H278" s="3">
        <v>1115</v>
      </c>
      <c r="I278" s="3">
        <v>12</v>
      </c>
      <c r="J278" s="3">
        <v>128</v>
      </c>
      <c r="K278" s="3">
        <v>33</v>
      </c>
      <c r="L278" s="3">
        <v>12</v>
      </c>
      <c r="M278" s="3">
        <v>76</v>
      </c>
      <c r="N278" s="3">
        <v>1</v>
      </c>
      <c r="O278" s="3">
        <v>2</v>
      </c>
      <c r="P278" s="3">
        <v>3</v>
      </c>
      <c r="Q278" s="3">
        <v>4</v>
      </c>
      <c r="R278" s="3">
        <v>6</v>
      </c>
      <c r="S278" s="3">
        <v>0</v>
      </c>
      <c r="T278" s="3">
        <v>1</v>
      </c>
      <c r="U278" s="3">
        <v>0</v>
      </c>
      <c r="V278" s="3">
        <v>1</v>
      </c>
      <c r="W278" s="3">
        <v>0</v>
      </c>
      <c r="X278" s="3">
        <v>0</v>
      </c>
      <c r="Y278" s="3">
        <v>0</v>
      </c>
      <c r="Z278" s="3">
        <v>45</v>
      </c>
      <c r="AA278" s="3" t="str" cm="1">
        <f t="array" ref="AA278">_xlfn.IFS(AND(Z278&lt;36,Z278&gt;23),"24-35",AND(Z278&lt;51,Z278&gt;35),"36-50",AND(Z278&gt;50,Z278&lt;66),"51-65",Z278&gt;65,"66+",TRUE,"?")</f>
        <v>36-50</v>
      </c>
      <c r="AB278" s="3">
        <v>2736</v>
      </c>
      <c r="AC278" s="3">
        <v>0</v>
      </c>
      <c r="AD278" s="3">
        <v>1</v>
      </c>
      <c r="AE278" s="3">
        <v>0</v>
      </c>
      <c r="AF278" s="3">
        <v>0</v>
      </c>
      <c r="AG278" s="3">
        <v>0</v>
      </c>
      <c r="AH278" s="3">
        <v>0</v>
      </c>
      <c r="AI278" s="3">
        <v>1</v>
      </c>
      <c r="AJ278" s="3">
        <v>0</v>
      </c>
      <c r="AK278" s="3">
        <v>0</v>
      </c>
      <c r="AL278" s="3">
        <v>1224</v>
      </c>
      <c r="AM278" s="4">
        <v>42113</v>
      </c>
      <c r="AN278" s="3">
        <f t="shared" si="13"/>
        <v>4</v>
      </c>
      <c r="AO278" s="3" t="str">
        <f t="shared" si="14"/>
        <v>April</v>
      </c>
      <c r="AP278" s="3">
        <v>1</v>
      </c>
    </row>
    <row r="279" spans="1:42" x14ac:dyDescent="0.25">
      <c r="A279" s="3">
        <v>440</v>
      </c>
      <c r="B279" s="3">
        <v>61456</v>
      </c>
      <c r="C279" s="3">
        <v>1299</v>
      </c>
      <c r="D279" s="3">
        <f t="shared" si="12"/>
        <v>2.1137073678729497</v>
      </c>
      <c r="E279" s="3">
        <v>0</v>
      </c>
      <c r="F279" s="3">
        <v>1</v>
      </c>
      <c r="G279" s="3">
        <v>47</v>
      </c>
      <c r="H279" s="3">
        <v>563</v>
      </c>
      <c r="I279" s="3">
        <v>76</v>
      </c>
      <c r="J279" s="3">
        <v>384</v>
      </c>
      <c r="K279" s="3">
        <v>84</v>
      </c>
      <c r="L279" s="3">
        <v>192</v>
      </c>
      <c r="M279" s="3">
        <v>89</v>
      </c>
      <c r="N279" s="3">
        <v>4</v>
      </c>
      <c r="O279" s="3">
        <v>6</v>
      </c>
      <c r="P279" s="3">
        <v>10</v>
      </c>
      <c r="Q279" s="3">
        <v>13</v>
      </c>
      <c r="R279" s="3">
        <v>4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45</v>
      </c>
      <c r="AA279" s="3" t="str" cm="1">
        <f t="array" ref="AA279">_xlfn.IFS(AND(Z279&lt;36,Z279&gt;23),"24-35",AND(Z279&lt;51,Z279&gt;35),"36-50",AND(Z279&gt;50,Z279&lt;66),"51-65",Z279&gt;65,"66+",TRUE,"?")</f>
        <v>36-50</v>
      </c>
      <c r="AB279" s="3">
        <v>2618</v>
      </c>
      <c r="AC279" s="3">
        <v>0</v>
      </c>
      <c r="AD279" s="3">
        <v>1</v>
      </c>
      <c r="AE279" s="3">
        <v>0</v>
      </c>
      <c r="AF279" s="3">
        <v>0</v>
      </c>
      <c r="AG279" s="3">
        <v>0</v>
      </c>
      <c r="AH279" s="3">
        <v>0</v>
      </c>
      <c r="AI279" s="3">
        <v>1</v>
      </c>
      <c r="AJ279" s="3">
        <v>0</v>
      </c>
      <c r="AK279" s="3">
        <v>0</v>
      </c>
      <c r="AL279" s="3">
        <v>1210</v>
      </c>
      <c r="AM279" s="4">
        <v>42231</v>
      </c>
      <c r="AN279" s="3">
        <f t="shared" si="13"/>
        <v>8</v>
      </c>
      <c r="AO279" s="3" t="str">
        <f t="shared" si="14"/>
        <v>August</v>
      </c>
      <c r="AP279" s="3">
        <v>1</v>
      </c>
    </row>
    <row r="280" spans="1:42" x14ac:dyDescent="0.25">
      <c r="A280" s="3">
        <v>852</v>
      </c>
      <c r="B280" s="3">
        <v>83257</v>
      </c>
      <c r="C280" s="3">
        <v>1298</v>
      </c>
      <c r="D280" s="3">
        <f t="shared" si="12"/>
        <v>1.5590280697118561</v>
      </c>
      <c r="E280" s="3">
        <v>0</v>
      </c>
      <c r="F280" s="3">
        <v>0</v>
      </c>
      <c r="G280" s="3">
        <v>56</v>
      </c>
      <c r="H280" s="3">
        <v>536</v>
      </c>
      <c r="I280" s="3">
        <v>27</v>
      </c>
      <c r="J280" s="3">
        <v>590</v>
      </c>
      <c r="K280" s="3">
        <v>38</v>
      </c>
      <c r="L280" s="3">
        <v>107</v>
      </c>
      <c r="M280" s="3">
        <v>67</v>
      </c>
      <c r="N280" s="3">
        <v>1</v>
      </c>
      <c r="O280" s="3">
        <v>5</v>
      </c>
      <c r="P280" s="3">
        <v>10</v>
      </c>
      <c r="Q280" s="3">
        <v>12</v>
      </c>
      <c r="R280" s="3">
        <v>6</v>
      </c>
      <c r="S280" s="3">
        <v>0</v>
      </c>
      <c r="T280" s="3">
        <v>0</v>
      </c>
      <c r="U280" s="3">
        <v>1</v>
      </c>
      <c r="V280" s="3">
        <v>0</v>
      </c>
      <c r="W280" s="3">
        <v>1</v>
      </c>
      <c r="X280" s="3">
        <v>1</v>
      </c>
      <c r="Y280" s="3">
        <v>1</v>
      </c>
      <c r="Z280" s="3">
        <v>25</v>
      </c>
      <c r="AA280" s="3" t="str" cm="1">
        <f t="array" ref="AA280">_xlfn.IFS(AND(Z280&lt;36,Z280&gt;23),"24-35",AND(Z280&lt;51,Z280&gt;35),"36-50",AND(Z280&gt;50,Z280&lt;66),"51-65",Z280&gt;65,"66+",TRUE,"?")</f>
        <v>24-35</v>
      </c>
      <c r="AB280" s="3">
        <v>2808</v>
      </c>
      <c r="AC280" s="3">
        <v>0</v>
      </c>
      <c r="AD280" s="3">
        <v>0</v>
      </c>
      <c r="AE280" s="3">
        <v>1</v>
      </c>
      <c r="AF280" s="3">
        <v>0</v>
      </c>
      <c r="AG280" s="3">
        <v>0</v>
      </c>
      <c r="AH280" s="3">
        <v>1</v>
      </c>
      <c r="AI280" s="3">
        <v>0</v>
      </c>
      <c r="AJ280" s="3">
        <v>0</v>
      </c>
      <c r="AK280" s="3">
        <v>0</v>
      </c>
      <c r="AL280" s="3">
        <v>1231</v>
      </c>
      <c r="AM280" s="4">
        <v>42041</v>
      </c>
      <c r="AN280" s="3">
        <f t="shared" si="13"/>
        <v>2</v>
      </c>
      <c r="AO280" s="3" t="str">
        <f t="shared" si="14"/>
        <v>February</v>
      </c>
      <c r="AP280" s="3">
        <v>1</v>
      </c>
    </row>
    <row r="281" spans="1:42" x14ac:dyDescent="0.25">
      <c r="A281" s="3">
        <v>1599</v>
      </c>
      <c r="B281" s="3">
        <v>81795</v>
      </c>
      <c r="C281" s="3">
        <v>1294</v>
      </c>
      <c r="D281" s="3">
        <f t="shared" si="12"/>
        <v>1.5820037899627117</v>
      </c>
      <c r="E281" s="3">
        <v>0</v>
      </c>
      <c r="F281" s="3">
        <v>0</v>
      </c>
      <c r="G281" s="3">
        <v>74</v>
      </c>
      <c r="H281" s="3">
        <v>324</v>
      </c>
      <c r="I281" s="3">
        <v>132</v>
      </c>
      <c r="J281" s="3">
        <v>693</v>
      </c>
      <c r="K281" s="3">
        <v>27</v>
      </c>
      <c r="L281" s="3">
        <v>118</v>
      </c>
      <c r="M281" s="3">
        <v>88</v>
      </c>
      <c r="N281" s="3">
        <v>1</v>
      </c>
      <c r="O281" s="3">
        <v>4</v>
      </c>
      <c r="P281" s="3">
        <v>11</v>
      </c>
      <c r="Q281" s="3">
        <v>7</v>
      </c>
      <c r="R281" s="3">
        <v>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68</v>
      </c>
      <c r="AA281" s="3" t="str" cm="1">
        <f t="array" ref="AA281">_xlfn.IFS(AND(Z281&lt;36,Z281&gt;23),"24-35",AND(Z281&lt;51,Z281&gt;35),"36-50",AND(Z281&gt;50,Z281&lt;66),"51-65",Z281&gt;65,"66+",TRUE,"?")</f>
        <v>66+</v>
      </c>
      <c r="AB281" s="3">
        <v>2770</v>
      </c>
      <c r="AC281" s="3">
        <v>0</v>
      </c>
      <c r="AD281" s="3">
        <v>1</v>
      </c>
      <c r="AE281" s="3">
        <v>0</v>
      </c>
      <c r="AF281" s="3">
        <v>0</v>
      </c>
      <c r="AG281" s="3">
        <v>0</v>
      </c>
      <c r="AH281" s="3">
        <v>0</v>
      </c>
      <c r="AI281" s="3">
        <v>1</v>
      </c>
      <c r="AJ281" s="3">
        <v>0</v>
      </c>
      <c r="AK281" s="3">
        <v>0</v>
      </c>
      <c r="AL281" s="3">
        <v>1206</v>
      </c>
      <c r="AM281" s="4">
        <v>42079</v>
      </c>
      <c r="AN281" s="3">
        <f t="shared" si="13"/>
        <v>3</v>
      </c>
      <c r="AO281" s="3" t="str">
        <f t="shared" si="14"/>
        <v>March</v>
      </c>
      <c r="AP281" s="3">
        <v>1</v>
      </c>
    </row>
    <row r="282" spans="1:42" x14ac:dyDescent="0.25">
      <c r="A282" s="3">
        <v>39</v>
      </c>
      <c r="B282" s="3">
        <v>80011</v>
      </c>
      <c r="C282" s="3">
        <v>1293</v>
      </c>
      <c r="D282" s="3">
        <f t="shared" si="12"/>
        <v>1.6160277961780256</v>
      </c>
      <c r="E282" s="3">
        <v>0</v>
      </c>
      <c r="F282" s="3">
        <v>1</v>
      </c>
      <c r="G282" s="3">
        <v>3</v>
      </c>
      <c r="H282" s="3">
        <v>421</v>
      </c>
      <c r="I282" s="3">
        <v>76</v>
      </c>
      <c r="J282" s="3">
        <v>536</v>
      </c>
      <c r="K282" s="3">
        <v>82</v>
      </c>
      <c r="L282" s="3">
        <v>178</v>
      </c>
      <c r="M282" s="3">
        <v>102</v>
      </c>
      <c r="N282" s="3">
        <v>2</v>
      </c>
      <c r="O282" s="3">
        <v>8</v>
      </c>
      <c r="P282" s="3">
        <v>6</v>
      </c>
      <c r="Q282" s="3">
        <v>5</v>
      </c>
      <c r="R282" s="3">
        <v>4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40</v>
      </c>
      <c r="AA282" s="3" t="str" cm="1">
        <f t="array" ref="AA282">_xlfn.IFS(AND(Z282&lt;36,Z282&gt;23),"24-35",AND(Z282&lt;51,Z282&gt;35),"36-50",AND(Z282&gt;50,Z282&lt;66),"51-65",Z282&gt;65,"66+",TRUE,"?")</f>
        <v>36-50</v>
      </c>
      <c r="AB282" s="3">
        <v>2585</v>
      </c>
      <c r="AC282" s="3">
        <v>0</v>
      </c>
      <c r="AD282" s="3">
        <v>1</v>
      </c>
      <c r="AE282" s="3">
        <v>0</v>
      </c>
      <c r="AF282" s="3">
        <v>0</v>
      </c>
      <c r="AG282" s="3">
        <v>0</v>
      </c>
      <c r="AH282" s="3">
        <v>0</v>
      </c>
      <c r="AI282" s="3">
        <v>1</v>
      </c>
      <c r="AJ282" s="3">
        <v>0</v>
      </c>
      <c r="AK282" s="3">
        <v>0</v>
      </c>
      <c r="AL282" s="3">
        <v>1191</v>
      </c>
      <c r="AM282" s="4">
        <v>42264</v>
      </c>
      <c r="AN282" s="3">
        <f t="shared" si="13"/>
        <v>9</v>
      </c>
      <c r="AO282" s="3" t="str">
        <f t="shared" si="14"/>
        <v>September</v>
      </c>
      <c r="AP282" s="3">
        <v>1</v>
      </c>
    </row>
    <row r="283" spans="1:42" x14ac:dyDescent="0.25">
      <c r="A283" s="3">
        <v>473</v>
      </c>
      <c r="B283" s="3">
        <v>64355</v>
      </c>
      <c r="C283" s="3">
        <v>1292</v>
      </c>
      <c r="D283" s="3">
        <f t="shared" si="12"/>
        <v>2.0076140160049722</v>
      </c>
      <c r="E283" s="3">
        <v>1</v>
      </c>
      <c r="F283" s="3">
        <v>0</v>
      </c>
      <c r="G283" s="3">
        <v>66</v>
      </c>
      <c r="H283" s="3">
        <v>1047</v>
      </c>
      <c r="I283" s="3">
        <v>0</v>
      </c>
      <c r="J283" s="3">
        <v>140</v>
      </c>
      <c r="K283" s="3">
        <v>67</v>
      </c>
      <c r="L283" s="3">
        <v>38</v>
      </c>
      <c r="M283" s="3">
        <v>153</v>
      </c>
      <c r="N283" s="3">
        <v>2</v>
      </c>
      <c r="O283" s="3">
        <v>4</v>
      </c>
      <c r="P283" s="3">
        <v>3</v>
      </c>
      <c r="Q283" s="3">
        <v>12</v>
      </c>
      <c r="R283" s="3">
        <v>8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35</v>
      </c>
      <c r="AA283" s="3" t="str" cm="1">
        <f t="array" ref="AA283">_xlfn.IFS(AND(Z283&lt;36,Z283&gt;23),"24-35",AND(Z283&lt;51,Z283&gt;35),"36-50",AND(Z283&gt;50,Z283&lt;66),"51-65",Z283&gt;65,"66+",TRUE,"?")</f>
        <v>24-35</v>
      </c>
      <c r="AB283" s="3">
        <v>2833</v>
      </c>
      <c r="AC283" s="3">
        <v>0</v>
      </c>
      <c r="AD283" s="3">
        <v>1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1</v>
      </c>
      <c r="AL283" s="3">
        <v>1139</v>
      </c>
      <c r="AM283" s="4">
        <v>42016</v>
      </c>
      <c r="AN283" s="3">
        <f t="shared" si="13"/>
        <v>1</v>
      </c>
      <c r="AO283" s="3" t="str">
        <f t="shared" si="14"/>
        <v>January</v>
      </c>
      <c r="AP283" s="3">
        <v>1</v>
      </c>
    </row>
    <row r="284" spans="1:42" x14ac:dyDescent="0.25">
      <c r="A284" s="3">
        <v>1860</v>
      </c>
      <c r="B284" s="3">
        <v>83273</v>
      </c>
      <c r="C284" s="3">
        <v>1290</v>
      </c>
      <c r="D284" s="3">
        <f t="shared" si="12"/>
        <v>1.549121564012345</v>
      </c>
      <c r="E284" s="3">
        <v>1</v>
      </c>
      <c r="F284" s="3">
        <v>2</v>
      </c>
      <c r="G284" s="3">
        <v>98</v>
      </c>
      <c r="H284" s="3">
        <v>433</v>
      </c>
      <c r="I284" s="3">
        <v>89</v>
      </c>
      <c r="J284" s="3">
        <v>650</v>
      </c>
      <c r="K284" s="3">
        <v>16</v>
      </c>
      <c r="L284" s="3">
        <v>102</v>
      </c>
      <c r="M284" s="3">
        <v>102</v>
      </c>
      <c r="N284" s="3">
        <v>10</v>
      </c>
      <c r="O284" s="3">
        <v>4</v>
      </c>
      <c r="P284" s="3">
        <v>6</v>
      </c>
      <c r="Q284" s="3">
        <v>9</v>
      </c>
      <c r="R284" s="3">
        <v>7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50</v>
      </c>
      <c r="AA284" s="3" t="str" cm="1">
        <f t="array" ref="AA284">_xlfn.IFS(AND(Z284&lt;36,Z284&gt;23),"24-35",AND(Z284&lt;51,Z284&gt;35),"36-50",AND(Z284&gt;50,Z284&lt;66),"51-65",Z284&gt;65,"66+",TRUE,"?")</f>
        <v>36-50</v>
      </c>
      <c r="AB284" s="3">
        <v>2801</v>
      </c>
      <c r="AC284" s="3">
        <v>0</v>
      </c>
      <c r="AD284" s="3">
        <v>0</v>
      </c>
      <c r="AE284" s="3">
        <v>1</v>
      </c>
      <c r="AF284" s="3">
        <v>0</v>
      </c>
      <c r="AG284" s="3">
        <v>0</v>
      </c>
      <c r="AH284" s="3">
        <v>0</v>
      </c>
      <c r="AI284" s="3">
        <v>1</v>
      </c>
      <c r="AJ284" s="3">
        <v>0</v>
      </c>
      <c r="AK284" s="3">
        <v>0</v>
      </c>
      <c r="AL284" s="3">
        <v>1188</v>
      </c>
      <c r="AM284" s="4">
        <v>42048</v>
      </c>
      <c r="AN284" s="3">
        <f t="shared" si="13"/>
        <v>2</v>
      </c>
      <c r="AO284" s="3" t="str">
        <f t="shared" si="14"/>
        <v>February</v>
      </c>
      <c r="AP284" s="3">
        <v>1</v>
      </c>
    </row>
    <row r="285" spans="1:42" x14ac:dyDescent="0.25">
      <c r="A285" s="3">
        <v>435</v>
      </c>
      <c r="B285" s="3">
        <v>66582</v>
      </c>
      <c r="C285" s="3">
        <v>1288</v>
      </c>
      <c r="D285" s="3">
        <f t="shared" si="12"/>
        <v>1.9344567600853084</v>
      </c>
      <c r="E285" s="3">
        <v>0</v>
      </c>
      <c r="F285" s="3">
        <v>0</v>
      </c>
      <c r="G285" s="3">
        <v>83</v>
      </c>
      <c r="H285" s="3">
        <v>789</v>
      </c>
      <c r="I285" s="3">
        <v>25</v>
      </c>
      <c r="J285" s="3">
        <v>420</v>
      </c>
      <c r="K285" s="3">
        <v>16</v>
      </c>
      <c r="L285" s="3">
        <v>38</v>
      </c>
      <c r="M285" s="3">
        <v>0</v>
      </c>
      <c r="N285" s="3">
        <v>1</v>
      </c>
      <c r="O285" s="3">
        <v>2</v>
      </c>
      <c r="P285" s="3">
        <v>8</v>
      </c>
      <c r="Q285" s="3">
        <v>9</v>
      </c>
      <c r="R285" s="3">
        <v>1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51</v>
      </c>
      <c r="AA285" s="3" t="str" cm="1">
        <f t="array" ref="AA285">_xlfn.IFS(AND(Z285&lt;36,Z285&gt;23),"24-35",AND(Z285&lt;51,Z285&gt;35),"36-50",AND(Z285&gt;50,Z285&lt;66),"51-65",Z285&gt;65,"66+",TRUE,"?")</f>
        <v>51-65</v>
      </c>
      <c r="AB285" s="3">
        <v>2277</v>
      </c>
      <c r="AC285" s="3">
        <v>0</v>
      </c>
      <c r="AD285" s="3">
        <v>0</v>
      </c>
      <c r="AE285" s="3">
        <v>1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1</v>
      </c>
      <c r="AL285" s="3">
        <v>1288</v>
      </c>
      <c r="AM285" s="4">
        <v>42572</v>
      </c>
      <c r="AN285" s="3">
        <f t="shared" si="13"/>
        <v>7</v>
      </c>
      <c r="AO285" s="3" t="str">
        <f t="shared" si="14"/>
        <v>July</v>
      </c>
      <c r="AP285" s="3">
        <v>1</v>
      </c>
    </row>
    <row r="286" spans="1:42" x14ac:dyDescent="0.25">
      <c r="A286" s="3">
        <v>954</v>
      </c>
      <c r="B286" s="3">
        <v>70924</v>
      </c>
      <c r="C286" s="3">
        <v>1287</v>
      </c>
      <c r="D286" s="3">
        <f t="shared" si="12"/>
        <v>1.8146184648355987</v>
      </c>
      <c r="E286" s="3">
        <v>0</v>
      </c>
      <c r="F286" s="3">
        <v>0</v>
      </c>
      <c r="G286" s="3">
        <v>41</v>
      </c>
      <c r="H286" s="3">
        <v>635</v>
      </c>
      <c r="I286" s="3">
        <v>114</v>
      </c>
      <c r="J286" s="3">
        <v>254</v>
      </c>
      <c r="K286" s="3">
        <v>132</v>
      </c>
      <c r="L286" s="3">
        <v>152</v>
      </c>
      <c r="M286" s="3">
        <v>76</v>
      </c>
      <c r="N286" s="3">
        <v>1</v>
      </c>
      <c r="O286" s="3">
        <v>6</v>
      </c>
      <c r="P286" s="3">
        <v>6</v>
      </c>
      <c r="Q286" s="3">
        <v>7</v>
      </c>
      <c r="R286" s="3">
        <v>3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55</v>
      </c>
      <c r="AA286" s="3" t="str" cm="1">
        <f t="array" ref="AA286">_xlfn.IFS(AND(Z286&lt;36,Z286&gt;23),"24-35",AND(Z286&lt;51,Z286&gt;35),"36-50",AND(Z286&gt;50,Z286&lt;66),"51-65",Z286&gt;65,"66+",TRUE,"?")</f>
        <v>51-65</v>
      </c>
      <c r="AB286" s="3">
        <v>2242</v>
      </c>
      <c r="AC286" s="3">
        <v>0</v>
      </c>
      <c r="AD286" s="3">
        <v>1</v>
      </c>
      <c r="AE286" s="3">
        <v>0</v>
      </c>
      <c r="AF286" s="3">
        <v>0</v>
      </c>
      <c r="AG286" s="3">
        <v>0</v>
      </c>
      <c r="AH286" s="3">
        <v>1</v>
      </c>
      <c r="AI286" s="3">
        <v>0</v>
      </c>
      <c r="AJ286" s="3">
        <v>0</v>
      </c>
      <c r="AK286" s="3">
        <v>0</v>
      </c>
      <c r="AL286" s="3">
        <v>1211</v>
      </c>
      <c r="AM286" s="4">
        <v>42607</v>
      </c>
      <c r="AN286" s="3">
        <f t="shared" si="13"/>
        <v>8</v>
      </c>
      <c r="AO286" s="3" t="str">
        <f t="shared" si="14"/>
        <v>August</v>
      </c>
      <c r="AP286" s="3">
        <v>1</v>
      </c>
    </row>
    <row r="287" spans="1:42" x14ac:dyDescent="0.25">
      <c r="A287" s="3">
        <v>1006</v>
      </c>
      <c r="B287" s="3">
        <v>70713</v>
      </c>
      <c r="C287" s="3">
        <v>1287</v>
      </c>
      <c r="D287" s="3">
        <f t="shared" si="12"/>
        <v>1.8200330915107548</v>
      </c>
      <c r="E287" s="3">
        <v>0</v>
      </c>
      <c r="F287" s="3">
        <v>1</v>
      </c>
      <c r="G287" s="3">
        <v>23</v>
      </c>
      <c r="H287" s="3">
        <v>736</v>
      </c>
      <c r="I287" s="3">
        <v>114</v>
      </c>
      <c r="J287" s="3">
        <v>279</v>
      </c>
      <c r="K287" s="3">
        <v>82</v>
      </c>
      <c r="L287" s="3">
        <v>76</v>
      </c>
      <c r="M287" s="3">
        <v>190</v>
      </c>
      <c r="N287" s="3">
        <v>6</v>
      </c>
      <c r="O287" s="3">
        <v>5</v>
      </c>
      <c r="P287" s="3">
        <v>6</v>
      </c>
      <c r="Q287" s="3">
        <v>8</v>
      </c>
      <c r="R287" s="3">
        <v>3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54</v>
      </c>
      <c r="AA287" s="3" t="str" cm="1">
        <f t="array" ref="AA287">_xlfn.IFS(AND(Z287&lt;36,Z287&gt;23),"24-35",AND(Z287&lt;51,Z287&gt;35),"36-50",AND(Z287&gt;50,Z287&lt;66),"51-65",Z287&gt;65,"66+",TRUE,"?")</f>
        <v>51-65</v>
      </c>
      <c r="AB287" s="3">
        <v>2732</v>
      </c>
      <c r="AC287" s="3">
        <v>0</v>
      </c>
      <c r="AD287" s="3">
        <v>0</v>
      </c>
      <c r="AE287" s="3">
        <v>0</v>
      </c>
      <c r="AF287" s="3">
        <v>1</v>
      </c>
      <c r="AG287" s="3">
        <v>0</v>
      </c>
      <c r="AH287" s="3">
        <v>0</v>
      </c>
      <c r="AI287" s="3">
        <v>1</v>
      </c>
      <c r="AJ287" s="3">
        <v>0</v>
      </c>
      <c r="AK287" s="3">
        <v>0</v>
      </c>
      <c r="AL287" s="3">
        <v>1097</v>
      </c>
      <c r="AM287" s="4">
        <v>42117</v>
      </c>
      <c r="AN287" s="3">
        <f t="shared" si="13"/>
        <v>4</v>
      </c>
      <c r="AO287" s="3" t="str">
        <f t="shared" si="14"/>
        <v>April</v>
      </c>
      <c r="AP287" s="3">
        <v>1</v>
      </c>
    </row>
    <row r="288" spans="1:42" x14ac:dyDescent="0.25">
      <c r="A288" s="3">
        <v>858</v>
      </c>
      <c r="B288" s="3">
        <v>82733</v>
      </c>
      <c r="C288" s="3">
        <v>1285</v>
      </c>
      <c r="D288" s="3">
        <f t="shared" si="12"/>
        <v>1.5531891748153699</v>
      </c>
      <c r="E288" s="3">
        <v>0</v>
      </c>
      <c r="F288" s="3">
        <v>0</v>
      </c>
      <c r="G288" s="3">
        <v>28</v>
      </c>
      <c r="H288" s="3">
        <v>712</v>
      </c>
      <c r="I288" s="3">
        <v>50</v>
      </c>
      <c r="J288" s="3">
        <v>420</v>
      </c>
      <c r="K288" s="3">
        <v>65</v>
      </c>
      <c r="L288" s="3">
        <v>38</v>
      </c>
      <c r="M288" s="3">
        <v>38</v>
      </c>
      <c r="N288" s="3">
        <v>1</v>
      </c>
      <c r="O288" s="3">
        <v>8</v>
      </c>
      <c r="P288" s="3">
        <v>4</v>
      </c>
      <c r="Q288" s="3">
        <v>7</v>
      </c>
      <c r="R288" s="3">
        <v>4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1</v>
      </c>
      <c r="Z288" s="3">
        <v>36</v>
      </c>
      <c r="AA288" s="3" t="str" cm="1">
        <f t="array" ref="AA288">_xlfn.IFS(AND(Z288&lt;36,Z288&gt;23),"24-35",AND(Z288&lt;51,Z288&gt;35),"36-50",AND(Z288&gt;50,Z288&lt;66),"51-65",Z288&gt;65,"66+",TRUE,"?")</f>
        <v>36-50</v>
      </c>
      <c r="AB288" s="3">
        <v>2451</v>
      </c>
      <c r="AC288" s="3">
        <v>0</v>
      </c>
      <c r="AD288" s="3">
        <v>0</v>
      </c>
      <c r="AE288" s="3">
        <v>1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1</v>
      </c>
      <c r="AL288" s="3">
        <v>1247</v>
      </c>
      <c r="AM288" s="4">
        <v>42398</v>
      </c>
      <c r="AN288" s="3">
        <f t="shared" si="13"/>
        <v>1</v>
      </c>
      <c r="AO288" s="3" t="str">
        <f t="shared" si="14"/>
        <v>January</v>
      </c>
      <c r="AP288" s="3">
        <v>1</v>
      </c>
    </row>
    <row r="289" spans="1:42" x14ac:dyDescent="0.25">
      <c r="A289" s="3">
        <v>604</v>
      </c>
      <c r="B289" s="3">
        <v>62859</v>
      </c>
      <c r="C289" s="3">
        <v>1282</v>
      </c>
      <c r="D289" s="3">
        <f t="shared" si="12"/>
        <v>2.0394851970282697</v>
      </c>
      <c r="E289" s="3">
        <v>0</v>
      </c>
      <c r="F289" s="3">
        <v>1</v>
      </c>
      <c r="G289" s="3">
        <v>37</v>
      </c>
      <c r="H289" s="3">
        <v>1063</v>
      </c>
      <c r="I289" s="3">
        <v>89</v>
      </c>
      <c r="J289" s="3">
        <v>102</v>
      </c>
      <c r="K289" s="3">
        <v>16</v>
      </c>
      <c r="L289" s="3">
        <v>12</v>
      </c>
      <c r="M289" s="3">
        <v>25</v>
      </c>
      <c r="N289" s="3">
        <v>4</v>
      </c>
      <c r="O289" s="3">
        <v>9</v>
      </c>
      <c r="P289" s="3">
        <v>4</v>
      </c>
      <c r="Q289" s="3">
        <v>6</v>
      </c>
      <c r="R289" s="3">
        <v>6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61</v>
      </c>
      <c r="AA289" s="3" t="str" cm="1">
        <f t="array" ref="AA289">_xlfn.IFS(AND(Z289&lt;36,Z289&gt;23),"24-35",AND(Z289&lt;51,Z289&gt;35),"36-50",AND(Z289&gt;50,Z289&lt;66),"51-65",Z289&gt;65,"66+",TRUE,"?")</f>
        <v>51-65</v>
      </c>
      <c r="AB289" s="3">
        <v>2705</v>
      </c>
      <c r="AC289" s="3">
        <v>1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1</v>
      </c>
      <c r="AL289" s="3">
        <v>1257</v>
      </c>
      <c r="AM289" s="4">
        <v>42144</v>
      </c>
      <c r="AN289" s="3">
        <f t="shared" si="13"/>
        <v>5</v>
      </c>
      <c r="AO289" s="3" t="str">
        <f t="shared" si="14"/>
        <v>May</v>
      </c>
      <c r="AP289" s="3">
        <v>1</v>
      </c>
    </row>
    <row r="290" spans="1:42" x14ac:dyDescent="0.25">
      <c r="A290" s="3">
        <v>1635</v>
      </c>
      <c r="B290" s="3">
        <v>82122</v>
      </c>
      <c r="C290" s="3">
        <v>1282</v>
      </c>
      <c r="D290" s="3">
        <f t="shared" si="12"/>
        <v>1.5610920338033658</v>
      </c>
      <c r="E290" s="3">
        <v>0</v>
      </c>
      <c r="F290" s="3">
        <v>0</v>
      </c>
      <c r="G290" s="3">
        <v>89</v>
      </c>
      <c r="H290" s="3">
        <v>734</v>
      </c>
      <c r="I290" s="3">
        <v>22</v>
      </c>
      <c r="J290" s="3">
        <v>350</v>
      </c>
      <c r="K290" s="3">
        <v>151</v>
      </c>
      <c r="L290" s="3">
        <v>25</v>
      </c>
      <c r="M290" s="3">
        <v>100</v>
      </c>
      <c r="N290" s="3">
        <v>1</v>
      </c>
      <c r="O290" s="3">
        <v>3</v>
      </c>
      <c r="P290" s="3">
        <v>9</v>
      </c>
      <c r="Q290" s="3">
        <v>13</v>
      </c>
      <c r="R290" s="3">
        <v>1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58</v>
      </c>
      <c r="AA290" s="3" t="str" cm="1">
        <f t="array" ref="AA290">_xlfn.IFS(AND(Z290&lt;36,Z290&gt;23),"24-35",AND(Z290&lt;51,Z290&gt;35),"36-50",AND(Z290&gt;50,Z290&lt;66),"51-65",Z290&gt;65,"66+",TRUE,"?")</f>
        <v>51-65</v>
      </c>
      <c r="AB290" s="3">
        <v>2477</v>
      </c>
      <c r="AC290" s="3">
        <v>0</v>
      </c>
      <c r="AD290" s="3">
        <v>0</v>
      </c>
      <c r="AE290" s="3">
        <v>0</v>
      </c>
      <c r="AF290" s="3">
        <v>1</v>
      </c>
      <c r="AG290" s="3">
        <v>0</v>
      </c>
      <c r="AH290" s="3">
        <v>1</v>
      </c>
      <c r="AI290" s="3">
        <v>0</v>
      </c>
      <c r="AJ290" s="3">
        <v>0</v>
      </c>
      <c r="AK290" s="3">
        <v>0</v>
      </c>
      <c r="AL290" s="3">
        <v>1182</v>
      </c>
      <c r="AM290" s="4">
        <v>42372</v>
      </c>
      <c r="AN290" s="3">
        <f t="shared" si="13"/>
        <v>1</v>
      </c>
      <c r="AO290" s="3" t="str">
        <f t="shared" si="14"/>
        <v>January</v>
      </c>
      <c r="AP290" s="3">
        <v>1</v>
      </c>
    </row>
    <row r="291" spans="1:42" x14ac:dyDescent="0.25">
      <c r="A291" s="3">
        <v>46</v>
      </c>
      <c r="B291" s="3">
        <v>72550</v>
      </c>
      <c r="C291" s="3">
        <v>1281</v>
      </c>
      <c r="D291" s="3">
        <f t="shared" si="12"/>
        <v>1.7656788421778085</v>
      </c>
      <c r="E291" s="3">
        <v>1</v>
      </c>
      <c r="F291" s="3">
        <v>1</v>
      </c>
      <c r="G291" s="3">
        <v>39</v>
      </c>
      <c r="H291" s="3">
        <v>826</v>
      </c>
      <c r="I291" s="3">
        <v>50</v>
      </c>
      <c r="J291" s="3">
        <v>317</v>
      </c>
      <c r="K291" s="3">
        <v>50</v>
      </c>
      <c r="L291" s="3">
        <v>38</v>
      </c>
      <c r="M291" s="3">
        <v>38</v>
      </c>
      <c r="N291" s="3">
        <v>9</v>
      </c>
      <c r="O291" s="3">
        <v>5</v>
      </c>
      <c r="P291" s="3">
        <v>2</v>
      </c>
      <c r="Q291" s="3">
        <v>12</v>
      </c>
      <c r="R291" s="3">
        <v>8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66</v>
      </c>
      <c r="AA291" s="3" t="str" cm="1">
        <f t="array" ref="AA291">_xlfn.IFS(AND(Z291&lt;36,Z291&gt;23),"24-35",AND(Z291&lt;51,Z291&gt;35),"36-50",AND(Z291&gt;50,Z291&lt;66),"51-65",Z291&gt;65,"66+",TRUE,"?")</f>
        <v>66+</v>
      </c>
      <c r="AB291" s="3">
        <v>2757</v>
      </c>
      <c r="AC291" s="3">
        <v>0</v>
      </c>
      <c r="AD291" s="3">
        <v>1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1</v>
      </c>
      <c r="AL291" s="3">
        <v>1243</v>
      </c>
      <c r="AM291" s="4">
        <v>42092</v>
      </c>
      <c r="AN291" s="3">
        <f t="shared" si="13"/>
        <v>3</v>
      </c>
      <c r="AO291" s="3" t="str">
        <f t="shared" si="14"/>
        <v>March</v>
      </c>
      <c r="AP291" s="3">
        <v>1</v>
      </c>
    </row>
    <row r="292" spans="1:42" x14ac:dyDescent="0.25">
      <c r="A292" s="3">
        <v>150</v>
      </c>
      <c r="B292" s="3">
        <v>74165</v>
      </c>
      <c r="C292" s="3">
        <v>1281</v>
      </c>
      <c r="D292" s="3">
        <f t="shared" si="12"/>
        <v>1.7272298253893346</v>
      </c>
      <c r="E292" s="3">
        <v>0</v>
      </c>
      <c r="F292" s="3">
        <v>0</v>
      </c>
      <c r="G292" s="3">
        <v>9</v>
      </c>
      <c r="H292" s="3">
        <v>1001</v>
      </c>
      <c r="I292" s="3">
        <v>12</v>
      </c>
      <c r="J292" s="3">
        <v>240</v>
      </c>
      <c r="K292" s="3">
        <v>16</v>
      </c>
      <c r="L292" s="3">
        <v>12</v>
      </c>
      <c r="M292" s="3">
        <v>12</v>
      </c>
      <c r="N292" s="3">
        <v>1</v>
      </c>
      <c r="O292" s="3">
        <v>5</v>
      </c>
      <c r="P292" s="3">
        <v>4</v>
      </c>
      <c r="Q292" s="3">
        <v>10</v>
      </c>
      <c r="R292" s="3">
        <v>2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45</v>
      </c>
      <c r="AA292" s="3" t="str" cm="1">
        <f t="array" ref="AA292">_xlfn.IFS(AND(Z292&lt;36,Z292&gt;23),"24-35",AND(Z292&lt;51,Z292&gt;35),"36-50",AND(Z292&gt;50,Z292&lt;66),"51-65",Z292&gt;65,"66+",TRUE,"?")</f>
        <v>36-50</v>
      </c>
      <c r="AB292" s="3">
        <v>2583</v>
      </c>
      <c r="AC292" s="3">
        <v>1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1</v>
      </c>
      <c r="AL292" s="3">
        <v>1269</v>
      </c>
      <c r="AM292" s="4">
        <v>42266</v>
      </c>
      <c r="AN292" s="3">
        <f t="shared" si="13"/>
        <v>9</v>
      </c>
      <c r="AO292" s="3" t="str">
        <f t="shared" si="14"/>
        <v>September</v>
      </c>
      <c r="AP292" s="3">
        <v>1</v>
      </c>
    </row>
    <row r="293" spans="1:42" x14ac:dyDescent="0.25">
      <c r="A293" s="3">
        <v>495</v>
      </c>
      <c r="B293" s="3">
        <v>77863</v>
      </c>
      <c r="C293" s="3">
        <v>1279</v>
      </c>
      <c r="D293" s="3">
        <f t="shared" si="12"/>
        <v>1.6426287196742997</v>
      </c>
      <c r="E293" s="3">
        <v>0</v>
      </c>
      <c r="F293" s="3">
        <v>0</v>
      </c>
      <c r="G293" s="3">
        <v>20</v>
      </c>
      <c r="H293" s="3">
        <v>881</v>
      </c>
      <c r="I293" s="3">
        <v>38</v>
      </c>
      <c r="J293" s="3">
        <v>319</v>
      </c>
      <c r="K293" s="3">
        <v>16</v>
      </c>
      <c r="L293" s="3">
        <v>25</v>
      </c>
      <c r="M293" s="3">
        <v>12</v>
      </c>
      <c r="N293" s="3">
        <v>1</v>
      </c>
      <c r="O293" s="3">
        <v>4</v>
      </c>
      <c r="P293" s="3">
        <v>5</v>
      </c>
      <c r="Q293" s="3">
        <v>10</v>
      </c>
      <c r="R293" s="3">
        <v>2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62</v>
      </c>
      <c r="AA293" s="3" t="str" cm="1">
        <f t="array" ref="AA293">_xlfn.IFS(AND(Z293&lt;36,Z293&gt;23),"24-35",AND(Z293&lt;51,Z293&gt;35),"36-50",AND(Z293&gt;50,Z293&lt;66),"51-65",Z293&gt;65,"66+",TRUE,"?")</f>
        <v>51-65</v>
      </c>
      <c r="AB293" s="3">
        <v>2373</v>
      </c>
      <c r="AC293" s="3">
        <v>0</v>
      </c>
      <c r="AD293" s="3">
        <v>0</v>
      </c>
      <c r="AE293" s="3">
        <v>0</v>
      </c>
      <c r="AF293" s="3">
        <v>1</v>
      </c>
      <c r="AG293" s="3">
        <v>0</v>
      </c>
      <c r="AH293" s="3">
        <v>0</v>
      </c>
      <c r="AI293" s="3">
        <v>0</v>
      </c>
      <c r="AJ293" s="3">
        <v>0</v>
      </c>
      <c r="AK293" s="3">
        <v>1</v>
      </c>
      <c r="AL293" s="3">
        <v>1267</v>
      </c>
      <c r="AM293" s="4">
        <v>42476</v>
      </c>
      <c r="AN293" s="3">
        <f t="shared" si="13"/>
        <v>4</v>
      </c>
      <c r="AO293" s="3" t="str">
        <f t="shared" si="14"/>
        <v>April</v>
      </c>
      <c r="AP293" s="3">
        <v>1</v>
      </c>
    </row>
    <row r="294" spans="1:42" x14ac:dyDescent="0.25">
      <c r="A294" s="3">
        <v>1389</v>
      </c>
      <c r="B294" s="3">
        <v>68487</v>
      </c>
      <c r="C294" s="3">
        <v>1277</v>
      </c>
      <c r="D294" s="3">
        <f t="shared" si="12"/>
        <v>1.8645874399521076</v>
      </c>
      <c r="E294" s="3">
        <v>0</v>
      </c>
      <c r="F294" s="3">
        <v>0</v>
      </c>
      <c r="G294" s="3">
        <v>48</v>
      </c>
      <c r="H294" s="3">
        <v>758</v>
      </c>
      <c r="I294" s="3">
        <v>12</v>
      </c>
      <c r="J294" s="3">
        <v>385</v>
      </c>
      <c r="K294" s="3">
        <v>33</v>
      </c>
      <c r="L294" s="3">
        <v>89</v>
      </c>
      <c r="M294" s="3">
        <v>89</v>
      </c>
      <c r="N294" s="3">
        <v>1</v>
      </c>
      <c r="O294" s="3">
        <v>9</v>
      </c>
      <c r="P294" s="3">
        <v>7</v>
      </c>
      <c r="Q294" s="3">
        <v>13</v>
      </c>
      <c r="R294" s="3">
        <v>4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32</v>
      </c>
      <c r="AA294" s="3" t="str" cm="1">
        <f t="array" ref="AA294">_xlfn.IFS(AND(Z294&lt;36,Z294&gt;23),"24-35",AND(Z294&lt;51,Z294&gt;35),"36-50",AND(Z294&gt;50,Z294&lt;66),"51-65",Z294&gt;65,"66+",TRUE,"?")</f>
        <v>24-35</v>
      </c>
      <c r="AB294" s="3">
        <v>2691</v>
      </c>
      <c r="AC294" s="3">
        <v>0</v>
      </c>
      <c r="AD294" s="3">
        <v>1</v>
      </c>
      <c r="AE294" s="3">
        <v>0</v>
      </c>
      <c r="AF294" s="3">
        <v>0</v>
      </c>
      <c r="AG294" s="3">
        <v>0</v>
      </c>
      <c r="AH294" s="3">
        <v>0</v>
      </c>
      <c r="AI294" s="3">
        <v>1</v>
      </c>
      <c r="AJ294" s="3">
        <v>0</v>
      </c>
      <c r="AK294" s="3">
        <v>0</v>
      </c>
      <c r="AL294" s="3">
        <v>1188</v>
      </c>
      <c r="AM294" s="4">
        <v>42158</v>
      </c>
      <c r="AN294" s="3">
        <f t="shared" si="13"/>
        <v>6</v>
      </c>
      <c r="AO294" s="3" t="str">
        <f t="shared" si="14"/>
        <v>June</v>
      </c>
      <c r="AP294" s="3">
        <v>1</v>
      </c>
    </row>
    <row r="295" spans="1:42" x14ac:dyDescent="0.25">
      <c r="A295" s="3">
        <v>1474</v>
      </c>
      <c r="B295" s="3">
        <v>70638</v>
      </c>
      <c r="C295" s="3">
        <v>1271</v>
      </c>
      <c r="D295" s="3">
        <f t="shared" si="12"/>
        <v>1.7993148163877799</v>
      </c>
      <c r="E295" s="3">
        <v>0</v>
      </c>
      <c r="F295" s="3">
        <v>0</v>
      </c>
      <c r="G295" s="3">
        <v>69</v>
      </c>
      <c r="H295" s="3">
        <v>1016</v>
      </c>
      <c r="I295" s="3">
        <v>12</v>
      </c>
      <c r="J295" s="3">
        <v>215</v>
      </c>
      <c r="K295" s="3">
        <v>16</v>
      </c>
      <c r="L295" s="3">
        <v>12</v>
      </c>
      <c r="M295" s="3">
        <v>63</v>
      </c>
      <c r="N295" s="3">
        <v>1</v>
      </c>
      <c r="O295" s="3">
        <v>4</v>
      </c>
      <c r="P295" s="3">
        <v>5</v>
      </c>
      <c r="Q295" s="3">
        <v>10</v>
      </c>
      <c r="R295" s="3">
        <v>3</v>
      </c>
      <c r="S295" s="3">
        <v>0</v>
      </c>
      <c r="T295" s="3">
        <v>0</v>
      </c>
      <c r="U295" s="3">
        <v>0</v>
      </c>
      <c r="V295" s="3">
        <v>1</v>
      </c>
      <c r="W295" s="3">
        <v>0</v>
      </c>
      <c r="X295" s="3">
        <v>0</v>
      </c>
      <c r="Y295" s="3">
        <v>0</v>
      </c>
      <c r="Z295" s="3">
        <v>65</v>
      </c>
      <c r="AA295" s="3" t="str" cm="1">
        <f t="array" ref="AA295">_xlfn.IFS(AND(Z295&lt;36,Z295&gt;23),"24-35",AND(Z295&lt;51,Z295&gt;35),"36-50",AND(Z295&gt;50,Z295&lt;66),"51-65",Z295&gt;65,"66+",TRUE,"?")</f>
        <v>51-65</v>
      </c>
      <c r="AB295" s="3">
        <v>2552</v>
      </c>
      <c r="AC295" s="3">
        <v>1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1</v>
      </c>
      <c r="AK295" s="3">
        <v>0</v>
      </c>
      <c r="AL295" s="3">
        <v>1208</v>
      </c>
      <c r="AM295" s="4">
        <v>42297</v>
      </c>
      <c r="AN295" s="3">
        <f t="shared" si="13"/>
        <v>10</v>
      </c>
      <c r="AO295" s="3" t="str">
        <f t="shared" si="14"/>
        <v>October</v>
      </c>
      <c r="AP295" s="3">
        <v>1</v>
      </c>
    </row>
    <row r="296" spans="1:42" x14ac:dyDescent="0.25">
      <c r="A296" s="3">
        <v>347</v>
      </c>
      <c r="B296" s="3">
        <v>63810</v>
      </c>
      <c r="C296" s="3">
        <v>1270</v>
      </c>
      <c r="D296" s="3">
        <f t="shared" si="12"/>
        <v>1.9902836545995926</v>
      </c>
      <c r="E296" s="3">
        <v>0</v>
      </c>
      <c r="F296" s="3">
        <v>1</v>
      </c>
      <c r="G296" s="3">
        <v>45</v>
      </c>
      <c r="H296" s="3">
        <v>977</v>
      </c>
      <c r="I296" s="3">
        <v>12</v>
      </c>
      <c r="J296" s="3">
        <v>253</v>
      </c>
      <c r="K296" s="3">
        <v>16</v>
      </c>
      <c r="L296" s="3">
        <v>12</v>
      </c>
      <c r="M296" s="3">
        <v>101</v>
      </c>
      <c r="N296" s="3">
        <v>4</v>
      </c>
      <c r="O296" s="3">
        <v>4</v>
      </c>
      <c r="P296" s="3">
        <v>3</v>
      </c>
      <c r="Q296" s="3">
        <v>12</v>
      </c>
      <c r="R296" s="3">
        <v>8</v>
      </c>
      <c r="S296" s="3">
        <v>0</v>
      </c>
      <c r="T296" s="3">
        <v>0</v>
      </c>
      <c r="U296" s="3">
        <v>0</v>
      </c>
      <c r="V296" s="3">
        <v>1</v>
      </c>
      <c r="W296" s="3">
        <v>0</v>
      </c>
      <c r="X296" s="3">
        <v>0</v>
      </c>
      <c r="Y296" s="3">
        <v>0</v>
      </c>
      <c r="Z296" s="3">
        <v>54</v>
      </c>
      <c r="AA296" s="3" t="str" cm="1">
        <f t="array" ref="AA296">_xlfn.IFS(AND(Z296&lt;36,Z296&gt;23),"24-35",AND(Z296&lt;51,Z296&gt;35),"36-50",AND(Z296&gt;50,Z296&lt;66),"51-65",Z296&gt;65,"66+",TRUE,"?")</f>
        <v>51-65</v>
      </c>
      <c r="AB296" s="3">
        <v>2754</v>
      </c>
      <c r="AC296" s="3">
        <v>0</v>
      </c>
      <c r="AD296" s="3">
        <v>0</v>
      </c>
      <c r="AE296" s="3">
        <v>1</v>
      </c>
      <c r="AF296" s="3">
        <v>0</v>
      </c>
      <c r="AG296" s="3">
        <v>0</v>
      </c>
      <c r="AH296" s="3">
        <v>0</v>
      </c>
      <c r="AI296" s="3">
        <v>1</v>
      </c>
      <c r="AJ296" s="3">
        <v>0</v>
      </c>
      <c r="AK296" s="3">
        <v>0</v>
      </c>
      <c r="AL296" s="3">
        <v>1169</v>
      </c>
      <c r="AM296" s="4">
        <v>42095</v>
      </c>
      <c r="AN296" s="3">
        <f t="shared" si="13"/>
        <v>4</v>
      </c>
      <c r="AO296" s="3" t="str">
        <f t="shared" si="14"/>
        <v>April</v>
      </c>
      <c r="AP296" s="3">
        <v>1</v>
      </c>
    </row>
    <row r="297" spans="1:42" x14ac:dyDescent="0.25">
      <c r="A297" s="3">
        <v>859</v>
      </c>
      <c r="B297" s="3">
        <v>82800</v>
      </c>
      <c r="C297" s="3">
        <v>1270</v>
      </c>
      <c r="D297" s="3">
        <f t="shared" si="12"/>
        <v>1.5338164251207729</v>
      </c>
      <c r="E297" s="3">
        <v>0</v>
      </c>
      <c r="F297" s="3">
        <v>0</v>
      </c>
      <c r="G297" s="3">
        <v>23</v>
      </c>
      <c r="H297" s="3">
        <v>1006</v>
      </c>
      <c r="I297" s="3">
        <v>22</v>
      </c>
      <c r="J297" s="3">
        <v>115</v>
      </c>
      <c r="K297" s="3">
        <v>59</v>
      </c>
      <c r="L297" s="3">
        <v>68</v>
      </c>
      <c r="M297" s="3">
        <v>45</v>
      </c>
      <c r="N297" s="3">
        <v>1</v>
      </c>
      <c r="O297" s="3">
        <v>7</v>
      </c>
      <c r="P297" s="3">
        <v>6</v>
      </c>
      <c r="Q297" s="3">
        <v>12</v>
      </c>
      <c r="R297" s="3">
        <v>3</v>
      </c>
      <c r="S297" s="3">
        <v>1</v>
      </c>
      <c r="T297" s="3">
        <v>0</v>
      </c>
      <c r="U297" s="3">
        <v>0</v>
      </c>
      <c r="V297" s="3">
        <v>0</v>
      </c>
      <c r="W297" s="3">
        <v>1</v>
      </c>
      <c r="X297" s="3">
        <v>0</v>
      </c>
      <c r="Y297" s="3">
        <v>1</v>
      </c>
      <c r="Z297" s="3">
        <v>74</v>
      </c>
      <c r="AA297" s="3" t="str" cm="1">
        <f t="array" ref="AA297">_xlfn.IFS(AND(Z297&lt;36,Z297&gt;23),"24-35",AND(Z297&lt;51,Z297&gt;35),"36-50",AND(Z297&gt;50,Z297&lt;66),"51-65",Z297&gt;65,"66+",TRUE,"?")</f>
        <v>66+</v>
      </c>
      <c r="AB297" s="3">
        <v>2741</v>
      </c>
      <c r="AC297" s="3">
        <v>0</v>
      </c>
      <c r="AD297" s="3">
        <v>0</v>
      </c>
      <c r="AE297" s="3">
        <v>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1</v>
      </c>
      <c r="AL297" s="3">
        <v>1225</v>
      </c>
      <c r="AM297" s="4">
        <v>42108</v>
      </c>
      <c r="AN297" s="3">
        <f t="shared" si="13"/>
        <v>4</v>
      </c>
      <c r="AO297" s="3" t="str">
        <f t="shared" si="14"/>
        <v>April</v>
      </c>
      <c r="AP297" s="3">
        <v>1</v>
      </c>
    </row>
    <row r="298" spans="1:42" x14ac:dyDescent="0.25">
      <c r="A298" s="3">
        <v>862</v>
      </c>
      <c r="B298" s="3">
        <v>65220</v>
      </c>
      <c r="C298" s="3">
        <v>1270</v>
      </c>
      <c r="D298" s="3">
        <f t="shared" si="12"/>
        <v>1.9472554431156086</v>
      </c>
      <c r="E298" s="3">
        <v>0</v>
      </c>
      <c r="F298" s="3">
        <v>0</v>
      </c>
      <c r="G298" s="3">
        <v>3</v>
      </c>
      <c r="H298" s="3">
        <v>890</v>
      </c>
      <c r="I298" s="3">
        <v>63</v>
      </c>
      <c r="J298" s="3">
        <v>292</v>
      </c>
      <c r="K298" s="3">
        <v>0</v>
      </c>
      <c r="L298" s="3">
        <v>25</v>
      </c>
      <c r="M298" s="3">
        <v>12</v>
      </c>
      <c r="N298" s="3">
        <v>4</v>
      </c>
      <c r="O298" s="3">
        <v>8</v>
      </c>
      <c r="P298" s="3">
        <v>4</v>
      </c>
      <c r="Q298" s="3">
        <v>7</v>
      </c>
      <c r="R298" s="3">
        <v>6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</v>
      </c>
      <c r="Z298" s="3">
        <v>55</v>
      </c>
      <c r="AA298" s="3" t="str" cm="1">
        <f t="array" ref="AA298">_xlfn.IFS(AND(Z298&lt;36,Z298&gt;23),"24-35",AND(Z298&lt;51,Z298&gt;35),"36-50",AND(Z298&gt;50,Z298&lt;66),"51-65",Z298&gt;65,"66+",TRUE,"?")</f>
        <v>51-65</v>
      </c>
      <c r="AB298" s="3">
        <v>2823</v>
      </c>
      <c r="AC298" s="3">
        <v>0</v>
      </c>
      <c r="AD298" s="3">
        <v>0</v>
      </c>
      <c r="AE298" s="3">
        <v>0</v>
      </c>
      <c r="AF298" s="3">
        <v>1</v>
      </c>
      <c r="AG298" s="3">
        <v>0</v>
      </c>
      <c r="AH298" s="3">
        <v>0</v>
      </c>
      <c r="AI298" s="3">
        <v>0</v>
      </c>
      <c r="AJ298" s="3">
        <v>0</v>
      </c>
      <c r="AK298" s="3">
        <v>1</v>
      </c>
      <c r="AL298" s="3">
        <v>1258</v>
      </c>
      <c r="AM298" s="4">
        <v>42026</v>
      </c>
      <c r="AN298" s="3">
        <f t="shared" si="13"/>
        <v>1</v>
      </c>
      <c r="AO298" s="3" t="str">
        <f t="shared" si="14"/>
        <v>January</v>
      </c>
      <c r="AP298" s="3">
        <v>1</v>
      </c>
    </row>
    <row r="299" spans="1:42" x14ac:dyDescent="0.25">
      <c r="A299" s="3">
        <v>329</v>
      </c>
      <c r="B299" s="3">
        <v>60000</v>
      </c>
      <c r="C299" s="3">
        <v>1265</v>
      </c>
      <c r="D299" s="3">
        <f t="shared" si="12"/>
        <v>2.1083333333333334</v>
      </c>
      <c r="E299" s="3">
        <v>0</v>
      </c>
      <c r="F299" s="3">
        <v>1</v>
      </c>
      <c r="G299" s="3">
        <v>57</v>
      </c>
      <c r="H299" s="3">
        <v>1048</v>
      </c>
      <c r="I299" s="3">
        <v>0</v>
      </c>
      <c r="J299" s="3">
        <v>217</v>
      </c>
      <c r="K299" s="3">
        <v>0</v>
      </c>
      <c r="L299" s="3">
        <v>0</v>
      </c>
      <c r="M299" s="3">
        <v>12</v>
      </c>
      <c r="N299" s="3">
        <v>5</v>
      </c>
      <c r="O299" s="3">
        <v>11</v>
      </c>
      <c r="P299" s="3">
        <v>3</v>
      </c>
      <c r="Q299" s="3">
        <v>5</v>
      </c>
      <c r="R299" s="3">
        <v>6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44</v>
      </c>
      <c r="AA299" s="3" t="str" cm="1">
        <f t="array" ref="AA299">_xlfn.IFS(AND(Z299&lt;36,Z299&gt;23),"24-35",AND(Z299&lt;51,Z299&gt;35),"36-50",AND(Z299&gt;50,Z299&lt;66),"51-65",Z299&gt;65,"66+",TRUE,"?")</f>
        <v>36-50</v>
      </c>
      <c r="AB299" s="3">
        <v>2713</v>
      </c>
      <c r="AC299" s="3">
        <v>0</v>
      </c>
      <c r="AD299" s="3">
        <v>0</v>
      </c>
      <c r="AE299" s="3">
        <v>1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1</v>
      </c>
      <c r="AL299" s="3">
        <v>1253</v>
      </c>
      <c r="AM299" s="4">
        <v>42136</v>
      </c>
      <c r="AN299" s="3">
        <f t="shared" si="13"/>
        <v>5</v>
      </c>
      <c r="AO299" s="3" t="str">
        <f t="shared" si="14"/>
        <v>May</v>
      </c>
      <c r="AP299" s="3">
        <v>1</v>
      </c>
    </row>
    <row r="300" spans="1:42" x14ac:dyDescent="0.25">
      <c r="A300" s="3">
        <v>867</v>
      </c>
      <c r="B300" s="3">
        <v>78394</v>
      </c>
      <c r="C300" s="3">
        <v>1262</v>
      </c>
      <c r="D300" s="3">
        <f t="shared" si="12"/>
        <v>1.6098170778375895</v>
      </c>
      <c r="E300" s="3">
        <v>0</v>
      </c>
      <c r="F300" s="3">
        <v>0</v>
      </c>
      <c r="G300" s="3">
        <v>13</v>
      </c>
      <c r="H300" s="3">
        <v>298</v>
      </c>
      <c r="I300" s="3">
        <v>27</v>
      </c>
      <c r="J300" s="3">
        <v>697</v>
      </c>
      <c r="K300" s="3">
        <v>216</v>
      </c>
      <c r="L300" s="3">
        <v>24</v>
      </c>
      <c r="M300" s="3">
        <v>166</v>
      </c>
      <c r="N300" s="3">
        <v>1</v>
      </c>
      <c r="O300" s="3">
        <v>4</v>
      </c>
      <c r="P300" s="3">
        <v>6</v>
      </c>
      <c r="Q300" s="3">
        <v>5</v>
      </c>
      <c r="R300" s="3">
        <v>2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1</v>
      </c>
      <c r="Z300" s="3">
        <v>34</v>
      </c>
      <c r="AA300" s="3" t="str" cm="1">
        <f t="array" ref="AA300">_xlfn.IFS(AND(Z300&lt;36,Z300&gt;23),"24-35",AND(Z300&lt;51,Z300&gt;35),"36-50",AND(Z300&gt;50,Z300&lt;66),"51-65",Z300&gt;65,"66+",TRUE,"?")</f>
        <v>24-35</v>
      </c>
      <c r="AB300" s="3">
        <v>2658</v>
      </c>
      <c r="AC300" s="3">
        <v>0</v>
      </c>
      <c r="AD300" s="3">
        <v>0</v>
      </c>
      <c r="AE300" s="3">
        <v>0</v>
      </c>
      <c r="AF300" s="3">
        <v>1</v>
      </c>
      <c r="AG300" s="3">
        <v>0</v>
      </c>
      <c r="AH300" s="3">
        <v>0</v>
      </c>
      <c r="AI300" s="3">
        <v>1</v>
      </c>
      <c r="AJ300" s="3">
        <v>0</v>
      </c>
      <c r="AK300" s="3">
        <v>0</v>
      </c>
      <c r="AL300" s="3">
        <v>1096</v>
      </c>
      <c r="AM300" s="4">
        <v>42191</v>
      </c>
      <c r="AN300" s="3">
        <f t="shared" si="13"/>
        <v>7</v>
      </c>
      <c r="AO300" s="3" t="str">
        <f t="shared" si="14"/>
        <v>July</v>
      </c>
      <c r="AP300" s="3">
        <v>1</v>
      </c>
    </row>
    <row r="301" spans="1:42" x14ac:dyDescent="0.25">
      <c r="A301" s="3">
        <v>129</v>
      </c>
      <c r="B301" s="3">
        <v>86111</v>
      </c>
      <c r="C301" s="3">
        <v>1259</v>
      </c>
      <c r="D301" s="3">
        <f t="shared" si="12"/>
        <v>1.4620664026663259</v>
      </c>
      <c r="E301" s="3">
        <v>0</v>
      </c>
      <c r="F301" s="3">
        <v>0</v>
      </c>
      <c r="G301" s="3">
        <v>73</v>
      </c>
      <c r="H301" s="3">
        <v>399</v>
      </c>
      <c r="I301" s="3">
        <v>28</v>
      </c>
      <c r="J301" s="3">
        <v>756</v>
      </c>
      <c r="K301" s="3">
        <v>36</v>
      </c>
      <c r="L301" s="3">
        <v>40</v>
      </c>
      <c r="M301" s="3">
        <v>126</v>
      </c>
      <c r="N301" s="3">
        <v>1</v>
      </c>
      <c r="O301" s="3">
        <v>5</v>
      </c>
      <c r="P301" s="3">
        <v>7</v>
      </c>
      <c r="Q301" s="3">
        <v>10</v>
      </c>
      <c r="R301" s="3">
        <v>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58</v>
      </c>
      <c r="AA301" s="3" t="str" cm="1">
        <f t="array" ref="AA301">_xlfn.IFS(AND(Z301&lt;36,Z301&gt;23),"24-35",AND(Z301&lt;51,Z301&gt;35),"36-50",AND(Z301&gt;50,Z301&lt;66),"51-65",Z301&gt;65,"66+",TRUE,"?")</f>
        <v>51-65</v>
      </c>
      <c r="AB301" s="3">
        <v>2595</v>
      </c>
      <c r="AC301" s="3">
        <v>0</v>
      </c>
      <c r="AD301" s="3">
        <v>1</v>
      </c>
      <c r="AE301" s="3">
        <v>0</v>
      </c>
      <c r="AF301" s="3">
        <v>0</v>
      </c>
      <c r="AG301" s="3">
        <v>0</v>
      </c>
      <c r="AH301" s="3">
        <v>0</v>
      </c>
      <c r="AI301" s="3">
        <v>1</v>
      </c>
      <c r="AJ301" s="3">
        <v>0</v>
      </c>
      <c r="AK301" s="3">
        <v>0</v>
      </c>
      <c r="AL301" s="3">
        <v>1133</v>
      </c>
      <c r="AM301" s="4">
        <v>42254</v>
      </c>
      <c r="AN301" s="3">
        <f t="shared" si="13"/>
        <v>9</v>
      </c>
      <c r="AO301" s="3" t="str">
        <f t="shared" si="14"/>
        <v>September</v>
      </c>
      <c r="AP301" s="3">
        <v>1</v>
      </c>
    </row>
    <row r="302" spans="1:42" x14ac:dyDescent="0.25">
      <c r="A302" s="3">
        <v>1901</v>
      </c>
      <c r="B302" s="3">
        <v>80144</v>
      </c>
      <c r="C302" s="3">
        <v>1259</v>
      </c>
      <c r="D302" s="3">
        <f t="shared" si="12"/>
        <v>1.5709223397883809</v>
      </c>
      <c r="E302" s="3">
        <v>0</v>
      </c>
      <c r="F302" s="3">
        <v>0</v>
      </c>
      <c r="G302" s="3">
        <v>47</v>
      </c>
      <c r="H302" s="3">
        <v>240</v>
      </c>
      <c r="I302" s="3">
        <v>132</v>
      </c>
      <c r="J302" s="3">
        <v>445</v>
      </c>
      <c r="K302" s="3">
        <v>250</v>
      </c>
      <c r="L302" s="3">
        <v>192</v>
      </c>
      <c r="M302" s="3">
        <v>108</v>
      </c>
      <c r="N302" s="3">
        <v>1</v>
      </c>
      <c r="O302" s="3">
        <v>3</v>
      </c>
      <c r="P302" s="3">
        <v>7</v>
      </c>
      <c r="Q302" s="3">
        <v>8</v>
      </c>
      <c r="R302" s="3">
        <v>1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45</v>
      </c>
      <c r="AA302" s="3" t="str" cm="1">
        <f t="array" ref="AA302">_xlfn.IFS(AND(Z302&lt;36,Z302&gt;23),"24-35",AND(Z302&lt;51,Z302&gt;35),"36-50",AND(Z302&gt;50,Z302&lt;66),"51-65",Z302&gt;65,"66+",TRUE,"?")</f>
        <v>36-50</v>
      </c>
      <c r="AB302" s="3">
        <v>2431</v>
      </c>
      <c r="AC302" s="3">
        <v>0</v>
      </c>
      <c r="AD302" s="3">
        <v>0</v>
      </c>
      <c r="AE302" s="3">
        <v>0</v>
      </c>
      <c r="AF302" s="3">
        <v>1</v>
      </c>
      <c r="AG302" s="3">
        <v>0</v>
      </c>
      <c r="AH302" s="3">
        <v>0</v>
      </c>
      <c r="AI302" s="3">
        <v>1</v>
      </c>
      <c r="AJ302" s="3">
        <v>0</v>
      </c>
      <c r="AK302" s="3">
        <v>0</v>
      </c>
      <c r="AL302" s="3">
        <v>1151</v>
      </c>
      <c r="AM302" s="4">
        <v>42418</v>
      </c>
      <c r="AN302" s="3">
        <f t="shared" si="13"/>
        <v>2</v>
      </c>
      <c r="AO302" s="3" t="str">
        <f t="shared" si="14"/>
        <v>February</v>
      </c>
      <c r="AP302" s="3">
        <v>1</v>
      </c>
    </row>
    <row r="303" spans="1:42" x14ac:dyDescent="0.25">
      <c r="A303" s="3">
        <v>430</v>
      </c>
      <c r="B303" s="3">
        <v>66664</v>
      </c>
      <c r="C303" s="3">
        <v>1257</v>
      </c>
      <c r="D303" s="3">
        <f t="shared" si="12"/>
        <v>1.8855754230169206</v>
      </c>
      <c r="E303" s="3">
        <v>0</v>
      </c>
      <c r="F303" s="3">
        <v>0</v>
      </c>
      <c r="G303" s="3">
        <v>78</v>
      </c>
      <c r="H303" s="3">
        <v>398</v>
      </c>
      <c r="I303" s="3">
        <v>96</v>
      </c>
      <c r="J303" s="3">
        <v>447</v>
      </c>
      <c r="K303" s="3">
        <v>220</v>
      </c>
      <c r="L303" s="3">
        <v>96</v>
      </c>
      <c r="M303" s="3">
        <v>32</v>
      </c>
      <c r="N303" s="3">
        <v>1</v>
      </c>
      <c r="O303" s="3">
        <v>5</v>
      </c>
      <c r="P303" s="3">
        <v>7</v>
      </c>
      <c r="Q303" s="3">
        <v>6</v>
      </c>
      <c r="R303" s="3">
        <v>3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38</v>
      </c>
      <c r="AA303" s="3" t="str" cm="1">
        <f t="array" ref="AA303">_xlfn.IFS(AND(Z303&lt;36,Z303&gt;23),"24-35",AND(Z303&lt;51,Z303&gt;35),"36-50",AND(Z303&gt;50,Z303&lt;66),"51-65",Z303&gt;65,"66+",TRUE,"?")</f>
        <v>36-50</v>
      </c>
      <c r="AB303" s="3">
        <v>2801</v>
      </c>
      <c r="AC303" s="3">
        <v>0</v>
      </c>
      <c r="AD303" s="3">
        <v>0</v>
      </c>
      <c r="AE303" s="3">
        <v>0</v>
      </c>
      <c r="AF303" s="3">
        <v>1</v>
      </c>
      <c r="AG303" s="3">
        <v>0</v>
      </c>
      <c r="AH303" s="3">
        <v>1</v>
      </c>
      <c r="AI303" s="3">
        <v>0</v>
      </c>
      <c r="AJ303" s="3">
        <v>0</v>
      </c>
      <c r="AK303" s="3">
        <v>0</v>
      </c>
      <c r="AL303" s="3">
        <v>1225</v>
      </c>
      <c r="AM303" s="4">
        <v>42048</v>
      </c>
      <c r="AN303" s="3">
        <f t="shared" si="13"/>
        <v>2</v>
      </c>
      <c r="AO303" s="3" t="str">
        <f t="shared" si="14"/>
        <v>February</v>
      </c>
      <c r="AP303" s="3">
        <v>1</v>
      </c>
    </row>
    <row r="304" spans="1:42" x14ac:dyDescent="0.25">
      <c r="A304" s="3">
        <v>1445</v>
      </c>
      <c r="B304" s="3">
        <v>63972</v>
      </c>
      <c r="C304" s="3">
        <v>1257</v>
      </c>
      <c r="D304" s="3">
        <f t="shared" si="12"/>
        <v>1.9649221534421308</v>
      </c>
      <c r="E304" s="3">
        <v>0</v>
      </c>
      <c r="F304" s="3">
        <v>1</v>
      </c>
      <c r="G304" s="3">
        <v>93</v>
      </c>
      <c r="H304" s="3">
        <v>928</v>
      </c>
      <c r="I304" s="3">
        <v>63</v>
      </c>
      <c r="J304" s="3">
        <v>254</v>
      </c>
      <c r="K304" s="3">
        <v>0</v>
      </c>
      <c r="L304" s="3">
        <v>12</v>
      </c>
      <c r="M304" s="3">
        <v>12</v>
      </c>
      <c r="N304" s="3">
        <v>4</v>
      </c>
      <c r="O304" s="3">
        <v>5</v>
      </c>
      <c r="P304" s="3">
        <v>4</v>
      </c>
      <c r="Q304" s="3">
        <v>10</v>
      </c>
      <c r="R304" s="3">
        <v>4</v>
      </c>
      <c r="S304" s="3">
        <v>0</v>
      </c>
      <c r="T304" s="3">
        <v>0</v>
      </c>
      <c r="U304" s="3">
        <v>0</v>
      </c>
      <c r="V304" s="3">
        <v>1</v>
      </c>
      <c r="W304" s="3">
        <v>0</v>
      </c>
      <c r="X304" s="3">
        <v>0</v>
      </c>
      <c r="Y304" s="3">
        <v>0</v>
      </c>
      <c r="Z304" s="3">
        <v>56</v>
      </c>
      <c r="AA304" s="3" t="str" cm="1">
        <f t="array" ref="AA304">_xlfn.IFS(AND(Z304&lt;36,Z304&gt;23),"24-35",AND(Z304&lt;51,Z304&gt;35),"36-50",AND(Z304&gt;50,Z304&lt;66),"51-65",Z304&gt;65,"66+",TRUE,"?")</f>
        <v>51-65</v>
      </c>
      <c r="AB304" s="3">
        <v>2733</v>
      </c>
      <c r="AC304" s="3">
        <v>0</v>
      </c>
      <c r="AD304" s="3">
        <v>0</v>
      </c>
      <c r="AE304" s="3">
        <v>1</v>
      </c>
      <c r="AF304" s="3">
        <v>0</v>
      </c>
      <c r="AG304" s="3">
        <v>0</v>
      </c>
      <c r="AH304" s="3">
        <v>0</v>
      </c>
      <c r="AI304" s="3">
        <v>0</v>
      </c>
      <c r="AJ304" s="3">
        <v>1</v>
      </c>
      <c r="AK304" s="3">
        <v>0</v>
      </c>
      <c r="AL304" s="3">
        <v>1245</v>
      </c>
      <c r="AM304" s="4">
        <v>42116</v>
      </c>
      <c r="AN304" s="3">
        <f t="shared" si="13"/>
        <v>4</v>
      </c>
      <c r="AO304" s="3" t="str">
        <f t="shared" si="14"/>
        <v>April</v>
      </c>
      <c r="AP304" s="3">
        <v>1</v>
      </c>
    </row>
    <row r="305" spans="1:42" x14ac:dyDescent="0.25">
      <c r="A305" s="3">
        <v>247</v>
      </c>
      <c r="B305" s="3">
        <v>80124</v>
      </c>
      <c r="C305" s="3">
        <v>1254</v>
      </c>
      <c r="D305" s="3">
        <f t="shared" si="12"/>
        <v>1.5650741350906097</v>
      </c>
      <c r="E305" s="3">
        <v>0</v>
      </c>
      <c r="F305" s="3">
        <v>0</v>
      </c>
      <c r="G305" s="3">
        <v>47</v>
      </c>
      <c r="H305" s="3">
        <v>483</v>
      </c>
      <c r="I305" s="3">
        <v>84</v>
      </c>
      <c r="J305" s="3">
        <v>398</v>
      </c>
      <c r="K305" s="3">
        <v>205</v>
      </c>
      <c r="L305" s="3">
        <v>84</v>
      </c>
      <c r="M305" s="3">
        <v>241</v>
      </c>
      <c r="N305" s="3">
        <v>1</v>
      </c>
      <c r="O305" s="3">
        <v>3</v>
      </c>
      <c r="P305" s="3">
        <v>7</v>
      </c>
      <c r="Q305" s="3">
        <v>8</v>
      </c>
      <c r="R305" s="3">
        <v>1</v>
      </c>
      <c r="S305" s="3">
        <v>0</v>
      </c>
      <c r="T305" s="3">
        <v>0</v>
      </c>
      <c r="U305" s="3">
        <v>1</v>
      </c>
      <c r="V305" s="3">
        <v>0</v>
      </c>
      <c r="W305" s="3">
        <v>0</v>
      </c>
      <c r="X305" s="3">
        <v>0</v>
      </c>
      <c r="Y305" s="3">
        <v>0</v>
      </c>
      <c r="Z305" s="3">
        <v>57</v>
      </c>
      <c r="AA305" s="3" t="str" cm="1">
        <f t="array" ref="AA305">_xlfn.IFS(AND(Z305&lt;36,Z305&gt;23),"24-35",AND(Z305&lt;51,Z305&gt;35),"36-50",AND(Z305&gt;50,Z305&lt;66),"51-65",Z305&gt;65,"66+",TRUE,"?")</f>
        <v>51-65</v>
      </c>
      <c r="AB305" s="3">
        <v>2162</v>
      </c>
      <c r="AC305" s="3">
        <v>0</v>
      </c>
      <c r="AD305" s="3">
        <v>1</v>
      </c>
      <c r="AE305" s="3">
        <v>0</v>
      </c>
      <c r="AF305" s="3">
        <v>0</v>
      </c>
      <c r="AG305" s="3">
        <v>0</v>
      </c>
      <c r="AH305" s="3">
        <v>0</v>
      </c>
      <c r="AI305" s="3">
        <v>1</v>
      </c>
      <c r="AJ305" s="3">
        <v>0</v>
      </c>
      <c r="AK305" s="3">
        <v>0</v>
      </c>
      <c r="AL305" s="3">
        <v>1013</v>
      </c>
      <c r="AM305" s="4">
        <v>42687</v>
      </c>
      <c r="AN305" s="3">
        <f t="shared" si="13"/>
        <v>11</v>
      </c>
      <c r="AO305" s="3" t="str">
        <f t="shared" si="14"/>
        <v>November</v>
      </c>
      <c r="AP305" s="3">
        <v>1</v>
      </c>
    </row>
    <row r="306" spans="1:42" x14ac:dyDescent="0.25">
      <c r="A306" s="3">
        <v>1011</v>
      </c>
      <c r="B306" s="3">
        <v>87171</v>
      </c>
      <c r="C306" s="3">
        <v>1254</v>
      </c>
      <c r="D306" s="3">
        <f t="shared" si="12"/>
        <v>1.4385518119558109</v>
      </c>
      <c r="E306" s="3">
        <v>0</v>
      </c>
      <c r="F306" s="3">
        <v>0</v>
      </c>
      <c r="G306" s="3">
        <v>27</v>
      </c>
      <c r="H306" s="3">
        <v>1001</v>
      </c>
      <c r="I306" s="3">
        <v>44</v>
      </c>
      <c r="J306" s="3">
        <v>107</v>
      </c>
      <c r="K306" s="3">
        <v>58</v>
      </c>
      <c r="L306" s="3">
        <v>44</v>
      </c>
      <c r="M306" s="3">
        <v>44</v>
      </c>
      <c r="N306" s="3">
        <v>1</v>
      </c>
      <c r="O306" s="3">
        <v>6</v>
      </c>
      <c r="P306" s="3">
        <v>7</v>
      </c>
      <c r="Q306" s="3">
        <v>11</v>
      </c>
      <c r="R306" s="3">
        <v>2</v>
      </c>
      <c r="S306" s="3">
        <v>0</v>
      </c>
      <c r="T306" s="3">
        <v>0</v>
      </c>
      <c r="U306" s="3">
        <v>1</v>
      </c>
      <c r="V306" s="3">
        <v>0</v>
      </c>
      <c r="W306" s="3">
        <v>1</v>
      </c>
      <c r="X306" s="3">
        <v>0</v>
      </c>
      <c r="Y306" s="3">
        <v>0</v>
      </c>
      <c r="Z306" s="3">
        <v>39</v>
      </c>
      <c r="AA306" s="3" t="str" cm="1">
        <f t="array" ref="AA306">_xlfn.IFS(AND(Z306&lt;36,Z306&gt;23),"24-35",AND(Z306&lt;51,Z306&gt;35),"36-50",AND(Z306&gt;50,Z306&lt;66),"51-65",Z306&gt;65,"66+",TRUE,"?")</f>
        <v>36-50</v>
      </c>
      <c r="AB306" s="3">
        <v>2583</v>
      </c>
      <c r="AC306" s="3">
        <v>0</v>
      </c>
      <c r="AD306" s="3">
        <v>1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1</v>
      </c>
      <c r="AL306" s="3">
        <v>1210</v>
      </c>
      <c r="AM306" s="4">
        <v>42266</v>
      </c>
      <c r="AN306" s="3">
        <f t="shared" si="13"/>
        <v>9</v>
      </c>
      <c r="AO306" s="3" t="str">
        <f t="shared" si="14"/>
        <v>September</v>
      </c>
      <c r="AP306" s="3">
        <v>1</v>
      </c>
    </row>
    <row r="307" spans="1:42" x14ac:dyDescent="0.25">
      <c r="A307" s="3">
        <v>1753</v>
      </c>
      <c r="B307" s="3">
        <v>70617</v>
      </c>
      <c r="C307" s="3">
        <v>1253</v>
      </c>
      <c r="D307" s="3">
        <f t="shared" si="12"/>
        <v>1.7743602815186146</v>
      </c>
      <c r="E307" s="3">
        <v>0</v>
      </c>
      <c r="F307" s="3">
        <v>0</v>
      </c>
      <c r="G307" s="3">
        <v>45</v>
      </c>
      <c r="H307" s="3">
        <v>353</v>
      </c>
      <c r="I307" s="3">
        <v>61</v>
      </c>
      <c r="J307" s="3">
        <v>753</v>
      </c>
      <c r="K307" s="3">
        <v>40</v>
      </c>
      <c r="L307" s="3">
        <v>46</v>
      </c>
      <c r="M307" s="3">
        <v>27</v>
      </c>
      <c r="N307" s="3">
        <v>1</v>
      </c>
      <c r="O307" s="3">
        <v>3</v>
      </c>
      <c r="P307" s="3">
        <v>3</v>
      </c>
      <c r="Q307" s="3">
        <v>7</v>
      </c>
      <c r="R307" s="3">
        <v>2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50</v>
      </c>
      <c r="AA307" s="3" t="str" cm="1">
        <f t="array" ref="AA307">_xlfn.IFS(AND(Z307&lt;36,Z307&gt;23),"24-35",AND(Z307&lt;51,Z307&gt;35),"36-50",AND(Z307&gt;50,Z307&lt;66),"51-65",Z307&gt;65,"66+",TRUE,"?")</f>
        <v>36-50</v>
      </c>
      <c r="AB307" s="3">
        <v>2530</v>
      </c>
      <c r="AC307" s="3">
        <v>0</v>
      </c>
      <c r="AD307" s="3">
        <v>1</v>
      </c>
      <c r="AE307" s="3">
        <v>0</v>
      </c>
      <c r="AF307" s="3">
        <v>0</v>
      </c>
      <c r="AG307" s="3">
        <v>0</v>
      </c>
      <c r="AH307" s="3">
        <v>0</v>
      </c>
      <c r="AI307" s="3">
        <v>1</v>
      </c>
      <c r="AJ307" s="3">
        <v>0</v>
      </c>
      <c r="AK307" s="3">
        <v>0</v>
      </c>
      <c r="AL307" s="3">
        <v>1226</v>
      </c>
      <c r="AM307" s="4">
        <v>42319</v>
      </c>
      <c r="AN307" s="3">
        <f t="shared" si="13"/>
        <v>11</v>
      </c>
      <c r="AO307" s="3" t="str">
        <f t="shared" si="14"/>
        <v>November</v>
      </c>
      <c r="AP307" s="3">
        <v>1</v>
      </c>
    </row>
    <row r="308" spans="1:42" x14ac:dyDescent="0.25">
      <c r="A308" s="3">
        <v>718</v>
      </c>
      <c r="B308" s="3">
        <v>67430</v>
      </c>
      <c r="C308" s="3">
        <v>1243</v>
      </c>
      <c r="D308" s="3">
        <f t="shared" si="12"/>
        <v>1.8433931484502446</v>
      </c>
      <c r="E308" s="3">
        <v>0</v>
      </c>
      <c r="F308" s="3">
        <v>0</v>
      </c>
      <c r="G308" s="3">
        <v>6</v>
      </c>
      <c r="H308" s="3">
        <v>595</v>
      </c>
      <c r="I308" s="3">
        <v>97</v>
      </c>
      <c r="J308" s="3">
        <v>291</v>
      </c>
      <c r="K308" s="3">
        <v>127</v>
      </c>
      <c r="L308" s="3">
        <v>133</v>
      </c>
      <c r="M308" s="3">
        <v>121</v>
      </c>
      <c r="N308" s="3">
        <v>1</v>
      </c>
      <c r="O308" s="3">
        <v>11</v>
      </c>
      <c r="P308" s="3">
        <v>5</v>
      </c>
      <c r="Q308" s="3">
        <v>12</v>
      </c>
      <c r="R308" s="3">
        <v>6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33</v>
      </c>
      <c r="AA308" s="3" t="str" cm="1">
        <f t="array" ref="AA308">_xlfn.IFS(AND(Z308&lt;36,Z308&gt;23),"24-35",AND(Z308&lt;51,Z308&gt;35),"36-50",AND(Z308&gt;50,Z308&lt;66),"51-65",Z308&gt;65,"66+",TRUE,"?")</f>
        <v>24-35</v>
      </c>
      <c r="AB308" s="3">
        <v>2821</v>
      </c>
      <c r="AC308" s="3">
        <v>0</v>
      </c>
      <c r="AD308" s="3">
        <v>0</v>
      </c>
      <c r="AE308" s="3">
        <v>0</v>
      </c>
      <c r="AF308" s="3">
        <v>1</v>
      </c>
      <c r="AG308" s="3">
        <v>0</v>
      </c>
      <c r="AH308" s="3">
        <v>0</v>
      </c>
      <c r="AI308" s="3">
        <v>1</v>
      </c>
      <c r="AJ308" s="3">
        <v>0</v>
      </c>
      <c r="AK308" s="3">
        <v>0</v>
      </c>
      <c r="AL308" s="3">
        <v>1122</v>
      </c>
      <c r="AM308" s="4">
        <v>42028</v>
      </c>
      <c r="AN308" s="3">
        <f t="shared" si="13"/>
        <v>1</v>
      </c>
      <c r="AO308" s="3" t="str">
        <f t="shared" si="14"/>
        <v>January</v>
      </c>
      <c r="AP308" s="3">
        <v>1</v>
      </c>
    </row>
    <row r="309" spans="1:42" x14ac:dyDescent="0.25">
      <c r="A309" s="3">
        <v>65</v>
      </c>
      <c r="B309" s="3">
        <v>66991</v>
      </c>
      <c r="C309" s="3">
        <v>1241</v>
      </c>
      <c r="D309" s="3">
        <f t="shared" si="12"/>
        <v>1.8524876475944529</v>
      </c>
      <c r="E309" s="3">
        <v>0</v>
      </c>
      <c r="F309" s="3">
        <v>0</v>
      </c>
      <c r="G309" s="3">
        <v>1</v>
      </c>
      <c r="H309" s="3">
        <v>496</v>
      </c>
      <c r="I309" s="3">
        <v>36</v>
      </c>
      <c r="J309" s="3">
        <v>460</v>
      </c>
      <c r="K309" s="3">
        <v>189</v>
      </c>
      <c r="L309" s="3">
        <v>60</v>
      </c>
      <c r="M309" s="3">
        <v>12</v>
      </c>
      <c r="N309" s="3">
        <v>3</v>
      </c>
      <c r="O309" s="3">
        <v>4</v>
      </c>
      <c r="P309" s="3">
        <v>8</v>
      </c>
      <c r="Q309" s="3">
        <v>6</v>
      </c>
      <c r="R309" s="3">
        <v>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66</v>
      </c>
      <c r="AA309" s="3" t="str" cm="1">
        <f t="array" ref="AA309">_xlfn.IFS(AND(Z309&lt;36,Z309&gt;23),"24-35",AND(Z309&lt;51,Z309&gt;35),"36-50",AND(Z309&gt;50,Z309&lt;66),"51-65",Z309&gt;65,"66+",TRUE,"?")</f>
        <v>66+</v>
      </c>
      <c r="AB309" s="3">
        <v>2815</v>
      </c>
      <c r="AC309" s="3">
        <v>0</v>
      </c>
      <c r="AD309" s="3">
        <v>1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1</v>
      </c>
      <c r="AK309" s="3">
        <v>0</v>
      </c>
      <c r="AL309" s="3">
        <v>1229</v>
      </c>
      <c r="AM309" s="4">
        <v>42034</v>
      </c>
      <c r="AN309" s="3">
        <f t="shared" si="13"/>
        <v>1</v>
      </c>
      <c r="AO309" s="3" t="str">
        <f t="shared" si="14"/>
        <v>January</v>
      </c>
      <c r="AP309" s="3">
        <v>1</v>
      </c>
    </row>
    <row r="310" spans="1:42" x14ac:dyDescent="0.25">
      <c r="A310" s="3">
        <v>691</v>
      </c>
      <c r="B310" s="3">
        <v>62882</v>
      </c>
      <c r="C310" s="3">
        <v>1241</v>
      </c>
      <c r="D310" s="3">
        <f t="shared" si="12"/>
        <v>1.973537737349321</v>
      </c>
      <c r="E310" s="3">
        <v>0</v>
      </c>
      <c r="F310" s="3">
        <v>1</v>
      </c>
      <c r="G310" s="3">
        <v>26</v>
      </c>
      <c r="H310" s="3">
        <v>509</v>
      </c>
      <c r="I310" s="3">
        <v>133</v>
      </c>
      <c r="J310" s="3">
        <v>497</v>
      </c>
      <c r="K310" s="3">
        <v>78</v>
      </c>
      <c r="L310" s="3">
        <v>24</v>
      </c>
      <c r="M310" s="3">
        <v>97</v>
      </c>
      <c r="N310" s="3">
        <v>2</v>
      </c>
      <c r="O310" s="3">
        <v>7</v>
      </c>
      <c r="P310" s="3">
        <v>5</v>
      </c>
      <c r="Q310" s="3">
        <v>6</v>
      </c>
      <c r="R310" s="3">
        <v>4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51</v>
      </c>
      <c r="AA310" s="3" t="str" cm="1">
        <f t="array" ref="AA310">_xlfn.IFS(AND(Z310&lt;36,Z310&gt;23),"24-35",AND(Z310&lt;51,Z310&gt;35),"36-50",AND(Z310&gt;50,Z310&lt;66),"51-65",Z310&gt;65,"66+",TRUE,"?")</f>
        <v>51-65</v>
      </c>
      <c r="AB310" s="3">
        <v>2848</v>
      </c>
      <c r="AC310" s="3">
        <v>0</v>
      </c>
      <c r="AD310" s="3">
        <v>0</v>
      </c>
      <c r="AE310" s="3">
        <v>0</v>
      </c>
      <c r="AF310" s="3">
        <v>1</v>
      </c>
      <c r="AG310" s="3">
        <v>0</v>
      </c>
      <c r="AH310" s="3">
        <v>0</v>
      </c>
      <c r="AI310" s="3">
        <v>1</v>
      </c>
      <c r="AJ310" s="3">
        <v>0</v>
      </c>
      <c r="AK310" s="3">
        <v>0</v>
      </c>
      <c r="AL310" s="3">
        <v>1144</v>
      </c>
      <c r="AM310" s="4">
        <v>42001</v>
      </c>
      <c r="AN310" s="3">
        <f t="shared" si="13"/>
        <v>12</v>
      </c>
      <c r="AO310" s="3" t="str">
        <f t="shared" si="14"/>
        <v>December</v>
      </c>
      <c r="AP310" s="3">
        <v>1</v>
      </c>
    </row>
    <row r="311" spans="1:42" x14ac:dyDescent="0.25">
      <c r="A311" s="3">
        <v>1962</v>
      </c>
      <c r="B311" s="3">
        <v>90000</v>
      </c>
      <c r="C311" s="3">
        <v>1238</v>
      </c>
      <c r="D311" s="3">
        <f t="shared" si="12"/>
        <v>1.3755555555555556</v>
      </c>
      <c r="E311" s="3">
        <v>0</v>
      </c>
      <c r="F311" s="3">
        <v>0</v>
      </c>
      <c r="G311" s="3">
        <v>91</v>
      </c>
      <c r="H311" s="3">
        <v>675</v>
      </c>
      <c r="I311" s="3">
        <v>144</v>
      </c>
      <c r="J311" s="3">
        <v>133</v>
      </c>
      <c r="K311" s="3">
        <v>94</v>
      </c>
      <c r="L311" s="3">
        <v>192</v>
      </c>
      <c r="M311" s="3">
        <v>241</v>
      </c>
      <c r="N311" s="3">
        <v>1</v>
      </c>
      <c r="O311" s="3">
        <v>4</v>
      </c>
      <c r="P311" s="3">
        <v>8</v>
      </c>
      <c r="Q311" s="3">
        <v>5</v>
      </c>
      <c r="R311" s="3">
        <v>1</v>
      </c>
      <c r="S311" s="3">
        <v>1</v>
      </c>
      <c r="T311" s="3">
        <v>0</v>
      </c>
      <c r="U311" s="3">
        <v>1</v>
      </c>
      <c r="V311" s="3">
        <v>0</v>
      </c>
      <c r="W311" s="3">
        <v>1</v>
      </c>
      <c r="X311" s="3">
        <v>0</v>
      </c>
      <c r="Y311" s="3">
        <v>0</v>
      </c>
      <c r="Z311" s="3">
        <v>36</v>
      </c>
      <c r="AA311" s="3" t="str" cm="1">
        <f t="array" ref="AA311">_xlfn.IFS(AND(Z311&lt;36,Z311&gt;23),"24-35",AND(Z311&lt;51,Z311&gt;35),"36-50",AND(Z311&gt;50,Z311&lt;66),"51-65",Z311&gt;65,"66+",TRUE,"?")</f>
        <v>36-50</v>
      </c>
      <c r="AB311" s="3">
        <v>2347</v>
      </c>
      <c r="AC311" s="3">
        <v>0</v>
      </c>
      <c r="AD311" s="3">
        <v>1</v>
      </c>
      <c r="AE311" s="3">
        <v>0</v>
      </c>
      <c r="AF311" s="3">
        <v>0</v>
      </c>
      <c r="AG311" s="3">
        <v>0</v>
      </c>
      <c r="AH311" s="3">
        <v>0</v>
      </c>
      <c r="AI311" s="3">
        <v>1</v>
      </c>
      <c r="AJ311" s="3">
        <v>0</v>
      </c>
      <c r="AK311" s="3">
        <v>0</v>
      </c>
      <c r="AL311" s="3">
        <v>997</v>
      </c>
      <c r="AM311" s="4">
        <v>42502</v>
      </c>
      <c r="AN311" s="3">
        <f t="shared" si="13"/>
        <v>5</v>
      </c>
      <c r="AO311" s="3" t="str">
        <f t="shared" si="14"/>
        <v>May</v>
      </c>
      <c r="AP311" s="3">
        <v>1</v>
      </c>
    </row>
    <row r="312" spans="1:42" x14ac:dyDescent="0.25">
      <c r="A312" s="3">
        <v>885</v>
      </c>
      <c r="B312" s="3">
        <v>78499</v>
      </c>
      <c r="C312" s="3">
        <v>1237</v>
      </c>
      <c r="D312" s="3">
        <f t="shared" si="12"/>
        <v>1.5758162524363368</v>
      </c>
      <c r="E312" s="3">
        <v>0</v>
      </c>
      <c r="F312" s="3">
        <v>0</v>
      </c>
      <c r="G312" s="3">
        <v>12</v>
      </c>
      <c r="H312" s="3">
        <v>912</v>
      </c>
      <c r="I312" s="3">
        <v>72</v>
      </c>
      <c r="J312" s="3">
        <v>170</v>
      </c>
      <c r="K312" s="3">
        <v>47</v>
      </c>
      <c r="L312" s="3">
        <v>36</v>
      </c>
      <c r="M312" s="3">
        <v>97</v>
      </c>
      <c r="N312" s="3">
        <v>1</v>
      </c>
      <c r="O312" s="3">
        <v>11</v>
      </c>
      <c r="P312" s="3">
        <v>3</v>
      </c>
      <c r="Q312" s="3">
        <v>4</v>
      </c>
      <c r="R312" s="3">
        <v>4</v>
      </c>
      <c r="S312" s="3">
        <v>0</v>
      </c>
      <c r="T312" s="3">
        <v>0</v>
      </c>
      <c r="U312" s="3">
        <v>0</v>
      </c>
      <c r="V312" s="3">
        <v>0</v>
      </c>
      <c r="W312" s="3">
        <v>1</v>
      </c>
      <c r="X312" s="3">
        <v>0</v>
      </c>
      <c r="Y312" s="3">
        <v>1</v>
      </c>
      <c r="Z312" s="3">
        <v>63</v>
      </c>
      <c r="AA312" s="3" t="str" cm="1">
        <f t="array" ref="AA312">_xlfn.IFS(AND(Z312&lt;36,Z312&gt;23),"24-35",AND(Z312&lt;51,Z312&gt;35),"36-50",AND(Z312&gt;50,Z312&lt;66),"51-65",Z312&gt;65,"66+",TRUE,"?")</f>
        <v>51-65</v>
      </c>
      <c r="AB312" s="3">
        <v>2377</v>
      </c>
      <c r="AC312" s="3">
        <v>0</v>
      </c>
      <c r="AD312" s="3">
        <v>0</v>
      </c>
      <c r="AE312" s="3">
        <v>1</v>
      </c>
      <c r="AF312" s="3">
        <v>0</v>
      </c>
      <c r="AG312" s="3">
        <v>0</v>
      </c>
      <c r="AH312" s="3">
        <v>0</v>
      </c>
      <c r="AI312" s="3">
        <v>1</v>
      </c>
      <c r="AJ312" s="3">
        <v>0</v>
      </c>
      <c r="AK312" s="3">
        <v>0</v>
      </c>
      <c r="AL312" s="3">
        <v>1140</v>
      </c>
      <c r="AM312" s="4">
        <v>42472</v>
      </c>
      <c r="AN312" s="3">
        <f t="shared" si="13"/>
        <v>4</v>
      </c>
      <c r="AO312" s="3" t="str">
        <f t="shared" si="14"/>
        <v>April</v>
      </c>
      <c r="AP312" s="3">
        <v>1</v>
      </c>
    </row>
    <row r="313" spans="1:42" x14ac:dyDescent="0.25">
      <c r="A313" s="3">
        <v>886</v>
      </c>
      <c r="B313" s="3">
        <v>88194</v>
      </c>
      <c r="C313" s="3">
        <v>1236</v>
      </c>
      <c r="D313" s="3">
        <f t="shared" si="12"/>
        <v>1.4014558813524729</v>
      </c>
      <c r="E313" s="3">
        <v>0</v>
      </c>
      <c r="F313" s="3">
        <v>1</v>
      </c>
      <c r="G313" s="3">
        <v>19</v>
      </c>
      <c r="H313" s="3">
        <v>688</v>
      </c>
      <c r="I313" s="3">
        <v>14</v>
      </c>
      <c r="J313" s="3">
        <v>309</v>
      </c>
      <c r="K313" s="3">
        <v>201</v>
      </c>
      <c r="L313" s="3">
        <v>24</v>
      </c>
      <c r="M313" s="3">
        <v>38</v>
      </c>
      <c r="N313" s="3">
        <v>1</v>
      </c>
      <c r="O313" s="3">
        <v>11</v>
      </c>
      <c r="P313" s="3">
        <v>10</v>
      </c>
      <c r="Q313" s="3">
        <v>10</v>
      </c>
      <c r="R313" s="3">
        <v>5</v>
      </c>
      <c r="S313" s="3">
        <v>1</v>
      </c>
      <c r="T313" s="3">
        <v>0</v>
      </c>
      <c r="U313" s="3">
        <v>1</v>
      </c>
      <c r="V313" s="3">
        <v>0</v>
      </c>
      <c r="W313" s="3">
        <v>0</v>
      </c>
      <c r="X313" s="3">
        <v>0</v>
      </c>
      <c r="Y313" s="3">
        <v>1</v>
      </c>
      <c r="Z313" s="3">
        <v>41</v>
      </c>
      <c r="AA313" s="3" t="str" cm="1">
        <f t="array" ref="AA313">_xlfn.IFS(AND(Z313&lt;36,Z313&gt;23),"24-35",AND(Z313&lt;51,Z313&gt;35),"36-50",AND(Z313&gt;50,Z313&lt;66),"51-65",Z313&gt;65,"66+",TRUE,"?")</f>
        <v>36-50</v>
      </c>
      <c r="AB313" s="3">
        <v>2261</v>
      </c>
      <c r="AC313" s="3">
        <v>0</v>
      </c>
      <c r="AD313" s="3">
        <v>0</v>
      </c>
      <c r="AE313" s="3">
        <v>1</v>
      </c>
      <c r="AF313" s="3">
        <v>0</v>
      </c>
      <c r="AG313" s="3">
        <v>0</v>
      </c>
      <c r="AH313" s="3">
        <v>1</v>
      </c>
      <c r="AI313" s="3">
        <v>0</v>
      </c>
      <c r="AJ313" s="3">
        <v>0</v>
      </c>
      <c r="AK313" s="3">
        <v>0</v>
      </c>
      <c r="AL313" s="3">
        <v>1198</v>
      </c>
      <c r="AM313" s="4">
        <v>42588</v>
      </c>
      <c r="AN313" s="3">
        <f t="shared" si="13"/>
        <v>8</v>
      </c>
      <c r="AO313" s="3" t="str">
        <f t="shared" si="14"/>
        <v>August</v>
      </c>
      <c r="AP313" s="3">
        <v>1</v>
      </c>
    </row>
    <row r="314" spans="1:42" x14ac:dyDescent="0.25">
      <c r="A314" s="3">
        <v>1740</v>
      </c>
      <c r="B314" s="3">
        <v>92556</v>
      </c>
      <c r="C314" s="3">
        <v>1235</v>
      </c>
      <c r="D314" s="3">
        <f t="shared" si="12"/>
        <v>1.3343273261592981</v>
      </c>
      <c r="E314" s="3">
        <v>0</v>
      </c>
      <c r="F314" s="3">
        <v>0</v>
      </c>
      <c r="G314" s="3">
        <v>32</v>
      </c>
      <c r="H314" s="3">
        <v>493</v>
      </c>
      <c r="I314" s="3">
        <v>183</v>
      </c>
      <c r="J314" s="3">
        <v>352</v>
      </c>
      <c r="K314" s="3">
        <v>184</v>
      </c>
      <c r="L314" s="3">
        <v>23</v>
      </c>
      <c r="M314" s="3">
        <v>28</v>
      </c>
      <c r="N314" s="3">
        <v>0</v>
      </c>
      <c r="O314" s="3">
        <v>3</v>
      </c>
      <c r="P314" s="3">
        <v>5</v>
      </c>
      <c r="Q314" s="3">
        <v>13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60</v>
      </c>
      <c r="AA314" s="3" t="str" cm="1">
        <f t="array" ref="AA314">_xlfn.IFS(AND(Z314&lt;36,Z314&gt;23),"24-35",AND(Z314&lt;51,Z314&gt;35),"36-50",AND(Z314&gt;50,Z314&lt;66),"51-65",Z314&gt;65,"66+",TRUE,"?")</f>
        <v>51-65</v>
      </c>
      <c r="AB314" s="3">
        <v>2229</v>
      </c>
      <c r="AC314" s="3">
        <v>0</v>
      </c>
      <c r="AD314" s="3">
        <v>0</v>
      </c>
      <c r="AE314" s="3">
        <v>0</v>
      </c>
      <c r="AF314" s="3">
        <v>1</v>
      </c>
      <c r="AG314" s="3">
        <v>0</v>
      </c>
      <c r="AH314" s="3">
        <v>1</v>
      </c>
      <c r="AI314" s="3">
        <v>0</v>
      </c>
      <c r="AJ314" s="3">
        <v>0</v>
      </c>
      <c r="AK314" s="3">
        <v>0</v>
      </c>
      <c r="AL314" s="3">
        <v>1207</v>
      </c>
      <c r="AM314" s="4">
        <v>42620</v>
      </c>
      <c r="AN314" s="3">
        <f t="shared" si="13"/>
        <v>9</v>
      </c>
      <c r="AO314" s="3" t="str">
        <f t="shared" si="14"/>
        <v>September</v>
      </c>
      <c r="AP314" s="3">
        <v>1</v>
      </c>
    </row>
    <row r="315" spans="1:42" x14ac:dyDescent="0.25">
      <c r="A315" s="3">
        <v>299</v>
      </c>
      <c r="B315" s="3">
        <v>64325</v>
      </c>
      <c r="C315" s="3">
        <v>1234</v>
      </c>
      <c r="D315" s="3">
        <f t="shared" si="12"/>
        <v>1.9183832102603964</v>
      </c>
      <c r="E315" s="3">
        <v>0</v>
      </c>
      <c r="F315" s="3">
        <v>1</v>
      </c>
      <c r="G315" s="3">
        <v>41</v>
      </c>
      <c r="H315" s="3">
        <v>731</v>
      </c>
      <c r="I315" s="3">
        <v>60</v>
      </c>
      <c r="J315" s="3">
        <v>353</v>
      </c>
      <c r="K315" s="3">
        <v>78</v>
      </c>
      <c r="L315" s="3">
        <v>12</v>
      </c>
      <c r="M315" s="3">
        <v>73</v>
      </c>
      <c r="N315" s="3">
        <v>5</v>
      </c>
      <c r="O315" s="3">
        <v>10</v>
      </c>
      <c r="P315" s="3">
        <v>3</v>
      </c>
      <c r="Q315" s="3">
        <v>5</v>
      </c>
      <c r="R315" s="3">
        <v>7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59</v>
      </c>
      <c r="AA315" s="3" t="str" cm="1">
        <f t="array" ref="AA315">_xlfn.IFS(AND(Z315&lt;36,Z315&gt;23),"24-35",AND(Z315&lt;51,Z315&gt;35),"36-50",AND(Z315&gt;50,Z315&lt;66),"51-65",Z315&gt;65,"66+",TRUE,"?")</f>
        <v>51-65</v>
      </c>
      <c r="AB315" s="3">
        <v>2666</v>
      </c>
      <c r="AC315" s="3">
        <v>1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1</v>
      </c>
      <c r="AL315" s="3">
        <v>1161</v>
      </c>
      <c r="AM315" s="4">
        <v>42183</v>
      </c>
      <c r="AN315" s="3">
        <f t="shared" si="13"/>
        <v>6</v>
      </c>
      <c r="AO315" s="3" t="str">
        <f t="shared" si="14"/>
        <v>June</v>
      </c>
      <c r="AP315" s="3">
        <v>1</v>
      </c>
    </row>
    <row r="316" spans="1:42" x14ac:dyDescent="0.25">
      <c r="A316" s="3">
        <v>1550</v>
      </c>
      <c r="B316" s="3">
        <v>61787</v>
      </c>
      <c r="C316" s="3">
        <v>1234</v>
      </c>
      <c r="D316" s="3">
        <f t="shared" si="12"/>
        <v>1.9971838736303753</v>
      </c>
      <c r="E316" s="3">
        <v>0</v>
      </c>
      <c r="F316" s="3">
        <v>0</v>
      </c>
      <c r="G316" s="3">
        <v>71</v>
      </c>
      <c r="H316" s="3">
        <v>621</v>
      </c>
      <c r="I316" s="3">
        <v>73</v>
      </c>
      <c r="J316" s="3">
        <v>414</v>
      </c>
      <c r="K316" s="3">
        <v>78</v>
      </c>
      <c r="L316" s="3">
        <v>48</v>
      </c>
      <c r="M316" s="3">
        <v>85</v>
      </c>
      <c r="N316" s="3">
        <v>1</v>
      </c>
      <c r="O316" s="3">
        <v>8</v>
      </c>
      <c r="P316" s="3">
        <v>4</v>
      </c>
      <c r="Q316" s="3">
        <v>6</v>
      </c>
      <c r="R316" s="3">
        <v>5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33</v>
      </c>
      <c r="AA316" s="3" t="str" cm="1">
        <f t="array" ref="AA316">_xlfn.IFS(AND(Z316&lt;36,Z316&gt;23),"24-35",AND(Z316&lt;51,Z316&gt;35),"36-50",AND(Z316&gt;50,Z316&lt;66),"51-65",Z316&gt;65,"66+",TRUE,"?")</f>
        <v>24-35</v>
      </c>
      <c r="AB316" s="3">
        <v>2517</v>
      </c>
      <c r="AC316" s="3">
        <v>1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1</v>
      </c>
      <c r="AK316" s="3">
        <v>0</v>
      </c>
      <c r="AL316" s="3">
        <v>1149</v>
      </c>
      <c r="AM316" s="4">
        <v>42332</v>
      </c>
      <c r="AN316" s="3">
        <f t="shared" si="13"/>
        <v>11</v>
      </c>
      <c r="AO316" s="3" t="str">
        <f t="shared" si="14"/>
        <v>November</v>
      </c>
      <c r="AP316" s="3">
        <v>1</v>
      </c>
    </row>
    <row r="317" spans="1:42" x14ac:dyDescent="0.25">
      <c r="A317" s="3">
        <v>836</v>
      </c>
      <c r="B317" s="3">
        <v>68092</v>
      </c>
      <c r="C317" s="3">
        <v>1233</v>
      </c>
      <c r="D317" s="3">
        <f t="shared" si="12"/>
        <v>1.8107854079774424</v>
      </c>
      <c r="E317" s="3">
        <v>0</v>
      </c>
      <c r="F317" s="3">
        <v>0</v>
      </c>
      <c r="G317" s="3">
        <v>7</v>
      </c>
      <c r="H317" s="3">
        <v>852</v>
      </c>
      <c r="I317" s="3">
        <v>60</v>
      </c>
      <c r="J317" s="3">
        <v>207</v>
      </c>
      <c r="K317" s="3">
        <v>78</v>
      </c>
      <c r="L317" s="3">
        <v>36</v>
      </c>
      <c r="M317" s="3">
        <v>48</v>
      </c>
      <c r="N317" s="3">
        <v>2</v>
      </c>
      <c r="O317" s="3">
        <v>2</v>
      </c>
      <c r="P317" s="3">
        <v>6</v>
      </c>
      <c r="Q317" s="3">
        <v>10</v>
      </c>
      <c r="R317" s="3">
        <v>5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42</v>
      </c>
      <c r="AA317" s="3" t="str" cm="1">
        <f t="array" ref="AA317">_xlfn.IFS(AND(Z317&lt;36,Z317&gt;23),"24-35",AND(Z317&lt;51,Z317&gt;35),"36-50",AND(Z317&gt;50,Z317&lt;66),"51-65",Z317&gt;65,"66+",TRUE,"?")</f>
        <v>36-50</v>
      </c>
      <c r="AB317" s="3">
        <v>2354</v>
      </c>
      <c r="AC317" s="3">
        <v>0</v>
      </c>
      <c r="AD317" s="3">
        <v>0</v>
      </c>
      <c r="AE317" s="3">
        <v>1</v>
      </c>
      <c r="AF317" s="3">
        <v>0</v>
      </c>
      <c r="AG317" s="3">
        <v>0</v>
      </c>
      <c r="AH317" s="3">
        <v>0</v>
      </c>
      <c r="AI317" s="3">
        <v>0</v>
      </c>
      <c r="AJ317" s="3">
        <v>1</v>
      </c>
      <c r="AK317" s="3">
        <v>0</v>
      </c>
      <c r="AL317" s="3">
        <v>1185</v>
      </c>
      <c r="AM317" s="4">
        <v>42495</v>
      </c>
      <c r="AN317" s="3">
        <f t="shared" si="13"/>
        <v>5</v>
      </c>
      <c r="AO317" s="3" t="str">
        <f t="shared" si="14"/>
        <v>May</v>
      </c>
      <c r="AP317" s="3">
        <v>1</v>
      </c>
    </row>
    <row r="318" spans="1:42" x14ac:dyDescent="0.25">
      <c r="A318" s="3">
        <v>1221</v>
      </c>
      <c r="B318" s="3">
        <v>71626</v>
      </c>
      <c r="C318" s="3">
        <v>1233</v>
      </c>
      <c r="D318" s="3">
        <f t="shared" si="12"/>
        <v>1.7214419344930612</v>
      </c>
      <c r="E318" s="3">
        <v>0</v>
      </c>
      <c r="F318" s="3">
        <v>0</v>
      </c>
      <c r="G318" s="3">
        <v>94</v>
      </c>
      <c r="H318" s="3">
        <v>546</v>
      </c>
      <c r="I318" s="3">
        <v>72</v>
      </c>
      <c r="J318" s="3">
        <v>376</v>
      </c>
      <c r="K318" s="3">
        <v>94</v>
      </c>
      <c r="L318" s="3">
        <v>145</v>
      </c>
      <c r="M318" s="3">
        <v>72</v>
      </c>
      <c r="N318" s="3">
        <v>1</v>
      </c>
      <c r="O318" s="3">
        <v>5</v>
      </c>
      <c r="P318" s="3">
        <v>5</v>
      </c>
      <c r="Q318" s="3">
        <v>8</v>
      </c>
      <c r="R318" s="3">
        <v>3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3">
        <v>0</v>
      </c>
      <c r="Y318" s="3">
        <v>0</v>
      </c>
      <c r="Z318" s="3">
        <v>41</v>
      </c>
      <c r="AA318" s="3" t="str" cm="1">
        <f t="array" ref="AA318">_xlfn.IFS(AND(Z318&lt;36,Z318&gt;23),"24-35",AND(Z318&lt;51,Z318&gt;35),"36-50",AND(Z318&gt;50,Z318&lt;66),"51-65",Z318&gt;65,"66+",TRUE,"?")</f>
        <v>36-50</v>
      </c>
      <c r="AB318" s="3">
        <v>2764</v>
      </c>
      <c r="AC318" s="3">
        <v>0</v>
      </c>
      <c r="AD318" s="3">
        <v>1</v>
      </c>
      <c r="AE318" s="3">
        <v>0</v>
      </c>
      <c r="AF318" s="3">
        <v>0</v>
      </c>
      <c r="AG318" s="3">
        <v>0</v>
      </c>
      <c r="AH318" s="3">
        <v>0</v>
      </c>
      <c r="AI318" s="3">
        <v>1</v>
      </c>
      <c r="AJ318" s="3">
        <v>0</v>
      </c>
      <c r="AK318" s="3">
        <v>0</v>
      </c>
      <c r="AL318" s="3">
        <v>1161</v>
      </c>
      <c r="AM318" s="4">
        <v>42085</v>
      </c>
      <c r="AN318" s="3">
        <f t="shared" si="13"/>
        <v>3</v>
      </c>
      <c r="AO318" s="3" t="str">
        <f t="shared" si="14"/>
        <v>March</v>
      </c>
      <c r="AP318" s="3">
        <v>1</v>
      </c>
    </row>
    <row r="319" spans="1:42" x14ac:dyDescent="0.25">
      <c r="A319" s="3">
        <v>1248</v>
      </c>
      <c r="B319" s="3">
        <v>71434</v>
      </c>
      <c r="C319" s="3">
        <v>1232</v>
      </c>
      <c r="D319" s="3">
        <f t="shared" si="12"/>
        <v>1.7246689251616878</v>
      </c>
      <c r="E319" s="3">
        <v>0</v>
      </c>
      <c r="F319" s="3">
        <v>1</v>
      </c>
      <c r="G319" s="3">
        <v>4</v>
      </c>
      <c r="H319" s="3">
        <v>711</v>
      </c>
      <c r="I319" s="3">
        <v>36</v>
      </c>
      <c r="J319" s="3">
        <v>217</v>
      </c>
      <c r="K319" s="3">
        <v>172</v>
      </c>
      <c r="L319" s="3">
        <v>96</v>
      </c>
      <c r="M319" s="3">
        <v>168</v>
      </c>
      <c r="N319" s="3">
        <v>3</v>
      </c>
      <c r="O319" s="3">
        <v>7</v>
      </c>
      <c r="P319" s="3">
        <v>4</v>
      </c>
      <c r="Q319" s="3">
        <v>7</v>
      </c>
      <c r="R319" s="3">
        <v>4</v>
      </c>
      <c r="S319" s="3">
        <v>1</v>
      </c>
      <c r="T319" s="3">
        <v>0</v>
      </c>
      <c r="U319" s="3">
        <v>0</v>
      </c>
      <c r="V319" s="3">
        <v>1</v>
      </c>
      <c r="W319" s="3">
        <v>0</v>
      </c>
      <c r="X319" s="3">
        <v>0</v>
      </c>
      <c r="Y319" s="3">
        <v>0</v>
      </c>
      <c r="Z319" s="3">
        <v>58</v>
      </c>
      <c r="AA319" s="3" t="str" cm="1">
        <f t="array" ref="AA319">_xlfn.IFS(AND(Z319&lt;36,Z319&gt;23),"24-35",AND(Z319&lt;51,Z319&gt;35),"36-50",AND(Z319&gt;50,Z319&lt;66),"51-65",Z319&gt;65,"66+",TRUE,"?")</f>
        <v>51-65</v>
      </c>
      <c r="AB319" s="3">
        <v>2443</v>
      </c>
      <c r="AC319" s="3">
        <v>0</v>
      </c>
      <c r="AD319" s="3">
        <v>1</v>
      </c>
      <c r="AE319" s="3">
        <v>0</v>
      </c>
      <c r="AF319" s="3">
        <v>0</v>
      </c>
      <c r="AG319" s="3">
        <v>0</v>
      </c>
      <c r="AH319" s="3">
        <v>0</v>
      </c>
      <c r="AI319" s="3">
        <v>1</v>
      </c>
      <c r="AJ319" s="3">
        <v>0</v>
      </c>
      <c r="AK319" s="3">
        <v>0</v>
      </c>
      <c r="AL319" s="3">
        <v>1064</v>
      </c>
      <c r="AM319" s="4">
        <v>42406</v>
      </c>
      <c r="AN319" s="3">
        <f t="shared" si="13"/>
        <v>2</v>
      </c>
      <c r="AO319" s="3" t="str">
        <f t="shared" si="14"/>
        <v>February</v>
      </c>
      <c r="AP319" s="3">
        <v>1</v>
      </c>
    </row>
    <row r="320" spans="1:42" x14ac:dyDescent="0.25">
      <c r="A320" s="3">
        <v>388</v>
      </c>
      <c r="B320" s="3">
        <v>75865</v>
      </c>
      <c r="C320" s="3">
        <v>1230</v>
      </c>
      <c r="D320" s="3">
        <f t="shared" si="12"/>
        <v>1.6213009951888222</v>
      </c>
      <c r="E320" s="3">
        <v>0</v>
      </c>
      <c r="F320" s="3">
        <v>0</v>
      </c>
      <c r="G320" s="3">
        <v>73</v>
      </c>
      <c r="H320" s="3">
        <v>483</v>
      </c>
      <c r="I320" s="3">
        <v>0</v>
      </c>
      <c r="J320" s="3">
        <v>591</v>
      </c>
      <c r="K320" s="3">
        <v>156</v>
      </c>
      <c r="L320" s="3">
        <v>0</v>
      </c>
      <c r="M320" s="3">
        <v>12</v>
      </c>
      <c r="N320" s="3">
        <v>1</v>
      </c>
      <c r="O320" s="3">
        <v>3</v>
      </c>
      <c r="P320" s="3">
        <v>5</v>
      </c>
      <c r="Q320" s="3">
        <v>10</v>
      </c>
      <c r="R320" s="3">
        <v>1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77</v>
      </c>
      <c r="AA320" s="3" t="str" cm="1">
        <f t="array" ref="AA320">_xlfn.IFS(AND(Z320&lt;36,Z320&gt;23),"24-35",AND(Z320&lt;51,Z320&gt;35),"36-50",AND(Z320&gt;50,Z320&lt;66),"51-65",Z320&gt;65,"66+",TRUE,"?")</f>
        <v>66+</v>
      </c>
      <c r="AB320" s="3">
        <v>2249</v>
      </c>
      <c r="AC320" s="3">
        <v>0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1</v>
      </c>
      <c r="AL320" s="3">
        <v>1218</v>
      </c>
      <c r="AM320" s="4">
        <v>42600</v>
      </c>
      <c r="AN320" s="3">
        <f t="shared" si="13"/>
        <v>8</v>
      </c>
      <c r="AO320" s="3" t="str">
        <f t="shared" si="14"/>
        <v>August</v>
      </c>
      <c r="AP320" s="3">
        <v>1</v>
      </c>
    </row>
    <row r="321" spans="1:42" x14ac:dyDescent="0.25">
      <c r="A321" s="3">
        <v>731</v>
      </c>
      <c r="B321" s="3">
        <v>71466</v>
      </c>
      <c r="C321" s="3">
        <v>1230</v>
      </c>
      <c r="D321" s="3">
        <f t="shared" si="12"/>
        <v>1.7210981445722442</v>
      </c>
      <c r="E321" s="3">
        <v>0</v>
      </c>
      <c r="F321" s="3">
        <v>0</v>
      </c>
      <c r="G321" s="3">
        <v>86</v>
      </c>
      <c r="H321" s="3">
        <v>412</v>
      </c>
      <c r="I321" s="3">
        <v>12</v>
      </c>
      <c r="J321" s="3">
        <v>546</v>
      </c>
      <c r="K321" s="3">
        <v>78</v>
      </c>
      <c r="L321" s="3">
        <v>182</v>
      </c>
      <c r="M321" s="3">
        <v>0</v>
      </c>
      <c r="N321" s="3">
        <v>1</v>
      </c>
      <c r="O321" s="3">
        <v>4</v>
      </c>
      <c r="P321" s="3">
        <v>4</v>
      </c>
      <c r="Q321" s="3">
        <v>10</v>
      </c>
      <c r="R321" s="3">
        <v>1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46</v>
      </c>
      <c r="AA321" s="3" t="str" cm="1">
        <f t="array" ref="AA321">_xlfn.IFS(AND(Z321&lt;36,Z321&gt;23),"24-35",AND(Z321&lt;51,Z321&gt;35),"36-50",AND(Z321&gt;50,Z321&lt;66),"51-65",Z321&gt;65,"66+",TRUE,"?")</f>
        <v>36-50</v>
      </c>
      <c r="AB321" s="3">
        <v>2244</v>
      </c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1</v>
      </c>
      <c r="AL321" s="3">
        <v>1230</v>
      </c>
      <c r="AM321" s="4">
        <v>42605</v>
      </c>
      <c r="AN321" s="3">
        <f t="shared" si="13"/>
        <v>8</v>
      </c>
      <c r="AO321" s="3" t="str">
        <f t="shared" si="14"/>
        <v>August</v>
      </c>
      <c r="AP321" s="3">
        <v>1</v>
      </c>
    </row>
    <row r="322" spans="1:42" x14ac:dyDescent="0.25">
      <c r="A322" s="3">
        <v>857</v>
      </c>
      <c r="B322" s="3">
        <v>75114</v>
      </c>
      <c r="C322" s="3">
        <v>1229</v>
      </c>
      <c r="D322" s="3">
        <f t="shared" si="12"/>
        <v>1.6361796735628511</v>
      </c>
      <c r="E322" s="3">
        <v>0</v>
      </c>
      <c r="F322" s="3">
        <v>0</v>
      </c>
      <c r="G322" s="3">
        <v>40</v>
      </c>
      <c r="H322" s="3">
        <v>571</v>
      </c>
      <c r="I322" s="3">
        <v>12</v>
      </c>
      <c r="J322" s="3">
        <v>523</v>
      </c>
      <c r="K322" s="3">
        <v>63</v>
      </c>
      <c r="L322" s="3">
        <v>60</v>
      </c>
      <c r="M322" s="3">
        <v>24</v>
      </c>
      <c r="N322" s="3">
        <v>1</v>
      </c>
      <c r="O322" s="3">
        <v>3</v>
      </c>
      <c r="P322" s="3">
        <v>10</v>
      </c>
      <c r="Q322" s="3">
        <v>5</v>
      </c>
      <c r="R322" s="3">
        <v>2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28</v>
      </c>
      <c r="AA322" s="3" t="str" cm="1">
        <f t="array" ref="AA322">_xlfn.IFS(AND(Z322&lt;36,Z322&gt;23),"24-35",AND(Z322&lt;51,Z322&gt;35),"36-50",AND(Z322&gt;50,Z322&lt;66),"51-65",Z322&gt;65,"66+",TRUE,"?")</f>
        <v>24-35</v>
      </c>
      <c r="AB322" s="3">
        <v>2393</v>
      </c>
      <c r="AC322" s="3">
        <v>0</v>
      </c>
      <c r="AD322" s="3">
        <v>0</v>
      </c>
      <c r="AE322" s="3">
        <v>0</v>
      </c>
      <c r="AF322" s="3">
        <v>1</v>
      </c>
      <c r="AG322" s="3">
        <v>0</v>
      </c>
      <c r="AH322" s="3">
        <v>0</v>
      </c>
      <c r="AI322" s="3">
        <v>1</v>
      </c>
      <c r="AJ322" s="3">
        <v>0</v>
      </c>
      <c r="AK322" s="3">
        <v>0</v>
      </c>
      <c r="AL322" s="3">
        <v>1205</v>
      </c>
      <c r="AM322" s="4">
        <v>42456</v>
      </c>
      <c r="AN322" s="3">
        <f t="shared" si="13"/>
        <v>3</v>
      </c>
      <c r="AO322" s="3" t="str">
        <f t="shared" si="14"/>
        <v>March</v>
      </c>
      <c r="AP322" s="3">
        <v>1</v>
      </c>
    </row>
    <row r="323" spans="1:42" x14ac:dyDescent="0.25">
      <c r="A323" s="3">
        <v>895</v>
      </c>
      <c r="B323" s="3">
        <v>64849</v>
      </c>
      <c r="C323" s="3">
        <v>1228</v>
      </c>
      <c r="D323" s="3">
        <f t="shared" ref="D323:D386" si="15">C323*100/B323</f>
        <v>1.8936298169593979</v>
      </c>
      <c r="E323" s="3">
        <v>0</v>
      </c>
      <c r="F323" s="3">
        <v>0</v>
      </c>
      <c r="G323" s="3">
        <v>42</v>
      </c>
      <c r="H323" s="3">
        <v>652</v>
      </c>
      <c r="I323" s="3">
        <v>48</v>
      </c>
      <c r="J323" s="3">
        <v>350</v>
      </c>
      <c r="K323" s="3">
        <v>94</v>
      </c>
      <c r="L323" s="3">
        <v>84</v>
      </c>
      <c r="M323" s="3">
        <v>108</v>
      </c>
      <c r="N323" s="3">
        <v>1</v>
      </c>
      <c r="O323" s="3">
        <v>9</v>
      </c>
      <c r="P323" s="3">
        <v>3</v>
      </c>
      <c r="Q323" s="3">
        <v>6</v>
      </c>
      <c r="R323" s="3">
        <v>5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</v>
      </c>
      <c r="Z323" s="3">
        <v>63</v>
      </c>
      <c r="AA323" s="3" t="str" cm="1">
        <f t="array" ref="AA323">_xlfn.IFS(AND(Z323&lt;36,Z323&gt;23),"24-35",AND(Z323&lt;51,Z323&gt;35),"36-50",AND(Z323&gt;50,Z323&lt;66),"51-65",Z323&gt;65,"66+",TRUE,"?")</f>
        <v>51-65</v>
      </c>
      <c r="AB323" s="3">
        <v>2752</v>
      </c>
      <c r="AC323" s="3">
        <v>0</v>
      </c>
      <c r="AD323" s="3">
        <v>0</v>
      </c>
      <c r="AE323" s="3">
        <v>1</v>
      </c>
      <c r="AF323" s="3">
        <v>0</v>
      </c>
      <c r="AG323" s="3">
        <v>0</v>
      </c>
      <c r="AH323" s="3">
        <v>0</v>
      </c>
      <c r="AI323" s="3">
        <v>1</v>
      </c>
      <c r="AJ323" s="3">
        <v>0</v>
      </c>
      <c r="AK323" s="3">
        <v>0</v>
      </c>
      <c r="AL323" s="3">
        <v>1120</v>
      </c>
      <c r="AM323" s="4">
        <v>42097</v>
      </c>
      <c r="AN323" s="3">
        <f t="shared" ref="AN323:AN386" si="16">MONTH(AM323)</f>
        <v>4</v>
      </c>
      <c r="AO323" s="3" t="str">
        <f t="shared" ref="AO323:AO386" si="17">TEXT(AM323,"mmmm")</f>
        <v>April</v>
      </c>
      <c r="AP323" s="3">
        <v>1</v>
      </c>
    </row>
    <row r="324" spans="1:42" x14ac:dyDescent="0.25">
      <c r="A324" s="3">
        <v>1777</v>
      </c>
      <c r="B324" s="3">
        <v>80872</v>
      </c>
      <c r="C324" s="3">
        <v>1228</v>
      </c>
      <c r="D324" s="3">
        <f t="shared" si="15"/>
        <v>1.5184489069146305</v>
      </c>
      <c r="E324" s="3">
        <v>0</v>
      </c>
      <c r="F324" s="3">
        <v>0</v>
      </c>
      <c r="G324" s="3">
        <v>60</v>
      </c>
      <c r="H324" s="3">
        <v>483</v>
      </c>
      <c r="I324" s="3">
        <v>72</v>
      </c>
      <c r="J324" s="3">
        <v>567</v>
      </c>
      <c r="K324" s="3">
        <v>94</v>
      </c>
      <c r="L324" s="3">
        <v>12</v>
      </c>
      <c r="M324" s="3">
        <v>108</v>
      </c>
      <c r="N324" s="3">
        <v>1</v>
      </c>
      <c r="O324" s="3">
        <v>4</v>
      </c>
      <c r="P324" s="3">
        <v>4</v>
      </c>
      <c r="Q324" s="3">
        <v>10</v>
      </c>
      <c r="R324" s="3">
        <v>1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69</v>
      </c>
      <c r="AA324" s="3" t="str" cm="1">
        <f t="array" ref="AA324">_xlfn.IFS(AND(Z324&lt;36,Z324&gt;23),"24-35",AND(Z324&lt;51,Z324&gt;35),"36-50",AND(Z324&gt;50,Z324&lt;66),"51-65",Z324&gt;65,"66+",TRUE,"?")</f>
        <v>66+</v>
      </c>
      <c r="AB324" s="3">
        <v>2207</v>
      </c>
      <c r="AC324" s="3">
        <v>0</v>
      </c>
      <c r="AD324" s="3">
        <v>0</v>
      </c>
      <c r="AE324" s="3">
        <v>1</v>
      </c>
      <c r="AF324" s="3">
        <v>0</v>
      </c>
      <c r="AG324" s="3">
        <v>0</v>
      </c>
      <c r="AH324" s="3">
        <v>0</v>
      </c>
      <c r="AI324" s="3">
        <v>1</v>
      </c>
      <c r="AJ324" s="3">
        <v>0</v>
      </c>
      <c r="AK324" s="3">
        <v>0</v>
      </c>
      <c r="AL324" s="3">
        <v>1120</v>
      </c>
      <c r="AM324" s="4">
        <v>42642</v>
      </c>
      <c r="AN324" s="3">
        <f t="shared" si="16"/>
        <v>9</v>
      </c>
      <c r="AO324" s="3" t="str">
        <f t="shared" si="17"/>
        <v>September</v>
      </c>
      <c r="AP324" s="3">
        <v>1</v>
      </c>
    </row>
    <row r="325" spans="1:42" x14ac:dyDescent="0.25">
      <c r="A325" s="3">
        <v>1907</v>
      </c>
      <c r="B325" s="3">
        <v>78128</v>
      </c>
      <c r="C325" s="3">
        <v>1228</v>
      </c>
      <c r="D325" s="3">
        <f t="shared" si="15"/>
        <v>1.5717796436616833</v>
      </c>
      <c r="E325" s="3">
        <v>0</v>
      </c>
      <c r="F325" s="3">
        <v>1</v>
      </c>
      <c r="G325" s="3">
        <v>89</v>
      </c>
      <c r="H325" s="3">
        <v>934</v>
      </c>
      <c r="I325" s="3">
        <v>24</v>
      </c>
      <c r="J325" s="3">
        <v>230</v>
      </c>
      <c r="K325" s="3">
        <v>16</v>
      </c>
      <c r="L325" s="3">
        <v>24</v>
      </c>
      <c r="M325" s="3">
        <v>36</v>
      </c>
      <c r="N325" s="3">
        <v>2</v>
      </c>
      <c r="O325" s="3">
        <v>8</v>
      </c>
      <c r="P325" s="3">
        <v>4</v>
      </c>
      <c r="Q325" s="3">
        <v>6</v>
      </c>
      <c r="R325" s="3">
        <v>3</v>
      </c>
      <c r="S325" s="3">
        <v>0</v>
      </c>
      <c r="T325" s="3">
        <v>0</v>
      </c>
      <c r="U325" s="3">
        <v>0</v>
      </c>
      <c r="V325" s="3">
        <v>1</v>
      </c>
      <c r="W325" s="3">
        <v>1</v>
      </c>
      <c r="X325" s="3">
        <v>0</v>
      </c>
      <c r="Y325" s="3">
        <v>0</v>
      </c>
      <c r="Z325" s="3">
        <v>46</v>
      </c>
      <c r="AA325" s="3" t="str" cm="1">
        <f t="array" ref="AA325">_xlfn.IFS(AND(Z325&lt;36,Z325&gt;23),"24-35",AND(Z325&lt;51,Z325&gt;35),"36-50",AND(Z325&gt;50,Z325&lt;66),"51-65",Z325&gt;65,"66+",TRUE,"?")</f>
        <v>36-50</v>
      </c>
      <c r="AB325" s="3">
        <v>2289</v>
      </c>
      <c r="AC325" s="3">
        <v>0</v>
      </c>
      <c r="AD325" s="3">
        <v>1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1</v>
      </c>
      <c r="AL325" s="3">
        <v>1192</v>
      </c>
      <c r="AM325" s="4">
        <v>42560</v>
      </c>
      <c r="AN325" s="3">
        <f t="shared" si="16"/>
        <v>7</v>
      </c>
      <c r="AO325" s="3" t="str">
        <f t="shared" si="17"/>
        <v>July</v>
      </c>
      <c r="AP325" s="3">
        <v>1</v>
      </c>
    </row>
    <row r="326" spans="1:42" x14ac:dyDescent="0.25">
      <c r="A326" s="3">
        <v>1194</v>
      </c>
      <c r="B326" s="3">
        <v>66303</v>
      </c>
      <c r="C326" s="3">
        <v>1226</v>
      </c>
      <c r="D326" s="3">
        <f t="shared" si="15"/>
        <v>1.849086768321192</v>
      </c>
      <c r="E326" s="3">
        <v>0</v>
      </c>
      <c r="F326" s="3">
        <v>1</v>
      </c>
      <c r="G326" s="3">
        <v>56</v>
      </c>
      <c r="H326" s="3">
        <v>1090</v>
      </c>
      <c r="I326" s="3">
        <v>12</v>
      </c>
      <c r="J326" s="3">
        <v>96</v>
      </c>
      <c r="K326" s="3">
        <v>16</v>
      </c>
      <c r="L326" s="3">
        <v>12</v>
      </c>
      <c r="M326" s="3">
        <v>60</v>
      </c>
      <c r="N326" s="3">
        <v>4</v>
      </c>
      <c r="O326" s="3">
        <v>3</v>
      </c>
      <c r="P326" s="3">
        <v>4</v>
      </c>
      <c r="Q326" s="3">
        <v>11</v>
      </c>
      <c r="R326" s="3">
        <v>8</v>
      </c>
      <c r="S326" s="3">
        <v>0</v>
      </c>
      <c r="T326" s="3">
        <v>0</v>
      </c>
      <c r="U326" s="3">
        <v>0</v>
      </c>
      <c r="V326" s="3">
        <v>1</v>
      </c>
      <c r="W326" s="3">
        <v>0</v>
      </c>
      <c r="X326" s="3">
        <v>0</v>
      </c>
      <c r="Y326" s="3">
        <v>0</v>
      </c>
      <c r="Z326" s="3">
        <v>49</v>
      </c>
      <c r="AA326" s="3" t="str" cm="1">
        <f t="array" ref="AA326">_xlfn.IFS(AND(Z326&lt;36,Z326&gt;23),"24-35",AND(Z326&lt;51,Z326&gt;35),"36-50",AND(Z326&gt;50,Z326&lt;66),"51-65",Z326&gt;65,"66+",TRUE,"?")</f>
        <v>36-50</v>
      </c>
      <c r="AB326" s="3">
        <v>2647</v>
      </c>
      <c r="AC326" s="3">
        <v>0</v>
      </c>
      <c r="AD326" s="3">
        <v>1</v>
      </c>
      <c r="AE326" s="3">
        <v>0</v>
      </c>
      <c r="AF326" s="3">
        <v>0</v>
      </c>
      <c r="AG326" s="3">
        <v>0</v>
      </c>
      <c r="AH326" s="3">
        <v>0</v>
      </c>
      <c r="AI326" s="3">
        <v>1</v>
      </c>
      <c r="AJ326" s="3">
        <v>0</v>
      </c>
      <c r="AK326" s="3">
        <v>0</v>
      </c>
      <c r="AL326" s="3">
        <v>1166</v>
      </c>
      <c r="AM326" s="4">
        <v>42202</v>
      </c>
      <c r="AN326" s="3">
        <f t="shared" si="16"/>
        <v>7</v>
      </c>
      <c r="AO326" s="3" t="str">
        <f t="shared" si="17"/>
        <v>July</v>
      </c>
      <c r="AP326" s="3">
        <v>1</v>
      </c>
    </row>
    <row r="327" spans="1:42" x14ac:dyDescent="0.25">
      <c r="A327" s="3">
        <v>80</v>
      </c>
      <c r="B327" s="3">
        <v>79593</v>
      </c>
      <c r="C327" s="3">
        <v>1221</v>
      </c>
      <c r="D327" s="3">
        <f t="shared" si="15"/>
        <v>1.5340545022803513</v>
      </c>
      <c r="E327" s="3">
        <v>0</v>
      </c>
      <c r="F327" s="3">
        <v>0</v>
      </c>
      <c r="G327" s="3">
        <v>70</v>
      </c>
      <c r="H327" s="3">
        <v>350</v>
      </c>
      <c r="I327" s="3">
        <v>60</v>
      </c>
      <c r="J327" s="3">
        <v>568</v>
      </c>
      <c r="K327" s="3">
        <v>110</v>
      </c>
      <c r="L327" s="3">
        <v>133</v>
      </c>
      <c r="M327" s="3">
        <v>145</v>
      </c>
      <c r="N327" s="3">
        <v>1</v>
      </c>
      <c r="O327" s="3">
        <v>5</v>
      </c>
      <c r="P327" s="3">
        <v>6</v>
      </c>
      <c r="Q327" s="3">
        <v>7</v>
      </c>
      <c r="R327" s="3">
        <v>2</v>
      </c>
      <c r="S327" s="3">
        <v>0</v>
      </c>
      <c r="T327" s="3">
        <v>0</v>
      </c>
      <c r="U327" s="3">
        <v>0</v>
      </c>
      <c r="V327" s="3">
        <v>0</v>
      </c>
      <c r="W327" s="3">
        <v>1</v>
      </c>
      <c r="X327" s="3">
        <v>0</v>
      </c>
      <c r="Y327" s="3">
        <v>0</v>
      </c>
      <c r="Z327" s="3">
        <v>47</v>
      </c>
      <c r="AA327" s="3" t="str" cm="1">
        <f t="array" ref="AA327">_xlfn.IFS(AND(Z327&lt;36,Z327&gt;23),"24-35",AND(Z327&lt;51,Z327&gt;35),"36-50",AND(Z327&gt;50,Z327&lt;66),"51-65",Z327&gt;65,"66+",TRUE,"?")</f>
        <v>36-50</v>
      </c>
      <c r="AB327" s="3">
        <v>2207</v>
      </c>
      <c r="AC327" s="3">
        <v>0</v>
      </c>
      <c r="AD327" s="3">
        <v>1</v>
      </c>
      <c r="AE327" s="3">
        <v>0</v>
      </c>
      <c r="AF327" s="3">
        <v>0</v>
      </c>
      <c r="AG327" s="3">
        <v>0</v>
      </c>
      <c r="AH327" s="3">
        <v>0</v>
      </c>
      <c r="AI327" s="3">
        <v>1</v>
      </c>
      <c r="AJ327" s="3">
        <v>0</v>
      </c>
      <c r="AK327" s="3">
        <v>0</v>
      </c>
      <c r="AL327" s="3">
        <v>1076</v>
      </c>
      <c r="AM327" s="4">
        <v>42642</v>
      </c>
      <c r="AN327" s="3">
        <f t="shared" si="16"/>
        <v>9</v>
      </c>
      <c r="AO327" s="3" t="str">
        <f t="shared" si="17"/>
        <v>September</v>
      </c>
      <c r="AP327" s="3">
        <v>1</v>
      </c>
    </row>
    <row r="328" spans="1:42" x14ac:dyDescent="0.25">
      <c r="A328" s="3">
        <v>352</v>
      </c>
      <c r="B328" s="3">
        <v>66426</v>
      </c>
      <c r="C328" s="3">
        <v>1220</v>
      </c>
      <c r="D328" s="3">
        <f t="shared" si="15"/>
        <v>1.8366302351488875</v>
      </c>
      <c r="E328" s="3">
        <v>0</v>
      </c>
      <c r="F328" s="3">
        <v>1</v>
      </c>
      <c r="G328" s="3">
        <v>14</v>
      </c>
      <c r="H328" s="3">
        <v>1043</v>
      </c>
      <c r="I328" s="3">
        <v>24</v>
      </c>
      <c r="J328" s="3">
        <v>97</v>
      </c>
      <c r="K328" s="3">
        <v>32</v>
      </c>
      <c r="L328" s="3">
        <v>24</v>
      </c>
      <c r="M328" s="3">
        <v>157</v>
      </c>
      <c r="N328" s="3">
        <v>2</v>
      </c>
      <c r="O328" s="3">
        <v>3</v>
      </c>
      <c r="P328" s="3">
        <v>5</v>
      </c>
      <c r="Q328" s="3">
        <v>10</v>
      </c>
      <c r="R328" s="3">
        <v>6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59</v>
      </c>
      <c r="AA328" s="3" t="str" cm="1">
        <f t="array" ref="AA328">_xlfn.IFS(AND(Z328&lt;36,Z328&gt;23),"24-35",AND(Z328&lt;51,Z328&gt;35),"36-50",AND(Z328&gt;50,Z328&lt;66),"51-65",Z328&gt;65,"66+",TRUE,"?")</f>
        <v>51-65</v>
      </c>
      <c r="AB328" s="3">
        <v>2429</v>
      </c>
      <c r="AC328" s="3">
        <v>0</v>
      </c>
      <c r="AD328" s="3">
        <v>0</v>
      </c>
      <c r="AE328" s="3">
        <v>0</v>
      </c>
      <c r="AF328" s="3">
        <v>1</v>
      </c>
      <c r="AG328" s="3">
        <v>0</v>
      </c>
      <c r="AH328" s="3">
        <v>0</v>
      </c>
      <c r="AI328" s="3">
        <v>0</v>
      </c>
      <c r="AJ328" s="3">
        <v>0</v>
      </c>
      <c r="AK328" s="3">
        <v>1</v>
      </c>
      <c r="AL328" s="3">
        <v>1063</v>
      </c>
      <c r="AM328" s="4">
        <v>42420</v>
      </c>
      <c r="AN328" s="3">
        <f t="shared" si="16"/>
        <v>2</v>
      </c>
      <c r="AO328" s="3" t="str">
        <f t="shared" si="17"/>
        <v>February</v>
      </c>
      <c r="AP328" s="3">
        <v>1</v>
      </c>
    </row>
    <row r="329" spans="1:42" x14ac:dyDescent="0.25">
      <c r="A329" s="3">
        <v>2019</v>
      </c>
      <c r="B329" s="3">
        <v>56981</v>
      </c>
      <c r="C329" s="3">
        <v>1217</v>
      </c>
      <c r="D329" s="3">
        <f t="shared" si="15"/>
        <v>2.1357996525157508</v>
      </c>
      <c r="E329" s="3">
        <v>0</v>
      </c>
      <c r="F329" s="3">
        <v>0</v>
      </c>
      <c r="G329" s="3">
        <v>91</v>
      </c>
      <c r="H329" s="3">
        <v>908</v>
      </c>
      <c r="I329" s="3">
        <v>48</v>
      </c>
      <c r="J329" s="3">
        <v>217</v>
      </c>
      <c r="K329" s="3">
        <v>32</v>
      </c>
      <c r="L329" s="3">
        <v>12</v>
      </c>
      <c r="M329" s="3">
        <v>24</v>
      </c>
      <c r="N329" s="3">
        <v>1</v>
      </c>
      <c r="O329" s="3">
        <v>2</v>
      </c>
      <c r="P329" s="3">
        <v>3</v>
      </c>
      <c r="Q329" s="3">
        <v>13</v>
      </c>
      <c r="R329" s="3">
        <v>6</v>
      </c>
      <c r="S329" s="3">
        <v>0</v>
      </c>
      <c r="T329" s="3">
        <v>0</v>
      </c>
      <c r="U329" s="3">
        <v>0</v>
      </c>
      <c r="V329" s="3">
        <v>1</v>
      </c>
      <c r="W329" s="3">
        <v>0</v>
      </c>
      <c r="X329" s="3">
        <v>0</v>
      </c>
      <c r="Y329" s="3">
        <v>0</v>
      </c>
      <c r="Z329" s="3">
        <v>39</v>
      </c>
      <c r="AA329" s="3" t="str" cm="1">
        <f t="array" ref="AA329">_xlfn.IFS(AND(Z329&lt;36,Z329&gt;23),"24-35",AND(Z329&lt;51,Z329&gt;35),"36-50",AND(Z329&gt;50,Z329&lt;66),"51-65",Z329&gt;65,"66+",TRUE,"?")</f>
        <v>36-50</v>
      </c>
      <c r="AB329" s="3">
        <v>2314</v>
      </c>
      <c r="AC329" s="3">
        <v>1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1</v>
      </c>
      <c r="AJ329" s="3">
        <v>0</v>
      </c>
      <c r="AK329" s="3">
        <v>0</v>
      </c>
      <c r="AL329" s="3">
        <v>1193</v>
      </c>
      <c r="AM329" s="4">
        <v>42535</v>
      </c>
      <c r="AN329" s="3">
        <f t="shared" si="16"/>
        <v>6</v>
      </c>
      <c r="AO329" s="3" t="str">
        <f t="shared" si="17"/>
        <v>June</v>
      </c>
      <c r="AP329" s="3">
        <v>1</v>
      </c>
    </row>
    <row r="330" spans="1:42" x14ac:dyDescent="0.25">
      <c r="A330" s="3">
        <v>888</v>
      </c>
      <c r="B330" s="3">
        <v>51563</v>
      </c>
      <c r="C330" s="3">
        <v>1214</v>
      </c>
      <c r="D330" s="3">
        <f t="shared" si="15"/>
        <v>2.3544014118650969</v>
      </c>
      <c r="E330" s="3">
        <v>0</v>
      </c>
      <c r="F330" s="3">
        <v>0</v>
      </c>
      <c r="G330" s="3">
        <v>60</v>
      </c>
      <c r="H330" s="3">
        <v>1166</v>
      </c>
      <c r="I330" s="3">
        <v>0</v>
      </c>
      <c r="J330" s="3">
        <v>48</v>
      </c>
      <c r="K330" s="3">
        <v>0</v>
      </c>
      <c r="L330" s="3">
        <v>0</v>
      </c>
      <c r="M330" s="3">
        <v>36</v>
      </c>
      <c r="N330" s="3">
        <v>1</v>
      </c>
      <c r="O330" s="3">
        <v>4</v>
      </c>
      <c r="P330" s="3">
        <v>4</v>
      </c>
      <c r="Q330" s="3">
        <v>10</v>
      </c>
      <c r="R330" s="3">
        <v>8</v>
      </c>
      <c r="S330" s="3">
        <v>0</v>
      </c>
      <c r="T330" s="3">
        <v>0</v>
      </c>
      <c r="U330" s="3">
        <v>0</v>
      </c>
      <c r="V330" s="3">
        <v>1</v>
      </c>
      <c r="W330" s="3">
        <v>1</v>
      </c>
      <c r="X330" s="3">
        <v>0</v>
      </c>
      <c r="Y330" s="3">
        <v>0</v>
      </c>
      <c r="Z330" s="3">
        <v>33</v>
      </c>
      <c r="AA330" s="3" t="str" cm="1">
        <f t="array" ref="AA330">_xlfn.IFS(AND(Z330&lt;36,Z330&gt;23),"24-35",AND(Z330&lt;51,Z330&gt;35),"36-50",AND(Z330&gt;50,Z330&lt;66),"51-65",Z330&gt;65,"66+",TRUE,"?")</f>
        <v>24-35</v>
      </c>
      <c r="AB330" s="3">
        <v>2795</v>
      </c>
      <c r="AC330" s="3">
        <v>0</v>
      </c>
      <c r="AD330" s="3">
        <v>1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1</v>
      </c>
      <c r="AL330" s="3">
        <v>1178</v>
      </c>
      <c r="AM330" s="4">
        <v>42054</v>
      </c>
      <c r="AN330" s="3">
        <f t="shared" si="16"/>
        <v>2</v>
      </c>
      <c r="AO330" s="3" t="str">
        <f t="shared" si="17"/>
        <v>February</v>
      </c>
      <c r="AP330" s="3">
        <v>1</v>
      </c>
    </row>
    <row r="331" spans="1:42" x14ac:dyDescent="0.25">
      <c r="A331" s="3">
        <v>899</v>
      </c>
      <c r="B331" s="3">
        <v>62220</v>
      </c>
      <c r="C331" s="3">
        <v>1214</v>
      </c>
      <c r="D331" s="3">
        <f t="shared" si="15"/>
        <v>1.9511411121825779</v>
      </c>
      <c r="E331" s="3">
        <v>0</v>
      </c>
      <c r="F331" s="3">
        <v>1</v>
      </c>
      <c r="G331" s="3">
        <v>55</v>
      </c>
      <c r="H331" s="3">
        <v>799</v>
      </c>
      <c r="I331" s="3">
        <v>12</v>
      </c>
      <c r="J331" s="3">
        <v>375</v>
      </c>
      <c r="K331" s="3">
        <v>16</v>
      </c>
      <c r="L331" s="3">
        <v>12</v>
      </c>
      <c r="M331" s="3">
        <v>12</v>
      </c>
      <c r="N331" s="3">
        <v>5</v>
      </c>
      <c r="O331" s="3">
        <v>7</v>
      </c>
      <c r="P331" s="3">
        <v>6</v>
      </c>
      <c r="Q331" s="3">
        <v>5</v>
      </c>
      <c r="R331" s="3">
        <v>6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1</v>
      </c>
      <c r="Z331" s="3">
        <v>48</v>
      </c>
      <c r="AA331" s="3" t="str" cm="1">
        <f t="array" ref="AA331">_xlfn.IFS(AND(Z331&lt;36,Z331&gt;23),"24-35",AND(Z331&lt;51,Z331&gt;35),"36-50",AND(Z331&gt;50,Z331&lt;66),"51-65",Z331&gt;65,"66+",TRUE,"?")</f>
        <v>36-50</v>
      </c>
      <c r="AB331" s="3">
        <v>2846</v>
      </c>
      <c r="AC331" s="3">
        <v>0</v>
      </c>
      <c r="AD331" s="3">
        <v>0</v>
      </c>
      <c r="AE331" s="3">
        <v>0</v>
      </c>
      <c r="AF331" s="3">
        <v>1</v>
      </c>
      <c r="AG331" s="3">
        <v>0</v>
      </c>
      <c r="AH331" s="3">
        <v>0</v>
      </c>
      <c r="AI331" s="3">
        <v>0</v>
      </c>
      <c r="AJ331" s="3">
        <v>0</v>
      </c>
      <c r="AK331" s="3">
        <v>1</v>
      </c>
      <c r="AL331" s="3">
        <v>1202</v>
      </c>
      <c r="AM331" s="4">
        <v>42003</v>
      </c>
      <c r="AN331" s="3">
        <f t="shared" si="16"/>
        <v>12</v>
      </c>
      <c r="AO331" s="3" t="str">
        <f t="shared" si="17"/>
        <v>December</v>
      </c>
      <c r="AP331" s="3">
        <v>1</v>
      </c>
    </row>
    <row r="332" spans="1:42" x14ac:dyDescent="0.25">
      <c r="A332" s="3">
        <v>599</v>
      </c>
      <c r="B332" s="3">
        <v>84574</v>
      </c>
      <c r="C332" s="3">
        <v>1212</v>
      </c>
      <c r="D332" s="3">
        <f t="shared" si="15"/>
        <v>1.4330645351999431</v>
      </c>
      <c r="E332" s="3">
        <v>0</v>
      </c>
      <c r="F332" s="3">
        <v>0</v>
      </c>
      <c r="G332" s="3">
        <v>72</v>
      </c>
      <c r="H332" s="3">
        <v>387</v>
      </c>
      <c r="I332" s="3">
        <v>20</v>
      </c>
      <c r="J332" s="3">
        <v>713</v>
      </c>
      <c r="K332" s="3">
        <v>38</v>
      </c>
      <c r="L332" s="3">
        <v>54</v>
      </c>
      <c r="M332" s="3">
        <v>163</v>
      </c>
      <c r="N332" s="3">
        <v>1</v>
      </c>
      <c r="O332" s="3">
        <v>9</v>
      </c>
      <c r="P332" s="3">
        <v>11</v>
      </c>
      <c r="Q332" s="3">
        <v>11</v>
      </c>
      <c r="R332" s="3">
        <v>5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68</v>
      </c>
      <c r="AA332" s="3" t="str" cm="1">
        <f t="array" ref="AA332">_xlfn.IFS(AND(Z332&lt;36,Z332&gt;23),"24-35",AND(Z332&lt;51,Z332&gt;35),"36-50",AND(Z332&gt;50,Z332&lt;66),"51-65",Z332&gt;65,"66+",TRUE,"?")</f>
        <v>66+</v>
      </c>
      <c r="AB332" s="3">
        <v>2549</v>
      </c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1</v>
      </c>
      <c r="AJ332" s="3">
        <v>0</v>
      </c>
      <c r="AK332" s="3">
        <v>0</v>
      </c>
      <c r="AL332" s="3">
        <v>1049</v>
      </c>
      <c r="AM332" s="4">
        <v>42300</v>
      </c>
      <c r="AN332" s="3">
        <f t="shared" si="16"/>
        <v>10</v>
      </c>
      <c r="AO332" s="3" t="str">
        <f t="shared" si="17"/>
        <v>October</v>
      </c>
      <c r="AP332" s="3">
        <v>1</v>
      </c>
    </row>
    <row r="333" spans="1:42" x14ac:dyDescent="0.25">
      <c r="A333" s="3">
        <v>658</v>
      </c>
      <c r="B333" s="3">
        <v>71022</v>
      </c>
      <c r="C333" s="3">
        <v>1211</v>
      </c>
      <c r="D333" s="3">
        <f t="shared" si="15"/>
        <v>1.7051054602799132</v>
      </c>
      <c r="E333" s="3">
        <v>0</v>
      </c>
      <c r="F333" s="3">
        <v>1</v>
      </c>
      <c r="G333" s="3">
        <v>30</v>
      </c>
      <c r="H333" s="3">
        <v>909</v>
      </c>
      <c r="I333" s="3">
        <v>12</v>
      </c>
      <c r="J333" s="3">
        <v>278</v>
      </c>
      <c r="K333" s="3">
        <v>0</v>
      </c>
      <c r="L333" s="3">
        <v>12</v>
      </c>
      <c r="M333" s="3">
        <v>242</v>
      </c>
      <c r="N333" s="3">
        <v>3</v>
      </c>
      <c r="O333" s="3">
        <v>5</v>
      </c>
      <c r="P333" s="3">
        <v>2</v>
      </c>
      <c r="Q333" s="3">
        <v>11</v>
      </c>
      <c r="R333" s="3">
        <v>8</v>
      </c>
      <c r="S333" s="3">
        <v>0</v>
      </c>
      <c r="T333" s="3">
        <v>0</v>
      </c>
      <c r="U333" s="3">
        <v>1</v>
      </c>
      <c r="V333" s="3">
        <v>0</v>
      </c>
      <c r="W333" s="3">
        <v>0</v>
      </c>
      <c r="X333" s="3">
        <v>0</v>
      </c>
      <c r="Y333" s="3">
        <v>0</v>
      </c>
      <c r="Z333" s="3">
        <v>42</v>
      </c>
      <c r="AA333" s="3" t="str" cm="1">
        <f t="array" ref="AA333">_xlfn.IFS(AND(Z333&lt;36,Z333&gt;23),"24-35",AND(Z333&lt;51,Z333&gt;35),"36-50",AND(Z333&gt;50,Z333&lt;66),"51-65",Z333&gt;65,"66+",TRUE,"?")</f>
        <v>36-50</v>
      </c>
      <c r="AB333" s="3">
        <v>2297</v>
      </c>
      <c r="AC333" s="3">
        <v>1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1</v>
      </c>
      <c r="AJ333" s="3">
        <v>0</v>
      </c>
      <c r="AK333" s="3">
        <v>0</v>
      </c>
      <c r="AL333" s="3">
        <v>969</v>
      </c>
      <c r="AM333" s="4">
        <v>42552</v>
      </c>
      <c r="AN333" s="3">
        <f t="shared" si="16"/>
        <v>7</v>
      </c>
      <c r="AO333" s="3" t="str">
        <f t="shared" si="17"/>
        <v>July</v>
      </c>
      <c r="AP333" s="3">
        <v>1</v>
      </c>
    </row>
    <row r="334" spans="1:42" x14ac:dyDescent="0.25">
      <c r="A334" s="3">
        <v>905</v>
      </c>
      <c r="B334" s="3">
        <v>54959</v>
      </c>
      <c r="C334" s="3">
        <v>1208</v>
      </c>
      <c r="D334" s="3">
        <f t="shared" si="15"/>
        <v>2.1980021470550772</v>
      </c>
      <c r="E334" s="3">
        <v>0</v>
      </c>
      <c r="F334" s="3">
        <v>1</v>
      </c>
      <c r="G334" s="3">
        <v>55</v>
      </c>
      <c r="H334" s="3">
        <v>1148</v>
      </c>
      <c r="I334" s="3">
        <v>0</v>
      </c>
      <c r="J334" s="3">
        <v>60</v>
      </c>
      <c r="K334" s="3">
        <v>0</v>
      </c>
      <c r="L334" s="3">
        <v>0</v>
      </c>
      <c r="M334" s="3">
        <v>24</v>
      </c>
      <c r="N334" s="3">
        <v>3</v>
      </c>
      <c r="O334" s="3">
        <v>9</v>
      </c>
      <c r="P334" s="3">
        <v>5</v>
      </c>
      <c r="Q334" s="3">
        <v>4</v>
      </c>
      <c r="R334" s="3">
        <v>7</v>
      </c>
      <c r="S334" s="3">
        <v>0</v>
      </c>
      <c r="T334" s="3">
        <v>0</v>
      </c>
      <c r="U334" s="3">
        <v>0</v>
      </c>
      <c r="V334" s="3">
        <v>1</v>
      </c>
      <c r="W334" s="3">
        <v>0</v>
      </c>
      <c r="X334" s="3">
        <v>0</v>
      </c>
      <c r="Y334" s="3">
        <v>1</v>
      </c>
      <c r="Z334" s="3">
        <v>59</v>
      </c>
      <c r="AA334" s="3" t="str" cm="1">
        <f t="array" ref="AA334">_xlfn.IFS(AND(Z334&lt;36,Z334&gt;23),"24-35",AND(Z334&lt;51,Z334&gt;35),"36-50",AND(Z334&gt;50,Z334&lt;66),"51-65",Z334&gt;65,"66+",TRUE,"?")</f>
        <v>51-65</v>
      </c>
      <c r="AB334" s="3">
        <v>2685</v>
      </c>
      <c r="AC334" s="3">
        <v>1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1</v>
      </c>
      <c r="AL334" s="3">
        <v>1184</v>
      </c>
      <c r="AM334" s="4">
        <v>42164</v>
      </c>
      <c r="AN334" s="3">
        <f t="shared" si="16"/>
        <v>6</v>
      </c>
      <c r="AO334" s="3" t="str">
        <f t="shared" si="17"/>
        <v>June</v>
      </c>
      <c r="AP334" s="3">
        <v>1</v>
      </c>
    </row>
    <row r="335" spans="1:42" x14ac:dyDescent="0.25">
      <c r="A335" s="3">
        <v>1564</v>
      </c>
      <c r="B335" s="3">
        <v>58656</v>
      </c>
      <c r="C335" s="3">
        <v>1208</v>
      </c>
      <c r="D335" s="3">
        <f t="shared" si="15"/>
        <v>2.059465357337698</v>
      </c>
      <c r="E335" s="3">
        <v>0</v>
      </c>
      <c r="F335" s="3">
        <v>1</v>
      </c>
      <c r="G335" s="3">
        <v>25</v>
      </c>
      <c r="H335" s="3">
        <v>962</v>
      </c>
      <c r="I335" s="3">
        <v>12</v>
      </c>
      <c r="J335" s="3">
        <v>194</v>
      </c>
      <c r="K335" s="3">
        <v>16</v>
      </c>
      <c r="L335" s="3">
        <v>24</v>
      </c>
      <c r="M335" s="3">
        <v>12</v>
      </c>
      <c r="N335" s="3">
        <v>4</v>
      </c>
      <c r="O335" s="3">
        <v>7</v>
      </c>
      <c r="P335" s="3">
        <v>8</v>
      </c>
      <c r="Q335" s="3">
        <v>13</v>
      </c>
      <c r="R335" s="3">
        <v>6</v>
      </c>
      <c r="S335" s="3">
        <v>0</v>
      </c>
      <c r="T335" s="3">
        <v>0</v>
      </c>
      <c r="U335" s="3">
        <v>0</v>
      </c>
      <c r="V335" s="3">
        <v>0</v>
      </c>
      <c r="W335" s="3">
        <v>1</v>
      </c>
      <c r="X335" s="3">
        <v>0</v>
      </c>
      <c r="Y335" s="3">
        <v>0</v>
      </c>
      <c r="Z335" s="3">
        <v>64</v>
      </c>
      <c r="AA335" s="3" t="str" cm="1">
        <f t="array" ref="AA335">_xlfn.IFS(AND(Z335&lt;36,Z335&gt;23),"24-35",AND(Z335&lt;51,Z335&gt;35),"36-50",AND(Z335&gt;50,Z335&lt;66),"51-65",Z335&gt;65,"66+",TRUE,"?")</f>
        <v>51-65</v>
      </c>
      <c r="AB335" s="3">
        <v>2806</v>
      </c>
      <c r="AC335" s="3">
        <v>0</v>
      </c>
      <c r="AD335" s="3">
        <v>0</v>
      </c>
      <c r="AE335" s="3">
        <v>0</v>
      </c>
      <c r="AF335" s="3">
        <v>1</v>
      </c>
      <c r="AG335" s="3">
        <v>0</v>
      </c>
      <c r="AH335" s="3">
        <v>0</v>
      </c>
      <c r="AI335" s="3">
        <v>0</v>
      </c>
      <c r="AJ335" s="3">
        <v>1</v>
      </c>
      <c r="AK335" s="3">
        <v>0</v>
      </c>
      <c r="AL335" s="3">
        <v>1196</v>
      </c>
      <c r="AM335" s="4">
        <v>42043</v>
      </c>
      <c r="AN335" s="3">
        <f t="shared" si="16"/>
        <v>2</v>
      </c>
      <c r="AO335" s="3" t="str">
        <f t="shared" si="17"/>
        <v>February</v>
      </c>
      <c r="AP335" s="3">
        <v>1</v>
      </c>
    </row>
    <row r="336" spans="1:42" x14ac:dyDescent="0.25">
      <c r="A336" s="3">
        <v>909</v>
      </c>
      <c r="B336" s="3">
        <v>83837</v>
      </c>
      <c r="C336" s="3">
        <v>1207</v>
      </c>
      <c r="D336" s="3">
        <f t="shared" si="15"/>
        <v>1.4396984624926941</v>
      </c>
      <c r="E336" s="3">
        <v>0</v>
      </c>
      <c r="F336" s="3">
        <v>0</v>
      </c>
      <c r="G336" s="3">
        <v>79</v>
      </c>
      <c r="H336" s="3">
        <v>847</v>
      </c>
      <c r="I336" s="3">
        <v>66</v>
      </c>
      <c r="J336" s="3">
        <v>119</v>
      </c>
      <c r="K336" s="3">
        <v>86</v>
      </c>
      <c r="L336" s="3">
        <v>89</v>
      </c>
      <c r="M336" s="3">
        <v>111</v>
      </c>
      <c r="N336" s="3">
        <v>1</v>
      </c>
      <c r="O336" s="3">
        <v>9</v>
      </c>
      <c r="P336" s="3">
        <v>10</v>
      </c>
      <c r="Q336" s="3">
        <v>5</v>
      </c>
      <c r="R336" s="3">
        <v>4</v>
      </c>
      <c r="S336" s="3">
        <v>1</v>
      </c>
      <c r="T336" s="3">
        <v>0</v>
      </c>
      <c r="U336" s="3">
        <v>0</v>
      </c>
      <c r="V336" s="3">
        <v>1</v>
      </c>
      <c r="W336" s="3">
        <v>0</v>
      </c>
      <c r="X336" s="3">
        <v>0</v>
      </c>
      <c r="Y336" s="3">
        <v>1</v>
      </c>
      <c r="Z336" s="3">
        <v>72</v>
      </c>
      <c r="AA336" s="3" t="str" cm="1">
        <f t="array" ref="AA336">_xlfn.IFS(AND(Z336&lt;36,Z336&gt;23),"24-35",AND(Z336&lt;51,Z336&gt;35),"36-50",AND(Z336&gt;50,Z336&lt;66),"51-65",Z336&gt;65,"66+",TRUE,"?")</f>
        <v>66+</v>
      </c>
      <c r="AB336" s="3">
        <v>2719</v>
      </c>
      <c r="AC336" s="3">
        <v>0</v>
      </c>
      <c r="AD336" s="3">
        <v>1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1</v>
      </c>
      <c r="AL336" s="3">
        <v>1096</v>
      </c>
      <c r="AM336" s="4">
        <v>42130</v>
      </c>
      <c r="AN336" s="3">
        <f t="shared" si="16"/>
        <v>5</v>
      </c>
      <c r="AO336" s="3" t="str">
        <f t="shared" si="17"/>
        <v>May</v>
      </c>
      <c r="AP336" s="3">
        <v>1</v>
      </c>
    </row>
    <row r="337" spans="1:42" x14ac:dyDescent="0.25">
      <c r="A337" s="3">
        <v>911</v>
      </c>
      <c r="B337" s="3">
        <v>61996</v>
      </c>
      <c r="C337" s="3">
        <v>1206</v>
      </c>
      <c r="D337" s="3">
        <f t="shared" si="15"/>
        <v>1.9452867926963029</v>
      </c>
      <c r="E337" s="3">
        <v>0</v>
      </c>
      <c r="F337" s="3">
        <v>1</v>
      </c>
      <c r="G337" s="3">
        <v>27</v>
      </c>
      <c r="H337" s="3">
        <v>1050</v>
      </c>
      <c r="I337" s="3">
        <v>12</v>
      </c>
      <c r="J337" s="3">
        <v>144</v>
      </c>
      <c r="K337" s="3">
        <v>0</v>
      </c>
      <c r="L337" s="3">
        <v>0</v>
      </c>
      <c r="M337" s="3">
        <v>24</v>
      </c>
      <c r="N337" s="3">
        <v>3</v>
      </c>
      <c r="O337" s="3">
        <v>6</v>
      </c>
      <c r="P337" s="3">
        <v>4</v>
      </c>
      <c r="Q337" s="3">
        <v>8</v>
      </c>
      <c r="R337" s="3">
        <v>5</v>
      </c>
      <c r="S337" s="3">
        <v>1</v>
      </c>
      <c r="T337" s="3">
        <v>1</v>
      </c>
      <c r="U337" s="3">
        <v>0</v>
      </c>
      <c r="V337" s="3">
        <v>1</v>
      </c>
      <c r="W337" s="3">
        <v>0</v>
      </c>
      <c r="X337" s="3">
        <v>0</v>
      </c>
      <c r="Y337" s="3">
        <v>1</v>
      </c>
      <c r="Z337" s="3">
        <v>43</v>
      </c>
      <c r="AA337" s="3" t="str" cm="1">
        <f t="array" ref="AA337">_xlfn.IFS(AND(Z337&lt;36,Z337&gt;23),"24-35",AND(Z337&lt;51,Z337&gt;35),"36-50",AND(Z337&gt;50,Z337&lt;66),"51-65",Z337&gt;65,"66+",TRUE,"?")</f>
        <v>36-50</v>
      </c>
      <c r="AB337" s="3">
        <v>2673</v>
      </c>
      <c r="AC337" s="3">
        <v>0</v>
      </c>
      <c r="AD337" s="3">
        <v>1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1</v>
      </c>
      <c r="AL337" s="3">
        <v>1182</v>
      </c>
      <c r="AM337" s="4">
        <v>42176</v>
      </c>
      <c r="AN337" s="3">
        <f t="shared" si="16"/>
        <v>6</v>
      </c>
      <c r="AO337" s="3" t="str">
        <f t="shared" si="17"/>
        <v>June</v>
      </c>
      <c r="AP337" s="3">
        <v>1</v>
      </c>
    </row>
    <row r="338" spans="1:42" x14ac:dyDescent="0.25">
      <c r="A338" s="3">
        <v>925</v>
      </c>
      <c r="B338" s="3">
        <v>64504</v>
      </c>
      <c r="C338" s="3">
        <v>1206</v>
      </c>
      <c r="D338" s="3">
        <f t="shared" si="15"/>
        <v>1.8696514944809624</v>
      </c>
      <c r="E338" s="3">
        <v>1</v>
      </c>
      <c r="F338" s="3">
        <v>2</v>
      </c>
      <c r="G338" s="3">
        <v>81</v>
      </c>
      <c r="H338" s="3">
        <v>986</v>
      </c>
      <c r="I338" s="3">
        <v>36</v>
      </c>
      <c r="J338" s="3">
        <v>168</v>
      </c>
      <c r="K338" s="3">
        <v>16</v>
      </c>
      <c r="L338" s="3">
        <v>0</v>
      </c>
      <c r="M338" s="3">
        <v>108</v>
      </c>
      <c r="N338" s="3">
        <v>7</v>
      </c>
      <c r="O338" s="3">
        <v>11</v>
      </c>
      <c r="P338" s="3">
        <v>3</v>
      </c>
      <c r="Q338" s="3">
        <v>4</v>
      </c>
      <c r="R338" s="3">
        <v>7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</v>
      </c>
      <c r="Z338" s="3">
        <v>67</v>
      </c>
      <c r="AA338" s="3" t="str" cm="1">
        <f t="array" ref="AA338">_xlfn.IFS(AND(Z338&lt;36,Z338&gt;23),"24-35",AND(Z338&lt;51,Z338&gt;35),"36-50",AND(Z338&gt;50,Z338&lt;66),"51-65",Z338&gt;65,"66+",TRUE,"?")</f>
        <v>66+</v>
      </c>
      <c r="AB338" s="3">
        <v>2641</v>
      </c>
      <c r="AC338" s="3">
        <v>0</v>
      </c>
      <c r="AD338" s="3">
        <v>0</v>
      </c>
      <c r="AE338" s="3">
        <v>0</v>
      </c>
      <c r="AF338" s="3">
        <v>1</v>
      </c>
      <c r="AG338" s="3">
        <v>0</v>
      </c>
      <c r="AH338" s="3">
        <v>0</v>
      </c>
      <c r="AI338" s="3">
        <v>0</v>
      </c>
      <c r="AJ338" s="3">
        <v>0</v>
      </c>
      <c r="AK338" s="3">
        <v>1</v>
      </c>
      <c r="AL338" s="3">
        <v>1098</v>
      </c>
      <c r="AM338" s="4">
        <v>42208</v>
      </c>
      <c r="AN338" s="3">
        <f t="shared" si="16"/>
        <v>7</v>
      </c>
      <c r="AO338" s="3" t="str">
        <f t="shared" si="17"/>
        <v>July</v>
      </c>
      <c r="AP338" s="3">
        <v>1</v>
      </c>
    </row>
    <row r="339" spans="1:42" x14ac:dyDescent="0.25">
      <c r="A339" s="3">
        <v>928</v>
      </c>
      <c r="B339" s="3">
        <v>81300</v>
      </c>
      <c r="C339" s="3">
        <v>1205</v>
      </c>
      <c r="D339" s="3">
        <f t="shared" si="15"/>
        <v>1.4821648216482164</v>
      </c>
      <c r="E339" s="3">
        <v>0</v>
      </c>
      <c r="F339" s="3">
        <v>1</v>
      </c>
      <c r="G339" s="3">
        <v>17</v>
      </c>
      <c r="H339" s="3">
        <v>1004</v>
      </c>
      <c r="I339" s="3">
        <v>12</v>
      </c>
      <c r="J339" s="3">
        <v>145</v>
      </c>
      <c r="K339" s="3">
        <v>32</v>
      </c>
      <c r="L339" s="3">
        <v>12</v>
      </c>
      <c r="M339" s="3">
        <v>36</v>
      </c>
      <c r="N339" s="3">
        <v>3</v>
      </c>
      <c r="O339" s="3">
        <v>10</v>
      </c>
      <c r="P339" s="3">
        <v>3</v>
      </c>
      <c r="Q339" s="3">
        <v>5</v>
      </c>
      <c r="R339" s="3">
        <v>5</v>
      </c>
      <c r="S339" s="3">
        <v>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1</v>
      </c>
      <c r="Z339" s="3">
        <v>57</v>
      </c>
      <c r="AA339" s="3" t="str" cm="1">
        <f t="array" ref="AA339">_xlfn.IFS(AND(Z339&lt;36,Z339&gt;23),"24-35",AND(Z339&lt;51,Z339&gt;35),"36-50",AND(Z339&gt;50,Z339&lt;66),"51-65",Z339&gt;65,"66+",TRUE,"?")</f>
        <v>51-65</v>
      </c>
      <c r="AB339" s="3">
        <v>2766</v>
      </c>
      <c r="AC339" s="3">
        <v>0</v>
      </c>
      <c r="AD339" s="3">
        <v>1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1</v>
      </c>
      <c r="AL339" s="3">
        <v>1169</v>
      </c>
      <c r="AM339" s="4">
        <v>42083</v>
      </c>
      <c r="AN339" s="3">
        <f t="shared" si="16"/>
        <v>3</v>
      </c>
      <c r="AO339" s="3" t="str">
        <f t="shared" si="17"/>
        <v>March</v>
      </c>
      <c r="AP339" s="3">
        <v>1</v>
      </c>
    </row>
    <row r="340" spans="1:42" x14ac:dyDescent="0.25">
      <c r="A340" s="3">
        <v>1692</v>
      </c>
      <c r="B340" s="3">
        <v>74290</v>
      </c>
      <c r="C340" s="3">
        <v>1205</v>
      </c>
      <c r="D340" s="3">
        <f t="shared" si="15"/>
        <v>1.6220218064342442</v>
      </c>
      <c r="E340" s="3">
        <v>0</v>
      </c>
      <c r="F340" s="3">
        <v>1</v>
      </c>
      <c r="G340" s="3">
        <v>70</v>
      </c>
      <c r="H340" s="3">
        <v>1121</v>
      </c>
      <c r="I340" s="3">
        <v>0</v>
      </c>
      <c r="J340" s="3">
        <v>72</v>
      </c>
      <c r="K340" s="3">
        <v>0</v>
      </c>
      <c r="L340" s="3">
        <v>12</v>
      </c>
      <c r="M340" s="3">
        <v>12</v>
      </c>
      <c r="N340" s="3">
        <v>4</v>
      </c>
      <c r="O340" s="3">
        <v>10</v>
      </c>
      <c r="P340" s="3">
        <v>8</v>
      </c>
      <c r="Q340" s="3">
        <v>10</v>
      </c>
      <c r="R340" s="3">
        <v>6</v>
      </c>
      <c r="S340" s="3">
        <v>1</v>
      </c>
      <c r="T340" s="3">
        <v>0</v>
      </c>
      <c r="U340" s="3">
        <v>0</v>
      </c>
      <c r="V340" s="3">
        <v>1</v>
      </c>
      <c r="W340" s="3">
        <v>0</v>
      </c>
      <c r="X340" s="3">
        <v>0</v>
      </c>
      <c r="Y340" s="3">
        <v>0</v>
      </c>
      <c r="Z340" s="3">
        <v>49</v>
      </c>
      <c r="AA340" s="3" t="str" cm="1">
        <f t="array" ref="AA340">_xlfn.IFS(AND(Z340&lt;36,Z340&gt;23),"24-35",AND(Z340&lt;51,Z340&gt;35),"36-50",AND(Z340&gt;50,Z340&lt;66),"51-65",Z340&gt;65,"66+",TRUE,"?")</f>
        <v>36-50</v>
      </c>
      <c r="AB340" s="3">
        <v>2480</v>
      </c>
      <c r="AC340" s="3">
        <v>1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1</v>
      </c>
      <c r="AK340" s="3">
        <v>0</v>
      </c>
      <c r="AL340" s="3">
        <v>1193</v>
      </c>
      <c r="AM340" s="4">
        <v>42369</v>
      </c>
      <c r="AN340" s="3">
        <f t="shared" si="16"/>
        <v>12</v>
      </c>
      <c r="AO340" s="3" t="str">
        <f t="shared" si="17"/>
        <v>December</v>
      </c>
      <c r="AP340" s="3">
        <v>1</v>
      </c>
    </row>
    <row r="341" spans="1:42" x14ac:dyDescent="0.25">
      <c r="A341" s="3">
        <v>184</v>
      </c>
      <c r="B341" s="3">
        <v>75922</v>
      </c>
      <c r="C341" s="3">
        <v>1203</v>
      </c>
      <c r="D341" s="3">
        <f t="shared" si="15"/>
        <v>1.5845209557177102</v>
      </c>
      <c r="E341" s="3">
        <v>0</v>
      </c>
      <c r="F341" s="3">
        <v>0</v>
      </c>
      <c r="G341" s="3">
        <v>60</v>
      </c>
      <c r="H341" s="3">
        <v>265</v>
      </c>
      <c r="I341" s="3">
        <v>138</v>
      </c>
      <c r="J341" s="3">
        <v>553</v>
      </c>
      <c r="K341" s="3">
        <v>224</v>
      </c>
      <c r="L341" s="3">
        <v>23</v>
      </c>
      <c r="M341" s="3">
        <v>92</v>
      </c>
      <c r="N341" s="3">
        <v>1</v>
      </c>
      <c r="O341" s="3">
        <v>4</v>
      </c>
      <c r="P341" s="3">
        <v>4</v>
      </c>
      <c r="Q341" s="3">
        <v>9</v>
      </c>
      <c r="R341" s="3">
        <v>1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52</v>
      </c>
      <c r="AA341" s="3" t="str" cm="1">
        <f t="array" ref="AA341">_xlfn.IFS(AND(Z341&lt;36,Z341&gt;23),"24-35",AND(Z341&lt;51,Z341&gt;35),"36-50",AND(Z341&gt;50,Z341&lt;66),"51-65",Z341&gt;65,"66+",TRUE,"?")</f>
        <v>51-65</v>
      </c>
      <c r="AB341" s="3">
        <v>2361</v>
      </c>
      <c r="AC341" s="3">
        <v>0</v>
      </c>
      <c r="AD341" s="3">
        <v>0</v>
      </c>
      <c r="AE341" s="3">
        <v>1</v>
      </c>
      <c r="AF341" s="3">
        <v>0</v>
      </c>
      <c r="AG341" s="3">
        <v>0</v>
      </c>
      <c r="AH341" s="3">
        <v>0</v>
      </c>
      <c r="AI341" s="3">
        <v>1</v>
      </c>
      <c r="AJ341" s="3">
        <v>0</v>
      </c>
      <c r="AK341" s="3">
        <v>0</v>
      </c>
      <c r="AL341" s="3">
        <v>1111</v>
      </c>
      <c r="AM341" s="4">
        <v>42488</v>
      </c>
      <c r="AN341" s="3">
        <f t="shared" si="16"/>
        <v>4</v>
      </c>
      <c r="AO341" s="3" t="str">
        <f t="shared" si="17"/>
        <v>April</v>
      </c>
      <c r="AP341" s="3">
        <v>1</v>
      </c>
    </row>
    <row r="342" spans="1:42" x14ac:dyDescent="0.25">
      <c r="A342" s="3">
        <v>1149</v>
      </c>
      <c r="B342" s="3">
        <v>75032</v>
      </c>
      <c r="C342" s="3">
        <v>1203</v>
      </c>
      <c r="D342" s="3">
        <f t="shared" si="15"/>
        <v>1.6033159185414223</v>
      </c>
      <c r="E342" s="3">
        <v>0</v>
      </c>
      <c r="F342" s="3">
        <v>1</v>
      </c>
      <c r="G342" s="3">
        <v>74</v>
      </c>
      <c r="H342" s="3">
        <v>952</v>
      </c>
      <c r="I342" s="3">
        <v>12</v>
      </c>
      <c r="J342" s="3">
        <v>180</v>
      </c>
      <c r="K342" s="3">
        <v>47</v>
      </c>
      <c r="L342" s="3">
        <v>12</v>
      </c>
      <c r="M342" s="3">
        <v>12</v>
      </c>
      <c r="N342" s="3">
        <v>2</v>
      </c>
      <c r="O342" s="3">
        <v>5</v>
      </c>
      <c r="P342" s="3">
        <v>4</v>
      </c>
      <c r="Q342" s="3">
        <v>9</v>
      </c>
      <c r="R342" s="3">
        <v>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61</v>
      </c>
      <c r="AA342" s="3" t="str" cm="1">
        <f t="array" ref="AA342">_xlfn.IFS(AND(Z342&lt;36,Z342&gt;23),"24-35",AND(Z342&lt;51,Z342&gt;35),"36-50",AND(Z342&gt;50,Z342&lt;66),"51-65",Z342&gt;65,"66+",TRUE,"?")</f>
        <v>51-65</v>
      </c>
      <c r="AB342" s="3">
        <v>2586</v>
      </c>
      <c r="AC342" s="3">
        <v>0</v>
      </c>
      <c r="AD342" s="3">
        <v>1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1</v>
      </c>
      <c r="AL342" s="3">
        <v>1191</v>
      </c>
      <c r="AM342" s="4">
        <v>42263</v>
      </c>
      <c r="AN342" s="3">
        <f t="shared" si="16"/>
        <v>9</v>
      </c>
      <c r="AO342" s="3" t="str">
        <f t="shared" si="17"/>
        <v>September</v>
      </c>
      <c r="AP342" s="3">
        <v>1</v>
      </c>
    </row>
    <row r="343" spans="1:42" x14ac:dyDescent="0.25">
      <c r="A343" s="3">
        <v>929</v>
      </c>
      <c r="B343" s="3">
        <v>79689</v>
      </c>
      <c r="C343" s="3">
        <v>1194</v>
      </c>
      <c r="D343" s="3">
        <f t="shared" si="15"/>
        <v>1.4983247374167075</v>
      </c>
      <c r="E343" s="3">
        <v>0</v>
      </c>
      <c r="F343" s="3">
        <v>0</v>
      </c>
      <c r="G343" s="3">
        <v>65</v>
      </c>
      <c r="H343" s="3">
        <v>311</v>
      </c>
      <c r="I343" s="3">
        <v>26</v>
      </c>
      <c r="J343" s="3">
        <v>640</v>
      </c>
      <c r="K343" s="3">
        <v>180</v>
      </c>
      <c r="L343" s="3">
        <v>37</v>
      </c>
      <c r="M343" s="3">
        <v>121</v>
      </c>
      <c r="N343" s="3">
        <v>1</v>
      </c>
      <c r="O343" s="3">
        <v>4</v>
      </c>
      <c r="P343" s="3">
        <v>9</v>
      </c>
      <c r="Q343" s="3">
        <v>13</v>
      </c>
      <c r="R343" s="3">
        <v>2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44</v>
      </c>
      <c r="AA343" s="3" t="str" cm="1">
        <f t="array" ref="AA343">_xlfn.IFS(AND(Z343&lt;36,Z343&gt;23),"24-35",AND(Z343&lt;51,Z343&gt;35),"36-50",AND(Z343&gt;50,Z343&lt;66),"51-65",Z343&gt;65,"66+",TRUE,"?")</f>
        <v>36-50</v>
      </c>
      <c r="AB343" s="3">
        <v>2572</v>
      </c>
      <c r="AC343" s="3">
        <v>0</v>
      </c>
      <c r="AD343" s="3">
        <v>0</v>
      </c>
      <c r="AE343" s="3">
        <v>1</v>
      </c>
      <c r="AF343" s="3">
        <v>0</v>
      </c>
      <c r="AG343" s="3">
        <v>0</v>
      </c>
      <c r="AH343" s="3">
        <v>1</v>
      </c>
      <c r="AI343" s="3">
        <v>0</v>
      </c>
      <c r="AJ343" s="3">
        <v>0</v>
      </c>
      <c r="AK343" s="3">
        <v>0</v>
      </c>
      <c r="AL343" s="3">
        <v>1073</v>
      </c>
      <c r="AM343" s="4">
        <v>42277</v>
      </c>
      <c r="AN343" s="3">
        <f t="shared" si="16"/>
        <v>9</v>
      </c>
      <c r="AO343" s="3" t="str">
        <f t="shared" si="17"/>
        <v>September</v>
      </c>
      <c r="AP343" s="3">
        <v>1</v>
      </c>
    </row>
    <row r="344" spans="1:42" x14ac:dyDescent="0.25">
      <c r="A344" s="3">
        <v>994</v>
      </c>
      <c r="B344" s="3">
        <v>72228</v>
      </c>
      <c r="C344" s="3">
        <v>1194</v>
      </c>
      <c r="D344" s="3">
        <f t="shared" si="15"/>
        <v>1.6530985213490612</v>
      </c>
      <c r="E344" s="3">
        <v>0</v>
      </c>
      <c r="F344" s="3">
        <v>0</v>
      </c>
      <c r="G344" s="3">
        <v>87</v>
      </c>
      <c r="H344" s="3">
        <v>631</v>
      </c>
      <c r="I344" s="3">
        <v>28</v>
      </c>
      <c r="J344" s="3">
        <v>491</v>
      </c>
      <c r="K344" s="3">
        <v>30</v>
      </c>
      <c r="L344" s="3">
        <v>14</v>
      </c>
      <c r="M344" s="3">
        <v>56</v>
      </c>
      <c r="N344" s="3">
        <v>1</v>
      </c>
      <c r="O344" s="3">
        <v>6</v>
      </c>
      <c r="P344" s="3">
        <v>7</v>
      </c>
      <c r="Q344" s="3">
        <v>8</v>
      </c>
      <c r="R344" s="3">
        <v>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68</v>
      </c>
      <c r="AA344" s="3" t="str" cm="1">
        <f t="array" ref="AA344">_xlfn.IFS(AND(Z344&lt;36,Z344&gt;23),"24-35",AND(Z344&lt;51,Z344&gt;35),"36-50",AND(Z344&gt;50,Z344&lt;66),"51-65",Z344&gt;65,"66+",TRUE,"?")</f>
        <v>66+</v>
      </c>
      <c r="AB344" s="3">
        <v>2738</v>
      </c>
      <c r="AC344" s="3">
        <v>0</v>
      </c>
      <c r="AD344" s="3">
        <v>0</v>
      </c>
      <c r="AE344" s="3">
        <v>1</v>
      </c>
      <c r="AF344" s="3">
        <v>0</v>
      </c>
      <c r="AG344" s="3">
        <v>0</v>
      </c>
      <c r="AH344" s="3">
        <v>0</v>
      </c>
      <c r="AI344" s="3">
        <v>1</v>
      </c>
      <c r="AJ344" s="3">
        <v>0</v>
      </c>
      <c r="AK344" s="3">
        <v>0</v>
      </c>
      <c r="AL344" s="3">
        <v>1138</v>
      </c>
      <c r="AM344" s="4">
        <v>42111</v>
      </c>
      <c r="AN344" s="3">
        <f t="shared" si="16"/>
        <v>4</v>
      </c>
      <c r="AO344" s="3" t="str">
        <f t="shared" si="17"/>
        <v>April</v>
      </c>
      <c r="AP344" s="3">
        <v>1</v>
      </c>
    </row>
    <row r="345" spans="1:42" x14ac:dyDescent="0.25">
      <c r="A345" s="3">
        <v>1652</v>
      </c>
      <c r="B345" s="3">
        <v>72071</v>
      </c>
      <c r="C345" s="3">
        <v>1188</v>
      </c>
      <c r="D345" s="3">
        <f t="shared" si="15"/>
        <v>1.6483745195709787</v>
      </c>
      <c r="E345" s="3">
        <v>0</v>
      </c>
      <c r="F345" s="3">
        <v>1</v>
      </c>
      <c r="G345" s="3">
        <v>4</v>
      </c>
      <c r="H345" s="3">
        <v>531</v>
      </c>
      <c r="I345" s="3">
        <v>69</v>
      </c>
      <c r="J345" s="3">
        <v>300</v>
      </c>
      <c r="K345" s="3">
        <v>150</v>
      </c>
      <c r="L345" s="3">
        <v>138</v>
      </c>
      <c r="M345" s="3">
        <v>150</v>
      </c>
      <c r="N345" s="3">
        <v>3</v>
      </c>
      <c r="O345" s="3">
        <v>5</v>
      </c>
      <c r="P345" s="3">
        <v>4</v>
      </c>
      <c r="Q345" s="3">
        <v>8</v>
      </c>
      <c r="R345" s="3">
        <v>2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66</v>
      </c>
      <c r="AA345" s="3" t="str" cm="1">
        <f t="array" ref="AA345">_xlfn.IFS(AND(Z345&lt;36,Z345&gt;23),"24-35",AND(Z345&lt;51,Z345&gt;35),"36-50",AND(Z345&gt;50,Z345&lt;66),"51-65",Z345&gt;65,"66+",TRUE,"?")</f>
        <v>66+</v>
      </c>
      <c r="AB345" s="3">
        <v>2659</v>
      </c>
      <c r="AC345" s="3">
        <v>1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1</v>
      </c>
      <c r="AJ345" s="3">
        <v>0</v>
      </c>
      <c r="AK345" s="3">
        <v>0</v>
      </c>
      <c r="AL345" s="3">
        <v>1038</v>
      </c>
      <c r="AM345" s="4">
        <v>42190</v>
      </c>
      <c r="AN345" s="3">
        <f t="shared" si="16"/>
        <v>7</v>
      </c>
      <c r="AO345" s="3" t="str">
        <f t="shared" si="17"/>
        <v>July</v>
      </c>
      <c r="AP345" s="3">
        <v>1</v>
      </c>
    </row>
    <row r="346" spans="1:42" x14ac:dyDescent="0.25">
      <c r="A346" s="3">
        <v>931</v>
      </c>
      <c r="B346" s="3">
        <v>70321</v>
      </c>
      <c r="C346" s="3">
        <v>1185</v>
      </c>
      <c r="D346" s="3">
        <f t="shared" si="15"/>
        <v>1.6851296198859516</v>
      </c>
      <c r="E346" s="3">
        <v>0</v>
      </c>
      <c r="F346" s="3">
        <v>0</v>
      </c>
      <c r="G346" s="3">
        <v>6</v>
      </c>
      <c r="H346" s="3">
        <v>303</v>
      </c>
      <c r="I346" s="3">
        <v>23</v>
      </c>
      <c r="J346" s="3">
        <v>751</v>
      </c>
      <c r="K346" s="3">
        <v>82</v>
      </c>
      <c r="L346" s="3">
        <v>26</v>
      </c>
      <c r="M346" s="3">
        <v>191</v>
      </c>
      <c r="N346" s="3">
        <v>1</v>
      </c>
      <c r="O346" s="3">
        <v>6</v>
      </c>
      <c r="P346" s="3">
        <v>5</v>
      </c>
      <c r="Q346" s="3">
        <v>13</v>
      </c>
      <c r="R346" s="3">
        <v>4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1</v>
      </c>
      <c r="Z346" s="3">
        <v>73</v>
      </c>
      <c r="AA346" s="3" t="str" cm="1">
        <f t="array" ref="AA346">_xlfn.IFS(AND(Z346&lt;36,Z346&gt;23),"24-35",AND(Z346&lt;51,Z346&gt;35),"36-50",AND(Z346&gt;50,Z346&lt;66),"51-65",Z346&gt;65,"66+",TRUE,"?")</f>
        <v>66+</v>
      </c>
      <c r="AB346" s="3">
        <v>2688</v>
      </c>
      <c r="AC346" s="3">
        <v>0</v>
      </c>
      <c r="AD346" s="3">
        <v>0</v>
      </c>
      <c r="AE346" s="3">
        <v>0</v>
      </c>
      <c r="AF346" s="3">
        <v>1</v>
      </c>
      <c r="AG346" s="3">
        <v>0</v>
      </c>
      <c r="AH346" s="3">
        <v>0</v>
      </c>
      <c r="AI346" s="3">
        <v>1</v>
      </c>
      <c r="AJ346" s="3">
        <v>0</v>
      </c>
      <c r="AK346" s="3">
        <v>0</v>
      </c>
      <c r="AL346" s="3">
        <v>994</v>
      </c>
      <c r="AM346" s="4">
        <v>42161</v>
      </c>
      <c r="AN346" s="3">
        <f t="shared" si="16"/>
        <v>6</v>
      </c>
      <c r="AO346" s="3" t="str">
        <f t="shared" si="17"/>
        <v>June</v>
      </c>
      <c r="AP346" s="3">
        <v>1</v>
      </c>
    </row>
    <row r="347" spans="1:42" x14ac:dyDescent="0.25">
      <c r="A347" s="3">
        <v>939</v>
      </c>
      <c r="B347" s="3">
        <v>80763</v>
      </c>
      <c r="C347" s="3">
        <v>1184</v>
      </c>
      <c r="D347" s="3">
        <f t="shared" si="15"/>
        <v>1.4660178547106968</v>
      </c>
      <c r="E347" s="3">
        <v>0</v>
      </c>
      <c r="F347" s="3">
        <v>0</v>
      </c>
      <c r="G347" s="3">
        <v>17</v>
      </c>
      <c r="H347" s="3">
        <v>674</v>
      </c>
      <c r="I347" s="3">
        <v>168</v>
      </c>
      <c r="J347" s="3">
        <v>108</v>
      </c>
      <c r="K347" s="3">
        <v>192</v>
      </c>
      <c r="L347" s="3">
        <v>42</v>
      </c>
      <c r="M347" s="3">
        <v>231</v>
      </c>
      <c r="N347" s="3">
        <v>1</v>
      </c>
      <c r="O347" s="3">
        <v>5</v>
      </c>
      <c r="P347" s="3">
        <v>11</v>
      </c>
      <c r="Q347" s="3">
        <v>6</v>
      </c>
      <c r="R347" s="3">
        <v>3</v>
      </c>
      <c r="S347" s="3">
        <v>1</v>
      </c>
      <c r="T347" s="3">
        <v>0</v>
      </c>
      <c r="U347" s="3">
        <v>0</v>
      </c>
      <c r="V347" s="3">
        <v>0</v>
      </c>
      <c r="W347" s="3">
        <v>1</v>
      </c>
      <c r="X347" s="3">
        <v>0</v>
      </c>
      <c r="Y347" s="3">
        <v>1</v>
      </c>
      <c r="Z347" s="3">
        <v>70</v>
      </c>
      <c r="AA347" s="3" t="str" cm="1">
        <f t="array" ref="AA347">_xlfn.IFS(AND(Z347&lt;36,Z347&gt;23),"24-35",AND(Z347&lt;51,Z347&gt;35),"36-50",AND(Z347&gt;50,Z347&lt;66),"51-65",Z347&gt;65,"66+",TRUE,"?")</f>
        <v>66+</v>
      </c>
      <c r="AB347" s="3">
        <v>2477</v>
      </c>
      <c r="AC347" s="3">
        <v>0</v>
      </c>
      <c r="AD347" s="3">
        <v>1</v>
      </c>
      <c r="AE347" s="3">
        <v>0</v>
      </c>
      <c r="AF347" s="3">
        <v>0</v>
      </c>
      <c r="AG347" s="3">
        <v>0</v>
      </c>
      <c r="AH347" s="3">
        <v>0</v>
      </c>
      <c r="AI347" s="3">
        <v>1</v>
      </c>
      <c r="AJ347" s="3">
        <v>0</v>
      </c>
      <c r="AK347" s="3">
        <v>0</v>
      </c>
      <c r="AL347" s="3">
        <v>953</v>
      </c>
      <c r="AM347" s="4">
        <v>42372</v>
      </c>
      <c r="AN347" s="3">
        <f t="shared" si="16"/>
        <v>1</v>
      </c>
      <c r="AO347" s="3" t="str">
        <f t="shared" si="17"/>
        <v>January</v>
      </c>
      <c r="AP347" s="3">
        <v>1</v>
      </c>
    </row>
    <row r="348" spans="1:42" x14ac:dyDescent="0.25">
      <c r="A348" s="3">
        <v>851</v>
      </c>
      <c r="B348" s="3">
        <v>85072</v>
      </c>
      <c r="C348" s="3">
        <v>1182</v>
      </c>
      <c r="D348" s="3">
        <f t="shared" si="15"/>
        <v>1.3894113221741584</v>
      </c>
      <c r="E348" s="3">
        <v>0</v>
      </c>
      <c r="F348" s="3">
        <v>0</v>
      </c>
      <c r="G348" s="3">
        <v>94</v>
      </c>
      <c r="H348" s="3">
        <v>494</v>
      </c>
      <c r="I348" s="3">
        <v>92</v>
      </c>
      <c r="J348" s="3">
        <v>391</v>
      </c>
      <c r="K348" s="3">
        <v>194</v>
      </c>
      <c r="L348" s="3">
        <v>11</v>
      </c>
      <c r="M348" s="3">
        <v>241</v>
      </c>
      <c r="N348" s="3">
        <v>1</v>
      </c>
      <c r="O348" s="3">
        <v>3</v>
      </c>
      <c r="P348" s="3">
        <v>4</v>
      </c>
      <c r="Q348" s="3">
        <v>10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43</v>
      </c>
      <c r="AA348" s="3" t="str" cm="1">
        <f t="array" ref="AA348">_xlfn.IFS(AND(Z348&lt;36,Z348&gt;23),"24-35",AND(Z348&lt;51,Z348&gt;35),"36-50",AND(Z348&gt;50,Z348&lt;66),"51-65",Z348&gt;65,"66+",TRUE,"?")</f>
        <v>36-50</v>
      </c>
      <c r="AB348" s="3">
        <v>2240</v>
      </c>
      <c r="AC348" s="3">
        <v>0</v>
      </c>
      <c r="AD348" s="3">
        <v>0</v>
      </c>
      <c r="AE348" s="3">
        <v>1</v>
      </c>
      <c r="AF348" s="3">
        <v>0</v>
      </c>
      <c r="AG348" s="3">
        <v>0</v>
      </c>
      <c r="AH348" s="3">
        <v>0</v>
      </c>
      <c r="AI348" s="3">
        <v>1</v>
      </c>
      <c r="AJ348" s="3">
        <v>0</v>
      </c>
      <c r="AK348" s="3">
        <v>0</v>
      </c>
      <c r="AL348" s="3">
        <v>941</v>
      </c>
      <c r="AM348" s="4">
        <v>42609</v>
      </c>
      <c r="AN348" s="3">
        <f t="shared" si="16"/>
        <v>8</v>
      </c>
      <c r="AO348" s="3" t="str">
        <f t="shared" si="17"/>
        <v>August</v>
      </c>
      <c r="AP348" s="3">
        <v>1</v>
      </c>
    </row>
    <row r="349" spans="1:42" x14ac:dyDescent="0.25">
      <c r="A349" s="3">
        <v>940</v>
      </c>
      <c r="B349" s="3">
        <v>102160</v>
      </c>
      <c r="C349" s="3">
        <v>1182</v>
      </c>
      <c r="D349" s="3">
        <f t="shared" si="15"/>
        <v>1.1570086139389193</v>
      </c>
      <c r="E349" s="3">
        <v>0</v>
      </c>
      <c r="F349" s="3">
        <v>0</v>
      </c>
      <c r="G349" s="3">
        <v>54</v>
      </c>
      <c r="H349" s="3">
        <v>763</v>
      </c>
      <c r="I349" s="3">
        <v>29</v>
      </c>
      <c r="J349" s="3">
        <v>138</v>
      </c>
      <c r="K349" s="3">
        <v>76</v>
      </c>
      <c r="L349" s="3">
        <v>176</v>
      </c>
      <c r="M349" s="3">
        <v>58</v>
      </c>
      <c r="N349" s="3">
        <v>0</v>
      </c>
      <c r="O349" s="3">
        <v>7</v>
      </c>
      <c r="P349" s="3">
        <v>9</v>
      </c>
      <c r="Q349" s="3">
        <v>10</v>
      </c>
      <c r="R349" s="3">
        <v>4</v>
      </c>
      <c r="S349" s="3">
        <v>1</v>
      </c>
      <c r="T349" s="3">
        <v>0</v>
      </c>
      <c r="U349" s="3">
        <v>0</v>
      </c>
      <c r="V349" s="3">
        <v>1</v>
      </c>
      <c r="W349" s="3">
        <v>1</v>
      </c>
      <c r="X349" s="3">
        <v>0</v>
      </c>
      <c r="Y349" s="3">
        <v>1</v>
      </c>
      <c r="Z349" s="3">
        <v>43</v>
      </c>
      <c r="AA349" s="3" t="str" cm="1">
        <f t="array" ref="AA349">_xlfn.IFS(AND(Z349&lt;36,Z349&gt;23),"24-35",AND(Z349&lt;51,Z349&gt;35),"36-50",AND(Z349&gt;50,Z349&lt;66),"51-65",Z349&gt;65,"66+",TRUE,"?")</f>
        <v>36-50</v>
      </c>
      <c r="AB349" s="3">
        <v>2763</v>
      </c>
      <c r="AC349" s="3">
        <v>0</v>
      </c>
      <c r="AD349" s="3">
        <v>0</v>
      </c>
      <c r="AE349" s="3">
        <v>0</v>
      </c>
      <c r="AF349" s="3">
        <v>1</v>
      </c>
      <c r="AG349" s="3">
        <v>0</v>
      </c>
      <c r="AH349" s="3">
        <v>0</v>
      </c>
      <c r="AI349" s="3">
        <v>0</v>
      </c>
      <c r="AJ349" s="3">
        <v>0</v>
      </c>
      <c r="AK349" s="3">
        <v>1</v>
      </c>
      <c r="AL349" s="3">
        <v>1124</v>
      </c>
      <c r="AM349" s="4">
        <v>42086</v>
      </c>
      <c r="AN349" s="3">
        <f t="shared" si="16"/>
        <v>3</v>
      </c>
      <c r="AO349" s="3" t="str">
        <f t="shared" si="17"/>
        <v>March</v>
      </c>
      <c r="AP349" s="3">
        <v>1</v>
      </c>
    </row>
    <row r="350" spans="1:42" x14ac:dyDescent="0.25">
      <c r="A350" s="3">
        <v>1868</v>
      </c>
      <c r="B350" s="3">
        <v>81044</v>
      </c>
      <c r="C350" s="3">
        <v>1182</v>
      </c>
      <c r="D350" s="3">
        <f t="shared" si="15"/>
        <v>1.4584670055772173</v>
      </c>
      <c r="E350" s="3">
        <v>0</v>
      </c>
      <c r="F350" s="3">
        <v>0</v>
      </c>
      <c r="G350" s="3">
        <v>0</v>
      </c>
      <c r="H350" s="3">
        <v>450</v>
      </c>
      <c r="I350" s="3">
        <v>26</v>
      </c>
      <c r="J350" s="3">
        <v>535</v>
      </c>
      <c r="K350" s="3">
        <v>73</v>
      </c>
      <c r="L350" s="3">
        <v>98</v>
      </c>
      <c r="M350" s="3">
        <v>26</v>
      </c>
      <c r="N350" s="3">
        <v>1</v>
      </c>
      <c r="O350" s="3">
        <v>5</v>
      </c>
      <c r="P350" s="3">
        <v>6</v>
      </c>
      <c r="Q350" s="3">
        <v>10</v>
      </c>
      <c r="R350" s="3">
        <v>1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73</v>
      </c>
      <c r="AA350" s="3" t="str" cm="1">
        <f t="array" ref="AA350">_xlfn.IFS(AND(Z350&lt;36,Z350&gt;23),"24-35",AND(Z350&lt;51,Z350&gt;35),"36-50",AND(Z350&gt;50,Z350&lt;66),"51-65",Z350&gt;65,"66+",TRUE,"?")</f>
        <v>66+</v>
      </c>
      <c r="AB350" s="3">
        <v>2343</v>
      </c>
      <c r="AC350" s="3">
        <v>0</v>
      </c>
      <c r="AD350" s="3">
        <v>1</v>
      </c>
      <c r="AE350" s="3">
        <v>0</v>
      </c>
      <c r="AF350" s="3">
        <v>0</v>
      </c>
      <c r="AG350" s="3">
        <v>0</v>
      </c>
      <c r="AH350" s="3">
        <v>1</v>
      </c>
      <c r="AI350" s="3">
        <v>0</v>
      </c>
      <c r="AJ350" s="3">
        <v>0</v>
      </c>
      <c r="AK350" s="3">
        <v>0</v>
      </c>
      <c r="AL350" s="3">
        <v>1156</v>
      </c>
      <c r="AM350" s="4">
        <v>42506</v>
      </c>
      <c r="AN350" s="3">
        <f t="shared" si="16"/>
        <v>5</v>
      </c>
      <c r="AO350" s="3" t="str">
        <f t="shared" si="17"/>
        <v>May</v>
      </c>
      <c r="AP350" s="3">
        <v>1</v>
      </c>
    </row>
    <row r="351" spans="1:42" x14ac:dyDescent="0.25">
      <c r="A351" s="3">
        <v>175</v>
      </c>
      <c r="B351" s="3">
        <v>66973</v>
      </c>
      <c r="C351" s="3">
        <v>1180</v>
      </c>
      <c r="D351" s="3">
        <f t="shared" si="15"/>
        <v>1.7619040508861781</v>
      </c>
      <c r="E351" s="3">
        <v>0</v>
      </c>
      <c r="F351" s="3">
        <v>0</v>
      </c>
      <c r="G351" s="3">
        <v>98</v>
      </c>
      <c r="H351" s="3">
        <v>466</v>
      </c>
      <c r="I351" s="3">
        <v>22</v>
      </c>
      <c r="J351" s="3">
        <v>432</v>
      </c>
      <c r="K351" s="3">
        <v>147</v>
      </c>
      <c r="L351" s="3">
        <v>113</v>
      </c>
      <c r="M351" s="3">
        <v>102</v>
      </c>
      <c r="N351" s="3">
        <v>1</v>
      </c>
      <c r="O351" s="3">
        <v>8</v>
      </c>
      <c r="P351" s="3">
        <v>7</v>
      </c>
      <c r="Q351" s="3">
        <v>12</v>
      </c>
      <c r="R351" s="3">
        <v>3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31</v>
      </c>
      <c r="AA351" s="3" t="str" cm="1">
        <f t="array" ref="AA351">_xlfn.IFS(AND(Z351&lt;36,Z351&gt;23),"24-35",AND(Z351&lt;51,Z351&gt;35),"36-50",AND(Z351&gt;50,Z351&lt;66),"51-65",Z351&gt;65,"66+",TRUE,"?")</f>
        <v>24-35</v>
      </c>
      <c r="AB351" s="3">
        <v>2567</v>
      </c>
      <c r="AC351" s="3">
        <v>0</v>
      </c>
      <c r="AD351" s="3">
        <v>0</v>
      </c>
      <c r="AE351" s="3">
        <v>0</v>
      </c>
      <c r="AF351" s="3">
        <v>1</v>
      </c>
      <c r="AG351" s="3">
        <v>0</v>
      </c>
      <c r="AH351" s="3">
        <v>0</v>
      </c>
      <c r="AI351" s="3">
        <v>0</v>
      </c>
      <c r="AJ351" s="3">
        <v>0</v>
      </c>
      <c r="AK351" s="3">
        <v>1</v>
      </c>
      <c r="AL351" s="3">
        <v>1078</v>
      </c>
      <c r="AM351" s="4">
        <v>42282</v>
      </c>
      <c r="AN351" s="3">
        <f t="shared" si="16"/>
        <v>10</v>
      </c>
      <c r="AO351" s="3" t="str">
        <f t="shared" si="17"/>
        <v>October</v>
      </c>
      <c r="AP351" s="3">
        <v>1</v>
      </c>
    </row>
    <row r="352" spans="1:42" x14ac:dyDescent="0.25">
      <c r="A352" s="3">
        <v>941</v>
      </c>
      <c r="B352" s="3">
        <v>72282</v>
      </c>
      <c r="C352" s="3">
        <v>1178</v>
      </c>
      <c r="D352" s="3">
        <f t="shared" si="15"/>
        <v>1.6297280097396309</v>
      </c>
      <c r="E352" s="3">
        <v>0</v>
      </c>
      <c r="F352" s="3">
        <v>0</v>
      </c>
      <c r="G352" s="3">
        <v>70</v>
      </c>
      <c r="H352" s="3">
        <v>503</v>
      </c>
      <c r="I352" s="3">
        <v>27</v>
      </c>
      <c r="J352" s="3">
        <v>419</v>
      </c>
      <c r="K352" s="3">
        <v>90</v>
      </c>
      <c r="L352" s="3">
        <v>139</v>
      </c>
      <c r="M352" s="3">
        <v>153</v>
      </c>
      <c r="N352" s="3">
        <v>1</v>
      </c>
      <c r="O352" s="3">
        <v>5</v>
      </c>
      <c r="P352" s="3">
        <v>7</v>
      </c>
      <c r="Q352" s="3">
        <v>9</v>
      </c>
      <c r="R352" s="3">
        <v>7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</v>
      </c>
      <c r="Z352" s="3">
        <v>69</v>
      </c>
      <c r="AA352" s="3" t="str" cm="1">
        <f t="array" ref="AA352">_xlfn.IFS(AND(Z352&lt;36,Z352&gt;23),"24-35",AND(Z352&lt;51,Z352&gt;35),"36-50",AND(Z352&gt;50,Z352&lt;66),"51-65",Z352&gt;65,"66+",TRUE,"?")</f>
        <v>66+</v>
      </c>
      <c r="AB352" s="3">
        <v>2504</v>
      </c>
      <c r="AC352" s="3">
        <v>0</v>
      </c>
      <c r="AD352" s="3">
        <v>0</v>
      </c>
      <c r="AE352" s="3">
        <v>1</v>
      </c>
      <c r="AF352" s="3">
        <v>0</v>
      </c>
      <c r="AG352" s="3">
        <v>0</v>
      </c>
      <c r="AH352" s="3">
        <v>0</v>
      </c>
      <c r="AI352" s="3">
        <v>1</v>
      </c>
      <c r="AJ352" s="3">
        <v>0</v>
      </c>
      <c r="AK352" s="3">
        <v>0</v>
      </c>
      <c r="AL352" s="3">
        <v>1025</v>
      </c>
      <c r="AM352" s="4">
        <v>42345</v>
      </c>
      <c r="AN352" s="3">
        <f t="shared" si="16"/>
        <v>12</v>
      </c>
      <c r="AO352" s="3" t="str">
        <f t="shared" si="17"/>
        <v>December</v>
      </c>
      <c r="AP352" s="3">
        <v>1</v>
      </c>
    </row>
    <row r="353" spans="1:42" x14ac:dyDescent="0.25">
      <c r="A353" s="3">
        <v>967</v>
      </c>
      <c r="B353" s="3">
        <v>68316</v>
      </c>
      <c r="C353" s="3">
        <v>1178</v>
      </c>
      <c r="D353" s="3">
        <f t="shared" si="15"/>
        <v>1.7243398325428889</v>
      </c>
      <c r="E353" s="3">
        <v>0</v>
      </c>
      <c r="F353" s="3">
        <v>1</v>
      </c>
      <c r="G353" s="3">
        <v>54</v>
      </c>
      <c r="H353" s="3">
        <v>806</v>
      </c>
      <c r="I353" s="3">
        <v>80</v>
      </c>
      <c r="J353" s="3">
        <v>161</v>
      </c>
      <c r="K353" s="3">
        <v>120</v>
      </c>
      <c r="L353" s="3">
        <v>11</v>
      </c>
      <c r="M353" s="3">
        <v>33</v>
      </c>
      <c r="N353" s="3">
        <v>5</v>
      </c>
      <c r="O353" s="3">
        <v>10</v>
      </c>
      <c r="P353" s="3">
        <v>7</v>
      </c>
      <c r="Q353" s="3">
        <v>10</v>
      </c>
      <c r="R353" s="3">
        <v>6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56</v>
      </c>
      <c r="AA353" s="3" t="str" cm="1">
        <f t="array" ref="AA353">_xlfn.IFS(AND(Z353&lt;36,Z353&gt;23),"24-35",AND(Z353&lt;51,Z353&gt;35),"36-50",AND(Z353&gt;50,Z353&lt;66),"51-65",Z353&gt;65,"66+",TRUE,"?")</f>
        <v>51-65</v>
      </c>
      <c r="AB353" s="3">
        <v>2761</v>
      </c>
      <c r="AC353" s="3">
        <v>0</v>
      </c>
      <c r="AD353" s="3">
        <v>0</v>
      </c>
      <c r="AE353" s="3">
        <v>0</v>
      </c>
      <c r="AF353" s="3">
        <v>1</v>
      </c>
      <c r="AG353" s="3">
        <v>0</v>
      </c>
      <c r="AH353" s="3">
        <v>1</v>
      </c>
      <c r="AI353" s="3">
        <v>0</v>
      </c>
      <c r="AJ353" s="3">
        <v>0</v>
      </c>
      <c r="AK353" s="3">
        <v>0</v>
      </c>
      <c r="AL353" s="3">
        <v>1145</v>
      </c>
      <c r="AM353" s="4">
        <v>42088</v>
      </c>
      <c r="AN353" s="3">
        <f t="shared" si="16"/>
        <v>3</v>
      </c>
      <c r="AO353" s="3" t="str">
        <f t="shared" si="17"/>
        <v>March</v>
      </c>
      <c r="AP353" s="3">
        <v>1</v>
      </c>
    </row>
    <row r="354" spans="1:42" x14ac:dyDescent="0.25">
      <c r="A354" s="3">
        <v>1411</v>
      </c>
      <c r="B354" s="3">
        <v>82032</v>
      </c>
      <c r="C354" s="3">
        <v>1177</v>
      </c>
      <c r="D354" s="3">
        <f t="shared" si="15"/>
        <v>1.4348059293934075</v>
      </c>
      <c r="E354" s="3">
        <v>0</v>
      </c>
      <c r="F354" s="3">
        <v>0</v>
      </c>
      <c r="G354" s="3">
        <v>54</v>
      </c>
      <c r="H354" s="3">
        <v>332</v>
      </c>
      <c r="I354" s="3">
        <v>194</v>
      </c>
      <c r="J354" s="3">
        <v>377</v>
      </c>
      <c r="K354" s="3">
        <v>149</v>
      </c>
      <c r="L354" s="3">
        <v>125</v>
      </c>
      <c r="M354" s="3">
        <v>57</v>
      </c>
      <c r="N354" s="3">
        <v>0</v>
      </c>
      <c r="O354" s="3">
        <v>4</v>
      </c>
      <c r="P354" s="3">
        <v>6</v>
      </c>
      <c r="Q354" s="3">
        <v>7</v>
      </c>
      <c r="R354" s="3">
        <v>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72</v>
      </c>
      <c r="AA354" s="3" t="str" cm="1">
        <f t="array" ref="AA354">_xlfn.IFS(AND(Z354&lt;36,Z354&gt;23),"24-35",AND(Z354&lt;51,Z354&gt;35),"36-50",AND(Z354&gt;50,Z354&lt;66),"51-65",Z354&gt;65,"66+",TRUE,"?")</f>
        <v>66+</v>
      </c>
      <c r="AB354" s="3">
        <v>2244</v>
      </c>
      <c r="AC354" s="3">
        <v>0</v>
      </c>
      <c r="AD354" s="3">
        <v>0</v>
      </c>
      <c r="AE354" s="3">
        <v>0</v>
      </c>
      <c r="AF354" s="3">
        <v>0</v>
      </c>
      <c r="AG354" s="3">
        <v>1</v>
      </c>
      <c r="AH354" s="3">
        <v>0</v>
      </c>
      <c r="AI354" s="3">
        <v>0</v>
      </c>
      <c r="AJ354" s="3">
        <v>0</v>
      </c>
      <c r="AK354" s="3">
        <v>1</v>
      </c>
      <c r="AL354" s="3">
        <v>1120</v>
      </c>
      <c r="AM354" s="4">
        <v>42605</v>
      </c>
      <c r="AN354" s="3">
        <f t="shared" si="16"/>
        <v>8</v>
      </c>
      <c r="AO354" s="3" t="str">
        <f t="shared" si="17"/>
        <v>August</v>
      </c>
      <c r="AP354" s="3">
        <v>1</v>
      </c>
    </row>
    <row r="355" spans="1:42" x14ac:dyDescent="0.25">
      <c r="A355" s="3">
        <v>1866</v>
      </c>
      <c r="B355" s="3">
        <v>65308</v>
      </c>
      <c r="C355" s="3">
        <v>1177</v>
      </c>
      <c r="D355" s="3">
        <f t="shared" si="15"/>
        <v>1.8022294359037179</v>
      </c>
      <c r="E355" s="3">
        <v>0</v>
      </c>
      <c r="F355" s="3">
        <v>0</v>
      </c>
      <c r="G355" s="3">
        <v>60</v>
      </c>
      <c r="H355" s="3">
        <v>713</v>
      </c>
      <c r="I355" s="3">
        <v>0</v>
      </c>
      <c r="J355" s="3">
        <v>264</v>
      </c>
      <c r="K355" s="3">
        <v>120</v>
      </c>
      <c r="L355" s="3">
        <v>80</v>
      </c>
      <c r="M355" s="3">
        <v>34</v>
      </c>
      <c r="N355" s="3">
        <v>1</v>
      </c>
      <c r="O355" s="3">
        <v>7</v>
      </c>
      <c r="P355" s="3">
        <v>8</v>
      </c>
      <c r="Q355" s="3">
        <v>12</v>
      </c>
      <c r="R355" s="3">
        <v>4</v>
      </c>
      <c r="S355" s="3">
        <v>1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47</v>
      </c>
      <c r="AA355" s="3" t="str" cm="1">
        <f t="array" ref="AA355">_xlfn.IFS(AND(Z355&lt;36,Z355&gt;23),"24-35",AND(Z355&lt;51,Z355&gt;35),"36-50",AND(Z355&gt;50,Z355&lt;66),"51-65",Z355&gt;65,"66+",TRUE,"?")</f>
        <v>36-50</v>
      </c>
      <c r="AB355" s="3">
        <v>2450</v>
      </c>
      <c r="AC355" s="3">
        <v>0</v>
      </c>
      <c r="AD355" s="3">
        <v>1</v>
      </c>
      <c r="AE355" s="3">
        <v>0</v>
      </c>
      <c r="AF355" s="3">
        <v>0</v>
      </c>
      <c r="AG355" s="3">
        <v>0</v>
      </c>
      <c r="AH355" s="3">
        <v>0</v>
      </c>
      <c r="AI355" s="3">
        <v>1</v>
      </c>
      <c r="AJ355" s="3">
        <v>0</v>
      </c>
      <c r="AK355" s="3">
        <v>0</v>
      </c>
      <c r="AL355" s="3">
        <v>1143</v>
      </c>
      <c r="AM355" s="4">
        <v>42399</v>
      </c>
      <c r="AN355" s="3">
        <f t="shared" si="16"/>
        <v>1</v>
      </c>
      <c r="AO355" s="3" t="str">
        <f t="shared" si="17"/>
        <v>January</v>
      </c>
      <c r="AP355" s="3">
        <v>1</v>
      </c>
    </row>
    <row r="356" spans="1:42" x14ac:dyDescent="0.25">
      <c r="A356" s="3">
        <v>33</v>
      </c>
      <c r="B356" s="3">
        <v>68657</v>
      </c>
      <c r="C356" s="3">
        <v>1174</v>
      </c>
      <c r="D356" s="3">
        <f t="shared" si="15"/>
        <v>1.7099494589044089</v>
      </c>
      <c r="E356" s="3">
        <v>0</v>
      </c>
      <c r="F356" s="3">
        <v>0</v>
      </c>
      <c r="G356" s="3">
        <v>4</v>
      </c>
      <c r="H356" s="3">
        <v>482</v>
      </c>
      <c r="I356" s="3">
        <v>34</v>
      </c>
      <c r="J356" s="3">
        <v>471</v>
      </c>
      <c r="K356" s="3">
        <v>119</v>
      </c>
      <c r="L356" s="3">
        <v>68</v>
      </c>
      <c r="M356" s="3">
        <v>22</v>
      </c>
      <c r="N356" s="3">
        <v>1</v>
      </c>
      <c r="O356" s="3">
        <v>3</v>
      </c>
      <c r="P356" s="3">
        <v>5</v>
      </c>
      <c r="Q356" s="3">
        <v>9</v>
      </c>
      <c r="R356" s="3">
        <v>7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74</v>
      </c>
      <c r="AA356" s="3" t="str" cm="1">
        <f t="array" ref="AA356">_xlfn.IFS(AND(Z356&lt;36,Z356&gt;23),"24-35",AND(Z356&lt;51,Z356&gt;35),"36-50",AND(Z356&gt;50,Z356&lt;66),"51-65",Z356&gt;65,"66+",TRUE,"?")</f>
        <v>66+</v>
      </c>
      <c r="AB356" s="3">
        <v>2653</v>
      </c>
      <c r="AC356" s="3">
        <v>0</v>
      </c>
      <c r="AD356" s="3">
        <v>1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1</v>
      </c>
      <c r="AK356" s="3">
        <v>0</v>
      </c>
      <c r="AL356" s="3">
        <v>1152</v>
      </c>
      <c r="AM356" s="4">
        <v>42196</v>
      </c>
      <c r="AN356" s="3">
        <f t="shared" si="16"/>
        <v>7</v>
      </c>
      <c r="AO356" s="3" t="str">
        <f t="shared" si="17"/>
        <v>July</v>
      </c>
      <c r="AP356" s="3">
        <v>1</v>
      </c>
    </row>
    <row r="357" spans="1:42" x14ac:dyDescent="0.25">
      <c r="A357" s="3">
        <v>146</v>
      </c>
      <c r="B357" s="3">
        <v>80317</v>
      </c>
      <c r="C357" s="3">
        <v>1174</v>
      </c>
      <c r="D357" s="3">
        <f t="shared" si="15"/>
        <v>1.4617079821208461</v>
      </c>
      <c r="E357" s="3">
        <v>0</v>
      </c>
      <c r="F357" s="3">
        <v>0</v>
      </c>
      <c r="G357" s="3">
        <v>64</v>
      </c>
      <c r="H357" s="3">
        <v>536</v>
      </c>
      <c r="I357" s="3">
        <v>11</v>
      </c>
      <c r="J357" s="3">
        <v>387</v>
      </c>
      <c r="K357" s="3">
        <v>149</v>
      </c>
      <c r="L357" s="3">
        <v>91</v>
      </c>
      <c r="M357" s="3">
        <v>57</v>
      </c>
      <c r="N357" s="3">
        <v>1</v>
      </c>
      <c r="O357" s="3">
        <v>3</v>
      </c>
      <c r="P357" s="3">
        <v>4</v>
      </c>
      <c r="Q357" s="3">
        <v>10</v>
      </c>
      <c r="R357" s="3">
        <v>1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65</v>
      </c>
      <c r="AA357" s="3" t="str" cm="1">
        <f t="array" ref="AA357">_xlfn.IFS(AND(Z357&lt;36,Z357&gt;23),"24-35",AND(Z357&lt;51,Z357&gt;35),"36-50",AND(Z357&gt;50,Z357&lt;66),"51-65",Z357&gt;65,"66+",TRUE,"?")</f>
        <v>51-65</v>
      </c>
      <c r="AB357" s="3">
        <v>2472</v>
      </c>
      <c r="AC357" s="3">
        <v>0</v>
      </c>
      <c r="AD357" s="3">
        <v>0</v>
      </c>
      <c r="AE357" s="3">
        <v>1</v>
      </c>
      <c r="AF357" s="3">
        <v>0</v>
      </c>
      <c r="AG357" s="3">
        <v>0</v>
      </c>
      <c r="AH357" s="3">
        <v>0</v>
      </c>
      <c r="AI357" s="3">
        <v>1</v>
      </c>
      <c r="AJ357" s="3">
        <v>0</v>
      </c>
      <c r="AK357" s="3">
        <v>0</v>
      </c>
      <c r="AL357" s="3">
        <v>1117</v>
      </c>
      <c r="AM357" s="4">
        <v>42377</v>
      </c>
      <c r="AN357" s="3">
        <f t="shared" si="16"/>
        <v>1</v>
      </c>
      <c r="AO357" s="3" t="str">
        <f t="shared" si="17"/>
        <v>January</v>
      </c>
      <c r="AP357" s="3">
        <v>1</v>
      </c>
    </row>
    <row r="358" spans="1:42" x14ac:dyDescent="0.25">
      <c r="A358" s="3">
        <v>575</v>
      </c>
      <c r="B358" s="3">
        <v>81168</v>
      </c>
      <c r="C358" s="3">
        <v>1171</v>
      </c>
      <c r="D358" s="3">
        <f t="shared" si="15"/>
        <v>1.4426867731125568</v>
      </c>
      <c r="E358" s="3">
        <v>0</v>
      </c>
      <c r="F358" s="3">
        <v>0</v>
      </c>
      <c r="G358" s="3">
        <v>84</v>
      </c>
      <c r="H358" s="3">
        <v>410</v>
      </c>
      <c r="I358" s="3">
        <v>0</v>
      </c>
      <c r="J358" s="3">
        <v>592</v>
      </c>
      <c r="K358" s="3">
        <v>147</v>
      </c>
      <c r="L358" s="3">
        <v>22</v>
      </c>
      <c r="M358" s="3">
        <v>22</v>
      </c>
      <c r="N358" s="3">
        <v>1</v>
      </c>
      <c r="O358" s="3">
        <v>6</v>
      </c>
      <c r="P358" s="3">
        <v>4</v>
      </c>
      <c r="Q358" s="3">
        <v>7</v>
      </c>
      <c r="R358" s="3">
        <v>3</v>
      </c>
      <c r="S358" s="3">
        <v>1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55</v>
      </c>
      <c r="AA358" s="3" t="str" cm="1">
        <f t="array" ref="AA358">_xlfn.IFS(AND(Z358&lt;36,Z358&gt;23),"24-35",AND(Z358&lt;51,Z358&gt;35),"36-50",AND(Z358&gt;50,Z358&lt;66),"51-65",Z358&gt;65,"66+",TRUE,"?")</f>
        <v>51-65</v>
      </c>
      <c r="AB358" s="3">
        <v>2212</v>
      </c>
      <c r="AC358" s="3">
        <v>0</v>
      </c>
      <c r="AD358" s="3">
        <v>1</v>
      </c>
      <c r="AE358" s="3">
        <v>0</v>
      </c>
      <c r="AF358" s="3">
        <v>0</v>
      </c>
      <c r="AG358" s="3">
        <v>0</v>
      </c>
      <c r="AH358" s="3">
        <v>0</v>
      </c>
      <c r="AI358" s="3">
        <v>1</v>
      </c>
      <c r="AJ358" s="3">
        <v>0</v>
      </c>
      <c r="AK358" s="3">
        <v>0</v>
      </c>
      <c r="AL358" s="3">
        <v>1149</v>
      </c>
      <c r="AM358" s="4">
        <v>42637</v>
      </c>
      <c r="AN358" s="3">
        <f t="shared" si="16"/>
        <v>9</v>
      </c>
      <c r="AO358" s="3" t="str">
        <f t="shared" si="17"/>
        <v>September</v>
      </c>
      <c r="AP358" s="3">
        <v>1</v>
      </c>
    </row>
    <row r="359" spans="1:42" x14ac:dyDescent="0.25">
      <c r="A359" s="3">
        <v>1751</v>
      </c>
      <c r="B359" s="3">
        <v>80982</v>
      </c>
      <c r="C359" s="3">
        <v>1169</v>
      </c>
      <c r="D359" s="3">
        <f t="shared" si="15"/>
        <v>1.4435306611345731</v>
      </c>
      <c r="E359" s="3">
        <v>1</v>
      </c>
      <c r="F359" s="3">
        <v>1</v>
      </c>
      <c r="G359" s="3">
        <v>48</v>
      </c>
      <c r="H359" s="3">
        <v>505</v>
      </c>
      <c r="I359" s="3">
        <v>137</v>
      </c>
      <c r="J359" s="3">
        <v>401</v>
      </c>
      <c r="K359" s="3">
        <v>104</v>
      </c>
      <c r="L359" s="3">
        <v>22</v>
      </c>
      <c r="M359" s="3">
        <v>22</v>
      </c>
      <c r="N359" s="3">
        <v>3</v>
      </c>
      <c r="O359" s="3">
        <v>11</v>
      </c>
      <c r="P359" s="3">
        <v>5</v>
      </c>
      <c r="Q359" s="3">
        <v>11</v>
      </c>
      <c r="R359" s="3">
        <v>5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1</v>
      </c>
      <c r="Y359" s="3">
        <v>0</v>
      </c>
      <c r="Z359" s="3">
        <v>61</v>
      </c>
      <c r="AA359" s="3" t="str" cm="1">
        <f t="array" ref="AA359">_xlfn.IFS(AND(Z359&lt;36,Z359&gt;23),"24-35",AND(Z359&lt;51,Z359&gt;35),"36-50",AND(Z359&gt;50,Z359&lt;66),"51-65",Z359&gt;65,"66+",TRUE,"?")</f>
        <v>51-65</v>
      </c>
      <c r="AB359" s="3">
        <v>2696</v>
      </c>
      <c r="AC359" s="3">
        <v>0</v>
      </c>
      <c r="AD359" s="3">
        <v>0</v>
      </c>
      <c r="AE359" s="3">
        <v>1</v>
      </c>
      <c r="AF359" s="3">
        <v>0</v>
      </c>
      <c r="AG359" s="3">
        <v>0</v>
      </c>
      <c r="AH359" s="3">
        <v>0</v>
      </c>
      <c r="AI359" s="3">
        <v>1</v>
      </c>
      <c r="AJ359" s="3">
        <v>0</v>
      </c>
      <c r="AK359" s="3">
        <v>0</v>
      </c>
      <c r="AL359" s="3">
        <v>1147</v>
      </c>
      <c r="AM359" s="4">
        <v>42153</v>
      </c>
      <c r="AN359" s="3">
        <f t="shared" si="16"/>
        <v>5</v>
      </c>
      <c r="AO359" s="3" t="str">
        <f t="shared" si="17"/>
        <v>May</v>
      </c>
      <c r="AP359" s="3">
        <v>1</v>
      </c>
    </row>
    <row r="360" spans="1:42" x14ac:dyDescent="0.25">
      <c r="A360" s="3">
        <v>328</v>
      </c>
      <c r="B360" s="3">
        <v>72099</v>
      </c>
      <c r="C360" s="3">
        <v>1166</v>
      </c>
      <c r="D360" s="3">
        <f t="shared" si="15"/>
        <v>1.6172207658913438</v>
      </c>
      <c r="E360" s="3">
        <v>0</v>
      </c>
      <c r="F360" s="3">
        <v>0</v>
      </c>
      <c r="G360" s="3">
        <v>18</v>
      </c>
      <c r="H360" s="3">
        <v>546</v>
      </c>
      <c r="I360" s="3">
        <v>91</v>
      </c>
      <c r="J360" s="3">
        <v>410</v>
      </c>
      <c r="K360" s="3">
        <v>119</v>
      </c>
      <c r="L360" s="3">
        <v>0</v>
      </c>
      <c r="M360" s="3">
        <v>22</v>
      </c>
      <c r="N360" s="3">
        <v>1</v>
      </c>
      <c r="O360" s="3">
        <v>3</v>
      </c>
      <c r="P360" s="3">
        <v>4</v>
      </c>
      <c r="Q360" s="3">
        <v>10</v>
      </c>
      <c r="R360" s="3">
        <v>1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46</v>
      </c>
      <c r="AA360" s="3" t="str" cm="1">
        <f t="array" ref="AA360">_xlfn.IFS(AND(Z360&lt;36,Z360&gt;23),"24-35",AND(Z360&lt;51,Z360&gt;35),"36-50",AND(Z360&gt;50,Z360&lt;66),"51-65",Z360&gt;65,"66+",TRUE,"?")</f>
        <v>36-50</v>
      </c>
      <c r="AB360" s="3">
        <v>2769</v>
      </c>
      <c r="AC360" s="3">
        <v>0</v>
      </c>
      <c r="AD360" s="3">
        <v>1</v>
      </c>
      <c r="AE360" s="3">
        <v>0</v>
      </c>
      <c r="AF360" s="3">
        <v>0</v>
      </c>
      <c r="AG360" s="3">
        <v>0</v>
      </c>
      <c r="AH360" s="3">
        <v>0</v>
      </c>
      <c r="AI360" s="3">
        <v>1</v>
      </c>
      <c r="AJ360" s="3">
        <v>0</v>
      </c>
      <c r="AK360" s="3">
        <v>0</v>
      </c>
      <c r="AL360" s="3">
        <v>1144</v>
      </c>
      <c r="AM360" s="4">
        <v>42080</v>
      </c>
      <c r="AN360" s="3">
        <f t="shared" si="16"/>
        <v>3</v>
      </c>
      <c r="AO360" s="3" t="str">
        <f t="shared" si="17"/>
        <v>March</v>
      </c>
      <c r="AP360" s="3">
        <v>1</v>
      </c>
    </row>
    <row r="361" spans="1:42" x14ac:dyDescent="0.25">
      <c r="A361" s="3">
        <v>688</v>
      </c>
      <c r="B361" s="3">
        <v>67432</v>
      </c>
      <c r="C361" s="3">
        <v>1165</v>
      </c>
      <c r="D361" s="3">
        <f t="shared" si="15"/>
        <v>1.7276663898445841</v>
      </c>
      <c r="E361" s="3">
        <v>0</v>
      </c>
      <c r="F361" s="3">
        <v>1</v>
      </c>
      <c r="G361" s="3">
        <v>69</v>
      </c>
      <c r="H361" s="3">
        <v>432</v>
      </c>
      <c r="I361" s="3">
        <v>79</v>
      </c>
      <c r="J361" s="3">
        <v>341</v>
      </c>
      <c r="K361" s="3">
        <v>177</v>
      </c>
      <c r="L361" s="3">
        <v>136</v>
      </c>
      <c r="M361" s="3">
        <v>170</v>
      </c>
      <c r="N361" s="3">
        <v>2</v>
      </c>
      <c r="O361" s="3">
        <v>8</v>
      </c>
      <c r="P361" s="3">
        <v>5</v>
      </c>
      <c r="Q361" s="3">
        <v>4</v>
      </c>
      <c r="R361" s="3">
        <v>4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47</v>
      </c>
      <c r="AA361" s="3" t="str" cm="1">
        <f t="array" ref="AA361">_xlfn.IFS(AND(Z361&lt;36,Z361&gt;23),"24-35",AND(Z361&lt;51,Z361&gt;35),"36-50",AND(Z361&gt;50,Z361&lt;66),"51-65",Z361&gt;65,"66+",TRUE,"?")</f>
        <v>36-50</v>
      </c>
      <c r="AB361" s="3">
        <v>2616</v>
      </c>
      <c r="AC361" s="3">
        <v>0</v>
      </c>
      <c r="AD361" s="3">
        <v>1</v>
      </c>
      <c r="AE361" s="3">
        <v>0</v>
      </c>
      <c r="AF361" s="3">
        <v>0</v>
      </c>
      <c r="AG361" s="3">
        <v>0</v>
      </c>
      <c r="AH361" s="3">
        <v>0</v>
      </c>
      <c r="AI361" s="3">
        <v>1</v>
      </c>
      <c r="AJ361" s="3">
        <v>0</v>
      </c>
      <c r="AK361" s="3">
        <v>0</v>
      </c>
      <c r="AL361" s="3">
        <v>995</v>
      </c>
      <c r="AM361" s="4">
        <v>42233</v>
      </c>
      <c r="AN361" s="3">
        <f t="shared" si="16"/>
        <v>8</v>
      </c>
      <c r="AO361" s="3" t="str">
        <f t="shared" si="17"/>
        <v>August</v>
      </c>
      <c r="AP361" s="3">
        <v>1</v>
      </c>
    </row>
    <row r="362" spans="1:42" x14ac:dyDescent="0.25">
      <c r="A362" s="3">
        <v>1843</v>
      </c>
      <c r="B362" s="3">
        <v>77027</v>
      </c>
      <c r="C362" s="3">
        <v>1164</v>
      </c>
      <c r="D362" s="3">
        <f t="shared" si="15"/>
        <v>1.5111584249678685</v>
      </c>
      <c r="E362" s="3">
        <v>0</v>
      </c>
      <c r="F362" s="3">
        <v>1</v>
      </c>
      <c r="G362" s="3">
        <v>23</v>
      </c>
      <c r="H362" s="3">
        <v>820</v>
      </c>
      <c r="I362" s="3">
        <v>57</v>
      </c>
      <c r="J362" s="3">
        <v>242</v>
      </c>
      <c r="K362" s="3">
        <v>45</v>
      </c>
      <c r="L362" s="3">
        <v>0</v>
      </c>
      <c r="M362" s="3">
        <v>11</v>
      </c>
      <c r="N362" s="3">
        <v>2</v>
      </c>
      <c r="O362" s="3">
        <v>8</v>
      </c>
      <c r="P362" s="3">
        <v>3</v>
      </c>
      <c r="Q362" s="3">
        <v>6</v>
      </c>
      <c r="R362" s="3">
        <v>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68</v>
      </c>
      <c r="AA362" s="3" t="str" cm="1">
        <f t="array" ref="AA362">_xlfn.IFS(AND(Z362&lt;36,Z362&gt;23),"24-35",AND(Z362&lt;51,Z362&gt;35),"36-50",AND(Z362&gt;50,Z362&lt;66),"51-65",Z362&gt;65,"66+",TRUE,"?")</f>
        <v>66+</v>
      </c>
      <c r="AB362" s="3">
        <v>2303</v>
      </c>
      <c r="AC362" s="3">
        <v>0</v>
      </c>
      <c r="AD362" s="3">
        <v>1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1</v>
      </c>
      <c r="AK362" s="3">
        <v>0</v>
      </c>
      <c r="AL362" s="3">
        <v>1153</v>
      </c>
      <c r="AM362" s="4">
        <v>42546</v>
      </c>
      <c r="AN362" s="3">
        <f t="shared" si="16"/>
        <v>6</v>
      </c>
      <c r="AO362" s="3" t="str">
        <f t="shared" si="17"/>
        <v>June</v>
      </c>
      <c r="AP362" s="3">
        <v>1</v>
      </c>
    </row>
    <row r="363" spans="1:42" x14ac:dyDescent="0.25">
      <c r="A363" s="3">
        <v>613</v>
      </c>
      <c r="B363" s="3">
        <v>67445</v>
      </c>
      <c r="C363" s="3">
        <v>1163</v>
      </c>
      <c r="D363" s="3">
        <f t="shared" si="15"/>
        <v>1.724368003558455</v>
      </c>
      <c r="E363" s="3">
        <v>0</v>
      </c>
      <c r="F363" s="3">
        <v>1</v>
      </c>
      <c r="G363" s="3">
        <v>63</v>
      </c>
      <c r="H363" s="3">
        <v>757</v>
      </c>
      <c r="I363" s="3">
        <v>80</v>
      </c>
      <c r="J363" s="3">
        <v>217</v>
      </c>
      <c r="K363" s="3">
        <v>29</v>
      </c>
      <c r="L363" s="3">
        <v>80</v>
      </c>
      <c r="M363" s="3">
        <v>11</v>
      </c>
      <c r="N363" s="3">
        <v>5</v>
      </c>
      <c r="O363" s="3">
        <v>9</v>
      </c>
      <c r="P363" s="3">
        <v>6</v>
      </c>
      <c r="Q363" s="3">
        <v>12</v>
      </c>
      <c r="R363" s="3">
        <v>6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46</v>
      </c>
      <c r="AA363" s="3" t="str" cm="1">
        <f t="array" ref="AA363">_xlfn.IFS(AND(Z363&lt;36,Z363&gt;23),"24-35",AND(Z363&lt;51,Z363&gt;35),"36-50",AND(Z363&gt;50,Z363&lt;66),"51-65",Z363&gt;65,"66+",TRUE,"?")</f>
        <v>36-50</v>
      </c>
      <c r="AB363" s="3">
        <v>2845</v>
      </c>
      <c r="AC363" s="3">
        <v>0</v>
      </c>
      <c r="AD363" s="3">
        <v>1</v>
      </c>
      <c r="AE363" s="3">
        <v>0</v>
      </c>
      <c r="AF363" s="3">
        <v>0</v>
      </c>
      <c r="AG363" s="3">
        <v>0</v>
      </c>
      <c r="AH363" s="3">
        <v>0</v>
      </c>
      <c r="AI363" s="3">
        <v>1</v>
      </c>
      <c r="AJ363" s="3">
        <v>0</v>
      </c>
      <c r="AK363" s="3">
        <v>0</v>
      </c>
      <c r="AL363" s="3">
        <v>1152</v>
      </c>
      <c r="AM363" s="4">
        <v>42004</v>
      </c>
      <c r="AN363" s="3">
        <f t="shared" si="16"/>
        <v>12</v>
      </c>
      <c r="AO363" s="3" t="str">
        <f t="shared" si="17"/>
        <v>December</v>
      </c>
      <c r="AP363" s="3">
        <v>1</v>
      </c>
    </row>
    <row r="364" spans="1:42" x14ac:dyDescent="0.25">
      <c r="A364" s="3">
        <v>728</v>
      </c>
      <c r="B364" s="3">
        <v>74250</v>
      </c>
      <c r="C364" s="3">
        <v>1158</v>
      </c>
      <c r="D364" s="3">
        <f t="shared" si="15"/>
        <v>1.5595959595959596</v>
      </c>
      <c r="E364" s="3">
        <v>0</v>
      </c>
      <c r="F364" s="3">
        <v>0</v>
      </c>
      <c r="G364" s="3">
        <v>90</v>
      </c>
      <c r="H364" s="3">
        <v>680</v>
      </c>
      <c r="I364" s="3">
        <v>11</v>
      </c>
      <c r="J364" s="3">
        <v>392</v>
      </c>
      <c r="K364" s="3">
        <v>75</v>
      </c>
      <c r="L364" s="3">
        <v>0</v>
      </c>
      <c r="M364" s="3">
        <v>0</v>
      </c>
      <c r="N364" s="3">
        <v>1</v>
      </c>
      <c r="O364" s="3">
        <v>2</v>
      </c>
      <c r="P364" s="3">
        <v>11</v>
      </c>
      <c r="Q364" s="3">
        <v>4</v>
      </c>
      <c r="R364" s="3">
        <v>1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62</v>
      </c>
      <c r="AA364" s="3" t="str" cm="1">
        <f t="array" ref="AA364">_xlfn.IFS(AND(Z364&lt;36,Z364&gt;23),"24-35",AND(Z364&lt;51,Z364&gt;35),"36-50",AND(Z364&gt;50,Z364&lt;66),"51-65",Z364&gt;65,"66+",TRUE,"?")</f>
        <v>51-65</v>
      </c>
      <c r="AB364" s="3">
        <v>2313</v>
      </c>
      <c r="AC364" s="3">
        <v>0</v>
      </c>
      <c r="AD364" s="3">
        <v>0</v>
      </c>
      <c r="AE364" s="3">
        <v>0</v>
      </c>
      <c r="AF364" s="3">
        <v>1</v>
      </c>
      <c r="AG364" s="3">
        <v>0</v>
      </c>
      <c r="AH364" s="3">
        <v>0</v>
      </c>
      <c r="AI364" s="3">
        <v>0</v>
      </c>
      <c r="AJ364" s="3">
        <v>0</v>
      </c>
      <c r="AK364" s="3">
        <v>1</v>
      </c>
      <c r="AL364" s="3">
        <v>1158</v>
      </c>
      <c r="AM364" s="4">
        <v>42536</v>
      </c>
      <c r="AN364" s="3">
        <f t="shared" si="16"/>
        <v>6</v>
      </c>
      <c r="AO364" s="3" t="str">
        <f t="shared" si="17"/>
        <v>June</v>
      </c>
      <c r="AP364" s="3">
        <v>1</v>
      </c>
    </row>
    <row r="365" spans="1:42" x14ac:dyDescent="0.25">
      <c r="A365" s="3">
        <v>825</v>
      </c>
      <c r="B365" s="3">
        <v>86424</v>
      </c>
      <c r="C365" s="3">
        <v>1158</v>
      </c>
      <c r="D365" s="3">
        <f t="shared" si="15"/>
        <v>1.339905581782838</v>
      </c>
      <c r="E365" s="3">
        <v>0</v>
      </c>
      <c r="F365" s="3">
        <v>0</v>
      </c>
      <c r="G365" s="3">
        <v>12</v>
      </c>
      <c r="H365" s="3">
        <v>387</v>
      </c>
      <c r="I365" s="3">
        <v>68</v>
      </c>
      <c r="J365" s="3">
        <v>569</v>
      </c>
      <c r="K365" s="3">
        <v>89</v>
      </c>
      <c r="L365" s="3">
        <v>45</v>
      </c>
      <c r="M365" s="3">
        <v>68</v>
      </c>
      <c r="N365" s="3">
        <v>1</v>
      </c>
      <c r="O365" s="3">
        <v>6</v>
      </c>
      <c r="P365" s="3">
        <v>9</v>
      </c>
      <c r="Q365" s="3">
        <v>12</v>
      </c>
      <c r="R365" s="3">
        <v>1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64</v>
      </c>
      <c r="AA365" s="3" t="str" cm="1">
        <f t="array" ref="AA365">_xlfn.IFS(AND(Z365&lt;36,Z365&gt;23),"24-35",AND(Z365&lt;51,Z365&gt;35),"36-50",AND(Z365&gt;50,Z365&lt;66),"51-65",Z365&gt;65,"66+",TRUE,"?")</f>
        <v>51-65</v>
      </c>
      <c r="AB365" s="3">
        <v>2244</v>
      </c>
      <c r="AC365" s="3">
        <v>0</v>
      </c>
      <c r="AD365" s="3">
        <v>0</v>
      </c>
      <c r="AE365" s="3">
        <v>1</v>
      </c>
      <c r="AF365" s="3">
        <v>0</v>
      </c>
      <c r="AG365" s="3">
        <v>0</v>
      </c>
      <c r="AH365" s="3">
        <v>0</v>
      </c>
      <c r="AI365" s="3">
        <v>0</v>
      </c>
      <c r="AJ365" s="3">
        <v>1</v>
      </c>
      <c r="AK365" s="3">
        <v>0</v>
      </c>
      <c r="AL365" s="3">
        <v>1090</v>
      </c>
      <c r="AM365" s="4">
        <v>42605</v>
      </c>
      <c r="AN365" s="3">
        <f t="shared" si="16"/>
        <v>8</v>
      </c>
      <c r="AO365" s="3" t="str">
        <f t="shared" si="17"/>
        <v>August</v>
      </c>
      <c r="AP365" s="3">
        <v>1</v>
      </c>
    </row>
    <row r="366" spans="1:42" x14ac:dyDescent="0.25">
      <c r="A366" s="3">
        <v>1771</v>
      </c>
      <c r="B366" s="3">
        <v>70792</v>
      </c>
      <c r="C366" s="3">
        <v>1158</v>
      </c>
      <c r="D366" s="3">
        <f t="shared" si="15"/>
        <v>1.6357780540174032</v>
      </c>
      <c r="E366" s="3">
        <v>0</v>
      </c>
      <c r="F366" s="3">
        <v>0</v>
      </c>
      <c r="G366" s="3">
        <v>82</v>
      </c>
      <c r="H366" s="3">
        <v>344</v>
      </c>
      <c r="I366" s="3">
        <v>45</v>
      </c>
      <c r="J366" s="3">
        <v>654</v>
      </c>
      <c r="K366" s="3">
        <v>104</v>
      </c>
      <c r="L366" s="3">
        <v>11</v>
      </c>
      <c r="M366" s="3">
        <v>114</v>
      </c>
      <c r="N366" s="3">
        <v>2</v>
      </c>
      <c r="O366" s="3">
        <v>3</v>
      </c>
      <c r="P366" s="3">
        <v>4</v>
      </c>
      <c r="Q366" s="3">
        <v>10</v>
      </c>
      <c r="R366" s="3">
        <v>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69</v>
      </c>
      <c r="AA366" s="3" t="str" cm="1">
        <f t="array" ref="AA366">_xlfn.IFS(AND(Z366&lt;36,Z366&gt;23),"24-35",AND(Z366&lt;51,Z366&gt;35),"36-50",AND(Z366&gt;50,Z366&lt;66),"51-65",Z366&gt;65,"66+",TRUE,"?")</f>
        <v>66+</v>
      </c>
      <c r="AB366" s="3">
        <v>2667</v>
      </c>
      <c r="AC366" s="3">
        <v>0</v>
      </c>
      <c r="AD366" s="3">
        <v>0</v>
      </c>
      <c r="AE366" s="3">
        <v>0</v>
      </c>
      <c r="AF366" s="3">
        <v>0</v>
      </c>
      <c r="AG366" s="3">
        <v>1</v>
      </c>
      <c r="AH366" s="3">
        <v>0</v>
      </c>
      <c r="AI366" s="3">
        <v>1</v>
      </c>
      <c r="AJ366" s="3">
        <v>0</v>
      </c>
      <c r="AK366" s="3">
        <v>0</v>
      </c>
      <c r="AL366" s="3">
        <v>1044</v>
      </c>
      <c r="AM366" s="4">
        <v>42182</v>
      </c>
      <c r="AN366" s="3">
        <f t="shared" si="16"/>
        <v>6</v>
      </c>
      <c r="AO366" s="3" t="str">
        <f t="shared" si="17"/>
        <v>June</v>
      </c>
      <c r="AP366" s="3">
        <v>1</v>
      </c>
    </row>
    <row r="367" spans="1:42" x14ac:dyDescent="0.25">
      <c r="A367" s="3">
        <v>301</v>
      </c>
      <c r="B367" s="3">
        <v>62187</v>
      </c>
      <c r="C367" s="3">
        <v>1157</v>
      </c>
      <c r="D367" s="3">
        <f t="shared" si="15"/>
        <v>1.8605174714972583</v>
      </c>
      <c r="E367" s="3">
        <v>0</v>
      </c>
      <c r="F367" s="3">
        <v>0</v>
      </c>
      <c r="G367" s="3">
        <v>49</v>
      </c>
      <c r="H367" s="3">
        <v>792</v>
      </c>
      <c r="I367" s="3">
        <v>0</v>
      </c>
      <c r="J367" s="3">
        <v>275</v>
      </c>
      <c r="K367" s="3">
        <v>45</v>
      </c>
      <c r="L367" s="3">
        <v>45</v>
      </c>
      <c r="M367" s="3">
        <v>126</v>
      </c>
      <c r="N367" s="3">
        <v>1</v>
      </c>
      <c r="O367" s="3">
        <v>4</v>
      </c>
      <c r="P367" s="3">
        <v>8</v>
      </c>
      <c r="Q367" s="3">
        <v>5</v>
      </c>
      <c r="R367" s="3">
        <v>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63</v>
      </c>
      <c r="AA367" s="3" t="str" cm="1">
        <f t="array" ref="AA367">_xlfn.IFS(AND(Z367&lt;36,Z367&gt;23),"24-35",AND(Z367&lt;51,Z367&gt;35),"36-50",AND(Z367&gt;50,Z367&lt;66),"51-65",Z367&gt;65,"66+",TRUE,"?")</f>
        <v>51-65</v>
      </c>
      <c r="AB367" s="3">
        <v>2518</v>
      </c>
      <c r="AC367" s="3">
        <v>0</v>
      </c>
      <c r="AD367" s="3">
        <v>1</v>
      </c>
      <c r="AE367" s="3">
        <v>0</v>
      </c>
      <c r="AF367" s="3">
        <v>0</v>
      </c>
      <c r="AG367" s="3">
        <v>0</v>
      </c>
      <c r="AH367" s="3">
        <v>0</v>
      </c>
      <c r="AI367" s="3">
        <v>1</v>
      </c>
      <c r="AJ367" s="3">
        <v>0</v>
      </c>
      <c r="AK367" s="3">
        <v>0</v>
      </c>
      <c r="AL367" s="3">
        <v>1031</v>
      </c>
      <c r="AM367" s="4">
        <v>42331</v>
      </c>
      <c r="AN367" s="3">
        <f t="shared" si="16"/>
        <v>11</v>
      </c>
      <c r="AO367" s="3" t="str">
        <f t="shared" si="17"/>
        <v>November</v>
      </c>
      <c r="AP367" s="3">
        <v>1</v>
      </c>
    </row>
    <row r="368" spans="1:42" x14ac:dyDescent="0.25">
      <c r="A368" s="3">
        <v>206</v>
      </c>
      <c r="B368" s="3">
        <v>63887</v>
      </c>
      <c r="C368" s="3">
        <v>1153</v>
      </c>
      <c r="D368" s="3">
        <f t="shared" si="15"/>
        <v>1.8047490099707295</v>
      </c>
      <c r="E368" s="3">
        <v>0</v>
      </c>
      <c r="F368" s="3">
        <v>1</v>
      </c>
      <c r="G368" s="3">
        <v>38</v>
      </c>
      <c r="H368" s="3">
        <v>897</v>
      </c>
      <c r="I368" s="3">
        <v>23</v>
      </c>
      <c r="J368" s="3">
        <v>207</v>
      </c>
      <c r="K368" s="3">
        <v>15</v>
      </c>
      <c r="L368" s="3">
        <v>11</v>
      </c>
      <c r="M368" s="3">
        <v>92</v>
      </c>
      <c r="N368" s="3">
        <v>5</v>
      </c>
      <c r="O368" s="3">
        <v>9</v>
      </c>
      <c r="P368" s="3">
        <v>6</v>
      </c>
      <c r="Q368" s="3">
        <v>12</v>
      </c>
      <c r="R368" s="3">
        <v>6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58</v>
      </c>
      <c r="AA368" s="3" t="str" cm="1">
        <f t="array" ref="AA368">_xlfn.IFS(AND(Z368&lt;36,Z368&gt;23),"24-35",AND(Z368&lt;51,Z368&gt;35),"36-50",AND(Z368&gt;50,Z368&lt;66),"51-65",Z368&gt;65,"66+",TRUE,"?")</f>
        <v>51-65</v>
      </c>
      <c r="AB368" s="3">
        <v>2818</v>
      </c>
      <c r="AC368" s="3">
        <v>1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1</v>
      </c>
      <c r="AJ368" s="3">
        <v>0</v>
      </c>
      <c r="AK368" s="3">
        <v>0</v>
      </c>
      <c r="AL368" s="3">
        <v>1061</v>
      </c>
      <c r="AM368" s="4">
        <v>42031</v>
      </c>
      <c r="AN368" s="3">
        <f t="shared" si="16"/>
        <v>1</v>
      </c>
      <c r="AO368" s="3" t="str">
        <f t="shared" si="17"/>
        <v>January</v>
      </c>
      <c r="AP368" s="3">
        <v>1</v>
      </c>
    </row>
    <row r="369" spans="1:42" x14ac:dyDescent="0.25">
      <c r="A369" s="3">
        <v>913</v>
      </c>
      <c r="B369" s="3">
        <v>84219</v>
      </c>
      <c r="C369" s="3">
        <v>1153</v>
      </c>
      <c r="D369" s="3">
        <f t="shared" si="15"/>
        <v>1.3690497393699759</v>
      </c>
      <c r="E369" s="3">
        <v>0</v>
      </c>
      <c r="F369" s="3">
        <v>0</v>
      </c>
      <c r="G369" s="3">
        <v>27</v>
      </c>
      <c r="H369" s="3">
        <v>434</v>
      </c>
      <c r="I369" s="3">
        <v>137</v>
      </c>
      <c r="J369" s="3">
        <v>400</v>
      </c>
      <c r="K369" s="3">
        <v>45</v>
      </c>
      <c r="L369" s="3">
        <v>137</v>
      </c>
      <c r="M369" s="3">
        <v>45</v>
      </c>
      <c r="N369" s="3">
        <v>1</v>
      </c>
      <c r="O369" s="3">
        <v>3</v>
      </c>
      <c r="P369" s="3">
        <v>4</v>
      </c>
      <c r="Q369" s="3">
        <v>10</v>
      </c>
      <c r="R369" s="3">
        <v>1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32</v>
      </c>
      <c r="AA369" s="3" t="str" cm="1">
        <f t="array" ref="AA369">_xlfn.IFS(AND(Z369&lt;36,Z369&gt;23),"24-35",AND(Z369&lt;51,Z369&gt;35),"36-50",AND(Z369&gt;50,Z369&lt;66),"51-65",Z369&gt;65,"66+",TRUE,"?")</f>
        <v>24-35</v>
      </c>
      <c r="AB369" s="3">
        <v>2306</v>
      </c>
      <c r="AC369" s="3">
        <v>0</v>
      </c>
      <c r="AD369" s="3">
        <v>1</v>
      </c>
      <c r="AE369" s="3">
        <v>0</v>
      </c>
      <c r="AF369" s="3">
        <v>0</v>
      </c>
      <c r="AG369" s="3">
        <v>0</v>
      </c>
      <c r="AH369" s="3">
        <v>0</v>
      </c>
      <c r="AI369" s="3">
        <v>1</v>
      </c>
      <c r="AJ369" s="3">
        <v>0</v>
      </c>
      <c r="AK369" s="3">
        <v>0</v>
      </c>
      <c r="AL369" s="3">
        <v>1108</v>
      </c>
      <c r="AM369" s="4">
        <v>42543</v>
      </c>
      <c r="AN369" s="3">
        <f t="shared" si="16"/>
        <v>6</v>
      </c>
      <c r="AO369" s="3" t="str">
        <f t="shared" si="17"/>
        <v>June</v>
      </c>
      <c r="AP369" s="3">
        <v>1</v>
      </c>
    </row>
    <row r="370" spans="1:42" x14ac:dyDescent="0.25">
      <c r="A370" s="3">
        <v>283</v>
      </c>
      <c r="B370" s="3">
        <v>80950</v>
      </c>
      <c r="C370" s="3">
        <v>1150</v>
      </c>
      <c r="D370" s="3">
        <f t="shared" si="15"/>
        <v>1.4206300185299567</v>
      </c>
      <c r="E370" s="3">
        <v>0</v>
      </c>
      <c r="F370" s="3">
        <v>0</v>
      </c>
      <c r="G370" s="3">
        <v>44</v>
      </c>
      <c r="H370" s="3">
        <v>525</v>
      </c>
      <c r="I370" s="3">
        <v>147</v>
      </c>
      <c r="J370" s="3">
        <v>112</v>
      </c>
      <c r="K370" s="3">
        <v>219</v>
      </c>
      <c r="L370" s="3">
        <v>147</v>
      </c>
      <c r="M370" s="3">
        <v>63</v>
      </c>
      <c r="N370" s="3">
        <v>1</v>
      </c>
      <c r="O370" s="3">
        <v>6</v>
      </c>
      <c r="P370" s="3">
        <v>7</v>
      </c>
      <c r="Q370" s="3">
        <v>9</v>
      </c>
      <c r="R370" s="3">
        <v>2</v>
      </c>
      <c r="S370" s="3">
        <v>1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59</v>
      </c>
      <c r="AA370" s="3" t="str" cm="1">
        <f t="array" ref="AA370">_xlfn.IFS(AND(Z370&lt;36,Z370&gt;23),"24-35",AND(Z370&lt;51,Z370&gt;35),"36-50",AND(Z370&gt;50,Z370&lt;66),"51-65",Z370&gt;65,"66+",TRUE,"?")</f>
        <v>51-65</v>
      </c>
      <c r="AB370" s="3">
        <v>2617</v>
      </c>
      <c r="AC370" s="3">
        <v>0</v>
      </c>
      <c r="AD370" s="3">
        <v>1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1</v>
      </c>
      <c r="AK370" s="3">
        <v>0</v>
      </c>
      <c r="AL370" s="3">
        <v>1087</v>
      </c>
      <c r="AM370" s="4">
        <v>42232</v>
      </c>
      <c r="AN370" s="3">
        <f t="shared" si="16"/>
        <v>8</v>
      </c>
      <c r="AO370" s="3" t="str">
        <f t="shared" si="17"/>
        <v>August</v>
      </c>
      <c r="AP370" s="3">
        <v>1</v>
      </c>
    </row>
    <row r="371" spans="1:42" x14ac:dyDescent="0.25">
      <c r="A371" s="3">
        <v>944</v>
      </c>
      <c r="B371" s="3">
        <v>63564</v>
      </c>
      <c r="C371" s="3">
        <v>1150</v>
      </c>
      <c r="D371" s="3">
        <f t="shared" si="15"/>
        <v>1.8092001762003649</v>
      </c>
      <c r="E371" s="3">
        <v>0</v>
      </c>
      <c r="F371" s="3">
        <v>0</v>
      </c>
      <c r="G371" s="3">
        <v>0</v>
      </c>
      <c r="H371" s="3">
        <v>769</v>
      </c>
      <c r="I371" s="3">
        <v>80</v>
      </c>
      <c r="J371" s="3">
        <v>252</v>
      </c>
      <c r="K371" s="3">
        <v>15</v>
      </c>
      <c r="L371" s="3">
        <v>34</v>
      </c>
      <c r="M371" s="3">
        <v>65</v>
      </c>
      <c r="N371" s="3">
        <v>1</v>
      </c>
      <c r="O371" s="3">
        <v>10</v>
      </c>
      <c r="P371" s="3">
        <v>10</v>
      </c>
      <c r="Q371" s="3">
        <v>7</v>
      </c>
      <c r="R371" s="3">
        <v>6</v>
      </c>
      <c r="S371" s="3">
        <v>0</v>
      </c>
      <c r="T371" s="3">
        <v>0</v>
      </c>
      <c r="U371" s="3">
        <v>1</v>
      </c>
      <c r="V371" s="3">
        <v>0</v>
      </c>
      <c r="W371" s="3">
        <v>0</v>
      </c>
      <c r="X371" s="3">
        <v>0</v>
      </c>
      <c r="Y371" s="3">
        <v>1</v>
      </c>
      <c r="Z371" s="3">
        <v>66</v>
      </c>
      <c r="AA371" s="3" t="str" cm="1">
        <f t="array" ref="AA371">_xlfn.IFS(AND(Z371&lt;36,Z371&gt;23),"24-35",AND(Z371&lt;51,Z371&gt;35),"36-50",AND(Z371&gt;50,Z371&lt;66),"51-65",Z371&gt;65,"66+",TRUE,"?")</f>
        <v>66+</v>
      </c>
      <c r="AB371" s="3">
        <v>2310</v>
      </c>
      <c r="AC371" s="3">
        <v>0</v>
      </c>
      <c r="AD371" s="3">
        <v>1</v>
      </c>
      <c r="AE371" s="3">
        <v>0</v>
      </c>
      <c r="AF371" s="3">
        <v>0</v>
      </c>
      <c r="AG371" s="3">
        <v>0</v>
      </c>
      <c r="AH371" s="3">
        <v>1</v>
      </c>
      <c r="AI371" s="3">
        <v>0</v>
      </c>
      <c r="AJ371" s="3">
        <v>0</v>
      </c>
      <c r="AK371" s="3">
        <v>0</v>
      </c>
      <c r="AL371" s="3">
        <v>1085</v>
      </c>
      <c r="AM371" s="4">
        <v>42539</v>
      </c>
      <c r="AN371" s="3">
        <f t="shared" si="16"/>
        <v>6</v>
      </c>
      <c r="AO371" s="3" t="str">
        <f t="shared" si="17"/>
        <v>June</v>
      </c>
      <c r="AP371" s="3">
        <v>1</v>
      </c>
    </row>
    <row r="372" spans="1:42" x14ac:dyDescent="0.25">
      <c r="A372" s="3">
        <v>1123</v>
      </c>
      <c r="B372" s="3">
        <v>70091</v>
      </c>
      <c r="C372" s="3">
        <v>1150</v>
      </c>
      <c r="D372" s="3">
        <f t="shared" si="15"/>
        <v>1.6407242013953289</v>
      </c>
      <c r="E372" s="3">
        <v>1</v>
      </c>
      <c r="F372" s="3">
        <v>0</v>
      </c>
      <c r="G372" s="3">
        <v>11</v>
      </c>
      <c r="H372" s="3">
        <v>964</v>
      </c>
      <c r="I372" s="3">
        <v>34</v>
      </c>
      <c r="J372" s="3">
        <v>137</v>
      </c>
      <c r="K372" s="3">
        <v>15</v>
      </c>
      <c r="L372" s="3">
        <v>0</v>
      </c>
      <c r="M372" s="3">
        <v>11</v>
      </c>
      <c r="N372" s="3">
        <v>2</v>
      </c>
      <c r="O372" s="3">
        <v>5</v>
      </c>
      <c r="P372" s="3">
        <v>2</v>
      </c>
      <c r="Q372" s="3">
        <v>10</v>
      </c>
      <c r="R372" s="3">
        <v>8</v>
      </c>
      <c r="S372" s="3">
        <v>0</v>
      </c>
      <c r="T372" s="3">
        <v>0</v>
      </c>
      <c r="U372" s="3">
        <v>0</v>
      </c>
      <c r="V372" s="3">
        <v>1</v>
      </c>
      <c r="W372" s="3">
        <v>0</v>
      </c>
      <c r="X372" s="3">
        <v>0</v>
      </c>
      <c r="Y372" s="3">
        <v>0</v>
      </c>
      <c r="Z372" s="3">
        <v>51</v>
      </c>
      <c r="AA372" s="3" t="str" cm="1">
        <f t="array" ref="AA372">_xlfn.IFS(AND(Z372&lt;36,Z372&gt;23),"24-35",AND(Z372&lt;51,Z372&gt;35),"36-50",AND(Z372&gt;50,Z372&lt;66),"51-65",Z372&gt;65,"66+",TRUE,"?")</f>
        <v>51-65</v>
      </c>
      <c r="AB372" s="3">
        <v>2614</v>
      </c>
      <c r="AC372" s="3">
        <v>0</v>
      </c>
      <c r="AD372" s="3">
        <v>1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1</v>
      </c>
      <c r="AK372" s="3">
        <v>0</v>
      </c>
      <c r="AL372" s="3">
        <v>1139</v>
      </c>
      <c r="AM372" s="4">
        <v>42235</v>
      </c>
      <c r="AN372" s="3">
        <f t="shared" si="16"/>
        <v>8</v>
      </c>
      <c r="AO372" s="3" t="str">
        <f t="shared" si="17"/>
        <v>August</v>
      </c>
      <c r="AP372" s="3">
        <v>1</v>
      </c>
    </row>
    <row r="373" spans="1:42" x14ac:dyDescent="0.25">
      <c r="A373" s="3">
        <v>960</v>
      </c>
      <c r="B373" s="3">
        <v>71691</v>
      </c>
      <c r="C373" s="3">
        <v>1149</v>
      </c>
      <c r="D373" s="3">
        <f t="shared" si="15"/>
        <v>1.6027116374440307</v>
      </c>
      <c r="E373" s="3">
        <v>0</v>
      </c>
      <c r="F373" s="3">
        <v>0</v>
      </c>
      <c r="G373" s="3">
        <v>0</v>
      </c>
      <c r="H373" s="3">
        <v>336</v>
      </c>
      <c r="I373" s="3">
        <v>130</v>
      </c>
      <c r="J373" s="3">
        <v>411</v>
      </c>
      <c r="K373" s="3">
        <v>240</v>
      </c>
      <c r="L373" s="3">
        <v>32</v>
      </c>
      <c r="M373" s="3">
        <v>43</v>
      </c>
      <c r="N373" s="3">
        <v>1</v>
      </c>
      <c r="O373" s="3">
        <v>4</v>
      </c>
      <c r="P373" s="3">
        <v>7</v>
      </c>
      <c r="Q373" s="3">
        <v>5</v>
      </c>
      <c r="R373" s="3">
        <v>2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1</v>
      </c>
      <c r="Z373" s="3">
        <v>62</v>
      </c>
      <c r="AA373" s="3" t="str" cm="1">
        <f t="array" ref="AA373">_xlfn.IFS(AND(Z373&lt;36,Z373&gt;23),"24-35",AND(Z373&lt;51,Z373&gt;35),"36-50",AND(Z373&gt;50,Z373&lt;66),"51-65",Z373&gt;65,"66+",TRUE,"?")</f>
        <v>51-65</v>
      </c>
      <c r="AB373" s="3">
        <v>2263</v>
      </c>
      <c r="AC373" s="3">
        <v>0</v>
      </c>
      <c r="AD373" s="3">
        <v>0</v>
      </c>
      <c r="AE373" s="3">
        <v>1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1</v>
      </c>
      <c r="AL373" s="3">
        <v>1106</v>
      </c>
      <c r="AM373" s="4">
        <v>42586</v>
      </c>
      <c r="AN373" s="3">
        <f t="shared" si="16"/>
        <v>8</v>
      </c>
      <c r="AO373" s="3" t="str">
        <f t="shared" si="17"/>
        <v>August</v>
      </c>
      <c r="AP373" s="3">
        <v>1</v>
      </c>
    </row>
    <row r="374" spans="1:42" x14ac:dyDescent="0.25">
      <c r="A374" s="3">
        <v>317</v>
      </c>
      <c r="B374" s="3">
        <v>55212</v>
      </c>
      <c r="C374" s="3">
        <v>1148</v>
      </c>
      <c r="D374" s="3">
        <f t="shared" si="15"/>
        <v>2.0792581322900818</v>
      </c>
      <c r="E374" s="3">
        <v>0</v>
      </c>
      <c r="F374" s="3">
        <v>1</v>
      </c>
      <c r="G374" s="3">
        <v>65</v>
      </c>
      <c r="H374" s="3">
        <v>1103</v>
      </c>
      <c r="I374" s="3">
        <v>0</v>
      </c>
      <c r="J374" s="3">
        <v>45</v>
      </c>
      <c r="K374" s="3">
        <v>0</v>
      </c>
      <c r="L374" s="3">
        <v>0</v>
      </c>
      <c r="M374" s="3">
        <v>34</v>
      </c>
      <c r="N374" s="3">
        <v>3</v>
      </c>
      <c r="O374" s="3">
        <v>4</v>
      </c>
      <c r="P374" s="3">
        <v>2</v>
      </c>
      <c r="Q374" s="3">
        <v>11</v>
      </c>
      <c r="R374" s="3">
        <v>8</v>
      </c>
      <c r="S374" s="3">
        <v>0</v>
      </c>
      <c r="T374" s="3">
        <v>1</v>
      </c>
      <c r="U374" s="3">
        <v>0</v>
      </c>
      <c r="V374" s="3">
        <v>1</v>
      </c>
      <c r="W374" s="3">
        <v>0</v>
      </c>
      <c r="X374" s="3">
        <v>0</v>
      </c>
      <c r="Y374" s="3">
        <v>0</v>
      </c>
      <c r="Z374" s="3">
        <v>51</v>
      </c>
      <c r="AA374" s="3" t="str" cm="1">
        <f t="array" ref="AA374">_xlfn.IFS(AND(Z374&lt;36,Z374&gt;23),"24-35",AND(Z374&lt;51,Z374&gt;35),"36-50",AND(Z374&gt;50,Z374&lt;66),"51-65",Z374&gt;65,"66+",TRUE,"?")</f>
        <v>51-65</v>
      </c>
      <c r="AB374" s="3">
        <v>2742</v>
      </c>
      <c r="AC374" s="3">
        <v>0</v>
      </c>
      <c r="AD374" s="3">
        <v>1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1</v>
      </c>
      <c r="AL374" s="3">
        <v>1114</v>
      </c>
      <c r="AM374" s="4">
        <v>42107</v>
      </c>
      <c r="AN374" s="3">
        <f t="shared" si="16"/>
        <v>4</v>
      </c>
      <c r="AO374" s="3" t="str">
        <f t="shared" si="17"/>
        <v>April</v>
      </c>
      <c r="AP374" s="3">
        <v>1</v>
      </c>
    </row>
    <row r="375" spans="1:42" x14ac:dyDescent="0.25">
      <c r="A375" s="3">
        <v>285</v>
      </c>
      <c r="B375" s="3">
        <v>77457</v>
      </c>
      <c r="C375" s="3">
        <v>1146</v>
      </c>
      <c r="D375" s="3">
        <f t="shared" si="15"/>
        <v>1.4795305782563228</v>
      </c>
      <c r="E375" s="3">
        <v>0</v>
      </c>
      <c r="F375" s="3">
        <v>0</v>
      </c>
      <c r="G375" s="3">
        <v>85</v>
      </c>
      <c r="H375" s="3">
        <v>675</v>
      </c>
      <c r="I375" s="3">
        <v>11</v>
      </c>
      <c r="J375" s="3">
        <v>400</v>
      </c>
      <c r="K375" s="3">
        <v>15</v>
      </c>
      <c r="L375" s="3">
        <v>45</v>
      </c>
      <c r="M375" s="3">
        <v>11</v>
      </c>
      <c r="N375" s="3">
        <v>1</v>
      </c>
      <c r="O375" s="3">
        <v>2</v>
      </c>
      <c r="P375" s="3">
        <v>5</v>
      </c>
      <c r="Q375" s="3">
        <v>10</v>
      </c>
      <c r="R375" s="3">
        <v>1</v>
      </c>
      <c r="S375" s="3">
        <v>0</v>
      </c>
      <c r="T375" s="3">
        <v>0</v>
      </c>
      <c r="U375" s="3">
        <v>0</v>
      </c>
      <c r="V375" s="3">
        <v>0</v>
      </c>
      <c r="W375" s="3">
        <v>1</v>
      </c>
      <c r="X375" s="3">
        <v>0</v>
      </c>
      <c r="Y375" s="3">
        <v>0</v>
      </c>
      <c r="Z375" s="3">
        <v>73</v>
      </c>
      <c r="AA375" s="3" t="str" cm="1">
        <f t="array" ref="AA375">_xlfn.IFS(AND(Z375&lt;36,Z375&gt;23),"24-35",AND(Z375&lt;51,Z375&gt;35),"36-50",AND(Z375&gt;50,Z375&lt;66),"51-65",Z375&gt;65,"66+",TRUE,"?")</f>
        <v>66+</v>
      </c>
      <c r="AB375" s="3">
        <v>2275</v>
      </c>
      <c r="AC375" s="3">
        <v>0</v>
      </c>
      <c r="AD375" s="3">
        <v>0</v>
      </c>
      <c r="AE375" s="3">
        <v>1</v>
      </c>
      <c r="AF375" s="3">
        <v>0</v>
      </c>
      <c r="AG375" s="3">
        <v>0</v>
      </c>
      <c r="AH375" s="3">
        <v>0</v>
      </c>
      <c r="AI375" s="3">
        <v>1</v>
      </c>
      <c r="AJ375" s="3">
        <v>0</v>
      </c>
      <c r="AK375" s="3">
        <v>0</v>
      </c>
      <c r="AL375" s="3">
        <v>1135</v>
      </c>
      <c r="AM375" s="4">
        <v>42574</v>
      </c>
      <c r="AN375" s="3">
        <f t="shared" si="16"/>
        <v>7</v>
      </c>
      <c r="AO375" s="3" t="str">
        <f t="shared" si="17"/>
        <v>July</v>
      </c>
      <c r="AP375" s="3">
        <v>1</v>
      </c>
    </row>
    <row r="376" spans="1:42" x14ac:dyDescent="0.25">
      <c r="A376" s="3">
        <v>754</v>
      </c>
      <c r="B376" s="3">
        <v>82716</v>
      </c>
      <c r="C376" s="3">
        <v>1145</v>
      </c>
      <c r="D376" s="3">
        <f t="shared" si="15"/>
        <v>1.3842545577639151</v>
      </c>
      <c r="E376" s="3">
        <v>0</v>
      </c>
      <c r="F376" s="3">
        <v>0</v>
      </c>
      <c r="G376" s="3">
        <v>8</v>
      </c>
      <c r="H376" s="3">
        <v>606</v>
      </c>
      <c r="I376" s="3">
        <v>148</v>
      </c>
      <c r="J376" s="3">
        <v>228</v>
      </c>
      <c r="K376" s="3">
        <v>15</v>
      </c>
      <c r="L376" s="3">
        <v>148</v>
      </c>
      <c r="M376" s="3">
        <v>22</v>
      </c>
      <c r="N376" s="3">
        <v>1</v>
      </c>
      <c r="O376" s="3">
        <v>6</v>
      </c>
      <c r="P376" s="3">
        <v>8</v>
      </c>
      <c r="Q376" s="3">
        <v>13</v>
      </c>
      <c r="R376" s="3">
        <v>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76</v>
      </c>
      <c r="AA376" s="3" t="str" cm="1">
        <f t="array" ref="AA376">_xlfn.IFS(AND(Z376&lt;36,Z376&gt;23),"24-35",AND(Z376&lt;51,Z376&gt;35),"36-50",AND(Z376&gt;50,Z376&lt;66),"51-65",Z376&gt;65,"66+",TRUE,"?")</f>
        <v>66+</v>
      </c>
      <c r="AB376" s="3">
        <v>2395</v>
      </c>
      <c r="AC376" s="3">
        <v>0</v>
      </c>
      <c r="AD376" s="3">
        <v>0</v>
      </c>
      <c r="AE376" s="3">
        <v>1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1</v>
      </c>
      <c r="AL376" s="3">
        <v>1123</v>
      </c>
      <c r="AM376" s="4">
        <v>42454</v>
      </c>
      <c r="AN376" s="3">
        <f t="shared" si="16"/>
        <v>3</v>
      </c>
      <c r="AO376" s="3" t="str">
        <f t="shared" si="17"/>
        <v>March</v>
      </c>
      <c r="AP376" s="3">
        <v>1</v>
      </c>
    </row>
    <row r="377" spans="1:42" x14ac:dyDescent="0.25">
      <c r="A377" s="3">
        <v>196</v>
      </c>
      <c r="B377" s="3">
        <v>70951</v>
      </c>
      <c r="C377" s="3">
        <v>1144</v>
      </c>
      <c r="D377" s="3">
        <f t="shared" si="15"/>
        <v>1.6123803751885104</v>
      </c>
      <c r="E377" s="3">
        <v>0</v>
      </c>
      <c r="F377" s="3">
        <v>0</v>
      </c>
      <c r="G377" s="3">
        <v>66</v>
      </c>
      <c r="H377" s="3">
        <v>239</v>
      </c>
      <c r="I377" s="3">
        <v>10</v>
      </c>
      <c r="J377" s="3">
        <v>554</v>
      </c>
      <c r="K377" s="3">
        <v>254</v>
      </c>
      <c r="L377" s="3">
        <v>87</v>
      </c>
      <c r="M377" s="3">
        <v>54</v>
      </c>
      <c r="N377" s="3">
        <v>1</v>
      </c>
      <c r="O377" s="3">
        <v>3</v>
      </c>
      <c r="P377" s="3">
        <v>4</v>
      </c>
      <c r="Q377" s="3">
        <v>9</v>
      </c>
      <c r="R377" s="3">
        <v>1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35</v>
      </c>
      <c r="AA377" s="3" t="str" cm="1">
        <f t="array" ref="AA377">_xlfn.IFS(AND(Z377&lt;36,Z377&gt;23),"24-35",AND(Z377&lt;51,Z377&gt;35),"36-50",AND(Z377&gt;50,Z377&lt;66),"51-65",Z377&gt;65,"66+",TRUE,"?")</f>
        <v>24-35</v>
      </c>
      <c r="AB377" s="3">
        <v>2580</v>
      </c>
      <c r="AC377" s="3">
        <v>0</v>
      </c>
      <c r="AD377" s="3">
        <v>1</v>
      </c>
      <c r="AE377" s="3">
        <v>0</v>
      </c>
      <c r="AF377" s="3">
        <v>0</v>
      </c>
      <c r="AG377" s="3">
        <v>0</v>
      </c>
      <c r="AH377" s="3">
        <v>0</v>
      </c>
      <c r="AI377" s="3">
        <v>1</v>
      </c>
      <c r="AJ377" s="3">
        <v>0</v>
      </c>
      <c r="AK377" s="3">
        <v>0</v>
      </c>
      <c r="AL377" s="3">
        <v>1090</v>
      </c>
      <c r="AM377" s="4">
        <v>42269</v>
      </c>
      <c r="AN377" s="3">
        <f t="shared" si="16"/>
        <v>9</v>
      </c>
      <c r="AO377" s="3" t="str">
        <f t="shared" si="17"/>
        <v>September</v>
      </c>
      <c r="AP377" s="3">
        <v>1</v>
      </c>
    </row>
    <row r="378" spans="1:42" x14ac:dyDescent="0.25">
      <c r="A378" s="3">
        <v>964</v>
      </c>
      <c r="B378" s="3">
        <v>62845</v>
      </c>
      <c r="C378" s="3">
        <v>1144</v>
      </c>
      <c r="D378" s="3">
        <f t="shared" si="15"/>
        <v>1.8203516588431856</v>
      </c>
      <c r="E378" s="3">
        <v>1</v>
      </c>
      <c r="F378" s="3">
        <v>1</v>
      </c>
      <c r="G378" s="3">
        <v>3</v>
      </c>
      <c r="H378" s="3">
        <v>1099</v>
      </c>
      <c r="I378" s="3">
        <v>0</v>
      </c>
      <c r="J378" s="3">
        <v>45</v>
      </c>
      <c r="K378" s="3">
        <v>0</v>
      </c>
      <c r="L378" s="3">
        <v>0</v>
      </c>
      <c r="M378" s="3">
        <v>34</v>
      </c>
      <c r="N378" s="3">
        <v>11</v>
      </c>
      <c r="O378" s="3">
        <v>3</v>
      </c>
      <c r="P378" s="3">
        <v>4</v>
      </c>
      <c r="Q378" s="3">
        <v>10</v>
      </c>
      <c r="R378" s="3">
        <v>8</v>
      </c>
      <c r="S378" s="3">
        <v>0</v>
      </c>
      <c r="T378" s="3">
        <v>0</v>
      </c>
      <c r="U378" s="3">
        <v>0</v>
      </c>
      <c r="V378" s="3">
        <v>1</v>
      </c>
      <c r="W378" s="3">
        <v>0</v>
      </c>
      <c r="X378" s="3">
        <v>0</v>
      </c>
      <c r="Y378" s="3">
        <v>1</v>
      </c>
      <c r="Z378" s="3">
        <v>71</v>
      </c>
      <c r="AA378" s="3" t="str" cm="1">
        <f t="array" ref="AA378">_xlfn.IFS(AND(Z378&lt;36,Z378&gt;23),"24-35",AND(Z378&lt;51,Z378&gt;35),"36-50",AND(Z378&gt;50,Z378&lt;66),"51-65",Z378&gt;65,"66+",TRUE,"?")</f>
        <v>66+</v>
      </c>
      <c r="AB378" s="3">
        <v>2795</v>
      </c>
      <c r="AC378" s="3">
        <v>0</v>
      </c>
      <c r="AD378" s="3">
        <v>1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1</v>
      </c>
      <c r="AK378" s="3">
        <v>0</v>
      </c>
      <c r="AL378" s="3">
        <v>1110</v>
      </c>
      <c r="AM378" s="4">
        <v>42054</v>
      </c>
      <c r="AN378" s="3">
        <f t="shared" si="16"/>
        <v>2</v>
      </c>
      <c r="AO378" s="3" t="str">
        <f t="shared" si="17"/>
        <v>February</v>
      </c>
      <c r="AP378" s="3">
        <v>1</v>
      </c>
    </row>
    <row r="379" spans="1:42" x14ac:dyDescent="0.25">
      <c r="A379" s="3">
        <v>996</v>
      </c>
      <c r="B379" s="3">
        <v>62845</v>
      </c>
      <c r="C379" s="3">
        <v>1144</v>
      </c>
      <c r="D379" s="3">
        <f t="shared" si="15"/>
        <v>1.8203516588431856</v>
      </c>
      <c r="E379" s="3">
        <v>1</v>
      </c>
      <c r="F379" s="3">
        <v>1</v>
      </c>
      <c r="G379" s="3">
        <v>3</v>
      </c>
      <c r="H379" s="3">
        <v>1099</v>
      </c>
      <c r="I379" s="3">
        <v>0</v>
      </c>
      <c r="J379" s="3">
        <v>45</v>
      </c>
      <c r="K379" s="3">
        <v>0</v>
      </c>
      <c r="L379" s="3">
        <v>0</v>
      </c>
      <c r="M379" s="3">
        <v>34</v>
      </c>
      <c r="N379" s="3">
        <v>11</v>
      </c>
      <c r="O379" s="3">
        <v>3</v>
      </c>
      <c r="P379" s="3">
        <v>4</v>
      </c>
      <c r="Q379" s="3">
        <v>10</v>
      </c>
      <c r="R379" s="3">
        <v>8</v>
      </c>
      <c r="S379" s="3">
        <v>0</v>
      </c>
      <c r="T379" s="3">
        <v>0</v>
      </c>
      <c r="U379" s="3">
        <v>0</v>
      </c>
      <c r="V379" s="3">
        <v>1</v>
      </c>
      <c r="W379" s="3">
        <v>0</v>
      </c>
      <c r="X379" s="3">
        <v>0</v>
      </c>
      <c r="Y379" s="3">
        <v>0</v>
      </c>
      <c r="Z379" s="3">
        <v>71</v>
      </c>
      <c r="AA379" s="3" t="str" cm="1">
        <f t="array" ref="AA379">_xlfn.IFS(AND(Z379&lt;36,Z379&gt;23),"24-35",AND(Z379&lt;51,Z379&gt;35),"36-50",AND(Z379&gt;50,Z379&lt;66),"51-65",Z379&gt;65,"66+",TRUE,"?")</f>
        <v>66+</v>
      </c>
      <c r="AB379" s="3">
        <v>2795</v>
      </c>
      <c r="AC379" s="3">
        <v>0</v>
      </c>
      <c r="AD379" s="3">
        <v>1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1</v>
      </c>
      <c r="AK379" s="3">
        <v>0</v>
      </c>
      <c r="AL379" s="3">
        <v>1110</v>
      </c>
      <c r="AM379" s="4">
        <v>42054</v>
      </c>
      <c r="AN379" s="3">
        <f t="shared" si="16"/>
        <v>2</v>
      </c>
      <c r="AO379" s="3" t="str">
        <f t="shared" si="17"/>
        <v>February</v>
      </c>
      <c r="AP379" s="3">
        <v>1</v>
      </c>
    </row>
    <row r="380" spans="1:42" x14ac:dyDescent="0.25">
      <c r="A380" s="3">
        <v>968</v>
      </c>
      <c r="B380" s="3">
        <v>65169</v>
      </c>
      <c r="C380" s="3">
        <v>1143</v>
      </c>
      <c r="D380" s="3">
        <f t="shared" si="15"/>
        <v>1.7539013948349675</v>
      </c>
      <c r="E380" s="3">
        <v>0</v>
      </c>
      <c r="F380" s="3">
        <v>0</v>
      </c>
      <c r="G380" s="3">
        <v>23</v>
      </c>
      <c r="H380" s="3">
        <v>1074</v>
      </c>
      <c r="I380" s="3">
        <v>0</v>
      </c>
      <c r="J380" s="3">
        <v>69</v>
      </c>
      <c r="K380" s="3">
        <v>0</v>
      </c>
      <c r="L380" s="3">
        <v>0</v>
      </c>
      <c r="M380" s="3">
        <v>46</v>
      </c>
      <c r="N380" s="3">
        <v>1</v>
      </c>
      <c r="O380" s="3">
        <v>10</v>
      </c>
      <c r="P380" s="3">
        <v>4</v>
      </c>
      <c r="Q380" s="3">
        <v>13</v>
      </c>
      <c r="R380" s="3">
        <v>6</v>
      </c>
      <c r="S380" s="3">
        <v>1</v>
      </c>
      <c r="T380" s="3">
        <v>1</v>
      </c>
      <c r="U380" s="3">
        <v>1</v>
      </c>
      <c r="V380" s="3">
        <v>0</v>
      </c>
      <c r="W380" s="3">
        <v>1</v>
      </c>
      <c r="X380" s="3">
        <v>0</v>
      </c>
      <c r="Y380" s="3">
        <v>1</v>
      </c>
      <c r="Z380" s="3">
        <v>38</v>
      </c>
      <c r="AA380" s="3" t="str" cm="1">
        <f t="array" ref="AA380">_xlfn.IFS(AND(Z380&lt;36,Z380&gt;23),"24-35",AND(Z380&lt;51,Z380&gt;35),"36-50",AND(Z380&gt;50,Z380&lt;66),"51-65",Z380&gt;65,"66+",TRUE,"?")</f>
        <v>36-50</v>
      </c>
      <c r="AB380" s="3">
        <v>2325</v>
      </c>
      <c r="AC380" s="3">
        <v>0</v>
      </c>
      <c r="AD380" s="3">
        <v>1</v>
      </c>
      <c r="AE380" s="3">
        <v>0</v>
      </c>
      <c r="AF380" s="3">
        <v>0</v>
      </c>
      <c r="AG380" s="3">
        <v>0</v>
      </c>
      <c r="AH380" s="3">
        <v>0</v>
      </c>
      <c r="AI380" s="3">
        <v>1</v>
      </c>
      <c r="AJ380" s="3">
        <v>0</v>
      </c>
      <c r="AK380" s="3">
        <v>0</v>
      </c>
      <c r="AL380" s="3">
        <v>1097</v>
      </c>
      <c r="AM380" s="4">
        <v>42524</v>
      </c>
      <c r="AN380" s="3">
        <f t="shared" si="16"/>
        <v>6</v>
      </c>
      <c r="AO380" s="3" t="str">
        <f t="shared" si="17"/>
        <v>June</v>
      </c>
      <c r="AP380" s="3">
        <v>1</v>
      </c>
    </row>
    <row r="381" spans="1:42" x14ac:dyDescent="0.25">
      <c r="A381" s="3">
        <v>794</v>
      </c>
      <c r="B381" s="3">
        <v>61618</v>
      </c>
      <c r="C381" s="3">
        <v>1140</v>
      </c>
      <c r="D381" s="3">
        <f t="shared" si="15"/>
        <v>1.8501087344607094</v>
      </c>
      <c r="E381" s="3">
        <v>0</v>
      </c>
      <c r="F381" s="3">
        <v>0</v>
      </c>
      <c r="G381" s="3">
        <v>27</v>
      </c>
      <c r="H381" s="3">
        <v>605</v>
      </c>
      <c r="I381" s="3">
        <v>91</v>
      </c>
      <c r="J381" s="3">
        <v>399</v>
      </c>
      <c r="K381" s="3">
        <v>0</v>
      </c>
      <c r="L381" s="3">
        <v>45</v>
      </c>
      <c r="M381" s="3">
        <v>205</v>
      </c>
      <c r="N381" s="3">
        <v>2</v>
      </c>
      <c r="O381" s="3">
        <v>3</v>
      </c>
      <c r="P381" s="3">
        <v>6</v>
      </c>
      <c r="Q381" s="3">
        <v>8</v>
      </c>
      <c r="R381" s="3">
        <v>3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29</v>
      </c>
      <c r="AA381" s="3" t="str" cm="1">
        <f t="array" ref="AA381">_xlfn.IFS(AND(Z381&lt;36,Z381&gt;23),"24-35",AND(Z381&lt;51,Z381&gt;35),"36-50",AND(Z381&gt;50,Z381&lt;66),"51-65",Z381&gt;65,"66+",TRUE,"?")</f>
        <v>24-35</v>
      </c>
      <c r="AB381" s="3">
        <v>2797</v>
      </c>
      <c r="AC381" s="3">
        <v>0</v>
      </c>
      <c r="AD381" s="3">
        <v>0</v>
      </c>
      <c r="AE381" s="3">
        <v>1</v>
      </c>
      <c r="AF381" s="3">
        <v>0</v>
      </c>
      <c r="AG381" s="3">
        <v>0</v>
      </c>
      <c r="AH381" s="3">
        <v>1</v>
      </c>
      <c r="AI381" s="3">
        <v>0</v>
      </c>
      <c r="AJ381" s="3">
        <v>0</v>
      </c>
      <c r="AK381" s="3">
        <v>0</v>
      </c>
      <c r="AL381" s="3">
        <v>935</v>
      </c>
      <c r="AM381" s="4">
        <v>42052</v>
      </c>
      <c r="AN381" s="3">
        <f t="shared" si="16"/>
        <v>2</v>
      </c>
      <c r="AO381" s="3" t="str">
        <f t="shared" si="17"/>
        <v>February</v>
      </c>
      <c r="AP381" s="3">
        <v>1</v>
      </c>
    </row>
    <row r="382" spans="1:42" x14ac:dyDescent="0.25">
      <c r="A382" s="3">
        <v>1043</v>
      </c>
      <c r="B382" s="3">
        <v>76773</v>
      </c>
      <c r="C382" s="3">
        <v>1140</v>
      </c>
      <c r="D382" s="3">
        <f t="shared" si="15"/>
        <v>1.4848970341135554</v>
      </c>
      <c r="E382" s="3">
        <v>0</v>
      </c>
      <c r="F382" s="3">
        <v>0</v>
      </c>
      <c r="G382" s="3">
        <v>79</v>
      </c>
      <c r="H382" s="3">
        <v>516</v>
      </c>
      <c r="I382" s="3">
        <v>56</v>
      </c>
      <c r="J382" s="3">
        <v>449</v>
      </c>
      <c r="K382" s="3">
        <v>86</v>
      </c>
      <c r="L382" s="3">
        <v>33</v>
      </c>
      <c r="M382" s="3">
        <v>16</v>
      </c>
      <c r="N382" s="3">
        <v>1</v>
      </c>
      <c r="O382" s="3">
        <v>2</v>
      </c>
      <c r="P382" s="3">
        <v>2</v>
      </c>
      <c r="Q382" s="3">
        <v>11</v>
      </c>
      <c r="R382" s="3">
        <v>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66</v>
      </c>
      <c r="AA382" s="3" t="str" cm="1">
        <f t="array" ref="AA382">_xlfn.IFS(AND(Z382&lt;36,Z382&gt;23),"24-35",AND(Z382&lt;51,Z382&gt;35),"36-50",AND(Z382&gt;50,Z382&lt;66),"51-65",Z382&gt;65,"66+",TRUE,"?")</f>
        <v>66+</v>
      </c>
      <c r="AB382" s="3">
        <v>2648</v>
      </c>
      <c r="AC382" s="3">
        <v>1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1</v>
      </c>
      <c r="AJ382" s="3">
        <v>0</v>
      </c>
      <c r="AK382" s="3">
        <v>0</v>
      </c>
      <c r="AL382" s="3">
        <v>1124</v>
      </c>
      <c r="AM382" s="4">
        <v>42201</v>
      </c>
      <c r="AN382" s="3">
        <f t="shared" si="16"/>
        <v>7</v>
      </c>
      <c r="AO382" s="3" t="str">
        <f t="shared" si="17"/>
        <v>July</v>
      </c>
      <c r="AP382" s="3">
        <v>1</v>
      </c>
    </row>
    <row r="383" spans="1:42" x14ac:dyDescent="0.25">
      <c r="A383" s="3">
        <v>969</v>
      </c>
      <c r="B383" s="3">
        <v>66334</v>
      </c>
      <c r="C383" s="3">
        <v>1138</v>
      </c>
      <c r="D383" s="3">
        <f t="shared" si="15"/>
        <v>1.715560647631682</v>
      </c>
      <c r="E383" s="3">
        <v>0</v>
      </c>
      <c r="F383" s="3">
        <v>1</v>
      </c>
      <c r="G383" s="3">
        <v>82</v>
      </c>
      <c r="H383" s="3">
        <v>909</v>
      </c>
      <c r="I383" s="3">
        <v>11</v>
      </c>
      <c r="J383" s="3">
        <v>218</v>
      </c>
      <c r="K383" s="3">
        <v>0</v>
      </c>
      <c r="L383" s="3">
        <v>0</v>
      </c>
      <c r="M383" s="3">
        <v>23</v>
      </c>
      <c r="N383" s="3">
        <v>2</v>
      </c>
      <c r="O383" s="3">
        <v>9</v>
      </c>
      <c r="P383" s="3">
        <v>3</v>
      </c>
      <c r="Q383" s="3">
        <v>5</v>
      </c>
      <c r="R383" s="3">
        <v>5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1</v>
      </c>
      <c r="Z383" s="3">
        <v>64</v>
      </c>
      <c r="AA383" s="3" t="str" cm="1">
        <f t="array" ref="AA383">_xlfn.IFS(AND(Z383&lt;36,Z383&gt;23),"24-35",AND(Z383&lt;51,Z383&gt;35),"36-50",AND(Z383&gt;50,Z383&lt;66),"51-65",Z383&gt;65,"66+",TRUE,"?")</f>
        <v>51-65</v>
      </c>
      <c r="AB383" s="3">
        <v>2611</v>
      </c>
      <c r="AC383" s="3">
        <v>0</v>
      </c>
      <c r="AD383" s="3">
        <v>1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1</v>
      </c>
      <c r="AL383" s="3">
        <v>1115</v>
      </c>
      <c r="AM383" s="4">
        <v>42238</v>
      </c>
      <c r="AN383" s="3">
        <f t="shared" si="16"/>
        <v>8</v>
      </c>
      <c r="AO383" s="3" t="str">
        <f t="shared" si="17"/>
        <v>August</v>
      </c>
      <c r="AP383" s="3">
        <v>1</v>
      </c>
    </row>
    <row r="384" spans="1:42" x14ac:dyDescent="0.25">
      <c r="A384" s="3">
        <v>1585</v>
      </c>
      <c r="B384" s="3">
        <v>71107</v>
      </c>
      <c r="C384" s="3">
        <v>1132</v>
      </c>
      <c r="D384" s="3">
        <f t="shared" si="15"/>
        <v>1.5919670355942452</v>
      </c>
      <c r="E384" s="3">
        <v>0</v>
      </c>
      <c r="F384" s="3">
        <v>1</v>
      </c>
      <c r="G384" s="3">
        <v>61</v>
      </c>
      <c r="H384" s="3">
        <v>533</v>
      </c>
      <c r="I384" s="3">
        <v>10</v>
      </c>
      <c r="J384" s="3">
        <v>217</v>
      </c>
      <c r="K384" s="3">
        <v>198</v>
      </c>
      <c r="L384" s="3">
        <v>174</v>
      </c>
      <c r="M384" s="3">
        <v>195</v>
      </c>
      <c r="N384" s="3">
        <v>2</v>
      </c>
      <c r="O384" s="3">
        <v>7</v>
      </c>
      <c r="P384" s="3">
        <v>6</v>
      </c>
      <c r="Q384" s="3">
        <v>13</v>
      </c>
      <c r="R384" s="3">
        <v>4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69</v>
      </c>
      <c r="AA384" s="3" t="str" cm="1">
        <f t="array" ref="AA384">_xlfn.IFS(AND(Z384&lt;36,Z384&gt;23),"24-35",AND(Z384&lt;51,Z384&gt;35),"36-50",AND(Z384&gt;50,Z384&lt;66),"51-65",Z384&gt;65,"66+",TRUE,"?")</f>
        <v>66+</v>
      </c>
      <c r="AB384" s="3">
        <v>2656</v>
      </c>
      <c r="AC384" s="3">
        <v>0</v>
      </c>
      <c r="AD384" s="3">
        <v>1</v>
      </c>
      <c r="AE384" s="3">
        <v>0</v>
      </c>
      <c r="AF384" s="3">
        <v>0</v>
      </c>
      <c r="AG384" s="3">
        <v>0</v>
      </c>
      <c r="AH384" s="3">
        <v>0</v>
      </c>
      <c r="AI384" s="3">
        <v>1</v>
      </c>
      <c r="AJ384" s="3">
        <v>0</v>
      </c>
      <c r="AK384" s="3">
        <v>0</v>
      </c>
      <c r="AL384" s="3">
        <v>937</v>
      </c>
      <c r="AM384" s="4">
        <v>42193</v>
      </c>
      <c r="AN384" s="3">
        <f t="shared" si="16"/>
        <v>7</v>
      </c>
      <c r="AO384" s="3" t="str">
        <f t="shared" si="17"/>
        <v>July</v>
      </c>
      <c r="AP384" s="3">
        <v>1</v>
      </c>
    </row>
    <row r="385" spans="1:42" x14ac:dyDescent="0.25">
      <c r="A385" s="3">
        <v>399</v>
      </c>
      <c r="B385" s="3">
        <v>75433</v>
      </c>
      <c r="C385" s="3">
        <v>1131</v>
      </c>
      <c r="D385" s="3">
        <f t="shared" si="15"/>
        <v>1.4993437885275676</v>
      </c>
      <c r="E385" s="3">
        <v>1</v>
      </c>
      <c r="F385" s="3">
        <v>0</v>
      </c>
      <c r="G385" s="3">
        <v>28</v>
      </c>
      <c r="H385" s="3">
        <v>800</v>
      </c>
      <c r="I385" s="3">
        <v>0</v>
      </c>
      <c r="J385" s="3">
        <v>297</v>
      </c>
      <c r="K385" s="3">
        <v>0</v>
      </c>
      <c r="L385" s="3">
        <v>34</v>
      </c>
      <c r="M385" s="3">
        <v>57</v>
      </c>
      <c r="N385" s="3">
        <v>2</v>
      </c>
      <c r="O385" s="3">
        <v>2</v>
      </c>
      <c r="P385" s="3">
        <v>5</v>
      </c>
      <c r="Q385" s="3">
        <v>10</v>
      </c>
      <c r="R385" s="3">
        <v>6</v>
      </c>
      <c r="S385" s="3">
        <v>1</v>
      </c>
      <c r="T385" s="3">
        <v>0</v>
      </c>
      <c r="U385" s="3">
        <v>0</v>
      </c>
      <c r="V385" s="3">
        <v>1</v>
      </c>
      <c r="W385" s="3">
        <v>0</v>
      </c>
      <c r="X385" s="3">
        <v>0</v>
      </c>
      <c r="Y385" s="3">
        <v>0</v>
      </c>
      <c r="Z385" s="3">
        <v>31</v>
      </c>
      <c r="AA385" s="3" t="str" cm="1">
        <f t="array" ref="AA385">_xlfn.IFS(AND(Z385&lt;36,Z385&gt;23),"24-35",AND(Z385&lt;51,Z385&gt;35),"36-50",AND(Z385&gt;50,Z385&lt;66),"51-65",Z385&gt;65,"66+",TRUE,"?")</f>
        <v>24-35</v>
      </c>
      <c r="AB385" s="3">
        <v>2244</v>
      </c>
      <c r="AC385" s="3">
        <v>0</v>
      </c>
      <c r="AD385" s="3">
        <v>1</v>
      </c>
      <c r="AE385" s="3">
        <v>0</v>
      </c>
      <c r="AF385" s="3">
        <v>0</v>
      </c>
      <c r="AG385" s="3">
        <v>0</v>
      </c>
      <c r="AH385" s="3">
        <v>0</v>
      </c>
      <c r="AI385" s="3">
        <v>1</v>
      </c>
      <c r="AJ385" s="3">
        <v>0</v>
      </c>
      <c r="AK385" s="3">
        <v>0</v>
      </c>
      <c r="AL385" s="3">
        <v>1074</v>
      </c>
      <c r="AM385" s="4">
        <v>42605</v>
      </c>
      <c r="AN385" s="3">
        <f t="shared" si="16"/>
        <v>8</v>
      </c>
      <c r="AO385" s="3" t="str">
        <f t="shared" si="17"/>
        <v>August</v>
      </c>
      <c r="AP385" s="3">
        <v>1</v>
      </c>
    </row>
    <row r="386" spans="1:42" x14ac:dyDescent="0.25">
      <c r="A386" s="3">
        <v>1374</v>
      </c>
      <c r="B386" s="3">
        <v>75484</v>
      </c>
      <c r="C386" s="3">
        <v>1125</v>
      </c>
      <c r="D386" s="3">
        <f t="shared" si="15"/>
        <v>1.4903820677229611</v>
      </c>
      <c r="E386" s="3">
        <v>0</v>
      </c>
      <c r="F386" s="3">
        <v>1</v>
      </c>
      <c r="G386" s="3">
        <v>50</v>
      </c>
      <c r="H386" s="3">
        <v>378</v>
      </c>
      <c r="I386" s="3">
        <v>97</v>
      </c>
      <c r="J386" s="3">
        <v>259</v>
      </c>
      <c r="K386" s="3">
        <v>197</v>
      </c>
      <c r="L386" s="3">
        <v>194</v>
      </c>
      <c r="M386" s="3">
        <v>34</v>
      </c>
      <c r="N386" s="3">
        <v>2</v>
      </c>
      <c r="O386" s="3">
        <v>7</v>
      </c>
      <c r="P386" s="3">
        <v>3</v>
      </c>
      <c r="Q386" s="3">
        <v>6</v>
      </c>
      <c r="R386" s="3">
        <v>4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44</v>
      </c>
      <c r="AA386" s="3" t="str" cm="1">
        <f t="array" ref="AA386">_xlfn.IFS(AND(Z386&lt;36,Z386&gt;23),"24-35",AND(Z386&lt;51,Z386&gt;35),"36-50",AND(Z386&gt;50,Z386&lt;66),"51-65",Z386&gt;65,"66+",TRUE,"?")</f>
        <v>36-50</v>
      </c>
      <c r="AB386" s="3">
        <v>2855</v>
      </c>
      <c r="AC386" s="3">
        <v>0</v>
      </c>
      <c r="AD386" s="3">
        <v>0</v>
      </c>
      <c r="AE386" s="3">
        <v>0</v>
      </c>
      <c r="AF386" s="3">
        <v>1</v>
      </c>
      <c r="AG386" s="3">
        <v>0</v>
      </c>
      <c r="AH386" s="3">
        <v>1</v>
      </c>
      <c r="AI386" s="3">
        <v>0</v>
      </c>
      <c r="AJ386" s="3">
        <v>0</v>
      </c>
      <c r="AK386" s="3">
        <v>0</v>
      </c>
      <c r="AL386" s="3">
        <v>1091</v>
      </c>
      <c r="AM386" s="4">
        <v>41994</v>
      </c>
      <c r="AN386" s="3">
        <f t="shared" si="16"/>
        <v>12</v>
      </c>
      <c r="AO386" s="3" t="str">
        <f t="shared" si="17"/>
        <v>December</v>
      </c>
      <c r="AP386" s="3">
        <v>1</v>
      </c>
    </row>
    <row r="387" spans="1:42" x14ac:dyDescent="0.25">
      <c r="A387" s="3">
        <v>1634</v>
      </c>
      <c r="B387" s="3">
        <v>60839</v>
      </c>
      <c r="C387" s="3">
        <v>1122</v>
      </c>
      <c r="D387" s="3">
        <f t="shared" ref="D387:D450" si="18">C387*100/B387</f>
        <v>1.84421177205411</v>
      </c>
      <c r="E387" s="3">
        <v>1</v>
      </c>
      <c r="F387" s="3">
        <v>1</v>
      </c>
      <c r="G387" s="3">
        <v>72</v>
      </c>
      <c r="H387" s="3">
        <v>600</v>
      </c>
      <c r="I387" s="3">
        <v>21</v>
      </c>
      <c r="J387" s="3">
        <v>128</v>
      </c>
      <c r="K387" s="3">
        <v>223</v>
      </c>
      <c r="L387" s="3">
        <v>150</v>
      </c>
      <c r="M387" s="3">
        <v>128</v>
      </c>
      <c r="N387" s="3">
        <v>13</v>
      </c>
      <c r="O387" s="3">
        <v>2</v>
      </c>
      <c r="P387" s="3">
        <v>2</v>
      </c>
      <c r="Q387" s="3">
        <v>12</v>
      </c>
      <c r="R387" s="3">
        <v>8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41</v>
      </c>
      <c r="AA387" s="3" t="str" cm="1">
        <f t="array" ref="AA387">_xlfn.IFS(AND(Z387&lt;36,Z387&gt;23),"24-35",AND(Z387&lt;51,Z387&gt;35),"36-50",AND(Z387&gt;50,Z387&lt;66),"51-65",Z387&gt;65,"66+",TRUE,"?")</f>
        <v>36-50</v>
      </c>
      <c r="AB387" s="3">
        <v>2829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1</v>
      </c>
      <c r="AI387" s="3">
        <v>0</v>
      </c>
      <c r="AJ387" s="3">
        <v>0</v>
      </c>
      <c r="AK387" s="3">
        <v>0</v>
      </c>
      <c r="AL387" s="3">
        <v>994</v>
      </c>
      <c r="AM387" s="4">
        <v>42020</v>
      </c>
      <c r="AN387" s="3">
        <f t="shared" ref="AN387:AN450" si="19">MONTH(AM387)</f>
        <v>1</v>
      </c>
      <c r="AO387" s="3" t="str">
        <f t="shared" ref="AO387:AO450" si="20">TEXT(AM387,"mmmm")</f>
        <v>January</v>
      </c>
      <c r="AP387" s="3">
        <v>1</v>
      </c>
    </row>
    <row r="388" spans="1:42" x14ac:dyDescent="0.25">
      <c r="A388" s="3">
        <v>235</v>
      </c>
      <c r="B388" s="3">
        <v>75702</v>
      </c>
      <c r="C388" s="3">
        <v>1118</v>
      </c>
      <c r="D388" s="3">
        <f t="shared" si="18"/>
        <v>1.4768434123272833</v>
      </c>
      <c r="E388" s="3">
        <v>1</v>
      </c>
      <c r="F388" s="3">
        <v>1</v>
      </c>
      <c r="G388" s="3">
        <v>77</v>
      </c>
      <c r="H388" s="3">
        <v>650</v>
      </c>
      <c r="I388" s="3">
        <v>28</v>
      </c>
      <c r="J388" s="3">
        <v>353</v>
      </c>
      <c r="K388" s="3">
        <v>45</v>
      </c>
      <c r="L388" s="3">
        <v>42</v>
      </c>
      <c r="M388" s="3">
        <v>30</v>
      </c>
      <c r="N388" s="3">
        <v>5</v>
      </c>
      <c r="O388" s="3">
        <v>4</v>
      </c>
      <c r="P388" s="3">
        <v>6</v>
      </c>
      <c r="Q388" s="3">
        <v>11</v>
      </c>
      <c r="R388" s="3">
        <v>8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53</v>
      </c>
      <c r="AA388" s="3" t="str" cm="1">
        <f t="array" ref="AA388">_xlfn.IFS(AND(Z388&lt;36,Z388&gt;23),"24-35",AND(Z388&lt;51,Z388&gt;35),"36-50",AND(Z388&gt;50,Z388&lt;66),"51-65",Z388&gt;65,"66+",TRUE,"?")</f>
        <v>51-65</v>
      </c>
      <c r="AB388" s="3">
        <v>2828</v>
      </c>
      <c r="AC388" s="3">
        <v>0</v>
      </c>
      <c r="AD388" s="3">
        <v>0</v>
      </c>
      <c r="AE388" s="3">
        <v>0</v>
      </c>
      <c r="AF388" s="3">
        <v>1</v>
      </c>
      <c r="AG388" s="3">
        <v>0</v>
      </c>
      <c r="AH388" s="3">
        <v>0</v>
      </c>
      <c r="AI388" s="3">
        <v>1</v>
      </c>
      <c r="AJ388" s="3">
        <v>0</v>
      </c>
      <c r="AK388" s="3">
        <v>0</v>
      </c>
      <c r="AL388" s="3">
        <v>1088</v>
      </c>
      <c r="AM388" s="4">
        <v>42021</v>
      </c>
      <c r="AN388" s="3">
        <f t="shared" si="19"/>
        <v>1</v>
      </c>
      <c r="AO388" s="3" t="str">
        <f t="shared" si="20"/>
        <v>January</v>
      </c>
      <c r="AP388" s="3">
        <v>1</v>
      </c>
    </row>
    <row r="389" spans="1:42" x14ac:dyDescent="0.25">
      <c r="A389" s="3">
        <v>975</v>
      </c>
      <c r="B389" s="3">
        <v>70515</v>
      </c>
      <c r="C389" s="3">
        <v>1118</v>
      </c>
      <c r="D389" s="3">
        <f t="shared" si="18"/>
        <v>1.5854782670353826</v>
      </c>
      <c r="E389" s="3">
        <v>0</v>
      </c>
      <c r="F389" s="3">
        <v>0</v>
      </c>
      <c r="G389" s="3">
        <v>12</v>
      </c>
      <c r="H389" s="3">
        <v>420</v>
      </c>
      <c r="I389" s="3">
        <v>0</v>
      </c>
      <c r="J389" s="3">
        <v>452</v>
      </c>
      <c r="K389" s="3">
        <v>182</v>
      </c>
      <c r="L389" s="3">
        <v>64</v>
      </c>
      <c r="M389" s="3">
        <v>140</v>
      </c>
      <c r="N389" s="3">
        <v>1</v>
      </c>
      <c r="O389" s="3">
        <v>6</v>
      </c>
      <c r="P389" s="3">
        <v>6</v>
      </c>
      <c r="Q389" s="3">
        <v>4</v>
      </c>
      <c r="R389" s="3">
        <v>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1</v>
      </c>
      <c r="Z389" s="3">
        <v>27</v>
      </c>
      <c r="AA389" s="3" t="str" cm="1">
        <f t="array" ref="AA389">_xlfn.IFS(AND(Z389&lt;36,Z389&gt;23),"24-35",AND(Z389&lt;51,Z389&gt;35),"36-50",AND(Z389&gt;50,Z389&lt;66),"51-65",Z389&gt;65,"66+",TRUE,"?")</f>
        <v>24-35</v>
      </c>
      <c r="AB389" s="3">
        <v>2410</v>
      </c>
      <c r="AC389" s="3">
        <v>0</v>
      </c>
      <c r="AD389" s="3">
        <v>0</v>
      </c>
      <c r="AE389" s="3">
        <v>1</v>
      </c>
      <c r="AF389" s="3">
        <v>0</v>
      </c>
      <c r="AG389" s="3">
        <v>0</v>
      </c>
      <c r="AH389" s="3">
        <v>0</v>
      </c>
      <c r="AI389" s="3">
        <v>1</v>
      </c>
      <c r="AJ389" s="3">
        <v>0</v>
      </c>
      <c r="AK389" s="3">
        <v>0</v>
      </c>
      <c r="AL389" s="3">
        <v>978</v>
      </c>
      <c r="AM389" s="4">
        <v>42439</v>
      </c>
      <c r="AN389" s="3">
        <f t="shared" si="19"/>
        <v>3</v>
      </c>
      <c r="AO389" s="3" t="str">
        <f t="shared" si="20"/>
        <v>March</v>
      </c>
      <c r="AP389" s="3">
        <v>1</v>
      </c>
    </row>
    <row r="390" spans="1:42" x14ac:dyDescent="0.25">
      <c r="A390" s="3">
        <v>1996</v>
      </c>
      <c r="B390" s="3">
        <v>61014</v>
      </c>
      <c r="C390" s="3">
        <v>1118</v>
      </c>
      <c r="D390" s="3">
        <f t="shared" si="18"/>
        <v>1.8323663421509817</v>
      </c>
      <c r="E390" s="3">
        <v>0</v>
      </c>
      <c r="F390" s="3">
        <v>1</v>
      </c>
      <c r="G390" s="3">
        <v>17</v>
      </c>
      <c r="H390" s="3">
        <v>269</v>
      </c>
      <c r="I390" s="3">
        <v>129</v>
      </c>
      <c r="J390" s="3">
        <v>495</v>
      </c>
      <c r="K390" s="3">
        <v>182</v>
      </c>
      <c r="L390" s="3">
        <v>43</v>
      </c>
      <c r="M390" s="3">
        <v>29</v>
      </c>
      <c r="N390" s="3">
        <v>4</v>
      </c>
      <c r="O390" s="3">
        <v>9</v>
      </c>
      <c r="P390" s="3">
        <v>3</v>
      </c>
      <c r="Q390" s="3">
        <v>4</v>
      </c>
      <c r="R390" s="3">
        <v>7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40</v>
      </c>
      <c r="AA390" s="3" t="str" cm="1">
        <f t="array" ref="AA390">_xlfn.IFS(AND(Z390&lt;36,Z390&gt;23),"24-35",AND(Z390&lt;51,Z390&gt;35),"36-50",AND(Z390&gt;50,Z390&lt;66),"51-65",Z390&gt;65,"66+",TRUE,"?")</f>
        <v>36-50</v>
      </c>
      <c r="AB390" s="3">
        <v>2846</v>
      </c>
      <c r="AC390" s="3">
        <v>0</v>
      </c>
      <c r="AD390" s="3">
        <v>1</v>
      </c>
      <c r="AE390" s="3">
        <v>0</v>
      </c>
      <c r="AF390" s="3">
        <v>0</v>
      </c>
      <c r="AG390" s="3">
        <v>0</v>
      </c>
      <c r="AH390" s="3">
        <v>0</v>
      </c>
      <c r="AI390" s="3">
        <v>1</v>
      </c>
      <c r="AJ390" s="3">
        <v>0</v>
      </c>
      <c r="AK390" s="3">
        <v>0</v>
      </c>
      <c r="AL390" s="3">
        <v>1089</v>
      </c>
      <c r="AM390" s="4">
        <v>42003</v>
      </c>
      <c r="AN390" s="3">
        <f t="shared" si="19"/>
        <v>12</v>
      </c>
      <c r="AO390" s="3" t="str">
        <f t="shared" si="20"/>
        <v>December</v>
      </c>
      <c r="AP390" s="3">
        <v>1</v>
      </c>
    </row>
    <row r="391" spans="1:42" x14ac:dyDescent="0.25">
      <c r="A391" s="3">
        <v>1252</v>
      </c>
      <c r="B391" s="3">
        <v>71853</v>
      </c>
      <c r="C391" s="3">
        <v>1117</v>
      </c>
      <c r="D391" s="3">
        <f t="shared" si="18"/>
        <v>1.5545627879142137</v>
      </c>
      <c r="E391" s="3">
        <v>0</v>
      </c>
      <c r="F391" s="3">
        <v>0</v>
      </c>
      <c r="G391" s="3">
        <v>29</v>
      </c>
      <c r="H391" s="3">
        <v>358</v>
      </c>
      <c r="I391" s="3">
        <v>108</v>
      </c>
      <c r="J391" s="3">
        <v>413</v>
      </c>
      <c r="K391" s="3">
        <v>141</v>
      </c>
      <c r="L391" s="3">
        <v>97</v>
      </c>
      <c r="M391" s="3">
        <v>32</v>
      </c>
      <c r="N391" s="3">
        <v>1</v>
      </c>
      <c r="O391" s="3">
        <v>2</v>
      </c>
      <c r="P391" s="3">
        <v>8</v>
      </c>
      <c r="Q391" s="3">
        <v>6</v>
      </c>
      <c r="R391" s="3">
        <v>1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38</v>
      </c>
      <c r="AA391" s="3" t="str" cm="1">
        <f t="array" ref="AA391">_xlfn.IFS(AND(Z391&lt;36,Z391&gt;23),"24-35",AND(Z391&lt;51,Z391&gt;35),"36-50",AND(Z391&gt;50,Z391&lt;66),"51-65",Z391&gt;65,"66+",TRUE,"?")</f>
        <v>36-50</v>
      </c>
      <c r="AB391" s="3">
        <v>2576</v>
      </c>
      <c r="AC391" s="3">
        <v>0</v>
      </c>
      <c r="AD391" s="3">
        <v>0</v>
      </c>
      <c r="AE391" s="3">
        <v>0</v>
      </c>
      <c r="AF391" s="3">
        <v>1</v>
      </c>
      <c r="AG391" s="3">
        <v>0</v>
      </c>
      <c r="AH391" s="3">
        <v>0</v>
      </c>
      <c r="AI391" s="3">
        <v>1</v>
      </c>
      <c r="AJ391" s="3">
        <v>0</v>
      </c>
      <c r="AK391" s="3">
        <v>0</v>
      </c>
      <c r="AL391" s="3">
        <v>1085</v>
      </c>
      <c r="AM391" s="4">
        <v>42273</v>
      </c>
      <c r="AN391" s="3">
        <f t="shared" si="19"/>
        <v>9</v>
      </c>
      <c r="AO391" s="3" t="str">
        <f t="shared" si="20"/>
        <v>September</v>
      </c>
      <c r="AP391" s="3">
        <v>1</v>
      </c>
    </row>
    <row r="392" spans="1:42" x14ac:dyDescent="0.25">
      <c r="A392" s="3">
        <v>1791</v>
      </c>
      <c r="B392" s="3">
        <v>77226</v>
      </c>
      <c r="C392" s="3">
        <v>1117</v>
      </c>
      <c r="D392" s="3">
        <f t="shared" si="18"/>
        <v>1.446404060808536</v>
      </c>
      <c r="E392" s="3">
        <v>0</v>
      </c>
      <c r="F392" s="3">
        <v>1</v>
      </c>
      <c r="G392" s="3">
        <v>29</v>
      </c>
      <c r="H392" s="3">
        <v>631</v>
      </c>
      <c r="I392" s="3">
        <v>43</v>
      </c>
      <c r="J392" s="3">
        <v>239</v>
      </c>
      <c r="K392" s="3">
        <v>128</v>
      </c>
      <c r="L392" s="3">
        <v>76</v>
      </c>
      <c r="M392" s="3">
        <v>21</v>
      </c>
      <c r="N392" s="3">
        <v>2</v>
      </c>
      <c r="O392" s="3">
        <v>6</v>
      </c>
      <c r="P392" s="3">
        <v>8</v>
      </c>
      <c r="Q392" s="3">
        <v>12</v>
      </c>
      <c r="R392" s="3">
        <v>3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57</v>
      </c>
      <c r="AA392" s="3" t="str" cm="1">
        <f t="array" ref="AA392">_xlfn.IFS(AND(Z392&lt;36,Z392&gt;23),"24-35",AND(Z392&lt;51,Z392&gt;35),"36-50",AND(Z392&gt;50,Z392&lt;66),"51-65",Z392&gt;65,"66+",TRUE,"?")</f>
        <v>51-65</v>
      </c>
      <c r="AB392" s="3">
        <v>2280</v>
      </c>
      <c r="AC392" s="3">
        <v>0</v>
      </c>
      <c r="AD392" s="3">
        <v>0</v>
      </c>
      <c r="AE392" s="3">
        <v>0</v>
      </c>
      <c r="AF392" s="3">
        <v>1</v>
      </c>
      <c r="AG392" s="3">
        <v>0</v>
      </c>
      <c r="AH392" s="3">
        <v>0</v>
      </c>
      <c r="AI392" s="3">
        <v>1</v>
      </c>
      <c r="AJ392" s="3">
        <v>0</v>
      </c>
      <c r="AK392" s="3">
        <v>0</v>
      </c>
      <c r="AL392" s="3">
        <v>1096</v>
      </c>
      <c r="AM392" s="4">
        <v>42569</v>
      </c>
      <c r="AN392" s="3">
        <f t="shared" si="19"/>
        <v>7</v>
      </c>
      <c r="AO392" s="3" t="str">
        <f t="shared" si="20"/>
        <v>July</v>
      </c>
      <c r="AP392" s="3">
        <v>1</v>
      </c>
    </row>
    <row r="393" spans="1:42" x14ac:dyDescent="0.25">
      <c r="A393" s="3">
        <v>500</v>
      </c>
      <c r="B393" s="3">
        <v>72679</v>
      </c>
      <c r="C393" s="3">
        <v>1114</v>
      </c>
      <c r="D393" s="3">
        <f t="shared" si="18"/>
        <v>1.5327673743447212</v>
      </c>
      <c r="E393" s="3">
        <v>0</v>
      </c>
      <c r="F393" s="3">
        <v>1</v>
      </c>
      <c r="G393" s="3">
        <v>65</v>
      </c>
      <c r="H393" s="3">
        <v>619</v>
      </c>
      <c r="I393" s="3">
        <v>54</v>
      </c>
      <c r="J393" s="3">
        <v>260</v>
      </c>
      <c r="K393" s="3">
        <v>127</v>
      </c>
      <c r="L393" s="3">
        <v>54</v>
      </c>
      <c r="M393" s="3">
        <v>54</v>
      </c>
      <c r="N393" s="3">
        <v>1</v>
      </c>
      <c r="O393" s="3">
        <v>4</v>
      </c>
      <c r="P393" s="3">
        <v>7</v>
      </c>
      <c r="Q393" s="3">
        <v>5</v>
      </c>
      <c r="R393" s="3">
        <v>1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51</v>
      </c>
      <c r="AA393" s="3" t="str" cm="1">
        <f t="array" ref="AA393">_xlfn.IFS(AND(Z393&lt;36,Z393&gt;23),"24-35",AND(Z393&lt;51,Z393&gt;35),"36-50",AND(Z393&gt;50,Z393&lt;66),"51-65",Z393&gt;65,"66+",TRUE,"?")</f>
        <v>51-65</v>
      </c>
      <c r="AB393" s="3">
        <v>2443</v>
      </c>
      <c r="AC393" s="3">
        <v>0</v>
      </c>
      <c r="AD393" s="3">
        <v>0</v>
      </c>
      <c r="AE393" s="3">
        <v>1</v>
      </c>
      <c r="AF393" s="3">
        <v>0</v>
      </c>
      <c r="AG393" s="3">
        <v>0</v>
      </c>
      <c r="AH393" s="3">
        <v>0</v>
      </c>
      <c r="AI393" s="3">
        <v>1</v>
      </c>
      <c r="AJ393" s="3">
        <v>0</v>
      </c>
      <c r="AK393" s="3">
        <v>0</v>
      </c>
      <c r="AL393" s="3">
        <v>1060</v>
      </c>
      <c r="AM393" s="4">
        <v>42406</v>
      </c>
      <c r="AN393" s="3">
        <f t="shared" si="19"/>
        <v>2</v>
      </c>
      <c r="AO393" s="3" t="str">
        <f t="shared" si="20"/>
        <v>February</v>
      </c>
      <c r="AP393" s="3">
        <v>1</v>
      </c>
    </row>
    <row r="394" spans="1:42" x14ac:dyDescent="0.25">
      <c r="A394" s="3">
        <v>1344</v>
      </c>
      <c r="B394" s="3">
        <v>70038</v>
      </c>
      <c r="C394" s="3">
        <v>1114</v>
      </c>
      <c r="D394" s="3">
        <f t="shared" si="18"/>
        <v>1.5905651217910277</v>
      </c>
      <c r="E394" s="3">
        <v>0</v>
      </c>
      <c r="F394" s="3">
        <v>0</v>
      </c>
      <c r="G394" s="3">
        <v>54</v>
      </c>
      <c r="H394" s="3">
        <v>587</v>
      </c>
      <c r="I394" s="3">
        <v>54</v>
      </c>
      <c r="J394" s="3">
        <v>348</v>
      </c>
      <c r="K394" s="3">
        <v>71</v>
      </c>
      <c r="L394" s="3">
        <v>54</v>
      </c>
      <c r="M394" s="3">
        <v>130</v>
      </c>
      <c r="N394" s="3">
        <v>1</v>
      </c>
      <c r="O394" s="3">
        <v>4</v>
      </c>
      <c r="P394" s="3">
        <v>4</v>
      </c>
      <c r="Q394" s="3">
        <v>8</v>
      </c>
      <c r="R394" s="3">
        <v>2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38</v>
      </c>
      <c r="AA394" s="3" t="str" cm="1">
        <f t="array" ref="AA394">_xlfn.IFS(AND(Z394&lt;36,Z394&gt;23),"24-35",AND(Z394&lt;51,Z394&gt;35),"36-50",AND(Z394&gt;50,Z394&lt;66),"51-65",Z394&gt;65,"66+",TRUE,"?")</f>
        <v>36-50</v>
      </c>
      <c r="AB394" s="3">
        <v>2406</v>
      </c>
      <c r="AC394" s="3">
        <v>0</v>
      </c>
      <c r="AD394" s="3">
        <v>0</v>
      </c>
      <c r="AE394" s="3">
        <v>0</v>
      </c>
      <c r="AF394" s="3">
        <v>1</v>
      </c>
      <c r="AG394" s="3">
        <v>0</v>
      </c>
      <c r="AH394" s="3">
        <v>0</v>
      </c>
      <c r="AI394" s="3">
        <v>0</v>
      </c>
      <c r="AJ394" s="3">
        <v>0</v>
      </c>
      <c r="AK394" s="3">
        <v>1</v>
      </c>
      <c r="AL394" s="3">
        <v>984</v>
      </c>
      <c r="AM394" s="4">
        <v>42443</v>
      </c>
      <c r="AN394" s="3">
        <f t="shared" si="19"/>
        <v>3</v>
      </c>
      <c r="AO394" s="3" t="str">
        <f t="shared" si="20"/>
        <v>March</v>
      </c>
      <c r="AP394" s="3">
        <v>1</v>
      </c>
    </row>
    <row r="395" spans="1:42" x14ac:dyDescent="0.25">
      <c r="A395" s="3">
        <v>984</v>
      </c>
      <c r="B395" s="3">
        <v>77037</v>
      </c>
      <c r="C395" s="3">
        <v>1113</v>
      </c>
      <c r="D395" s="3">
        <f t="shared" si="18"/>
        <v>1.4447603099809183</v>
      </c>
      <c r="E395" s="3">
        <v>0</v>
      </c>
      <c r="F395" s="3">
        <v>1</v>
      </c>
      <c r="G395" s="3">
        <v>3</v>
      </c>
      <c r="H395" s="3">
        <v>463</v>
      </c>
      <c r="I395" s="3">
        <v>96</v>
      </c>
      <c r="J395" s="3">
        <v>333</v>
      </c>
      <c r="K395" s="3">
        <v>168</v>
      </c>
      <c r="L395" s="3">
        <v>53</v>
      </c>
      <c r="M395" s="3">
        <v>10</v>
      </c>
      <c r="N395" s="3">
        <v>1</v>
      </c>
      <c r="O395" s="3">
        <v>7</v>
      </c>
      <c r="P395" s="3">
        <v>7</v>
      </c>
      <c r="Q395" s="3">
        <v>12</v>
      </c>
      <c r="R395" s="3">
        <v>3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60</v>
      </c>
      <c r="AA395" s="3" t="str" cm="1">
        <f t="array" ref="AA395">_xlfn.IFS(AND(Z395&lt;36,Z395&gt;23),"24-35",AND(Z395&lt;51,Z395&gt;35),"36-50",AND(Z395&gt;50,Z395&lt;66),"51-65",Z395&gt;65,"66+",TRUE,"?")</f>
        <v>51-65</v>
      </c>
      <c r="AB395" s="3">
        <v>2418</v>
      </c>
      <c r="AC395" s="3">
        <v>0</v>
      </c>
      <c r="AD395" s="3">
        <v>1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1</v>
      </c>
      <c r="AL395" s="3">
        <v>1103</v>
      </c>
      <c r="AM395" s="4">
        <v>42431</v>
      </c>
      <c r="AN395" s="3">
        <f t="shared" si="19"/>
        <v>3</v>
      </c>
      <c r="AO395" s="3" t="str">
        <f t="shared" si="20"/>
        <v>March</v>
      </c>
      <c r="AP395" s="3">
        <v>1</v>
      </c>
    </row>
    <row r="396" spans="1:42" x14ac:dyDescent="0.25">
      <c r="A396" s="3">
        <v>1478</v>
      </c>
      <c r="B396" s="3">
        <v>71855</v>
      </c>
      <c r="C396" s="3">
        <v>1113</v>
      </c>
      <c r="D396" s="3">
        <f t="shared" si="18"/>
        <v>1.5489527520701412</v>
      </c>
      <c r="E396" s="3">
        <v>0</v>
      </c>
      <c r="F396" s="3">
        <v>1</v>
      </c>
      <c r="G396" s="3">
        <v>59</v>
      </c>
      <c r="H396" s="3">
        <v>548</v>
      </c>
      <c r="I396" s="3">
        <v>31</v>
      </c>
      <c r="J396" s="3">
        <v>422</v>
      </c>
      <c r="K396" s="3">
        <v>0</v>
      </c>
      <c r="L396" s="3">
        <v>112</v>
      </c>
      <c r="M396" s="3">
        <v>28</v>
      </c>
      <c r="N396" s="3">
        <v>4</v>
      </c>
      <c r="O396" s="3">
        <v>5</v>
      </c>
      <c r="P396" s="3">
        <v>5</v>
      </c>
      <c r="Q396" s="3">
        <v>11</v>
      </c>
      <c r="R396" s="3">
        <v>3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43</v>
      </c>
      <c r="AA396" s="3" t="str" cm="1">
        <f t="array" ref="AA396">_xlfn.IFS(AND(Z396&lt;36,Z396&gt;23),"24-35",AND(Z396&lt;51,Z396&gt;35),"36-50",AND(Z396&gt;50,Z396&lt;66),"51-65",Z396&gt;65,"66+",TRUE,"?")</f>
        <v>36-50</v>
      </c>
      <c r="AB396" s="3">
        <v>2688</v>
      </c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3">
        <v>0</v>
      </c>
      <c r="AI396" s="3">
        <v>1</v>
      </c>
      <c r="AJ396" s="3">
        <v>0</v>
      </c>
      <c r="AK396" s="3">
        <v>0</v>
      </c>
      <c r="AL396" s="3">
        <v>1085</v>
      </c>
      <c r="AM396" s="4">
        <v>42161</v>
      </c>
      <c r="AN396" s="3">
        <f t="shared" si="19"/>
        <v>6</v>
      </c>
      <c r="AO396" s="3" t="str">
        <f t="shared" si="20"/>
        <v>June</v>
      </c>
      <c r="AP396" s="3">
        <v>1</v>
      </c>
    </row>
    <row r="397" spans="1:42" x14ac:dyDescent="0.25">
      <c r="A397" s="3">
        <v>1620</v>
      </c>
      <c r="B397" s="3">
        <v>85431</v>
      </c>
      <c r="C397" s="3">
        <v>1112</v>
      </c>
      <c r="D397" s="3">
        <f t="shared" si="18"/>
        <v>1.3016352377942433</v>
      </c>
      <c r="E397" s="3">
        <v>0</v>
      </c>
      <c r="F397" s="3">
        <v>0</v>
      </c>
      <c r="G397" s="3">
        <v>54</v>
      </c>
      <c r="H397" s="3">
        <v>376</v>
      </c>
      <c r="I397" s="3">
        <v>53</v>
      </c>
      <c r="J397" s="3">
        <v>462</v>
      </c>
      <c r="K397" s="3">
        <v>168</v>
      </c>
      <c r="L397" s="3">
        <v>53</v>
      </c>
      <c r="M397" s="3">
        <v>53</v>
      </c>
      <c r="N397" s="3">
        <v>1</v>
      </c>
      <c r="O397" s="3">
        <v>2</v>
      </c>
      <c r="P397" s="3">
        <v>7</v>
      </c>
      <c r="Q397" s="3">
        <v>7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68</v>
      </c>
      <c r="AA397" s="3" t="str" cm="1">
        <f t="array" ref="AA397">_xlfn.IFS(AND(Z397&lt;36,Z397&gt;23),"24-35",AND(Z397&lt;51,Z397&gt;35),"36-50",AND(Z397&gt;50,Z397&lt;66),"51-65",Z397&gt;65,"66+",TRUE,"?")</f>
        <v>66+</v>
      </c>
      <c r="AB397" s="3">
        <v>2545</v>
      </c>
      <c r="AC397" s="3">
        <v>0</v>
      </c>
      <c r="AD397" s="3">
        <v>0</v>
      </c>
      <c r="AE397" s="3">
        <v>0</v>
      </c>
      <c r="AF397" s="3">
        <v>1</v>
      </c>
      <c r="AG397" s="3">
        <v>0</v>
      </c>
      <c r="AH397" s="3">
        <v>0</v>
      </c>
      <c r="AI397" s="3">
        <v>0</v>
      </c>
      <c r="AJ397" s="3">
        <v>0</v>
      </c>
      <c r="AK397" s="3">
        <v>1</v>
      </c>
      <c r="AL397" s="3">
        <v>1059</v>
      </c>
      <c r="AM397" s="4">
        <v>42304</v>
      </c>
      <c r="AN397" s="3">
        <f t="shared" si="19"/>
        <v>10</v>
      </c>
      <c r="AO397" s="3" t="str">
        <f t="shared" si="20"/>
        <v>October</v>
      </c>
      <c r="AP397" s="3">
        <v>1</v>
      </c>
    </row>
    <row r="398" spans="1:42" x14ac:dyDescent="0.25">
      <c r="A398" s="3">
        <v>981</v>
      </c>
      <c r="B398" s="3">
        <v>49118</v>
      </c>
      <c r="C398" s="3">
        <v>1110</v>
      </c>
      <c r="D398" s="3">
        <f t="shared" si="18"/>
        <v>2.2598640009772386</v>
      </c>
      <c r="E398" s="3">
        <v>0</v>
      </c>
      <c r="F398" s="3">
        <v>0</v>
      </c>
      <c r="G398" s="3">
        <v>90</v>
      </c>
      <c r="H398" s="3">
        <v>620</v>
      </c>
      <c r="I398" s="3">
        <v>54</v>
      </c>
      <c r="J398" s="3">
        <v>239</v>
      </c>
      <c r="K398" s="3">
        <v>99</v>
      </c>
      <c r="L398" s="3">
        <v>98</v>
      </c>
      <c r="M398" s="3">
        <v>119</v>
      </c>
      <c r="N398" s="3">
        <v>2</v>
      </c>
      <c r="O398" s="3">
        <v>9</v>
      </c>
      <c r="P398" s="3">
        <v>7</v>
      </c>
      <c r="Q398" s="3">
        <v>10</v>
      </c>
      <c r="R398" s="3">
        <v>7</v>
      </c>
      <c r="S398" s="3">
        <v>0</v>
      </c>
      <c r="T398" s="3">
        <v>1</v>
      </c>
      <c r="U398" s="3">
        <v>0</v>
      </c>
      <c r="V398" s="3">
        <v>1</v>
      </c>
      <c r="W398" s="3">
        <v>0</v>
      </c>
      <c r="X398" s="3">
        <v>0</v>
      </c>
      <c r="Y398" s="3">
        <v>1</v>
      </c>
      <c r="Z398" s="3">
        <v>49</v>
      </c>
      <c r="AA398" s="3" t="str" cm="1">
        <f t="array" ref="AA398">_xlfn.IFS(AND(Z398&lt;36,Z398&gt;23),"24-35",AND(Z398&lt;51,Z398&gt;35),"36-50",AND(Z398&gt;50,Z398&lt;66),"51-65",Z398&gt;65,"66+",TRUE,"?")</f>
        <v>36-50</v>
      </c>
      <c r="AB398" s="3">
        <v>2839</v>
      </c>
      <c r="AC398" s="3">
        <v>1</v>
      </c>
      <c r="AD398" s="3">
        <v>0</v>
      </c>
      <c r="AE398" s="3">
        <v>0</v>
      </c>
      <c r="AF398" s="3">
        <v>0</v>
      </c>
      <c r="AG398" s="3">
        <v>0</v>
      </c>
      <c r="AH398" s="3">
        <v>1</v>
      </c>
      <c r="AI398" s="3">
        <v>0</v>
      </c>
      <c r="AJ398" s="3">
        <v>0</v>
      </c>
      <c r="AK398" s="3">
        <v>0</v>
      </c>
      <c r="AL398" s="3">
        <v>991</v>
      </c>
      <c r="AM398" s="4">
        <v>42010</v>
      </c>
      <c r="AN398" s="3">
        <f t="shared" si="19"/>
        <v>1</v>
      </c>
      <c r="AO398" s="3" t="str">
        <f t="shared" si="20"/>
        <v>January</v>
      </c>
      <c r="AP398" s="3">
        <v>1</v>
      </c>
    </row>
    <row r="399" spans="1:42" x14ac:dyDescent="0.25">
      <c r="A399" s="3">
        <v>602</v>
      </c>
      <c r="B399" s="3">
        <v>73691</v>
      </c>
      <c r="C399" s="3">
        <v>1106</v>
      </c>
      <c r="D399" s="3">
        <f t="shared" si="18"/>
        <v>1.500861706314204</v>
      </c>
      <c r="E399" s="3">
        <v>0</v>
      </c>
      <c r="F399" s="3">
        <v>1</v>
      </c>
      <c r="G399" s="3">
        <v>58</v>
      </c>
      <c r="H399" s="3">
        <v>707</v>
      </c>
      <c r="I399" s="3">
        <v>21</v>
      </c>
      <c r="J399" s="3">
        <v>250</v>
      </c>
      <c r="K399" s="3">
        <v>85</v>
      </c>
      <c r="L399" s="3">
        <v>43</v>
      </c>
      <c r="M399" s="3">
        <v>73</v>
      </c>
      <c r="N399" s="3">
        <v>2</v>
      </c>
      <c r="O399" s="3">
        <v>6</v>
      </c>
      <c r="P399" s="3">
        <v>2</v>
      </c>
      <c r="Q399" s="3">
        <v>8</v>
      </c>
      <c r="R399" s="3">
        <v>2</v>
      </c>
      <c r="S399" s="3">
        <v>0</v>
      </c>
      <c r="T399" s="3">
        <v>0</v>
      </c>
      <c r="U399" s="3">
        <v>1</v>
      </c>
      <c r="V399" s="3">
        <v>0</v>
      </c>
      <c r="W399" s="3">
        <v>0</v>
      </c>
      <c r="X399" s="3">
        <v>0</v>
      </c>
      <c r="Y399" s="3">
        <v>0</v>
      </c>
      <c r="Z399" s="3">
        <v>49</v>
      </c>
      <c r="AA399" s="3" t="str" cm="1">
        <f t="array" ref="AA399">_xlfn.IFS(AND(Z399&lt;36,Z399&gt;23),"24-35",AND(Z399&lt;51,Z399&gt;35),"36-50",AND(Z399&gt;50,Z399&lt;66),"51-65",Z399&gt;65,"66+",TRUE,"?")</f>
        <v>36-50</v>
      </c>
      <c r="AB399" s="3">
        <v>2394</v>
      </c>
      <c r="AC399" s="3">
        <v>0</v>
      </c>
      <c r="AD399" s="3">
        <v>1</v>
      </c>
      <c r="AE399" s="3">
        <v>0</v>
      </c>
      <c r="AF399" s="3">
        <v>0</v>
      </c>
      <c r="AG399" s="3">
        <v>0</v>
      </c>
      <c r="AH399" s="3">
        <v>0</v>
      </c>
      <c r="AI399" s="3">
        <v>1</v>
      </c>
      <c r="AJ399" s="3">
        <v>0</v>
      </c>
      <c r="AK399" s="3">
        <v>0</v>
      </c>
      <c r="AL399" s="3">
        <v>1033</v>
      </c>
      <c r="AM399" s="4">
        <v>42455</v>
      </c>
      <c r="AN399" s="3">
        <f t="shared" si="19"/>
        <v>3</v>
      </c>
      <c r="AO399" s="3" t="str">
        <f t="shared" si="20"/>
        <v>March</v>
      </c>
      <c r="AP399" s="3">
        <v>1</v>
      </c>
    </row>
    <row r="400" spans="1:42" x14ac:dyDescent="0.25">
      <c r="A400" s="3">
        <v>1347</v>
      </c>
      <c r="B400" s="3">
        <v>77343</v>
      </c>
      <c r="C400" s="3">
        <v>1103</v>
      </c>
      <c r="D400" s="3">
        <f t="shared" si="18"/>
        <v>1.4261148390933891</v>
      </c>
      <c r="E400" s="3">
        <v>0</v>
      </c>
      <c r="F400" s="3">
        <v>0</v>
      </c>
      <c r="G400" s="3">
        <v>28</v>
      </c>
      <c r="H400" s="3">
        <v>227</v>
      </c>
      <c r="I400" s="3">
        <v>151</v>
      </c>
      <c r="J400" s="3">
        <v>573</v>
      </c>
      <c r="K400" s="3">
        <v>98</v>
      </c>
      <c r="L400" s="3">
        <v>54</v>
      </c>
      <c r="M400" s="3">
        <v>31</v>
      </c>
      <c r="N400" s="3">
        <v>1</v>
      </c>
      <c r="O400" s="3">
        <v>3</v>
      </c>
      <c r="P400" s="3">
        <v>4</v>
      </c>
      <c r="Q400" s="3">
        <v>9</v>
      </c>
      <c r="R400" s="3">
        <v>1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55</v>
      </c>
      <c r="AA400" s="3" t="str" cm="1">
        <f t="array" ref="AA400">_xlfn.IFS(AND(Z400&lt;36,Z400&gt;23),"24-35",AND(Z400&lt;51,Z400&gt;35),"36-50",AND(Z400&gt;50,Z400&lt;66),"51-65",Z400&gt;65,"66+",TRUE,"?")</f>
        <v>51-65</v>
      </c>
      <c r="AB400" s="3">
        <v>2179</v>
      </c>
      <c r="AC400" s="3">
        <v>0</v>
      </c>
      <c r="AD400" s="3">
        <v>1</v>
      </c>
      <c r="AE400" s="3">
        <v>0</v>
      </c>
      <c r="AF400" s="3">
        <v>0</v>
      </c>
      <c r="AG400" s="3">
        <v>0</v>
      </c>
      <c r="AH400" s="3">
        <v>0</v>
      </c>
      <c r="AI400" s="3">
        <v>1</v>
      </c>
      <c r="AJ400" s="3">
        <v>0</v>
      </c>
      <c r="AK400" s="3">
        <v>0</v>
      </c>
      <c r="AL400" s="3">
        <v>1072</v>
      </c>
      <c r="AM400" s="4">
        <v>42670</v>
      </c>
      <c r="AN400" s="3">
        <f t="shared" si="19"/>
        <v>10</v>
      </c>
      <c r="AO400" s="3" t="str">
        <f t="shared" si="20"/>
        <v>October</v>
      </c>
      <c r="AP400" s="3">
        <v>1</v>
      </c>
    </row>
    <row r="401" spans="1:42" x14ac:dyDescent="0.25">
      <c r="A401" s="3">
        <v>474</v>
      </c>
      <c r="B401" s="3">
        <v>53653</v>
      </c>
      <c r="C401" s="3">
        <v>1102</v>
      </c>
      <c r="D401" s="3">
        <f t="shared" si="18"/>
        <v>2.0539392019085607</v>
      </c>
      <c r="E401" s="3">
        <v>0</v>
      </c>
      <c r="F401" s="3">
        <v>0</v>
      </c>
      <c r="G401" s="3">
        <v>29</v>
      </c>
      <c r="H401" s="3">
        <v>815</v>
      </c>
      <c r="I401" s="3">
        <v>10</v>
      </c>
      <c r="J401" s="3">
        <v>239</v>
      </c>
      <c r="K401" s="3">
        <v>28</v>
      </c>
      <c r="L401" s="3">
        <v>10</v>
      </c>
      <c r="M401" s="3">
        <v>108</v>
      </c>
      <c r="N401" s="3">
        <v>2</v>
      </c>
      <c r="O401" s="3">
        <v>10</v>
      </c>
      <c r="P401" s="3">
        <v>4</v>
      </c>
      <c r="Q401" s="3">
        <v>12</v>
      </c>
      <c r="R401" s="3">
        <v>6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67</v>
      </c>
      <c r="AA401" s="3" t="str" cm="1">
        <f t="array" ref="AA401">_xlfn.IFS(AND(Z401&lt;36,Z401&gt;23),"24-35",AND(Z401&lt;51,Z401&gt;35),"36-50",AND(Z401&gt;50,Z401&lt;66),"51-65",Z401&gt;65,"66+",TRUE,"?")</f>
        <v>66+</v>
      </c>
      <c r="AB401" s="3">
        <v>2758</v>
      </c>
      <c r="AC401" s="3">
        <v>0</v>
      </c>
      <c r="AD401" s="3">
        <v>0</v>
      </c>
      <c r="AE401" s="3">
        <v>0</v>
      </c>
      <c r="AF401" s="3">
        <v>0</v>
      </c>
      <c r="AG401" s="3">
        <v>1</v>
      </c>
      <c r="AH401" s="3">
        <v>0</v>
      </c>
      <c r="AI401" s="3">
        <v>1</v>
      </c>
      <c r="AJ401" s="3">
        <v>0</v>
      </c>
      <c r="AK401" s="3">
        <v>0</v>
      </c>
      <c r="AL401" s="3">
        <v>994</v>
      </c>
      <c r="AM401" s="4">
        <v>42091</v>
      </c>
      <c r="AN401" s="3">
        <f t="shared" si="19"/>
        <v>3</v>
      </c>
      <c r="AO401" s="3" t="str">
        <f t="shared" si="20"/>
        <v>March</v>
      </c>
      <c r="AP401" s="3">
        <v>1</v>
      </c>
    </row>
    <row r="402" spans="1:42" x14ac:dyDescent="0.25">
      <c r="A402" s="3">
        <v>874</v>
      </c>
      <c r="B402" s="3">
        <v>79632</v>
      </c>
      <c r="C402" s="3">
        <v>1101</v>
      </c>
      <c r="D402" s="3">
        <f t="shared" si="18"/>
        <v>1.3826100060277275</v>
      </c>
      <c r="E402" s="3">
        <v>0</v>
      </c>
      <c r="F402" s="3">
        <v>0</v>
      </c>
      <c r="G402" s="3">
        <v>42</v>
      </c>
      <c r="H402" s="3">
        <v>471</v>
      </c>
      <c r="I402" s="3">
        <v>0</v>
      </c>
      <c r="J402" s="3">
        <v>510</v>
      </c>
      <c r="K402" s="3">
        <v>99</v>
      </c>
      <c r="L402" s="3">
        <v>21</v>
      </c>
      <c r="M402" s="3">
        <v>12</v>
      </c>
      <c r="N402" s="3">
        <v>1</v>
      </c>
      <c r="O402" s="3">
        <v>6</v>
      </c>
      <c r="P402" s="3">
        <v>4</v>
      </c>
      <c r="Q402" s="3">
        <v>9</v>
      </c>
      <c r="R402" s="3">
        <v>2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46</v>
      </c>
      <c r="AA402" s="3" t="str" cm="1">
        <f t="array" ref="AA402">_xlfn.IFS(AND(Z402&lt;36,Z402&gt;23),"24-35",AND(Z402&lt;51,Z402&gt;35),"36-50",AND(Z402&gt;50,Z402&lt;66),"51-65",Z402&gt;65,"66+",TRUE,"?")</f>
        <v>36-50</v>
      </c>
      <c r="AB402" s="3">
        <v>2241</v>
      </c>
      <c r="AC402" s="3">
        <v>0</v>
      </c>
      <c r="AD402" s="3">
        <v>0</v>
      </c>
      <c r="AE402" s="3">
        <v>0</v>
      </c>
      <c r="AF402" s="3">
        <v>1</v>
      </c>
      <c r="AG402" s="3">
        <v>0</v>
      </c>
      <c r="AH402" s="3">
        <v>0</v>
      </c>
      <c r="AI402" s="3">
        <v>0</v>
      </c>
      <c r="AJ402" s="3">
        <v>0</v>
      </c>
      <c r="AK402" s="3">
        <v>1</v>
      </c>
      <c r="AL402" s="3">
        <v>1089</v>
      </c>
      <c r="AM402" s="4">
        <v>42608</v>
      </c>
      <c r="AN402" s="3">
        <f t="shared" si="19"/>
        <v>8</v>
      </c>
      <c r="AO402" s="3" t="str">
        <f t="shared" si="20"/>
        <v>August</v>
      </c>
      <c r="AP402" s="3">
        <v>1</v>
      </c>
    </row>
    <row r="403" spans="1:42" x14ac:dyDescent="0.25">
      <c r="A403" s="3">
        <v>1844</v>
      </c>
      <c r="B403" s="3">
        <v>71322</v>
      </c>
      <c r="C403" s="3">
        <v>1101</v>
      </c>
      <c r="D403" s="3">
        <f t="shared" si="18"/>
        <v>1.5437032051821318</v>
      </c>
      <c r="E403" s="3">
        <v>0</v>
      </c>
      <c r="F403" s="3">
        <v>1</v>
      </c>
      <c r="G403" s="3">
        <v>57</v>
      </c>
      <c r="H403" s="3">
        <v>753</v>
      </c>
      <c r="I403" s="3">
        <v>43</v>
      </c>
      <c r="J403" s="3">
        <v>226</v>
      </c>
      <c r="K403" s="3">
        <v>69</v>
      </c>
      <c r="L403" s="3">
        <v>10</v>
      </c>
      <c r="M403" s="3">
        <v>204</v>
      </c>
      <c r="N403" s="3">
        <v>2</v>
      </c>
      <c r="O403" s="3">
        <v>8</v>
      </c>
      <c r="P403" s="3">
        <v>5</v>
      </c>
      <c r="Q403" s="3">
        <v>13</v>
      </c>
      <c r="R403" s="3">
        <v>4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55</v>
      </c>
      <c r="AA403" s="3" t="str" cm="1">
        <f t="array" ref="AA403">_xlfn.IFS(AND(Z403&lt;36,Z403&gt;23),"24-35",AND(Z403&lt;51,Z403&gt;35),"36-50",AND(Z403&gt;50,Z403&lt;66),"51-65",Z403&gt;65,"66+",TRUE,"?")</f>
        <v>51-65</v>
      </c>
      <c r="AB403" s="3">
        <v>2657</v>
      </c>
      <c r="AC403" s="3">
        <v>0</v>
      </c>
      <c r="AD403" s="3">
        <v>1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1</v>
      </c>
      <c r="AL403" s="3">
        <v>897</v>
      </c>
      <c r="AM403" s="4">
        <v>42192</v>
      </c>
      <c r="AN403" s="3">
        <f t="shared" si="19"/>
        <v>7</v>
      </c>
      <c r="AO403" s="3" t="str">
        <f t="shared" si="20"/>
        <v>July</v>
      </c>
      <c r="AP403" s="3">
        <v>1</v>
      </c>
    </row>
    <row r="404" spans="1:42" x14ac:dyDescent="0.25">
      <c r="A404" s="3">
        <v>985</v>
      </c>
      <c r="B404" s="3">
        <v>71604</v>
      </c>
      <c r="C404" s="3">
        <v>1099</v>
      </c>
      <c r="D404" s="3">
        <f t="shared" si="18"/>
        <v>1.5348304563990838</v>
      </c>
      <c r="E404" s="3">
        <v>0</v>
      </c>
      <c r="F404" s="3">
        <v>0</v>
      </c>
      <c r="G404" s="3">
        <v>3</v>
      </c>
      <c r="H404" s="3">
        <v>345</v>
      </c>
      <c r="I404" s="3">
        <v>53</v>
      </c>
      <c r="J404" s="3">
        <v>528</v>
      </c>
      <c r="K404" s="3">
        <v>98</v>
      </c>
      <c r="L404" s="3">
        <v>75</v>
      </c>
      <c r="M404" s="3">
        <v>97</v>
      </c>
      <c r="N404" s="3">
        <v>1</v>
      </c>
      <c r="O404" s="3">
        <v>8</v>
      </c>
      <c r="P404" s="3">
        <v>3</v>
      </c>
      <c r="Q404" s="3">
        <v>5</v>
      </c>
      <c r="R404" s="3">
        <v>4</v>
      </c>
      <c r="S404" s="3">
        <v>0</v>
      </c>
      <c r="T404" s="3">
        <v>0</v>
      </c>
      <c r="U404" s="3">
        <v>1</v>
      </c>
      <c r="V404" s="3">
        <v>0</v>
      </c>
      <c r="W404" s="3">
        <v>0</v>
      </c>
      <c r="X404" s="3">
        <v>0</v>
      </c>
      <c r="Y404" s="3">
        <v>1</v>
      </c>
      <c r="Z404" s="3">
        <v>75</v>
      </c>
      <c r="AA404" s="3" t="str" cm="1">
        <f t="array" ref="AA404">_xlfn.IFS(AND(Z404&lt;36,Z404&gt;23),"24-35",AND(Z404&lt;51,Z404&gt;35),"36-50",AND(Z404&gt;50,Z404&lt;66),"51-65",Z404&gt;65,"66+",TRUE,"?")</f>
        <v>66+</v>
      </c>
      <c r="AB404" s="3">
        <v>2383</v>
      </c>
      <c r="AC404" s="3">
        <v>0</v>
      </c>
      <c r="AD404" s="3">
        <v>0</v>
      </c>
      <c r="AE404" s="3">
        <v>0</v>
      </c>
      <c r="AF404" s="3">
        <v>1</v>
      </c>
      <c r="AG404" s="3">
        <v>0</v>
      </c>
      <c r="AH404" s="3">
        <v>0</v>
      </c>
      <c r="AI404" s="3">
        <v>0</v>
      </c>
      <c r="AJ404" s="3">
        <v>0</v>
      </c>
      <c r="AK404" s="3">
        <v>1</v>
      </c>
      <c r="AL404" s="3">
        <v>1002</v>
      </c>
      <c r="AM404" s="4">
        <v>42466</v>
      </c>
      <c r="AN404" s="3">
        <f t="shared" si="19"/>
        <v>4</v>
      </c>
      <c r="AO404" s="3" t="str">
        <f t="shared" si="20"/>
        <v>April</v>
      </c>
      <c r="AP404" s="3">
        <v>1</v>
      </c>
    </row>
    <row r="405" spans="1:42" x14ac:dyDescent="0.25">
      <c r="A405" s="3">
        <v>181</v>
      </c>
      <c r="B405" s="3">
        <v>86718</v>
      </c>
      <c r="C405" s="3">
        <v>1098</v>
      </c>
      <c r="D405" s="3">
        <f t="shared" si="18"/>
        <v>1.2661731128485436</v>
      </c>
      <c r="E405" s="3">
        <v>0</v>
      </c>
      <c r="F405" s="3">
        <v>0</v>
      </c>
      <c r="G405" s="3">
        <v>20</v>
      </c>
      <c r="H405" s="3">
        <v>344</v>
      </c>
      <c r="I405" s="3">
        <v>189</v>
      </c>
      <c r="J405" s="3">
        <v>482</v>
      </c>
      <c r="K405" s="3">
        <v>50</v>
      </c>
      <c r="L405" s="3">
        <v>33</v>
      </c>
      <c r="M405" s="3">
        <v>172</v>
      </c>
      <c r="N405" s="3">
        <v>1</v>
      </c>
      <c r="O405" s="3">
        <v>5</v>
      </c>
      <c r="P405" s="3">
        <v>6</v>
      </c>
      <c r="Q405" s="3">
        <v>5</v>
      </c>
      <c r="R405" s="3">
        <v>2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66</v>
      </c>
      <c r="AA405" s="3" t="str" cm="1">
        <f t="array" ref="AA405">_xlfn.IFS(AND(Z405&lt;36,Z405&gt;23),"24-35",AND(Z405&lt;51,Z405&gt;35),"36-50",AND(Z405&gt;50,Z405&lt;66),"51-65",Z405&gt;65,"66+",TRUE,"?")</f>
        <v>66+</v>
      </c>
      <c r="AB405" s="3">
        <v>2687</v>
      </c>
      <c r="AC405" s="3">
        <v>0</v>
      </c>
      <c r="AD405" s="3">
        <v>1</v>
      </c>
      <c r="AE405" s="3">
        <v>0</v>
      </c>
      <c r="AF405" s="3">
        <v>0</v>
      </c>
      <c r="AG405" s="3">
        <v>0</v>
      </c>
      <c r="AH405" s="3">
        <v>0</v>
      </c>
      <c r="AI405" s="3">
        <v>1</v>
      </c>
      <c r="AJ405" s="3">
        <v>0</v>
      </c>
      <c r="AK405" s="3">
        <v>0</v>
      </c>
      <c r="AL405" s="3">
        <v>926</v>
      </c>
      <c r="AM405" s="4">
        <v>42162</v>
      </c>
      <c r="AN405" s="3">
        <f t="shared" si="19"/>
        <v>6</v>
      </c>
      <c r="AO405" s="3" t="str">
        <f t="shared" si="20"/>
        <v>June</v>
      </c>
      <c r="AP405" s="3">
        <v>1</v>
      </c>
    </row>
    <row r="406" spans="1:42" x14ac:dyDescent="0.25">
      <c r="A406" s="3">
        <v>1780</v>
      </c>
      <c r="B406" s="3">
        <v>76842</v>
      </c>
      <c r="C406" s="3">
        <v>1098</v>
      </c>
      <c r="D406" s="3">
        <f t="shared" si="18"/>
        <v>1.4289060669946123</v>
      </c>
      <c r="E406" s="3">
        <v>0</v>
      </c>
      <c r="F406" s="3">
        <v>0</v>
      </c>
      <c r="G406" s="3">
        <v>37</v>
      </c>
      <c r="H406" s="3">
        <v>605</v>
      </c>
      <c r="I406" s="3">
        <v>10</v>
      </c>
      <c r="J406" s="3">
        <v>345</v>
      </c>
      <c r="K406" s="3">
        <v>84</v>
      </c>
      <c r="L406" s="3">
        <v>54</v>
      </c>
      <c r="M406" s="3">
        <v>32</v>
      </c>
      <c r="N406" s="3">
        <v>1</v>
      </c>
      <c r="O406" s="3">
        <v>1</v>
      </c>
      <c r="P406" s="3">
        <v>8</v>
      </c>
      <c r="Q406" s="3">
        <v>7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70</v>
      </c>
      <c r="AA406" s="3" t="str" cm="1">
        <f t="array" ref="AA406">_xlfn.IFS(AND(Z406&lt;36,Z406&gt;23),"24-35",AND(Z406&lt;51,Z406&gt;35),"36-50",AND(Z406&gt;50,Z406&lt;66),"51-65",Z406&gt;65,"66+",TRUE,"?")</f>
        <v>66+</v>
      </c>
      <c r="AB406" s="3">
        <v>2216</v>
      </c>
      <c r="AC406" s="3">
        <v>0</v>
      </c>
      <c r="AD406" s="3">
        <v>0</v>
      </c>
      <c r="AE406" s="3">
        <v>0</v>
      </c>
      <c r="AF406" s="3">
        <v>0</v>
      </c>
      <c r="AG406" s="3">
        <v>1</v>
      </c>
      <c r="AH406" s="3">
        <v>0</v>
      </c>
      <c r="AI406" s="3">
        <v>0</v>
      </c>
      <c r="AJ406" s="3">
        <v>0</v>
      </c>
      <c r="AK406" s="3">
        <v>1</v>
      </c>
      <c r="AL406" s="3">
        <v>1066</v>
      </c>
      <c r="AM406" s="4">
        <v>42633</v>
      </c>
      <c r="AN406" s="3">
        <f t="shared" si="19"/>
        <v>9</v>
      </c>
      <c r="AO406" s="3" t="str">
        <f t="shared" si="20"/>
        <v>September</v>
      </c>
      <c r="AP406" s="3">
        <v>1</v>
      </c>
    </row>
    <row r="407" spans="1:42" x14ac:dyDescent="0.25">
      <c r="A407" s="3">
        <v>569</v>
      </c>
      <c r="B407" s="3">
        <v>72906</v>
      </c>
      <c r="C407" s="3">
        <v>1097</v>
      </c>
      <c r="D407" s="3">
        <f t="shared" si="18"/>
        <v>1.5046772556442543</v>
      </c>
      <c r="E407" s="3">
        <v>0</v>
      </c>
      <c r="F407" s="3">
        <v>0</v>
      </c>
      <c r="G407" s="3">
        <v>79</v>
      </c>
      <c r="H407" s="3">
        <v>400</v>
      </c>
      <c r="I407" s="3">
        <v>32</v>
      </c>
      <c r="J407" s="3">
        <v>519</v>
      </c>
      <c r="K407" s="3">
        <v>71</v>
      </c>
      <c r="L407" s="3">
        <v>75</v>
      </c>
      <c r="M407" s="3">
        <v>54</v>
      </c>
      <c r="N407" s="3">
        <v>1</v>
      </c>
      <c r="O407" s="3">
        <v>3</v>
      </c>
      <c r="P407" s="3">
        <v>4</v>
      </c>
      <c r="Q407" s="3">
        <v>9</v>
      </c>
      <c r="R407" s="3">
        <v>1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65</v>
      </c>
      <c r="AA407" s="3" t="str" cm="1">
        <f t="array" ref="AA407">_xlfn.IFS(AND(Z407&lt;36,Z407&gt;23),"24-35",AND(Z407&lt;51,Z407&gt;35),"36-50",AND(Z407&gt;50,Z407&lt;66),"51-65",Z407&gt;65,"66+",TRUE,"?")</f>
        <v>51-65</v>
      </c>
      <c r="AB407" s="3">
        <v>2444</v>
      </c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>
        <v>0</v>
      </c>
      <c r="AI407" s="3">
        <v>1</v>
      </c>
      <c r="AJ407" s="3">
        <v>0</v>
      </c>
      <c r="AK407" s="3">
        <v>0</v>
      </c>
      <c r="AL407" s="3">
        <v>1043</v>
      </c>
      <c r="AM407" s="4">
        <v>42405</v>
      </c>
      <c r="AN407" s="3">
        <f t="shared" si="19"/>
        <v>2</v>
      </c>
      <c r="AO407" s="3" t="str">
        <f t="shared" si="20"/>
        <v>February</v>
      </c>
      <c r="AP407" s="3">
        <v>1</v>
      </c>
    </row>
    <row r="408" spans="1:42" x14ac:dyDescent="0.25">
      <c r="A408" s="3">
        <v>185</v>
      </c>
      <c r="B408" s="3">
        <v>63693</v>
      </c>
      <c r="C408" s="3">
        <v>1096</v>
      </c>
      <c r="D408" s="3">
        <f t="shared" si="18"/>
        <v>1.7207542430094358</v>
      </c>
      <c r="E408" s="3">
        <v>0</v>
      </c>
      <c r="F408" s="3">
        <v>1</v>
      </c>
      <c r="G408" s="3">
        <v>63</v>
      </c>
      <c r="H408" s="3">
        <v>587</v>
      </c>
      <c r="I408" s="3">
        <v>43</v>
      </c>
      <c r="J408" s="3">
        <v>337</v>
      </c>
      <c r="K408" s="3">
        <v>42</v>
      </c>
      <c r="L408" s="3">
        <v>87</v>
      </c>
      <c r="M408" s="3">
        <v>54</v>
      </c>
      <c r="N408" s="3">
        <v>3</v>
      </c>
      <c r="O408" s="3">
        <v>11</v>
      </c>
      <c r="P408" s="3">
        <v>6</v>
      </c>
      <c r="Q408" s="3">
        <v>9</v>
      </c>
      <c r="R408" s="3">
        <v>6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42</v>
      </c>
      <c r="AA408" s="3" t="str" cm="1">
        <f t="array" ref="AA408">_xlfn.IFS(AND(Z408&lt;36,Z408&gt;23),"24-35",AND(Z408&lt;51,Z408&gt;35),"36-50",AND(Z408&gt;50,Z408&lt;66),"51-65",Z408&gt;65,"66+",TRUE,"?")</f>
        <v>36-50</v>
      </c>
      <c r="AB408" s="3">
        <v>2417</v>
      </c>
      <c r="AC408" s="3">
        <v>1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1</v>
      </c>
      <c r="AJ408" s="3">
        <v>0</v>
      </c>
      <c r="AK408" s="3">
        <v>0</v>
      </c>
      <c r="AL408" s="3">
        <v>1042</v>
      </c>
      <c r="AM408" s="4">
        <v>42432</v>
      </c>
      <c r="AN408" s="3">
        <f t="shared" si="19"/>
        <v>3</v>
      </c>
      <c r="AO408" s="3" t="str">
        <f t="shared" si="20"/>
        <v>March</v>
      </c>
      <c r="AP408" s="3">
        <v>1</v>
      </c>
    </row>
    <row r="409" spans="1:42" x14ac:dyDescent="0.25">
      <c r="A409" s="3">
        <v>1591</v>
      </c>
      <c r="B409" s="3">
        <v>77437</v>
      </c>
      <c r="C409" s="3">
        <v>1096</v>
      </c>
      <c r="D409" s="3">
        <f t="shared" si="18"/>
        <v>1.4153440861603626</v>
      </c>
      <c r="E409" s="3">
        <v>0</v>
      </c>
      <c r="F409" s="3">
        <v>0</v>
      </c>
      <c r="G409" s="3">
        <v>70</v>
      </c>
      <c r="H409" s="3">
        <v>560</v>
      </c>
      <c r="I409" s="3">
        <v>21</v>
      </c>
      <c r="J409" s="3">
        <v>442</v>
      </c>
      <c r="K409" s="3">
        <v>29</v>
      </c>
      <c r="L409" s="3">
        <v>44</v>
      </c>
      <c r="M409" s="3">
        <v>29</v>
      </c>
      <c r="N409" s="3">
        <v>1</v>
      </c>
      <c r="O409" s="3">
        <v>4</v>
      </c>
      <c r="P409" s="3">
        <v>5</v>
      </c>
      <c r="Q409" s="3">
        <v>13</v>
      </c>
      <c r="R409" s="3">
        <v>1</v>
      </c>
      <c r="S409" s="3">
        <v>0</v>
      </c>
      <c r="T409" s="3">
        <v>0</v>
      </c>
      <c r="U409" s="3">
        <v>0</v>
      </c>
      <c r="V409" s="3">
        <v>0</v>
      </c>
      <c r="W409" s="3">
        <v>1</v>
      </c>
      <c r="X409" s="3">
        <v>0</v>
      </c>
      <c r="Y409" s="3">
        <v>0</v>
      </c>
      <c r="Z409" s="3">
        <v>57</v>
      </c>
      <c r="AA409" s="3" t="str" cm="1">
        <f t="array" ref="AA409">_xlfn.IFS(AND(Z409&lt;36,Z409&gt;23),"24-35",AND(Z409&lt;51,Z409&gt;35),"36-50",AND(Z409&gt;50,Z409&lt;66),"51-65",Z409&gt;65,"66+",TRUE,"?")</f>
        <v>51-65</v>
      </c>
      <c r="AB409" s="3">
        <v>2374</v>
      </c>
      <c r="AC409" s="3">
        <v>0</v>
      </c>
      <c r="AD409" s="3">
        <v>1</v>
      </c>
      <c r="AE409" s="3">
        <v>0</v>
      </c>
      <c r="AF409" s="3">
        <v>0</v>
      </c>
      <c r="AG409" s="3">
        <v>0</v>
      </c>
      <c r="AH409" s="3">
        <v>0</v>
      </c>
      <c r="AI409" s="3">
        <v>1</v>
      </c>
      <c r="AJ409" s="3">
        <v>0</v>
      </c>
      <c r="AK409" s="3">
        <v>0</v>
      </c>
      <c r="AL409" s="3">
        <v>1067</v>
      </c>
      <c r="AM409" s="4">
        <v>42475</v>
      </c>
      <c r="AN409" s="3">
        <f t="shared" si="19"/>
        <v>4</v>
      </c>
      <c r="AO409" s="3" t="str">
        <f t="shared" si="20"/>
        <v>April</v>
      </c>
      <c r="AP409" s="3">
        <v>1</v>
      </c>
    </row>
    <row r="410" spans="1:42" x14ac:dyDescent="0.25">
      <c r="A410" s="3">
        <v>1456</v>
      </c>
      <c r="B410" s="3">
        <v>78093</v>
      </c>
      <c r="C410" s="3">
        <v>1095</v>
      </c>
      <c r="D410" s="3">
        <f t="shared" si="18"/>
        <v>1.4021743306058161</v>
      </c>
      <c r="E410" s="3">
        <v>0</v>
      </c>
      <c r="F410" s="3">
        <v>0</v>
      </c>
      <c r="G410" s="3">
        <v>53</v>
      </c>
      <c r="H410" s="3">
        <v>368</v>
      </c>
      <c r="I410" s="3">
        <v>32</v>
      </c>
      <c r="J410" s="3">
        <v>639</v>
      </c>
      <c r="K410" s="3">
        <v>13</v>
      </c>
      <c r="L410" s="3">
        <v>43</v>
      </c>
      <c r="M410" s="3">
        <v>10</v>
      </c>
      <c r="N410" s="3">
        <v>1</v>
      </c>
      <c r="O410" s="3">
        <v>4</v>
      </c>
      <c r="P410" s="3">
        <v>7</v>
      </c>
      <c r="Q410" s="3">
        <v>5</v>
      </c>
      <c r="R410" s="3">
        <v>1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73</v>
      </c>
      <c r="AA410" s="3" t="str" cm="1">
        <f t="array" ref="AA410">_xlfn.IFS(AND(Z410&lt;36,Z410&gt;23),"24-35",AND(Z410&lt;51,Z410&gt;35),"36-50",AND(Z410&gt;50,Z410&lt;66),"51-65",Z410&gt;65,"66+",TRUE,"?")</f>
        <v>66+</v>
      </c>
      <c r="AB410" s="3">
        <v>2359</v>
      </c>
      <c r="AC410" s="3">
        <v>0</v>
      </c>
      <c r="AD410" s="3">
        <v>0</v>
      </c>
      <c r="AE410" s="3">
        <v>0</v>
      </c>
      <c r="AF410" s="3">
        <v>1</v>
      </c>
      <c r="AG410" s="3">
        <v>0</v>
      </c>
      <c r="AH410" s="3">
        <v>0</v>
      </c>
      <c r="AI410" s="3">
        <v>0</v>
      </c>
      <c r="AJ410" s="3">
        <v>1</v>
      </c>
      <c r="AK410" s="3">
        <v>0</v>
      </c>
      <c r="AL410" s="3">
        <v>1085</v>
      </c>
      <c r="AM410" s="4">
        <v>42490</v>
      </c>
      <c r="AN410" s="3">
        <f t="shared" si="19"/>
        <v>4</v>
      </c>
      <c r="AO410" s="3" t="str">
        <f t="shared" si="20"/>
        <v>April</v>
      </c>
      <c r="AP410" s="3">
        <v>1</v>
      </c>
    </row>
    <row r="411" spans="1:42" x14ac:dyDescent="0.25">
      <c r="A411" s="3">
        <v>2018</v>
      </c>
      <c r="B411" s="3">
        <v>61223</v>
      </c>
      <c r="C411" s="3">
        <v>1094</v>
      </c>
      <c r="D411" s="3">
        <f t="shared" si="18"/>
        <v>1.7869101481469383</v>
      </c>
      <c r="E411" s="3">
        <v>0</v>
      </c>
      <c r="F411" s="3">
        <v>1</v>
      </c>
      <c r="G411" s="3">
        <v>46</v>
      </c>
      <c r="H411" s="3">
        <v>709</v>
      </c>
      <c r="I411" s="3">
        <v>43</v>
      </c>
      <c r="J411" s="3">
        <v>182</v>
      </c>
      <c r="K411" s="3">
        <v>42</v>
      </c>
      <c r="L411" s="3">
        <v>118</v>
      </c>
      <c r="M411" s="3">
        <v>247</v>
      </c>
      <c r="N411" s="3">
        <v>2</v>
      </c>
      <c r="O411" s="3">
        <v>9</v>
      </c>
      <c r="P411" s="3">
        <v>3</v>
      </c>
      <c r="Q411" s="3">
        <v>4</v>
      </c>
      <c r="R411" s="3">
        <v>5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53</v>
      </c>
      <c r="AA411" s="3" t="str" cm="1">
        <f t="array" ref="AA411">_xlfn.IFS(AND(Z411&lt;36,Z411&gt;23),"24-35",AND(Z411&lt;51,Z411&gt;35),"36-50",AND(Z411&gt;50,Z411&lt;66),"51-65",Z411&gt;65,"66+",TRUE,"?")</f>
        <v>51-65</v>
      </c>
      <c r="AB411" s="3">
        <v>2540</v>
      </c>
      <c r="AC411" s="3">
        <v>0</v>
      </c>
      <c r="AD411" s="3">
        <v>1</v>
      </c>
      <c r="AE411" s="3">
        <v>0</v>
      </c>
      <c r="AF411" s="3">
        <v>0</v>
      </c>
      <c r="AG411" s="3">
        <v>0</v>
      </c>
      <c r="AH411" s="3">
        <v>0</v>
      </c>
      <c r="AI411" s="3">
        <v>1</v>
      </c>
      <c r="AJ411" s="3">
        <v>0</v>
      </c>
      <c r="AK411" s="3">
        <v>0</v>
      </c>
      <c r="AL411" s="3">
        <v>847</v>
      </c>
      <c r="AM411" s="4">
        <v>42309</v>
      </c>
      <c r="AN411" s="3">
        <f t="shared" si="19"/>
        <v>11</v>
      </c>
      <c r="AO411" s="3" t="str">
        <f t="shared" si="20"/>
        <v>November</v>
      </c>
      <c r="AP411" s="3">
        <v>1</v>
      </c>
    </row>
    <row r="412" spans="1:42" x14ac:dyDescent="0.25">
      <c r="A412" s="3">
        <v>201</v>
      </c>
      <c r="B412" s="3">
        <v>69508</v>
      </c>
      <c r="C412" s="3">
        <v>1092</v>
      </c>
      <c r="D412" s="3">
        <f t="shared" si="18"/>
        <v>1.5710421821948553</v>
      </c>
      <c r="E412" s="3">
        <v>1</v>
      </c>
      <c r="F412" s="3">
        <v>0</v>
      </c>
      <c r="G412" s="3">
        <v>48</v>
      </c>
      <c r="H412" s="3">
        <v>824</v>
      </c>
      <c r="I412" s="3">
        <v>32</v>
      </c>
      <c r="J412" s="3">
        <v>162</v>
      </c>
      <c r="K412" s="3">
        <v>42</v>
      </c>
      <c r="L412" s="3">
        <v>32</v>
      </c>
      <c r="M412" s="3">
        <v>43</v>
      </c>
      <c r="N412" s="3">
        <v>2</v>
      </c>
      <c r="O412" s="3">
        <v>11</v>
      </c>
      <c r="P412" s="3">
        <v>4</v>
      </c>
      <c r="Q412" s="3">
        <v>11</v>
      </c>
      <c r="R412" s="3">
        <v>6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40</v>
      </c>
      <c r="AA412" s="3" t="str" cm="1">
        <f t="array" ref="AA412">_xlfn.IFS(AND(Z412&lt;36,Z412&gt;23),"24-35",AND(Z412&lt;51,Z412&gt;35),"36-50",AND(Z412&gt;50,Z412&lt;66),"51-65",Z412&gt;65,"66+",TRUE,"?")</f>
        <v>36-50</v>
      </c>
      <c r="AB412" s="3">
        <v>2751</v>
      </c>
      <c r="AC412" s="3">
        <v>0</v>
      </c>
      <c r="AD412" s="3">
        <v>0</v>
      </c>
      <c r="AE412" s="3">
        <v>0</v>
      </c>
      <c r="AF412" s="3">
        <v>1</v>
      </c>
      <c r="AG412" s="3">
        <v>0</v>
      </c>
      <c r="AH412" s="3">
        <v>0</v>
      </c>
      <c r="AI412" s="3">
        <v>1</v>
      </c>
      <c r="AJ412" s="3">
        <v>0</v>
      </c>
      <c r="AK412" s="3">
        <v>0</v>
      </c>
      <c r="AL412" s="3">
        <v>1049</v>
      </c>
      <c r="AM412" s="4">
        <v>42098</v>
      </c>
      <c r="AN412" s="3">
        <f t="shared" si="19"/>
        <v>4</v>
      </c>
      <c r="AO412" s="3" t="str">
        <f t="shared" si="20"/>
        <v>April</v>
      </c>
      <c r="AP412" s="3">
        <v>1</v>
      </c>
    </row>
    <row r="413" spans="1:42" x14ac:dyDescent="0.25">
      <c r="A413" s="3">
        <v>641</v>
      </c>
      <c r="B413" s="3">
        <v>65777</v>
      </c>
      <c r="C413" s="3">
        <v>1092</v>
      </c>
      <c r="D413" s="3">
        <f t="shared" si="18"/>
        <v>1.6601547653435091</v>
      </c>
      <c r="E413" s="3">
        <v>0</v>
      </c>
      <c r="F413" s="3">
        <v>0</v>
      </c>
      <c r="G413" s="3">
        <v>87</v>
      </c>
      <c r="H413" s="3">
        <v>565</v>
      </c>
      <c r="I413" s="3">
        <v>32</v>
      </c>
      <c r="J413" s="3">
        <v>435</v>
      </c>
      <c r="K413" s="3">
        <v>28</v>
      </c>
      <c r="L413" s="3">
        <v>32</v>
      </c>
      <c r="M413" s="3">
        <v>54</v>
      </c>
      <c r="N413" s="3">
        <v>1</v>
      </c>
      <c r="O413" s="3">
        <v>2</v>
      </c>
      <c r="P413" s="3">
        <v>8</v>
      </c>
      <c r="Q413" s="3">
        <v>6</v>
      </c>
      <c r="R413" s="3">
        <v>1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53</v>
      </c>
      <c r="AA413" s="3" t="str" cm="1">
        <f t="array" ref="AA413">_xlfn.IFS(AND(Z413&lt;36,Z413&gt;23),"24-35",AND(Z413&lt;51,Z413&gt;35),"36-50",AND(Z413&gt;50,Z413&lt;66),"51-65",Z413&gt;65,"66+",TRUE,"?")</f>
        <v>51-65</v>
      </c>
      <c r="AB413" s="3">
        <v>2351</v>
      </c>
      <c r="AC413" s="3">
        <v>0</v>
      </c>
      <c r="AD413" s="3">
        <v>0</v>
      </c>
      <c r="AE413" s="3">
        <v>0</v>
      </c>
      <c r="AF413" s="3">
        <v>1</v>
      </c>
      <c r="AG413" s="3">
        <v>0</v>
      </c>
      <c r="AH413" s="3">
        <v>0</v>
      </c>
      <c r="AI413" s="3">
        <v>1</v>
      </c>
      <c r="AJ413" s="3">
        <v>0</v>
      </c>
      <c r="AK413" s="3">
        <v>0</v>
      </c>
      <c r="AL413" s="3">
        <v>1038</v>
      </c>
      <c r="AM413" s="4">
        <v>42498</v>
      </c>
      <c r="AN413" s="3">
        <f t="shared" si="19"/>
        <v>5</v>
      </c>
      <c r="AO413" s="3" t="str">
        <f t="shared" si="20"/>
        <v>May</v>
      </c>
      <c r="AP413" s="3">
        <v>1</v>
      </c>
    </row>
    <row r="414" spans="1:42" x14ac:dyDescent="0.25">
      <c r="A414" s="3">
        <v>193</v>
      </c>
      <c r="B414" s="3">
        <v>77972</v>
      </c>
      <c r="C414" s="3">
        <v>1089</v>
      </c>
      <c r="D414" s="3">
        <f t="shared" si="18"/>
        <v>1.396655209562407</v>
      </c>
      <c r="E414" s="3">
        <v>0</v>
      </c>
      <c r="F414" s="3">
        <v>0</v>
      </c>
      <c r="G414" s="3">
        <v>18</v>
      </c>
      <c r="H414" s="3">
        <v>613</v>
      </c>
      <c r="I414" s="3">
        <v>22</v>
      </c>
      <c r="J414" s="3">
        <v>319</v>
      </c>
      <c r="K414" s="3">
        <v>33</v>
      </c>
      <c r="L414" s="3">
        <v>102</v>
      </c>
      <c r="M414" s="3">
        <v>12</v>
      </c>
      <c r="N414" s="3">
        <v>1</v>
      </c>
      <c r="O414" s="3">
        <v>4</v>
      </c>
      <c r="P414" s="3">
        <v>6</v>
      </c>
      <c r="Q414" s="3">
        <v>9</v>
      </c>
      <c r="R414" s="3">
        <v>1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66</v>
      </c>
      <c r="AA414" s="3" t="str" cm="1">
        <f t="array" ref="AA414">_xlfn.IFS(AND(Z414&lt;36,Z414&gt;23),"24-35",AND(Z414&lt;51,Z414&gt;35),"36-50",AND(Z414&gt;50,Z414&lt;66),"51-65",Z414&gt;65,"66+",TRUE,"?")</f>
        <v>66+</v>
      </c>
      <c r="AB414" s="3">
        <v>2262</v>
      </c>
      <c r="AC414" s="3">
        <v>0</v>
      </c>
      <c r="AD414" s="3">
        <v>0</v>
      </c>
      <c r="AE414" s="3">
        <v>0</v>
      </c>
      <c r="AF414" s="3">
        <v>1</v>
      </c>
      <c r="AG414" s="3">
        <v>0</v>
      </c>
      <c r="AH414" s="3">
        <v>0</v>
      </c>
      <c r="AI414" s="3">
        <v>1</v>
      </c>
      <c r="AJ414" s="3">
        <v>0</v>
      </c>
      <c r="AK414" s="3">
        <v>0</v>
      </c>
      <c r="AL414" s="3">
        <v>1077</v>
      </c>
      <c r="AM414" s="4">
        <v>42587</v>
      </c>
      <c r="AN414" s="3">
        <f t="shared" si="19"/>
        <v>8</v>
      </c>
      <c r="AO414" s="3" t="str">
        <f t="shared" si="20"/>
        <v>August</v>
      </c>
      <c r="AP414" s="3">
        <v>1</v>
      </c>
    </row>
    <row r="415" spans="1:42" x14ac:dyDescent="0.25">
      <c r="A415" s="3">
        <v>989</v>
      </c>
      <c r="B415" s="3">
        <v>82025</v>
      </c>
      <c r="C415" s="3">
        <v>1089</v>
      </c>
      <c r="D415" s="3">
        <f t="shared" si="18"/>
        <v>1.3276440109722645</v>
      </c>
      <c r="E415" s="3">
        <v>0</v>
      </c>
      <c r="F415" s="3">
        <v>0</v>
      </c>
      <c r="G415" s="3">
        <v>76</v>
      </c>
      <c r="H415" s="3">
        <v>267</v>
      </c>
      <c r="I415" s="3">
        <v>98</v>
      </c>
      <c r="J415" s="3">
        <v>606</v>
      </c>
      <c r="K415" s="3">
        <v>48</v>
      </c>
      <c r="L415" s="3">
        <v>70</v>
      </c>
      <c r="M415" s="3">
        <v>98</v>
      </c>
      <c r="N415" s="3">
        <v>1</v>
      </c>
      <c r="O415" s="3">
        <v>3</v>
      </c>
      <c r="P415" s="3">
        <v>2</v>
      </c>
      <c r="Q415" s="3">
        <v>6</v>
      </c>
      <c r="R415" s="3">
        <v>1</v>
      </c>
      <c r="S415" s="3">
        <v>0</v>
      </c>
      <c r="T415" s="3">
        <v>0</v>
      </c>
      <c r="U415" s="3">
        <v>0</v>
      </c>
      <c r="V415" s="3">
        <v>0</v>
      </c>
      <c r="W415" s="3">
        <v>1</v>
      </c>
      <c r="X415" s="3">
        <v>0</v>
      </c>
      <c r="Y415" s="3">
        <v>1</v>
      </c>
      <c r="Z415" s="3">
        <v>37</v>
      </c>
      <c r="AA415" s="3" t="str" cm="1">
        <f t="array" ref="AA415">_xlfn.IFS(AND(Z415&lt;36,Z415&gt;23),"24-35",AND(Z415&lt;51,Z415&gt;35),"36-50",AND(Z415&gt;50,Z415&lt;66),"51-65",Z415&gt;65,"66+",TRUE,"?")</f>
        <v>36-50</v>
      </c>
      <c r="AB415" s="3">
        <v>2556</v>
      </c>
      <c r="AC415" s="3">
        <v>1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1</v>
      </c>
      <c r="AJ415" s="3">
        <v>0</v>
      </c>
      <c r="AK415" s="3">
        <v>0</v>
      </c>
      <c r="AL415" s="3">
        <v>991</v>
      </c>
      <c r="AM415" s="4">
        <v>42293</v>
      </c>
      <c r="AN415" s="3">
        <f t="shared" si="19"/>
        <v>10</v>
      </c>
      <c r="AO415" s="3" t="str">
        <f t="shared" si="20"/>
        <v>October</v>
      </c>
      <c r="AP415" s="3">
        <v>1</v>
      </c>
    </row>
    <row r="416" spans="1:42" x14ac:dyDescent="0.25">
      <c r="A416" s="3">
        <v>1330</v>
      </c>
      <c r="B416" s="3">
        <v>92533</v>
      </c>
      <c r="C416" s="3">
        <v>1089</v>
      </c>
      <c r="D416" s="3">
        <f t="shared" si="18"/>
        <v>1.1768774383193024</v>
      </c>
      <c r="E416" s="3">
        <v>0</v>
      </c>
      <c r="F416" s="3">
        <v>0</v>
      </c>
      <c r="G416" s="3">
        <v>84</v>
      </c>
      <c r="H416" s="3">
        <v>693</v>
      </c>
      <c r="I416" s="3">
        <v>21</v>
      </c>
      <c r="J416" s="3">
        <v>118</v>
      </c>
      <c r="K416" s="3">
        <v>110</v>
      </c>
      <c r="L416" s="3">
        <v>147</v>
      </c>
      <c r="M416" s="3">
        <v>42</v>
      </c>
      <c r="N416" s="3">
        <v>1</v>
      </c>
      <c r="O416" s="3">
        <v>6</v>
      </c>
      <c r="P416" s="3">
        <v>5</v>
      </c>
      <c r="Q416" s="3">
        <v>11</v>
      </c>
      <c r="R416" s="3">
        <v>2</v>
      </c>
      <c r="S416" s="3">
        <v>1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35</v>
      </c>
      <c r="AA416" s="3" t="str" cm="1">
        <f t="array" ref="AA416">_xlfn.IFS(AND(Z416&lt;36,Z416&gt;23),"24-35",AND(Z416&lt;51,Z416&gt;35),"36-50",AND(Z416&gt;50,Z416&lt;66),"51-65",Z416&gt;65,"66+",TRUE,"?")</f>
        <v>24-35</v>
      </c>
      <c r="AB416" s="3">
        <v>2351</v>
      </c>
      <c r="AC416" s="3">
        <v>0</v>
      </c>
      <c r="AD416" s="3">
        <v>1</v>
      </c>
      <c r="AE416" s="3">
        <v>0</v>
      </c>
      <c r="AF416" s="3">
        <v>0</v>
      </c>
      <c r="AG416" s="3">
        <v>0</v>
      </c>
      <c r="AH416" s="3">
        <v>0</v>
      </c>
      <c r="AI416" s="3">
        <v>1</v>
      </c>
      <c r="AJ416" s="3">
        <v>0</v>
      </c>
      <c r="AK416" s="3">
        <v>0</v>
      </c>
      <c r="AL416" s="3">
        <v>1047</v>
      </c>
      <c r="AM416" s="4">
        <v>42498</v>
      </c>
      <c r="AN416" s="3">
        <f t="shared" si="19"/>
        <v>5</v>
      </c>
      <c r="AO416" s="3" t="str">
        <f t="shared" si="20"/>
        <v>May</v>
      </c>
      <c r="AP416" s="3">
        <v>1</v>
      </c>
    </row>
    <row r="417" spans="1:42" x14ac:dyDescent="0.25">
      <c r="A417" s="3">
        <v>362</v>
      </c>
      <c r="B417" s="3">
        <v>83664</v>
      </c>
      <c r="C417" s="3">
        <v>1087</v>
      </c>
      <c r="D417" s="3">
        <f t="shared" si="18"/>
        <v>1.2992445974373685</v>
      </c>
      <c r="E417" s="3">
        <v>1</v>
      </c>
      <c r="F417" s="3">
        <v>1</v>
      </c>
      <c r="G417" s="3">
        <v>57</v>
      </c>
      <c r="H417" s="3">
        <v>866</v>
      </c>
      <c r="I417" s="3">
        <v>21</v>
      </c>
      <c r="J417" s="3">
        <v>151</v>
      </c>
      <c r="K417" s="3">
        <v>28</v>
      </c>
      <c r="L417" s="3">
        <v>21</v>
      </c>
      <c r="M417" s="3">
        <v>86</v>
      </c>
      <c r="N417" s="3">
        <v>3</v>
      </c>
      <c r="O417" s="3">
        <v>2</v>
      </c>
      <c r="P417" s="3">
        <v>2</v>
      </c>
      <c r="Q417" s="3">
        <v>12</v>
      </c>
      <c r="R417" s="3">
        <v>5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52</v>
      </c>
      <c r="AA417" s="3" t="str" cm="1">
        <f t="array" ref="AA417">_xlfn.IFS(AND(Z417&lt;36,Z417&gt;23),"24-35",AND(Z417&lt;51,Z417&gt;35),"36-50",AND(Z417&gt;50,Z417&lt;66),"51-65",Z417&gt;65,"66+",TRUE,"?")</f>
        <v>51-65</v>
      </c>
      <c r="AB417" s="3">
        <v>2576</v>
      </c>
      <c r="AC417" s="3">
        <v>1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1</v>
      </c>
      <c r="AL417" s="3">
        <v>1001</v>
      </c>
      <c r="AM417" s="4">
        <v>42273</v>
      </c>
      <c r="AN417" s="3">
        <f t="shared" si="19"/>
        <v>9</v>
      </c>
      <c r="AO417" s="3" t="str">
        <f t="shared" si="20"/>
        <v>September</v>
      </c>
      <c r="AP417" s="3">
        <v>1</v>
      </c>
    </row>
    <row r="418" spans="1:42" x14ac:dyDescent="0.25">
      <c r="A418" s="3">
        <v>216</v>
      </c>
      <c r="B418" s="3">
        <v>62745</v>
      </c>
      <c r="C418" s="3">
        <v>1085</v>
      </c>
      <c r="D418" s="3">
        <f t="shared" si="18"/>
        <v>1.7292214519085185</v>
      </c>
      <c r="E418" s="3">
        <v>0</v>
      </c>
      <c r="F418" s="3">
        <v>1</v>
      </c>
      <c r="G418" s="3">
        <v>89</v>
      </c>
      <c r="H418" s="3">
        <v>562</v>
      </c>
      <c r="I418" s="3">
        <v>21</v>
      </c>
      <c r="J418" s="3">
        <v>464</v>
      </c>
      <c r="K418" s="3">
        <v>28</v>
      </c>
      <c r="L418" s="3">
        <v>10</v>
      </c>
      <c r="M418" s="3">
        <v>32</v>
      </c>
      <c r="N418" s="3">
        <v>3</v>
      </c>
      <c r="O418" s="3">
        <v>7</v>
      </c>
      <c r="P418" s="3">
        <v>8</v>
      </c>
      <c r="Q418" s="3">
        <v>11</v>
      </c>
      <c r="R418" s="3">
        <v>5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55</v>
      </c>
      <c r="AA418" s="3" t="str" cm="1">
        <f t="array" ref="AA418">_xlfn.IFS(AND(Z418&lt;36,Z418&gt;23),"24-35",AND(Z418&lt;51,Z418&gt;35),"36-50",AND(Z418&gt;50,Z418&lt;66),"51-65",Z418&gt;65,"66+",TRUE,"?")</f>
        <v>51-65</v>
      </c>
      <c r="AB418" s="3">
        <v>2622</v>
      </c>
      <c r="AC418" s="3">
        <v>0</v>
      </c>
      <c r="AD418" s="3">
        <v>1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1</v>
      </c>
      <c r="AL418" s="3">
        <v>1053</v>
      </c>
      <c r="AM418" s="4">
        <v>42227</v>
      </c>
      <c r="AN418" s="3">
        <f t="shared" si="19"/>
        <v>8</v>
      </c>
      <c r="AO418" s="3" t="str">
        <f t="shared" si="20"/>
        <v>August</v>
      </c>
      <c r="AP418" s="3">
        <v>1</v>
      </c>
    </row>
    <row r="419" spans="1:42" x14ac:dyDescent="0.25">
      <c r="A419" s="3">
        <v>1435</v>
      </c>
      <c r="B419" s="3">
        <v>63943</v>
      </c>
      <c r="C419" s="3">
        <v>1085</v>
      </c>
      <c r="D419" s="3">
        <f t="shared" si="18"/>
        <v>1.6968237336377712</v>
      </c>
      <c r="E419" s="3">
        <v>0</v>
      </c>
      <c r="F419" s="3">
        <v>1</v>
      </c>
      <c r="G419" s="3">
        <v>50</v>
      </c>
      <c r="H419" s="3">
        <v>423</v>
      </c>
      <c r="I419" s="3">
        <v>184</v>
      </c>
      <c r="J419" s="3">
        <v>368</v>
      </c>
      <c r="K419" s="3">
        <v>13</v>
      </c>
      <c r="L419" s="3">
        <v>97</v>
      </c>
      <c r="M419" s="3">
        <v>21</v>
      </c>
      <c r="N419" s="3">
        <v>1</v>
      </c>
      <c r="O419" s="3">
        <v>6</v>
      </c>
      <c r="P419" s="3">
        <v>4</v>
      </c>
      <c r="Q419" s="3">
        <v>6</v>
      </c>
      <c r="R419" s="3">
        <v>5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64</v>
      </c>
      <c r="AA419" s="3" t="str" cm="1">
        <f t="array" ref="AA419">_xlfn.IFS(AND(Z419&lt;36,Z419&gt;23),"24-35",AND(Z419&lt;51,Z419&gt;35),"36-50",AND(Z419&gt;50,Z419&lt;66),"51-65",Z419&gt;65,"66+",TRUE,"?")</f>
        <v>51-65</v>
      </c>
      <c r="AB419" s="3">
        <v>2824</v>
      </c>
      <c r="AC419" s="3">
        <v>0</v>
      </c>
      <c r="AD419" s="3">
        <v>1</v>
      </c>
      <c r="AE419" s="3">
        <v>0</v>
      </c>
      <c r="AF419" s="3">
        <v>0</v>
      </c>
      <c r="AG419" s="3">
        <v>0</v>
      </c>
      <c r="AH419" s="3">
        <v>0</v>
      </c>
      <c r="AI419" s="3">
        <v>1</v>
      </c>
      <c r="AJ419" s="3">
        <v>0</v>
      </c>
      <c r="AK419" s="3">
        <v>0</v>
      </c>
      <c r="AL419" s="3">
        <v>1064</v>
      </c>
      <c r="AM419" s="4">
        <v>42025</v>
      </c>
      <c r="AN419" s="3">
        <f t="shared" si="19"/>
        <v>1</v>
      </c>
      <c r="AO419" s="3" t="str">
        <f t="shared" si="20"/>
        <v>January</v>
      </c>
      <c r="AP419" s="3">
        <v>1</v>
      </c>
    </row>
    <row r="420" spans="1:42" x14ac:dyDescent="0.25">
      <c r="A420" s="3">
        <v>1130</v>
      </c>
      <c r="B420" s="3">
        <v>66636</v>
      </c>
      <c r="C420" s="3">
        <v>1084</v>
      </c>
      <c r="D420" s="3">
        <f t="shared" si="18"/>
        <v>1.6267483042199411</v>
      </c>
      <c r="E420" s="3">
        <v>0</v>
      </c>
      <c r="F420" s="3">
        <v>0</v>
      </c>
      <c r="G420" s="3">
        <v>64</v>
      </c>
      <c r="H420" s="3">
        <v>291</v>
      </c>
      <c r="I420" s="3">
        <v>10</v>
      </c>
      <c r="J420" s="3">
        <v>689</v>
      </c>
      <c r="K420" s="3">
        <v>84</v>
      </c>
      <c r="L420" s="3">
        <v>10</v>
      </c>
      <c r="M420" s="3">
        <v>0</v>
      </c>
      <c r="N420" s="3">
        <v>1</v>
      </c>
      <c r="O420" s="3">
        <v>3</v>
      </c>
      <c r="P420" s="3">
        <v>4</v>
      </c>
      <c r="Q420" s="3">
        <v>9</v>
      </c>
      <c r="R420" s="3">
        <v>1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63</v>
      </c>
      <c r="AA420" s="3" t="str" cm="1">
        <f t="array" ref="AA420">_xlfn.IFS(AND(Z420&lt;36,Z420&gt;23),"24-35",AND(Z420&lt;51,Z420&gt;35),"36-50",AND(Z420&gt;50,Z420&lt;66),"51-65",Z420&gt;65,"66+",TRUE,"?")</f>
        <v>51-65</v>
      </c>
      <c r="AB420" s="3">
        <v>2475</v>
      </c>
      <c r="AC420" s="3">
        <v>0</v>
      </c>
      <c r="AD420" s="3">
        <v>0</v>
      </c>
      <c r="AE420" s="3">
        <v>0</v>
      </c>
      <c r="AF420" s="3">
        <v>1</v>
      </c>
      <c r="AG420" s="3">
        <v>0</v>
      </c>
      <c r="AH420" s="3">
        <v>0</v>
      </c>
      <c r="AI420" s="3">
        <v>0</v>
      </c>
      <c r="AJ420" s="3">
        <v>1</v>
      </c>
      <c r="AK420" s="3">
        <v>0</v>
      </c>
      <c r="AL420" s="3">
        <v>1084</v>
      </c>
      <c r="AM420" s="4">
        <v>42374</v>
      </c>
      <c r="AN420" s="3">
        <f t="shared" si="19"/>
        <v>1</v>
      </c>
      <c r="AO420" s="3" t="str">
        <f t="shared" si="20"/>
        <v>January</v>
      </c>
      <c r="AP420" s="3">
        <v>1</v>
      </c>
    </row>
    <row r="421" spans="1:42" x14ac:dyDescent="0.25">
      <c r="A421" s="3">
        <v>237</v>
      </c>
      <c r="B421" s="3">
        <v>63342</v>
      </c>
      <c r="C421" s="3">
        <v>1080</v>
      </c>
      <c r="D421" s="3">
        <f t="shared" si="18"/>
        <v>1.7050298380221653</v>
      </c>
      <c r="E421" s="3">
        <v>0</v>
      </c>
      <c r="F421" s="3">
        <v>1</v>
      </c>
      <c r="G421" s="3">
        <v>48</v>
      </c>
      <c r="H421" s="3">
        <v>918</v>
      </c>
      <c r="I421" s="3">
        <v>21</v>
      </c>
      <c r="J421" s="3">
        <v>118</v>
      </c>
      <c r="K421" s="3">
        <v>13</v>
      </c>
      <c r="L421" s="3">
        <v>10</v>
      </c>
      <c r="M421" s="3">
        <v>21</v>
      </c>
      <c r="N421" s="3">
        <v>3</v>
      </c>
      <c r="O421" s="3">
        <v>8</v>
      </c>
      <c r="P421" s="3">
        <v>3</v>
      </c>
      <c r="Q421" s="3">
        <v>5</v>
      </c>
      <c r="R421" s="3">
        <v>6</v>
      </c>
      <c r="S421" s="3">
        <v>0</v>
      </c>
      <c r="T421" s="3">
        <v>0</v>
      </c>
      <c r="U421" s="3">
        <v>0</v>
      </c>
      <c r="V421" s="3">
        <v>1</v>
      </c>
      <c r="W421" s="3">
        <v>0</v>
      </c>
      <c r="X421" s="3">
        <v>0</v>
      </c>
      <c r="Y421" s="3">
        <v>0</v>
      </c>
      <c r="Z421" s="3">
        <v>59</v>
      </c>
      <c r="AA421" s="3" t="str" cm="1">
        <f t="array" ref="AA421">_xlfn.IFS(AND(Z421&lt;36,Z421&gt;23),"24-35",AND(Z421&lt;51,Z421&gt;35),"36-50",AND(Z421&gt;50,Z421&lt;66),"51-65",Z421&gt;65,"66+",TRUE,"?")</f>
        <v>51-65</v>
      </c>
      <c r="AB421" s="3">
        <v>2780</v>
      </c>
      <c r="AC421" s="3">
        <v>0</v>
      </c>
      <c r="AD421" s="3">
        <v>0</v>
      </c>
      <c r="AE421" s="3">
        <v>0</v>
      </c>
      <c r="AF421" s="3">
        <v>1</v>
      </c>
      <c r="AG421" s="3">
        <v>0</v>
      </c>
      <c r="AH421" s="3">
        <v>0</v>
      </c>
      <c r="AI421" s="3">
        <v>0</v>
      </c>
      <c r="AJ421" s="3">
        <v>0</v>
      </c>
      <c r="AK421" s="3">
        <v>1</v>
      </c>
      <c r="AL421" s="3">
        <v>1059</v>
      </c>
      <c r="AM421" s="4">
        <v>42069</v>
      </c>
      <c r="AN421" s="3">
        <f t="shared" si="19"/>
        <v>3</v>
      </c>
      <c r="AO421" s="3" t="str">
        <f t="shared" si="20"/>
        <v>March</v>
      </c>
      <c r="AP421" s="3">
        <v>1</v>
      </c>
    </row>
    <row r="422" spans="1:42" x14ac:dyDescent="0.25">
      <c r="A422" s="3">
        <v>998</v>
      </c>
      <c r="B422" s="3">
        <v>63342</v>
      </c>
      <c r="C422" s="3">
        <v>1080</v>
      </c>
      <c r="D422" s="3">
        <f t="shared" si="18"/>
        <v>1.7050298380221653</v>
      </c>
      <c r="E422" s="3">
        <v>0</v>
      </c>
      <c r="F422" s="3">
        <v>1</v>
      </c>
      <c r="G422" s="3">
        <v>48</v>
      </c>
      <c r="H422" s="3">
        <v>918</v>
      </c>
      <c r="I422" s="3">
        <v>21</v>
      </c>
      <c r="J422" s="3">
        <v>118</v>
      </c>
      <c r="K422" s="3">
        <v>13</v>
      </c>
      <c r="L422" s="3">
        <v>10</v>
      </c>
      <c r="M422" s="3">
        <v>21</v>
      </c>
      <c r="N422" s="3">
        <v>3</v>
      </c>
      <c r="O422" s="3">
        <v>8</v>
      </c>
      <c r="P422" s="3">
        <v>3</v>
      </c>
      <c r="Q422" s="3">
        <v>5</v>
      </c>
      <c r="R422" s="3">
        <v>6</v>
      </c>
      <c r="S422" s="3">
        <v>0</v>
      </c>
      <c r="T422" s="3">
        <v>0</v>
      </c>
      <c r="U422" s="3">
        <v>0</v>
      </c>
      <c r="V422" s="3">
        <v>1</v>
      </c>
      <c r="W422" s="3">
        <v>0</v>
      </c>
      <c r="X422" s="3">
        <v>0</v>
      </c>
      <c r="Y422" s="3">
        <v>1</v>
      </c>
      <c r="Z422" s="3">
        <v>59</v>
      </c>
      <c r="AA422" s="3" t="str" cm="1">
        <f t="array" ref="AA422">_xlfn.IFS(AND(Z422&lt;36,Z422&gt;23),"24-35",AND(Z422&lt;51,Z422&gt;35),"36-50",AND(Z422&gt;50,Z422&lt;66),"51-65",Z422&gt;65,"66+",TRUE,"?")</f>
        <v>51-65</v>
      </c>
      <c r="AB422" s="3">
        <v>2780</v>
      </c>
      <c r="AC422" s="3">
        <v>0</v>
      </c>
      <c r="AD422" s="3">
        <v>0</v>
      </c>
      <c r="AE422" s="3">
        <v>0</v>
      </c>
      <c r="AF422" s="3">
        <v>1</v>
      </c>
      <c r="AG422" s="3">
        <v>0</v>
      </c>
      <c r="AH422" s="3">
        <v>0</v>
      </c>
      <c r="AI422" s="3">
        <v>0</v>
      </c>
      <c r="AJ422" s="3">
        <v>0</v>
      </c>
      <c r="AK422" s="3">
        <v>1</v>
      </c>
      <c r="AL422" s="3">
        <v>1059</v>
      </c>
      <c r="AM422" s="4">
        <v>42069</v>
      </c>
      <c r="AN422" s="3">
        <f t="shared" si="19"/>
        <v>3</v>
      </c>
      <c r="AO422" s="3" t="str">
        <f t="shared" si="20"/>
        <v>March</v>
      </c>
      <c r="AP422" s="3">
        <v>1</v>
      </c>
    </row>
    <row r="423" spans="1:42" x14ac:dyDescent="0.25">
      <c r="A423" s="3">
        <v>692</v>
      </c>
      <c r="B423" s="3">
        <v>64108</v>
      </c>
      <c r="C423" s="3">
        <v>1078</v>
      </c>
      <c r="D423" s="3">
        <f t="shared" si="18"/>
        <v>1.6815374056280028</v>
      </c>
      <c r="E423" s="3">
        <v>0</v>
      </c>
      <c r="F423" s="3">
        <v>1</v>
      </c>
      <c r="G423" s="3">
        <v>8</v>
      </c>
      <c r="H423" s="3">
        <v>948</v>
      </c>
      <c r="I423" s="3">
        <v>10</v>
      </c>
      <c r="J423" s="3">
        <v>86</v>
      </c>
      <c r="K423" s="3">
        <v>13</v>
      </c>
      <c r="L423" s="3">
        <v>21</v>
      </c>
      <c r="M423" s="3">
        <v>21</v>
      </c>
      <c r="N423" s="3">
        <v>4</v>
      </c>
      <c r="O423" s="3">
        <v>6</v>
      </c>
      <c r="P423" s="3">
        <v>9</v>
      </c>
      <c r="Q423" s="3">
        <v>11</v>
      </c>
      <c r="R423" s="3">
        <v>5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67</v>
      </c>
      <c r="AA423" s="3" t="str" cm="1">
        <f t="array" ref="AA423">_xlfn.IFS(AND(Z423&lt;36,Z423&gt;23),"24-35",AND(Z423&lt;51,Z423&gt;35),"36-50",AND(Z423&gt;50,Z423&lt;66),"51-65",Z423&gt;65,"66+",TRUE,"?")</f>
        <v>66+</v>
      </c>
      <c r="AB423" s="3">
        <v>2622</v>
      </c>
      <c r="AC423" s="3">
        <v>0</v>
      </c>
      <c r="AD423" s="3">
        <v>0</v>
      </c>
      <c r="AE423" s="3">
        <v>1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1</v>
      </c>
      <c r="AL423" s="3">
        <v>1057</v>
      </c>
      <c r="AM423" s="4">
        <v>42227</v>
      </c>
      <c r="AN423" s="3">
        <f t="shared" si="19"/>
        <v>8</v>
      </c>
      <c r="AO423" s="3" t="str">
        <f t="shared" si="20"/>
        <v>August</v>
      </c>
      <c r="AP423" s="3">
        <v>1</v>
      </c>
    </row>
    <row r="424" spans="1:42" x14ac:dyDescent="0.25">
      <c r="A424" s="3">
        <v>1422</v>
      </c>
      <c r="B424" s="3">
        <v>71969</v>
      </c>
      <c r="C424" s="3">
        <v>1076</v>
      </c>
      <c r="D424" s="3">
        <f t="shared" si="18"/>
        <v>1.4950881629590518</v>
      </c>
      <c r="E424" s="3">
        <v>0</v>
      </c>
      <c r="F424" s="3">
        <v>1</v>
      </c>
      <c r="G424" s="3">
        <v>59</v>
      </c>
      <c r="H424" s="3">
        <v>1000</v>
      </c>
      <c r="I424" s="3">
        <v>0</v>
      </c>
      <c r="J424" s="3">
        <v>76</v>
      </c>
      <c r="K424" s="3">
        <v>0</v>
      </c>
      <c r="L424" s="3">
        <v>0</v>
      </c>
      <c r="M424" s="3">
        <v>10</v>
      </c>
      <c r="N424" s="3">
        <v>3</v>
      </c>
      <c r="O424" s="3">
        <v>3</v>
      </c>
      <c r="P424" s="3">
        <v>4</v>
      </c>
      <c r="Q424" s="3">
        <v>9</v>
      </c>
      <c r="R424" s="3">
        <v>8</v>
      </c>
      <c r="S424" s="3">
        <v>0</v>
      </c>
      <c r="T424" s="3">
        <v>0</v>
      </c>
      <c r="U424" s="3">
        <v>0</v>
      </c>
      <c r="V424" s="3">
        <v>1</v>
      </c>
      <c r="W424" s="3">
        <v>0</v>
      </c>
      <c r="X424" s="3">
        <v>0</v>
      </c>
      <c r="Y424" s="3">
        <v>0</v>
      </c>
      <c r="Z424" s="3">
        <v>49</v>
      </c>
      <c r="AA424" s="3" t="str" cm="1">
        <f t="array" ref="AA424">_xlfn.IFS(AND(Z424&lt;36,Z424&gt;23),"24-35",AND(Z424&lt;51,Z424&gt;35),"36-50",AND(Z424&gt;50,Z424&lt;66),"51-65",Z424&gt;65,"66+",TRUE,"?")</f>
        <v>36-50</v>
      </c>
      <c r="AB424" s="3">
        <v>2780</v>
      </c>
      <c r="AC424" s="3">
        <v>0</v>
      </c>
      <c r="AD424" s="3">
        <v>1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1</v>
      </c>
      <c r="AL424" s="3">
        <v>1066</v>
      </c>
      <c r="AM424" s="4">
        <v>42069</v>
      </c>
      <c r="AN424" s="3">
        <f t="shared" si="19"/>
        <v>3</v>
      </c>
      <c r="AO424" s="3" t="str">
        <f t="shared" si="20"/>
        <v>March</v>
      </c>
      <c r="AP424" s="3">
        <v>1</v>
      </c>
    </row>
    <row r="425" spans="1:42" x14ac:dyDescent="0.25">
      <c r="A425" s="3">
        <v>476</v>
      </c>
      <c r="B425" s="3">
        <v>81217</v>
      </c>
      <c r="C425" s="3">
        <v>1073</v>
      </c>
      <c r="D425" s="3">
        <f t="shared" si="18"/>
        <v>1.3211519755716168</v>
      </c>
      <c r="E425" s="3">
        <v>0</v>
      </c>
      <c r="F425" s="3">
        <v>0</v>
      </c>
      <c r="G425" s="3">
        <v>77</v>
      </c>
      <c r="H425" s="3">
        <v>493</v>
      </c>
      <c r="I425" s="3">
        <v>70</v>
      </c>
      <c r="J425" s="3">
        <v>324</v>
      </c>
      <c r="K425" s="3">
        <v>146</v>
      </c>
      <c r="L425" s="3">
        <v>40</v>
      </c>
      <c r="M425" s="3">
        <v>84</v>
      </c>
      <c r="N425" s="3">
        <v>1</v>
      </c>
      <c r="O425" s="3">
        <v>3</v>
      </c>
      <c r="P425" s="3">
        <v>7</v>
      </c>
      <c r="Q425" s="3">
        <v>11</v>
      </c>
      <c r="R425" s="3">
        <v>1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31</v>
      </c>
      <c r="AA425" s="3" t="str" cm="1">
        <f t="array" ref="AA425">_xlfn.IFS(AND(Z425&lt;36,Z425&gt;23),"24-35",AND(Z425&lt;51,Z425&gt;35),"36-50",AND(Z425&gt;50,Z425&lt;66),"51-65",Z425&gt;65,"66+",TRUE,"?")</f>
        <v>24-35</v>
      </c>
      <c r="AB425" s="3">
        <v>2504</v>
      </c>
      <c r="AC425" s="3">
        <v>0</v>
      </c>
      <c r="AD425" s="3">
        <v>0</v>
      </c>
      <c r="AE425" s="3">
        <v>1</v>
      </c>
      <c r="AF425" s="3">
        <v>0</v>
      </c>
      <c r="AG425" s="3">
        <v>0</v>
      </c>
      <c r="AH425" s="3">
        <v>0</v>
      </c>
      <c r="AI425" s="3">
        <v>1</v>
      </c>
      <c r="AJ425" s="3">
        <v>0</v>
      </c>
      <c r="AK425" s="3">
        <v>0</v>
      </c>
      <c r="AL425" s="3">
        <v>989</v>
      </c>
      <c r="AM425" s="4">
        <v>42345</v>
      </c>
      <c r="AN425" s="3">
        <f t="shared" si="19"/>
        <v>12</v>
      </c>
      <c r="AO425" s="3" t="str">
        <f t="shared" si="20"/>
        <v>December</v>
      </c>
      <c r="AP425" s="3">
        <v>1</v>
      </c>
    </row>
    <row r="426" spans="1:42" x14ac:dyDescent="0.25">
      <c r="A426" s="3">
        <v>12</v>
      </c>
      <c r="B426" s="3">
        <v>63033</v>
      </c>
      <c r="C426" s="3">
        <v>1072</v>
      </c>
      <c r="D426" s="3">
        <f t="shared" si="18"/>
        <v>1.7006964605841384</v>
      </c>
      <c r="E426" s="3">
        <v>0</v>
      </c>
      <c r="F426" s="3">
        <v>0</v>
      </c>
      <c r="G426" s="3">
        <v>82</v>
      </c>
      <c r="H426" s="3">
        <v>194</v>
      </c>
      <c r="I426" s="3">
        <v>61</v>
      </c>
      <c r="J426" s="3">
        <v>480</v>
      </c>
      <c r="K426" s="3">
        <v>225</v>
      </c>
      <c r="L426" s="3">
        <v>112</v>
      </c>
      <c r="M426" s="3">
        <v>30</v>
      </c>
      <c r="N426" s="3">
        <v>1</v>
      </c>
      <c r="O426" s="3">
        <v>3</v>
      </c>
      <c r="P426" s="3">
        <v>4</v>
      </c>
      <c r="Q426" s="3">
        <v>8</v>
      </c>
      <c r="R426" s="3">
        <v>2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61</v>
      </c>
      <c r="AA426" s="3" t="str" cm="1">
        <f t="array" ref="AA426">_xlfn.IFS(AND(Z426&lt;36,Z426&gt;23),"24-35",AND(Z426&lt;51,Z426&gt;35),"36-50",AND(Z426&gt;50,Z426&lt;66),"51-65",Z426&gt;65,"66+",TRUE,"?")</f>
        <v>51-65</v>
      </c>
      <c r="AB426" s="3">
        <v>2385</v>
      </c>
      <c r="AC426" s="3">
        <v>1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1</v>
      </c>
      <c r="AJ426" s="3">
        <v>0</v>
      </c>
      <c r="AK426" s="3">
        <v>0</v>
      </c>
      <c r="AL426" s="3">
        <v>1042</v>
      </c>
      <c r="AM426" s="4">
        <v>42464</v>
      </c>
      <c r="AN426" s="3">
        <f t="shared" si="19"/>
        <v>4</v>
      </c>
      <c r="AO426" s="3" t="str">
        <f t="shared" si="20"/>
        <v>April</v>
      </c>
      <c r="AP426" s="3">
        <v>1</v>
      </c>
    </row>
    <row r="427" spans="1:42" x14ac:dyDescent="0.25">
      <c r="A427" s="3">
        <v>1002</v>
      </c>
      <c r="B427" s="3">
        <v>87305</v>
      </c>
      <c r="C427" s="3">
        <v>1072</v>
      </c>
      <c r="D427" s="3">
        <f t="shared" si="18"/>
        <v>1.2278792738102056</v>
      </c>
      <c r="E427" s="3">
        <v>0</v>
      </c>
      <c r="F427" s="3">
        <v>0</v>
      </c>
      <c r="G427" s="3">
        <v>19</v>
      </c>
      <c r="H427" s="3">
        <v>345</v>
      </c>
      <c r="I427" s="3">
        <v>25</v>
      </c>
      <c r="J427" s="3">
        <v>501</v>
      </c>
      <c r="K427" s="3">
        <v>63</v>
      </c>
      <c r="L427" s="3">
        <v>138</v>
      </c>
      <c r="M427" s="3">
        <v>80</v>
      </c>
      <c r="N427" s="3">
        <v>1</v>
      </c>
      <c r="O427" s="3">
        <v>5</v>
      </c>
      <c r="P427" s="3">
        <v>3</v>
      </c>
      <c r="Q427" s="3">
        <v>8</v>
      </c>
      <c r="R427" s="3">
        <v>2</v>
      </c>
      <c r="S427" s="3">
        <v>0</v>
      </c>
      <c r="T427" s="3">
        <v>0</v>
      </c>
      <c r="U427" s="3">
        <v>0</v>
      </c>
      <c r="V427" s="3">
        <v>0</v>
      </c>
      <c r="W427" s="3">
        <v>1</v>
      </c>
      <c r="X427" s="3">
        <v>0</v>
      </c>
      <c r="Y427" s="3">
        <v>1</v>
      </c>
      <c r="Z427" s="3">
        <v>60</v>
      </c>
      <c r="AA427" s="3" t="str" cm="1">
        <f t="array" ref="AA427">_xlfn.IFS(AND(Z427&lt;36,Z427&gt;23),"24-35",AND(Z427&lt;51,Z427&gt;35),"36-50",AND(Z427&gt;50,Z427&lt;66),"51-65",Z427&gt;65,"66+",TRUE,"?")</f>
        <v>51-65</v>
      </c>
      <c r="AB427" s="3">
        <v>2803</v>
      </c>
      <c r="AC427" s="3">
        <v>1</v>
      </c>
      <c r="AD427" s="3">
        <v>0</v>
      </c>
      <c r="AE427" s="3">
        <v>0</v>
      </c>
      <c r="AF427" s="3">
        <v>0</v>
      </c>
      <c r="AG427" s="3">
        <v>0</v>
      </c>
      <c r="AH427" s="3">
        <v>1</v>
      </c>
      <c r="AI427" s="3">
        <v>0</v>
      </c>
      <c r="AJ427" s="3">
        <v>0</v>
      </c>
      <c r="AK427" s="3">
        <v>0</v>
      </c>
      <c r="AL427" s="3">
        <v>992</v>
      </c>
      <c r="AM427" s="4">
        <v>42046</v>
      </c>
      <c r="AN427" s="3">
        <f t="shared" si="19"/>
        <v>2</v>
      </c>
      <c r="AO427" s="3" t="str">
        <f t="shared" si="20"/>
        <v>February</v>
      </c>
      <c r="AP427" s="3">
        <v>1</v>
      </c>
    </row>
    <row r="428" spans="1:42" x14ac:dyDescent="0.25">
      <c r="A428" s="3">
        <v>1016</v>
      </c>
      <c r="B428" s="3">
        <v>65706</v>
      </c>
      <c r="C428" s="3">
        <v>1070</v>
      </c>
      <c r="D428" s="3">
        <f t="shared" si="18"/>
        <v>1.6284661979119106</v>
      </c>
      <c r="E428" s="3">
        <v>0</v>
      </c>
      <c r="F428" s="3">
        <v>0</v>
      </c>
      <c r="G428" s="3">
        <v>77</v>
      </c>
      <c r="H428" s="3">
        <v>918</v>
      </c>
      <c r="I428" s="3">
        <v>10</v>
      </c>
      <c r="J428" s="3">
        <v>129</v>
      </c>
      <c r="K428" s="3">
        <v>13</v>
      </c>
      <c r="L428" s="3">
        <v>0</v>
      </c>
      <c r="M428" s="3">
        <v>129</v>
      </c>
      <c r="N428" s="3">
        <v>1</v>
      </c>
      <c r="O428" s="3">
        <v>11</v>
      </c>
      <c r="P428" s="3">
        <v>3</v>
      </c>
      <c r="Q428" s="3">
        <v>12</v>
      </c>
      <c r="R428" s="3">
        <v>7</v>
      </c>
      <c r="S428" s="3">
        <v>0</v>
      </c>
      <c r="T428" s="3">
        <v>1</v>
      </c>
      <c r="U428" s="3">
        <v>0</v>
      </c>
      <c r="V428" s="3">
        <v>1</v>
      </c>
      <c r="W428" s="3">
        <v>1</v>
      </c>
      <c r="X428" s="3">
        <v>0</v>
      </c>
      <c r="Y428" s="3">
        <v>1</v>
      </c>
      <c r="Z428" s="3">
        <v>50</v>
      </c>
      <c r="AA428" s="3" t="str" cm="1">
        <f t="array" ref="AA428">_xlfn.IFS(AND(Z428&lt;36,Z428&gt;23),"24-35",AND(Z428&lt;51,Z428&gt;35),"36-50",AND(Z428&gt;50,Z428&lt;66),"51-65",Z428&gt;65,"66+",TRUE,"?")</f>
        <v>36-50</v>
      </c>
      <c r="AB428" s="3">
        <v>2525</v>
      </c>
      <c r="AC428" s="3">
        <v>1</v>
      </c>
      <c r="AD428" s="3">
        <v>0</v>
      </c>
      <c r="AE428" s="3">
        <v>0</v>
      </c>
      <c r="AF428" s="3">
        <v>0</v>
      </c>
      <c r="AG428" s="3">
        <v>0</v>
      </c>
      <c r="AH428" s="3">
        <v>1</v>
      </c>
      <c r="AI428" s="3">
        <v>0</v>
      </c>
      <c r="AJ428" s="3">
        <v>0</v>
      </c>
      <c r="AK428" s="3">
        <v>0</v>
      </c>
      <c r="AL428" s="3">
        <v>941</v>
      </c>
      <c r="AM428" s="4">
        <v>42324</v>
      </c>
      <c r="AN428" s="3">
        <f t="shared" si="19"/>
        <v>11</v>
      </c>
      <c r="AO428" s="3" t="str">
        <f t="shared" si="20"/>
        <v>November</v>
      </c>
      <c r="AP428" s="3">
        <v>1</v>
      </c>
    </row>
    <row r="429" spans="1:42" x14ac:dyDescent="0.25">
      <c r="A429" s="3">
        <v>1017</v>
      </c>
      <c r="B429" s="3">
        <v>75154</v>
      </c>
      <c r="C429" s="3">
        <v>1061</v>
      </c>
      <c r="D429" s="3">
        <f t="shared" si="18"/>
        <v>1.411767836708625</v>
      </c>
      <c r="E429" s="3">
        <v>0</v>
      </c>
      <c r="F429" s="3">
        <v>1</v>
      </c>
      <c r="G429" s="3">
        <v>79</v>
      </c>
      <c r="H429" s="3">
        <v>543</v>
      </c>
      <c r="I429" s="3">
        <v>10</v>
      </c>
      <c r="J429" s="3">
        <v>205</v>
      </c>
      <c r="K429" s="3">
        <v>160</v>
      </c>
      <c r="L429" s="3">
        <v>143</v>
      </c>
      <c r="M429" s="3">
        <v>82</v>
      </c>
      <c r="N429" s="3">
        <v>1</v>
      </c>
      <c r="O429" s="3">
        <v>6</v>
      </c>
      <c r="P429" s="3">
        <v>3</v>
      </c>
      <c r="Q429" s="3">
        <v>6</v>
      </c>
      <c r="R429" s="3">
        <v>3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1</v>
      </c>
      <c r="Z429" s="3">
        <v>62</v>
      </c>
      <c r="AA429" s="3" t="str" cm="1">
        <f t="array" ref="AA429">_xlfn.IFS(AND(Z429&lt;36,Z429&gt;23),"24-35",AND(Z429&lt;51,Z429&gt;35),"36-50",AND(Z429&gt;50,Z429&lt;66),"51-65",Z429&gt;65,"66+",TRUE,"?")</f>
        <v>51-65</v>
      </c>
      <c r="AB429" s="3">
        <v>2822</v>
      </c>
      <c r="AC429" s="3">
        <v>0</v>
      </c>
      <c r="AD429" s="3">
        <v>0</v>
      </c>
      <c r="AE429" s="3">
        <v>1</v>
      </c>
      <c r="AF429" s="3">
        <v>0</v>
      </c>
      <c r="AG429" s="3">
        <v>0</v>
      </c>
      <c r="AH429" s="3">
        <v>0</v>
      </c>
      <c r="AI429" s="3">
        <v>0</v>
      </c>
      <c r="AJ429" s="3">
        <v>1</v>
      </c>
      <c r="AK429" s="3">
        <v>0</v>
      </c>
      <c r="AL429" s="3">
        <v>979</v>
      </c>
      <c r="AM429" s="4">
        <v>42027</v>
      </c>
      <c r="AN429" s="3">
        <f t="shared" si="19"/>
        <v>1</v>
      </c>
      <c r="AO429" s="3" t="str">
        <f t="shared" si="20"/>
        <v>January</v>
      </c>
      <c r="AP429" s="3">
        <v>1</v>
      </c>
    </row>
    <row r="430" spans="1:42" x14ac:dyDescent="0.25">
      <c r="A430" s="3">
        <v>1019</v>
      </c>
      <c r="B430" s="3">
        <v>87195</v>
      </c>
      <c r="C430" s="3">
        <v>1059</v>
      </c>
      <c r="D430" s="3">
        <f t="shared" si="18"/>
        <v>1.2145191811457079</v>
      </c>
      <c r="E430" s="3">
        <v>0</v>
      </c>
      <c r="F430" s="3">
        <v>0</v>
      </c>
      <c r="G430" s="3">
        <v>35</v>
      </c>
      <c r="H430" s="3">
        <v>217</v>
      </c>
      <c r="I430" s="3">
        <v>76</v>
      </c>
      <c r="J430" s="3">
        <v>690</v>
      </c>
      <c r="K430" s="3">
        <v>50</v>
      </c>
      <c r="L430" s="3">
        <v>26</v>
      </c>
      <c r="M430" s="3">
        <v>38</v>
      </c>
      <c r="N430" s="3">
        <v>1</v>
      </c>
      <c r="O430" s="3">
        <v>3</v>
      </c>
      <c r="P430" s="3">
        <v>11</v>
      </c>
      <c r="Q430" s="3">
        <v>5</v>
      </c>
      <c r="R430" s="3">
        <v>1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1</v>
      </c>
      <c r="Z430" s="3">
        <v>61</v>
      </c>
      <c r="AA430" s="3" t="str" cm="1">
        <f t="array" ref="AA430">_xlfn.IFS(AND(Z430&lt;36,Z430&gt;23),"24-35",AND(Z430&lt;51,Z430&gt;35),"36-50",AND(Z430&gt;50,Z430&lt;66),"51-65",Z430&gt;65,"66+",TRUE,"?")</f>
        <v>51-65</v>
      </c>
      <c r="AB430" s="3">
        <v>2211</v>
      </c>
      <c r="AC430" s="3">
        <v>0</v>
      </c>
      <c r="AD430" s="3">
        <v>1</v>
      </c>
      <c r="AE430" s="3">
        <v>0</v>
      </c>
      <c r="AF430" s="3">
        <v>0</v>
      </c>
      <c r="AG430" s="3">
        <v>0</v>
      </c>
      <c r="AH430" s="3">
        <v>0</v>
      </c>
      <c r="AI430" s="3">
        <v>1</v>
      </c>
      <c r="AJ430" s="3">
        <v>0</v>
      </c>
      <c r="AK430" s="3">
        <v>0</v>
      </c>
      <c r="AL430" s="3">
        <v>1021</v>
      </c>
      <c r="AM430" s="4">
        <v>42638</v>
      </c>
      <c r="AN430" s="3">
        <f t="shared" si="19"/>
        <v>9</v>
      </c>
      <c r="AO430" s="3" t="str">
        <f t="shared" si="20"/>
        <v>September</v>
      </c>
      <c r="AP430" s="3">
        <v>1</v>
      </c>
    </row>
    <row r="431" spans="1:42" x14ac:dyDescent="0.25">
      <c r="A431" s="3">
        <v>1022</v>
      </c>
      <c r="B431" s="3">
        <v>81698</v>
      </c>
      <c r="C431" s="3">
        <v>1059</v>
      </c>
      <c r="D431" s="3">
        <f t="shared" si="18"/>
        <v>1.2962373619917256</v>
      </c>
      <c r="E431" s="3">
        <v>0</v>
      </c>
      <c r="F431" s="3">
        <v>0</v>
      </c>
      <c r="G431" s="3">
        <v>1</v>
      </c>
      <c r="H431" s="3">
        <v>709</v>
      </c>
      <c r="I431" s="3">
        <v>45</v>
      </c>
      <c r="J431" s="3">
        <v>115</v>
      </c>
      <c r="K431" s="3">
        <v>30</v>
      </c>
      <c r="L431" s="3">
        <v>160</v>
      </c>
      <c r="M431" s="3">
        <v>45</v>
      </c>
      <c r="N431" s="3">
        <v>1</v>
      </c>
      <c r="O431" s="3">
        <v>8</v>
      </c>
      <c r="P431" s="3">
        <v>2</v>
      </c>
      <c r="Q431" s="3">
        <v>5</v>
      </c>
      <c r="R431" s="3">
        <v>5</v>
      </c>
      <c r="S431" s="3">
        <v>1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1</v>
      </c>
      <c r="Z431" s="3">
        <v>37</v>
      </c>
      <c r="AA431" s="3" t="str" cm="1">
        <f t="array" ref="AA431">_xlfn.IFS(AND(Z431&lt;36,Z431&gt;23),"24-35",AND(Z431&lt;51,Z431&gt;35),"36-50",AND(Z431&gt;50,Z431&lt;66),"51-65",Z431&gt;65,"66+",TRUE,"?")</f>
        <v>36-50</v>
      </c>
      <c r="AB431" s="3">
        <v>2644</v>
      </c>
      <c r="AC431" s="3">
        <v>0</v>
      </c>
      <c r="AD431" s="3">
        <v>0</v>
      </c>
      <c r="AE431" s="3">
        <v>1</v>
      </c>
      <c r="AF431" s="3">
        <v>0</v>
      </c>
      <c r="AG431" s="3">
        <v>0</v>
      </c>
      <c r="AH431" s="3">
        <v>1</v>
      </c>
      <c r="AI431" s="3">
        <v>0</v>
      </c>
      <c r="AJ431" s="3">
        <v>0</v>
      </c>
      <c r="AK431" s="3">
        <v>0</v>
      </c>
      <c r="AL431" s="3">
        <v>1014</v>
      </c>
      <c r="AM431" s="4">
        <v>42205</v>
      </c>
      <c r="AN431" s="3">
        <f t="shared" si="19"/>
        <v>7</v>
      </c>
      <c r="AO431" s="3" t="str">
        <f t="shared" si="20"/>
        <v>July</v>
      </c>
      <c r="AP431" s="3">
        <v>1</v>
      </c>
    </row>
    <row r="432" spans="1:42" x14ac:dyDescent="0.25">
      <c r="A432" s="3">
        <v>91</v>
      </c>
      <c r="B432" s="3">
        <v>85693</v>
      </c>
      <c r="C432" s="3">
        <v>1058</v>
      </c>
      <c r="D432" s="3">
        <f t="shared" si="18"/>
        <v>1.2346399355840034</v>
      </c>
      <c r="E432" s="3">
        <v>0</v>
      </c>
      <c r="F432" s="3">
        <v>1</v>
      </c>
      <c r="G432" s="3">
        <v>59</v>
      </c>
      <c r="H432" s="3">
        <v>386</v>
      </c>
      <c r="I432" s="3">
        <v>172</v>
      </c>
      <c r="J432" s="3">
        <v>183</v>
      </c>
      <c r="K432" s="3">
        <v>185</v>
      </c>
      <c r="L432" s="3">
        <v>132</v>
      </c>
      <c r="M432" s="3">
        <v>111</v>
      </c>
      <c r="N432" s="3">
        <v>2</v>
      </c>
      <c r="O432" s="3">
        <v>9</v>
      </c>
      <c r="P432" s="3">
        <v>5</v>
      </c>
      <c r="Q432" s="3">
        <v>11</v>
      </c>
      <c r="R432" s="3">
        <v>5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41</v>
      </c>
      <c r="AA432" s="3" t="str" cm="1">
        <f t="array" ref="AA432">_xlfn.IFS(AND(Z432&lt;36,Z432&gt;23),"24-35",AND(Z432&lt;51,Z432&gt;35),"36-50",AND(Z432&gt;50,Z432&lt;66),"51-65",Z432&gt;65,"66+",TRUE,"?")</f>
        <v>36-50</v>
      </c>
      <c r="AB432" s="3">
        <v>2594</v>
      </c>
      <c r="AC432" s="3">
        <v>0</v>
      </c>
      <c r="AD432" s="3">
        <v>0</v>
      </c>
      <c r="AE432" s="3">
        <v>0</v>
      </c>
      <c r="AF432" s="3">
        <v>1</v>
      </c>
      <c r="AG432" s="3">
        <v>0</v>
      </c>
      <c r="AH432" s="3">
        <v>0</v>
      </c>
      <c r="AI432" s="3">
        <v>1</v>
      </c>
      <c r="AJ432" s="3">
        <v>0</v>
      </c>
      <c r="AK432" s="3">
        <v>0</v>
      </c>
      <c r="AL432" s="3">
        <v>947</v>
      </c>
      <c r="AM432" s="4">
        <v>42255</v>
      </c>
      <c r="AN432" s="3">
        <f t="shared" si="19"/>
        <v>9</v>
      </c>
      <c r="AO432" s="3" t="str">
        <f t="shared" si="20"/>
        <v>September</v>
      </c>
      <c r="AP432" s="3">
        <v>1</v>
      </c>
    </row>
    <row r="433" spans="1:42" x14ac:dyDescent="0.25">
      <c r="A433" s="3">
        <v>1024</v>
      </c>
      <c r="B433" s="3">
        <v>63998</v>
      </c>
      <c r="C433" s="3">
        <v>1056</v>
      </c>
      <c r="D433" s="3">
        <f t="shared" si="18"/>
        <v>1.6500515641113784</v>
      </c>
      <c r="E433" s="3">
        <v>0</v>
      </c>
      <c r="F433" s="3">
        <v>0</v>
      </c>
      <c r="G433" s="3">
        <v>42</v>
      </c>
      <c r="H433" s="3">
        <v>176</v>
      </c>
      <c r="I433" s="3">
        <v>29</v>
      </c>
      <c r="J433" s="3">
        <v>818</v>
      </c>
      <c r="K433" s="3">
        <v>0</v>
      </c>
      <c r="L433" s="3">
        <v>33</v>
      </c>
      <c r="M433" s="3">
        <v>112</v>
      </c>
      <c r="N433" s="3">
        <v>1</v>
      </c>
      <c r="O433" s="3">
        <v>7</v>
      </c>
      <c r="P433" s="3">
        <v>6</v>
      </c>
      <c r="Q433" s="3">
        <v>11</v>
      </c>
      <c r="R433" s="3">
        <v>4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1</v>
      </c>
      <c r="Z433" s="3">
        <v>68</v>
      </c>
      <c r="AA433" s="3" t="str" cm="1">
        <f t="array" ref="AA433">_xlfn.IFS(AND(Z433&lt;36,Z433&gt;23),"24-35",AND(Z433&lt;51,Z433&gt;35),"36-50",AND(Z433&gt;50,Z433&lt;66),"51-65",Z433&gt;65,"66+",TRUE,"?")</f>
        <v>66+</v>
      </c>
      <c r="AB433" s="3">
        <v>2350</v>
      </c>
      <c r="AC433" s="3">
        <v>1</v>
      </c>
      <c r="AD433" s="3">
        <v>0</v>
      </c>
      <c r="AE433" s="3">
        <v>0</v>
      </c>
      <c r="AF433" s="3">
        <v>0</v>
      </c>
      <c r="AG433" s="3">
        <v>0</v>
      </c>
      <c r="AH433" s="3">
        <v>1</v>
      </c>
      <c r="AI433" s="3">
        <v>0</v>
      </c>
      <c r="AJ433" s="3">
        <v>0</v>
      </c>
      <c r="AK433" s="3">
        <v>0</v>
      </c>
      <c r="AL433" s="3">
        <v>944</v>
      </c>
      <c r="AM433" s="4">
        <v>42499</v>
      </c>
      <c r="AN433" s="3">
        <f t="shared" si="19"/>
        <v>5</v>
      </c>
      <c r="AO433" s="3" t="str">
        <f t="shared" si="20"/>
        <v>May</v>
      </c>
      <c r="AP433" s="3">
        <v>1</v>
      </c>
    </row>
    <row r="434" spans="1:42" x14ac:dyDescent="0.25">
      <c r="A434" s="3">
        <v>1034</v>
      </c>
      <c r="B434" s="3">
        <v>67786</v>
      </c>
      <c r="C434" s="3">
        <v>1054</v>
      </c>
      <c r="D434" s="3">
        <f t="shared" si="18"/>
        <v>1.5548933408078365</v>
      </c>
      <c r="E434" s="3">
        <v>0</v>
      </c>
      <c r="F434" s="3">
        <v>0</v>
      </c>
      <c r="G434" s="3">
        <v>0</v>
      </c>
      <c r="H434" s="3">
        <v>431</v>
      </c>
      <c r="I434" s="3">
        <v>82</v>
      </c>
      <c r="J434" s="3">
        <v>441</v>
      </c>
      <c r="K434" s="3">
        <v>80</v>
      </c>
      <c r="L434" s="3">
        <v>20</v>
      </c>
      <c r="M434" s="3">
        <v>102</v>
      </c>
      <c r="N434" s="3">
        <v>1</v>
      </c>
      <c r="O434" s="3">
        <v>3</v>
      </c>
      <c r="P434" s="3">
        <v>6</v>
      </c>
      <c r="Q434" s="3">
        <v>6</v>
      </c>
      <c r="R434" s="3">
        <v>1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61</v>
      </c>
      <c r="AA434" s="3" t="str" cm="1">
        <f t="array" ref="AA434">_xlfn.IFS(AND(Z434&lt;36,Z434&gt;23),"24-35",AND(Z434&lt;51,Z434&gt;35),"36-50",AND(Z434&gt;50,Z434&lt;66),"51-65",Z434&gt;65,"66+",TRUE,"?")</f>
        <v>51-65</v>
      </c>
      <c r="AB434" s="3">
        <v>2363</v>
      </c>
      <c r="AC434" s="3">
        <v>0</v>
      </c>
      <c r="AD434" s="3">
        <v>0</v>
      </c>
      <c r="AE434" s="3">
        <v>0</v>
      </c>
      <c r="AF434" s="3">
        <v>0</v>
      </c>
      <c r="AG434" s="3">
        <v>1</v>
      </c>
      <c r="AH434" s="3">
        <v>0</v>
      </c>
      <c r="AI434" s="3">
        <v>0</v>
      </c>
      <c r="AJ434" s="3">
        <v>0</v>
      </c>
      <c r="AK434" s="3">
        <v>1</v>
      </c>
      <c r="AL434" s="3">
        <v>952</v>
      </c>
      <c r="AM434" s="4">
        <v>42486</v>
      </c>
      <c r="AN434" s="3">
        <f t="shared" si="19"/>
        <v>4</v>
      </c>
      <c r="AO434" s="3" t="str">
        <f t="shared" si="20"/>
        <v>April</v>
      </c>
      <c r="AP434" s="3">
        <v>1</v>
      </c>
    </row>
    <row r="435" spans="1:42" x14ac:dyDescent="0.25">
      <c r="A435" s="3">
        <v>1044</v>
      </c>
      <c r="B435" s="3">
        <v>70287</v>
      </c>
      <c r="C435" s="3">
        <v>1053</v>
      </c>
      <c r="D435" s="3">
        <f t="shared" si="18"/>
        <v>1.4981433266464639</v>
      </c>
      <c r="E435" s="3">
        <v>0</v>
      </c>
      <c r="F435" s="3">
        <v>0</v>
      </c>
      <c r="G435" s="3">
        <v>30</v>
      </c>
      <c r="H435" s="3">
        <v>295</v>
      </c>
      <c r="I435" s="3">
        <v>35</v>
      </c>
      <c r="J435" s="3">
        <v>482</v>
      </c>
      <c r="K435" s="3">
        <v>121</v>
      </c>
      <c r="L435" s="3">
        <v>120</v>
      </c>
      <c r="M435" s="3">
        <v>40</v>
      </c>
      <c r="N435" s="3">
        <v>1</v>
      </c>
      <c r="O435" s="3">
        <v>5</v>
      </c>
      <c r="P435" s="3">
        <v>5</v>
      </c>
      <c r="Q435" s="3">
        <v>10</v>
      </c>
      <c r="R435" s="3">
        <v>3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1</v>
      </c>
      <c r="Z435" s="3">
        <v>54</v>
      </c>
      <c r="AA435" s="3" t="str" cm="1">
        <f t="array" ref="AA435">_xlfn.IFS(AND(Z435&lt;36,Z435&gt;23),"24-35",AND(Z435&lt;51,Z435&gt;35),"36-50",AND(Z435&gt;50,Z435&lt;66),"51-65",Z435&gt;65,"66+",TRUE,"?")</f>
        <v>51-65</v>
      </c>
      <c r="AB435" s="3">
        <v>2612</v>
      </c>
      <c r="AC435" s="3">
        <v>1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1</v>
      </c>
      <c r="AJ435" s="3">
        <v>0</v>
      </c>
      <c r="AK435" s="3">
        <v>0</v>
      </c>
      <c r="AL435" s="3">
        <v>1013</v>
      </c>
      <c r="AM435" s="4">
        <v>42237</v>
      </c>
      <c r="AN435" s="3">
        <f t="shared" si="19"/>
        <v>8</v>
      </c>
      <c r="AO435" s="3" t="str">
        <f t="shared" si="20"/>
        <v>August</v>
      </c>
      <c r="AP435" s="3">
        <v>1</v>
      </c>
    </row>
    <row r="436" spans="1:42" x14ac:dyDescent="0.25">
      <c r="A436" s="3">
        <v>1048</v>
      </c>
      <c r="B436" s="3">
        <v>57136</v>
      </c>
      <c r="C436" s="3">
        <v>1052</v>
      </c>
      <c r="D436" s="3">
        <f t="shared" si="18"/>
        <v>1.8412209465135816</v>
      </c>
      <c r="E436" s="3">
        <v>0</v>
      </c>
      <c r="F436" s="3">
        <v>0</v>
      </c>
      <c r="G436" s="3">
        <v>18</v>
      </c>
      <c r="H436" s="3">
        <v>267</v>
      </c>
      <c r="I436" s="3">
        <v>140</v>
      </c>
      <c r="J436" s="3">
        <v>599</v>
      </c>
      <c r="K436" s="3">
        <v>34</v>
      </c>
      <c r="L436" s="3">
        <v>12</v>
      </c>
      <c r="M436" s="3">
        <v>127</v>
      </c>
      <c r="N436" s="3">
        <v>1</v>
      </c>
      <c r="O436" s="3">
        <v>7</v>
      </c>
      <c r="P436" s="3">
        <v>5</v>
      </c>
      <c r="Q436" s="3">
        <v>7</v>
      </c>
      <c r="R436" s="3">
        <v>6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1</v>
      </c>
      <c r="Z436" s="3">
        <v>53</v>
      </c>
      <c r="AA436" s="3" t="str" cm="1">
        <f t="array" ref="AA436">_xlfn.IFS(AND(Z436&lt;36,Z436&gt;23),"24-35",AND(Z436&lt;51,Z436&gt;35),"36-50",AND(Z436&gt;50,Z436&lt;66),"51-65",Z436&gt;65,"66+",TRUE,"?")</f>
        <v>51-65</v>
      </c>
      <c r="AB436" s="3">
        <v>2566</v>
      </c>
      <c r="AC436" s="3">
        <v>1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1</v>
      </c>
      <c r="AJ436" s="3">
        <v>0</v>
      </c>
      <c r="AK436" s="3">
        <v>0</v>
      </c>
      <c r="AL436" s="3">
        <v>925</v>
      </c>
      <c r="AM436" s="4">
        <v>42283</v>
      </c>
      <c r="AN436" s="3">
        <f t="shared" si="19"/>
        <v>10</v>
      </c>
      <c r="AO436" s="3" t="str">
        <f t="shared" si="20"/>
        <v>October</v>
      </c>
      <c r="AP436" s="3">
        <v>1</v>
      </c>
    </row>
    <row r="437" spans="1:42" x14ac:dyDescent="0.25">
      <c r="A437" s="3">
        <v>970</v>
      </c>
      <c r="B437" s="3">
        <v>68695</v>
      </c>
      <c r="C437" s="3">
        <v>1051</v>
      </c>
      <c r="D437" s="3">
        <f t="shared" si="18"/>
        <v>1.529951233714244</v>
      </c>
      <c r="E437" s="3">
        <v>0</v>
      </c>
      <c r="F437" s="3">
        <v>0</v>
      </c>
      <c r="G437" s="3">
        <v>3</v>
      </c>
      <c r="H437" s="3">
        <v>458</v>
      </c>
      <c r="I437" s="3">
        <v>81</v>
      </c>
      <c r="J437" s="3">
        <v>356</v>
      </c>
      <c r="K437" s="3">
        <v>106</v>
      </c>
      <c r="L437" s="3">
        <v>50</v>
      </c>
      <c r="M437" s="3">
        <v>40</v>
      </c>
      <c r="N437" s="3">
        <v>1</v>
      </c>
      <c r="O437" s="3">
        <v>4</v>
      </c>
      <c r="P437" s="3">
        <v>4</v>
      </c>
      <c r="Q437" s="3">
        <v>7</v>
      </c>
      <c r="R437" s="3">
        <v>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51</v>
      </c>
      <c r="AA437" s="3" t="str" cm="1">
        <f t="array" ref="AA437">_xlfn.IFS(AND(Z437&lt;36,Z437&gt;23),"24-35",AND(Z437&lt;51,Z437&gt;35),"36-50",AND(Z437&gt;50,Z437&lt;66),"51-65",Z437&gt;65,"66+",TRUE,"?")</f>
        <v>51-65</v>
      </c>
      <c r="AB437" s="3">
        <v>2163</v>
      </c>
      <c r="AC437" s="3">
        <v>0</v>
      </c>
      <c r="AD437" s="3">
        <v>0</v>
      </c>
      <c r="AE437" s="3">
        <v>0</v>
      </c>
      <c r="AF437" s="3">
        <v>1</v>
      </c>
      <c r="AG437" s="3">
        <v>0</v>
      </c>
      <c r="AH437" s="3">
        <v>0</v>
      </c>
      <c r="AI437" s="3">
        <v>1</v>
      </c>
      <c r="AJ437" s="3">
        <v>0</v>
      </c>
      <c r="AK437" s="3">
        <v>0</v>
      </c>
      <c r="AL437" s="3">
        <v>1011</v>
      </c>
      <c r="AM437" s="4">
        <v>42686</v>
      </c>
      <c r="AN437" s="3">
        <f t="shared" si="19"/>
        <v>11</v>
      </c>
      <c r="AO437" s="3" t="str">
        <f t="shared" si="20"/>
        <v>November</v>
      </c>
      <c r="AP437" s="3">
        <v>1</v>
      </c>
    </row>
    <row r="438" spans="1:42" x14ac:dyDescent="0.25">
      <c r="A438" s="3">
        <v>1494</v>
      </c>
      <c r="B438" s="3">
        <v>47111</v>
      </c>
      <c r="C438" s="3">
        <v>1051</v>
      </c>
      <c r="D438" s="3">
        <f t="shared" si="18"/>
        <v>2.2309014879752076</v>
      </c>
      <c r="E438" s="3">
        <v>0</v>
      </c>
      <c r="F438" s="3">
        <v>1</v>
      </c>
      <c r="G438" s="3">
        <v>35</v>
      </c>
      <c r="H438" s="3">
        <v>595</v>
      </c>
      <c r="I438" s="3">
        <v>71</v>
      </c>
      <c r="J438" s="3">
        <v>153</v>
      </c>
      <c r="K438" s="3">
        <v>120</v>
      </c>
      <c r="L438" s="3">
        <v>112</v>
      </c>
      <c r="M438" s="3">
        <v>41</v>
      </c>
      <c r="N438" s="3">
        <v>6</v>
      </c>
      <c r="O438" s="3">
        <v>3</v>
      </c>
      <c r="P438" s="3">
        <v>2</v>
      </c>
      <c r="Q438" s="3">
        <v>10</v>
      </c>
      <c r="R438" s="3">
        <v>9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49</v>
      </c>
      <c r="AA438" s="3" t="str" cm="1">
        <f t="array" ref="AA438">_xlfn.IFS(AND(Z438&lt;36,Z438&gt;23),"24-35",AND(Z438&lt;51,Z438&gt;35),"36-50",AND(Z438&gt;50,Z438&lt;66),"51-65",Z438&gt;65,"66+",TRUE,"?")</f>
        <v>36-50</v>
      </c>
      <c r="AB438" s="3">
        <v>2818</v>
      </c>
      <c r="AC438" s="3">
        <v>0</v>
      </c>
      <c r="AD438" s="3">
        <v>0</v>
      </c>
      <c r="AE438" s="3">
        <v>0</v>
      </c>
      <c r="AF438" s="3">
        <v>0</v>
      </c>
      <c r="AG438" s="3">
        <v>1</v>
      </c>
      <c r="AH438" s="3">
        <v>0</v>
      </c>
      <c r="AI438" s="3">
        <v>0</v>
      </c>
      <c r="AJ438" s="3">
        <v>0</v>
      </c>
      <c r="AK438" s="3">
        <v>1</v>
      </c>
      <c r="AL438" s="3">
        <v>1010</v>
      </c>
      <c r="AM438" s="4">
        <v>42031</v>
      </c>
      <c r="AN438" s="3">
        <f t="shared" si="19"/>
        <v>1</v>
      </c>
      <c r="AO438" s="3" t="str">
        <f t="shared" si="20"/>
        <v>January</v>
      </c>
      <c r="AP438" s="3">
        <v>1</v>
      </c>
    </row>
    <row r="439" spans="1:42" x14ac:dyDescent="0.25">
      <c r="A439" s="3">
        <v>1855</v>
      </c>
      <c r="B439" s="3">
        <v>75330</v>
      </c>
      <c r="C439" s="3">
        <v>1048</v>
      </c>
      <c r="D439" s="3">
        <f t="shared" si="18"/>
        <v>1.3912120005309969</v>
      </c>
      <c r="E439" s="3">
        <v>1</v>
      </c>
      <c r="F439" s="3">
        <v>1</v>
      </c>
      <c r="G439" s="3">
        <v>94</v>
      </c>
      <c r="H439" s="3">
        <v>555</v>
      </c>
      <c r="I439" s="3">
        <v>82</v>
      </c>
      <c r="J439" s="3">
        <v>257</v>
      </c>
      <c r="K439" s="3">
        <v>93</v>
      </c>
      <c r="L439" s="3">
        <v>61</v>
      </c>
      <c r="M439" s="3">
        <v>61</v>
      </c>
      <c r="N439" s="3">
        <v>4</v>
      </c>
      <c r="O439" s="3">
        <v>10</v>
      </c>
      <c r="P439" s="3">
        <v>3</v>
      </c>
      <c r="Q439" s="3">
        <v>12</v>
      </c>
      <c r="R439" s="3">
        <v>6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43</v>
      </c>
      <c r="AA439" s="3" t="str" cm="1">
        <f t="array" ref="AA439">_xlfn.IFS(AND(Z439&lt;36,Z439&gt;23),"24-35",AND(Z439&lt;51,Z439&gt;35),"36-50",AND(Z439&gt;50,Z439&lt;66),"51-65",Z439&gt;65,"66+",TRUE,"?")</f>
        <v>36-50</v>
      </c>
      <c r="AB439" s="3">
        <v>2792</v>
      </c>
      <c r="AC439" s="3">
        <v>0</v>
      </c>
      <c r="AD439" s="3">
        <v>1</v>
      </c>
      <c r="AE439" s="3">
        <v>0</v>
      </c>
      <c r="AF439" s="3">
        <v>0</v>
      </c>
      <c r="AG439" s="3">
        <v>0</v>
      </c>
      <c r="AH439" s="3">
        <v>0</v>
      </c>
      <c r="AI439" s="3">
        <v>1</v>
      </c>
      <c r="AJ439" s="3">
        <v>0</v>
      </c>
      <c r="AK439" s="3">
        <v>0</v>
      </c>
      <c r="AL439" s="3">
        <v>987</v>
      </c>
      <c r="AM439" s="4">
        <v>42057</v>
      </c>
      <c r="AN439" s="3">
        <f t="shared" si="19"/>
        <v>2</v>
      </c>
      <c r="AO439" s="3" t="str">
        <f t="shared" si="20"/>
        <v>February</v>
      </c>
      <c r="AP439" s="3">
        <v>1</v>
      </c>
    </row>
    <row r="440" spans="1:42" x14ac:dyDescent="0.25">
      <c r="A440" s="3">
        <v>590</v>
      </c>
      <c r="B440" s="3">
        <v>84196</v>
      </c>
      <c r="C440" s="3">
        <v>1047</v>
      </c>
      <c r="D440" s="3">
        <f t="shared" si="18"/>
        <v>1.2435270084089505</v>
      </c>
      <c r="E440" s="3">
        <v>0</v>
      </c>
      <c r="F440" s="3">
        <v>1</v>
      </c>
      <c r="G440" s="3">
        <v>56</v>
      </c>
      <c r="H440" s="3">
        <v>215</v>
      </c>
      <c r="I440" s="3">
        <v>63</v>
      </c>
      <c r="J440" s="3">
        <v>507</v>
      </c>
      <c r="K440" s="3">
        <v>231</v>
      </c>
      <c r="L440" s="3">
        <v>31</v>
      </c>
      <c r="M440" s="3">
        <v>190</v>
      </c>
      <c r="N440" s="3">
        <v>1</v>
      </c>
      <c r="O440" s="3">
        <v>8</v>
      </c>
      <c r="P440" s="3">
        <v>4</v>
      </c>
      <c r="Q440" s="3">
        <v>7</v>
      </c>
      <c r="R440" s="3">
        <v>3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45</v>
      </c>
      <c r="AA440" s="3" t="str" cm="1">
        <f t="array" ref="AA440">_xlfn.IFS(AND(Z440&lt;36,Z440&gt;23),"24-35",AND(Z440&lt;51,Z440&gt;35),"36-50",AND(Z440&gt;50,Z440&lt;66),"51-65",Z440&gt;65,"66+",TRUE,"?")</f>
        <v>36-50</v>
      </c>
      <c r="AB440" s="3">
        <v>2550</v>
      </c>
      <c r="AC440" s="3">
        <v>0</v>
      </c>
      <c r="AD440" s="3">
        <v>0</v>
      </c>
      <c r="AE440" s="3">
        <v>1</v>
      </c>
      <c r="AF440" s="3">
        <v>0</v>
      </c>
      <c r="AG440" s="3">
        <v>0</v>
      </c>
      <c r="AH440" s="3">
        <v>0</v>
      </c>
      <c r="AI440" s="3">
        <v>1</v>
      </c>
      <c r="AJ440" s="3">
        <v>0</v>
      </c>
      <c r="AK440" s="3">
        <v>0</v>
      </c>
      <c r="AL440" s="3">
        <v>857</v>
      </c>
      <c r="AM440" s="4">
        <v>42299</v>
      </c>
      <c r="AN440" s="3">
        <f t="shared" si="19"/>
        <v>10</v>
      </c>
      <c r="AO440" s="3" t="str">
        <f t="shared" si="20"/>
        <v>October</v>
      </c>
      <c r="AP440" s="3">
        <v>1</v>
      </c>
    </row>
    <row r="441" spans="1:42" x14ac:dyDescent="0.25">
      <c r="A441" s="3">
        <v>1098</v>
      </c>
      <c r="B441" s="3">
        <v>81657</v>
      </c>
      <c r="C441" s="3">
        <v>1047</v>
      </c>
      <c r="D441" s="3">
        <f t="shared" si="18"/>
        <v>1.2821925860612073</v>
      </c>
      <c r="E441" s="3">
        <v>0</v>
      </c>
      <c r="F441" s="3">
        <v>0</v>
      </c>
      <c r="G441" s="3">
        <v>69</v>
      </c>
      <c r="H441" s="3">
        <v>364</v>
      </c>
      <c r="I441" s="3">
        <v>40</v>
      </c>
      <c r="J441" s="3">
        <v>425</v>
      </c>
      <c r="K441" s="3">
        <v>158</v>
      </c>
      <c r="L441" s="3">
        <v>60</v>
      </c>
      <c r="M441" s="3">
        <v>50</v>
      </c>
      <c r="N441" s="3">
        <v>1</v>
      </c>
      <c r="O441" s="3">
        <v>3</v>
      </c>
      <c r="P441" s="3">
        <v>4</v>
      </c>
      <c r="Q441" s="3">
        <v>8</v>
      </c>
      <c r="R441" s="3">
        <v>1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51</v>
      </c>
      <c r="AA441" s="3" t="str" cm="1">
        <f t="array" ref="AA441">_xlfn.IFS(AND(Z441&lt;36,Z441&gt;23),"24-35",AND(Z441&lt;51,Z441&gt;35),"36-50",AND(Z441&gt;50,Z441&lt;66),"51-65",Z441&gt;65,"66+",TRUE,"?")</f>
        <v>51-65</v>
      </c>
      <c r="AB441" s="3">
        <v>2317</v>
      </c>
      <c r="AC441" s="3">
        <v>0</v>
      </c>
      <c r="AD441" s="3">
        <v>0</v>
      </c>
      <c r="AE441" s="3">
        <v>1</v>
      </c>
      <c r="AF441" s="3">
        <v>0</v>
      </c>
      <c r="AG441" s="3">
        <v>0</v>
      </c>
      <c r="AH441" s="3">
        <v>0</v>
      </c>
      <c r="AI441" s="3">
        <v>1</v>
      </c>
      <c r="AJ441" s="3">
        <v>0</v>
      </c>
      <c r="AK441" s="3">
        <v>0</v>
      </c>
      <c r="AL441" s="3">
        <v>997</v>
      </c>
      <c r="AM441" s="4">
        <v>42532</v>
      </c>
      <c r="AN441" s="3">
        <f t="shared" si="19"/>
        <v>6</v>
      </c>
      <c r="AO441" s="3" t="str">
        <f t="shared" si="20"/>
        <v>June</v>
      </c>
      <c r="AP441" s="3">
        <v>1</v>
      </c>
    </row>
    <row r="442" spans="1:42" x14ac:dyDescent="0.25">
      <c r="A442" s="3">
        <v>59</v>
      </c>
      <c r="B442" s="3">
        <v>70666</v>
      </c>
      <c r="C442" s="3">
        <v>1046</v>
      </c>
      <c r="D442" s="3">
        <f t="shared" si="18"/>
        <v>1.4802026434211644</v>
      </c>
      <c r="E442" s="3">
        <v>0</v>
      </c>
      <c r="F442" s="3">
        <v>0</v>
      </c>
      <c r="G442" s="3">
        <v>29</v>
      </c>
      <c r="H442" s="3">
        <v>398</v>
      </c>
      <c r="I442" s="3">
        <v>40</v>
      </c>
      <c r="J442" s="3">
        <v>367</v>
      </c>
      <c r="K442" s="3">
        <v>119</v>
      </c>
      <c r="L442" s="3">
        <v>122</v>
      </c>
      <c r="M442" s="3">
        <v>30</v>
      </c>
      <c r="N442" s="3">
        <v>1</v>
      </c>
      <c r="O442" s="3">
        <v>7</v>
      </c>
      <c r="P442" s="3">
        <v>4</v>
      </c>
      <c r="Q442" s="3">
        <v>4</v>
      </c>
      <c r="R442" s="3">
        <v>4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72</v>
      </c>
      <c r="AA442" s="3" t="str" cm="1">
        <f t="array" ref="AA442">_xlfn.IFS(AND(Z442&lt;36,Z442&gt;23),"24-35",AND(Z442&lt;51,Z442&gt;35),"36-50",AND(Z442&gt;50,Z442&lt;66),"51-65",Z442&gt;65,"66+",TRUE,"?")</f>
        <v>66+</v>
      </c>
      <c r="AB442" s="3">
        <v>2364</v>
      </c>
      <c r="AC442" s="3">
        <v>0</v>
      </c>
      <c r="AD442" s="3">
        <v>0</v>
      </c>
      <c r="AE442" s="3">
        <v>0</v>
      </c>
      <c r="AF442" s="3">
        <v>1</v>
      </c>
      <c r="AG442" s="3">
        <v>0</v>
      </c>
      <c r="AH442" s="3">
        <v>0</v>
      </c>
      <c r="AI442" s="3">
        <v>1</v>
      </c>
      <c r="AJ442" s="3">
        <v>0</v>
      </c>
      <c r="AK442" s="3">
        <v>0</v>
      </c>
      <c r="AL442" s="3">
        <v>1016</v>
      </c>
      <c r="AM442" s="4">
        <v>42485</v>
      </c>
      <c r="AN442" s="3">
        <f t="shared" si="19"/>
        <v>4</v>
      </c>
      <c r="AO442" s="3" t="str">
        <f t="shared" si="20"/>
        <v>April</v>
      </c>
      <c r="AP442" s="3">
        <v>1</v>
      </c>
    </row>
    <row r="443" spans="1:42" x14ac:dyDescent="0.25">
      <c r="A443" s="3">
        <v>365</v>
      </c>
      <c r="B443" s="3">
        <v>74293</v>
      </c>
      <c r="C443" s="3">
        <v>1046</v>
      </c>
      <c r="D443" s="3">
        <f t="shared" si="18"/>
        <v>1.4079388367679324</v>
      </c>
      <c r="E443" s="3">
        <v>0</v>
      </c>
      <c r="F443" s="3">
        <v>0</v>
      </c>
      <c r="G443" s="3">
        <v>66</v>
      </c>
      <c r="H443" s="3">
        <v>375</v>
      </c>
      <c r="I443" s="3">
        <v>152</v>
      </c>
      <c r="J443" s="3">
        <v>335</v>
      </c>
      <c r="K443" s="3">
        <v>93</v>
      </c>
      <c r="L443" s="3">
        <v>91</v>
      </c>
      <c r="M443" s="3">
        <v>81</v>
      </c>
      <c r="N443" s="3">
        <v>1</v>
      </c>
      <c r="O443" s="3">
        <v>5</v>
      </c>
      <c r="P443" s="3">
        <v>4</v>
      </c>
      <c r="Q443" s="3">
        <v>6</v>
      </c>
      <c r="R443" s="3">
        <v>2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27</v>
      </c>
      <c r="AA443" s="3" t="str" cm="1">
        <f t="array" ref="AA443">_xlfn.IFS(AND(Z443&lt;36,Z443&gt;23),"24-35",AND(Z443&lt;51,Z443&gt;35),"36-50",AND(Z443&gt;50,Z443&lt;66),"51-65",Z443&gt;65,"66+",TRUE,"?")</f>
        <v>24-35</v>
      </c>
      <c r="AB443" s="3">
        <v>2215</v>
      </c>
      <c r="AC443" s="3">
        <v>0</v>
      </c>
      <c r="AD443" s="3">
        <v>0</v>
      </c>
      <c r="AE443" s="3">
        <v>1</v>
      </c>
      <c r="AF443" s="3">
        <v>0</v>
      </c>
      <c r="AG443" s="3">
        <v>0</v>
      </c>
      <c r="AH443" s="3">
        <v>0</v>
      </c>
      <c r="AI443" s="3">
        <v>1</v>
      </c>
      <c r="AJ443" s="3">
        <v>0</v>
      </c>
      <c r="AK443" s="3">
        <v>0</v>
      </c>
      <c r="AL443" s="3">
        <v>965</v>
      </c>
      <c r="AM443" s="4">
        <v>42634</v>
      </c>
      <c r="AN443" s="3">
        <f t="shared" si="19"/>
        <v>9</v>
      </c>
      <c r="AO443" s="3" t="str">
        <f t="shared" si="20"/>
        <v>September</v>
      </c>
      <c r="AP443" s="3">
        <v>1</v>
      </c>
    </row>
    <row r="444" spans="1:42" x14ac:dyDescent="0.25">
      <c r="A444" s="3">
        <v>866</v>
      </c>
      <c r="B444" s="3">
        <v>72354</v>
      </c>
      <c r="C444" s="3">
        <v>1046</v>
      </c>
      <c r="D444" s="3">
        <f t="shared" si="18"/>
        <v>1.4456699007656799</v>
      </c>
      <c r="E444" s="3">
        <v>0</v>
      </c>
      <c r="F444" s="3">
        <v>0</v>
      </c>
      <c r="G444" s="3">
        <v>67</v>
      </c>
      <c r="H444" s="3">
        <v>315</v>
      </c>
      <c r="I444" s="3">
        <v>26</v>
      </c>
      <c r="J444" s="3">
        <v>473</v>
      </c>
      <c r="K444" s="3">
        <v>220</v>
      </c>
      <c r="L444" s="3">
        <v>12</v>
      </c>
      <c r="M444" s="3">
        <v>182</v>
      </c>
      <c r="N444" s="3">
        <v>1</v>
      </c>
      <c r="O444" s="3">
        <v>2</v>
      </c>
      <c r="P444" s="3">
        <v>10</v>
      </c>
      <c r="Q444" s="3">
        <v>6</v>
      </c>
      <c r="R444" s="3">
        <v>1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27</v>
      </c>
      <c r="AA444" s="3" t="str" cm="1">
        <f t="array" ref="AA444">_xlfn.IFS(AND(Z444&lt;36,Z444&gt;23),"24-35",AND(Z444&lt;51,Z444&gt;35),"36-50",AND(Z444&gt;50,Z444&lt;66),"51-65",Z444&gt;65,"66+",TRUE,"?")</f>
        <v>24-35</v>
      </c>
      <c r="AB444" s="3">
        <v>2597</v>
      </c>
      <c r="AC444" s="3">
        <v>0</v>
      </c>
      <c r="AD444" s="3">
        <v>0</v>
      </c>
      <c r="AE444" s="3">
        <v>1</v>
      </c>
      <c r="AF444" s="3">
        <v>0</v>
      </c>
      <c r="AG444" s="3">
        <v>0</v>
      </c>
      <c r="AH444" s="3">
        <v>0</v>
      </c>
      <c r="AI444" s="3">
        <v>1</v>
      </c>
      <c r="AJ444" s="3">
        <v>0</v>
      </c>
      <c r="AK444" s="3">
        <v>0</v>
      </c>
      <c r="AL444" s="3">
        <v>864</v>
      </c>
      <c r="AM444" s="4">
        <v>42252</v>
      </c>
      <c r="AN444" s="3">
        <f t="shared" si="19"/>
        <v>9</v>
      </c>
      <c r="AO444" s="3" t="str">
        <f t="shared" si="20"/>
        <v>September</v>
      </c>
      <c r="AP444" s="3">
        <v>1</v>
      </c>
    </row>
    <row r="445" spans="1:42" x14ac:dyDescent="0.25">
      <c r="A445" s="3">
        <v>609</v>
      </c>
      <c r="B445" s="3">
        <v>78710</v>
      </c>
      <c r="C445" s="3">
        <v>1042</v>
      </c>
      <c r="D445" s="3">
        <f t="shared" si="18"/>
        <v>1.3238470334137975</v>
      </c>
      <c r="E445" s="3">
        <v>0</v>
      </c>
      <c r="F445" s="3">
        <v>1</v>
      </c>
      <c r="G445" s="3">
        <v>42</v>
      </c>
      <c r="H445" s="3">
        <v>721</v>
      </c>
      <c r="I445" s="3">
        <v>0</v>
      </c>
      <c r="J445" s="3">
        <v>152</v>
      </c>
      <c r="K445" s="3">
        <v>119</v>
      </c>
      <c r="L445" s="3">
        <v>50</v>
      </c>
      <c r="M445" s="3">
        <v>50</v>
      </c>
      <c r="N445" s="3">
        <v>3</v>
      </c>
      <c r="O445" s="3">
        <v>7</v>
      </c>
      <c r="P445" s="3">
        <v>6</v>
      </c>
      <c r="Q445" s="3">
        <v>12</v>
      </c>
      <c r="R445" s="3">
        <v>4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43</v>
      </c>
      <c r="AA445" s="3" t="str" cm="1">
        <f t="array" ref="AA445">_xlfn.IFS(AND(Z445&lt;36,Z445&gt;23),"24-35",AND(Z445&lt;51,Z445&gt;35),"36-50",AND(Z445&gt;50,Z445&lt;66),"51-65",Z445&gt;65,"66+",TRUE,"?")</f>
        <v>36-50</v>
      </c>
      <c r="AB445" s="3">
        <v>2196</v>
      </c>
      <c r="AC445" s="3">
        <v>0</v>
      </c>
      <c r="AD445" s="3">
        <v>1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1</v>
      </c>
      <c r="AK445" s="3">
        <v>0</v>
      </c>
      <c r="AL445" s="3">
        <v>992</v>
      </c>
      <c r="AM445" s="4">
        <v>42653</v>
      </c>
      <c r="AN445" s="3">
        <f t="shared" si="19"/>
        <v>10</v>
      </c>
      <c r="AO445" s="3" t="str">
        <f t="shared" si="20"/>
        <v>October</v>
      </c>
      <c r="AP445" s="3">
        <v>1</v>
      </c>
    </row>
    <row r="446" spans="1:42" x14ac:dyDescent="0.25">
      <c r="A446" s="3">
        <v>871</v>
      </c>
      <c r="B446" s="3">
        <v>77583</v>
      </c>
      <c r="C446" s="3">
        <v>1041</v>
      </c>
      <c r="D446" s="3">
        <f t="shared" si="18"/>
        <v>1.341788793936816</v>
      </c>
      <c r="E446" s="3">
        <v>0</v>
      </c>
      <c r="F446" s="3">
        <v>0</v>
      </c>
      <c r="G446" s="3">
        <v>93</v>
      </c>
      <c r="H446" s="3">
        <v>372</v>
      </c>
      <c r="I446" s="3">
        <v>23</v>
      </c>
      <c r="J446" s="3">
        <v>384</v>
      </c>
      <c r="K446" s="3">
        <v>250</v>
      </c>
      <c r="L446" s="3">
        <v>12</v>
      </c>
      <c r="M446" s="3">
        <v>108</v>
      </c>
      <c r="N446" s="3">
        <v>1</v>
      </c>
      <c r="O446" s="3">
        <v>4</v>
      </c>
      <c r="P446" s="3">
        <v>5</v>
      </c>
      <c r="Q446" s="3">
        <v>9</v>
      </c>
      <c r="R446" s="3">
        <v>2</v>
      </c>
      <c r="S446" s="3">
        <v>1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42</v>
      </c>
      <c r="AA446" s="3" t="str" cm="1">
        <f t="array" ref="AA446">_xlfn.IFS(AND(Z446&lt;36,Z446&gt;23),"24-35",AND(Z446&lt;51,Z446&gt;35),"36-50",AND(Z446&gt;50,Z446&lt;66),"51-65",Z446&gt;65,"66+",TRUE,"?")</f>
        <v>36-50</v>
      </c>
      <c r="AB446" s="3">
        <v>2298</v>
      </c>
      <c r="AC446" s="3">
        <v>0</v>
      </c>
      <c r="AD446" s="3">
        <v>1</v>
      </c>
      <c r="AE446" s="3">
        <v>0</v>
      </c>
      <c r="AF446" s="3">
        <v>0</v>
      </c>
      <c r="AG446" s="3">
        <v>0</v>
      </c>
      <c r="AH446" s="3">
        <v>0</v>
      </c>
      <c r="AI446" s="3">
        <v>1</v>
      </c>
      <c r="AJ446" s="3">
        <v>0</v>
      </c>
      <c r="AK446" s="3">
        <v>0</v>
      </c>
      <c r="AL446" s="3">
        <v>933</v>
      </c>
      <c r="AM446" s="4">
        <v>42551</v>
      </c>
      <c r="AN446" s="3">
        <f t="shared" si="19"/>
        <v>6</v>
      </c>
      <c r="AO446" s="3" t="str">
        <f t="shared" si="20"/>
        <v>June</v>
      </c>
      <c r="AP446" s="3">
        <v>1</v>
      </c>
    </row>
    <row r="447" spans="1:42" x14ac:dyDescent="0.25">
      <c r="A447" s="3">
        <v>1226</v>
      </c>
      <c r="B447" s="3">
        <v>59868</v>
      </c>
      <c r="C447" s="3">
        <v>1040</v>
      </c>
      <c r="D447" s="3">
        <f t="shared" si="18"/>
        <v>1.7371550744972273</v>
      </c>
      <c r="E447" s="3">
        <v>0</v>
      </c>
      <c r="F447" s="3">
        <v>1</v>
      </c>
      <c r="G447" s="3">
        <v>37</v>
      </c>
      <c r="H447" s="3">
        <v>771</v>
      </c>
      <c r="I447" s="3">
        <v>51</v>
      </c>
      <c r="J447" s="3">
        <v>154</v>
      </c>
      <c r="K447" s="3">
        <v>54</v>
      </c>
      <c r="L447" s="3">
        <v>10</v>
      </c>
      <c r="M447" s="3">
        <v>154</v>
      </c>
      <c r="N447" s="3">
        <v>7</v>
      </c>
      <c r="O447" s="3">
        <v>11</v>
      </c>
      <c r="P447" s="3">
        <v>2</v>
      </c>
      <c r="Q447" s="3">
        <v>12</v>
      </c>
      <c r="R447" s="3">
        <v>6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48</v>
      </c>
      <c r="AA447" s="3" t="str" cm="1">
        <f t="array" ref="AA447">_xlfn.IFS(AND(Z447&lt;36,Z447&gt;23),"24-35",AND(Z447&lt;51,Z447&gt;35),"36-50",AND(Z447&gt;50,Z447&lt;66),"51-65",Z447&gt;65,"66+",TRUE,"?")</f>
        <v>36-50</v>
      </c>
      <c r="AB447" s="3">
        <v>2501</v>
      </c>
      <c r="AC447" s="3">
        <v>0</v>
      </c>
      <c r="AD447" s="3">
        <v>0</v>
      </c>
      <c r="AE447" s="3">
        <v>0</v>
      </c>
      <c r="AF447" s="3">
        <v>1</v>
      </c>
      <c r="AG447" s="3">
        <v>0</v>
      </c>
      <c r="AH447" s="3">
        <v>0</v>
      </c>
      <c r="AI447" s="3">
        <v>1</v>
      </c>
      <c r="AJ447" s="3">
        <v>0</v>
      </c>
      <c r="AK447" s="3">
        <v>0</v>
      </c>
      <c r="AL447" s="3">
        <v>886</v>
      </c>
      <c r="AM447" s="4">
        <v>42348</v>
      </c>
      <c r="AN447" s="3">
        <f t="shared" si="19"/>
        <v>12</v>
      </c>
      <c r="AO447" s="3" t="str">
        <f t="shared" si="20"/>
        <v>December</v>
      </c>
      <c r="AP447" s="3">
        <v>1</v>
      </c>
    </row>
    <row r="448" spans="1:42" x14ac:dyDescent="0.25">
      <c r="A448" s="3">
        <v>92</v>
      </c>
      <c r="B448" s="3">
        <v>65846</v>
      </c>
      <c r="C448" s="3">
        <v>1039</v>
      </c>
      <c r="D448" s="3">
        <f t="shared" si="18"/>
        <v>1.5779242474865596</v>
      </c>
      <c r="E448" s="3">
        <v>0</v>
      </c>
      <c r="F448" s="3">
        <v>0</v>
      </c>
      <c r="G448" s="3">
        <v>68</v>
      </c>
      <c r="H448" s="3">
        <v>562</v>
      </c>
      <c r="I448" s="3">
        <v>81</v>
      </c>
      <c r="J448" s="3">
        <v>276</v>
      </c>
      <c r="K448" s="3">
        <v>80</v>
      </c>
      <c r="L448" s="3">
        <v>40</v>
      </c>
      <c r="M448" s="3">
        <v>81</v>
      </c>
      <c r="N448" s="3">
        <v>1</v>
      </c>
      <c r="O448" s="3">
        <v>6</v>
      </c>
      <c r="P448" s="3">
        <v>3</v>
      </c>
      <c r="Q448" s="3">
        <v>6</v>
      </c>
      <c r="R448" s="3">
        <v>4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75</v>
      </c>
      <c r="AA448" s="3" t="str" cm="1">
        <f t="array" ref="AA448">_xlfn.IFS(AND(Z448&lt;36,Z448&gt;23),"24-35",AND(Z448&lt;51,Z448&gt;35),"36-50",AND(Z448&gt;50,Z448&lt;66),"51-65",Z448&gt;65,"66+",TRUE,"?")</f>
        <v>66+</v>
      </c>
      <c r="AB448" s="3">
        <v>2567</v>
      </c>
      <c r="AC448" s="3">
        <v>0</v>
      </c>
      <c r="AD448" s="3">
        <v>1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1</v>
      </c>
      <c r="AL448" s="3">
        <v>958</v>
      </c>
      <c r="AM448" s="4">
        <v>42282</v>
      </c>
      <c r="AN448" s="3">
        <f t="shared" si="19"/>
        <v>10</v>
      </c>
      <c r="AO448" s="3" t="str">
        <f t="shared" si="20"/>
        <v>October</v>
      </c>
      <c r="AP448" s="3">
        <v>1</v>
      </c>
    </row>
    <row r="449" spans="1:42" x14ac:dyDescent="0.25">
      <c r="A449" s="3">
        <v>628</v>
      </c>
      <c r="B449" s="3">
        <v>59304</v>
      </c>
      <c r="C449" s="3">
        <v>1038</v>
      </c>
      <c r="D449" s="3">
        <f t="shared" si="18"/>
        <v>1.7503035208417645</v>
      </c>
      <c r="E449" s="3">
        <v>0</v>
      </c>
      <c r="F449" s="3">
        <v>1</v>
      </c>
      <c r="G449" s="3">
        <v>81</v>
      </c>
      <c r="H449" s="3">
        <v>418</v>
      </c>
      <c r="I449" s="3">
        <v>61</v>
      </c>
      <c r="J449" s="3">
        <v>428</v>
      </c>
      <c r="K449" s="3">
        <v>80</v>
      </c>
      <c r="L449" s="3">
        <v>51</v>
      </c>
      <c r="M449" s="3">
        <v>10</v>
      </c>
      <c r="N449" s="3">
        <v>3</v>
      </c>
      <c r="O449" s="3">
        <v>7</v>
      </c>
      <c r="P449" s="3">
        <v>8</v>
      </c>
      <c r="Q449" s="3">
        <v>10</v>
      </c>
      <c r="R449" s="3">
        <v>5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56</v>
      </c>
      <c r="AA449" s="3" t="str" cm="1">
        <f t="array" ref="AA449">_xlfn.IFS(AND(Z449&lt;36,Z449&gt;23),"24-35",AND(Z449&lt;51,Z449&gt;35),"36-50",AND(Z449&gt;50,Z449&lt;66),"51-65",Z449&gt;65,"66+",TRUE,"?")</f>
        <v>51-65</v>
      </c>
      <c r="AB449" s="3">
        <v>2494</v>
      </c>
      <c r="AC449" s="3">
        <v>0</v>
      </c>
      <c r="AD449" s="3">
        <v>1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1</v>
      </c>
      <c r="AL449" s="3">
        <v>1028</v>
      </c>
      <c r="AM449" s="4">
        <v>42355</v>
      </c>
      <c r="AN449" s="3">
        <f t="shared" si="19"/>
        <v>12</v>
      </c>
      <c r="AO449" s="3" t="str">
        <f t="shared" si="20"/>
        <v>December</v>
      </c>
      <c r="AP449" s="3">
        <v>1</v>
      </c>
    </row>
    <row r="450" spans="1:42" x14ac:dyDescent="0.25">
      <c r="A450" s="3">
        <v>203</v>
      </c>
      <c r="B450" s="3">
        <v>72460</v>
      </c>
      <c r="C450" s="3">
        <v>1037</v>
      </c>
      <c r="D450" s="3">
        <f t="shared" si="18"/>
        <v>1.4311344189897874</v>
      </c>
      <c r="E450" s="3">
        <v>0</v>
      </c>
      <c r="F450" s="3">
        <v>0</v>
      </c>
      <c r="G450" s="3">
        <v>56</v>
      </c>
      <c r="H450" s="3">
        <v>377</v>
      </c>
      <c r="I450" s="3">
        <v>10</v>
      </c>
      <c r="J450" s="3">
        <v>540</v>
      </c>
      <c r="K450" s="3">
        <v>80</v>
      </c>
      <c r="L450" s="3">
        <v>30</v>
      </c>
      <c r="M450" s="3">
        <v>10</v>
      </c>
      <c r="N450" s="3">
        <v>1</v>
      </c>
      <c r="O450" s="3">
        <v>3</v>
      </c>
      <c r="P450" s="3">
        <v>5</v>
      </c>
      <c r="Q450" s="3">
        <v>7</v>
      </c>
      <c r="R450" s="3">
        <v>1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51</v>
      </c>
      <c r="AA450" s="3" t="str" cm="1">
        <f t="array" ref="AA450">_xlfn.IFS(AND(Z450&lt;36,Z450&gt;23),"24-35",AND(Z450&lt;51,Z450&gt;35),"36-50",AND(Z450&gt;50,Z450&lt;66),"51-65",Z450&gt;65,"66+",TRUE,"?")</f>
        <v>51-65</v>
      </c>
      <c r="AB450" s="3">
        <v>2386</v>
      </c>
      <c r="AC450" s="3">
        <v>0</v>
      </c>
      <c r="AD450" s="3">
        <v>1</v>
      </c>
      <c r="AE450" s="3">
        <v>0</v>
      </c>
      <c r="AF450" s="3">
        <v>0</v>
      </c>
      <c r="AG450" s="3">
        <v>0</v>
      </c>
      <c r="AH450" s="3">
        <v>0</v>
      </c>
      <c r="AI450" s="3">
        <v>1</v>
      </c>
      <c r="AJ450" s="3">
        <v>0</v>
      </c>
      <c r="AK450" s="3">
        <v>0</v>
      </c>
      <c r="AL450" s="3">
        <v>1027</v>
      </c>
      <c r="AM450" s="4">
        <v>42463</v>
      </c>
      <c r="AN450" s="3">
        <f t="shared" si="19"/>
        <v>4</v>
      </c>
      <c r="AO450" s="3" t="str">
        <f t="shared" si="20"/>
        <v>April</v>
      </c>
      <c r="AP450" s="3">
        <v>1</v>
      </c>
    </row>
    <row r="451" spans="1:42" x14ac:dyDescent="0.25">
      <c r="A451" s="3">
        <v>1423</v>
      </c>
      <c r="B451" s="3">
        <v>59235</v>
      </c>
      <c r="C451" s="3">
        <v>1037</v>
      </c>
      <c r="D451" s="3">
        <f t="shared" ref="D451:D514" si="21">C451*100/B451</f>
        <v>1.7506541740525028</v>
      </c>
      <c r="E451" s="3">
        <v>1</v>
      </c>
      <c r="F451" s="3">
        <v>0</v>
      </c>
      <c r="G451" s="3">
        <v>4</v>
      </c>
      <c r="H451" s="3">
        <v>448</v>
      </c>
      <c r="I451" s="3">
        <v>40</v>
      </c>
      <c r="J451" s="3">
        <v>469</v>
      </c>
      <c r="K451" s="3">
        <v>80</v>
      </c>
      <c r="L451" s="3">
        <v>0</v>
      </c>
      <c r="M451" s="3">
        <v>91</v>
      </c>
      <c r="N451" s="3">
        <v>3</v>
      </c>
      <c r="O451" s="3">
        <v>11</v>
      </c>
      <c r="P451" s="3">
        <v>2</v>
      </c>
      <c r="Q451" s="3">
        <v>12</v>
      </c>
      <c r="R451" s="3">
        <v>7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53</v>
      </c>
      <c r="AA451" s="3" t="str" cm="1">
        <f t="array" ref="AA451">_xlfn.IFS(AND(Z451&lt;36,Z451&gt;23),"24-35",AND(Z451&lt;51,Z451&gt;35),"36-50",AND(Z451&gt;50,Z451&lt;66),"51-65",Z451&gt;65,"66+",TRUE,"?")</f>
        <v>51-65</v>
      </c>
      <c r="AB451" s="3">
        <v>2692</v>
      </c>
      <c r="AC451" s="3">
        <v>0</v>
      </c>
      <c r="AD451" s="3">
        <v>0</v>
      </c>
      <c r="AE451" s="3">
        <v>1</v>
      </c>
      <c r="AF451" s="3">
        <v>0</v>
      </c>
      <c r="AG451" s="3">
        <v>0</v>
      </c>
      <c r="AH451" s="3">
        <v>0</v>
      </c>
      <c r="AI451" s="3">
        <v>0</v>
      </c>
      <c r="AJ451" s="3">
        <v>1</v>
      </c>
      <c r="AK451" s="3">
        <v>0</v>
      </c>
      <c r="AL451" s="3">
        <v>946</v>
      </c>
      <c r="AM451" s="4">
        <v>42157</v>
      </c>
      <c r="AN451" s="3">
        <f t="shared" ref="AN451:AN514" si="22">MONTH(AM451)</f>
        <v>6</v>
      </c>
      <c r="AO451" s="3" t="str">
        <f t="shared" ref="AO451:AO514" si="23">TEXT(AM451,"mmmm")</f>
        <v>June</v>
      </c>
      <c r="AP451" s="3">
        <v>1</v>
      </c>
    </row>
    <row r="452" spans="1:42" x14ac:dyDescent="0.25">
      <c r="A452" s="3">
        <v>1049</v>
      </c>
      <c r="B452" s="3">
        <v>91172</v>
      </c>
      <c r="C452" s="3">
        <v>1036</v>
      </c>
      <c r="D452" s="3">
        <f t="shared" si="21"/>
        <v>1.136313780546659</v>
      </c>
      <c r="E452" s="3">
        <v>0</v>
      </c>
      <c r="F452" s="3">
        <v>0</v>
      </c>
      <c r="G452" s="3">
        <v>94</v>
      </c>
      <c r="H452" s="3">
        <v>162</v>
      </c>
      <c r="I452" s="3">
        <v>28</v>
      </c>
      <c r="J452" s="3">
        <v>818</v>
      </c>
      <c r="K452" s="3">
        <v>0</v>
      </c>
      <c r="L452" s="3">
        <v>28</v>
      </c>
      <c r="M452" s="3">
        <v>56</v>
      </c>
      <c r="N452" s="3">
        <v>0</v>
      </c>
      <c r="O452" s="3">
        <v>4</v>
      </c>
      <c r="P452" s="3">
        <v>3</v>
      </c>
      <c r="Q452" s="3">
        <v>7</v>
      </c>
      <c r="R452" s="3">
        <v>3</v>
      </c>
      <c r="S452" s="3">
        <v>1</v>
      </c>
      <c r="T452" s="3">
        <v>1</v>
      </c>
      <c r="U452" s="3">
        <v>1</v>
      </c>
      <c r="V452" s="3">
        <v>0</v>
      </c>
      <c r="W452" s="3">
        <v>1</v>
      </c>
      <c r="X452" s="3">
        <v>0</v>
      </c>
      <c r="Y452" s="3">
        <v>1</v>
      </c>
      <c r="Z452" s="3">
        <v>30</v>
      </c>
      <c r="AA452" s="3" t="str" cm="1">
        <f t="array" ref="AA452">_xlfn.IFS(AND(Z452&lt;36,Z452&gt;23),"24-35",AND(Z452&lt;51,Z452&gt;35),"36-50",AND(Z452&gt;50,Z452&lt;66),"51-65",Z452&gt;65,"66+",TRUE,"?")</f>
        <v>24-35</v>
      </c>
      <c r="AB452" s="3">
        <v>2618</v>
      </c>
      <c r="AC452" s="3">
        <v>0</v>
      </c>
      <c r="AD452" s="3">
        <v>0</v>
      </c>
      <c r="AE452" s="3">
        <v>1</v>
      </c>
      <c r="AF452" s="3">
        <v>0</v>
      </c>
      <c r="AG452" s="3">
        <v>0</v>
      </c>
      <c r="AH452" s="3">
        <v>0</v>
      </c>
      <c r="AI452" s="3">
        <v>0</v>
      </c>
      <c r="AJ452" s="3">
        <v>1</v>
      </c>
      <c r="AK452" s="3">
        <v>0</v>
      </c>
      <c r="AL452" s="3">
        <v>980</v>
      </c>
      <c r="AM452" s="4">
        <v>42231</v>
      </c>
      <c r="AN452" s="3">
        <f t="shared" si="22"/>
        <v>8</v>
      </c>
      <c r="AO452" s="3" t="str">
        <f t="shared" si="23"/>
        <v>August</v>
      </c>
      <c r="AP452" s="3">
        <v>1</v>
      </c>
    </row>
    <row r="453" spans="1:42" x14ac:dyDescent="0.25">
      <c r="A453" s="3">
        <v>1057</v>
      </c>
      <c r="B453" s="3">
        <v>76982</v>
      </c>
      <c r="C453" s="3">
        <v>1032</v>
      </c>
      <c r="D453" s="3">
        <f t="shared" si="21"/>
        <v>1.3405731209893221</v>
      </c>
      <c r="E453" s="3">
        <v>0</v>
      </c>
      <c r="F453" s="3">
        <v>0</v>
      </c>
      <c r="G453" s="3">
        <v>19</v>
      </c>
      <c r="H453" s="3">
        <v>464</v>
      </c>
      <c r="I453" s="3">
        <v>151</v>
      </c>
      <c r="J453" s="3">
        <v>292</v>
      </c>
      <c r="K453" s="3">
        <v>65</v>
      </c>
      <c r="L453" s="3">
        <v>60</v>
      </c>
      <c r="M453" s="3">
        <v>30</v>
      </c>
      <c r="N453" s="3">
        <v>1</v>
      </c>
      <c r="O453" s="3">
        <v>8</v>
      </c>
      <c r="P453" s="3">
        <v>3</v>
      </c>
      <c r="Q453" s="3">
        <v>4</v>
      </c>
      <c r="R453" s="3">
        <v>4</v>
      </c>
      <c r="S453" s="3">
        <v>0</v>
      </c>
      <c r="T453" s="3">
        <v>0</v>
      </c>
      <c r="U453" s="3">
        <v>0</v>
      </c>
      <c r="V453" s="3">
        <v>0</v>
      </c>
      <c r="W453" s="3">
        <v>1</v>
      </c>
      <c r="X453" s="3">
        <v>0</v>
      </c>
      <c r="Y453" s="3">
        <v>1</v>
      </c>
      <c r="Z453" s="3">
        <v>53</v>
      </c>
      <c r="AA453" s="3" t="str" cm="1">
        <f t="array" ref="AA453">_xlfn.IFS(AND(Z453&lt;36,Z453&gt;23),"24-35",AND(Z453&lt;51,Z453&gt;35),"36-50",AND(Z453&gt;50,Z453&lt;66),"51-65",Z453&gt;65,"66+",TRUE,"?")</f>
        <v>51-65</v>
      </c>
      <c r="AB453" s="3">
        <v>2293</v>
      </c>
      <c r="AC453" s="3">
        <v>1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</v>
      </c>
      <c r="AJ453" s="3">
        <v>0</v>
      </c>
      <c r="AK453" s="3">
        <v>0</v>
      </c>
      <c r="AL453" s="3">
        <v>1002</v>
      </c>
      <c r="AM453" s="4">
        <v>42556</v>
      </c>
      <c r="AN453" s="3">
        <f t="shared" si="22"/>
        <v>7</v>
      </c>
      <c r="AO453" s="3" t="str">
        <f t="shared" si="23"/>
        <v>July</v>
      </c>
      <c r="AP453" s="3">
        <v>1</v>
      </c>
    </row>
    <row r="454" spans="1:42" x14ac:dyDescent="0.25">
      <c r="A454" s="3">
        <v>1061</v>
      </c>
      <c r="B454" s="3">
        <v>53374</v>
      </c>
      <c r="C454" s="3">
        <v>1030</v>
      </c>
      <c r="D454" s="3">
        <f t="shared" si="21"/>
        <v>1.9297785438603066</v>
      </c>
      <c r="E454" s="3">
        <v>0</v>
      </c>
      <c r="F454" s="3">
        <v>1</v>
      </c>
      <c r="G454" s="3">
        <v>34</v>
      </c>
      <c r="H454" s="3">
        <v>896</v>
      </c>
      <c r="I454" s="3">
        <v>10</v>
      </c>
      <c r="J454" s="3">
        <v>101</v>
      </c>
      <c r="K454" s="3">
        <v>13</v>
      </c>
      <c r="L454" s="3">
        <v>10</v>
      </c>
      <c r="M454" s="3">
        <v>34</v>
      </c>
      <c r="N454" s="3">
        <v>6</v>
      </c>
      <c r="O454" s="3">
        <v>4</v>
      </c>
      <c r="P454" s="3">
        <v>2</v>
      </c>
      <c r="Q454" s="3">
        <v>9</v>
      </c>
      <c r="R454" s="3">
        <v>9</v>
      </c>
      <c r="S454" s="3">
        <v>0</v>
      </c>
      <c r="T454" s="3">
        <v>0</v>
      </c>
      <c r="U454" s="3">
        <v>1</v>
      </c>
      <c r="V454" s="3">
        <v>0</v>
      </c>
      <c r="W454" s="3">
        <v>0</v>
      </c>
      <c r="X454" s="3">
        <v>0</v>
      </c>
      <c r="Y454" s="3">
        <v>1</v>
      </c>
      <c r="Z454" s="3">
        <v>51</v>
      </c>
      <c r="AA454" s="3" t="str" cm="1">
        <f t="array" ref="AA454">_xlfn.IFS(AND(Z454&lt;36,Z454&gt;23),"24-35",AND(Z454&lt;51,Z454&gt;35),"36-50",AND(Z454&gt;50,Z454&lt;66),"51-65",Z454&gt;65,"66+",TRUE,"?")</f>
        <v>51-65</v>
      </c>
      <c r="AB454" s="3">
        <v>2841</v>
      </c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>
        <v>0</v>
      </c>
      <c r="AJ454" s="3">
        <v>0</v>
      </c>
      <c r="AK454" s="3">
        <v>1</v>
      </c>
      <c r="AL454" s="3">
        <v>996</v>
      </c>
      <c r="AM454" s="4">
        <v>42008</v>
      </c>
      <c r="AN454" s="3">
        <f t="shared" si="22"/>
        <v>1</v>
      </c>
      <c r="AO454" s="3" t="str">
        <f t="shared" si="23"/>
        <v>January</v>
      </c>
      <c r="AP454" s="3">
        <v>1</v>
      </c>
    </row>
    <row r="455" spans="1:42" x14ac:dyDescent="0.25">
      <c r="A455" s="3">
        <v>1080</v>
      </c>
      <c r="B455" s="3">
        <v>57513</v>
      </c>
      <c r="C455" s="3">
        <v>1030</v>
      </c>
      <c r="D455" s="3">
        <f t="shared" si="21"/>
        <v>1.7908994488202667</v>
      </c>
      <c r="E455" s="3">
        <v>0</v>
      </c>
      <c r="F455" s="3">
        <v>0</v>
      </c>
      <c r="G455" s="3">
        <v>59</v>
      </c>
      <c r="H455" s="3">
        <v>735</v>
      </c>
      <c r="I455" s="3">
        <v>40</v>
      </c>
      <c r="J455" s="3">
        <v>183</v>
      </c>
      <c r="K455" s="3">
        <v>52</v>
      </c>
      <c r="L455" s="3">
        <v>20</v>
      </c>
      <c r="M455" s="3">
        <v>30</v>
      </c>
      <c r="N455" s="3">
        <v>2</v>
      </c>
      <c r="O455" s="3">
        <v>9</v>
      </c>
      <c r="P455" s="3">
        <v>3</v>
      </c>
      <c r="Q455" s="3">
        <v>13</v>
      </c>
      <c r="R455" s="3">
        <v>6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77</v>
      </c>
      <c r="AA455" s="3" t="str" cm="1">
        <f t="array" ref="AA455">_xlfn.IFS(AND(Z455&lt;36,Z455&gt;23),"24-35",AND(Z455&lt;51,Z455&gt;35),"36-50",AND(Z455&gt;50,Z455&lt;66),"51-65",Z455&gt;65,"66+",TRUE,"?")</f>
        <v>66+</v>
      </c>
      <c r="AB455" s="3">
        <v>2517</v>
      </c>
      <c r="AC455" s="3">
        <v>0</v>
      </c>
      <c r="AD455" s="3">
        <v>0</v>
      </c>
      <c r="AE455" s="3">
        <v>0</v>
      </c>
      <c r="AF455" s="3">
        <v>0</v>
      </c>
      <c r="AG455" s="3">
        <v>1</v>
      </c>
      <c r="AH455" s="3">
        <v>0</v>
      </c>
      <c r="AI455" s="3">
        <v>0</v>
      </c>
      <c r="AJ455" s="3">
        <v>0</v>
      </c>
      <c r="AK455" s="3">
        <v>1</v>
      </c>
      <c r="AL455" s="3">
        <v>1000</v>
      </c>
      <c r="AM455" s="4">
        <v>42332</v>
      </c>
      <c r="AN455" s="3">
        <f t="shared" si="22"/>
        <v>11</v>
      </c>
      <c r="AO455" s="3" t="str">
        <f t="shared" si="23"/>
        <v>November</v>
      </c>
      <c r="AP455" s="3">
        <v>1</v>
      </c>
    </row>
    <row r="456" spans="1:42" x14ac:dyDescent="0.25">
      <c r="A456" s="3">
        <v>806</v>
      </c>
      <c r="B456" s="3">
        <v>85710</v>
      </c>
      <c r="C456" s="3">
        <v>1029</v>
      </c>
      <c r="D456" s="3">
        <f t="shared" si="21"/>
        <v>1.2005600280014002</v>
      </c>
      <c r="E456" s="3">
        <v>0</v>
      </c>
      <c r="F456" s="3">
        <v>0</v>
      </c>
      <c r="G456" s="3">
        <v>5</v>
      </c>
      <c r="H456" s="3">
        <v>600</v>
      </c>
      <c r="I456" s="3">
        <v>20</v>
      </c>
      <c r="J456" s="3">
        <v>350</v>
      </c>
      <c r="K456" s="3">
        <v>29</v>
      </c>
      <c r="L456" s="3">
        <v>30</v>
      </c>
      <c r="M456" s="3">
        <v>33</v>
      </c>
      <c r="N456" s="3">
        <v>1</v>
      </c>
      <c r="O456" s="3">
        <v>6</v>
      </c>
      <c r="P456" s="3">
        <v>9</v>
      </c>
      <c r="Q456" s="3">
        <v>10</v>
      </c>
      <c r="R456" s="3">
        <v>2</v>
      </c>
      <c r="S456" s="3">
        <v>0</v>
      </c>
      <c r="T456" s="3">
        <v>0</v>
      </c>
      <c r="U456" s="3">
        <v>0</v>
      </c>
      <c r="V456" s="3">
        <v>0</v>
      </c>
      <c r="W456" s="3">
        <v>1</v>
      </c>
      <c r="X456" s="3">
        <v>0</v>
      </c>
      <c r="Y456" s="3">
        <v>0</v>
      </c>
      <c r="Z456" s="3">
        <v>31</v>
      </c>
      <c r="AA456" s="3" t="str" cm="1">
        <f t="array" ref="AA456">_xlfn.IFS(AND(Z456&lt;36,Z456&gt;23),"24-35",AND(Z456&lt;51,Z456&gt;35),"36-50",AND(Z456&gt;50,Z456&lt;66),"51-65",Z456&gt;65,"66+",TRUE,"?")</f>
        <v>24-35</v>
      </c>
      <c r="AB456" s="3">
        <v>2579</v>
      </c>
      <c r="AC456" s="3">
        <v>0</v>
      </c>
      <c r="AD456" s="3">
        <v>1</v>
      </c>
      <c r="AE456" s="3">
        <v>0</v>
      </c>
      <c r="AF456" s="3">
        <v>0</v>
      </c>
      <c r="AG456" s="3">
        <v>0</v>
      </c>
      <c r="AH456" s="3">
        <v>1</v>
      </c>
      <c r="AI456" s="3">
        <v>0</v>
      </c>
      <c r="AJ456" s="3">
        <v>0</v>
      </c>
      <c r="AK456" s="3">
        <v>0</v>
      </c>
      <c r="AL456" s="3">
        <v>996</v>
      </c>
      <c r="AM456" s="4">
        <v>42270</v>
      </c>
      <c r="AN456" s="3">
        <f t="shared" si="22"/>
        <v>9</v>
      </c>
      <c r="AO456" s="3" t="str">
        <f t="shared" si="23"/>
        <v>September</v>
      </c>
      <c r="AP456" s="3">
        <v>1</v>
      </c>
    </row>
    <row r="457" spans="1:42" x14ac:dyDescent="0.25">
      <c r="A457" s="3">
        <v>1066</v>
      </c>
      <c r="B457" s="3">
        <v>69759</v>
      </c>
      <c r="C457" s="3">
        <v>1029</v>
      </c>
      <c r="D457" s="3">
        <f t="shared" si="21"/>
        <v>1.475078484496624</v>
      </c>
      <c r="E457" s="3">
        <v>0</v>
      </c>
      <c r="F457" s="3">
        <v>0</v>
      </c>
      <c r="G457" s="3">
        <v>38</v>
      </c>
      <c r="H457" s="3">
        <v>452</v>
      </c>
      <c r="I457" s="3">
        <v>20</v>
      </c>
      <c r="J457" s="3">
        <v>514</v>
      </c>
      <c r="K457" s="3">
        <v>13</v>
      </c>
      <c r="L457" s="3">
        <v>30</v>
      </c>
      <c r="M457" s="3">
        <v>0</v>
      </c>
      <c r="N457" s="3">
        <v>3</v>
      </c>
      <c r="O457" s="3">
        <v>4</v>
      </c>
      <c r="P457" s="3">
        <v>6</v>
      </c>
      <c r="Q457" s="3">
        <v>5</v>
      </c>
      <c r="R457" s="3">
        <v>3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54</v>
      </c>
      <c r="AA457" s="3" t="str" cm="1">
        <f t="array" ref="AA457">_xlfn.IFS(AND(Z457&lt;36,Z457&gt;23),"24-35",AND(Z457&lt;51,Z457&gt;35),"36-50",AND(Z457&gt;50,Z457&lt;66),"51-65",Z457&gt;65,"66+",TRUE,"?")</f>
        <v>51-65</v>
      </c>
      <c r="AB457" s="3">
        <v>2403</v>
      </c>
      <c r="AC457" s="3">
        <v>0</v>
      </c>
      <c r="AD457" s="3">
        <v>0</v>
      </c>
      <c r="AE457" s="3">
        <v>1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1</v>
      </c>
      <c r="AL457" s="3">
        <v>1029</v>
      </c>
      <c r="AM457" s="4">
        <v>42446</v>
      </c>
      <c r="AN457" s="3">
        <f t="shared" si="22"/>
        <v>3</v>
      </c>
      <c r="AO457" s="3" t="str">
        <f t="shared" si="23"/>
        <v>March</v>
      </c>
      <c r="AP457" s="3">
        <v>1</v>
      </c>
    </row>
    <row r="458" spans="1:42" x14ac:dyDescent="0.25">
      <c r="A458" s="3">
        <v>2016</v>
      </c>
      <c r="B458" s="3">
        <v>44802</v>
      </c>
      <c r="C458" s="3">
        <v>1029</v>
      </c>
      <c r="D458" s="3">
        <f t="shared" si="21"/>
        <v>2.2967724655149322</v>
      </c>
      <c r="E458" s="3">
        <v>0</v>
      </c>
      <c r="F458" s="3">
        <v>0</v>
      </c>
      <c r="G458" s="3">
        <v>71</v>
      </c>
      <c r="H458" s="3">
        <v>853</v>
      </c>
      <c r="I458" s="3">
        <v>10</v>
      </c>
      <c r="J458" s="3">
        <v>143</v>
      </c>
      <c r="K458" s="3">
        <v>13</v>
      </c>
      <c r="L458" s="3">
        <v>10</v>
      </c>
      <c r="M458" s="3">
        <v>20</v>
      </c>
      <c r="N458" s="3">
        <v>2</v>
      </c>
      <c r="O458" s="3">
        <v>9</v>
      </c>
      <c r="P458" s="3">
        <v>4</v>
      </c>
      <c r="Q458" s="3">
        <v>12</v>
      </c>
      <c r="R458" s="3">
        <v>8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50</v>
      </c>
      <c r="AA458" s="3" t="str" cm="1">
        <f t="array" ref="AA458">_xlfn.IFS(AND(Z458&lt;36,Z458&gt;23),"24-35",AND(Z458&lt;51,Z458&gt;35),"36-50",AND(Z458&gt;50,Z458&lt;66),"51-65",Z458&gt;65,"66+",TRUE,"?")</f>
        <v>36-50</v>
      </c>
      <c r="AB458" s="3">
        <v>2836</v>
      </c>
      <c r="AC458" s="3">
        <v>0</v>
      </c>
      <c r="AD458" s="3">
        <v>0</v>
      </c>
      <c r="AE458" s="3">
        <v>1</v>
      </c>
      <c r="AF458" s="3">
        <v>0</v>
      </c>
      <c r="AG458" s="3">
        <v>0</v>
      </c>
      <c r="AH458" s="3">
        <v>0</v>
      </c>
      <c r="AI458" s="3">
        <v>0</v>
      </c>
      <c r="AJ458" s="3">
        <v>1</v>
      </c>
      <c r="AK458" s="3">
        <v>0</v>
      </c>
      <c r="AL458" s="3">
        <v>1009</v>
      </c>
      <c r="AM458" s="4">
        <v>42013</v>
      </c>
      <c r="AN458" s="3">
        <f t="shared" si="22"/>
        <v>1</v>
      </c>
      <c r="AO458" s="3" t="str">
        <f t="shared" si="23"/>
        <v>January</v>
      </c>
      <c r="AP458" s="3">
        <v>1</v>
      </c>
    </row>
    <row r="459" spans="1:42" x14ac:dyDescent="0.25">
      <c r="A459" s="3">
        <v>1069</v>
      </c>
      <c r="B459" s="3">
        <v>63211</v>
      </c>
      <c r="C459" s="3">
        <v>1028</v>
      </c>
      <c r="D459" s="3">
        <f t="shared" si="21"/>
        <v>1.6262992200724558</v>
      </c>
      <c r="E459" s="3">
        <v>0</v>
      </c>
      <c r="F459" s="3">
        <v>0</v>
      </c>
      <c r="G459" s="3">
        <v>3</v>
      </c>
      <c r="H459" s="3">
        <v>145</v>
      </c>
      <c r="I459" s="3">
        <v>193</v>
      </c>
      <c r="J459" s="3">
        <v>459</v>
      </c>
      <c r="K459" s="3">
        <v>205</v>
      </c>
      <c r="L459" s="3">
        <v>26</v>
      </c>
      <c r="M459" s="3">
        <v>145</v>
      </c>
      <c r="N459" s="3">
        <v>2</v>
      </c>
      <c r="O459" s="3">
        <v>3</v>
      </c>
      <c r="P459" s="3">
        <v>8</v>
      </c>
      <c r="Q459" s="3">
        <v>7</v>
      </c>
      <c r="R459" s="3">
        <v>2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1</v>
      </c>
      <c r="Z459" s="3">
        <v>38</v>
      </c>
      <c r="AA459" s="3" t="str" cm="1">
        <f t="array" ref="AA459">_xlfn.IFS(AND(Z459&lt;36,Z459&gt;23),"24-35",AND(Z459&lt;51,Z459&gt;35),"36-50",AND(Z459&gt;50,Z459&lt;66),"51-65",Z459&gt;65,"66+",TRUE,"?")</f>
        <v>36-50</v>
      </c>
      <c r="AB459" s="3">
        <v>2763</v>
      </c>
      <c r="AC459" s="3">
        <v>0</v>
      </c>
      <c r="AD459" s="3">
        <v>1</v>
      </c>
      <c r="AE459" s="3">
        <v>0</v>
      </c>
      <c r="AF459" s="3">
        <v>0</v>
      </c>
      <c r="AG459" s="3">
        <v>0</v>
      </c>
      <c r="AH459" s="3">
        <v>0</v>
      </c>
      <c r="AI459" s="3">
        <v>1</v>
      </c>
      <c r="AJ459" s="3">
        <v>0</v>
      </c>
      <c r="AK459" s="3">
        <v>0</v>
      </c>
      <c r="AL459" s="3">
        <v>883</v>
      </c>
      <c r="AM459" s="4">
        <v>42086</v>
      </c>
      <c r="AN459" s="3">
        <f t="shared" si="22"/>
        <v>3</v>
      </c>
      <c r="AO459" s="3" t="str">
        <f t="shared" si="23"/>
        <v>March</v>
      </c>
      <c r="AP459" s="3">
        <v>1</v>
      </c>
    </row>
    <row r="460" spans="1:42" x14ac:dyDescent="0.25">
      <c r="A460" s="3">
        <v>1852</v>
      </c>
      <c r="B460" s="3">
        <v>55914</v>
      </c>
      <c r="C460" s="3">
        <v>1028</v>
      </c>
      <c r="D460" s="3">
        <f t="shared" si="21"/>
        <v>1.8385377544085559</v>
      </c>
      <c r="E460" s="3">
        <v>0</v>
      </c>
      <c r="F460" s="3">
        <v>1</v>
      </c>
      <c r="G460" s="3">
        <v>32</v>
      </c>
      <c r="H460" s="3">
        <v>384</v>
      </c>
      <c r="I460" s="3">
        <v>60</v>
      </c>
      <c r="J460" s="3">
        <v>364</v>
      </c>
      <c r="K460" s="3">
        <v>119</v>
      </c>
      <c r="L460" s="3">
        <v>101</v>
      </c>
      <c r="M460" s="3">
        <v>232</v>
      </c>
      <c r="N460" s="3">
        <v>4</v>
      </c>
      <c r="O460" s="3">
        <v>11</v>
      </c>
      <c r="P460" s="3">
        <v>6</v>
      </c>
      <c r="Q460" s="3">
        <v>8</v>
      </c>
      <c r="R460" s="3">
        <v>7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45</v>
      </c>
      <c r="AA460" s="3" t="str" cm="1">
        <f t="array" ref="AA460">_xlfn.IFS(AND(Z460&lt;36,Z460&gt;23),"24-35",AND(Z460&lt;51,Z460&gt;35),"36-50",AND(Z460&gt;50,Z460&lt;66),"51-65",Z460&gt;65,"66+",TRUE,"?")</f>
        <v>36-50</v>
      </c>
      <c r="AB460" s="3">
        <v>2585</v>
      </c>
      <c r="AC460" s="3">
        <v>0</v>
      </c>
      <c r="AD460" s="3">
        <v>0</v>
      </c>
      <c r="AE460" s="3">
        <v>0</v>
      </c>
      <c r="AF460" s="3">
        <v>1</v>
      </c>
      <c r="AG460" s="3">
        <v>0</v>
      </c>
      <c r="AH460" s="3">
        <v>0</v>
      </c>
      <c r="AI460" s="3">
        <v>1</v>
      </c>
      <c r="AJ460" s="3">
        <v>0</v>
      </c>
      <c r="AK460" s="3">
        <v>0</v>
      </c>
      <c r="AL460" s="3">
        <v>796</v>
      </c>
      <c r="AM460" s="4">
        <v>42264</v>
      </c>
      <c r="AN460" s="3">
        <f t="shared" si="22"/>
        <v>9</v>
      </c>
      <c r="AO460" s="3" t="str">
        <f t="shared" si="23"/>
        <v>September</v>
      </c>
      <c r="AP460" s="3">
        <v>1</v>
      </c>
    </row>
    <row r="461" spans="1:42" x14ac:dyDescent="0.25">
      <c r="A461" s="3">
        <v>1573</v>
      </c>
      <c r="B461" s="3">
        <v>60230</v>
      </c>
      <c r="C461" s="3">
        <v>1027</v>
      </c>
      <c r="D461" s="3">
        <f t="shared" si="21"/>
        <v>1.7051303337207371</v>
      </c>
      <c r="E461" s="3">
        <v>0</v>
      </c>
      <c r="F461" s="3">
        <v>1</v>
      </c>
      <c r="G461" s="3">
        <v>78</v>
      </c>
      <c r="H461" s="3">
        <v>520</v>
      </c>
      <c r="I461" s="3">
        <v>20</v>
      </c>
      <c r="J461" s="3">
        <v>367</v>
      </c>
      <c r="K461" s="3">
        <v>39</v>
      </c>
      <c r="L461" s="3">
        <v>81</v>
      </c>
      <c r="M461" s="3">
        <v>40</v>
      </c>
      <c r="N461" s="3">
        <v>2</v>
      </c>
      <c r="O461" s="3">
        <v>6</v>
      </c>
      <c r="P461" s="3">
        <v>3</v>
      </c>
      <c r="Q461" s="3">
        <v>6</v>
      </c>
      <c r="R461" s="3">
        <v>5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64</v>
      </c>
      <c r="AA461" s="3" t="str" cm="1">
        <f t="array" ref="AA461">_xlfn.IFS(AND(Z461&lt;36,Z461&gt;23),"24-35",AND(Z461&lt;51,Z461&gt;35),"36-50",AND(Z461&gt;50,Z461&lt;66),"51-65",Z461&gt;65,"66+",TRUE,"?")</f>
        <v>51-65</v>
      </c>
      <c r="AB461" s="3">
        <v>2564</v>
      </c>
      <c r="AC461" s="3">
        <v>0</v>
      </c>
      <c r="AD461" s="3">
        <v>0</v>
      </c>
      <c r="AE461" s="3">
        <v>1</v>
      </c>
      <c r="AF461" s="3">
        <v>0</v>
      </c>
      <c r="AG461" s="3">
        <v>0</v>
      </c>
      <c r="AH461" s="3">
        <v>0</v>
      </c>
      <c r="AI461" s="3">
        <v>1</v>
      </c>
      <c r="AJ461" s="3">
        <v>0</v>
      </c>
      <c r="AK461" s="3">
        <v>0</v>
      </c>
      <c r="AL461" s="3">
        <v>987</v>
      </c>
      <c r="AM461" s="4">
        <v>42285</v>
      </c>
      <c r="AN461" s="3">
        <f t="shared" si="22"/>
        <v>10</v>
      </c>
      <c r="AO461" s="3" t="str">
        <f t="shared" si="23"/>
        <v>October</v>
      </c>
      <c r="AP461" s="3">
        <v>1</v>
      </c>
    </row>
    <row r="462" spans="1:42" x14ac:dyDescent="0.25">
      <c r="A462" s="3">
        <v>617</v>
      </c>
      <c r="B462" s="3">
        <v>73059</v>
      </c>
      <c r="C462" s="3">
        <v>1024</v>
      </c>
      <c r="D462" s="3">
        <f t="shared" si="21"/>
        <v>1.4016069204341697</v>
      </c>
      <c r="E462" s="3">
        <v>0</v>
      </c>
      <c r="F462" s="3">
        <v>1</v>
      </c>
      <c r="G462" s="3">
        <v>36</v>
      </c>
      <c r="H462" s="3">
        <v>410</v>
      </c>
      <c r="I462" s="3">
        <v>112</v>
      </c>
      <c r="J462" s="3">
        <v>420</v>
      </c>
      <c r="K462" s="3">
        <v>0</v>
      </c>
      <c r="L462" s="3">
        <v>82</v>
      </c>
      <c r="M462" s="3">
        <v>71</v>
      </c>
      <c r="N462" s="3">
        <v>1</v>
      </c>
      <c r="O462" s="3">
        <v>9</v>
      </c>
      <c r="P462" s="3">
        <v>3</v>
      </c>
      <c r="Q462" s="3">
        <v>13</v>
      </c>
      <c r="R462" s="3">
        <v>4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73</v>
      </c>
      <c r="AA462" s="3" t="str" cm="1">
        <f t="array" ref="AA462">_xlfn.IFS(AND(Z462&lt;36,Z462&gt;23),"24-35",AND(Z462&lt;51,Z462&gt;35),"36-50",AND(Z462&gt;50,Z462&lt;66),"51-65",Z462&gt;65,"66+",TRUE,"?")</f>
        <v>66+</v>
      </c>
      <c r="AB462" s="3">
        <v>2461</v>
      </c>
      <c r="AC462" s="3">
        <v>0</v>
      </c>
      <c r="AD462" s="3">
        <v>0</v>
      </c>
      <c r="AE462" s="3">
        <v>0</v>
      </c>
      <c r="AF462" s="3">
        <v>1</v>
      </c>
      <c r="AG462" s="3">
        <v>0</v>
      </c>
      <c r="AH462" s="3">
        <v>0</v>
      </c>
      <c r="AI462" s="3">
        <v>0</v>
      </c>
      <c r="AJ462" s="3">
        <v>0</v>
      </c>
      <c r="AK462" s="3">
        <v>1</v>
      </c>
      <c r="AL462" s="3">
        <v>953</v>
      </c>
      <c r="AM462" s="4">
        <v>42388</v>
      </c>
      <c r="AN462" s="3">
        <f t="shared" si="22"/>
        <v>1</v>
      </c>
      <c r="AO462" s="3" t="str">
        <f t="shared" si="23"/>
        <v>January</v>
      </c>
      <c r="AP462" s="3">
        <v>1</v>
      </c>
    </row>
    <row r="463" spans="1:42" x14ac:dyDescent="0.25">
      <c r="A463" s="3">
        <v>1076</v>
      </c>
      <c r="B463" s="3">
        <v>52278</v>
      </c>
      <c r="C463" s="3">
        <v>1024</v>
      </c>
      <c r="D463" s="3">
        <f t="shared" si="21"/>
        <v>1.9587589425762271</v>
      </c>
      <c r="E463" s="3">
        <v>0</v>
      </c>
      <c r="F463" s="3">
        <v>1</v>
      </c>
      <c r="G463" s="3">
        <v>24</v>
      </c>
      <c r="H463" s="3">
        <v>953</v>
      </c>
      <c r="I463" s="3">
        <v>0</v>
      </c>
      <c r="J463" s="3">
        <v>71</v>
      </c>
      <c r="K463" s="3">
        <v>0</v>
      </c>
      <c r="L463" s="3">
        <v>0</v>
      </c>
      <c r="M463" s="3">
        <v>174</v>
      </c>
      <c r="N463" s="3">
        <v>6</v>
      </c>
      <c r="O463" s="3">
        <v>10</v>
      </c>
      <c r="P463" s="3">
        <v>5</v>
      </c>
      <c r="Q463" s="3">
        <v>10</v>
      </c>
      <c r="R463" s="3">
        <v>8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1</v>
      </c>
      <c r="Z463" s="3">
        <v>57</v>
      </c>
      <c r="AA463" s="3" t="str" cm="1">
        <f t="array" ref="AA463">_xlfn.IFS(AND(Z463&lt;36,Z463&gt;23),"24-35",AND(Z463&lt;51,Z463&gt;35),"36-50",AND(Z463&gt;50,Z463&lt;66),"51-65",Z463&gt;65,"66+",TRUE,"?")</f>
        <v>51-65</v>
      </c>
      <c r="AB463" s="3">
        <v>2679</v>
      </c>
      <c r="AC463" s="3">
        <v>0</v>
      </c>
      <c r="AD463" s="3">
        <v>0</v>
      </c>
      <c r="AE463" s="3">
        <v>0</v>
      </c>
      <c r="AF463" s="3">
        <v>0</v>
      </c>
      <c r="AG463" s="3">
        <v>1</v>
      </c>
      <c r="AH463" s="3">
        <v>0</v>
      </c>
      <c r="AI463" s="3">
        <v>0</v>
      </c>
      <c r="AJ463" s="3">
        <v>0</v>
      </c>
      <c r="AK463" s="3">
        <v>1</v>
      </c>
      <c r="AL463" s="3">
        <v>850</v>
      </c>
      <c r="AM463" s="4">
        <v>42170</v>
      </c>
      <c r="AN463" s="3">
        <f t="shared" si="22"/>
        <v>6</v>
      </c>
      <c r="AO463" s="3" t="str">
        <f t="shared" si="23"/>
        <v>June</v>
      </c>
      <c r="AP463" s="3">
        <v>1</v>
      </c>
    </row>
    <row r="464" spans="1:42" x14ac:dyDescent="0.25">
      <c r="A464" s="3">
        <v>1743</v>
      </c>
      <c r="B464" s="3">
        <v>52278</v>
      </c>
      <c r="C464" s="3">
        <v>1024</v>
      </c>
      <c r="D464" s="3">
        <f t="shared" si="21"/>
        <v>1.9587589425762271</v>
      </c>
      <c r="E464" s="3">
        <v>0</v>
      </c>
      <c r="F464" s="3">
        <v>1</v>
      </c>
      <c r="G464" s="3">
        <v>24</v>
      </c>
      <c r="H464" s="3">
        <v>953</v>
      </c>
      <c r="I464" s="3">
        <v>0</v>
      </c>
      <c r="J464" s="3">
        <v>71</v>
      </c>
      <c r="K464" s="3">
        <v>0</v>
      </c>
      <c r="L464" s="3">
        <v>0</v>
      </c>
      <c r="M464" s="3">
        <v>174</v>
      </c>
      <c r="N464" s="3">
        <v>6</v>
      </c>
      <c r="O464" s="3">
        <v>10</v>
      </c>
      <c r="P464" s="3">
        <v>5</v>
      </c>
      <c r="Q464" s="3">
        <v>10</v>
      </c>
      <c r="R464" s="3">
        <v>8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57</v>
      </c>
      <c r="AA464" s="3" t="str" cm="1">
        <f t="array" ref="AA464">_xlfn.IFS(AND(Z464&lt;36,Z464&gt;23),"24-35",AND(Z464&lt;51,Z464&gt;35),"36-50",AND(Z464&gt;50,Z464&lt;66),"51-65",Z464&gt;65,"66+",TRUE,"?")</f>
        <v>51-65</v>
      </c>
      <c r="AB464" s="3">
        <v>2679</v>
      </c>
      <c r="AC464" s="3">
        <v>0</v>
      </c>
      <c r="AD464" s="3">
        <v>0</v>
      </c>
      <c r="AE464" s="3">
        <v>0</v>
      </c>
      <c r="AF464" s="3">
        <v>0</v>
      </c>
      <c r="AG464" s="3">
        <v>1</v>
      </c>
      <c r="AH464" s="3">
        <v>0</v>
      </c>
      <c r="AI464" s="3">
        <v>0</v>
      </c>
      <c r="AJ464" s="3">
        <v>0</v>
      </c>
      <c r="AK464" s="3">
        <v>1</v>
      </c>
      <c r="AL464" s="3">
        <v>850</v>
      </c>
      <c r="AM464" s="4">
        <v>42170</v>
      </c>
      <c r="AN464" s="3">
        <f t="shared" si="22"/>
        <v>6</v>
      </c>
      <c r="AO464" s="3" t="str">
        <f t="shared" si="23"/>
        <v>June</v>
      </c>
      <c r="AP464" s="3">
        <v>1</v>
      </c>
    </row>
    <row r="465" spans="1:42" x14ac:dyDescent="0.25">
      <c r="A465" s="3">
        <v>534</v>
      </c>
      <c r="B465" s="3">
        <v>66565</v>
      </c>
      <c r="C465" s="3">
        <v>1023</v>
      </c>
      <c r="D465" s="3">
        <f t="shared" si="21"/>
        <v>1.5368436866220987</v>
      </c>
      <c r="E465" s="3">
        <v>0</v>
      </c>
      <c r="F465" s="3">
        <v>1</v>
      </c>
      <c r="G465" s="3">
        <v>80</v>
      </c>
      <c r="H465" s="3">
        <v>747</v>
      </c>
      <c r="I465" s="3">
        <v>10</v>
      </c>
      <c r="J465" s="3">
        <v>161</v>
      </c>
      <c r="K465" s="3">
        <v>65</v>
      </c>
      <c r="L465" s="3">
        <v>40</v>
      </c>
      <c r="M465" s="3">
        <v>42</v>
      </c>
      <c r="N465" s="3">
        <v>4</v>
      </c>
      <c r="O465" s="3">
        <v>4</v>
      </c>
      <c r="P465" s="3">
        <v>2</v>
      </c>
      <c r="Q465" s="3">
        <v>9</v>
      </c>
      <c r="R465" s="3">
        <v>8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58</v>
      </c>
      <c r="AA465" s="3" t="str" cm="1">
        <f t="array" ref="AA465">_xlfn.IFS(AND(Z465&lt;36,Z465&gt;23),"24-35",AND(Z465&lt;51,Z465&gt;35),"36-50",AND(Z465&gt;50,Z465&lt;66),"51-65",Z465&gt;65,"66+",TRUE,"?")</f>
        <v>51-65</v>
      </c>
      <c r="AB465" s="3">
        <v>2730</v>
      </c>
      <c r="AC465" s="3">
        <v>0</v>
      </c>
      <c r="AD465" s="3">
        <v>0</v>
      </c>
      <c r="AE465" s="3">
        <v>1</v>
      </c>
      <c r="AF465" s="3">
        <v>0</v>
      </c>
      <c r="AG465" s="3">
        <v>0</v>
      </c>
      <c r="AH465" s="3">
        <v>0</v>
      </c>
      <c r="AI465" s="3">
        <v>1</v>
      </c>
      <c r="AJ465" s="3">
        <v>0</v>
      </c>
      <c r="AK465" s="3">
        <v>0</v>
      </c>
      <c r="AL465" s="3">
        <v>981</v>
      </c>
      <c r="AM465" s="4">
        <v>42119</v>
      </c>
      <c r="AN465" s="3">
        <f t="shared" si="22"/>
        <v>4</v>
      </c>
      <c r="AO465" s="3" t="str">
        <f t="shared" si="23"/>
        <v>April</v>
      </c>
      <c r="AP465" s="3">
        <v>1</v>
      </c>
    </row>
    <row r="466" spans="1:42" x14ac:dyDescent="0.25">
      <c r="A466" s="3">
        <v>1614</v>
      </c>
      <c r="B466" s="3">
        <v>72117</v>
      </c>
      <c r="C466" s="3">
        <v>1023</v>
      </c>
      <c r="D466" s="3">
        <f t="shared" si="21"/>
        <v>1.4185282249677607</v>
      </c>
      <c r="E466" s="3">
        <v>0</v>
      </c>
      <c r="F466" s="3">
        <v>1</v>
      </c>
      <c r="G466" s="3">
        <v>34</v>
      </c>
      <c r="H466" s="3">
        <v>707</v>
      </c>
      <c r="I466" s="3">
        <v>20</v>
      </c>
      <c r="J466" s="3">
        <v>171</v>
      </c>
      <c r="K466" s="3">
        <v>65</v>
      </c>
      <c r="L466" s="3">
        <v>60</v>
      </c>
      <c r="M466" s="3">
        <v>50</v>
      </c>
      <c r="N466" s="3">
        <v>1</v>
      </c>
      <c r="O466" s="3">
        <v>9</v>
      </c>
      <c r="P466" s="3">
        <v>7</v>
      </c>
      <c r="Q466" s="3">
        <v>9</v>
      </c>
      <c r="R466" s="3">
        <v>5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43</v>
      </c>
      <c r="AA466" s="3" t="str" cm="1">
        <f t="array" ref="AA466">_xlfn.IFS(AND(Z466&lt;36,Z466&gt;23),"24-35",AND(Z466&lt;51,Z466&gt;35),"36-50",AND(Z466&gt;50,Z466&lt;66),"51-65",Z466&gt;65,"66+",TRUE,"?")</f>
        <v>36-50</v>
      </c>
      <c r="AB466" s="3">
        <v>2472</v>
      </c>
      <c r="AC466" s="3">
        <v>0</v>
      </c>
      <c r="AD466" s="3">
        <v>1</v>
      </c>
      <c r="AE466" s="3">
        <v>0</v>
      </c>
      <c r="AF466" s="3">
        <v>0</v>
      </c>
      <c r="AG466" s="3">
        <v>0</v>
      </c>
      <c r="AH466" s="3">
        <v>0</v>
      </c>
      <c r="AI466" s="3">
        <v>1</v>
      </c>
      <c r="AJ466" s="3">
        <v>0</v>
      </c>
      <c r="AK466" s="3">
        <v>0</v>
      </c>
      <c r="AL466" s="3">
        <v>973</v>
      </c>
      <c r="AM466" s="4">
        <v>42377</v>
      </c>
      <c r="AN466" s="3">
        <f t="shared" si="22"/>
        <v>1</v>
      </c>
      <c r="AO466" s="3" t="str">
        <f t="shared" si="23"/>
        <v>January</v>
      </c>
      <c r="AP466" s="3">
        <v>1</v>
      </c>
    </row>
    <row r="467" spans="1:42" x14ac:dyDescent="0.25">
      <c r="A467" s="3">
        <v>1649</v>
      </c>
      <c r="B467" s="3">
        <v>46757</v>
      </c>
      <c r="C467" s="3">
        <v>1021</v>
      </c>
      <c r="D467" s="3">
        <f t="shared" si="21"/>
        <v>2.1836302585709091</v>
      </c>
      <c r="E467" s="3">
        <v>0</v>
      </c>
      <c r="F467" s="3">
        <v>1</v>
      </c>
      <c r="G467" s="3">
        <v>71</v>
      </c>
      <c r="H467" s="3">
        <v>777</v>
      </c>
      <c r="I467" s="3">
        <v>30</v>
      </c>
      <c r="J467" s="3">
        <v>163</v>
      </c>
      <c r="K467" s="3">
        <v>0</v>
      </c>
      <c r="L467" s="3">
        <v>51</v>
      </c>
      <c r="M467" s="3">
        <v>122</v>
      </c>
      <c r="N467" s="3">
        <v>6</v>
      </c>
      <c r="O467" s="3">
        <v>4</v>
      </c>
      <c r="P467" s="3">
        <v>4</v>
      </c>
      <c r="Q467" s="3">
        <v>7</v>
      </c>
      <c r="R467" s="3">
        <v>9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57</v>
      </c>
      <c r="AA467" s="3" t="str" cm="1">
        <f t="array" ref="AA467">_xlfn.IFS(AND(Z467&lt;36,Z467&gt;23),"24-35",AND(Z467&lt;51,Z467&gt;35),"36-50",AND(Z467&gt;50,Z467&lt;66),"51-65",Z467&gt;65,"66+",TRUE,"?")</f>
        <v>51-65</v>
      </c>
      <c r="AB467" s="3">
        <v>2749</v>
      </c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1</v>
      </c>
      <c r="AL467" s="3">
        <v>899</v>
      </c>
      <c r="AM467" s="4">
        <v>42100</v>
      </c>
      <c r="AN467" s="3">
        <f t="shared" si="22"/>
        <v>4</v>
      </c>
      <c r="AO467" s="3" t="str">
        <f t="shared" si="23"/>
        <v>April</v>
      </c>
      <c r="AP467" s="3">
        <v>1</v>
      </c>
    </row>
    <row r="468" spans="1:42" x14ac:dyDescent="0.25">
      <c r="A468" s="3">
        <v>374</v>
      </c>
      <c r="B468" s="3">
        <v>75276</v>
      </c>
      <c r="C468" s="3">
        <v>1019</v>
      </c>
      <c r="D468" s="3">
        <f t="shared" si="21"/>
        <v>1.3536851054785057</v>
      </c>
      <c r="E468" s="3">
        <v>0</v>
      </c>
      <c r="F468" s="3">
        <v>0</v>
      </c>
      <c r="G468" s="3">
        <v>2</v>
      </c>
      <c r="H468" s="3">
        <v>610</v>
      </c>
      <c r="I468" s="3">
        <v>105</v>
      </c>
      <c r="J468" s="3">
        <v>125</v>
      </c>
      <c r="K468" s="3">
        <v>137</v>
      </c>
      <c r="L468" s="3">
        <v>42</v>
      </c>
      <c r="M468" s="3">
        <v>21</v>
      </c>
      <c r="N468" s="3">
        <v>1</v>
      </c>
      <c r="O468" s="3">
        <v>9</v>
      </c>
      <c r="P468" s="3">
        <v>4</v>
      </c>
      <c r="Q468" s="3">
        <v>9</v>
      </c>
      <c r="R468" s="3">
        <v>5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55</v>
      </c>
      <c r="AA468" s="3" t="str" cm="1">
        <f t="array" ref="AA468">_xlfn.IFS(AND(Z468&lt;36,Z468&gt;23),"24-35",AND(Z468&lt;51,Z468&gt;35),"36-50",AND(Z468&gt;50,Z468&lt;66),"51-65",Z468&gt;65,"66+",TRUE,"?")</f>
        <v>51-65</v>
      </c>
      <c r="AB468" s="3">
        <v>2799</v>
      </c>
      <c r="AC468" s="3">
        <v>0</v>
      </c>
      <c r="AD468" s="3">
        <v>0</v>
      </c>
      <c r="AE468" s="3">
        <v>0</v>
      </c>
      <c r="AF468" s="3">
        <v>1</v>
      </c>
      <c r="AG468" s="3">
        <v>0</v>
      </c>
      <c r="AH468" s="3">
        <v>0</v>
      </c>
      <c r="AI468" s="3">
        <v>1</v>
      </c>
      <c r="AJ468" s="3">
        <v>0</v>
      </c>
      <c r="AK468" s="3">
        <v>0</v>
      </c>
      <c r="AL468" s="3">
        <v>998</v>
      </c>
      <c r="AM468" s="4">
        <v>42050</v>
      </c>
      <c r="AN468" s="3">
        <f t="shared" si="22"/>
        <v>2</v>
      </c>
      <c r="AO468" s="3" t="str">
        <f t="shared" si="23"/>
        <v>February</v>
      </c>
      <c r="AP468" s="3">
        <v>1</v>
      </c>
    </row>
    <row r="469" spans="1:42" x14ac:dyDescent="0.25">
      <c r="A469" s="3">
        <v>708</v>
      </c>
      <c r="B469" s="3">
        <v>58512</v>
      </c>
      <c r="C469" s="3">
        <v>1019</v>
      </c>
      <c r="D469" s="3">
        <f t="shared" si="21"/>
        <v>1.7415231063713426</v>
      </c>
      <c r="E469" s="3">
        <v>0</v>
      </c>
      <c r="F469" s="3">
        <v>1</v>
      </c>
      <c r="G469" s="3">
        <v>25</v>
      </c>
      <c r="H469" s="3">
        <v>895</v>
      </c>
      <c r="I469" s="3">
        <v>10</v>
      </c>
      <c r="J469" s="3">
        <v>101</v>
      </c>
      <c r="K469" s="3">
        <v>13</v>
      </c>
      <c r="L469" s="3">
        <v>0</v>
      </c>
      <c r="M469" s="3">
        <v>152</v>
      </c>
      <c r="N469" s="3">
        <v>5</v>
      </c>
      <c r="O469" s="3">
        <v>3</v>
      </c>
      <c r="P469" s="3">
        <v>4</v>
      </c>
      <c r="Q469" s="3">
        <v>8</v>
      </c>
      <c r="R469" s="3">
        <v>8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56</v>
      </c>
      <c r="AA469" s="3" t="str" cm="1">
        <f t="array" ref="AA469">_xlfn.IFS(AND(Z469&lt;36,Z469&gt;23),"24-35",AND(Z469&lt;51,Z469&gt;35),"36-50",AND(Z469&gt;50,Z469&lt;66),"51-65",Z469&gt;65,"66+",TRUE,"?")</f>
        <v>51-65</v>
      </c>
      <c r="AB469" s="3">
        <v>2442</v>
      </c>
      <c r="AC469" s="3">
        <v>0</v>
      </c>
      <c r="AD469" s="3">
        <v>1</v>
      </c>
      <c r="AE469" s="3">
        <v>0</v>
      </c>
      <c r="AF469" s="3">
        <v>0</v>
      </c>
      <c r="AG469" s="3">
        <v>0</v>
      </c>
      <c r="AH469" s="3">
        <v>0</v>
      </c>
      <c r="AI469" s="3">
        <v>1</v>
      </c>
      <c r="AJ469" s="3">
        <v>0</v>
      </c>
      <c r="AK469" s="3">
        <v>0</v>
      </c>
      <c r="AL469" s="3">
        <v>867</v>
      </c>
      <c r="AM469" s="4">
        <v>42407</v>
      </c>
      <c r="AN469" s="3">
        <f t="shared" si="22"/>
        <v>2</v>
      </c>
      <c r="AO469" s="3" t="str">
        <f t="shared" si="23"/>
        <v>February</v>
      </c>
      <c r="AP469" s="3">
        <v>1</v>
      </c>
    </row>
    <row r="470" spans="1:42" x14ac:dyDescent="0.25">
      <c r="A470" s="3">
        <v>1919</v>
      </c>
      <c r="B470" s="3">
        <v>69805</v>
      </c>
      <c r="C470" s="3">
        <v>1018</v>
      </c>
      <c r="D470" s="3">
        <f t="shared" si="21"/>
        <v>1.4583482558555978</v>
      </c>
      <c r="E470" s="3">
        <v>0</v>
      </c>
      <c r="F470" s="3">
        <v>1</v>
      </c>
      <c r="G470" s="3">
        <v>50</v>
      </c>
      <c r="H470" s="3">
        <v>750</v>
      </c>
      <c r="I470" s="3">
        <v>71</v>
      </c>
      <c r="J470" s="3">
        <v>174</v>
      </c>
      <c r="K470" s="3">
        <v>13</v>
      </c>
      <c r="L470" s="3">
        <v>10</v>
      </c>
      <c r="M470" s="3">
        <v>20</v>
      </c>
      <c r="N470" s="3">
        <v>2</v>
      </c>
      <c r="O470" s="3">
        <v>6</v>
      </c>
      <c r="P470" s="3">
        <v>8</v>
      </c>
      <c r="Q470" s="3">
        <v>11</v>
      </c>
      <c r="R470" s="3">
        <v>2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68</v>
      </c>
      <c r="AA470" s="3" t="str" cm="1">
        <f t="array" ref="AA470">_xlfn.IFS(AND(Z470&lt;36,Z470&gt;23),"24-35",AND(Z470&lt;51,Z470&gt;35),"36-50",AND(Z470&gt;50,Z470&lt;66),"51-65",Z470&gt;65,"66+",TRUE,"?")</f>
        <v>66+</v>
      </c>
      <c r="AB470" s="3">
        <v>2318</v>
      </c>
      <c r="AC470" s="3">
        <v>0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>
        <v>0</v>
      </c>
      <c r="AJ470" s="3">
        <v>0</v>
      </c>
      <c r="AK470" s="3">
        <v>1</v>
      </c>
      <c r="AL470" s="3">
        <v>998</v>
      </c>
      <c r="AM470" s="4">
        <v>42531</v>
      </c>
      <c r="AN470" s="3">
        <f t="shared" si="22"/>
        <v>6</v>
      </c>
      <c r="AO470" s="3" t="str">
        <f t="shared" si="23"/>
        <v>June</v>
      </c>
      <c r="AP470" s="3">
        <v>1</v>
      </c>
    </row>
    <row r="471" spans="1:42" x14ac:dyDescent="0.25">
      <c r="A471" s="3">
        <v>792</v>
      </c>
      <c r="B471" s="3">
        <v>82504</v>
      </c>
      <c r="C471" s="3">
        <v>1012</v>
      </c>
      <c r="D471" s="3">
        <f t="shared" si="21"/>
        <v>1.2266071948026762</v>
      </c>
      <c r="E471" s="3">
        <v>0</v>
      </c>
      <c r="F471" s="3">
        <v>0</v>
      </c>
      <c r="G471" s="3">
        <v>2</v>
      </c>
      <c r="H471" s="3">
        <v>362</v>
      </c>
      <c r="I471" s="3">
        <v>50</v>
      </c>
      <c r="J471" s="3">
        <v>431</v>
      </c>
      <c r="K471" s="3">
        <v>134</v>
      </c>
      <c r="L471" s="3">
        <v>35</v>
      </c>
      <c r="M471" s="3">
        <v>54</v>
      </c>
      <c r="N471" s="3">
        <v>1</v>
      </c>
      <c r="O471" s="3">
        <v>3</v>
      </c>
      <c r="P471" s="3">
        <v>6</v>
      </c>
      <c r="Q471" s="3">
        <v>7</v>
      </c>
      <c r="R471" s="3">
        <v>1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60</v>
      </c>
      <c r="AA471" s="3" t="str" cm="1">
        <f t="array" ref="AA471">_xlfn.IFS(AND(Z471&lt;36,Z471&gt;23),"24-35",AND(Z471&lt;51,Z471&gt;35),"36-50",AND(Z471&gt;50,Z471&lt;66),"51-65",Z471&gt;65,"66+",TRUE,"?")</f>
        <v>51-65</v>
      </c>
      <c r="AB471" s="3">
        <v>2496</v>
      </c>
      <c r="AC471" s="3">
        <v>0</v>
      </c>
      <c r="AD471" s="3">
        <v>1</v>
      </c>
      <c r="AE471" s="3">
        <v>0</v>
      </c>
      <c r="AF471" s="3">
        <v>0</v>
      </c>
      <c r="AG471" s="3">
        <v>0</v>
      </c>
      <c r="AH471" s="3">
        <v>1</v>
      </c>
      <c r="AI471" s="3">
        <v>0</v>
      </c>
      <c r="AJ471" s="3">
        <v>0</v>
      </c>
      <c r="AK471" s="3">
        <v>0</v>
      </c>
      <c r="AL471" s="3">
        <v>958</v>
      </c>
      <c r="AM471" s="4">
        <v>42353</v>
      </c>
      <c r="AN471" s="3">
        <f t="shared" si="22"/>
        <v>12</v>
      </c>
      <c r="AO471" s="3" t="str">
        <f t="shared" si="23"/>
        <v>December</v>
      </c>
      <c r="AP471" s="3">
        <v>1</v>
      </c>
    </row>
    <row r="472" spans="1:42" x14ac:dyDescent="0.25">
      <c r="A472" s="3">
        <v>209</v>
      </c>
      <c r="B472" s="3">
        <v>51537</v>
      </c>
      <c r="C472" s="3">
        <v>1011</v>
      </c>
      <c r="D472" s="3">
        <f t="shared" si="21"/>
        <v>1.9616974212701555</v>
      </c>
      <c r="E472" s="3">
        <v>0</v>
      </c>
      <c r="F472" s="3">
        <v>1</v>
      </c>
      <c r="G472" s="3">
        <v>27</v>
      </c>
      <c r="H472" s="3">
        <v>787</v>
      </c>
      <c r="I472" s="3">
        <v>20</v>
      </c>
      <c r="J472" s="3">
        <v>204</v>
      </c>
      <c r="K472" s="3">
        <v>0</v>
      </c>
      <c r="L472" s="3">
        <v>0</v>
      </c>
      <c r="M472" s="3">
        <v>92</v>
      </c>
      <c r="N472" s="3">
        <v>3</v>
      </c>
      <c r="O472" s="3">
        <v>2</v>
      </c>
      <c r="P472" s="3">
        <v>2</v>
      </c>
      <c r="Q472" s="3">
        <v>11</v>
      </c>
      <c r="R472" s="3">
        <v>8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68</v>
      </c>
      <c r="AA472" s="3" t="str" cm="1">
        <f t="array" ref="AA472">_xlfn.IFS(AND(Z472&lt;36,Z472&gt;23),"24-35",AND(Z472&lt;51,Z472&gt;35),"36-50",AND(Z472&gt;50,Z472&lt;66),"51-65",Z472&gt;65,"66+",TRUE,"?")</f>
        <v>66+</v>
      </c>
      <c r="AB472" s="3">
        <v>2726</v>
      </c>
      <c r="AC472" s="3">
        <v>1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1</v>
      </c>
      <c r="AJ472" s="3">
        <v>0</v>
      </c>
      <c r="AK472" s="3">
        <v>0</v>
      </c>
      <c r="AL472" s="3">
        <v>919</v>
      </c>
      <c r="AM472" s="4">
        <v>42123</v>
      </c>
      <c r="AN472" s="3">
        <f t="shared" si="22"/>
        <v>4</v>
      </c>
      <c r="AO472" s="3" t="str">
        <f t="shared" si="23"/>
        <v>April</v>
      </c>
      <c r="AP472" s="3">
        <v>1</v>
      </c>
    </row>
    <row r="473" spans="1:42" x14ac:dyDescent="0.25">
      <c r="A473" s="3">
        <v>672</v>
      </c>
      <c r="B473" s="3">
        <v>58710</v>
      </c>
      <c r="C473" s="3">
        <v>1011</v>
      </c>
      <c r="D473" s="3">
        <f t="shared" si="21"/>
        <v>1.7220235053653552</v>
      </c>
      <c r="E473" s="3">
        <v>0</v>
      </c>
      <c r="F473" s="3">
        <v>1</v>
      </c>
      <c r="G473" s="3">
        <v>77</v>
      </c>
      <c r="H473" s="3">
        <v>440</v>
      </c>
      <c r="I473" s="3">
        <v>81</v>
      </c>
      <c r="J473" s="3">
        <v>368</v>
      </c>
      <c r="K473" s="3">
        <v>0</v>
      </c>
      <c r="L473" s="3">
        <v>122</v>
      </c>
      <c r="M473" s="3">
        <v>174</v>
      </c>
      <c r="N473" s="3">
        <v>6</v>
      </c>
      <c r="O473" s="3">
        <v>11</v>
      </c>
      <c r="P473" s="3">
        <v>5</v>
      </c>
      <c r="Q473" s="3">
        <v>9</v>
      </c>
      <c r="R473" s="3">
        <v>6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50</v>
      </c>
      <c r="AA473" s="3" t="str" cm="1">
        <f t="array" ref="AA473">_xlfn.IFS(AND(Z473&lt;36,Z473&gt;23),"24-35",AND(Z473&lt;51,Z473&gt;35),"36-50",AND(Z473&gt;50,Z473&lt;66),"51-65",Z473&gt;65,"66+",TRUE,"?")</f>
        <v>36-50</v>
      </c>
      <c r="AB473" s="3">
        <v>2614</v>
      </c>
      <c r="AC473" s="3">
        <v>1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1</v>
      </c>
      <c r="AJ473" s="3">
        <v>0</v>
      </c>
      <c r="AK473" s="3">
        <v>0</v>
      </c>
      <c r="AL473" s="3">
        <v>837</v>
      </c>
      <c r="AM473" s="4">
        <v>42235</v>
      </c>
      <c r="AN473" s="3">
        <f t="shared" si="22"/>
        <v>8</v>
      </c>
      <c r="AO473" s="3" t="str">
        <f t="shared" si="23"/>
        <v>August</v>
      </c>
      <c r="AP473" s="3">
        <v>1</v>
      </c>
    </row>
    <row r="474" spans="1:42" x14ac:dyDescent="0.25">
      <c r="A474" s="3">
        <v>1087</v>
      </c>
      <c r="B474" s="3">
        <v>56715</v>
      </c>
      <c r="C474" s="3">
        <v>1011</v>
      </c>
      <c r="D474" s="3">
        <f t="shared" si="21"/>
        <v>1.7825971965088601</v>
      </c>
      <c r="E474" s="3">
        <v>0</v>
      </c>
      <c r="F474" s="3">
        <v>0</v>
      </c>
      <c r="G474" s="3">
        <v>52</v>
      </c>
      <c r="H474" s="3">
        <v>258</v>
      </c>
      <c r="I474" s="3">
        <v>105</v>
      </c>
      <c r="J474" s="3">
        <v>239</v>
      </c>
      <c r="K474" s="3">
        <v>237</v>
      </c>
      <c r="L474" s="3">
        <v>172</v>
      </c>
      <c r="M474" s="3">
        <v>9</v>
      </c>
      <c r="N474" s="3">
        <v>1</v>
      </c>
      <c r="O474" s="3">
        <v>7</v>
      </c>
      <c r="P474" s="3">
        <v>3</v>
      </c>
      <c r="Q474" s="3">
        <v>4</v>
      </c>
      <c r="R474" s="3">
        <v>4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46</v>
      </c>
      <c r="AA474" s="3" t="str" cm="1">
        <f t="array" ref="AA474">_xlfn.IFS(AND(Z474&lt;36,Z474&gt;23),"24-35",AND(Z474&lt;51,Z474&gt;35),"36-50",AND(Z474&gt;50,Z474&lt;66),"51-65",Z474&gt;65,"66+",TRUE,"?")</f>
        <v>36-50</v>
      </c>
      <c r="AB474" s="3">
        <v>2730</v>
      </c>
      <c r="AC474" s="3">
        <v>0</v>
      </c>
      <c r="AD474" s="3">
        <v>0</v>
      </c>
      <c r="AE474" s="3">
        <v>0</v>
      </c>
      <c r="AF474" s="3">
        <v>1</v>
      </c>
      <c r="AG474" s="3">
        <v>0</v>
      </c>
      <c r="AH474" s="3">
        <v>0</v>
      </c>
      <c r="AI474" s="3">
        <v>1</v>
      </c>
      <c r="AJ474" s="3">
        <v>0</v>
      </c>
      <c r="AK474" s="3">
        <v>0</v>
      </c>
      <c r="AL474" s="3">
        <v>1002</v>
      </c>
      <c r="AM474" s="4">
        <v>42119</v>
      </c>
      <c r="AN474" s="3">
        <f t="shared" si="22"/>
        <v>4</v>
      </c>
      <c r="AO474" s="3" t="str">
        <f t="shared" si="23"/>
        <v>April</v>
      </c>
      <c r="AP474" s="3">
        <v>1</v>
      </c>
    </row>
    <row r="475" spans="1:42" x14ac:dyDescent="0.25">
      <c r="A475" s="3">
        <v>802</v>
      </c>
      <c r="B475" s="3">
        <v>60474</v>
      </c>
      <c r="C475" s="3">
        <v>1010</v>
      </c>
      <c r="D475" s="3">
        <f t="shared" si="21"/>
        <v>1.6701392333895559</v>
      </c>
      <c r="E475" s="3">
        <v>0</v>
      </c>
      <c r="F475" s="3">
        <v>1</v>
      </c>
      <c r="G475" s="3">
        <v>25</v>
      </c>
      <c r="H475" s="3">
        <v>265</v>
      </c>
      <c r="I475" s="3">
        <v>199</v>
      </c>
      <c r="J475" s="3">
        <v>303</v>
      </c>
      <c r="K475" s="3">
        <v>234</v>
      </c>
      <c r="L475" s="3">
        <v>9</v>
      </c>
      <c r="M475" s="3">
        <v>170</v>
      </c>
      <c r="N475" s="3">
        <v>7</v>
      </c>
      <c r="O475" s="3">
        <v>10</v>
      </c>
      <c r="P475" s="3">
        <v>2</v>
      </c>
      <c r="Q475" s="3">
        <v>12</v>
      </c>
      <c r="R475" s="3">
        <v>7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41</v>
      </c>
      <c r="AA475" s="3" t="str" cm="1">
        <f t="array" ref="AA475">_xlfn.IFS(AND(Z475&lt;36,Z475&gt;23),"24-35",AND(Z475&lt;51,Z475&gt;35),"36-50",AND(Z475&gt;50,Z475&lt;66),"51-65",Z475&gt;65,"66+",TRUE,"?")</f>
        <v>36-50</v>
      </c>
      <c r="AB475" s="3">
        <v>2613</v>
      </c>
      <c r="AC475" s="3">
        <v>0</v>
      </c>
      <c r="AD475" s="3">
        <v>0</v>
      </c>
      <c r="AE475" s="3">
        <v>1</v>
      </c>
      <c r="AF475" s="3">
        <v>0</v>
      </c>
      <c r="AG475" s="3">
        <v>0</v>
      </c>
      <c r="AH475" s="3">
        <v>0</v>
      </c>
      <c r="AI475" s="3">
        <v>1</v>
      </c>
      <c r="AJ475" s="3">
        <v>0</v>
      </c>
      <c r="AK475" s="3">
        <v>0</v>
      </c>
      <c r="AL475" s="3">
        <v>840</v>
      </c>
      <c r="AM475" s="4">
        <v>42236</v>
      </c>
      <c r="AN475" s="3">
        <f t="shared" si="22"/>
        <v>8</v>
      </c>
      <c r="AO475" s="3" t="str">
        <f t="shared" si="23"/>
        <v>August</v>
      </c>
      <c r="AP475" s="3">
        <v>1</v>
      </c>
    </row>
    <row r="476" spans="1:42" x14ac:dyDescent="0.25">
      <c r="A476" s="3">
        <v>1125</v>
      </c>
      <c r="B476" s="3">
        <v>59184</v>
      </c>
      <c r="C476" s="3">
        <v>1006</v>
      </c>
      <c r="D476" s="3">
        <f t="shared" si="21"/>
        <v>1.6997837253311705</v>
      </c>
      <c r="E476" s="3">
        <v>0</v>
      </c>
      <c r="F476" s="3">
        <v>1</v>
      </c>
      <c r="G476" s="3">
        <v>6</v>
      </c>
      <c r="H476" s="3">
        <v>341</v>
      </c>
      <c r="I476" s="3">
        <v>142</v>
      </c>
      <c r="J476" s="3">
        <v>113</v>
      </c>
      <c r="K476" s="3">
        <v>259</v>
      </c>
      <c r="L476" s="3">
        <v>151</v>
      </c>
      <c r="M476" s="3">
        <v>66</v>
      </c>
      <c r="N476" s="3">
        <v>3</v>
      </c>
      <c r="O476" s="3">
        <v>6</v>
      </c>
      <c r="P476" s="3">
        <v>6</v>
      </c>
      <c r="Q476" s="3">
        <v>12</v>
      </c>
      <c r="R476" s="3">
        <v>5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59</v>
      </c>
      <c r="AA476" s="3" t="str" cm="1">
        <f t="array" ref="AA476">_xlfn.IFS(AND(Z476&lt;36,Z476&gt;23),"24-35",AND(Z476&lt;51,Z476&gt;35),"36-50",AND(Z476&gt;50,Z476&lt;66),"51-65",Z476&gt;65,"66+",TRUE,"?")</f>
        <v>51-65</v>
      </c>
      <c r="AB476" s="3">
        <v>2817</v>
      </c>
      <c r="AC476" s="3">
        <v>0</v>
      </c>
      <c r="AD476" s="3">
        <v>0</v>
      </c>
      <c r="AE476" s="3">
        <v>0</v>
      </c>
      <c r="AF476" s="3">
        <v>0</v>
      </c>
      <c r="AG476" s="3">
        <v>1</v>
      </c>
      <c r="AH476" s="3">
        <v>1</v>
      </c>
      <c r="AI476" s="3">
        <v>0</v>
      </c>
      <c r="AJ476" s="3">
        <v>0</v>
      </c>
      <c r="AK476" s="3">
        <v>0</v>
      </c>
      <c r="AL476" s="3">
        <v>940</v>
      </c>
      <c r="AM476" s="4">
        <v>42032</v>
      </c>
      <c r="AN476" s="3">
        <f t="shared" si="22"/>
        <v>1</v>
      </c>
      <c r="AO476" s="3" t="str">
        <f t="shared" si="23"/>
        <v>January</v>
      </c>
      <c r="AP476" s="3">
        <v>1</v>
      </c>
    </row>
    <row r="477" spans="1:42" x14ac:dyDescent="0.25">
      <c r="A477" s="3">
        <v>1932</v>
      </c>
      <c r="B477" s="3">
        <v>65487</v>
      </c>
      <c r="C477" s="3">
        <v>1006</v>
      </c>
      <c r="D477" s="3">
        <f t="shared" si="21"/>
        <v>1.5361827538290043</v>
      </c>
      <c r="E477" s="3">
        <v>0</v>
      </c>
      <c r="F477" s="3">
        <v>0</v>
      </c>
      <c r="G477" s="3">
        <v>48</v>
      </c>
      <c r="H477" s="3">
        <v>240</v>
      </c>
      <c r="I477" s="3">
        <v>67</v>
      </c>
      <c r="J477" s="3">
        <v>500</v>
      </c>
      <c r="K477" s="3">
        <v>199</v>
      </c>
      <c r="L477" s="3">
        <v>0</v>
      </c>
      <c r="M477" s="3">
        <v>163</v>
      </c>
      <c r="N477" s="3">
        <v>3</v>
      </c>
      <c r="O477" s="3">
        <v>3</v>
      </c>
      <c r="P477" s="3">
        <v>5</v>
      </c>
      <c r="Q477" s="3">
        <v>6</v>
      </c>
      <c r="R477" s="3">
        <v>2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63</v>
      </c>
      <c r="AA477" s="3" t="str" cm="1">
        <f t="array" ref="AA477">_xlfn.IFS(AND(Z477&lt;36,Z477&gt;23),"24-35",AND(Z477&lt;51,Z477&gt;35),"36-50",AND(Z477&gt;50,Z477&lt;66),"51-65",Z477&gt;65,"66+",TRUE,"?")</f>
        <v>51-65</v>
      </c>
      <c r="AB477" s="3">
        <v>2329</v>
      </c>
      <c r="AC477" s="3">
        <v>0</v>
      </c>
      <c r="AD477" s="3">
        <v>0</v>
      </c>
      <c r="AE477" s="3">
        <v>1</v>
      </c>
      <c r="AF477" s="3">
        <v>0</v>
      </c>
      <c r="AG477" s="3">
        <v>0</v>
      </c>
      <c r="AH477" s="3">
        <v>0</v>
      </c>
      <c r="AI477" s="3">
        <v>0</v>
      </c>
      <c r="AJ477" s="3">
        <v>1</v>
      </c>
      <c r="AK477" s="3">
        <v>0</v>
      </c>
      <c r="AL477" s="3">
        <v>843</v>
      </c>
      <c r="AM477" s="4">
        <v>42520</v>
      </c>
      <c r="AN477" s="3">
        <f t="shared" si="22"/>
        <v>5</v>
      </c>
      <c r="AO477" s="3" t="str">
        <f t="shared" si="23"/>
        <v>May</v>
      </c>
      <c r="AP477" s="3">
        <v>1</v>
      </c>
    </row>
    <row r="478" spans="1:42" x14ac:dyDescent="0.25">
      <c r="A478" s="3">
        <v>1980</v>
      </c>
      <c r="B478" s="3">
        <v>65487</v>
      </c>
      <c r="C478" s="3">
        <v>1006</v>
      </c>
      <c r="D478" s="3">
        <f t="shared" si="21"/>
        <v>1.5361827538290043</v>
      </c>
      <c r="E478" s="3">
        <v>0</v>
      </c>
      <c r="F478" s="3">
        <v>0</v>
      </c>
      <c r="G478" s="3">
        <v>48</v>
      </c>
      <c r="H478" s="3">
        <v>240</v>
      </c>
      <c r="I478" s="3">
        <v>67</v>
      </c>
      <c r="J478" s="3">
        <v>500</v>
      </c>
      <c r="K478" s="3">
        <v>199</v>
      </c>
      <c r="L478" s="3">
        <v>0</v>
      </c>
      <c r="M478" s="3">
        <v>163</v>
      </c>
      <c r="N478" s="3">
        <v>3</v>
      </c>
      <c r="O478" s="3">
        <v>3</v>
      </c>
      <c r="P478" s="3">
        <v>5</v>
      </c>
      <c r="Q478" s="3">
        <v>6</v>
      </c>
      <c r="R478" s="3">
        <v>2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63</v>
      </c>
      <c r="AA478" s="3" t="str" cm="1">
        <f t="array" ref="AA478">_xlfn.IFS(AND(Z478&lt;36,Z478&gt;23),"24-35",AND(Z478&lt;51,Z478&gt;35),"36-50",AND(Z478&gt;50,Z478&lt;66),"51-65",Z478&gt;65,"66+",TRUE,"?")</f>
        <v>51-65</v>
      </c>
      <c r="AB478" s="3">
        <v>2329</v>
      </c>
      <c r="AC478" s="3">
        <v>0</v>
      </c>
      <c r="AD478" s="3">
        <v>0</v>
      </c>
      <c r="AE478" s="3">
        <v>0</v>
      </c>
      <c r="AF478" s="3">
        <v>1</v>
      </c>
      <c r="AG478" s="3">
        <v>0</v>
      </c>
      <c r="AH478" s="3">
        <v>0</v>
      </c>
      <c r="AI478" s="3">
        <v>0</v>
      </c>
      <c r="AJ478" s="3">
        <v>1</v>
      </c>
      <c r="AK478" s="3">
        <v>0</v>
      </c>
      <c r="AL478" s="3">
        <v>843</v>
      </c>
      <c r="AM478" s="4">
        <v>42520</v>
      </c>
      <c r="AN478" s="3">
        <f t="shared" si="22"/>
        <v>5</v>
      </c>
      <c r="AO478" s="3" t="str">
        <f t="shared" si="23"/>
        <v>May</v>
      </c>
      <c r="AP478" s="3">
        <v>1</v>
      </c>
    </row>
    <row r="479" spans="1:42" x14ac:dyDescent="0.25">
      <c r="A479" s="3">
        <v>1371</v>
      </c>
      <c r="B479" s="3">
        <v>57072</v>
      </c>
      <c r="C479" s="3">
        <v>1004</v>
      </c>
      <c r="D479" s="3">
        <f t="shared" si="21"/>
        <v>1.7591813849172975</v>
      </c>
      <c r="E479" s="3">
        <v>0</v>
      </c>
      <c r="F479" s="3">
        <v>1</v>
      </c>
      <c r="G479" s="3">
        <v>79</v>
      </c>
      <c r="H479" s="3">
        <v>944</v>
      </c>
      <c r="I479" s="3">
        <v>0</v>
      </c>
      <c r="J479" s="3">
        <v>60</v>
      </c>
      <c r="K479" s="3">
        <v>0</v>
      </c>
      <c r="L479" s="3">
        <v>0</v>
      </c>
      <c r="M479" s="3">
        <v>30</v>
      </c>
      <c r="N479" s="3">
        <v>2</v>
      </c>
      <c r="O479" s="3">
        <v>7</v>
      </c>
      <c r="P479" s="3">
        <v>5</v>
      </c>
      <c r="Q479" s="3">
        <v>13</v>
      </c>
      <c r="R479" s="3">
        <v>5</v>
      </c>
      <c r="S479" s="3">
        <v>0</v>
      </c>
      <c r="T479" s="3">
        <v>0</v>
      </c>
      <c r="U479" s="3">
        <v>1</v>
      </c>
      <c r="V479" s="3">
        <v>0</v>
      </c>
      <c r="W479" s="3">
        <v>0</v>
      </c>
      <c r="X479" s="3">
        <v>0</v>
      </c>
      <c r="Y479" s="3">
        <v>0</v>
      </c>
      <c r="Z479" s="3">
        <v>59</v>
      </c>
      <c r="AA479" s="3" t="str" cm="1">
        <f t="array" ref="AA479">_xlfn.IFS(AND(Z479&lt;36,Z479&gt;23),"24-35",AND(Z479&lt;51,Z479&gt;35),"36-50",AND(Z479&gt;50,Z479&lt;66),"51-65",Z479&gt;65,"66+",TRUE,"?")</f>
        <v>51-65</v>
      </c>
      <c r="AB479" s="3">
        <v>2315</v>
      </c>
      <c r="AC479" s="3">
        <v>0</v>
      </c>
      <c r="AD479" s="3">
        <v>1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1</v>
      </c>
      <c r="AL479" s="3">
        <v>974</v>
      </c>
      <c r="AM479" s="4">
        <v>42534</v>
      </c>
      <c r="AN479" s="3">
        <f t="shared" si="22"/>
        <v>6</v>
      </c>
      <c r="AO479" s="3" t="str">
        <f t="shared" si="23"/>
        <v>June</v>
      </c>
      <c r="AP479" s="3">
        <v>1</v>
      </c>
    </row>
    <row r="480" spans="1:42" x14ac:dyDescent="0.25">
      <c r="A480" s="3">
        <v>456</v>
      </c>
      <c r="B480" s="3">
        <v>65104</v>
      </c>
      <c r="C480" s="3">
        <v>1003</v>
      </c>
      <c r="D480" s="3">
        <f t="shared" si="21"/>
        <v>1.5406119439665766</v>
      </c>
      <c r="E480" s="3">
        <v>0</v>
      </c>
      <c r="F480" s="3">
        <v>1</v>
      </c>
      <c r="G480" s="3">
        <v>4</v>
      </c>
      <c r="H480" s="3">
        <v>738</v>
      </c>
      <c r="I480" s="3">
        <v>0</v>
      </c>
      <c r="J480" s="3">
        <v>232</v>
      </c>
      <c r="K480" s="3">
        <v>13</v>
      </c>
      <c r="L480" s="3">
        <v>20</v>
      </c>
      <c r="M480" s="3">
        <v>50</v>
      </c>
      <c r="N480" s="3">
        <v>2</v>
      </c>
      <c r="O480" s="3">
        <v>3</v>
      </c>
      <c r="P480" s="3">
        <v>5</v>
      </c>
      <c r="Q480" s="3">
        <v>7</v>
      </c>
      <c r="R480" s="3">
        <v>7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44</v>
      </c>
      <c r="AA480" s="3" t="str" cm="1">
        <f t="array" ref="AA480">_xlfn.IFS(AND(Z480&lt;36,Z480&gt;23),"24-35",AND(Z480&lt;51,Z480&gt;35),"36-50",AND(Z480&gt;50,Z480&lt;66),"51-65",Z480&gt;65,"66+",TRUE,"?")</f>
        <v>36-50</v>
      </c>
      <c r="AB480" s="3">
        <v>2386</v>
      </c>
      <c r="AC480" s="3">
        <v>0</v>
      </c>
      <c r="AD480" s="3">
        <v>0</v>
      </c>
      <c r="AE480" s="3">
        <v>0</v>
      </c>
      <c r="AF480" s="3">
        <v>1</v>
      </c>
      <c r="AG480" s="3">
        <v>0</v>
      </c>
      <c r="AH480" s="3">
        <v>0</v>
      </c>
      <c r="AI480" s="3">
        <v>0</v>
      </c>
      <c r="AJ480" s="3">
        <v>1</v>
      </c>
      <c r="AK480" s="3">
        <v>0</v>
      </c>
      <c r="AL480" s="3">
        <v>953</v>
      </c>
      <c r="AM480" s="4">
        <v>42463</v>
      </c>
      <c r="AN480" s="3">
        <f t="shared" si="22"/>
        <v>4</v>
      </c>
      <c r="AO480" s="3" t="str">
        <f t="shared" si="23"/>
        <v>April</v>
      </c>
      <c r="AP480" s="3">
        <v>1</v>
      </c>
    </row>
    <row r="481" spans="1:42" x14ac:dyDescent="0.25">
      <c r="A481" s="3">
        <v>1079</v>
      </c>
      <c r="B481" s="3">
        <v>65104</v>
      </c>
      <c r="C481" s="3">
        <v>1003</v>
      </c>
      <c r="D481" s="3">
        <f t="shared" si="21"/>
        <v>1.5406119439665766</v>
      </c>
      <c r="E481" s="3">
        <v>0</v>
      </c>
      <c r="F481" s="3">
        <v>1</v>
      </c>
      <c r="G481" s="3">
        <v>4</v>
      </c>
      <c r="H481" s="3">
        <v>738</v>
      </c>
      <c r="I481" s="3">
        <v>0</v>
      </c>
      <c r="J481" s="3">
        <v>232</v>
      </c>
      <c r="K481" s="3">
        <v>13</v>
      </c>
      <c r="L481" s="3">
        <v>20</v>
      </c>
      <c r="M481" s="3">
        <v>50</v>
      </c>
      <c r="N481" s="3">
        <v>2</v>
      </c>
      <c r="O481" s="3">
        <v>3</v>
      </c>
      <c r="P481" s="3">
        <v>5</v>
      </c>
      <c r="Q481" s="3">
        <v>7</v>
      </c>
      <c r="R481" s="3">
        <v>7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  <c r="Z481" s="3">
        <v>44</v>
      </c>
      <c r="AA481" s="3" t="str" cm="1">
        <f t="array" ref="AA481">_xlfn.IFS(AND(Z481&lt;36,Z481&gt;23),"24-35",AND(Z481&lt;51,Z481&gt;35),"36-50",AND(Z481&gt;50,Z481&lt;66),"51-65",Z481&gt;65,"66+",TRUE,"?")</f>
        <v>36-50</v>
      </c>
      <c r="AB481" s="3">
        <v>2386</v>
      </c>
      <c r="AC481" s="3">
        <v>0</v>
      </c>
      <c r="AD481" s="3">
        <v>0</v>
      </c>
      <c r="AE481" s="3">
        <v>0</v>
      </c>
      <c r="AF481" s="3">
        <v>1</v>
      </c>
      <c r="AG481" s="3">
        <v>0</v>
      </c>
      <c r="AH481" s="3">
        <v>0</v>
      </c>
      <c r="AI481" s="3">
        <v>0</v>
      </c>
      <c r="AJ481" s="3">
        <v>1</v>
      </c>
      <c r="AK481" s="3">
        <v>0</v>
      </c>
      <c r="AL481" s="3">
        <v>953</v>
      </c>
      <c r="AM481" s="4">
        <v>42463</v>
      </c>
      <c r="AN481" s="3">
        <f t="shared" si="22"/>
        <v>4</v>
      </c>
      <c r="AO481" s="3" t="str">
        <f t="shared" si="23"/>
        <v>April</v>
      </c>
      <c r="AP481" s="3">
        <v>1</v>
      </c>
    </row>
    <row r="482" spans="1:42" x14ac:dyDescent="0.25">
      <c r="A482" s="3">
        <v>1115</v>
      </c>
      <c r="B482" s="3">
        <v>62000</v>
      </c>
      <c r="C482" s="3">
        <v>1000</v>
      </c>
      <c r="D482" s="3">
        <f t="shared" si="21"/>
        <v>1.6129032258064515</v>
      </c>
      <c r="E482" s="3">
        <v>0</v>
      </c>
      <c r="F482" s="3">
        <v>1</v>
      </c>
      <c r="G482" s="3">
        <v>25</v>
      </c>
      <c r="H482" s="3">
        <v>899</v>
      </c>
      <c r="I482" s="3">
        <v>0</v>
      </c>
      <c r="J482" s="3">
        <v>101</v>
      </c>
      <c r="K482" s="3">
        <v>0</v>
      </c>
      <c r="L482" s="3">
        <v>0</v>
      </c>
      <c r="M482" s="3">
        <v>20</v>
      </c>
      <c r="N482" s="3">
        <v>1</v>
      </c>
      <c r="O482" s="3">
        <v>6</v>
      </c>
      <c r="P482" s="3">
        <v>6</v>
      </c>
      <c r="Q482" s="3">
        <v>13</v>
      </c>
      <c r="R482" s="3">
        <v>4</v>
      </c>
      <c r="S482" s="3">
        <v>1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68</v>
      </c>
      <c r="AA482" s="3" t="str" cm="1">
        <f t="array" ref="AA482">_xlfn.IFS(AND(Z482&lt;36,Z482&gt;23),"24-35",AND(Z482&lt;51,Z482&gt;35),"36-50",AND(Z482&gt;50,Z482&lt;66),"51-65",Z482&gt;65,"66+",TRUE,"?")</f>
        <v>66+</v>
      </c>
      <c r="AB482" s="3">
        <v>2467</v>
      </c>
      <c r="AC482" s="3">
        <v>0</v>
      </c>
      <c r="AD482" s="3">
        <v>0</v>
      </c>
      <c r="AE482" s="3">
        <v>1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1</v>
      </c>
      <c r="AL482" s="3">
        <v>980</v>
      </c>
      <c r="AM482" s="4">
        <v>42382</v>
      </c>
      <c r="AN482" s="3">
        <f t="shared" si="22"/>
        <v>1</v>
      </c>
      <c r="AO482" s="3" t="str">
        <f t="shared" si="23"/>
        <v>January</v>
      </c>
      <c r="AP482" s="3">
        <v>1</v>
      </c>
    </row>
    <row r="483" spans="1:42" x14ac:dyDescent="0.25">
      <c r="A483" s="3">
        <v>1385</v>
      </c>
      <c r="B483" s="3">
        <v>65492</v>
      </c>
      <c r="C483" s="3">
        <v>998</v>
      </c>
      <c r="D483" s="3">
        <f t="shared" si="21"/>
        <v>1.5238502412508399</v>
      </c>
      <c r="E483" s="3">
        <v>0</v>
      </c>
      <c r="F483" s="3">
        <v>0</v>
      </c>
      <c r="G483" s="3">
        <v>73</v>
      </c>
      <c r="H483" s="3">
        <v>247</v>
      </c>
      <c r="I483" s="3">
        <v>161</v>
      </c>
      <c r="J483" s="3">
        <v>295</v>
      </c>
      <c r="K483" s="3">
        <v>210</v>
      </c>
      <c r="L483" s="3">
        <v>85</v>
      </c>
      <c r="M483" s="3">
        <v>47</v>
      </c>
      <c r="N483" s="3">
        <v>2</v>
      </c>
      <c r="O483" s="3">
        <v>4</v>
      </c>
      <c r="P483" s="3">
        <v>7</v>
      </c>
      <c r="Q483" s="3">
        <v>13</v>
      </c>
      <c r="R483" s="3">
        <v>2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61</v>
      </c>
      <c r="AA483" s="3" t="str" cm="1">
        <f t="array" ref="AA483">_xlfn.IFS(AND(Z483&lt;36,Z483&gt;23),"24-35",AND(Z483&lt;51,Z483&gt;35),"36-50",AND(Z483&gt;50,Z483&lt;66),"51-65",Z483&gt;65,"66+",TRUE,"?")</f>
        <v>51-65</v>
      </c>
      <c r="AB483" s="3">
        <v>2313</v>
      </c>
      <c r="AC483" s="3">
        <v>0</v>
      </c>
      <c r="AD483" s="3">
        <v>1</v>
      </c>
      <c r="AE483" s="3">
        <v>0</v>
      </c>
      <c r="AF483" s="3">
        <v>0</v>
      </c>
      <c r="AG483" s="3">
        <v>0</v>
      </c>
      <c r="AH483" s="3">
        <v>0</v>
      </c>
      <c r="AI483" s="3">
        <v>1</v>
      </c>
      <c r="AJ483" s="3">
        <v>0</v>
      </c>
      <c r="AK483" s="3">
        <v>0</v>
      </c>
      <c r="AL483" s="3">
        <v>951</v>
      </c>
      <c r="AM483" s="4">
        <v>42536</v>
      </c>
      <c r="AN483" s="3">
        <f t="shared" si="22"/>
        <v>6</v>
      </c>
      <c r="AO483" s="3" t="str">
        <f t="shared" si="23"/>
        <v>June</v>
      </c>
      <c r="AP483" s="3">
        <v>1</v>
      </c>
    </row>
    <row r="484" spans="1:42" x14ac:dyDescent="0.25">
      <c r="A484" s="3">
        <v>1641</v>
      </c>
      <c r="B484" s="3">
        <v>78416</v>
      </c>
      <c r="C484" s="3">
        <v>996</v>
      </c>
      <c r="D484" s="3">
        <f t="shared" si="21"/>
        <v>1.2701489491940421</v>
      </c>
      <c r="E484" s="3">
        <v>0</v>
      </c>
      <c r="F484" s="3">
        <v>1</v>
      </c>
      <c r="G484" s="3">
        <v>99</v>
      </c>
      <c r="H484" s="3">
        <v>453</v>
      </c>
      <c r="I484" s="3">
        <v>38</v>
      </c>
      <c r="J484" s="3">
        <v>279</v>
      </c>
      <c r="K484" s="3">
        <v>188</v>
      </c>
      <c r="L484" s="3">
        <v>38</v>
      </c>
      <c r="M484" s="3">
        <v>183</v>
      </c>
      <c r="N484" s="3">
        <v>2</v>
      </c>
      <c r="O484" s="3">
        <v>7</v>
      </c>
      <c r="P484" s="3">
        <v>7</v>
      </c>
      <c r="Q484" s="3">
        <v>10</v>
      </c>
      <c r="R484" s="3">
        <v>3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44</v>
      </c>
      <c r="AA484" s="3" t="str" cm="1">
        <f t="array" ref="AA484">_xlfn.IFS(AND(Z484&lt;36,Z484&gt;23),"24-35",AND(Z484&lt;51,Z484&gt;35),"36-50",AND(Z484&gt;50,Z484&lt;66),"51-65",Z484&gt;65,"66+",TRUE,"?")</f>
        <v>36-50</v>
      </c>
      <c r="AB484" s="3">
        <v>2161</v>
      </c>
      <c r="AC484" s="3">
        <v>0</v>
      </c>
      <c r="AD484" s="3">
        <v>0</v>
      </c>
      <c r="AE484" s="3">
        <v>0</v>
      </c>
      <c r="AF484" s="3">
        <v>1</v>
      </c>
      <c r="AG484" s="3">
        <v>0</v>
      </c>
      <c r="AH484" s="3">
        <v>0</v>
      </c>
      <c r="AI484" s="3">
        <v>1</v>
      </c>
      <c r="AJ484" s="3">
        <v>0</v>
      </c>
      <c r="AK484" s="3">
        <v>0</v>
      </c>
      <c r="AL484" s="3">
        <v>813</v>
      </c>
      <c r="AM484" s="4">
        <v>42688</v>
      </c>
      <c r="AN484" s="3">
        <f t="shared" si="22"/>
        <v>11</v>
      </c>
      <c r="AO484" s="3" t="str">
        <f t="shared" si="23"/>
        <v>November</v>
      </c>
      <c r="AP484" s="3">
        <v>1</v>
      </c>
    </row>
    <row r="485" spans="1:42" x14ac:dyDescent="0.25">
      <c r="A485" s="3">
        <v>154</v>
      </c>
      <c r="B485" s="3">
        <v>66951</v>
      </c>
      <c r="C485" s="3">
        <v>993</v>
      </c>
      <c r="D485" s="3">
        <f t="shared" si="21"/>
        <v>1.483174261773536</v>
      </c>
      <c r="E485" s="3">
        <v>0</v>
      </c>
      <c r="F485" s="3">
        <v>0</v>
      </c>
      <c r="G485" s="3">
        <v>46</v>
      </c>
      <c r="H485" s="3">
        <v>277</v>
      </c>
      <c r="I485" s="3">
        <v>162</v>
      </c>
      <c r="J485" s="3">
        <v>305</v>
      </c>
      <c r="K485" s="3">
        <v>173</v>
      </c>
      <c r="L485" s="3">
        <v>76</v>
      </c>
      <c r="M485" s="3">
        <v>124</v>
      </c>
      <c r="N485" s="3">
        <v>1</v>
      </c>
      <c r="O485" s="3">
        <v>3</v>
      </c>
      <c r="P485" s="3">
        <v>4</v>
      </c>
      <c r="Q485" s="3">
        <v>7</v>
      </c>
      <c r="R485" s="3">
        <v>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32</v>
      </c>
      <c r="AA485" s="3" t="str" cm="1">
        <f t="array" ref="AA485">_xlfn.IFS(AND(Z485&lt;36,Z485&gt;23),"24-35",AND(Z485&lt;51,Z485&gt;35),"36-50",AND(Z485&gt;50,Z485&lt;66),"51-65",Z485&gt;65,"66+",TRUE,"?")</f>
        <v>24-35</v>
      </c>
      <c r="AB485" s="3">
        <v>2398</v>
      </c>
      <c r="AC485" s="3">
        <v>0</v>
      </c>
      <c r="AD485" s="3">
        <v>0</v>
      </c>
      <c r="AE485" s="3">
        <v>1</v>
      </c>
      <c r="AF485" s="3">
        <v>0</v>
      </c>
      <c r="AG485" s="3">
        <v>0</v>
      </c>
      <c r="AH485" s="3">
        <v>0</v>
      </c>
      <c r="AI485" s="3">
        <v>1</v>
      </c>
      <c r="AJ485" s="3">
        <v>0</v>
      </c>
      <c r="AK485" s="3">
        <v>0</v>
      </c>
      <c r="AL485" s="3">
        <v>869</v>
      </c>
      <c r="AM485" s="4">
        <v>42451</v>
      </c>
      <c r="AN485" s="3">
        <f t="shared" si="22"/>
        <v>3</v>
      </c>
      <c r="AO485" s="3" t="str">
        <f t="shared" si="23"/>
        <v>March</v>
      </c>
      <c r="AP485" s="3">
        <v>1</v>
      </c>
    </row>
    <row r="486" spans="1:42" x14ac:dyDescent="0.25">
      <c r="A486" s="3">
        <v>1707</v>
      </c>
      <c r="B486" s="3">
        <v>69932</v>
      </c>
      <c r="C486" s="3">
        <v>992</v>
      </c>
      <c r="D486" s="3">
        <f t="shared" si="21"/>
        <v>1.4185208488245724</v>
      </c>
      <c r="E486" s="3">
        <v>0</v>
      </c>
      <c r="F486" s="3">
        <v>1</v>
      </c>
      <c r="G486" s="3">
        <v>97</v>
      </c>
      <c r="H486" s="3">
        <v>412</v>
      </c>
      <c r="I486" s="3">
        <v>172</v>
      </c>
      <c r="J486" s="3">
        <v>153</v>
      </c>
      <c r="K486" s="3">
        <v>150</v>
      </c>
      <c r="L486" s="3">
        <v>105</v>
      </c>
      <c r="M486" s="3">
        <v>57</v>
      </c>
      <c r="N486" s="3">
        <v>2</v>
      </c>
      <c r="O486" s="3">
        <v>7</v>
      </c>
      <c r="P486" s="3">
        <v>6</v>
      </c>
      <c r="Q486" s="3">
        <v>11</v>
      </c>
      <c r="R486" s="3">
        <v>4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56</v>
      </c>
      <c r="AA486" s="3" t="str" cm="1">
        <f t="array" ref="AA486">_xlfn.IFS(AND(Z486&lt;36,Z486&gt;23),"24-35",AND(Z486&lt;51,Z486&gt;35),"36-50",AND(Z486&gt;50,Z486&lt;66),"51-65",Z486&gt;65,"66+",TRUE,"?")</f>
        <v>51-65</v>
      </c>
      <c r="AB486" s="3">
        <v>2541</v>
      </c>
      <c r="AC486" s="3">
        <v>1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1</v>
      </c>
      <c r="AJ486" s="3">
        <v>0</v>
      </c>
      <c r="AK486" s="3">
        <v>0</v>
      </c>
      <c r="AL486" s="3">
        <v>935</v>
      </c>
      <c r="AM486" s="4">
        <v>42308</v>
      </c>
      <c r="AN486" s="3">
        <f t="shared" si="22"/>
        <v>10</v>
      </c>
      <c r="AO486" s="3" t="str">
        <f t="shared" si="23"/>
        <v>October</v>
      </c>
      <c r="AP486" s="3">
        <v>1</v>
      </c>
    </row>
    <row r="487" spans="1:42" x14ac:dyDescent="0.25">
      <c r="A487" s="3">
        <v>1396</v>
      </c>
      <c r="B487" s="3">
        <v>46772</v>
      </c>
      <c r="C487" s="3">
        <v>991</v>
      </c>
      <c r="D487" s="3">
        <f t="shared" si="21"/>
        <v>2.1187890190712393</v>
      </c>
      <c r="E487" s="3">
        <v>0</v>
      </c>
      <c r="F487" s="3">
        <v>1</v>
      </c>
      <c r="G487" s="3">
        <v>88</v>
      </c>
      <c r="H487" s="3">
        <v>350</v>
      </c>
      <c r="I487" s="3">
        <v>104</v>
      </c>
      <c r="J487" s="3">
        <v>189</v>
      </c>
      <c r="K487" s="3">
        <v>197</v>
      </c>
      <c r="L487" s="3">
        <v>151</v>
      </c>
      <c r="M487" s="3">
        <v>57</v>
      </c>
      <c r="N487" s="3">
        <v>6</v>
      </c>
      <c r="O487" s="3">
        <v>11</v>
      </c>
      <c r="P487" s="3">
        <v>8</v>
      </c>
      <c r="Q487" s="3">
        <v>5</v>
      </c>
      <c r="R487" s="3">
        <v>8</v>
      </c>
      <c r="S487" s="3">
        <v>0</v>
      </c>
      <c r="T487" s="3">
        <v>0</v>
      </c>
      <c r="U487" s="3">
        <v>1</v>
      </c>
      <c r="V487" s="3">
        <v>0</v>
      </c>
      <c r="W487" s="3">
        <v>0</v>
      </c>
      <c r="X487" s="3">
        <v>0</v>
      </c>
      <c r="Y487" s="3">
        <v>0</v>
      </c>
      <c r="Z487" s="3">
        <v>45</v>
      </c>
      <c r="AA487" s="3" t="str" cm="1">
        <f t="array" ref="AA487">_xlfn.IFS(AND(Z487&lt;36,Z487&gt;23),"24-35",AND(Z487&lt;51,Z487&gt;35),"36-50",AND(Z487&gt;50,Z487&lt;66),"51-65",Z487&gt;65,"66+",TRUE,"?")</f>
        <v>36-50</v>
      </c>
      <c r="AB487" s="3">
        <v>2758</v>
      </c>
      <c r="AC487" s="3">
        <v>0</v>
      </c>
      <c r="AD487" s="3">
        <v>0</v>
      </c>
      <c r="AE487" s="3">
        <v>0</v>
      </c>
      <c r="AF487" s="3">
        <v>1</v>
      </c>
      <c r="AG487" s="3">
        <v>0</v>
      </c>
      <c r="AH487" s="3">
        <v>1</v>
      </c>
      <c r="AI487" s="3">
        <v>0</v>
      </c>
      <c r="AJ487" s="3">
        <v>0</v>
      </c>
      <c r="AK487" s="3">
        <v>0</v>
      </c>
      <c r="AL487" s="3">
        <v>934</v>
      </c>
      <c r="AM487" s="4">
        <v>42091</v>
      </c>
      <c r="AN487" s="3">
        <f t="shared" si="22"/>
        <v>3</v>
      </c>
      <c r="AO487" s="3" t="str">
        <f t="shared" si="23"/>
        <v>March</v>
      </c>
      <c r="AP487" s="3">
        <v>1</v>
      </c>
    </row>
    <row r="488" spans="1:42" x14ac:dyDescent="0.25">
      <c r="A488" s="3">
        <v>1137</v>
      </c>
      <c r="B488" s="3">
        <v>77044</v>
      </c>
      <c r="C488" s="3">
        <v>989</v>
      </c>
      <c r="D488" s="3">
        <f t="shared" si="21"/>
        <v>1.2836820518145475</v>
      </c>
      <c r="E488" s="3">
        <v>0</v>
      </c>
      <c r="F488" s="3">
        <v>1</v>
      </c>
      <c r="G488" s="3">
        <v>12</v>
      </c>
      <c r="H488" s="3">
        <v>625</v>
      </c>
      <c r="I488" s="3">
        <v>38</v>
      </c>
      <c r="J488" s="3">
        <v>242</v>
      </c>
      <c r="K488" s="3">
        <v>50</v>
      </c>
      <c r="L488" s="3">
        <v>34</v>
      </c>
      <c r="M488" s="3">
        <v>76</v>
      </c>
      <c r="N488" s="3">
        <v>2</v>
      </c>
      <c r="O488" s="3">
        <v>7</v>
      </c>
      <c r="P488" s="3">
        <v>11</v>
      </c>
      <c r="Q488" s="3">
        <v>11</v>
      </c>
      <c r="R488" s="3">
        <v>4</v>
      </c>
      <c r="S488" s="3">
        <v>0</v>
      </c>
      <c r="T488" s="3">
        <v>0</v>
      </c>
      <c r="U488" s="3">
        <v>1</v>
      </c>
      <c r="V488" s="3">
        <v>0</v>
      </c>
      <c r="W488" s="3">
        <v>0</v>
      </c>
      <c r="X488" s="3">
        <v>0</v>
      </c>
      <c r="Y488" s="3">
        <v>0</v>
      </c>
      <c r="Z488" s="3">
        <v>48</v>
      </c>
      <c r="AA488" s="3" t="str" cm="1">
        <f t="array" ref="AA488">_xlfn.IFS(AND(Z488&lt;36,Z488&gt;23),"24-35",AND(Z488&lt;51,Z488&gt;35),"36-50",AND(Z488&gt;50,Z488&lt;66),"51-65",Z488&gt;65,"66+",TRUE,"?")</f>
        <v>36-50</v>
      </c>
      <c r="AB488" s="3">
        <v>2404</v>
      </c>
      <c r="AC488" s="3">
        <v>0</v>
      </c>
      <c r="AD488" s="3">
        <v>0</v>
      </c>
      <c r="AE488" s="3">
        <v>0</v>
      </c>
      <c r="AF488" s="3">
        <v>1</v>
      </c>
      <c r="AG488" s="3">
        <v>0</v>
      </c>
      <c r="AH488" s="3">
        <v>0</v>
      </c>
      <c r="AI488" s="3">
        <v>1</v>
      </c>
      <c r="AJ488" s="3">
        <v>0</v>
      </c>
      <c r="AK488" s="3">
        <v>0</v>
      </c>
      <c r="AL488" s="3">
        <v>913</v>
      </c>
      <c r="AM488" s="4">
        <v>42445</v>
      </c>
      <c r="AN488" s="3">
        <f t="shared" si="22"/>
        <v>3</v>
      </c>
      <c r="AO488" s="3" t="str">
        <f t="shared" si="23"/>
        <v>March</v>
      </c>
      <c r="AP488" s="3">
        <v>1</v>
      </c>
    </row>
    <row r="489" spans="1:42" x14ac:dyDescent="0.25">
      <c r="A489" s="3">
        <v>404</v>
      </c>
      <c r="B489" s="3">
        <v>67309</v>
      </c>
      <c r="C489" s="3">
        <v>987</v>
      </c>
      <c r="D489" s="3">
        <f t="shared" si="21"/>
        <v>1.4663715104963675</v>
      </c>
      <c r="E489" s="3">
        <v>1</v>
      </c>
      <c r="F489" s="3">
        <v>1</v>
      </c>
      <c r="G489" s="3">
        <v>76</v>
      </c>
      <c r="H489" s="3">
        <v>515</v>
      </c>
      <c r="I489" s="3">
        <v>47</v>
      </c>
      <c r="J489" s="3">
        <v>181</v>
      </c>
      <c r="K489" s="3">
        <v>149</v>
      </c>
      <c r="L489" s="3">
        <v>95</v>
      </c>
      <c r="M489" s="3">
        <v>95</v>
      </c>
      <c r="N489" s="3">
        <v>15</v>
      </c>
      <c r="O489" s="3">
        <v>9</v>
      </c>
      <c r="P489" s="3">
        <v>6</v>
      </c>
      <c r="Q489" s="3">
        <v>9</v>
      </c>
      <c r="R489" s="3">
        <v>7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53</v>
      </c>
      <c r="AA489" s="3" t="str" cm="1">
        <f t="array" ref="AA489">_xlfn.IFS(AND(Z489&lt;36,Z489&gt;23),"24-35",AND(Z489&lt;51,Z489&gt;35),"36-50",AND(Z489&gt;50,Z489&lt;66),"51-65",Z489&gt;65,"66+",TRUE,"?")</f>
        <v>51-65</v>
      </c>
      <c r="AB489" s="3">
        <v>2681</v>
      </c>
      <c r="AC489" s="3">
        <v>0</v>
      </c>
      <c r="AD489" s="3">
        <v>0</v>
      </c>
      <c r="AE489" s="3">
        <v>0</v>
      </c>
      <c r="AF489" s="3">
        <v>1</v>
      </c>
      <c r="AG489" s="3">
        <v>0</v>
      </c>
      <c r="AH489" s="3">
        <v>1</v>
      </c>
      <c r="AI489" s="3">
        <v>0</v>
      </c>
      <c r="AJ489" s="3">
        <v>0</v>
      </c>
      <c r="AK489" s="3">
        <v>0</v>
      </c>
      <c r="AL489" s="3">
        <v>892</v>
      </c>
      <c r="AM489" s="4">
        <v>42168</v>
      </c>
      <c r="AN489" s="3">
        <f t="shared" si="22"/>
        <v>6</v>
      </c>
      <c r="AO489" s="3" t="str">
        <f t="shared" si="23"/>
        <v>June</v>
      </c>
      <c r="AP489" s="3">
        <v>1</v>
      </c>
    </row>
    <row r="490" spans="1:42" x14ac:dyDescent="0.25">
      <c r="A490" s="3">
        <v>1238</v>
      </c>
      <c r="B490" s="3">
        <v>77382</v>
      </c>
      <c r="C490" s="3">
        <v>987</v>
      </c>
      <c r="D490" s="3">
        <f t="shared" si="21"/>
        <v>1.2754904241296425</v>
      </c>
      <c r="E490" s="3">
        <v>0</v>
      </c>
      <c r="F490" s="3">
        <v>1</v>
      </c>
      <c r="G490" s="3">
        <v>36</v>
      </c>
      <c r="H490" s="3">
        <v>491</v>
      </c>
      <c r="I490" s="3">
        <v>48</v>
      </c>
      <c r="J490" s="3">
        <v>231</v>
      </c>
      <c r="K490" s="3">
        <v>112</v>
      </c>
      <c r="L490" s="3">
        <v>105</v>
      </c>
      <c r="M490" s="3">
        <v>134</v>
      </c>
      <c r="N490" s="3">
        <v>2</v>
      </c>
      <c r="O490" s="3">
        <v>5</v>
      </c>
      <c r="P490" s="3">
        <v>7</v>
      </c>
      <c r="Q490" s="3">
        <v>12</v>
      </c>
      <c r="R490" s="3">
        <v>1</v>
      </c>
      <c r="S490" s="3">
        <v>0</v>
      </c>
      <c r="T490" s="3">
        <v>0</v>
      </c>
      <c r="U490" s="3">
        <v>0</v>
      </c>
      <c r="V490" s="3">
        <v>0</v>
      </c>
      <c r="W490" s="3">
        <v>1</v>
      </c>
      <c r="X490" s="3">
        <v>0</v>
      </c>
      <c r="Y490" s="3">
        <v>0</v>
      </c>
      <c r="Z490" s="3">
        <v>52</v>
      </c>
      <c r="AA490" s="3" t="str" cm="1">
        <f t="array" ref="AA490">_xlfn.IFS(AND(Z490&lt;36,Z490&gt;23),"24-35",AND(Z490&lt;51,Z490&gt;35),"36-50",AND(Z490&gt;50,Z490&lt;66),"51-65",Z490&gt;65,"66+",TRUE,"?")</f>
        <v>51-65</v>
      </c>
      <c r="AB490" s="3">
        <v>2332</v>
      </c>
      <c r="AC490" s="3">
        <v>0</v>
      </c>
      <c r="AD490" s="3">
        <v>0</v>
      </c>
      <c r="AE490" s="3">
        <v>0</v>
      </c>
      <c r="AF490" s="3">
        <v>1</v>
      </c>
      <c r="AG490" s="3">
        <v>0</v>
      </c>
      <c r="AH490" s="3">
        <v>0</v>
      </c>
      <c r="AI490" s="3">
        <v>1</v>
      </c>
      <c r="AJ490" s="3">
        <v>0</v>
      </c>
      <c r="AK490" s="3">
        <v>0</v>
      </c>
      <c r="AL490" s="3">
        <v>853</v>
      </c>
      <c r="AM490" s="4">
        <v>42517</v>
      </c>
      <c r="AN490" s="3">
        <f t="shared" si="22"/>
        <v>5</v>
      </c>
      <c r="AO490" s="3" t="str">
        <f t="shared" si="23"/>
        <v>May</v>
      </c>
      <c r="AP490" s="3">
        <v>1</v>
      </c>
    </row>
    <row r="491" spans="1:42" x14ac:dyDescent="0.25">
      <c r="A491" s="3">
        <v>1673</v>
      </c>
      <c r="B491" s="3">
        <v>80336</v>
      </c>
      <c r="C491" s="3">
        <v>986</v>
      </c>
      <c r="D491" s="3">
        <f t="shared" si="21"/>
        <v>1.2273451503684525</v>
      </c>
      <c r="E491" s="3">
        <v>0</v>
      </c>
      <c r="F491" s="3">
        <v>0</v>
      </c>
      <c r="G491" s="3">
        <v>12</v>
      </c>
      <c r="H491" s="3">
        <v>209</v>
      </c>
      <c r="I491" s="3">
        <v>19</v>
      </c>
      <c r="J491" s="3">
        <v>456</v>
      </c>
      <c r="K491" s="3">
        <v>160</v>
      </c>
      <c r="L491" s="3">
        <v>142</v>
      </c>
      <c r="M491" s="3">
        <v>66</v>
      </c>
      <c r="N491" s="3">
        <v>1</v>
      </c>
      <c r="O491" s="3">
        <v>2</v>
      </c>
      <c r="P491" s="3">
        <v>9</v>
      </c>
      <c r="Q491" s="3">
        <v>13</v>
      </c>
      <c r="R491" s="3">
        <v>1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50</v>
      </c>
      <c r="AA491" s="3" t="str" cm="1">
        <f t="array" ref="AA491">_xlfn.IFS(AND(Z491&lt;36,Z491&gt;23),"24-35",AND(Z491&lt;51,Z491&gt;35),"36-50",AND(Z491&gt;50,Z491&lt;66),"51-65",Z491&gt;65,"66+",TRUE,"?")</f>
        <v>36-50</v>
      </c>
      <c r="AB491" s="3">
        <v>2452</v>
      </c>
      <c r="AC491" s="3">
        <v>0</v>
      </c>
      <c r="AD491" s="3">
        <v>1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1</v>
      </c>
      <c r="AL491" s="3">
        <v>920</v>
      </c>
      <c r="AM491" s="4">
        <v>42397</v>
      </c>
      <c r="AN491" s="3">
        <f t="shared" si="22"/>
        <v>1</v>
      </c>
      <c r="AO491" s="3" t="str">
        <f t="shared" si="23"/>
        <v>January</v>
      </c>
      <c r="AP491" s="3">
        <v>1</v>
      </c>
    </row>
    <row r="492" spans="1:42" x14ac:dyDescent="0.25">
      <c r="A492" s="3">
        <v>1197</v>
      </c>
      <c r="B492" s="3">
        <v>71847</v>
      </c>
      <c r="C492" s="3">
        <v>982</v>
      </c>
      <c r="D492" s="3">
        <f t="shared" si="21"/>
        <v>1.3667933247038846</v>
      </c>
      <c r="E492" s="3">
        <v>0</v>
      </c>
      <c r="F492" s="3">
        <v>0</v>
      </c>
      <c r="G492" s="3">
        <v>95</v>
      </c>
      <c r="H492" s="3">
        <v>737</v>
      </c>
      <c r="I492" s="3">
        <v>21</v>
      </c>
      <c r="J492" s="3">
        <v>106</v>
      </c>
      <c r="K492" s="3">
        <v>55</v>
      </c>
      <c r="L492" s="3">
        <v>63</v>
      </c>
      <c r="M492" s="3">
        <v>210</v>
      </c>
      <c r="N492" s="3">
        <v>0</v>
      </c>
      <c r="O492" s="3">
        <v>6</v>
      </c>
      <c r="P492" s="3">
        <v>7</v>
      </c>
      <c r="Q492" s="3">
        <v>9</v>
      </c>
      <c r="R492" s="3">
        <v>3</v>
      </c>
      <c r="S492" s="3">
        <v>1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42</v>
      </c>
      <c r="AA492" s="3" t="str" cm="1">
        <f t="array" ref="AA492">_xlfn.IFS(AND(Z492&lt;36,Z492&gt;23),"24-35",AND(Z492&lt;51,Z492&gt;35),"36-50",AND(Z492&gt;50,Z492&lt;66),"51-65",Z492&gt;65,"66+",TRUE,"?")</f>
        <v>36-50</v>
      </c>
      <c r="AB492" s="3">
        <v>2805</v>
      </c>
      <c r="AC492" s="3">
        <v>1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1</v>
      </c>
      <c r="AJ492" s="3">
        <v>0</v>
      </c>
      <c r="AK492" s="3">
        <v>0</v>
      </c>
      <c r="AL492" s="3">
        <v>772</v>
      </c>
      <c r="AM492" s="4">
        <v>42044</v>
      </c>
      <c r="AN492" s="3">
        <f t="shared" si="22"/>
        <v>2</v>
      </c>
      <c r="AO492" s="3" t="str">
        <f t="shared" si="23"/>
        <v>February</v>
      </c>
      <c r="AP492" s="3">
        <v>1</v>
      </c>
    </row>
    <row r="493" spans="1:42" x14ac:dyDescent="0.25">
      <c r="A493" s="3">
        <v>1714</v>
      </c>
      <c r="B493" s="3">
        <v>69702</v>
      </c>
      <c r="C493" s="3">
        <v>982</v>
      </c>
      <c r="D493" s="3">
        <f t="shared" si="21"/>
        <v>1.4088548391724771</v>
      </c>
      <c r="E493" s="3">
        <v>0</v>
      </c>
      <c r="F493" s="3">
        <v>1</v>
      </c>
      <c r="G493" s="3">
        <v>8</v>
      </c>
      <c r="H493" s="3">
        <v>664</v>
      </c>
      <c r="I493" s="3">
        <v>9</v>
      </c>
      <c r="J493" s="3">
        <v>240</v>
      </c>
      <c r="K493" s="3">
        <v>50</v>
      </c>
      <c r="L493" s="3">
        <v>19</v>
      </c>
      <c r="M493" s="3">
        <v>57</v>
      </c>
      <c r="N493" s="3">
        <v>2</v>
      </c>
      <c r="O493" s="3">
        <v>7</v>
      </c>
      <c r="P493" s="3">
        <v>7</v>
      </c>
      <c r="Q493" s="3">
        <v>10</v>
      </c>
      <c r="R493" s="3">
        <v>4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69</v>
      </c>
      <c r="AA493" s="3" t="str" cm="1">
        <f t="array" ref="AA493">_xlfn.IFS(AND(Z493&lt;36,Z493&gt;23),"24-35",AND(Z493&lt;51,Z493&gt;35),"36-50",AND(Z493&gt;50,Z493&lt;66),"51-65",Z493&gt;65,"66+",TRUE,"?")</f>
        <v>66+</v>
      </c>
      <c r="AB493" s="3">
        <v>2654</v>
      </c>
      <c r="AC493" s="3">
        <v>0</v>
      </c>
      <c r="AD493" s="3">
        <v>0</v>
      </c>
      <c r="AE493" s="3">
        <v>0</v>
      </c>
      <c r="AF493" s="3">
        <v>1</v>
      </c>
      <c r="AG493" s="3">
        <v>0</v>
      </c>
      <c r="AH493" s="3">
        <v>0</v>
      </c>
      <c r="AI493" s="3">
        <v>0</v>
      </c>
      <c r="AJ493" s="3">
        <v>0</v>
      </c>
      <c r="AK493" s="3">
        <v>1</v>
      </c>
      <c r="AL493" s="3">
        <v>925</v>
      </c>
      <c r="AM493" s="4">
        <v>42195</v>
      </c>
      <c r="AN493" s="3">
        <f t="shared" si="22"/>
        <v>7</v>
      </c>
      <c r="AO493" s="3" t="str">
        <f t="shared" si="23"/>
        <v>July</v>
      </c>
      <c r="AP493" s="3">
        <v>1</v>
      </c>
    </row>
    <row r="494" spans="1:42" x14ac:dyDescent="0.25">
      <c r="A494" s="3">
        <v>645</v>
      </c>
      <c r="B494" s="3">
        <v>69476</v>
      </c>
      <c r="C494" s="3">
        <v>977</v>
      </c>
      <c r="D494" s="3">
        <f t="shared" si="21"/>
        <v>1.4062410040877424</v>
      </c>
      <c r="E494" s="3">
        <v>0</v>
      </c>
      <c r="F494" s="3">
        <v>0</v>
      </c>
      <c r="G494" s="3">
        <v>3</v>
      </c>
      <c r="H494" s="3">
        <v>260</v>
      </c>
      <c r="I494" s="3">
        <v>86</v>
      </c>
      <c r="J494" s="3">
        <v>559</v>
      </c>
      <c r="K494" s="3">
        <v>63</v>
      </c>
      <c r="L494" s="3">
        <v>9</v>
      </c>
      <c r="M494" s="3">
        <v>67</v>
      </c>
      <c r="N494" s="3">
        <v>1</v>
      </c>
      <c r="O494" s="3">
        <v>4</v>
      </c>
      <c r="P494" s="3">
        <v>6</v>
      </c>
      <c r="Q494" s="3">
        <v>4</v>
      </c>
      <c r="R494" s="3">
        <v>2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51</v>
      </c>
      <c r="AA494" s="3" t="str" cm="1">
        <f t="array" ref="AA494">_xlfn.IFS(AND(Z494&lt;36,Z494&gt;23),"24-35",AND(Z494&lt;51,Z494&gt;35),"36-50",AND(Z494&gt;50,Z494&lt;66),"51-65",Z494&gt;65,"66+",TRUE,"?")</f>
        <v>51-65</v>
      </c>
      <c r="AB494" s="3">
        <v>2431</v>
      </c>
      <c r="AC494" s="3">
        <v>0</v>
      </c>
      <c r="AD494" s="3">
        <v>0</v>
      </c>
      <c r="AE494" s="3">
        <v>0</v>
      </c>
      <c r="AF494" s="3">
        <v>1</v>
      </c>
      <c r="AG494" s="3">
        <v>0</v>
      </c>
      <c r="AH494" s="3">
        <v>0</v>
      </c>
      <c r="AI494" s="3">
        <v>0</v>
      </c>
      <c r="AJ494" s="3">
        <v>0</v>
      </c>
      <c r="AK494" s="3">
        <v>1</v>
      </c>
      <c r="AL494" s="3">
        <v>910</v>
      </c>
      <c r="AM494" s="4">
        <v>42418</v>
      </c>
      <c r="AN494" s="3">
        <f t="shared" si="22"/>
        <v>2</v>
      </c>
      <c r="AO494" s="3" t="str">
        <f t="shared" si="23"/>
        <v>February</v>
      </c>
      <c r="AP494" s="3">
        <v>1</v>
      </c>
    </row>
    <row r="495" spans="1:42" x14ac:dyDescent="0.25">
      <c r="A495" s="3">
        <v>468</v>
      </c>
      <c r="B495" s="3">
        <v>67911</v>
      </c>
      <c r="C495" s="3">
        <v>976</v>
      </c>
      <c r="D495" s="3">
        <f t="shared" si="21"/>
        <v>1.437175126268204</v>
      </c>
      <c r="E495" s="3">
        <v>0</v>
      </c>
      <c r="F495" s="3">
        <v>1</v>
      </c>
      <c r="G495" s="3">
        <v>63</v>
      </c>
      <c r="H495" s="3">
        <v>529</v>
      </c>
      <c r="I495" s="3">
        <v>0</v>
      </c>
      <c r="J495" s="3">
        <v>356</v>
      </c>
      <c r="K495" s="3">
        <v>63</v>
      </c>
      <c r="L495" s="3">
        <v>28</v>
      </c>
      <c r="M495" s="3">
        <v>0</v>
      </c>
      <c r="N495" s="3">
        <v>3</v>
      </c>
      <c r="O495" s="3">
        <v>6</v>
      </c>
      <c r="P495" s="3">
        <v>7</v>
      </c>
      <c r="Q495" s="3">
        <v>11</v>
      </c>
      <c r="R495" s="3">
        <v>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71</v>
      </c>
      <c r="AA495" s="3" t="str" cm="1">
        <f t="array" ref="AA495">_xlfn.IFS(AND(Z495&lt;36,Z495&gt;23),"24-35",AND(Z495&lt;51,Z495&gt;35),"36-50",AND(Z495&gt;50,Z495&lt;66),"51-65",Z495&gt;65,"66+",TRUE,"?")</f>
        <v>66+</v>
      </c>
      <c r="AB495" s="3">
        <v>2197</v>
      </c>
      <c r="AC495" s="3">
        <v>0</v>
      </c>
      <c r="AD495" s="3">
        <v>0</v>
      </c>
      <c r="AE495" s="3">
        <v>0</v>
      </c>
      <c r="AF495" s="3">
        <v>1</v>
      </c>
      <c r="AG495" s="3">
        <v>0</v>
      </c>
      <c r="AH495" s="3">
        <v>0</v>
      </c>
      <c r="AI495" s="3">
        <v>0</v>
      </c>
      <c r="AJ495" s="3">
        <v>0</v>
      </c>
      <c r="AK495" s="3">
        <v>1</v>
      </c>
      <c r="AL495" s="3">
        <v>976</v>
      </c>
      <c r="AM495" s="4">
        <v>42652</v>
      </c>
      <c r="AN495" s="3">
        <f t="shared" si="22"/>
        <v>10</v>
      </c>
      <c r="AO495" s="3" t="str">
        <f t="shared" si="23"/>
        <v>October</v>
      </c>
      <c r="AP495" s="3">
        <v>1</v>
      </c>
    </row>
    <row r="496" spans="1:42" x14ac:dyDescent="0.25">
      <c r="A496" s="3">
        <v>883</v>
      </c>
      <c r="B496" s="3">
        <v>64831</v>
      </c>
      <c r="C496" s="3">
        <v>976</v>
      </c>
      <c r="D496" s="3">
        <f t="shared" si="21"/>
        <v>1.5054526383982971</v>
      </c>
      <c r="E496" s="3">
        <v>1</v>
      </c>
      <c r="F496" s="3">
        <v>1</v>
      </c>
      <c r="G496" s="3">
        <v>51</v>
      </c>
      <c r="H496" s="3">
        <v>480</v>
      </c>
      <c r="I496" s="3">
        <v>86</v>
      </c>
      <c r="J496" s="3">
        <v>249</v>
      </c>
      <c r="K496" s="3">
        <v>75</v>
      </c>
      <c r="L496" s="3">
        <v>86</v>
      </c>
      <c r="M496" s="3">
        <v>144</v>
      </c>
      <c r="N496" s="3">
        <v>8</v>
      </c>
      <c r="O496" s="3">
        <v>6</v>
      </c>
      <c r="P496" s="3">
        <v>3</v>
      </c>
      <c r="Q496" s="3">
        <v>5</v>
      </c>
      <c r="R496" s="3">
        <v>6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68</v>
      </c>
      <c r="AA496" s="3" t="str" cm="1">
        <f t="array" ref="AA496">_xlfn.IFS(AND(Z496&lt;36,Z496&gt;23),"24-35",AND(Z496&lt;51,Z496&gt;35),"36-50",AND(Z496&gt;50,Z496&lt;66),"51-65",Z496&gt;65,"66+",TRUE,"?")</f>
        <v>66+</v>
      </c>
      <c r="AB496" s="3">
        <v>2543</v>
      </c>
      <c r="AC496" s="3">
        <v>0</v>
      </c>
      <c r="AD496" s="3">
        <v>0</v>
      </c>
      <c r="AE496" s="3">
        <v>1</v>
      </c>
      <c r="AF496" s="3">
        <v>0</v>
      </c>
      <c r="AG496" s="3">
        <v>0</v>
      </c>
      <c r="AH496" s="3">
        <v>1</v>
      </c>
      <c r="AI496" s="3">
        <v>0</v>
      </c>
      <c r="AJ496" s="3">
        <v>0</v>
      </c>
      <c r="AK496" s="3">
        <v>0</v>
      </c>
      <c r="AL496" s="3">
        <v>832</v>
      </c>
      <c r="AM496" s="4">
        <v>42306</v>
      </c>
      <c r="AN496" s="3">
        <f t="shared" si="22"/>
        <v>10</v>
      </c>
      <c r="AO496" s="3" t="str">
        <f t="shared" si="23"/>
        <v>October</v>
      </c>
      <c r="AP496" s="3">
        <v>1</v>
      </c>
    </row>
    <row r="497" spans="1:42" x14ac:dyDescent="0.25">
      <c r="A497" s="3">
        <v>861</v>
      </c>
      <c r="B497" s="3">
        <v>73113</v>
      </c>
      <c r="C497" s="3">
        <v>973</v>
      </c>
      <c r="D497" s="3">
        <f t="shared" si="21"/>
        <v>1.3308166810279978</v>
      </c>
      <c r="E497" s="3">
        <v>0</v>
      </c>
      <c r="F497" s="3">
        <v>0</v>
      </c>
      <c r="G497" s="3">
        <v>86</v>
      </c>
      <c r="H497" s="3">
        <v>741</v>
      </c>
      <c r="I497" s="3">
        <v>19</v>
      </c>
      <c r="J497" s="3">
        <v>154</v>
      </c>
      <c r="K497" s="3">
        <v>50</v>
      </c>
      <c r="L497" s="3">
        <v>9</v>
      </c>
      <c r="M497" s="3">
        <v>28</v>
      </c>
      <c r="N497" s="3">
        <v>1</v>
      </c>
      <c r="O497" s="3">
        <v>3</v>
      </c>
      <c r="P497" s="3">
        <v>4</v>
      </c>
      <c r="Q497" s="3">
        <v>7</v>
      </c>
      <c r="R497" s="3">
        <v>2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60</v>
      </c>
      <c r="AA497" s="3" t="str" cm="1">
        <f t="array" ref="AA497">_xlfn.IFS(AND(Z497&lt;36,Z497&gt;23),"24-35",AND(Z497&lt;51,Z497&gt;35),"36-50",AND(Z497&gt;50,Z497&lt;66),"51-65",Z497&gt;65,"66+",TRUE,"?")</f>
        <v>51-65</v>
      </c>
      <c r="AB497" s="3">
        <v>2344</v>
      </c>
      <c r="AC497" s="3">
        <v>0</v>
      </c>
      <c r="AD497" s="3">
        <v>0</v>
      </c>
      <c r="AE497" s="3">
        <v>0</v>
      </c>
      <c r="AF497" s="3">
        <v>1</v>
      </c>
      <c r="AG497" s="3">
        <v>0</v>
      </c>
      <c r="AH497" s="3">
        <v>0</v>
      </c>
      <c r="AI497" s="3">
        <v>0</v>
      </c>
      <c r="AJ497" s="3">
        <v>1</v>
      </c>
      <c r="AK497" s="3">
        <v>0</v>
      </c>
      <c r="AL497" s="3">
        <v>945</v>
      </c>
      <c r="AM497" s="4">
        <v>42505</v>
      </c>
      <c r="AN497" s="3">
        <f t="shared" si="22"/>
        <v>5</v>
      </c>
      <c r="AO497" s="3" t="str">
        <f t="shared" si="23"/>
        <v>May</v>
      </c>
      <c r="AP497" s="3">
        <v>1</v>
      </c>
    </row>
    <row r="498" spans="1:42" x14ac:dyDescent="0.25">
      <c r="A498" s="3">
        <v>1083</v>
      </c>
      <c r="B498" s="3">
        <v>84835</v>
      </c>
      <c r="C498" s="3">
        <v>972</v>
      </c>
      <c r="D498" s="3">
        <f t="shared" si="21"/>
        <v>1.1457535215418164</v>
      </c>
      <c r="E498" s="3">
        <v>0</v>
      </c>
      <c r="F498" s="3">
        <v>0</v>
      </c>
      <c r="G498" s="3">
        <v>0</v>
      </c>
      <c r="H498" s="3">
        <v>189</v>
      </c>
      <c r="I498" s="3">
        <v>104</v>
      </c>
      <c r="J498" s="3">
        <v>379</v>
      </c>
      <c r="K498" s="3">
        <v>111</v>
      </c>
      <c r="L498" s="3">
        <v>189</v>
      </c>
      <c r="M498" s="3">
        <v>218</v>
      </c>
      <c r="N498" s="3">
        <v>1</v>
      </c>
      <c r="O498" s="3">
        <v>4</v>
      </c>
      <c r="P498" s="3">
        <v>4</v>
      </c>
      <c r="Q498" s="3">
        <v>6</v>
      </c>
      <c r="R498" s="3">
        <v>1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1</v>
      </c>
      <c r="Z498" s="3">
        <v>50</v>
      </c>
      <c r="AA498" s="3" t="str" cm="1">
        <f t="array" ref="AA498">_xlfn.IFS(AND(Z498&lt;36,Z498&gt;23),"24-35",AND(Z498&lt;51,Z498&gt;35),"36-50",AND(Z498&gt;50,Z498&lt;66),"51-65",Z498&gt;65,"66+",TRUE,"?")</f>
        <v>36-50</v>
      </c>
      <c r="AB498" s="3">
        <v>2172</v>
      </c>
      <c r="AC498" s="3">
        <v>1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1</v>
      </c>
      <c r="AJ498" s="3">
        <v>0</v>
      </c>
      <c r="AK498" s="3">
        <v>0</v>
      </c>
      <c r="AL498" s="3">
        <v>754</v>
      </c>
      <c r="AM498" s="4">
        <v>42677</v>
      </c>
      <c r="AN498" s="3">
        <f t="shared" si="22"/>
        <v>11</v>
      </c>
      <c r="AO498" s="3" t="str">
        <f t="shared" si="23"/>
        <v>November</v>
      </c>
      <c r="AP498" s="3">
        <v>1</v>
      </c>
    </row>
    <row r="499" spans="1:42" x14ac:dyDescent="0.25">
      <c r="A499" s="3">
        <v>222</v>
      </c>
      <c r="B499" s="3">
        <v>64961</v>
      </c>
      <c r="C499" s="3">
        <v>971</v>
      </c>
      <c r="D499" s="3">
        <f t="shared" si="21"/>
        <v>1.4947429996459414</v>
      </c>
      <c r="E499" s="3">
        <v>0</v>
      </c>
      <c r="F499" s="3">
        <v>1</v>
      </c>
      <c r="G499" s="3">
        <v>97</v>
      </c>
      <c r="H499" s="3">
        <v>382</v>
      </c>
      <c r="I499" s="3">
        <v>114</v>
      </c>
      <c r="J499" s="3">
        <v>276</v>
      </c>
      <c r="K499" s="3">
        <v>75</v>
      </c>
      <c r="L499" s="3">
        <v>124</v>
      </c>
      <c r="M499" s="3">
        <v>38</v>
      </c>
      <c r="N499" s="3">
        <v>2</v>
      </c>
      <c r="O499" s="3">
        <v>6</v>
      </c>
      <c r="P499" s="3">
        <v>4</v>
      </c>
      <c r="Q499" s="3">
        <v>4</v>
      </c>
      <c r="R499" s="3">
        <v>3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62</v>
      </c>
      <c r="AA499" s="3" t="str" cm="1">
        <f t="array" ref="AA499">_xlfn.IFS(AND(Z499&lt;36,Z499&gt;23),"24-35",AND(Z499&lt;51,Z499&gt;35),"36-50",AND(Z499&gt;50,Z499&lt;66),"51-65",Z499&gt;65,"66+",TRUE,"?")</f>
        <v>51-65</v>
      </c>
      <c r="AB499" s="3">
        <v>2712</v>
      </c>
      <c r="AC499" s="3">
        <v>0</v>
      </c>
      <c r="AD499" s="3">
        <v>0</v>
      </c>
      <c r="AE499" s="3">
        <v>0</v>
      </c>
      <c r="AF499" s="3">
        <v>1</v>
      </c>
      <c r="AG499" s="3">
        <v>0</v>
      </c>
      <c r="AH499" s="3">
        <v>0</v>
      </c>
      <c r="AI499" s="3">
        <v>1</v>
      </c>
      <c r="AJ499" s="3">
        <v>0</v>
      </c>
      <c r="AK499" s="3">
        <v>0</v>
      </c>
      <c r="AL499" s="3">
        <v>933</v>
      </c>
      <c r="AM499" s="4">
        <v>42137</v>
      </c>
      <c r="AN499" s="3">
        <f t="shared" si="22"/>
        <v>5</v>
      </c>
      <c r="AO499" s="3" t="str">
        <f t="shared" si="23"/>
        <v>May</v>
      </c>
      <c r="AP499" s="3">
        <v>1</v>
      </c>
    </row>
    <row r="500" spans="1:42" x14ac:dyDescent="0.25">
      <c r="A500" s="3">
        <v>1086</v>
      </c>
      <c r="B500" s="3">
        <v>79244</v>
      </c>
      <c r="C500" s="3">
        <v>971</v>
      </c>
      <c r="D500" s="3">
        <f t="shared" si="21"/>
        <v>1.2253293624753925</v>
      </c>
      <c r="E500" s="3">
        <v>0</v>
      </c>
      <c r="F500" s="3">
        <v>0</v>
      </c>
      <c r="G500" s="3">
        <v>58</v>
      </c>
      <c r="H500" s="3">
        <v>471</v>
      </c>
      <c r="I500" s="3">
        <v>102</v>
      </c>
      <c r="J500" s="3">
        <v>125</v>
      </c>
      <c r="K500" s="3">
        <v>212</v>
      </c>
      <c r="L500" s="3">
        <v>61</v>
      </c>
      <c r="M500" s="3">
        <v>245</v>
      </c>
      <c r="N500" s="3">
        <v>1</v>
      </c>
      <c r="O500" s="3">
        <v>4</v>
      </c>
      <c r="P500" s="3">
        <v>10</v>
      </c>
      <c r="Q500" s="3">
        <v>7</v>
      </c>
      <c r="R500" s="3">
        <v>1</v>
      </c>
      <c r="S500" s="3">
        <v>1</v>
      </c>
      <c r="T500" s="3">
        <v>0</v>
      </c>
      <c r="U500" s="3">
        <v>0</v>
      </c>
      <c r="V500" s="3">
        <v>0</v>
      </c>
      <c r="W500" s="3">
        <v>1</v>
      </c>
      <c r="X500" s="3">
        <v>0</v>
      </c>
      <c r="Y500" s="3">
        <v>1</v>
      </c>
      <c r="Z500" s="3">
        <v>27</v>
      </c>
      <c r="AA500" s="3" t="str" cm="1">
        <f t="array" ref="AA500">_xlfn.IFS(AND(Z500&lt;36,Z500&gt;23),"24-35",AND(Z500&lt;51,Z500&gt;35),"36-50",AND(Z500&gt;50,Z500&lt;66),"51-65",Z500&gt;65,"66+",TRUE,"?")</f>
        <v>24-35</v>
      </c>
      <c r="AB500" s="3">
        <v>2716</v>
      </c>
      <c r="AC500" s="3">
        <v>0</v>
      </c>
      <c r="AD500" s="3">
        <v>0</v>
      </c>
      <c r="AE500" s="3">
        <v>1</v>
      </c>
      <c r="AF500" s="3">
        <v>0</v>
      </c>
      <c r="AG500" s="3">
        <v>0</v>
      </c>
      <c r="AH500" s="3">
        <v>0</v>
      </c>
      <c r="AI500" s="3">
        <v>1</v>
      </c>
      <c r="AJ500" s="3">
        <v>0</v>
      </c>
      <c r="AK500" s="3">
        <v>0</v>
      </c>
      <c r="AL500" s="3">
        <v>726</v>
      </c>
      <c r="AM500" s="4">
        <v>42133</v>
      </c>
      <c r="AN500" s="3">
        <f t="shared" si="22"/>
        <v>5</v>
      </c>
      <c r="AO500" s="3" t="str">
        <f t="shared" si="23"/>
        <v>May</v>
      </c>
      <c r="AP500" s="3">
        <v>1</v>
      </c>
    </row>
    <row r="501" spans="1:42" x14ac:dyDescent="0.25">
      <c r="A501" s="3">
        <v>655</v>
      </c>
      <c r="B501" s="3">
        <v>78468</v>
      </c>
      <c r="C501" s="3">
        <v>970</v>
      </c>
      <c r="D501" s="3">
        <f t="shared" si="21"/>
        <v>1.2361727073456696</v>
      </c>
      <c r="E501" s="3">
        <v>0</v>
      </c>
      <c r="F501" s="3">
        <v>0</v>
      </c>
      <c r="G501" s="3">
        <v>29</v>
      </c>
      <c r="H501" s="3">
        <v>434</v>
      </c>
      <c r="I501" s="3">
        <v>22</v>
      </c>
      <c r="J501" s="3">
        <v>388</v>
      </c>
      <c r="K501" s="3">
        <v>104</v>
      </c>
      <c r="L501" s="3">
        <v>22</v>
      </c>
      <c r="M501" s="3">
        <v>34</v>
      </c>
      <c r="N501" s="3">
        <v>1</v>
      </c>
      <c r="O501" s="3">
        <v>10</v>
      </c>
      <c r="P501" s="3">
        <v>7</v>
      </c>
      <c r="Q501" s="3">
        <v>10</v>
      </c>
      <c r="R501" s="3">
        <v>4</v>
      </c>
      <c r="S501" s="3">
        <v>1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60</v>
      </c>
      <c r="AA501" s="3" t="str" cm="1">
        <f t="array" ref="AA501">_xlfn.IFS(AND(Z501&lt;36,Z501&gt;23),"24-35",AND(Z501&lt;51,Z501&gt;35),"36-50",AND(Z501&gt;50,Z501&lt;66),"51-65",Z501&gt;65,"66+",TRUE,"?")</f>
        <v>51-65</v>
      </c>
      <c r="AB501" s="3">
        <v>2240</v>
      </c>
      <c r="AC501" s="3">
        <v>0</v>
      </c>
      <c r="AD501" s="3">
        <v>0</v>
      </c>
      <c r="AE501" s="3">
        <v>0</v>
      </c>
      <c r="AF501" s="3">
        <v>1</v>
      </c>
      <c r="AG501" s="3">
        <v>0</v>
      </c>
      <c r="AH501" s="3">
        <v>0</v>
      </c>
      <c r="AI501" s="3">
        <v>1</v>
      </c>
      <c r="AJ501" s="3">
        <v>0</v>
      </c>
      <c r="AK501" s="3">
        <v>0</v>
      </c>
      <c r="AL501" s="3">
        <v>936</v>
      </c>
      <c r="AM501" s="4">
        <v>42609</v>
      </c>
      <c r="AN501" s="3">
        <f t="shared" si="22"/>
        <v>8</v>
      </c>
      <c r="AO501" s="3" t="str">
        <f t="shared" si="23"/>
        <v>August</v>
      </c>
      <c r="AP501" s="3">
        <v>1</v>
      </c>
    </row>
    <row r="502" spans="1:42" x14ac:dyDescent="0.25">
      <c r="A502" s="3">
        <v>1074</v>
      </c>
      <c r="B502" s="3">
        <v>63285</v>
      </c>
      <c r="C502" s="3">
        <v>969</v>
      </c>
      <c r="D502" s="3">
        <f t="shared" si="21"/>
        <v>1.5311685233467647</v>
      </c>
      <c r="E502" s="3">
        <v>0</v>
      </c>
      <c r="F502" s="3">
        <v>0</v>
      </c>
      <c r="G502" s="3">
        <v>84</v>
      </c>
      <c r="H502" s="3">
        <v>508</v>
      </c>
      <c r="I502" s="3">
        <v>124</v>
      </c>
      <c r="J502" s="3">
        <v>249</v>
      </c>
      <c r="K502" s="3">
        <v>50</v>
      </c>
      <c r="L502" s="3">
        <v>38</v>
      </c>
      <c r="M502" s="3">
        <v>134</v>
      </c>
      <c r="N502" s="3">
        <v>1</v>
      </c>
      <c r="O502" s="3">
        <v>6</v>
      </c>
      <c r="P502" s="3">
        <v>5</v>
      </c>
      <c r="Q502" s="3">
        <v>13</v>
      </c>
      <c r="R502" s="3">
        <v>3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75</v>
      </c>
      <c r="AA502" s="3" t="str" cm="1">
        <f t="array" ref="AA502">_xlfn.IFS(AND(Z502&lt;36,Z502&gt;23),"24-35",AND(Z502&lt;51,Z502&gt;35),"36-50",AND(Z502&gt;50,Z502&lt;66),"51-65",Z502&gt;65,"66+",TRUE,"?")</f>
        <v>66+</v>
      </c>
      <c r="AB502" s="3">
        <v>2395</v>
      </c>
      <c r="AC502" s="3">
        <v>0</v>
      </c>
      <c r="AD502" s="3">
        <v>0</v>
      </c>
      <c r="AE502" s="3">
        <v>0</v>
      </c>
      <c r="AF502" s="3">
        <v>0</v>
      </c>
      <c r="AG502" s="3">
        <v>1</v>
      </c>
      <c r="AH502" s="3">
        <v>0</v>
      </c>
      <c r="AI502" s="3">
        <v>1</v>
      </c>
      <c r="AJ502" s="3">
        <v>0</v>
      </c>
      <c r="AK502" s="3">
        <v>0</v>
      </c>
      <c r="AL502" s="3">
        <v>835</v>
      </c>
      <c r="AM502" s="4">
        <v>42454</v>
      </c>
      <c r="AN502" s="3">
        <f t="shared" si="22"/>
        <v>3</v>
      </c>
      <c r="AO502" s="3" t="str">
        <f t="shared" si="23"/>
        <v>March</v>
      </c>
      <c r="AP502" s="3">
        <v>1</v>
      </c>
    </row>
    <row r="503" spans="1:42" x14ac:dyDescent="0.25">
      <c r="A503" s="3">
        <v>1110</v>
      </c>
      <c r="B503" s="3">
        <v>101970</v>
      </c>
      <c r="C503" s="3">
        <v>967</v>
      </c>
      <c r="D503" s="3">
        <f t="shared" si="21"/>
        <v>0.94831813278415222</v>
      </c>
      <c r="E503" s="3">
        <v>0</v>
      </c>
      <c r="F503" s="3">
        <v>0</v>
      </c>
      <c r="G503" s="3">
        <v>69</v>
      </c>
      <c r="H503" s="3">
        <v>722</v>
      </c>
      <c r="I503" s="3">
        <v>27</v>
      </c>
      <c r="J503" s="3">
        <v>102</v>
      </c>
      <c r="K503" s="3">
        <v>44</v>
      </c>
      <c r="L503" s="3">
        <v>72</v>
      </c>
      <c r="M503" s="3">
        <v>168</v>
      </c>
      <c r="N503" s="3">
        <v>0</v>
      </c>
      <c r="O503" s="3">
        <v>6</v>
      </c>
      <c r="P503" s="3">
        <v>8</v>
      </c>
      <c r="Q503" s="3">
        <v>13</v>
      </c>
      <c r="R503" s="3">
        <v>2</v>
      </c>
      <c r="S503" s="3">
        <v>1</v>
      </c>
      <c r="T503" s="3">
        <v>0</v>
      </c>
      <c r="U503" s="3">
        <v>0</v>
      </c>
      <c r="V503" s="3">
        <v>1</v>
      </c>
      <c r="W503" s="3">
        <v>1</v>
      </c>
      <c r="X503" s="3">
        <v>0</v>
      </c>
      <c r="Y503" s="3">
        <v>1</v>
      </c>
      <c r="Z503" s="3">
        <v>37</v>
      </c>
      <c r="AA503" s="3" t="str" cm="1">
        <f t="array" ref="AA503">_xlfn.IFS(AND(Z503&lt;36,Z503&gt;23),"24-35",AND(Z503&lt;51,Z503&gt;35),"36-50",AND(Z503&gt;50,Z503&lt;66),"51-65",Z503&gt;65,"66+",TRUE,"?")</f>
        <v>36-50</v>
      </c>
      <c r="AB503" s="3">
        <v>2633</v>
      </c>
      <c r="AC503" s="3">
        <v>0</v>
      </c>
      <c r="AD503" s="3">
        <v>0</v>
      </c>
      <c r="AE503" s="3">
        <v>1</v>
      </c>
      <c r="AF503" s="3">
        <v>0</v>
      </c>
      <c r="AG503" s="3">
        <v>0</v>
      </c>
      <c r="AH503" s="3">
        <v>0</v>
      </c>
      <c r="AI503" s="3">
        <v>1</v>
      </c>
      <c r="AJ503" s="3">
        <v>0</v>
      </c>
      <c r="AK503" s="3">
        <v>0</v>
      </c>
      <c r="AL503" s="3">
        <v>799</v>
      </c>
      <c r="AM503" s="4">
        <v>42216</v>
      </c>
      <c r="AN503" s="3">
        <f t="shared" si="22"/>
        <v>7</v>
      </c>
      <c r="AO503" s="3" t="str">
        <f t="shared" si="23"/>
        <v>July</v>
      </c>
      <c r="AP503" s="3">
        <v>1</v>
      </c>
    </row>
    <row r="504" spans="1:42" x14ac:dyDescent="0.25">
      <c r="A504" s="3">
        <v>903</v>
      </c>
      <c r="B504" s="3">
        <v>70647</v>
      </c>
      <c r="C504" s="3">
        <v>965</v>
      </c>
      <c r="D504" s="3">
        <f t="shared" si="21"/>
        <v>1.3659461831358728</v>
      </c>
      <c r="E504" s="3">
        <v>0</v>
      </c>
      <c r="F504" s="3">
        <v>1</v>
      </c>
      <c r="G504" s="3">
        <v>65</v>
      </c>
      <c r="H504" s="3">
        <v>561</v>
      </c>
      <c r="I504" s="3">
        <v>85</v>
      </c>
      <c r="J504" s="3">
        <v>171</v>
      </c>
      <c r="K504" s="3">
        <v>25</v>
      </c>
      <c r="L504" s="3">
        <v>123</v>
      </c>
      <c r="M504" s="3">
        <v>114</v>
      </c>
      <c r="N504" s="3">
        <v>2</v>
      </c>
      <c r="O504" s="3">
        <v>4</v>
      </c>
      <c r="P504" s="3">
        <v>7</v>
      </c>
      <c r="Q504" s="3">
        <v>13</v>
      </c>
      <c r="R504" s="3">
        <v>2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53</v>
      </c>
      <c r="AA504" s="3" t="str" cm="1">
        <f t="array" ref="AA504">_xlfn.IFS(AND(Z504&lt;36,Z504&gt;23),"24-35",AND(Z504&lt;51,Z504&gt;35),"36-50",AND(Z504&gt;50,Z504&lt;66),"51-65",Z504&gt;65,"66+",TRUE,"?")</f>
        <v>51-65</v>
      </c>
      <c r="AB504" s="3">
        <v>2805</v>
      </c>
      <c r="AC504" s="3">
        <v>1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1</v>
      </c>
      <c r="AJ504" s="3">
        <v>0</v>
      </c>
      <c r="AK504" s="3">
        <v>0</v>
      </c>
      <c r="AL504" s="3">
        <v>851</v>
      </c>
      <c r="AM504" s="4">
        <v>42044</v>
      </c>
      <c r="AN504" s="3">
        <f t="shared" si="22"/>
        <v>2</v>
      </c>
      <c r="AO504" s="3" t="str">
        <f t="shared" si="23"/>
        <v>February</v>
      </c>
      <c r="AP504" s="3">
        <v>1</v>
      </c>
    </row>
    <row r="505" spans="1:42" x14ac:dyDescent="0.25">
      <c r="A505" s="3">
        <v>1967</v>
      </c>
      <c r="B505" s="3">
        <v>71965</v>
      </c>
      <c r="C505" s="3">
        <v>965</v>
      </c>
      <c r="D505" s="3">
        <f t="shared" si="21"/>
        <v>1.34092961856458</v>
      </c>
      <c r="E505" s="3">
        <v>0</v>
      </c>
      <c r="F505" s="3">
        <v>1</v>
      </c>
      <c r="G505" s="3">
        <v>21</v>
      </c>
      <c r="H505" s="3">
        <v>572</v>
      </c>
      <c r="I505" s="3">
        <v>19</v>
      </c>
      <c r="J505" s="3">
        <v>286</v>
      </c>
      <c r="K505" s="3">
        <v>50</v>
      </c>
      <c r="L505" s="3">
        <v>38</v>
      </c>
      <c r="M505" s="3">
        <v>248</v>
      </c>
      <c r="N505" s="3">
        <v>3</v>
      </c>
      <c r="O505" s="3">
        <v>6</v>
      </c>
      <c r="P505" s="3">
        <v>3</v>
      </c>
      <c r="Q505" s="3">
        <v>5</v>
      </c>
      <c r="R505" s="3">
        <v>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69</v>
      </c>
      <c r="AA505" s="3" t="str" cm="1">
        <f t="array" ref="AA505">_xlfn.IFS(AND(Z505&lt;36,Z505&gt;23),"24-35",AND(Z505&lt;51,Z505&gt;35),"36-50",AND(Z505&gt;50,Z505&lt;66),"51-65",Z505&gt;65,"66+",TRUE,"?")</f>
        <v>66+</v>
      </c>
      <c r="AB505" s="3">
        <v>2494</v>
      </c>
      <c r="AC505" s="3">
        <v>0</v>
      </c>
      <c r="AD505" s="3">
        <v>1</v>
      </c>
      <c r="AE505" s="3">
        <v>0</v>
      </c>
      <c r="AF505" s="3">
        <v>0</v>
      </c>
      <c r="AG505" s="3">
        <v>0</v>
      </c>
      <c r="AH505" s="3">
        <v>0</v>
      </c>
      <c r="AI505" s="3">
        <v>1</v>
      </c>
      <c r="AJ505" s="3">
        <v>0</v>
      </c>
      <c r="AK505" s="3">
        <v>0</v>
      </c>
      <c r="AL505" s="3">
        <v>717</v>
      </c>
      <c r="AM505" s="4">
        <v>42355</v>
      </c>
      <c r="AN505" s="3">
        <f t="shared" si="22"/>
        <v>12</v>
      </c>
      <c r="AO505" s="3" t="str">
        <f t="shared" si="23"/>
        <v>December</v>
      </c>
      <c r="AP505" s="3">
        <v>1</v>
      </c>
    </row>
    <row r="506" spans="1:42" x14ac:dyDescent="0.25">
      <c r="A506" s="3">
        <v>422</v>
      </c>
      <c r="B506" s="3">
        <v>56796</v>
      </c>
      <c r="C506" s="3">
        <v>964</v>
      </c>
      <c r="D506" s="3">
        <f t="shared" si="21"/>
        <v>1.6973026269455596</v>
      </c>
      <c r="E506" s="3">
        <v>0</v>
      </c>
      <c r="F506" s="3">
        <v>1</v>
      </c>
      <c r="G506" s="3">
        <v>24</v>
      </c>
      <c r="H506" s="3">
        <v>656</v>
      </c>
      <c r="I506" s="3">
        <v>38</v>
      </c>
      <c r="J506" s="3">
        <v>161</v>
      </c>
      <c r="K506" s="3">
        <v>62</v>
      </c>
      <c r="L506" s="3">
        <v>47</v>
      </c>
      <c r="M506" s="3">
        <v>37</v>
      </c>
      <c r="N506" s="3">
        <v>3</v>
      </c>
      <c r="O506" s="3">
        <v>8</v>
      </c>
      <c r="P506" s="3">
        <v>9</v>
      </c>
      <c r="Q506" s="3">
        <v>7</v>
      </c>
      <c r="R506" s="3">
        <v>7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51</v>
      </c>
      <c r="AA506" s="3" t="str" cm="1">
        <f t="array" ref="AA506">_xlfn.IFS(AND(Z506&lt;36,Z506&gt;23),"24-35",AND(Z506&lt;51,Z506&gt;35),"36-50",AND(Z506&gt;50,Z506&lt;66),"51-65",Z506&gt;65,"66+",TRUE,"?")</f>
        <v>51-65</v>
      </c>
      <c r="AB506" s="3">
        <v>2657</v>
      </c>
      <c r="AC506" s="3">
        <v>0</v>
      </c>
      <c r="AD506" s="3">
        <v>1</v>
      </c>
      <c r="AE506" s="3">
        <v>0</v>
      </c>
      <c r="AF506" s="3">
        <v>0</v>
      </c>
      <c r="AG506" s="3">
        <v>0</v>
      </c>
      <c r="AH506" s="3">
        <v>0</v>
      </c>
      <c r="AI506" s="3">
        <v>1</v>
      </c>
      <c r="AJ506" s="3">
        <v>0</v>
      </c>
      <c r="AK506" s="3">
        <v>0</v>
      </c>
      <c r="AL506" s="3">
        <v>927</v>
      </c>
      <c r="AM506" s="4">
        <v>42192</v>
      </c>
      <c r="AN506" s="3">
        <f t="shared" si="22"/>
        <v>7</v>
      </c>
      <c r="AO506" s="3" t="str">
        <f t="shared" si="23"/>
        <v>July</v>
      </c>
      <c r="AP506" s="3">
        <v>1</v>
      </c>
    </row>
    <row r="507" spans="1:42" x14ac:dyDescent="0.25">
      <c r="A507" s="3">
        <v>1118</v>
      </c>
      <c r="B507" s="3">
        <v>102692</v>
      </c>
      <c r="C507" s="3">
        <v>964</v>
      </c>
      <c r="D507" s="3">
        <f t="shared" si="21"/>
        <v>0.9387294044326725</v>
      </c>
      <c r="E507" s="3">
        <v>0</v>
      </c>
      <c r="F507" s="3">
        <v>0</v>
      </c>
      <c r="G507" s="3">
        <v>5</v>
      </c>
      <c r="H507" s="3">
        <v>168</v>
      </c>
      <c r="I507" s="3">
        <v>148</v>
      </c>
      <c r="J507" s="3">
        <v>444</v>
      </c>
      <c r="K507" s="3">
        <v>32</v>
      </c>
      <c r="L507" s="3">
        <v>172</v>
      </c>
      <c r="M507" s="3">
        <v>148</v>
      </c>
      <c r="N507" s="3">
        <v>1</v>
      </c>
      <c r="O507" s="3">
        <v>6</v>
      </c>
      <c r="P507" s="3">
        <v>9</v>
      </c>
      <c r="Q507" s="3">
        <v>13</v>
      </c>
      <c r="R507" s="3">
        <v>2</v>
      </c>
      <c r="S507" s="3">
        <v>1</v>
      </c>
      <c r="T507" s="3">
        <v>1</v>
      </c>
      <c r="U507" s="3">
        <v>0</v>
      </c>
      <c r="V507" s="3">
        <v>1</v>
      </c>
      <c r="W507" s="3">
        <v>1</v>
      </c>
      <c r="X507" s="3">
        <v>0</v>
      </c>
      <c r="Y507" s="3">
        <v>1</v>
      </c>
      <c r="Z507" s="3">
        <v>46</v>
      </c>
      <c r="AA507" s="3" t="str" cm="1">
        <f t="array" ref="AA507">_xlfn.IFS(AND(Z507&lt;36,Z507&gt;23),"24-35",AND(Z507&lt;51,Z507&gt;35),"36-50",AND(Z507&gt;50,Z507&lt;66),"51-65",Z507&gt;65,"66+",TRUE,"?")</f>
        <v>36-50</v>
      </c>
      <c r="AB507" s="3">
        <v>2609</v>
      </c>
      <c r="AC507" s="3">
        <v>1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1</v>
      </c>
      <c r="AJ507" s="3">
        <v>0</v>
      </c>
      <c r="AK507" s="3">
        <v>0</v>
      </c>
      <c r="AL507" s="3">
        <v>816</v>
      </c>
      <c r="AM507" s="4">
        <v>42240</v>
      </c>
      <c r="AN507" s="3">
        <f t="shared" si="22"/>
        <v>8</v>
      </c>
      <c r="AO507" s="3" t="str">
        <f t="shared" si="23"/>
        <v>August</v>
      </c>
      <c r="AP507" s="3">
        <v>1</v>
      </c>
    </row>
    <row r="508" spans="1:42" x14ac:dyDescent="0.25">
      <c r="A508" s="3">
        <v>425</v>
      </c>
      <c r="B508" s="3">
        <v>65991</v>
      </c>
      <c r="C508" s="3">
        <v>962</v>
      </c>
      <c r="D508" s="3">
        <f t="shared" si="21"/>
        <v>1.4577745450137141</v>
      </c>
      <c r="E508" s="3">
        <v>0</v>
      </c>
      <c r="F508" s="3">
        <v>1</v>
      </c>
      <c r="G508" s="3">
        <v>21</v>
      </c>
      <c r="H508" s="3">
        <v>507</v>
      </c>
      <c r="I508" s="3">
        <v>19</v>
      </c>
      <c r="J508" s="3">
        <v>364</v>
      </c>
      <c r="K508" s="3">
        <v>25</v>
      </c>
      <c r="L508" s="3">
        <v>47</v>
      </c>
      <c r="M508" s="3">
        <v>9</v>
      </c>
      <c r="N508" s="3">
        <v>3</v>
      </c>
      <c r="O508" s="3">
        <v>9</v>
      </c>
      <c r="P508" s="3">
        <v>5</v>
      </c>
      <c r="Q508" s="3">
        <v>10</v>
      </c>
      <c r="R508" s="3">
        <v>7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44</v>
      </c>
      <c r="AA508" s="3" t="str" cm="1">
        <f t="array" ref="AA508">_xlfn.IFS(AND(Z508&lt;36,Z508&gt;23),"24-35",AND(Z508&lt;51,Z508&gt;35),"36-50",AND(Z508&gt;50,Z508&lt;66),"51-65",Z508&gt;65,"66+",TRUE,"?")</f>
        <v>36-50</v>
      </c>
      <c r="AB508" s="3">
        <v>2819</v>
      </c>
      <c r="AC508" s="3">
        <v>0</v>
      </c>
      <c r="AD508" s="3">
        <v>1</v>
      </c>
      <c r="AE508" s="3">
        <v>0</v>
      </c>
      <c r="AF508" s="3">
        <v>0</v>
      </c>
      <c r="AG508" s="3">
        <v>0</v>
      </c>
      <c r="AH508" s="3">
        <v>0</v>
      </c>
      <c r="AI508" s="3">
        <v>1</v>
      </c>
      <c r="AJ508" s="3">
        <v>0</v>
      </c>
      <c r="AK508" s="3">
        <v>0</v>
      </c>
      <c r="AL508" s="3">
        <v>953</v>
      </c>
      <c r="AM508" s="4">
        <v>42030</v>
      </c>
      <c r="AN508" s="3">
        <f t="shared" si="22"/>
        <v>1</v>
      </c>
      <c r="AO508" s="3" t="str">
        <f t="shared" si="23"/>
        <v>January</v>
      </c>
      <c r="AP508" s="3">
        <v>1</v>
      </c>
    </row>
    <row r="509" spans="1:42" x14ac:dyDescent="0.25">
      <c r="A509" s="3">
        <v>1174</v>
      </c>
      <c r="B509" s="3">
        <v>67433</v>
      </c>
      <c r="C509" s="3">
        <v>962</v>
      </c>
      <c r="D509" s="3">
        <f t="shared" si="21"/>
        <v>1.426601218987736</v>
      </c>
      <c r="E509" s="3">
        <v>0</v>
      </c>
      <c r="F509" s="3">
        <v>2</v>
      </c>
      <c r="G509" s="3">
        <v>51</v>
      </c>
      <c r="H509" s="3">
        <v>615</v>
      </c>
      <c r="I509" s="3">
        <v>28</v>
      </c>
      <c r="J509" s="3">
        <v>259</v>
      </c>
      <c r="K509" s="3">
        <v>12</v>
      </c>
      <c r="L509" s="3">
        <v>48</v>
      </c>
      <c r="M509" s="3">
        <v>30</v>
      </c>
      <c r="N509" s="3">
        <v>4</v>
      </c>
      <c r="O509" s="3">
        <v>6</v>
      </c>
      <c r="P509" s="3">
        <v>5</v>
      </c>
      <c r="Q509" s="3">
        <v>13</v>
      </c>
      <c r="R509" s="3">
        <v>4</v>
      </c>
      <c r="S509" s="3">
        <v>0</v>
      </c>
      <c r="T509" s="3">
        <v>0</v>
      </c>
      <c r="U509" s="3">
        <v>0</v>
      </c>
      <c r="V509" s="3">
        <v>1</v>
      </c>
      <c r="W509" s="3">
        <v>0</v>
      </c>
      <c r="X509" s="3">
        <v>0</v>
      </c>
      <c r="Y509" s="3">
        <v>0</v>
      </c>
      <c r="Z509" s="3">
        <v>68</v>
      </c>
      <c r="AA509" s="3" t="str" cm="1">
        <f t="array" ref="AA509">_xlfn.IFS(AND(Z509&lt;36,Z509&gt;23),"24-35",AND(Z509&lt;51,Z509&gt;35),"36-50",AND(Z509&gt;50,Z509&lt;66),"51-65",Z509&gt;65,"66+",TRUE,"?")</f>
        <v>66+</v>
      </c>
      <c r="AB509" s="3">
        <v>2507</v>
      </c>
      <c r="AC509" s="3">
        <v>0</v>
      </c>
      <c r="AD509" s="3">
        <v>1</v>
      </c>
      <c r="AE509" s="3">
        <v>0</v>
      </c>
      <c r="AF509" s="3">
        <v>0</v>
      </c>
      <c r="AG509" s="3">
        <v>0</v>
      </c>
      <c r="AH509" s="3">
        <v>0</v>
      </c>
      <c r="AI509" s="3">
        <v>1</v>
      </c>
      <c r="AJ509" s="3">
        <v>0</v>
      </c>
      <c r="AK509" s="3">
        <v>0</v>
      </c>
      <c r="AL509" s="3">
        <v>932</v>
      </c>
      <c r="AM509" s="4">
        <v>42342</v>
      </c>
      <c r="AN509" s="3">
        <f t="shared" si="22"/>
        <v>12</v>
      </c>
      <c r="AO509" s="3" t="str">
        <f t="shared" si="23"/>
        <v>December</v>
      </c>
      <c r="AP509" s="3">
        <v>1</v>
      </c>
    </row>
    <row r="510" spans="1:42" x14ac:dyDescent="0.25">
      <c r="A510" s="3">
        <v>1367</v>
      </c>
      <c r="B510" s="3">
        <v>65148</v>
      </c>
      <c r="C510" s="3">
        <v>962</v>
      </c>
      <c r="D510" s="3">
        <f t="shared" si="21"/>
        <v>1.4766378092957573</v>
      </c>
      <c r="E510" s="3">
        <v>0</v>
      </c>
      <c r="F510" s="3">
        <v>1</v>
      </c>
      <c r="G510" s="3">
        <v>9</v>
      </c>
      <c r="H510" s="3">
        <v>460</v>
      </c>
      <c r="I510" s="3">
        <v>35</v>
      </c>
      <c r="J510" s="3">
        <v>422</v>
      </c>
      <c r="K510" s="3">
        <v>33</v>
      </c>
      <c r="L510" s="3">
        <v>12</v>
      </c>
      <c r="M510" s="3">
        <v>153</v>
      </c>
      <c r="N510" s="3">
        <v>2</v>
      </c>
      <c r="O510" s="3">
        <v>6</v>
      </c>
      <c r="P510" s="3">
        <v>6</v>
      </c>
      <c r="Q510" s="3">
        <v>7</v>
      </c>
      <c r="R510" s="3">
        <v>4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62</v>
      </c>
      <c r="AA510" s="3" t="str" cm="1">
        <f t="array" ref="AA510">_xlfn.IFS(AND(Z510&lt;36,Z510&gt;23),"24-35",AND(Z510&lt;51,Z510&gt;35),"36-50",AND(Z510&gt;50,Z510&lt;66),"51-65",Z510&gt;65,"66+",TRUE,"?")</f>
        <v>51-65</v>
      </c>
      <c r="AB510" s="3">
        <v>2749</v>
      </c>
      <c r="AC510" s="3">
        <v>0</v>
      </c>
      <c r="AD510" s="3">
        <v>1</v>
      </c>
      <c r="AE510" s="3">
        <v>0</v>
      </c>
      <c r="AF510" s="3">
        <v>0</v>
      </c>
      <c r="AG510" s="3">
        <v>0</v>
      </c>
      <c r="AH510" s="3">
        <v>0</v>
      </c>
      <c r="AI510" s="3">
        <v>1</v>
      </c>
      <c r="AJ510" s="3">
        <v>0</v>
      </c>
      <c r="AK510" s="3">
        <v>0</v>
      </c>
      <c r="AL510" s="3">
        <v>809</v>
      </c>
      <c r="AM510" s="4">
        <v>42100</v>
      </c>
      <c r="AN510" s="3">
        <f t="shared" si="22"/>
        <v>4</v>
      </c>
      <c r="AO510" s="3" t="str">
        <f t="shared" si="23"/>
        <v>April</v>
      </c>
      <c r="AP510" s="3">
        <v>1</v>
      </c>
    </row>
    <row r="511" spans="1:42" x14ac:dyDescent="0.25">
      <c r="A511" s="3">
        <v>1119</v>
      </c>
      <c r="B511" s="3">
        <v>81698</v>
      </c>
      <c r="C511" s="3">
        <v>961</v>
      </c>
      <c r="D511" s="3">
        <f t="shared" si="21"/>
        <v>1.1762833851501873</v>
      </c>
      <c r="E511" s="3">
        <v>0</v>
      </c>
      <c r="F511" s="3">
        <v>0</v>
      </c>
      <c r="G511" s="3">
        <v>4</v>
      </c>
      <c r="H511" s="3">
        <v>179</v>
      </c>
      <c r="I511" s="3">
        <v>28</v>
      </c>
      <c r="J511" s="3">
        <v>520</v>
      </c>
      <c r="K511" s="3">
        <v>111</v>
      </c>
      <c r="L511" s="3">
        <v>123</v>
      </c>
      <c r="M511" s="3">
        <v>47</v>
      </c>
      <c r="N511" s="3">
        <v>1</v>
      </c>
      <c r="O511" s="3">
        <v>3</v>
      </c>
      <c r="P511" s="3">
        <v>8</v>
      </c>
      <c r="Q511" s="3">
        <v>13</v>
      </c>
      <c r="R511" s="3">
        <v>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1</v>
      </c>
      <c r="Z511" s="3">
        <v>71</v>
      </c>
      <c r="AA511" s="3" t="str" cm="1">
        <f t="array" ref="AA511">_xlfn.IFS(AND(Z511&lt;36,Z511&gt;23),"24-35",AND(Z511&lt;51,Z511&gt;35),"36-50",AND(Z511&gt;50,Z511&lt;66),"51-65",Z511&gt;65,"66+",TRUE,"?")</f>
        <v>66+</v>
      </c>
      <c r="AB511" s="3">
        <v>2394</v>
      </c>
      <c r="AC511" s="3">
        <v>0</v>
      </c>
      <c r="AD511" s="3">
        <v>1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1</v>
      </c>
      <c r="AK511" s="3">
        <v>0</v>
      </c>
      <c r="AL511" s="3">
        <v>914</v>
      </c>
      <c r="AM511" s="4">
        <v>42455</v>
      </c>
      <c r="AN511" s="3">
        <f t="shared" si="22"/>
        <v>3</v>
      </c>
      <c r="AO511" s="3" t="str">
        <f t="shared" si="23"/>
        <v>March</v>
      </c>
      <c r="AP511" s="3">
        <v>1</v>
      </c>
    </row>
    <row r="512" spans="1:42" x14ac:dyDescent="0.25">
      <c r="A512" s="3">
        <v>1190</v>
      </c>
      <c r="B512" s="3">
        <v>55956</v>
      </c>
      <c r="C512" s="3">
        <v>961</v>
      </c>
      <c r="D512" s="3">
        <f t="shared" si="21"/>
        <v>1.7174208306526557</v>
      </c>
      <c r="E512" s="3">
        <v>0</v>
      </c>
      <c r="F512" s="3">
        <v>0</v>
      </c>
      <c r="G512" s="3">
        <v>22</v>
      </c>
      <c r="H512" s="3">
        <v>760</v>
      </c>
      <c r="I512" s="3">
        <v>38</v>
      </c>
      <c r="J512" s="3">
        <v>104</v>
      </c>
      <c r="K512" s="3">
        <v>50</v>
      </c>
      <c r="L512" s="3">
        <v>9</v>
      </c>
      <c r="M512" s="3">
        <v>38</v>
      </c>
      <c r="N512" s="3">
        <v>2</v>
      </c>
      <c r="O512" s="3">
        <v>7</v>
      </c>
      <c r="P512" s="3">
        <v>3</v>
      </c>
      <c r="Q512" s="3">
        <v>4</v>
      </c>
      <c r="R512" s="3">
        <v>4</v>
      </c>
      <c r="S512" s="3">
        <v>0</v>
      </c>
      <c r="T512" s="3">
        <v>0</v>
      </c>
      <c r="U512" s="3">
        <v>0</v>
      </c>
      <c r="V512" s="3">
        <v>1</v>
      </c>
      <c r="W512" s="3">
        <v>0</v>
      </c>
      <c r="X512" s="3">
        <v>0</v>
      </c>
      <c r="Y512" s="3">
        <v>0</v>
      </c>
      <c r="Z512" s="3">
        <v>76</v>
      </c>
      <c r="AA512" s="3" t="str" cm="1">
        <f t="array" ref="AA512">_xlfn.IFS(AND(Z512&lt;36,Z512&gt;23),"24-35",AND(Z512&lt;51,Z512&gt;35),"36-50",AND(Z512&gt;50,Z512&lt;66),"51-65",Z512&gt;65,"66+",TRUE,"?")</f>
        <v>66+</v>
      </c>
      <c r="AB512" s="3">
        <v>2242</v>
      </c>
      <c r="AC512" s="3">
        <v>0</v>
      </c>
      <c r="AD512" s="3">
        <v>1</v>
      </c>
      <c r="AE512" s="3">
        <v>0</v>
      </c>
      <c r="AF512" s="3">
        <v>0</v>
      </c>
      <c r="AG512" s="3">
        <v>0</v>
      </c>
      <c r="AH512" s="3">
        <v>0</v>
      </c>
      <c r="AI512" s="3">
        <v>1</v>
      </c>
      <c r="AJ512" s="3">
        <v>0</v>
      </c>
      <c r="AK512" s="3">
        <v>0</v>
      </c>
      <c r="AL512" s="3">
        <v>923</v>
      </c>
      <c r="AM512" s="4">
        <v>42607</v>
      </c>
      <c r="AN512" s="3">
        <f t="shared" si="22"/>
        <v>8</v>
      </c>
      <c r="AO512" s="3" t="str">
        <f t="shared" si="23"/>
        <v>August</v>
      </c>
      <c r="AP512" s="3">
        <v>1</v>
      </c>
    </row>
    <row r="513" spans="1:42" x14ac:dyDescent="0.25">
      <c r="A513" s="3">
        <v>1977</v>
      </c>
      <c r="B513" s="3">
        <v>67716</v>
      </c>
      <c r="C513" s="3">
        <v>960</v>
      </c>
      <c r="D513" s="3">
        <f t="shared" si="21"/>
        <v>1.4176856282119441</v>
      </c>
      <c r="E513" s="3">
        <v>0</v>
      </c>
      <c r="F513" s="3">
        <v>1</v>
      </c>
      <c r="G513" s="3">
        <v>8</v>
      </c>
      <c r="H513" s="3">
        <v>530</v>
      </c>
      <c r="I513" s="3">
        <v>142</v>
      </c>
      <c r="J513" s="3">
        <v>217</v>
      </c>
      <c r="K513" s="3">
        <v>62</v>
      </c>
      <c r="L513" s="3">
        <v>9</v>
      </c>
      <c r="M513" s="3">
        <v>56</v>
      </c>
      <c r="N513" s="3">
        <v>4</v>
      </c>
      <c r="O513" s="3">
        <v>7</v>
      </c>
      <c r="P513" s="3">
        <v>4</v>
      </c>
      <c r="Q513" s="3">
        <v>13</v>
      </c>
      <c r="R513" s="3">
        <v>5</v>
      </c>
      <c r="S513" s="3">
        <v>0</v>
      </c>
      <c r="T513" s="3">
        <v>0</v>
      </c>
      <c r="U513" s="3">
        <v>0</v>
      </c>
      <c r="V513" s="3">
        <v>1</v>
      </c>
      <c r="W513" s="3">
        <v>0</v>
      </c>
      <c r="X513" s="3">
        <v>0</v>
      </c>
      <c r="Y513" s="3">
        <v>0</v>
      </c>
      <c r="Z513" s="3">
        <v>60</v>
      </c>
      <c r="AA513" s="3" t="str" cm="1">
        <f t="array" ref="AA513">_xlfn.IFS(AND(Z513&lt;36,Z513&gt;23),"24-35",AND(Z513&lt;51,Z513&gt;35),"36-50",AND(Z513&gt;50,Z513&lt;66),"51-65",Z513&gt;65,"66+",TRUE,"?")</f>
        <v>51-65</v>
      </c>
      <c r="AB513" s="3">
        <v>2694</v>
      </c>
      <c r="AC513" s="3">
        <v>0</v>
      </c>
      <c r="AD513" s="3">
        <v>1</v>
      </c>
      <c r="AE513" s="3">
        <v>0</v>
      </c>
      <c r="AF513" s="3">
        <v>0</v>
      </c>
      <c r="AG513" s="3">
        <v>0</v>
      </c>
      <c r="AH513" s="3">
        <v>0</v>
      </c>
      <c r="AI513" s="3">
        <v>1</v>
      </c>
      <c r="AJ513" s="3">
        <v>0</v>
      </c>
      <c r="AK513" s="3">
        <v>0</v>
      </c>
      <c r="AL513" s="3">
        <v>904</v>
      </c>
      <c r="AM513" s="4">
        <v>42155</v>
      </c>
      <c r="AN513" s="3">
        <f t="shared" si="22"/>
        <v>5</v>
      </c>
      <c r="AO513" s="3" t="str">
        <f t="shared" si="23"/>
        <v>May</v>
      </c>
      <c r="AP513" s="3">
        <v>1</v>
      </c>
    </row>
    <row r="514" spans="1:42" x14ac:dyDescent="0.25">
      <c r="A514" s="3">
        <v>1457</v>
      </c>
      <c r="B514" s="3">
        <v>82460</v>
      </c>
      <c r="C514" s="3">
        <v>959</v>
      </c>
      <c r="D514" s="3">
        <f t="shared" si="21"/>
        <v>1.1629881154499151</v>
      </c>
      <c r="E514" s="3">
        <v>0</v>
      </c>
      <c r="F514" s="3">
        <v>0</v>
      </c>
      <c r="G514" s="3">
        <v>78</v>
      </c>
      <c r="H514" s="3">
        <v>255</v>
      </c>
      <c r="I514" s="3">
        <v>47</v>
      </c>
      <c r="J514" s="3">
        <v>573</v>
      </c>
      <c r="K514" s="3">
        <v>52</v>
      </c>
      <c r="L514" s="3">
        <v>32</v>
      </c>
      <c r="M514" s="3">
        <v>15</v>
      </c>
      <c r="N514" s="3">
        <v>1</v>
      </c>
      <c r="O514" s="3">
        <v>5</v>
      </c>
      <c r="P514" s="3">
        <v>3</v>
      </c>
      <c r="Q514" s="3">
        <v>6</v>
      </c>
      <c r="R514" s="3">
        <v>1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70</v>
      </c>
      <c r="AA514" s="3" t="str" cm="1">
        <f t="array" ref="AA514">_xlfn.IFS(AND(Z514&lt;36,Z514&gt;23),"24-35",AND(Z514&lt;51,Z514&gt;35),"36-50",AND(Z514&gt;50,Z514&lt;66),"51-65",Z514&gt;65,"66+",TRUE,"?")</f>
        <v>66+</v>
      </c>
      <c r="AB514" s="3">
        <v>2368</v>
      </c>
      <c r="AC514" s="3">
        <v>1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1</v>
      </c>
      <c r="AJ514" s="3">
        <v>0</v>
      </c>
      <c r="AK514" s="3">
        <v>0</v>
      </c>
      <c r="AL514" s="3">
        <v>944</v>
      </c>
      <c r="AM514" s="4">
        <v>42481</v>
      </c>
      <c r="AN514" s="3">
        <f t="shared" si="22"/>
        <v>4</v>
      </c>
      <c r="AO514" s="3" t="str">
        <f t="shared" si="23"/>
        <v>April</v>
      </c>
      <c r="AP514" s="3">
        <v>1</v>
      </c>
    </row>
    <row r="515" spans="1:42" x14ac:dyDescent="0.25">
      <c r="A515" s="3">
        <v>818</v>
      </c>
      <c r="B515" s="3">
        <v>62450</v>
      </c>
      <c r="C515" s="3">
        <v>957</v>
      </c>
      <c r="D515" s="3">
        <f t="shared" ref="D515:D578" si="24">C515*100/B515</f>
        <v>1.5324259407526022</v>
      </c>
      <c r="E515" s="3">
        <v>0</v>
      </c>
      <c r="F515" s="3">
        <v>1</v>
      </c>
      <c r="G515" s="3">
        <v>61</v>
      </c>
      <c r="H515" s="3">
        <v>515</v>
      </c>
      <c r="I515" s="3">
        <v>47</v>
      </c>
      <c r="J515" s="3">
        <v>267</v>
      </c>
      <c r="K515" s="3">
        <v>62</v>
      </c>
      <c r="L515" s="3">
        <v>66</v>
      </c>
      <c r="M515" s="3">
        <v>38</v>
      </c>
      <c r="N515" s="3">
        <v>2</v>
      </c>
      <c r="O515" s="3">
        <v>5</v>
      </c>
      <c r="P515" s="3">
        <v>5</v>
      </c>
      <c r="Q515" s="3">
        <v>4</v>
      </c>
      <c r="R515" s="3">
        <v>3</v>
      </c>
      <c r="S515" s="3">
        <v>0</v>
      </c>
      <c r="T515" s="3">
        <v>0</v>
      </c>
      <c r="U515" s="3">
        <v>0</v>
      </c>
      <c r="V515" s="3">
        <v>1</v>
      </c>
      <c r="W515" s="3">
        <v>0</v>
      </c>
      <c r="X515" s="3">
        <v>0</v>
      </c>
      <c r="Y515" s="3">
        <v>0</v>
      </c>
      <c r="Z515" s="3">
        <v>61</v>
      </c>
      <c r="AA515" s="3" t="str" cm="1">
        <f t="array" ref="AA515">_xlfn.IFS(AND(Z515&lt;36,Z515&gt;23),"24-35",AND(Z515&lt;51,Z515&gt;35),"36-50",AND(Z515&gt;50,Z515&lt;66),"51-65",Z515&gt;65,"66+",TRUE,"?")</f>
        <v>51-65</v>
      </c>
      <c r="AB515" s="3">
        <v>2333</v>
      </c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3">
        <v>1</v>
      </c>
      <c r="AJ515" s="3">
        <v>0</v>
      </c>
      <c r="AK515" s="3">
        <v>0</v>
      </c>
      <c r="AL515" s="3">
        <v>919</v>
      </c>
      <c r="AM515" s="4">
        <v>42516</v>
      </c>
      <c r="AN515" s="3">
        <f t="shared" ref="AN515:AN578" si="25">MONTH(AM515)</f>
        <v>5</v>
      </c>
      <c r="AO515" s="3" t="str">
        <f t="shared" ref="AO515:AO578" si="26">TEXT(AM515,"mmmm")</f>
        <v>May</v>
      </c>
      <c r="AP515" s="3">
        <v>1</v>
      </c>
    </row>
    <row r="516" spans="1:42" x14ac:dyDescent="0.25">
      <c r="A516" s="3">
        <v>1680</v>
      </c>
      <c r="B516" s="3">
        <v>68148</v>
      </c>
      <c r="C516" s="3">
        <v>957</v>
      </c>
      <c r="D516" s="3">
        <f t="shared" si="24"/>
        <v>1.4042965310794153</v>
      </c>
      <c r="E516" s="3">
        <v>0</v>
      </c>
      <c r="F516" s="3">
        <v>0</v>
      </c>
      <c r="G516" s="3">
        <v>86</v>
      </c>
      <c r="H516" s="3">
        <v>389</v>
      </c>
      <c r="I516" s="3">
        <v>66</v>
      </c>
      <c r="J516" s="3">
        <v>408</v>
      </c>
      <c r="K516" s="3">
        <v>37</v>
      </c>
      <c r="L516" s="3">
        <v>57</v>
      </c>
      <c r="M516" s="3">
        <v>85</v>
      </c>
      <c r="N516" s="3">
        <v>1</v>
      </c>
      <c r="O516" s="3">
        <v>4</v>
      </c>
      <c r="P516" s="3">
        <v>4</v>
      </c>
      <c r="Q516" s="3">
        <v>6</v>
      </c>
      <c r="R516" s="3">
        <v>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63</v>
      </c>
      <c r="AA516" s="3" t="str" cm="1">
        <f t="array" ref="AA516">_xlfn.IFS(AND(Z516&lt;36,Z516&gt;23),"24-35",AND(Z516&lt;51,Z516&gt;35),"36-50",AND(Z516&gt;50,Z516&lt;66),"51-65",Z516&gt;65,"66+",TRUE,"?")</f>
        <v>51-65</v>
      </c>
      <c r="AB516" s="3">
        <v>2461</v>
      </c>
      <c r="AC516" s="3">
        <v>0</v>
      </c>
      <c r="AD516" s="3">
        <v>0</v>
      </c>
      <c r="AE516" s="3">
        <v>0</v>
      </c>
      <c r="AF516" s="3">
        <v>1</v>
      </c>
      <c r="AG516" s="3">
        <v>0</v>
      </c>
      <c r="AH516" s="3">
        <v>0</v>
      </c>
      <c r="AI516" s="3">
        <v>0</v>
      </c>
      <c r="AJ516" s="3">
        <v>1</v>
      </c>
      <c r="AK516" s="3">
        <v>0</v>
      </c>
      <c r="AL516" s="3">
        <v>872</v>
      </c>
      <c r="AM516" s="4">
        <v>42388</v>
      </c>
      <c r="AN516" s="3">
        <f t="shared" si="25"/>
        <v>1</v>
      </c>
      <c r="AO516" s="3" t="str">
        <f t="shared" si="26"/>
        <v>January</v>
      </c>
      <c r="AP516" s="3">
        <v>1</v>
      </c>
    </row>
    <row r="517" spans="1:42" x14ac:dyDescent="0.25">
      <c r="A517" s="3">
        <v>674</v>
      </c>
      <c r="B517" s="3">
        <v>74806</v>
      </c>
      <c r="C517" s="3">
        <v>956</v>
      </c>
      <c r="D517" s="3">
        <f t="shared" si="24"/>
        <v>1.277972355158677</v>
      </c>
      <c r="E517" s="3">
        <v>0</v>
      </c>
      <c r="F517" s="3">
        <v>1</v>
      </c>
      <c r="G517" s="3">
        <v>1</v>
      </c>
      <c r="H517" s="3">
        <v>670</v>
      </c>
      <c r="I517" s="3">
        <v>9</v>
      </c>
      <c r="J517" s="3">
        <v>249</v>
      </c>
      <c r="K517" s="3">
        <v>0</v>
      </c>
      <c r="L517" s="3">
        <v>28</v>
      </c>
      <c r="M517" s="3">
        <v>9</v>
      </c>
      <c r="N517" s="3">
        <v>2</v>
      </c>
      <c r="O517" s="3">
        <v>5</v>
      </c>
      <c r="P517" s="3">
        <v>4</v>
      </c>
      <c r="Q517" s="3">
        <v>5</v>
      </c>
      <c r="R517" s="3">
        <v>4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55</v>
      </c>
      <c r="AA517" s="3" t="str" cm="1">
        <f t="array" ref="AA517">_xlfn.IFS(AND(Z517&lt;36,Z517&gt;23),"24-35",AND(Z517&lt;51,Z517&gt;35),"36-50",AND(Z517&gt;50,Z517&lt;66),"51-65",Z517&gt;65,"66+",TRUE,"?")</f>
        <v>51-65</v>
      </c>
      <c r="AB517" s="3">
        <v>2716</v>
      </c>
      <c r="AC517" s="3">
        <v>0</v>
      </c>
      <c r="AD517" s="3">
        <v>1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1</v>
      </c>
      <c r="AK517" s="3">
        <v>0</v>
      </c>
      <c r="AL517" s="3">
        <v>947</v>
      </c>
      <c r="AM517" s="4">
        <v>42133</v>
      </c>
      <c r="AN517" s="3">
        <f t="shared" si="25"/>
        <v>5</v>
      </c>
      <c r="AO517" s="3" t="str">
        <f t="shared" si="26"/>
        <v>May</v>
      </c>
      <c r="AP517" s="3">
        <v>1</v>
      </c>
    </row>
    <row r="518" spans="1:42" x14ac:dyDescent="0.25">
      <c r="A518" s="3">
        <v>1794</v>
      </c>
      <c r="B518" s="3">
        <v>55686</v>
      </c>
      <c r="C518" s="3">
        <v>956</v>
      </c>
      <c r="D518" s="3">
        <f t="shared" si="24"/>
        <v>1.7167690263261861</v>
      </c>
      <c r="E518" s="3">
        <v>0</v>
      </c>
      <c r="F518" s="3">
        <v>1</v>
      </c>
      <c r="G518" s="3">
        <v>27</v>
      </c>
      <c r="H518" s="3">
        <v>673</v>
      </c>
      <c r="I518" s="3">
        <v>0</v>
      </c>
      <c r="J518" s="3">
        <v>199</v>
      </c>
      <c r="K518" s="3">
        <v>37</v>
      </c>
      <c r="L518" s="3">
        <v>47</v>
      </c>
      <c r="M518" s="3">
        <v>26</v>
      </c>
      <c r="N518" s="3">
        <v>2</v>
      </c>
      <c r="O518" s="3">
        <v>6</v>
      </c>
      <c r="P518" s="3">
        <v>3</v>
      </c>
      <c r="Q518" s="3">
        <v>5</v>
      </c>
      <c r="R518" s="3">
        <v>4</v>
      </c>
      <c r="S518" s="3">
        <v>0</v>
      </c>
      <c r="T518" s="3">
        <v>0</v>
      </c>
      <c r="U518" s="3">
        <v>1</v>
      </c>
      <c r="V518" s="3">
        <v>0</v>
      </c>
      <c r="W518" s="3">
        <v>0</v>
      </c>
      <c r="X518" s="3">
        <v>0</v>
      </c>
      <c r="Y518" s="3">
        <v>0</v>
      </c>
      <c r="Z518" s="3">
        <v>54</v>
      </c>
      <c r="AA518" s="3" t="str" cm="1">
        <f t="array" ref="AA518">_xlfn.IFS(AND(Z518&lt;36,Z518&gt;23),"24-35",AND(Z518&lt;51,Z518&gt;35),"36-50",AND(Z518&gt;50,Z518&lt;66),"51-65",Z518&gt;65,"66+",TRUE,"?")</f>
        <v>51-65</v>
      </c>
      <c r="AB518" s="3">
        <v>2659</v>
      </c>
      <c r="AC518" s="3">
        <v>1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1</v>
      </c>
      <c r="AJ518" s="3">
        <v>0</v>
      </c>
      <c r="AK518" s="3">
        <v>0</v>
      </c>
      <c r="AL518" s="3">
        <v>930</v>
      </c>
      <c r="AM518" s="4">
        <v>42190</v>
      </c>
      <c r="AN518" s="3">
        <f t="shared" si="25"/>
        <v>7</v>
      </c>
      <c r="AO518" s="3" t="str">
        <f t="shared" si="26"/>
        <v>July</v>
      </c>
      <c r="AP518" s="3">
        <v>1</v>
      </c>
    </row>
    <row r="519" spans="1:42" x14ac:dyDescent="0.25">
      <c r="A519" s="3">
        <v>1917</v>
      </c>
      <c r="B519" s="3">
        <v>66476</v>
      </c>
      <c r="C519" s="3">
        <v>956</v>
      </c>
      <c r="D519" s="3">
        <f t="shared" si="24"/>
        <v>1.4381130031891209</v>
      </c>
      <c r="E519" s="3">
        <v>0</v>
      </c>
      <c r="F519" s="3">
        <v>1</v>
      </c>
      <c r="G519" s="3">
        <v>80</v>
      </c>
      <c r="H519" s="3">
        <v>742</v>
      </c>
      <c r="I519" s="3">
        <v>28</v>
      </c>
      <c r="J519" s="3">
        <v>152</v>
      </c>
      <c r="K519" s="3">
        <v>25</v>
      </c>
      <c r="L519" s="3">
        <v>9</v>
      </c>
      <c r="M519" s="3">
        <v>57</v>
      </c>
      <c r="N519" s="3">
        <v>2</v>
      </c>
      <c r="O519" s="3">
        <v>6</v>
      </c>
      <c r="P519" s="3">
        <v>8</v>
      </c>
      <c r="Q519" s="3">
        <v>10</v>
      </c>
      <c r="R519" s="3">
        <v>4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51</v>
      </c>
      <c r="AA519" s="3" t="str" cm="1">
        <f t="array" ref="AA519">_xlfn.IFS(AND(Z519&lt;36,Z519&gt;23),"24-35",AND(Z519&lt;51,Z519&gt;35),"36-50",AND(Z519&gt;50,Z519&lt;66),"51-65",Z519&gt;65,"66+",TRUE,"?")</f>
        <v>51-65</v>
      </c>
      <c r="AB519" s="3">
        <v>2366</v>
      </c>
      <c r="AC519" s="3">
        <v>0</v>
      </c>
      <c r="AD519" s="3">
        <v>0</v>
      </c>
      <c r="AE519" s="3">
        <v>0</v>
      </c>
      <c r="AF519" s="3">
        <v>1</v>
      </c>
      <c r="AG519" s="3">
        <v>0</v>
      </c>
      <c r="AH519" s="3">
        <v>0</v>
      </c>
      <c r="AI519" s="3">
        <v>0</v>
      </c>
      <c r="AJ519" s="3">
        <v>1</v>
      </c>
      <c r="AK519" s="3">
        <v>0</v>
      </c>
      <c r="AL519" s="3">
        <v>899</v>
      </c>
      <c r="AM519" s="4">
        <v>42483</v>
      </c>
      <c r="AN519" s="3">
        <f t="shared" si="25"/>
        <v>4</v>
      </c>
      <c r="AO519" s="3" t="str">
        <f t="shared" si="26"/>
        <v>April</v>
      </c>
      <c r="AP519" s="3">
        <v>1</v>
      </c>
    </row>
    <row r="520" spans="1:42" x14ac:dyDescent="0.25">
      <c r="A520" s="3">
        <v>997</v>
      </c>
      <c r="B520" s="3">
        <v>65196</v>
      </c>
      <c r="C520" s="3">
        <v>955</v>
      </c>
      <c r="D520" s="3">
        <f t="shared" si="24"/>
        <v>1.4648137922571938</v>
      </c>
      <c r="E520" s="3">
        <v>0</v>
      </c>
      <c r="F520" s="3">
        <v>2</v>
      </c>
      <c r="G520" s="3">
        <v>34</v>
      </c>
      <c r="H520" s="3">
        <v>743</v>
      </c>
      <c r="I520" s="3">
        <v>19</v>
      </c>
      <c r="J520" s="3">
        <v>181</v>
      </c>
      <c r="K520" s="3">
        <v>12</v>
      </c>
      <c r="L520" s="3">
        <v>0</v>
      </c>
      <c r="M520" s="3">
        <v>200</v>
      </c>
      <c r="N520" s="3">
        <v>2</v>
      </c>
      <c r="O520" s="3">
        <v>7</v>
      </c>
      <c r="P520" s="3">
        <v>6</v>
      </c>
      <c r="Q520" s="3">
        <v>11</v>
      </c>
      <c r="R520" s="3">
        <v>5</v>
      </c>
      <c r="S520" s="3">
        <v>0</v>
      </c>
      <c r="T520" s="3">
        <v>0</v>
      </c>
      <c r="U520" s="3">
        <v>1</v>
      </c>
      <c r="V520" s="3">
        <v>0</v>
      </c>
      <c r="W520" s="3">
        <v>0</v>
      </c>
      <c r="X520" s="3">
        <v>0</v>
      </c>
      <c r="Y520" s="3">
        <v>0</v>
      </c>
      <c r="Z520" s="3">
        <v>62</v>
      </c>
      <c r="AA520" s="3" t="str" cm="1">
        <f t="array" ref="AA520">_xlfn.IFS(AND(Z520&lt;36,Z520&gt;23),"24-35",AND(Z520&lt;51,Z520&gt;35),"36-50",AND(Z520&gt;50,Z520&lt;66),"51-65",Z520&gt;65,"66+",TRUE,"?")</f>
        <v>51-65</v>
      </c>
      <c r="AB520" s="3">
        <v>2498</v>
      </c>
      <c r="AC520" s="3">
        <v>0</v>
      </c>
      <c r="AD520" s="3">
        <v>0</v>
      </c>
      <c r="AE520" s="3">
        <v>0</v>
      </c>
      <c r="AF520" s="3">
        <v>1</v>
      </c>
      <c r="AG520" s="3">
        <v>0</v>
      </c>
      <c r="AH520" s="3">
        <v>0</v>
      </c>
      <c r="AI520" s="3">
        <v>1</v>
      </c>
      <c r="AJ520" s="3">
        <v>0</v>
      </c>
      <c r="AK520" s="3">
        <v>0</v>
      </c>
      <c r="AL520" s="3">
        <v>755</v>
      </c>
      <c r="AM520" s="4">
        <v>42351</v>
      </c>
      <c r="AN520" s="3">
        <f t="shared" si="25"/>
        <v>12</v>
      </c>
      <c r="AO520" s="3" t="str">
        <f t="shared" si="26"/>
        <v>December</v>
      </c>
      <c r="AP520" s="3">
        <v>1</v>
      </c>
    </row>
    <row r="521" spans="1:42" x14ac:dyDescent="0.25">
      <c r="A521" s="3">
        <v>405</v>
      </c>
      <c r="B521" s="3">
        <v>75236</v>
      </c>
      <c r="C521" s="3">
        <v>954</v>
      </c>
      <c r="D521" s="3">
        <f t="shared" si="24"/>
        <v>1.2680099952150565</v>
      </c>
      <c r="E521" s="3">
        <v>0</v>
      </c>
      <c r="F521" s="3">
        <v>1</v>
      </c>
      <c r="G521" s="3">
        <v>27</v>
      </c>
      <c r="H521" s="3">
        <v>438</v>
      </c>
      <c r="I521" s="3">
        <v>66</v>
      </c>
      <c r="J521" s="3">
        <v>400</v>
      </c>
      <c r="K521" s="3">
        <v>12</v>
      </c>
      <c r="L521" s="3">
        <v>38</v>
      </c>
      <c r="M521" s="3">
        <v>114</v>
      </c>
      <c r="N521" s="3">
        <v>1</v>
      </c>
      <c r="O521" s="3">
        <v>8</v>
      </c>
      <c r="P521" s="3">
        <v>3</v>
      </c>
      <c r="Q521" s="3">
        <v>13</v>
      </c>
      <c r="R521" s="3">
        <v>4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56</v>
      </c>
      <c r="AA521" s="3" t="str" cm="1">
        <f t="array" ref="AA521">_xlfn.IFS(AND(Z521&lt;36,Z521&gt;23),"24-35",AND(Z521&lt;51,Z521&gt;35),"36-50",AND(Z521&gt;50,Z521&lt;66),"51-65",Z521&gt;65,"66+",TRUE,"?")</f>
        <v>51-65</v>
      </c>
      <c r="AB521" s="3">
        <v>2375</v>
      </c>
      <c r="AC521" s="3">
        <v>0</v>
      </c>
      <c r="AD521" s="3">
        <v>1</v>
      </c>
      <c r="AE521" s="3">
        <v>0</v>
      </c>
      <c r="AF521" s="3">
        <v>0</v>
      </c>
      <c r="AG521" s="3">
        <v>0</v>
      </c>
      <c r="AH521" s="3">
        <v>0</v>
      </c>
      <c r="AI521" s="3">
        <v>1</v>
      </c>
      <c r="AJ521" s="3">
        <v>0</v>
      </c>
      <c r="AK521" s="3">
        <v>0</v>
      </c>
      <c r="AL521" s="3">
        <v>840</v>
      </c>
      <c r="AM521" s="4">
        <v>42474</v>
      </c>
      <c r="AN521" s="3">
        <f t="shared" si="25"/>
        <v>4</v>
      </c>
      <c r="AO521" s="3" t="str">
        <f t="shared" si="26"/>
        <v>April</v>
      </c>
      <c r="AP521" s="3">
        <v>1</v>
      </c>
    </row>
    <row r="522" spans="1:42" x14ac:dyDescent="0.25">
      <c r="A522" s="3">
        <v>1172</v>
      </c>
      <c r="B522" s="3">
        <v>65106</v>
      </c>
      <c r="C522" s="3">
        <v>954</v>
      </c>
      <c r="D522" s="3">
        <f t="shared" si="24"/>
        <v>1.4653027370749239</v>
      </c>
      <c r="E522" s="3">
        <v>0</v>
      </c>
      <c r="F522" s="3">
        <v>1</v>
      </c>
      <c r="G522" s="3">
        <v>55</v>
      </c>
      <c r="H522" s="3">
        <v>790</v>
      </c>
      <c r="I522" s="3">
        <v>19</v>
      </c>
      <c r="J522" s="3">
        <v>133</v>
      </c>
      <c r="K522" s="3">
        <v>12</v>
      </c>
      <c r="L522" s="3">
        <v>0</v>
      </c>
      <c r="M522" s="3">
        <v>19</v>
      </c>
      <c r="N522" s="3">
        <v>3</v>
      </c>
      <c r="O522" s="3">
        <v>8</v>
      </c>
      <c r="P522" s="3">
        <v>3</v>
      </c>
      <c r="Q522" s="3">
        <v>13</v>
      </c>
      <c r="R522" s="3">
        <v>6</v>
      </c>
      <c r="S522" s="3">
        <v>0</v>
      </c>
      <c r="T522" s="3">
        <v>0</v>
      </c>
      <c r="U522" s="3">
        <v>0</v>
      </c>
      <c r="V522" s="3">
        <v>1</v>
      </c>
      <c r="W522" s="3">
        <v>0</v>
      </c>
      <c r="X522" s="3">
        <v>0</v>
      </c>
      <c r="Y522" s="3">
        <v>0</v>
      </c>
      <c r="Z522" s="3">
        <v>45</v>
      </c>
      <c r="AA522" s="3" t="str" cm="1">
        <f t="array" ref="AA522">_xlfn.IFS(AND(Z522&lt;36,Z522&gt;23),"24-35",AND(Z522&lt;51,Z522&gt;35),"36-50",AND(Z522&gt;50,Z522&lt;66),"51-65",Z522&gt;65,"66+",TRUE,"?")</f>
        <v>36-50</v>
      </c>
      <c r="AB522" s="3">
        <v>2195</v>
      </c>
      <c r="AC522" s="3">
        <v>0</v>
      </c>
      <c r="AD522" s="3">
        <v>1</v>
      </c>
      <c r="AE522" s="3">
        <v>0</v>
      </c>
      <c r="AF522" s="3">
        <v>0</v>
      </c>
      <c r="AG522" s="3">
        <v>0</v>
      </c>
      <c r="AH522" s="3">
        <v>0</v>
      </c>
      <c r="AI522" s="3">
        <v>1</v>
      </c>
      <c r="AJ522" s="3">
        <v>0</v>
      </c>
      <c r="AK522" s="3">
        <v>0</v>
      </c>
      <c r="AL522" s="3">
        <v>935</v>
      </c>
      <c r="AM522" s="4">
        <v>42654</v>
      </c>
      <c r="AN522" s="3">
        <f t="shared" si="25"/>
        <v>10</v>
      </c>
      <c r="AO522" s="3" t="str">
        <f t="shared" si="26"/>
        <v>October</v>
      </c>
      <c r="AP522" s="3">
        <v>1</v>
      </c>
    </row>
    <row r="523" spans="1:42" x14ac:dyDescent="0.25">
      <c r="A523" s="3">
        <v>22</v>
      </c>
      <c r="B523" s="3">
        <v>58607</v>
      </c>
      <c r="C523" s="3">
        <v>953</v>
      </c>
      <c r="D523" s="3">
        <f t="shared" si="24"/>
        <v>1.6260856211715324</v>
      </c>
      <c r="E523" s="3">
        <v>0</v>
      </c>
      <c r="F523" s="3">
        <v>1</v>
      </c>
      <c r="G523" s="3">
        <v>63</v>
      </c>
      <c r="H523" s="3">
        <v>867</v>
      </c>
      <c r="I523" s="3">
        <v>0</v>
      </c>
      <c r="J523" s="3">
        <v>86</v>
      </c>
      <c r="K523" s="3">
        <v>0</v>
      </c>
      <c r="L523" s="3">
        <v>0</v>
      </c>
      <c r="M523" s="3">
        <v>19</v>
      </c>
      <c r="N523" s="3">
        <v>3</v>
      </c>
      <c r="O523" s="3">
        <v>2</v>
      </c>
      <c r="P523" s="3">
        <v>3</v>
      </c>
      <c r="Q523" s="3">
        <v>9</v>
      </c>
      <c r="R523" s="3">
        <v>8</v>
      </c>
      <c r="S523" s="3">
        <v>0</v>
      </c>
      <c r="T523" s="3">
        <v>0</v>
      </c>
      <c r="U523" s="3">
        <v>0</v>
      </c>
      <c r="V523" s="3">
        <v>1</v>
      </c>
      <c r="W523" s="3">
        <v>0</v>
      </c>
      <c r="X523" s="3">
        <v>0</v>
      </c>
      <c r="Y523" s="3">
        <v>0</v>
      </c>
      <c r="Z523" s="3">
        <v>71</v>
      </c>
      <c r="AA523" s="3" t="str" cm="1">
        <f t="array" ref="AA523">_xlfn.IFS(AND(Z523&lt;36,Z523&gt;23),"24-35",AND(Z523&lt;51,Z523&gt;35),"36-50",AND(Z523&gt;50,Z523&lt;66),"51-65",Z523&gt;65,"66+",TRUE,"?")</f>
        <v>66+</v>
      </c>
      <c r="AB523" s="3">
        <v>2712</v>
      </c>
      <c r="AC523" s="3">
        <v>0</v>
      </c>
      <c r="AD523" s="3">
        <v>1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1</v>
      </c>
      <c r="AL523" s="3">
        <v>934</v>
      </c>
      <c r="AM523" s="4">
        <v>42137</v>
      </c>
      <c r="AN523" s="3">
        <f t="shared" si="25"/>
        <v>5</v>
      </c>
      <c r="AO523" s="3" t="str">
        <f t="shared" si="26"/>
        <v>May</v>
      </c>
      <c r="AP523" s="3">
        <v>1</v>
      </c>
    </row>
    <row r="524" spans="1:42" x14ac:dyDescent="0.25">
      <c r="A524" s="3">
        <v>1447</v>
      </c>
      <c r="B524" s="3">
        <v>75283</v>
      </c>
      <c r="C524" s="3">
        <v>953</v>
      </c>
      <c r="D524" s="3">
        <f t="shared" si="24"/>
        <v>1.2658900415764516</v>
      </c>
      <c r="E524" s="3">
        <v>1</v>
      </c>
      <c r="F524" s="3">
        <v>2</v>
      </c>
      <c r="G524" s="3">
        <v>26</v>
      </c>
      <c r="H524" s="3">
        <v>733</v>
      </c>
      <c r="I524" s="3">
        <v>9</v>
      </c>
      <c r="J524" s="3">
        <v>180</v>
      </c>
      <c r="K524" s="3">
        <v>12</v>
      </c>
      <c r="L524" s="3">
        <v>19</v>
      </c>
      <c r="M524" s="3">
        <v>66</v>
      </c>
      <c r="N524" s="3">
        <v>11</v>
      </c>
      <c r="O524" s="3">
        <v>6</v>
      </c>
      <c r="P524" s="3">
        <v>3</v>
      </c>
      <c r="Q524" s="3">
        <v>5</v>
      </c>
      <c r="R524" s="3">
        <v>4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63</v>
      </c>
      <c r="AA524" s="3" t="str" cm="1">
        <f t="array" ref="AA524">_xlfn.IFS(AND(Z524&lt;36,Z524&gt;23),"24-35",AND(Z524&lt;51,Z524&gt;35),"36-50",AND(Z524&gt;50,Z524&lt;66),"51-65",Z524&gt;65,"66+",TRUE,"?")</f>
        <v>51-65</v>
      </c>
      <c r="AB524" s="3">
        <v>2618</v>
      </c>
      <c r="AC524" s="3">
        <v>0</v>
      </c>
      <c r="AD524" s="3">
        <v>1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1</v>
      </c>
      <c r="AL524" s="3">
        <v>887</v>
      </c>
      <c r="AM524" s="4">
        <v>42231</v>
      </c>
      <c r="AN524" s="3">
        <f t="shared" si="25"/>
        <v>8</v>
      </c>
      <c r="AO524" s="3" t="str">
        <f t="shared" si="26"/>
        <v>August</v>
      </c>
      <c r="AP524" s="3">
        <v>1</v>
      </c>
    </row>
    <row r="525" spans="1:42" x14ac:dyDescent="0.25">
      <c r="A525" s="3">
        <v>1488</v>
      </c>
      <c r="B525" s="3">
        <v>52973</v>
      </c>
      <c r="C525" s="3">
        <v>953</v>
      </c>
      <c r="D525" s="3">
        <f t="shared" si="24"/>
        <v>1.799029694372605</v>
      </c>
      <c r="E525" s="3">
        <v>0</v>
      </c>
      <c r="F525" s="3">
        <v>1</v>
      </c>
      <c r="G525" s="3">
        <v>92</v>
      </c>
      <c r="H525" s="3">
        <v>856</v>
      </c>
      <c r="I525" s="3">
        <v>0</v>
      </c>
      <c r="J525" s="3">
        <v>76</v>
      </c>
      <c r="K525" s="3">
        <v>12</v>
      </c>
      <c r="L525" s="3">
        <v>9</v>
      </c>
      <c r="M525" s="3">
        <v>199</v>
      </c>
      <c r="N525" s="3">
        <v>7</v>
      </c>
      <c r="O525" s="3">
        <v>9</v>
      </c>
      <c r="P525" s="3">
        <v>6</v>
      </c>
      <c r="Q525" s="3">
        <v>9</v>
      </c>
      <c r="R525" s="3">
        <v>8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64</v>
      </c>
      <c r="AA525" s="3" t="str" cm="1">
        <f t="array" ref="AA525">_xlfn.IFS(AND(Z525&lt;36,Z525&gt;23),"24-35",AND(Z525&lt;51,Z525&gt;35),"36-50",AND(Z525&gt;50,Z525&lt;66),"51-65",Z525&gt;65,"66+",TRUE,"?")</f>
        <v>51-65</v>
      </c>
      <c r="AB525" s="3">
        <v>2757</v>
      </c>
      <c r="AC525" s="3">
        <v>0</v>
      </c>
      <c r="AD525" s="3">
        <v>1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1</v>
      </c>
      <c r="AK525" s="3">
        <v>0</v>
      </c>
      <c r="AL525" s="3">
        <v>754</v>
      </c>
      <c r="AM525" s="4">
        <v>42092</v>
      </c>
      <c r="AN525" s="3">
        <f t="shared" si="25"/>
        <v>3</v>
      </c>
      <c r="AO525" s="3" t="str">
        <f t="shared" si="26"/>
        <v>March</v>
      </c>
      <c r="AP525" s="3">
        <v>1</v>
      </c>
    </row>
    <row r="526" spans="1:42" x14ac:dyDescent="0.25">
      <c r="A526" s="3">
        <v>343</v>
      </c>
      <c r="B526" s="3">
        <v>52614</v>
      </c>
      <c r="C526" s="3">
        <v>952</v>
      </c>
      <c r="D526" s="3">
        <f t="shared" si="24"/>
        <v>1.8094043410499108</v>
      </c>
      <c r="E526" s="3">
        <v>0</v>
      </c>
      <c r="F526" s="3">
        <v>1</v>
      </c>
      <c r="G526" s="3">
        <v>63</v>
      </c>
      <c r="H526" s="3">
        <v>789</v>
      </c>
      <c r="I526" s="3">
        <v>0</v>
      </c>
      <c r="J526" s="3">
        <v>142</v>
      </c>
      <c r="K526" s="3">
        <v>12</v>
      </c>
      <c r="L526" s="3">
        <v>9</v>
      </c>
      <c r="M526" s="3">
        <v>38</v>
      </c>
      <c r="N526" s="3">
        <v>2</v>
      </c>
      <c r="O526" s="3">
        <v>2</v>
      </c>
      <c r="P526" s="3">
        <v>4</v>
      </c>
      <c r="Q526" s="3">
        <v>8</v>
      </c>
      <c r="R526" s="3">
        <v>8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45</v>
      </c>
      <c r="AA526" s="3" t="str" cm="1">
        <f t="array" ref="AA526">_xlfn.IFS(AND(Z526&lt;36,Z526&gt;23),"24-35",AND(Z526&lt;51,Z526&gt;35),"36-50",AND(Z526&gt;50,Z526&lt;66),"51-65",Z526&gt;65,"66+",TRUE,"?")</f>
        <v>36-50</v>
      </c>
      <c r="AB526" s="3">
        <v>2734</v>
      </c>
      <c r="AC526" s="3">
        <v>0</v>
      </c>
      <c r="AD526" s="3">
        <v>0</v>
      </c>
      <c r="AE526" s="3">
        <v>1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1</v>
      </c>
      <c r="AL526" s="3">
        <v>914</v>
      </c>
      <c r="AM526" s="4">
        <v>42115</v>
      </c>
      <c r="AN526" s="3">
        <f t="shared" si="25"/>
        <v>4</v>
      </c>
      <c r="AO526" s="3" t="str">
        <f t="shared" si="26"/>
        <v>April</v>
      </c>
      <c r="AP526" s="3">
        <v>1</v>
      </c>
    </row>
    <row r="527" spans="1:42" x14ac:dyDescent="0.25">
      <c r="A527" s="3">
        <v>1129</v>
      </c>
      <c r="B527" s="3">
        <v>84953</v>
      </c>
      <c r="C527" s="3">
        <v>952</v>
      </c>
      <c r="D527" s="3">
        <f t="shared" si="24"/>
        <v>1.1206196367403152</v>
      </c>
      <c r="E527" s="3">
        <v>0</v>
      </c>
      <c r="F527" s="3">
        <v>0</v>
      </c>
      <c r="G527" s="3">
        <v>73</v>
      </c>
      <c r="H527" s="3">
        <v>167</v>
      </c>
      <c r="I527" s="3">
        <v>48</v>
      </c>
      <c r="J527" s="3">
        <v>602</v>
      </c>
      <c r="K527" s="3">
        <v>63</v>
      </c>
      <c r="L527" s="3">
        <v>72</v>
      </c>
      <c r="M527" s="3">
        <v>72</v>
      </c>
      <c r="N527" s="3">
        <v>1</v>
      </c>
      <c r="O527" s="3">
        <v>3</v>
      </c>
      <c r="P527" s="3">
        <v>10</v>
      </c>
      <c r="Q527" s="3">
        <v>4</v>
      </c>
      <c r="R527" s="3">
        <v>2</v>
      </c>
      <c r="S527" s="3">
        <v>1</v>
      </c>
      <c r="T527" s="3">
        <v>0</v>
      </c>
      <c r="U527" s="3">
        <v>0</v>
      </c>
      <c r="V527" s="3">
        <v>1</v>
      </c>
      <c r="W527" s="3">
        <v>1</v>
      </c>
      <c r="X527" s="3">
        <v>0</v>
      </c>
      <c r="Y527" s="3">
        <v>1</v>
      </c>
      <c r="Z527" s="3">
        <v>67</v>
      </c>
      <c r="AA527" s="3" t="str" cm="1">
        <f t="array" ref="AA527">_xlfn.IFS(AND(Z527&lt;36,Z527&gt;23),"24-35",AND(Z527&lt;51,Z527&gt;35),"36-50",AND(Z527&gt;50,Z527&lt;66),"51-65",Z527&gt;65,"66+",TRUE,"?")</f>
        <v>66+</v>
      </c>
      <c r="AB527" s="3">
        <v>2550</v>
      </c>
      <c r="AC527" s="3">
        <v>0</v>
      </c>
      <c r="AD527" s="3">
        <v>0</v>
      </c>
      <c r="AE527" s="3">
        <v>0</v>
      </c>
      <c r="AF527" s="3">
        <v>0</v>
      </c>
      <c r="AG527" s="3">
        <v>1</v>
      </c>
      <c r="AH527" s="3">
        <v>0</v>
      </c>
      <c r="AI527" s="3">
        <v>0</v>
      </c>
      <c r="AJ527" s="3">
        <v>1</v>
      </c>
      <c r="AK527" s="3">
        <v>0</v>
      </c>
      <c r="AL527" s="3">
        <v>880</v>
      </c>
      <c r="AM527" s="4">
        <v>42299</v>
      </c>
      <c r="AN527" s="3">
        <f t="shared" si="25"/>
        <v>10</v>
      </c>
      <c r="AO527" s="3" t="str">
        <f t="shared" si="26"/>
        <v>October</v>
      </c>
      <c r="AP527" s="3">
        <v>1</v>
      </c>
    </row>
    <row r="528" spans="1:42" x14ac:dyDescent="0.25">
      <c r="A528" s="3">
        <v>1736</v>
      </c>
      <c r="B528" s="3">
        <v>60491</v>
      </c>
      <c r="C528" s="3">
        <v>952</v>
      </c>
      <c r="D528" s="3">
        <f t="shared" si="24"/>
        <v>1.573787836207039</v>
      </c>
      <c r="E528" s="3">
        <v>0</v>
      </c>
      <c r="F528" s="3">
        <v>1</v>
      </c>
      <c r="G528" s="3">
        <v>81</v>
      </c>
      <c r="H528" s="3">
        <v>637</v>
      </c>
      <c r="I528" s="3">
        <v>47</v>
      </c>
      <c r="J528" s="3">
        <v>237</v>
      </c>
      <c r="K528" s="3">
        <v>12</v>
      </c>
      <c r="L528" s="3">
        <v>19</v>
      </c>
      <c r="M528" s="3">
        <v>76</v>
      </c>
      <c r="N528" s="3">
        <v>4</v>
      </c>
      <c r="O528" s="3">
        <v>6</v>
      </c>
      <c r="P528" s="3">
        <v>11</v>
      </c>
      <c r="Q528" s="3">
        <v>7</v>
      </c>
      <c r="R528" s="3">
        <v>5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49</v>
      </c>
      <c r="AA528" s="3" t="str" cm="1">
        <f t="array" ref="AA528">_xlfn.IFS(AND(Z528&lt;36,Z528&gt;23),"24-35",AND(Z528&lt;51,Z528&gt;35),"36-50",AND(Z528&gt;50,Z528&lt;66),"51-65",Z528&gt;65,"66+",TRUE,"?")</f>
        <v>36-50</v>
      </c>
      <c r="AB528" s="3">
        <v>2455</v>
      </c>
      <c r="AC528" s="3">
        <v>0</v>
      </c>
      <c r="AD528" s="3">
        <v>1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1</v>
      </c>
      <c r="AL528" s="3">
        <v>876</v>
      </c>
      <c r="AM528" s="4">
        <v>42394</v>
      </c>
      <c r="AN528" s="3">
        <f t="shared" si="25"/>
        <v>1</v>
      </c>
      <c r="AO528" s="3" t="str">
        <f t="shared" si="26"/>
        <v>January</v>
      </c>
      <c r="AP528" s="3">
        <v>1</v>
      </c>
    </row>
    <row r="529" spans="1:42" x14ac:dyDescent="0.25">
      <c r="A529" s="3">
        <v>225</v>
      </c>
      <c r="B529" s="3">
        <v>61074</v>
      </c>
      <c r="C529" s="3">
        <v>950</v>
      </c>
      <c r="D529" s="3">
        <f t="shared" si="24"/>
        <v>1.5554900612371876</v>
      </c>
      <c r="E529" s="3">
        <v>0</v>
      </c>
      <c r="F529" s="3">
        <v>1</v>
      </c>
      <c r="G529" s="3">
        <v>37</v>
      </c>
      <c r="H529" s="3">
        <v>789</v>
      </c>
      <c r="I529" s="3">
        <v>0</v>
      </c>
      <c r="J529" s="3">
        <v>133</v>
      </c>
      <c r="K529" s="3">
        <v>0</v>
      </c>
      <c r="L529" s="3">
        <v>28</v>
      </c>
      <c r="M529" s="3">
        <v>152</v>
      </c>
      <c r="N529" s="3">
        <v>7</v>
      </c>
      <c r="O529" s="3">
        <v>11</v>
      </c>
      <c r="P529" s="3">
        <v>5</v>
      </c>
      <c r="Q529" s="3">
        <v>8</v>
      </c>
      <c r="R529" s="3">
        <v>7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62</v>
      </c>
      <c r="AA529" s="3" t="str" cm="1">
        <f t="array" ref="AA529">_xlfn.IFS(AND(Z529&lt;36,Z529&gt;23),"24-35",AND(Z529&lt;51,Z529&gt;35),"36-50",AND(Z529&gt;50,Z529&lt;66),"51-65",Z529&gt;65,"66+",TRUE,"?")</f>
        <v>51-65</v>
      </c>
      <c r="AB529" s="3">
        <v>2840</v>
      </c>
      <c r="AC529" s="3">
        <v>0</v>
      </c>
      <c r="AD529" s="3">
        <v>1</v>
      </c>
      <c r="AE529" s="3">
        <v>0</v>
      </c>
      <c r="AF529" s="3">
        <v>0</v>
      </c>
      <c r="AG529" s="3">
        <v>0</v>
      </c>
      <c r="AH529" s="3">
        <v>0</v>
      </c>
      <c r="AI529" s="3">
        <v>1</v>
      </c>
      <c r="AJ529" s="3">
        <v>0</v>
      </c>
      <c r="AK529" s="3">
        <v>0</v>
      </c>
      <c r="AL529" s="3">
        <v>798</v>
      </c>
      <c r="AM529" s="4">
        <v>42009</v>
      </c>
      <c r="AN529" s="3">
        <f t="shared" si="25"/>
        <v>1</v>
      </c>
      <c r="AO529" s="3" t="str">
        <f t="shared" si="26"/>
        <v>January</v>
      </c>
      <c r="AP529" s="3">
        <v>1</v>
      </c>
    </row>
    <row r="530" spans="1:42" x14ac:dyDescent="0.25">
      <c r="A530" s="3">
        <v>1092</v>
      </c>
      <c r="B530" s="3">
        <v>80685</v>
      </c>
      <c r="C530" s="3">
        <v>950</v>
      </c>
      <c r="D530" s="3">
        <f t="shared" si="24"/>
        <v>1.1774183553324657</v>
      </c>
      <c r="E530" s="3">
        <v>0</v>
      </c>
      <c r="F530" s="3">
        <v>0</v>
      </c>
      <c r="G530" s="3">
        <v>55</v>
      </c>
      <c r="H530" s="3">
        <v>241</v>
      </c>
      <c r="I530" s="3">
        <v>45</v>
      </c>
      <c r="J530" s="3">
        <v>604</v>
      </c>
      <c r="K530" s="3">
        <v>34</v>
      </c>
      <c r="L530" s="3">
        <v>26</v>
      </c>
      <c r="M530" s="3">
        <v>54</v>
      </c>
      <c r="N530" s="3">
        <v>1</v>
      </c>
      <c r="O530" s="3">
        <v>6</v>
      </c>
      <c r="P530" s="3">
        <v>4</v>
      </c>
      <c r="Q530" s="3">
        <v>10</v>
      </c>
      <c r="R530" s="3">
        <v>2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26</v>
      </c>
      <c r="AA530" s="3" t="str" cm="1">
        <f t="array" ref="AA530">_xlfn.IFS(AND(Z530&lt;36,Z530&gt;23),"24-35",AND(Z530&lt;51,Z530&gt;35),"36-50",AND(Z530&gt;50,Z530&lt;66),"51-65",Z530&gt;65,"66+",TRUE,"?")</f>
        <v>24-35</v>
      </c>
      <c r="AB530" s="3">
        <v>2835</v>
      </c>
      <c r="AC530" s="3">
        <v>0</v>
      </c>
      <c r="AD530" s="3">
        <v>0</v>
      </c>
      <c r="AE530" s="3">
        <v>0</v>
      </c>
      <c r="AF530" s="3">
        <v>1</v>
      </c>
      <c r="AG530" s="3">
        <v>0</v>
      </c>
      <c r="AH530" s="3">
        <v>0</v>
      </c>
      <c r="AI530" s="3">
        <v>1</v>
      </c>
      <c r="AJ530" s="3">
        <v>0</v>
      </c>
      <c r="AK530" s="3">
        <v>0</v>
      </c>
      <c r="AL530" s="3">
        <v>896</v>
      </c>
      <c r="AM530" s="4">
        <v>42014</v>
      </c>
      <c r="AN530" s="3">
        <f t="shared" si="25"/>
        <v>1</v>
      </c>
      <c r="AO530" s="3" t="str">
        <f t="shared" si="26"/>
        <v>January</v>
      </c>
      <c r="AP530" s="3">
        <v>1</v>
      </c>
    </row>
    <row r="531" spans="1:42" x14ac:dyDescent="0.25">
      <c r="A531" s="3">
        <v>387</v>
      </c>
      <c r="B531" s="3">
        <v>75072</v>
      </c>
      <c r="C531" s="3">
        <v>948</v>
      </c>
      <c r="D531" s="3">
        <f t="shared" si="24"/>
        <v>1.2627877237851663</v>
      </c>
      <c r="E531" s="3">
        <v>0</v>
      </c>
      <c r="F531" s="3">
        <v>1</v>
      </c>
      <c r="G531" s="3">
        <v>83</v>
      </c>
      <c r="H531" s="3">
        <v>583</v>
      </c>
      <c r="I531" s="3">
        <v>34</v>
      </c>
      <c r="J531" s="3">
        <v>309</v>
      </c>
      <c r="K531" s="3">
        <v>0</v>
      </c>
      <c r="L531" s="3">
        <v>22</v>
      </c>
      <c r="M531" s="3">
        <v>125</v>
      </c>
      <c r="N531" s="3">
        <v>2</v>
      </c>
      <c r="O531" s="3">
        <v>5</v>
      </c>
      <c r="P531" s="3">
        <v>4</v>
      </c>
      <c r="Q531" s="3">
        <v>8</v>
      </c>
      <c r="R531" s="3">
        <v>3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58</v>
      </c>
      <c r="AA531" s="3" t="str" cm="1">
        <f t="array" ref="AA531">_xlfn.IFS(AND(Z531&lt;36,Z531&gt;23),"24-35",AND(Z531&lt;51,Z531&gt;35),"36-50",AND(Z531&gt;50,Z531&lt;66),"51-65",Z531&gt;65,"66+",TRUE,"?")</f>
        <v>51-65</v>
      </c>
      <c r="AB531" s="3">
        <v>2681</v>
      </c>
      <c r="AC531" s="3">
        <v>0</v>
      </c>
      <c r="AD531" s="3">
        <v>0</v>
      </c>
      <c r="AE531" s="3">
        <v>0</v>
      </c>
      <c r="AF531" s="3">
        <v>1</v>
      </c>
      <c r="AG531" s="3">
        <v>0</v>
      </c>
      <c r="AH531" s="3">
        <v>0</v>
      </c>
      <c r="AI531" s="3">
        <v>1</v>
      </c>
      <c r="AJ531" s="3">
        <v>0</v>
      </c>
      <c r="AK531" s="3">
        <v>0</v>
      </c>
      <c r="AL531" s="3">
        <v>823</v>
      </c>
      <c r="AM531" s="4">
        <v>42168</v>
      </c>
      <c r="AN531" s="3">
        <f t="shared" si="25"/>
        <v>6</v>
      </c>
      <c r="AO531" s="3" t="str">
        <f t="shared" si="26"/>
        <v>June</v>
      </c>
      <c r="AP531" s="3">
        <v>1</v>
      </c>
    </row>
    <row r="532" spans="1:42" x14ac:dyDescent="0.25">
      <c r="A532" s="3">
        <v>892</v>
      </c>
      <c r="B532" s="3">
        <v>67893</v>
      </c>
      <c r="C532" s="3">
        <v>948</v>
      </c>
      <c r="D532" s="3">
        <f t="shared" si="24"/>
        <v>1.3963147894481021</v>
      </c>
      <c r="E532" s="3">
        <v>0</v>
      </c>
      <c r="F532" s="3">
        <v>1</v>
      </c>
      <c r="G532" s="3">
        <v>31</v>
      </c>
      <c r="H532" s="3">
        <v>711</v>
      </c>
      <c r="I532" s="3">
        <v>28</v>
      </c>
      <c r="J532" s="3">
        <v>142</v>
      </c>
      <c r="K532" s="3">
        <v>49</v>
      </c>
      <c r="L532" s="3">
        <v>18</v>
      </c>
      <c r="M532" s="3">
        <v>47</v>
      </c>
      <c r="N532" s="3">
        <v>2</v>
      </c>
      <c r="O532" s="3">
        <v>3</v>
      </c>
      <c r="P532" s="3">
        <v>2</v>
      </c>
      <c r="Q532" s="3">
        <v>9</v>
      </c>
      <c r="R532" s="3">
        <v>8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45</v>
      </c>
      <c r="AA532" s="3" t="str" cm="1">
        <f t="array" ref="AA532">_xlfn.IFS(AND(Z532&lt;36,Z532&gt;23),"24-35",AND(Z532&lt;51,Z532&gt;35),"36-50",AND(Z532&gt;50,Z532&lt;66),"51-65",Z532&gt;65,"66+",TRUE,"?")</f>
        <v>36-50</v>
      </c>
      <c r="AB532" s="3">
        <v>2795</v>
      </c>
      <c r="AC532" s="3">
        <v>1</v>
      </c>
      <c r="AD532" s="3">
        <v>0</v>
      </c>
      <c r="AE532" s="3">
        <v>0</v>
      </c>
      <c r="AF532" s="3">
        <v>0</v>
      </c>
      <c r="AG532" s="3">
        <v>0</v>
      </c>
      <c r="AH532" s="3">
        <v>1</v>
      </c>
      <c r="AI532" s="3">
        <v>0</v>
      </c>
      <c r="AJ532" s="3">
        <v>0</v>
      </c>
      <c r="AK532" s="3">
        <v>0</v>
      </c>
      <c r="AL532" s="3">
        <v>901</v>
      </c>
      <c r="AM532" s="4">
        <v>42054</v>
      </c>
      <c r="AN532" s="3">
        <f t="shared" si="25"/>
        <v>2</v>
      </c>
      <c r="AO532" s="3" t="str">
        <f t="shared" si="26"/>
        <v>February</v>
      </c>
      <c r="AP532" s="3">
        <v>1</v>
      </c>
    </row>
    <row r="533" spans="1:42" x14ac:dyDescent="0.25">
      <c r="A533" s="3">
        <v>141</v>
      </c>
      <c r="B533" s="3">
        <v>61010</v>
      </c>
      <c r="C533" s="3">
        <v>945</v>
      </c>
      <c r="D533" s="3">
        <f t="shared" si="24"/>
        <v>1.548926405507294</v>
      </c>
      <c r="E533" s="3">
        <v>0</v>
      </c>
      <c r="F533" s="3">
        <v>1</v>
      </c>
      <c r="G533" s="3">
        <v>57</v>
      </c>
      <c r="H533" s="3">
        <v>888</v>
      </c>
      <c r="I533" s="3">
        <v>0</v>
      </c>
      <c r="J533" s="3">
        <v>57</v>
      </c>
      <c r="K533" s="3">
        <v>0</v>
      </c>
      <c r="L533" s="3">
        <v>0</v>
      </c>
      <c r="M533" s="3">
        <v>76</v>
      </c>
      <c r="N533" s="3">
        <v>2</v>
      </c>
      <c r="O533" s="3">
        <v>8</v>
      </c>
      <c r="P533" s="3">
        <v>5</v>
      </c>
      <c r="Q533" s="3">
        <v>11</v>
      </c>
      <c r="R533" s="3">
        <v>5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68</v>
      </c>
      <c r="AA533" s="3" t="str" cm="1">
        <f t="array" ref="AA533">_xlfn.IFS(AND(Z533&lt;36,Z533&gt;23),"24-35",AND(Z533&lt;51,Z533&gt;35),"36-50",AND(Z533&gt;50,Z533&lt;66),"51-65",Z533&gt;65,"66+",TRUE,"?")</f>
        <v>66+</v>
      </c>
      <c r="AB533" s="3">
        <v>2787</v>
      </c>
      <c r="AC533" s="3">
        <v>0</v>
      </c>
      <c r="AD533" s="3">
        <v>0</v>
      </c>
      <c r="AE533" s="3">
        <v>0</v>
      </c>
      <c r="AF533" s="3">
        <v>1</v>
      </c>
      <c r="AG533" s="3">
        <v>0</v>
      </c>
      <c r="AH533" s="3">
        <v>0</v>
      </c>
      <c r="AI533" s="3">
        <v>0</v>
      </c>
      <c r="AJ533" s="3">
        <v>0</v>
      </c>
      <c r="AK533" s="3">
        <v>1</v>
      </c>
      <c r="AL533" s="3">
        <v>869</v>
      </c>
      <c r="AM533" s="4">
        <v>42062</v>
      </c>
      <c r="AN533" s="3">
        <f t="shared" si="25"/>
        <v>2</v>
      </c>
      <c r="AO533" s="3" t="str">
        <f t="shared" si="26"/>
        <v>February</v>
      </c>
      <c r="AP533" s="3">
        <v>1</v>
      </c>
    </row>
    <row r="534" spans="1:42" x14ac:dyDescent="0.25">
      <c r="A534" s="3">
        <v>991</v>
      </c>
      <c r="B534" s="3">
        <v>70596</v>
      </c>
      <c r="C534" s="3">
        <v>942</v>
      </c>
      <c r="D534" s="3">
        <f t="shared" si="24"/>
        <v>1.3343532211456739</v>
      </c>
      <c r="E534" s="3">
        <v>0</v>
      </c>
      <c r="F534" s="3">
        <v>0</v>
      </c>
      <c r="G534" s="3">
        <v>68</v>
      </c>
      <c r="H534" s="3">
        <v>347</v>
      </c>
      <c r="I534" s="3">
        <v>44</v>
      </c>
      <c r="J534" s="3">
        <v>534</v>
      </c>
      <c r="K534" s="3">
        <v>17</v>
      </c>
      <c r="L534" s="3">
        <v>0</v>
      </c>
      <c r="M534" s="3">
        <v>26</v>
      </c>
      <c r="N534" s="3">
        <v>1</v>
      </c>
      <c r="O534" s="3">
        <v>3</v>
      </c>
      <c r="P534" s="3">
        <v>5</v>
      </c>
      <c r="Q534" s="3">
        <v>12</v>
      </c>
      <c r="R534" s="3">
        <v>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35</v>
      </c>
      <c r="AA534" s="3" t="str" cm="1">
        <f t="array" ref="AA534">_xlfn.IFS(AND(Z534&lt;36,Z534&gt;23),"24-35",AND(Z534&lt;51,Z534&gt;35),"36-50",AND(Z534&gt;50,Z534&lt;66),"51-65",Z534&gt;65,"66+",TRUE,"?")</f>
        <v>24-35</v>
      </c>
      <c r="AB534" s="3">
        <v>2791</v>
      </c>
      <c r="AC534" s="3">
        <v>0</v>
      </c>
      <c r="AD534" s="3">
        <v>0</v>
      </c>
      <c r="AE534" s="3">
        <v>1</v>
      </c>
      <c r="AF534" s="3">
        <v>0</v>
      </c>
      <c r="AG534" s="3">
        <v>0</v>
      </c>
      <c r="AH534" s="3">
        <v>0</v>
      </c>
      <c r="AI534" s="3">
        <v>1</v>
      </c>
      <c r="AJ534" s="3">
        <v>0</v>
      </c>
      <c r="AK534" s="3">
        <v>0</v>
      </c>
      <c r="AL534" s="3">
        <v>916</v>
      </c>
      <c r="AM534" s="4">
        <v>42058</v>
      </c>
      <c r="AN534" s="3">
        <f t="shared" si="25"/>
        <v>2</v>
      </c>
      <c r="AO534" s="3" t="str">
        <f t="shared" si="26"/>
        <v>February</v>
      </c>
      <c r="AP534" s="3">
        <v>1</v>
      </c>
    </row>
    <row r="535" spans="1:42" x14ac:dyDescent="0.25">
      <c r="A535" s="3">
        <v>1140</v>
      </c>
      <c r="B535" s="3">
        <v>94871</v>
      </c>
      <c r="C535" s="3">
        <v>934</v>
      </c>
      <c r="D535" s="3">
        <f t="shared" si="24"/>
        <v>0.98449473495588746</v>
      </c>
      <c r="E535" s="3">
        <v>0</v>
      </c>
      <c r="F535" s="3">
        <v>2</v>
      </c>
      <c r="G535" s="3">
        <v>99</v>
      </c>
      <c r="H535" s="3">
        <v>169</v>
      </c>
      <c r="I535" s="3">
        <v>24</v>
      </c>
      <c r="J535" s="3">
        <v>553</v>
      </c>
      <c r="K535" s="3">
        <v>188</v>
      </c>
      <c r="L535" s="3">
        <v>0</v>
      </c>
      <c r="M535" s="3">
        <v>144</v>
      </c>
      <c r="N535" s="3">
        <v>1</v>
      </c>
      <c r="O535" s="3">
        <v>8</v>
      </c>
      <c r="P535" s="3">
        <v>5</v>
      </c>
      <c r="Q535" s="3">
        <v>4</v>
      </c>
      <c r="R535" s="3">
        <v>7</v>
      </c>
      <c r="S535" s="3">
        <v>0</v>
      </c>
      <c r="T535" s="3">
        <v>0</v>
      </c>
      <c r="U535" s="3">
        <v>0</v>
      </c>
      <c r="V535" s="3">
        <v>1</v>
      </c>
      <c r="W535" s="3">
        <v>1</v>
      </c>
      <c r="X535" s="3">
        <v>0</v>
      </c>
      <c r="Y535" s="3">
        <v>1</v>
      </c>
      <c r="Z535" s="3">
        <v>51</v>
      </c>
      <c r="AA535" s="3" t="str" cm="1">
        <f t="array" ref="AA535">_xlfn.IFS(AND(Z535&lt;36,Z535&gt;23),"24-35",AND(Z535&lt;51,Z535&gt;35),"36-50",AND(Z535&gt;50,Z535&lt;66),"51-65",Z535&gt;65,"66+",TRUE,"?")</f>
        <v>51-65</v>
      </c>
      <c r="AB535" s="3">
        <v>2825</v>
      </c>
      <c r="AC535" s="3">
        <v>0</v>
      </c>
      <c r="AD535" s="3">
        <v>1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1</v>
      </c>
      <c r="AL535" s="3">
        <v>790</v>
      </c>
      <c r="AM535" s="4">
        <v>42024</v>
      </c>
      <c r="AN535" s="3">
        <f t="shared" si="25"/>
        <v>1</v>
      </c>
      <c r="AO535" s="3" t="str">
        <f t="shared" si="26"/>
        <v>January</v>
      </c>
      <c r="AP535" s="3">
        <v>1</v>
      </c>
    </row>
    <row r="536" spans="1:42" x14ac:dyDescent="0.25">
      <c r="A536" s="3">
        <v>879</v>
      </c>
      <c r="B536" s="3">
        <v>71796</v>
      </c>
      <c r="C536" s="3">
        <v>928</v>
      </c>
      <c r="D536" s="3">
        <f t="shared" si="24"/>
        <v>1.2925511170538748</v>
      </c>
      <c r="E536" s="3">
        <v>0</v>
      </c>
      <c r="F536" s="3">
        <v>0</v>
      </c>
      <c r="G536" s="3">
        <v>54</v>
      </c>
      <c r="H536" s="3">
        <v>354</v>
      </c>
      <c r="I536" s="3">
        <v>21</v>
      </c>
      <c r="J536" s="3">
        <v>311</v>
      </c>
      <c r="K536" s="3">
        <v>167</v>
      </c>
      <c r="L536" s="3">
        <v>75</v>
      </c>
      <c r="M536" s="3">
        <v>32</v>
      </c>
      <c r="N536" s="3">
        <v>1</v>
      </c>
      <c r="O536" s="3">
        <v>9</v>
      </c>
      <c r="P536" s="3">
        <v>3</v>
      </c>
      <c r="Q536" s="3">
        <v>4</v>
      </c>
      <c r="R536" s="3">
        <v>4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49</v>
      </c>
      <c r="AA536" s="3" t="str" cm="1">
        <f t="array" ref="AA536">_xlfn.IFS(AND(Z536&lt;36,Z536&gt;23),"24-35",AND(Z536&lt;51,Z536&gt;35),"36-50",AND(Z536&gt;50,Z536&lt;66),"51-65",Z536&gt;65,"66+",TRUE,"?")</f>
        <v>36-50</v>
      </c>
      <c r="AB536" s="3">
        <v>2407</v>
      </c>
      <c r="AC536" s="3">
        <v>0</v>
      </c>
      <c r="AD536" s="3">
        <v>0</v>
      </c>
      <c r="AE536" s="3">
        <v>0</v>
      </c>
      <c r="AF536" s="3">
        <v>1</v>
      </c>
      <c r="AG536" s="3">
        <v>0</v>
      </c>
      <c r="AH536" s="3">
        <v>0</v>
      </c>
      <c r="AI536" s="3">
        <v>1</v>
      </c>
      <c r="AJ536" s="3">
        <v>0</v>
      </c>
      <c r="AK536" s="3">
        <v>0</v>
      </c>
      <c r="AL536" s="3">
        <v>896</v>
      </c>
      <c r="AM536" s="4">
        <v>42442</v>
      </c>
      <c r="AN536" s="3">
        <f t="shared" si="25"/>
        <v>3</v>
      </c>
      <c r="AO536" s="3" t="str">
        <f t="shared" si="26"/>
        <v>March</v>
      </c>
      <c r="AP536" s="3">
        <v>1</v>
      </c>
    </row>
    <row r="537" spans="1:42" x14ac:dyDescent="0.25">
      <c r="A537" s="3">
        <v>860</v>
      </c>
      <c r="B537" s="3">
        <v>62820</v>
      </c>
      <c r="C537" s="3">
        <v>923</v>
      </c>
      <c r="D537" s="3">
        <f t="shared" si="24"/>
        <v>1.469277300222859</v>
      </c>
      <c r="E537" s="3">
        <v>0</v>
      </c>
      <c r="F537" s="3">
        <v>0</v>
      </c>
      <c r="G537" s="3">
        <v>51</v>
      </c>
      <c r="H537" s="3">
        <v>398</v>
      </c>
      <c r="I537" s="3">
        <v>61</v>
      </c>
      <c r="J537" s="3">
        <v>265</v>
      </c>
      <c r="K537" s="3">
        <v>138</v>
      </c>
      <c r="L537" s="3">
        <v>61</v>
      </c>
      <c r="M537" s="3">
        <v>53</v>
      </c>
      <c r="N537" s="3">
        <v>1</v>
      </c>
      <c r="O537" s="3">
        <v>3</v>
      </c>
      <c r="P537" s="3">
        <v>4</v>
      </c>
      <c r="Q537" s="3">
        <v>6</v>
      </c>
      <c r="R537" s="3">
        <v>1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66</v>
      </c>
      <c r="AA537" s="3" t="str" cm="1">
        <f t="array" ref="AA537">_xlfn.IFS(AND(Z537&lt;36,Z537&gt;23),"24-35",AND(Z537&lt;51,Z537&gt;35),"36-50",AND(Z537&gt;50,Z537&lt;66),"51-65",Z537&gt;65,"66+",TRUE,"?")</f>
        <v>66+</v>
      </c>
      <c r="AB537" s="3">
        <v>2573</v>
      </c>
      <c r="AC537" s="3">
        <v>0</v>
      </c>
      <c r="AD537" s="3">
        <v>1</v>
      </c>
      <c r="AE537" s="3">
        <v>0</v>
      </c>
      <c r="AF537" s="3">
        <v>0</v>
      </c>
      <c r="AG537" s="3">
        <v>0</v>
      </c>
      <c r="AH537" s="3">
        <v>0</v>
      </c>
      <c r="AI537" s="3">
        <v>1</v>
      </c>
      <c r="AJ537" s="3">
        <v>0</v>
      </c>
      <c r="AK537" s="3">
        <v>0</v>
      </c>
      <c r="AL537" s="3">
        <v>870</v>
      </c>
      <c r="AM537" s="4">
        <v>42276</v>
      </c>
      <c r="AN537" s="3">
        <f t="shared" si="25"/>
        <v>9</v>
      </c>
      <c r="AO537" s="3" t="str">
        <f t="shared" si="26"/>
        <v>September</v>
      </c>
      <c r="AP537" s="3">
        <v>1</v>
      </c>
    </row>
    <row r="538" spans="1:42" x14ac:dyDescent="0.25">
      <c r="A538" s="3">
        <v>1784</v>
      </c>
      <c r="B538" s="3">
        <v>70053</v>
      </c>
      <c r="C538" s="3">
        <v>923</v>
      </c>
      <c r="D538" s="3">
        <f t="shared" si="24"/>
        <v>1.317573836952022</v>
      </c>
      <c r="E538" s="3">
        <v>0</v>
      </c>
      <c r="F538" s="3">
        <v>1</v>
      </c>
      <c r="G538" s="3">
        <v>38</v>
      </c>
      <c r="H538" s="3">
        <v>512</v>
      </c>
      <c r="I538" s="3">
        <v>53</v>
      </c>
      <c r="J538" s="3">
        <v>98</v>
      </c>
      <c r="K538" s="3">
        <v>81</v>
      </c>
      <c r="L538" s="3">
        <v>179</v>
      </c>
      <c r="M538" s="3">
        <v>89</v>
      </c>
      <c r="N538" s="3">
        <v>3</v>
      </c>
      <c r="O538" s="3">
        <v>8</v>
      </c>
      <c r="P538" s="3">
        <v>5</v>
      </c>
      <c r="Q538" s="3">
        <v>10</v>
      </c>
      <c r="R538" s="3">
        <v>5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55</v>
      </c>
      <c r="AA538" s="3" t="str" cm="1">
        <f t="array" ref="AA538">_xlfn.IFS(AND(Z538&lt;36,Z538&gt;23),"24-35",AND(Z538&lt;51,Z538&gt;35),"36-50",AND(Z538&gt;50,Z538&lt;66),"51-65",Z538&gt;65,"66+",TRUE,"?")</f>
        <v>51-65</v>
      </c>
      <c r="AB538" s="3">
        <v>2520</v>
      </c>
      <c r="AC538" s="3">
        <v>0</v>
      </c>
      <c r="AD538" s="3">
        <v>1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1</v>
      </c>
      <c r="AK538" s="3">
        <v>0</v>
      </c>
      <c r="AL538" s="3">
        <v>834</v>
      </c>
      <c r="AM538" s="4">
        <v>42329</v>
      </c>
      <c r="AN538" s="3">
        <f t="shared" si="25"/>
        <v>11</v>
      </c>
      <c r="AO538" s="3" t="str">
        <f t="shared" si="26"/>
        <v>November</v>
      </c>
      <c r="AP538" s="3">
        <v>1</v>
      </c>
    </row>
    <row r="539" spans="1:42" x14ac:dyDescent="0.25">
      <c r="A539" s="3">
        <v>1548</v>
      </c>
      <c r="B539" s="3">
        <v>58350</v>
      </c>
      <c r="C539" s="3">
        <v>921</v>
      </c>
      <c r="D539" s="3">
        <f t="shared" si="24"/>
        <v>1.5784061696658098</v>
      </c>
      <c r="E539" s="3">
        <v>0</v>
      </c>
      <c r="F539" s="3">
        <v>1</v>
      </c>
      <c r="G539" s="3">
        <v>5</v>
      </c>
      <c r="H539" s="3">
        <v>493</v>
      </c>
      <c r="I539" s="3">
        <v>26</v>
      </c>
      <c r="J539" s="3">
        <v>206</v>
      </c>
      <c r="K539" s="3">
        <v>116</v>
      </c>
      <c r="L539" s="3">
        <v>80</v>
      </c>
      <c r="M539" s="3">
        <v>80</v>
      </c>
      <c r="N539" s="3">
        <v>4</v>
      </c>
      <c r="O539" s="3">
        <v>8</v>
      </c>
      <c r="P539" s="3">
        <v>3</v>
      </c>
      <c r="Q539" s="3">
        <v>12</v>
      </c>
      <c r="R539" s="3">
        <v>6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49</v>
      </c>
      <c r="AA539" s="3" t="str" cm="1">
        <f t="array" ref="AA539">_xlfn.IFS(AND(Z539&lt;36,Z539&gt;23),"24-35",AND(Z539&lt;51,Z539&gt;35),"36-50",AND(Z539&gt;50,Z539&lt;66),"51-65",Z539&gt;65,"66+",TRUE,"?")</f>
        <v>36-50</v>
      </c>
      <c r="AB539" s="3">
        <v>2700</v>
      </c>
      <c r="AC539" s="3">
        <v>0</v>
      </c>
      <c r="AD539" s="3">
        <v>0</v>
      </c>
      <c r="AE539" s="3">
        <v>1</v>
      </c>
      <c r="AF539" s="3">
        <v>0</v>
      </c>
      <c r="AG539" s="3">
        <v>0</v>
      </c>
      <c r="AH539" s="3">
        <v>0</v>
      </c>
      <c r="AI539" s="3">
        <v>1</v>
      </c>
      <c r="AJ539" s="3">
        <v>0</v>
      </c>
      <c r="AK539" s="3">
        <v>0</v>
      </c>
      <c r="AL539" s="3">
        <v>841</v>
      </c>
      <c r="AM539" s="4">
        <v>42149</v>
      </c>
      <c r="AN539" s="3">
        <f t="shared" si="25"/>
        <v>5</v>
      </c>
      <c r="AO539" s="3" t="str">
        <f t="shared" si="26"/>
        <v>May</v>
      </c>
      <c r="AP539" s="3">
        <v>1</v>
      </c>
    </row>
    <row r="540" spans="1:42" x14ac:dyDescent="0.25">
      <c r="A540" s="3">
        <v>1089</v>
      </c>
      <c r="B540" s="3">
        <v>57304</v>
      </c>
      <c r="C540" s="3">
        <v>920</v>
      </c>
      <c r="D540" s="3">
        <f t="shared" si="24"/>
        <v>1.6054725673600447</v>
      </c>
      <c r="E540" s="3">
        <v>0</v>
      </c>
      <c r="F540" s="3">
        <v>1</v>
      </c>
      <c r="G540" s="3">
        <v>61</v>
      </c>
      <c r="H540" s="3">
        <v>356</v>
      </c>
      <c r="I540" s="3">
        <v>80</v>
      </c>
      <c r="J540" s="3">
        <v>329</v>
      </c>
      <c r="K540" s="3">
        <v>138</v>
      </c>
      <c r="L540" s="3">
        <v>17</v>
      </c>
      <c r="M540" s="3">
        <v>106</v>
      </c>
      <c r="N540" s="3">
        <v>2</v>
      </c>
      <c r="O540" s="3">
        <v>7</v>
      </c>
      <c r="P540" s="3">
        <v>6</v>
      </c>
      <c r="Q540" s="3">
        <v>10</v>
      </c>
      <c r="R540" s="3">
        <v>5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69</v>
      </c>
      <c r="AA540" s="3" t="str" cm="1">
        <f t="array" ref="AA540">_xlfn.IFS(AND(Z540&lt;36,Z540&gt;23),"24-35",AND(Z540&lt;51,Z540&gt;35),"36-50",AND(Z540&gt;50,Z540&lt;66),"51-65",Z540&gt;65,"66+",TRUE,"?")</f>
        <v>66+</v>
      </c>
      <c r="AB540" s="3">
        <v>2634</v>
      </c>
      <c r="AC540" s="3">
        <v>0</v>
      </c>
      <c r="AD540" s="3">
        <v>1</v>
      </c>
      <c r="AE540" s="3">
        <v>0</v>
      </c>
      <c r="AF540" s="3">
        <v>0</v>
      </c>
      <c r="AG540" s="3">
        <v>0</v>
      </c>
      <c r="AH540" s="3">
        <v>0</v>
      </c>
      <c r="AI540" s="3">
        <v>1</v>
      </c>
      <c r="AJ540" s="3">
        <v>0</v>
      </c>
      <c r="AK540" s="3">
        <v>0</v>
      </c>
      <c r="AL540" s="3">
        <v>814</v>
      </c>
      <c r="AM540" s="4">
        <v>42215</v>
      </c>
      <c r="AN540" s="3">
        <f t="shared" si="25"/>
        <v>7</v>
      </c>
      <c r="AO540" s="3" t="str">
        <f t="shared" si="26"/>
        <v>July</v>
      </c>
      <c r="AP540" s="3">
        <v>1</v>
      </c>
    </row>
    <row r="541" spans="1:42" x14ac:dyDescent="0.25">
      <c r="A541" s="3">
        <v>918</v>
      </c>
      <c r="B541" s="3">
        <v>83715</v>
      </c>
      <c r="C541" s="3">
        <v>918</v>
      </c>
      <c r="D541" s="3">
        <f t="shared" si="24"/>
        <v>1.0965776742519262</v>
      </c>
      <c r="E541" s="3">
        <v>0</v>
      </c>
      <c r="F541" s="3">
        <v>0</v>
      </c>
      <c r="G541" s="3">
        <v>2</v>
      </c>
      <c r="H541" s="3">
        <v>318</v>
      </c>
      <c r="I541" s="3">
        <v>8</v>
      </c>
      <c r="J541" s="3">
        <v>407</v>
      </c>
      <c r="K541" s="3">
        <v>150</v>
      </c>
      <c r="L541" s="3">
        <v>35</v>
      </c>
      <c r="M541" s="3">
        <v>8</v>
      </c>
      <c r="N541" s="3">
        <v>1</v>
      </c>
      <c r="O541" s="3">
        <v>2</v>
      </c>
      <c r="P541" s="3">
        <v>8</v>
      </c>
      <c r="Q541" s="3">
        <v>13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58</v>
      </c>
      <c r="AA541" s="3" t="str" cm="1">
        <f t="array" ref="AA541">_xlfn.IFS(AND(Z541&lt;36,Z541&gt;23),"24-35",AND(Z541&lt;51,Z541&gt;35),"36-50",AND(Z541&gt;50,Z541&lt;66),"51-65",Z541&gt;65,"66+",TRUE,"?")</f>
        <v>51-65</v>
      </c>
      <c r="AB541" s="3">
        <v>2305</v>
      </c>
      <c r="AC541" s="3">
        <v>0</v>
      </c>
      <c r="AD541" s="3">
        <v>1</v>
      </c>
      <c r="AE541" s="3">
        <v>0</v>
      </c>
      <c r="AF541" s="3">
        <v>0</v>
      </c>
      <c r="AG541" s="3">
        <v>0</v>
      </c>
      <c r="AH541" s="3">
        <v>0</v>
      </c>
      <c r="AI541" s="3">
        <v>1</v>
      </c>
      <c r="AJ541" s="3">
        <v>0</v>
      </c>
      <c r="AK541" s="3">
        <v>0</v>
      </c>
      <c r="AL541" s="3">
        <v>910</v>
      </c>
      <c r="AM541" s="4">
        <v>42544</v>
      </c>
      <c r="AN541" s="3">
        <f t="shared" si="25"/>
        <v>6</v>
      </c>
      <c r="AO541" s="3" t="str">
        <f t="shared" si="26"/>
        <v>June</v>
      </c>
      <c r="AP541" s="3">
        <v>1</v>
      </c>
    </row>
    <row r="542" spans="1:42" x14ac:dyDescent="0.25">
      <c r="A542" s="3">
        <v>706</v>
      </c>
      <c r="B542" s="3">
        <v>63855</v>
      </c>
      <c r="C542" s="3">
        <v>917</v>
      </c>
      <c r="D542" s="3">
        <f t="shared" si="24"/>
        <v>1.436066087228878</v>
      </c>
      <c r="E542" s="3">
        <v>0</v>
      </c>
      <c r="F542" s="3">
        <v>0</v>
      </c>
      <c r="G542" s="3">
        <v>28</v>
      </c>
      <c r="H542" s="3">
        <v>359</v>
      </c>
      <c r="I542" s="3">
        <v>35</v>
      </c>
      <c r="J542" s="3">
        <v>314</v>
      </c>
      <c r="K542" s="3">
        <v>93</v>
      </c>
      <c r="L542" s="3">
        <v>116</v>
      </c>
      <c r="M542" s="3">
        <v>89</v>
      </c>
      <c r="N542" s="3">
        <v>1</v>
      </c>
      <c r="O542" s="3">
        <v>7</v>
      </c>
      <c r="P542" s="3">
        <v>3</v>
      </c>
      <c r="Q542" s="3">
        <v>13</v>
      </c>
      <c r="R542" s="3">
        <v>4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42</v>
      </c>
      <c r="AA542" s="3" t="str" cm="1">
        <f t="array" ref="AA542">_xlfn.IFS(AND(Z542&lt;36,Z542&gt;23),"24-35",AND(Z542&lt;51,Z542&gt;35),"36-50",AND(Z542&gt;50,Z542&lt;66),"51-65",Z542&gt;65,"66+",TRUE,"?")</f>
        <v>36-50</v>
      </c>
      <c r="AB542" s="3">
        <v>2664</v>
      </c>
      <c r="AC542" s="3">
        <v>0</v>
      </c>
      <c r="AD542" s="3">
        <v>0</v>
      </c>
      <c r="AE542" s="3">
        <v>0</v>
      </c>
      <c r="AF542" s="3">
        <v>1</v>
      </c>
      <c r="AG542" s="3">
        <v>0</v>
      </c>
      <c r="AH542" s="3">
        <v>1</v>
      </c>
      <c r="AI542" s="3">
        <v>0</v>
      </c>
      <c r="AJ542" s="3">
        <v>0</v>
      </c>
      <c r="AK542" s="3">
        <v>0</v>
      </c>
      <c r="AL542" s="3">
        <v>828</v>
      </c>
      <c r="AM542" s="4">
        <v>42185</v>
      </c>
      <c r="AN542" s="3">
        <f t="shared" si="25"/>
        <v>6</v>
      </c>
      <c r="AO542" s="3" t="str">
        <f t="shared" si="26"/>
        <v>June</v>
      </c>
      <c r="AP542" s="3">
        <v>1</v>
      </c>
    </row>
    <row r="543" spans="1:42" x14ac:dyDescent="0.25">
      <c r="A543" s="3">
        <v>1661</v>
      </c>
      <c r="B543" s="3">
        <v>52513</v>
      </c>
      <c r="C543" s="3">
        <v>917</v>
      </c>
      <c r="D543" s="3">
        <f t="shared" si="24"/>
        <v>1.7462342658008494</v>
      </c>
      <c r="E543" s="3">
        <v>0</v>
      </c>
      <c r="F543" s="3">
        <v>0</v>
      </c>
      <c r="G543" s="3">
        <v>84</v>
      </c>
      <c r="H543" s="3">
        <v>367</v>
      </c>
      <c r="I543" s="3">
        <v>17</v>
      </c>
      <c r="J543" s="3">
        <v>241</v>
      </c>
      <c r="K543" s="3">
        <v>104</v>
      </c>
      <c r="L543" s="3">
        <v>188</v>
      </c>
      <c r="M543" s="3">
        <v>232</v>
      </c>
      <c r="N543" s="3">
        <v>2</v>
      </c>
      <c r="O543" s="3">
        <v>9</v>
      </c>
      <c r="P543" s="3">
        <v>5</v>
      </c>
      <c r="Q543" s="3">
        <v>9</v>
      </c>
      <c r="R543" s="3">
        <v>7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42</v>
      </c>
      <c r="AA543" s="3" t="str" cm="1">
        <f t="array" ref="AA543">_xlfn.IFS(AND(Z543&lt;36,Z543&gt;23),"24-35",AND(Z543&lt;51,Z543&gt;35),"36-50",AND(Z543&gt;50,Z543&lt;66),"51-65",Z543&gt;65,"66+",TRUE,"?")</f>
        <v>36-50</v>
      </c>
      <c r="AB543" s="3">
        <v>2822</v>
      </c>
      <c r="AC543" s="3">
        <v>0</v>
      </c>
      <c r="AD543" s="3">
        <v>0</v>
      </c>
      <c r="AE543" s="3">
        <v>0</v>
      </c>
      <c r="AF543" s="3">
        <v>1</v>
      </c>
      <c r="AG543" s="3">
        <v>0</v>
      </c>
      <c r="AH543" s="3">
        <v>1</v>
      </c>
      <c r="AI543" s="3">
        <v>0</v>
      </c>
      <c r="AJ543" s="3">
        <v>0</v>
      </c>
      <c r="AK543" s="3">
        <v>0</v>
      </c>
      <c r="AL543" s="3">
        <v>685</v>
      </c>
      <c r="AM543" s="4">
        <v>42027</v>
      </c>
      <c r="AN543" s="3">
        <f t="shared" si="25"/>
        <v>1</v>
      </c>
      <c r="AO543" s="3" t="str">
        <f t="shared" si="26"/>
        <v>January</v>
      </c>
      <c r="AP543" s="3">
        <v>1</v>
      </c>
    </row>
    <row r="544" spans="1:42" x14ac:dyDescent="0.25">
      <c r="A544" s="3">
        <v>475</v>
      </c>
      <c r="B544" s="3">
        <v>65665</v>
      </c>
      <c r="C544" s="3">
        <v>916</v>
      </c>
      <c r="D544" s="3">
        <f t="shared" si="24"/>
        <v>1.394959262925455</v>
      </c>
      <c r="E544" s="3">
        <v>0</v>
      </c>
      <c r="F544" s="3">
        <v>1</v>
      </c>
      <c r="G544" s="3">
        <v>77</v>
      </c>
      <c r="H544" s="3">
        <v>225</v>
      </c>
      <c r="I544" s="3">
        <v>162</v>
      </c>
      <c r="J544" s="3">
        <v>387</v>
      </c>
      <c r="K544" s="3">
        <v>106</v>
      </c>
      <c r="L544" s="3">
        <v>36</v>
      </c>
      <c r="M544" s="3">
        <v>29</v>
      </c>
      <c r="N544" s="3">
        <v>1</v>
      </c>
      <c r="O544" s="3">
        <v>5</v>
      </c>
      <c r="P544" s="3">
        <v>10</v>
      </c>
      <c r="Q544" s="3">
        <v>8</v>
      </c>
      <c r="R544" s="3">
        <v>3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44</v>
      </c>
      <c r="AA544" s="3" t="str" cm="1">
        <f t="array" ref="AA544">_xlfn.IFS(AND(Z544&lt;36,Z544&gt;23),"24-35",AND(Z544&lt;51,Z544&gt;35),"36-50",AND(Z544&gt;50,Z544&lt;66),"51-65",Z544&gt;65,"66+",TRUE,"?")</f>
        <v>36-50</v>
      </c>
      <c r="AB544" s="3">
        <v>2368</v>
      </c>
      <c r="AC544" s="3">
        <v>0</v>
      </c>
      <c r="AD544" s="3">
        <v>1</v>
      </c>
      <c r="AE544" s="3">
        <v>0</v>
      </c>
      <c r="AF544" s="3">
        <v>0</v>
      </c>
      <c r="AG544" s="3">
        <v>0</v>
      </c>
      <c r="AH544" s="3">
        <v>0</v>
      </c>
      <c r="AI544" s="3">
        <v>1</v>
      </c>
      <c r="AJ544" s="3">
        <v>0</v>
      </c>
      <c r="AK544" s="3">
        <v>0</v>
      </c>
      <c r="AL544" s="3">
        <v>887</v>
      </c>
      <c r="AM544" s="4">
        <v>42481</v>
      </c>
      <c r="AN544" s="3">
        <f t="shared" si="25"/>
        <v>4</v>
      </c>
      <c r="AO544" s="3" t="str">
        <f t="shared" si="26"/>
        <v>April</v>
      </c>
      <c r="AP544" s="3">
        <v>1</v>
      </c>
    </row>
    <row r="545" spans="1:42" x14ac:dyDescent="0.25">
      <c r="A545" s="3">
        <v>699</v>
      </c>
      <c r="B545" s="3">
        <v>71163</v>
      </c>
      <c r="C545" s="3">
        <v>916</v>
      </c>
      <c r="D545" s="3">
        <f t="shared" si="24"/>
        <v>1.2871857566431995</v>
      </c>
      <c r="E545" s="3">
        <v>0</v>
      </c>
      <c r="F545" s="3">
        <v>0</v>
      </c>
      <c r="G545" s="3">
        <v>30</v>
      </c>
      <c r="H545" s="3">
        <v>283</v>
      </c>
      <c r="I545" s="3">
        <v>17</v>
      </c>
      <c r="J545" s="3">
        <v>372</v>
      </c>
      <c r="K545" s="3">
        <v>138</v>
      </c>
      <c r="L545" s="3">
        <v>106</v>
      </c>
      <c r="M545" s="3">
        <v>44</v>
      </c>
      <c r="N545" s="3">
        <v>1</v>
      </c>
      <c r="O545" s="3">
        <v>3</v>
      </c>
      <c r="P545" s="3">
        <v>8</v>
      </c>
      <c r="Q545" s="3">
        <v>12</v>
      </c>
      <c r="R545" s="3">
        <v>1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25</v>
      </c>
      <c r="AA545" s="3" t="str" cm="1">
        <f t="array" ref="AA545">_xlfn.IFS(AND(Z545&lt;36,Z545&gt;23),"24-35",AND(Z545&lt;51,Z545&gt;35),"36-50",AND(Z545&gt;50,Z545&lt;66),"51-65",Z545&gt;65,"66+",TRUE,"?")</f>
        <v>24-35</v>
      </c>
      <c r="AB545" s="3">
        <v>2271</v>
      </c>
      <c r="AC545" s="3">
        <v>0</v>
      </c>
      <c r="AD545" s="3">
        <v>0</v>
      </c>
      <c r="AE545" s="3">
        <v>1</v>
      </c>
      <c r="AF545" s="3">
        <v>0</v>
      </c>
      <c r="AG545" s="3">
        <v>0</v>
      </c>
      <c r="AH545" s="3">
        <v>0</v>
      </c>
      <c r="AI545" s="3">
        <v>1</v>
      </c>
      <c r="AJ545" s="3">
        <v>0</v>
      </c>
      <c r="AK545" s="3">
        <v>0</v>
      </c>
      <c r="AL545" s="3">
        <v>872</v>
      </c>
      <c r="AM545" s="4">
        <v>42578</v>
      </c>
      <c r="AN545" s="3">
        <f t="shared" si="25"/>
        <v>7</v>
      </c>
      <c r="AO545" s="3" t="str">
        <f t="shared" si="26"/>
        <v>July</v>
      </c>
      <c r="AP545" s="3">
        <v>1</v>
      </c>
    </row>
    <row r="546" spans="1:42" x14ac:dyDescent="0.25">
      <c r="A546" s="3">
        <v>1616</v>
      </c>
      <c r="B546" s="3">
        <v>67131</v>
      </c>
      <c r="C546" s="3">
        <v>914</v>
      </c>
      <c r="D546" s="3">
        <f t="shared" si="24"/>
        <v>1.3615170338591709</v>
      </c>
      <c r="E546" s="3">
        <v>0</v>
      </c>
      <c r="F546" s="3">
        <v>1</v>
      </c>
      <c r="G546" s="3">
        <v>72</v>
      </c>
      <c r="H546" s="3">
        <v>465</v>
      </c>
      <c r="I546" s="3">
        <v>71</v>
      </c>
      <c r="J546" s="3">
        <v>250</v>
      </c>
      <c r="K546" s="3">
        <v>93</v>
      </c>
      <c r="L546" s="3">
        <v>35</v>
      </c>
      <c r="M546" s="3">
        <v>62</v>
      </c>
      <c r="N546" s="3">
        <v>3</v>
      </c>
      <c r="O546" s="3">
        <v>9</v>
      </c>
      <c r="P546" s="3">
        <v>2</v>
      </c>
      <c r="Q546" s="3">
        <v>12</v>
      </c>
      <c r="R546" s="3">
        <v>6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64</v>
      </c>
      <c r="AA546" s="3" t="str" cm="1">
        <f t="array" ref="AA546">_xlfn.IFS(AND(Z546&lt;36,Z546&gt;23),"24-35",AND(Z546&lt;51,Z546&gt;35),"36-50",AND(Z546&gt;50,Z546&lt;66),"51-65",Z546&gt;65,"66+",TRUE,"?")</f>
        <v>51-65</v>
      </c>
      <c r="AB546" s="3">
        <v>2619</v>
      </c>
      <c r="AC546" s="3">
        <v>0</v>
      </c>
      <c r="AD546" s="3">
        <v>1</v>
      </c>
      <c r="AE546" s="3">
        <v>0</v>
      </c>
      <c r="AF546" s="3">
        <v>0</v>
      </c>
      <c r="AG546" s="3">
        <v>0</v>
      </c>
      <c r="AH546" s="3">
        <v>0</v>
      </c>
      <c r="AI546" s="3">
        <v>1</v>
      </c>
      <c r="AJ546" s="3">
        <v>0</v>
      </c>
      <c r="AK546" s="3">
        <v>0</v>
      </c>
      <c r="AL546" s="3">
        <v>852</v>
      </c>
      <c r="AM546" s="4">
        <v>42230</v>
      </c>
      <c r="AN546" s="3">
        <f t="shared" si="25"/>
        <v>8</v>
      </c>
      <c r="AO546" s="3" t="str">
        <f t="shared" si="26"/>
        <v>August</v>
      </c>
      <c r="AP546" s="3">
        <v>1</v>
      </c>
    </row>
    <row r="547" spans="1:42" x14ac:dyDescent="0.25">
      <c r="A547" s="3">
        <v>620</v>
      </c>
      <c r="B547" s="3">
        <v>58330</v>
      </c>
      <c r="C547" s="3">
        <v>913</v>
      </c>
      <c r="D547" s="3">
        <f t="shared" si="24"/>
        <v>1.5652322989885137</v>
      </c>
      <c r="E547" s="3">
        <v>0</v>
      </c>
      <c r="F547" s="3">
        <v>1</v>
      </c>
      <c r="G547" s="3">
        <v>87</v>
      </c>
      <c r="H547" s="3">
        <v>445</v>
      </c>
      <c r="I547" s="3">
        <v>53</v>
      </c>
      <c r="J547" s="3">
        <v>213</v>
      </c>
      <c r="K547" s="3">
        <v>104</v>
      </c>
      <c r="L547" s="3">
        <v>98</v>
      </c>
      <c r="M547" s="3">
        <v>151</v>
      </c>
      <c r="N547" s="3">
        <v>1</v>
      </c>
      <c r="O547" s="3">
        <v>6</v>
      </c>
      <c r="P547" s="3">
        <v>4</v>
      </c>
      <c r="Q547" s="3">
        <v>13</v>
      </c>
      <c r="R547" s="3">
        <v>4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45</v>
      </c>
      <c r="AA547" s="3" t="str" cm="1">
        <f t="array" ref="AA547">_xlfn.IFS(AND(Z547&lt;36,Z547&gt;23),"24-35",AND(Z547&lt;51,Z547&gt;35),"36-50",AND(Z547&gt;50,Z547&lt;66),"51-65",Z547&gt;65,"66+",TRUE,"?")</f>
        <v>36-50</v>
      </c>
      <c r="AB547" s="3">
        <v>2345</v>
      </c>
      <c r="AC547" s="3">
        <v>0</v>
      </c>
      <c r="AD547" s="3">
        <v>0</v>
      </c>
      <c r="AE547" s="3">
        <v>0</v>
      </c>
      <c r="AF547" s="3">
        <v>0</v>
      </c>
      <c r="AG547" s="3">
        <v>1</v>
      </c>
      <c r="AH547" s="3">
        <v>0</v>
      </c>
      <c r="AI547" s="3">
        <v>1</v>
      </c>
      <c r="AJ547" s="3">
        <v>0</v>
      </c>
      <c r="AK547" s="3">
        <v>0</v>
      </c>
      <c r="AL547" s="3">
        <v>762</v>
      </c>
      <c r="AM547" s="4">
        <v>42504</v>
      </c>
      <c r="AN547" s="3">
        <f t="shared" si="25"/>
        <v>5</v>
      </c>
      <c r="AO547" s="3" t="str">
        <f t="shared" si="26"/>
        <v>May</v>
      </c>
      <c r="AP547" s="3">
        <v>1</v>
      </c>
    </row>
    <row r="548" spans="1:42" x14ac:dyDescent="0.25">
      <c r="A548" s="3">
        <v>1891</v>
      </c>
      <c r="B548" s="3">
        <v>87000</v>
      </c>
      <c r="C548" s="3">
        <v>912</v>
      </c>
      <c r="D548" s="3">
        <f t="shared" si="24"/>
        <v>1.0482758620689656</v>
      </c>
      <c r="E548" s="3">
        <v>0</v>
      </c>
      <c r="F548" s="3">
        <v>0</v>
      </c>
      <c r="G548" s="3">
        <v>61</v>
      </c>
      <c r="H548" s="3">
        <v>196</v>
      </c>
      <c r="I548" s="3">
        <v>25</v>
      </c>
      <c r="J548" s="3">
        <v>607</v>
      </c>
      <c r="K548" s="3">
        <v>67</v>
      </c>
      <c r="L548" s="3">
        <v>17</v>
      </c>
      <c r="M548" s="3">
        <v>49</v>
      </c>
      <c r="N548" s="3">
        <v>1</v>
      </c>
      <c r="O548" s="3">
        <v>4</v>
      </c>
      <c r="P548" s="3">
        <v>6</v>
      </c>
      <c r="Q548" s="3">
        <v>7</v>
      </c>
      <c r="R548" s="3">
        <v>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28</v>
      </c>
      <c r="AA548" s="3" t="str" cm="1">
        <f t="array" ref="AA548">_xlfn.IFS(AND(Z548&lt;36,Z548&gt;23),"24-35",AND(Z548&lt;51,Z548&gt;35),"36-50",AND(Z548&gt;50,Z548&lt;66),"51-65",Z548&gt;65,"66+",TRUE,"?")</f>
        <v>24-35</v>
      </c>
      <c r="AB548" s="3">
        <v>2720</v>
      </c>
      <c r="AC548" s="3">
        <v>0</v>
      </c>
      <c r="AD548" s="3">
        <v>1</v>
      </c>
      <c r="AE548" s="3">
        <v>0</v>
      </c>
      <c r="AF548" s="3">
        <v>0</v>
      </c>
      <c r="AG548" s="3">
        <v>0</v>
      </c>
      <c r="AH548" s="3">
        <v>1</v>
      </c>
      <c r="AI548" s="3">
        <v>0</v>
      </c>
      <c r="AJ548" s="3">
        <v>0</v>
      </c>
      <c r="AK548" s="3">
        <v>0</v>
      </c>
      <c r="AL548" s="3">
        <v>863</v>
      </c>
      <c r="AM548" s="4">
        <v>42129</v>
      </c>
      <c r="AN548" s="3">
        <f t="shared" si="25"/>
        <v>5</v>
      </c>
      <c r="AO548" s="3" t="str">
        <f t="shared" si="26"/>
        <v>May</v>
      </c>
      <c r="AP548" s="3">
        <v>1</v>
      </c>
    </row>
    <row r="549" spans="1:42" x14ac:dyDescent="0.25">
      <c r="A549" s="3">
        <v>1276</v>
      </c>
      <c r="B549" s="3">
        <v>52203</v>
      </c>
      <c r="C549" s="3">
        <v>911</v>
      </c>
      <c r="D549" s="3">
        <f t="shared" si="24"/>
        <v>1.7451104342662298</v>
      </c>
      <c r="E549" s="3">
        <v>0</v>
      </c>
      <c r="F549" s="3">
        <v>0</v>
      </c>
      <c r="G549" s="3">
        <v>36</v>
      </c>
      <c r="H549" s="3">
        <v>488</v>
      </c>
      <c r="I549" s="3">
        <v>21</v>
      </c>
      <c r="J549" s="3">
        <v>238</v>
      </c>
      <c r="K549" s="3">
        <v>56</v>
      </c>
      <c r="L549" s="3">
        <v>108</v>
      </c>
      <c r="M549" s="3">
        <v>28</v>
      </c>
      <c r="N549" s="3">
        <v>1</v>
      </c>
      <c r="O549" s="3">
        <v>8</v>
      </c>
      <c r="P549" s="3">
        <v>7</v>
      </c>
      <c r="Q549" s="3">
        <v>11</v>
      </c>
      <c r="R549" s="3">
        <v>6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70</v>
      </c>
      <c r="AA549" s="3" t="str" cm="1">
        <f t="array" ref="AA549">_xlfn.IFS(AND(Z549&lt;36,Z549&gt;23),"24-35",AND(Z549&lt;51,Z549&gt;35),"36-50",AND(Z549&gt;50,Z549&lt;66),"51-65",Z549&gt;65,"66+",TRUE,"?")</f>
        <v>66+</v>
      </c>
      <c r="AB549" s="3">
        <v>2857</v>
      </c>
      <c r="AC549" s="3">
        <v>0</v>
      </c>
      <c r="AD549" s="3">
        <v>0</v>
      </c>
      <c r="AE549" s="3">
        <v>0</v>
      </c>
      <c r="AF549" s="3">
        <v>1</v>
      </c>
      <c r="AG549" s="3">
        <v>0</v>
      </c>
      <c r="AH549" s="3">
        <v>1</v>
      </c>
      <c r="AI549" s="3">
        <v>0</v>
      </c>
      <c r="AJ549" s="3">
        <v>0</v>
      </c>
      <c r="AK549" s="3">
        <v>0</v>
      </c>
      <c r="AL549" s="3">
        <v>883</v>
      </c>
      <c r="AM549" s="4">
        <v>41992</v>
      </c>
      <c r="AN549" s="3">
        <f t="shared" si="25"/>
        <v>12</v>
      </c>
      <c r="AO549" s="3" t="str">
        <f t="shared" si="26"/>
        <v>December</v>
      </c>
      <c r="AP549" s="3">
        <v>1</v>
      </c>
    </row>
    <row r="550" spans="1:42" x14ac:dyDescent="0.25">
      <c r="A550" s="3">
        <v>1425</v>
      </c>
      <c r="B550" s="3">
        <v>74881</v>
      </c>
      <c r="C550" s="3">
        <v>910</v>
      </c>
      <c r="D550" s="3">
        <f t="shared" si="24"/>
        <v>1.2152615483233398</v>
      </c>
      <c r="E550" s="3">
        <v>1</v>
      </c>
      <c r="F550" s="3">
        <v>1</v>
      </c>
      <c r="G550" s="3">
        <v>48</v>
      </c>
      <c r="H550" s="3">
        <v>505</v>
      </c>
      <c r="I550" s="3">
        <v>72</v>
      </c>
      <c r="J550" s="3">
        <v>270</v>
      </c>
      <c r="K550" s="3">
        <v>36</v>
      </c>
      <c r="L550" s="3">
        <v>27</v>
      </c>
      <c r="M550" s="3">
        <v>54</v>
      </c>
      <c r="N550" s="3">
        <v>4</v>
      </c>
      <c r="O550" s="3">
        <v>9</v>
      </c>
      <c r="P550" s="3">
        <v>2</v>
      </c>
      <c r="Q550" s="3">
        <v>12</v>
      </c>
      <c r="R550" s="3">
        <v>5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59</v>
      </c>
      <c r="AA550" s="3" t="str" cm="1">
        <f t="array" ref="AA550">_xlfn.IFS(AND(Z550&lt;36,Z550&gt;23),"24-35",AND(Z550&lt;51,Z550&gt;35),"36-50",AND(Z550&gt;50,Z550&lt;66),"51-65",Z550&gt;65,"66+",TRUE,"?")</f>
        <v>51-65</v>
      </c>
      <c r="AB550" s="3">
        <v>2637</v>
      </c>
      <c r="AC550" s="3">
        <v>0</v>
      </c>
      <c r="AD550" s="3">
        <v>0</v>
      </c>
      <c r="AE550" s="3">
        <v>0</v>
      </c>
      <c r="AF550" s="3">
        <v>1</v>
      </c>
      <c r="AG550" s="3">
        <v>0</v>
      </c>
      <c r="AH550" s="3">
        <v>0</v>
      </c>
      <c r="AI550" s="3">
        <v>0</v>
      </c>
      <c r="AJ550" s="3">
        <v>1</v>
      </c>
      <c r="AK550" s="3">
        <v>0</v>
      </c>
      <c r="AL550" s="3">
        <v>856</v>
      </c>
      <c r="AM550" s="4">
        <v>42212</v>
      </c>
      <c r="AN550" s="3">
        <f t="shared" si="25"/>
        <v>7</v>
      </c>
      <c r="AO550" s="3" t="str">
        <f t="shared" si="26"/>
        <v>July</v>
      </c>
      <c r="AP550" s="3">
        <v>1</v>
      </c>
    </row>
    <row r="551" spans="1:42" x14ac:dyDescent="0.25">
      <c r="A551" s="3">
        <v>595</v>
      </c>
      <c r="B551" s="3">
        <v>65488</v>
      </c>
      <c r="C551" s="3">
        <v>909</v>
      </c>
      <c r="D551" s="3">
        <f t="shared" si="24"/>
        <v>1.3880405570486196</v>
      </c>
      <c r="E551" s="3">
        <v>0</v>
      </c>
      <c r="F551" s="3">
        <v>0</v>
      </c>
      <c r="G551" s="3">
        <v>46</v>
      </c>
      <c r="H551" s="3">
        <v>603</v>
      </c>
      <c r="I551" s="3">
        <v>45</v>
      </c>
      <c r="J551" s="3">
        <v>207</v>
      </c>
      <c r="K551" s="3">
        <v>36</v>
      </c>
      <c r="L551" s="3">
        <v>18</v>
      </c>
      <c r="M551" s="3">
        <v>54</v>
      </c>
      <c r="N551" s="3">
        <v>1</v>
      </c>
      <c r="O551" s="3">
        <v>3</v>
      </c>
      <c r="P551" s="3">
        <v>4</v>
      </c>
      <c r="Q551" s="3">
        <v>6</v>
      </c>
      <c r="R551" s="3">
        <v>1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62</v>
      </c>
      <c r="AA551" s="3" t="str" cm="1">
        <f t="array" ref="AA551">_xlfn.IFS(AND(Z551&lt;36,Z551&gt;23),"24-35",AND(Z551&lt;51,Z551&gt;35),"36-50",AND(Z551&gt;50,Z551&lt;66),"51-65",Z551&gt;65,"66+",TRUE,"?")</f>
        <v>51-65</v>
      </c>
      <c r="AB551" s="3">
        <v>2175</v>
      </c>
      <c r="AC551" s="3">
        <v>0</v>
      </c>
      <c r="AD551" s="3">
        <v>0</v>
      </c>
      <c r="AE551" s="3">
        <v>0</v>
      </c>
      <c r="AF551" s="3">
        <v>1</v>
      </c>
      <c r="AG551" s="3">
        <v>0</v>
      </c>
      <c r="AH551" s="3">
        <v>0</v>
      </c>
      <c r="AI551" s="3">
        <v>0</v>
      </c>
      <c r="AJ551" s="3">
        <v>0</v>
      </c>
      <c r="AK551" s="3">
        <v>1</v>
      </c>
      <c r="AL551" s="3">
        <v>855</v>
      </c>
      <c r="AM551" s="4">
        <v>42674</v>
      </c>
      <c r="AN551" s="3">
        <f t="shared" si="25"/>
        <v>10</v>
      </c>
      <c r="AO551" s="3" t="str">
        <f t="shared" si="26"/>
        <v>October</v>
      </c>
      <c r="AP551" s="3">
        <v>1</v>
      </c>
    </row>
    <row r="552" spans="1:42" x14ac:dyDescent="0.25">
      <c r="A552" s="3">
        <v>1124</v>
      </c>
      <c r="B552" s="3">
        <v>78075</v>
      </c>
      <c r="C552" s="3">
        <v>908</v>
      </c>
      <c r="D552" s="3">
        <f t="shared" si="24"/>
        <v>1.1629843099583734</v>
      </c>
      <c r="E552" s="3">
        <v>0</v>
      </c>
      <c r="F552" s="3">
        <v>0</v>
      </c>
      <c r="G552" s="3">
        <v>72</v>
      </c>
      <c r="H552" s="3">
        <v>572</v>
      </c>
      <c r="I552" s="3">
        <v>8</v>
      </c>
      <c r="J552" s="3">
        <v>259</v>
      </c>
      <c r="K552" s="3">
        <v>34</v>
      </c>
      <c r="L552" s="3">
        <v>35</v>
      </c>
      <c r="M552" s="3">
        <v>80</v>
      </c>
      <c r="N552" s="3">
        <v>1</v>
      </c>
      <c r="O552" s="3">
        <v>3</v>
      </c>
      <c r="P552" s="3">
        <v>5</v>
      </c>
      <c r="Q552" s="3">
        <v>5</v>
      </c>
      <c r="R552" s="3">
        <v>1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48</v>
      </c>
      <c r="AA552" s="3" t="str" cm="1">
        <f t="array" ref="AA552">_xlfn.IFS(AND(Z552&lt;36,Z552&gt;23),"24-35",AND(Z552&lt;51,Z552&gt;35),"36-50",AND(Z552&gt;50,Z552&lt;66),"51-65",Z552&gt;65,"66+",TRUE,"?")</f>
        <v>36-50</v>
      </c>
      <c r="AB552" s="3">
        <v>2244</v>
      </c>
      <c r="AC552" s="3">
        <v>0</v>
      </c>
      <c r="AD552" s="3">
        <v>1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1</v>
      </c>
      <c r="AL552" s="3">
        <v>828</v>
      </c>
      <c r="AM552" s="4">
        <v>42605</v>
      </c>
      <c r="AN552" s="3">
        <f t="shared" si="25"/>
        <v>8</v>
      </c>
      <c r="AO552" s="3" t="str">
        <f t="shared" si="26"/>
        <v>August</v>
      </c>
      <c r="AP552" s="3">
        <v>1</v>
      </c>
    </row>
    <row r="553" spans="1:42" x14ac:dyDescent="0.25">
      <c r="A553" s="3">
        <v>1397</v>
      </c>
      <c r="B553" s="3">
        <v>78931</v>
      </c>
      <c r="C553" s="3">
        <v>908</v>
      </c>
      <c r="D553" s="3">
        <f t="shared" si="24"/>
        <v>1.1503718437622734</v>
      </c>
      <c r="E553" s="3">
        <v>0</v>
      </c>
      <c r="F553" s="3">
        <v>0</v>
      </c>
      <c r="G553" s="3">
        <v>19</v>
      </c>
      <c r="H553" s="3">
        <v>331</v>
      </c>
      <c r="I553" s="3">
        <v>197</v>
      </c>
      <c r="J553" s="3">
        <v>170</v>
      </c>
      <c r="K553" s="3">
        <v>58</v>
      </c>
      <c r="L553" s="3">
        <v>152</v>
      </c>
      <c r="M553" s="3">
        <v>35</v>
      </c>
      <c r="N553" s="3">
        <v>1</v>
      </c>
      <c r="O553" s="3">
        <v>2</v>
      </c>
      <c r="P553" s="3">
        <v>8</v>
      </c>
      <c r="Q553" s="3">
        <v>13</v>
      </c>
      <c r="R553" s="3">
        <v>1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49</v>
      </c>
      <c r="AA553" s="3" t="str" cm="1">
        <f t="array" ref="AA553">_xlfn.IFS(AND(Z553&lt;36,Z553&gt;23),"24-35",AND(Z553&lt;51,Z553&gt;35),"36-50",AND(Z553&gt;50,Z553&lt;66),"51-65",Z553&gt;65,"66+",TRUE,"?")</f>
        <v>36-50</v>
      </c>
      <c r="AB553" s="3">
        <v>2406</v>
      </c>
      <c r="AC553" s="3">
        <v>0</v>
      </c>
      <c r="AD553" s="3">
        <v>1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1</v>
      </c>
      <c r="AL553" s="3">
        <v>873</v>
      </c>
      <c r="AM553" s="4">
        <v>42443</v>
      </c>
      <c r="AN553" s="3">
        <f t="shared" si="25"/>
        <v>3</v>
      </c>
      <c r="AO553" s="3" t="str">
        <f t="shared" si="26"/>
        <v>March</v>
      </c>
      <c r="AP553" s="3">
        <v>1</v>
      </c>
    </row>
    <row r="554" spans="1:42" x14ac:dyDescent="0.25">
      <c r="A554" s="3">
        <v>1699</v>
      </c>
      <c r="B554" s="3">
        <v>70886</v>
      </c>
      <c r="C554" s="3">
        <v>907</v>
      </c>
      <c r="D554" s="3">
        <f t="shared" si="24"/>
        <v>1.2795192280563157</v>
      </c>
      <c r="E554" s="3">
        <v>1</v>
      </c>
      <c r="F554" s="3">
        <v>0</v>
      </c>
      <c r="G554" s="3">
        <v>65</v>
      </c>
      <c r="H554" s="3">
        <v>407</v>
      </c>
      <c r="I554" s="3">
        <v>70</v>
      </c>
      <c r="J554" s="3">
        <v>239</v>
      </c>
      <c r="K554" s="3">
        <v>103</v>
      </c>
      <c r="L554" s="3">
        <v>88</v>
      </c>
      <c r="M554" s="3">
        <v>53</v>
      </c>
      <c r="N554" s="3">
        <v>1</v>
      </c>
      <c r="O554" s="3">
        <v>5</v>
      </c>
      <c r="P554" s="3">
        <v>4</v>
      </c>
      <c r="Q554" s="3">
        <v>4</v>
      </c>
      <c r="R554" s="3">
        <v>2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49</v>
      </c>
      <c r="AA554" s="3" t="str" cm="1">
        <f t="array" ref="AA554">_xlfn.IFS(AND(Z554&lt;36,Z554&gt;23),"24-35",AND(Z554&lt;51,Z554&gt;35),"36-50",AND(Z554&gt;50,Z554&lt;66),"51-65",Z554&gt;65,"66+",TRUE,"?")</f>
        <v>36-50</v>
      </c>
      <c r="AB554" s="3">
        <v>2417</v>
      </c>
      <c r="AC554" s="3">
        <v>0</v>
      </c>
      <c r="AD554" s="3">
        <v>1</v>
      </c>
      <c r="AE554" s="3">
        <v>0</v>
      </c>
      <c r="AF554" s="3">
        <v>0</v>
      </c>
      <c r="AG554" s="3">
        <v>0</v>
      </c>
      <c r="AH554" s="3">
        <v>0</v>
      </c>
      <c r="AI554" s="3">
        <v>1</v>
      </c>
      <c r="AJ554" s="3">
        <v>0</v>
      </c>
      <c r="AK554" s="3">
        <v>0</v>
      </c>
      <c r="AL554" s="3">
        <v>854</v>
      </c>
      <c r="AM554" s="4">
        <v>42432</v>
      </c>
      <c r="AN554" s="3">
        <f t="shared" si="25"/>
        <v>3</v>
      </c>
      <c r="AO554" s="3" t="str">
        <f t="shared" si="26"/>
        <v>March</v>
      </c>
      <c r="AP554" s="3">
        <v>1</v>
      </c>
    </row>
    <row r="555" spans="1:42" x14ac:dyDescent="0.25">
      <c r="A555" s="3">
        <v>586</v>
      </c>
      <c r="B555" s="3">
        <v>72298</v>
      </c>
      <c r="C555" s="3">
        <v>904</v>
      </c>
      <c r="D555" s="3">
        <f t="shared" si="24"/>
        <v>1.2503803701347203</v>
      </c>
      <c r="E555" s="3">
        <v>0</v>
      </c>
      <c r="F555" s="3">
        <v>0</v>
      </c>
      <c r="G555" s="3">
        <v>52</v>
      </c>
      <c r="H555" s="3">
        <v>625</v>
      </c>
      <c r="I555" s="3">
        <v>35</v>
      </c>
      <c r="J555" s="3">
        <v>169</v>
      </c>
      <c r="K555" s="3">
        <v>58</v>
      </c>
      <c r="L555" s="3">
        <v>17</v>
      </c>
      <c r="M555" s="3">
        <v>35</v>
      </c>
      <c r="N555" s="3">
        <v>1</v>
      </c>
      <c r="O555" s="3">
        <v>4</v>
      </c>
      <c r="P555" s="3">
        <v>3</v>
      </c>
      <c r="Q555" s="3">
        <v>6</v>
      </c>
      <c r="R555" s="3">
        <v>1</v>
      </c>
      <c r="S555" s="3">
        <v>0</v>
      </c>
      <c r="T555" s="3">
        <v>0</v>
      </c>
      <c r="U555" s="3">
        <v>0</v>
      </c>
      <c r="V555" s="3">
        <v>1</v>
      </c>
      <c r="W555" s="3">
        <v>1</v>
      </c>
      <c r="X555" s="3">
        <v>0</v>
      </c>
      <c r="Y555" s="3">
        <v>0</v>
      </c>
      <c r="Z555" s="3">
        <v>71</v>
      </c>
      <c r="AA555" s="3" t="str" cm="1">
        <f t="array" ref="AA555">_xlfn.IFS(AND(Z555&lt;36,Z555&gt;23),"24-35",AND(Z555&lt;51,Z555&gt;35),"36-50",AND(Z555&gt;50,Z555&lt;66),"51-65",Z555&gt;65,"66+",TRUE,"?")</f>
        <v>66+</v>
      </c>
      <c r="AB555" s="3">
        <v>2270</v>
      </c>
      <c r="AC555" s="3">
        <v>0</v>
      </c>
      <c r="AD555" s="3">
        <v>0</v>
      </c>
      <c r="AE555" s="3">
        <v>0</v>
      </c>
      <c r="AF555" s="3">
        <v>0</v>
      </c>
      <c r="AG555" s="3">
        <v>1</v>
      </c>
      <c r="AH555" s="3">
        <v>0</v>
      </c>
      <c r="AI555" s="3">
        <v>1</v>
      </c>
      <c r="AJ555" s="3">
        <v>0</v>
      </c>
      <c r="AK555" s="3">
        <v>0</v>
      </c>
      <c r="AL555" s="3">
        <v>869</v>
      </c>
      <c r="AM555" s="4">
        <v>42579</v>
      </c>
      <c r="AN555" s="3">
        <f t="shared" si="25"/>
        <v>7</v>
      </c>
      <c r="AO555" s="3" t="str">
        <f t="shared" si="26"/>
        <v>July</v>
      </c>
      <c r="AP555" s="3">
        <v>1</v>
      </c>
    </row>
    <row r="556" spans="1:42" x14ac:dyDescent="0.25">
      <c r="A556" s="3">
        <v>876</v>
      </c>
      <c r="B556" s="3">
        <v>64950</v>
      </c>
      <c r="C556" s="3">
        <v>903</v>
      </c>
      <c r="D556" s="3">
        <f t="shared" si="24"/>
        <v>1.3903002309468822</v>
      </c>
      <c r="E556" s="3">
        <v>0</v>
      </c>
      <c r="F556" s="3">
        <v>1</v>
      </c>
      <c r="G556" s="3">
        <v>29</v>
      </c>
      <c r="H556" s="3">
        <v>819</v>
      </c>
      <c r="I556" s="3">
        <v>0</v>
      </c>
      <c r="J556" s="3">
        <v>72</v>
      </c>
      <c r="K556" s="3">
        <v>12</v>
      </c>
      <c r="L556" s="3">
        <v>0</v>
      </c>
      <c r="M556" s="3">
        <v>63</v>
      </c>
      <c r="N556" s="3">
        <v>2</v>
      </c>
      <c r="O556" s="3">
        <v>11</v>
      </c>
      <c r="P556" s="3">
        <v>2</v>
      </c>
      <c r="Q556" s="3">
        <v>10</v>
      </c>
      <c r="R556" s="3">
        <v>7</v>
      </c>
      <c r="S556" s="3">
        <v>0</v>
      </c>
      <c r="T556" s="3">
        <v>0</v>
      </c>
      <c r="U556" s="3">
        <v>0</v>
      </c>
      <c r="V556" s="3">
        <v>1</v>
      </c>
      <c r="W556" s="3">
        <v>0</v>
      </c>
      <c r="X556" s="3">
        <v>0</v>
      </c>
      <c r="Y556" s="3">
        <v>0</v>
      </c>
      <c r="Z556" s="3">
        <v>69</v>
      </c>
      <c r="AA556" s="3" t="str" cm="1">
        <f t="array" ref="AA556">_xlfn.IFS(AND(Z556&lt;36,Z556&gt;23),"24-35",AND(Z556&lt;51,Z556&gt;35),"36-50",AND(Z556&gt;50,Z556&lt;66),"51-65",Z556&gt;65,"66+",TRUE,"?")</f>
        <v>66+</v>
      </c>
      <c r="AB556" s="3">
        <v>2845</v>
      </c>
      <c r="AC556" s="3">
        <v>0</v>
      </c>
      <c r="AD556" s="3">
        <v>0</v>
      </c>
      <c r="AE556" s="3">
        <v>1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1</v>
      </c>
      <c r="AL556" s="3">
        <v>840</v>
      </c>
      <c r="AM556" s="4">
        <v>42004</v>
      </c>
      <c r="AN556" s="3">
        <f t="shared" si="25"/>
        <v>12</v>
      </c>
      <c r="AO556" s="3" t="str">
        <f t="shared" si="26"/>
        <v>December</v>
      </c>
      <c r="AP556" s="3">
        <v>1</v>
      </c>
    </row>
    <row r="557" spans="1:42" x14ac:dyDescent="0.25">
      <c r="A557" s="3">
        <v>784</v>
      </c>
      <c r="B557" s="3">
        <v>71391</v>
      </c>
      <c r="C557" s="3">
        <v>902</v>
      </c>
      <c r="D557" s="3">
        <f t="shared" si="24"/>
        <v>1.2634645823703268</v>
      </c>
      <c r="E557" s="3">
        <v>0</v>
      </c>
      <c r="F557" s="3">
        <v>1</v>
      </c>
      <c r="G557" s="3">
        <v>50</v>
      </c>
      <c r="H557" s="3">
        <v>336</v>
      </c>
      <c r="I557" s="3">
        <v>123</v>
      </c>
      <c r="J557" s="3">
        <v>274</v>
      </c>
      <c r="K557" s="3">
        <v>46</v>
      </c>
      <c r="L557" s="3">
        <v>123</v>
      </c>
      <c r="M557" s="3">
        <v>141</v>
      </c>
      <c r="N557" s="3">
        <v>5</v>
      </c>
      <c r="O557" s="3">
        <v>6</v>
      </c>
      <c r="P557" s="3">
        <v>5</v>
      </c>
      <c r="Q557" s="3">
        <v>12</v>
      </c>
      <c r="R557" s="3">
        <v>3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64</v>
      </c>
      <c r="AA557" s="3" t="str" cm="1">
        <f t="array" ref="AA557">_xlfn.IFS(AND(Z557&lt;36,Z557&gt;23),"24-35",AND(Z557&lt;51,Z557&gt;35),"36-50",AND(Z557&gt;50,Z557&lt;66),"51-65",Z557&gt;65,"66+",TRUE,"?")</f>
        <v>51-65</v>
      </c>
      <c r="AB557" s="3">
        <v>2616</v>
      </c>
      <c r="AC557" s="3">
        <v>0</v>
      </c>
      <c r="AD557" s="3">
        <v>1</v>
      </c>
      <c r="AE557" s="3">
        <v>0</v>
      </c>
      <c r="AF557" s="3">
        <v>0</v>
      </c>
      <c r="AG557" s="3">
        <v>0</v>
      </c>
      <c r="AH557" s="3">
        <v>0</v>
      </c>
      <c r="AI557" s="3">
        <v>1</v>
      </c>
      <c r="AJ557" s="3">
        <v>0</v>
      </c>
      <c r="AK557" s="3">
        <v>0</v>
      </c>
      <c r="AL557" s="3">
        <v>761</v>
      </c>
      <c r="AM557" s="4">
        <v>42233</v>
      </c>
      <c r="AN557" s="3">
        <f t="shared" si="25"/>
        <v>8</v>
      </c>
      <c r="AO557" s="3" t="str">
        <f t="shared" si="26"/>
        <v>August</v>
      </c>
      <c r="AP557" s="3">
        <v>1</v>
      </c>
    </row>
    <row r="558" spans="1:42" x14ac:dyDescent="0.25">
      <c r="A558" s="3">
        <v>1033</v>
      </c>
      <c r="B558" s="3">
        <v>56775</v>
      </c>
      <c r="C558" s="3">
        <v>902</v>
      </c>
      <c r="D558" s="3">
        <f t="shared" si="24"/>
        <v>1.5887274328489651</v>
      </c>
      <c r="E558" s="3">
        <v>0</v>
      </c>
      <c r="F558" s="3">
        <v>1</v>
      </c>
      <c r="G558" s="3">
        <v>62</v>
      </c>
      <c r="H558" s="3">
        <v>614</v>
      </c>
      <c r="I558" s="3">
        <v>35</v>
      </c>
      <c r="J558" s="3">
        <v>160</v>
      </c>
      <c r="K558" s="3">
        <v>58</v>
      </c>
      <c r="L558" s="3">
        <v>35</v>
      </c>
      <c r="M558" s="3">
        <v>35</v>
      </c>
      <c r="N558" s="3">
        <v>2</v>
      </c>
      <c r="O558" s="3">
        <v>5</v>
      </c>
      <c r="P558" s="3">
        <v>8</v>
      </c>
      <c r="Q558" s="3">
        <v>10</v>
      </c>
      <c r="R558" s="3">
        <v>5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41</v>
      </c>
      <c r="AA558" s="3" t="str" cm="1">
        <f t="array" ref="AA558">_xlfn.IFS(AND(Z558&lt;36,Z558&gt;23),"24-35",AND(Z558&lt;51,Z558&gt;35),"36-50",AND(Z558&gt;50,Z558&lt;66),"51-65",Z558&gt;65,"66+",TRUE,"?")</f>
        <v>36-50</v>
      </c>
      <c r="AB558" s="3">
        <v>2702</v>
      </c>
      <c r="AC558" s="3">
        <v>0</v>
      </c>
      <c r="AD558" s="3">
        <v>1</v>
      </c>
      <c r="AE558" s="3">
        <v>0</v>
      </c>
      <c r="AF558" s="3">
        <v>0</v>
      </c>
      <c r="AG558" s="3">
        <v>0</v>
      </c>
      <c r="AH558" s="3">
        <v>0</v>
      </c>
      <c r="AI558" s="3">
        <v>1</v>
      </c>
      <c r="AJ558" s="3">
        <v>0</v>
      </c>
      <c r="AK558" s="3">
        <v>0</v>
      </c>
      <c r="AL558" s="3">
        <v>867</v>
      </c>
      <c r="AM558" s="4">
        <v>42147</v>
      </c>
      <c r="AN558" s="3">
        <f t="shared" si="25"/>
        <v>5</v>
      </c>
      <c r="AO558" s="3" t="str">
        <f t="shared" si="26"/>
        <v>May</v>
      </c>
      <c r="AP558" s="3">
        <v>1</v>
      </c>
    </row>
    <row r="559" spans="1:42" x14ac:dyDescent="0.25">
      <c r="A559" s="3">
        <v>1394</v>
      </c>
      <c r="B559" s="3">
        <v>63206</v>
      </c>
      <c r="C559" s="3">
        <v>902</v>
      </c>
      <c r="D559" s="3">
        <f t="shared" si="24"/>
        <v>1.427079707622694</v>
      </c>
      <c r="E559" s="3">
        <v>0</v>
      </c>
      <c r="F559" s="3">
        <v>0</v>
      </c>
      <c r="G559" s="3">
        <v>65</v>
      </c>
      <c r="H559" s="3">
        <v>750</v>
      </c>
      <c r="I559" s="3">
        <v>8</v>
      </c>
      <c r="J559" s="3">
        <v>125</v>
      </c>
      <c r="K559" s="3">
        <v>11</v>
      </c>
      <c r="L559" s="3">
        <v>8</v>
      </c>
      <c r="M559" s="3">
        <v>26</v>
      </c>
      <c r="N559" s="3">
        <v>1</v>
      </c>
      <c r="O559" s="3">
        <v>4</v>
      </c>
      <c r="P559" s="3">
        <v>3</v>
      </c>
      <c r="Q559" s="3">
        <v>6</v>
      </c>
      <c r="R559" s="3">
        <v>2</v>
      </c>
      <c r="S559" s="3">
        <v>0</v>
      </c>
      <c r="T559" s="3">
        <v>0</v>
      </c>
      <c r="U559" s="3">
        <v>0</v>
      </c>
      <c r="V559" s="3">
        <v>0</v>
      </c>
      <c r="W559" s="3">
        <v>1</v>
      </c>
      <c r="X559" s="3">
        <v>0</v>
      </c>
      <c r="Y559" s="3">
        <v>0</v>
      </c>
      <c r="Z559" s="3">
        <v>46</v>
      </c>
      <c r="AA559" s="3" t="str" cm="1">
        <f t="array" ref="AA559">_xlfn.IFS(AND(Z559&lt;36,Z559&gt;23),"24-35",AND(Z559&lt;51,Z559&gt;35),"36-50",AND(Z559&gt;50,Z559&lt;66),"51-65",Z559&gt;65,"66+",TRUE,"?")</f>
        <v>36-50</v>
      </c>
      <c r="AB559" s="3">
        <v>2260</v>
      </c>
      <c r="AC559" s="3">
        <v>0</v>
      </c>
      <c r="AD559" s="3">
        <v>1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1</v>
      </c>
      <c r="AK559" s="3">
        <v>0</v>
      </c>
      <c r="AL559" s="3">
        <v>876</v>
      </c>
      <c r="AM559" s="4">
        <v>42589</v>
      </c>
      <c r="AN559" s="3">
        <f t="shared" si="25"/>
        <v>8</v>
      </c>
      <c r="AO559" s="3" t="str">
        <f t="shared" si="26"/>
        <v>August</v>
      </c>
      <c r="AP559" s="3">
        <v>1</v>
      </c>
    </row>
    <row r="560" spans="1:42" x14ac:dyDescent="0.25">
      <c r="A560" s="3">
        <v>1697</v>
      </c>
      <c r="B560" s="3">
        <v>69063</v>
      </c>
      <c r="C560" s="3">
        <v>902</v>
      </c>
      <c r="D560" s="3">
        <f t="shared" si="24"/>
        <v>1.3060538928224954</v>
      </c>
      <c r="E560" s="3">
        <v>0</v>
      </c>
      <c r="F560" s="3">
        <v>1</v>
      </c>
      <c r="G560" s="3">
        <v>16</v>
      </c>
      <c r="H560" s="3">
        <v>666</v>
      </c>
      <c r="I560" s="3">
        <v>35</v>
      </c>
      <c r="J560" s="3">
        <v>124</v>
      </c>
      <c r="K560" s="3">
        <v>69</v>
      </c>
      <c r="L560" s="3">
        <v>8</v>
      </c>
      <c r="M560" s="3">
        <v>26</v>
      </c>
      <c r="N560" s="3">
        <v>1</v>
      </c>
      <c r="O560" s="3">
        <v>5</v>
      </c>
      <c r="P560" s="3">
        <v>3</v>
      </c>
      <c r="Q560" s="3">
        <v>5</v>
      </c>
      <c r="R560" s="3">
        <v>3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54</v>
      </c>
      <c r="AA560" s="3" t="str" cm="1">
        <f t="array" ref="AA560">_xlfn.IFS(AND(Z560&lt;36,Z560&gt;23),"24-35",AND(Z560&lt;51,Z560&gt;35),"36-50",AND(Z560&gt;50,Z560&lt;66),"51-65",Z560&gt;65,"66+",TRUE,"?")</f>
        <v>51-65</v>
      </c>
      <c r="AB560" s="3">
        <v>2758</v>
      </c>
      <c r="AC560" s="3">
        <v>0</v>
      </c>
      <c r="AD560" s="3">
        <v>1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1</v>
      </c>
      <c r="AL560" s="3">
        <v>876</v>
      </c>
      <c r="AM560" s="4">
        <v>42091</v>
      </c>
      <c r="AN560" s="3">
        <f t="shared" si="25"/>
        <v>3</v>
      </c>
      <c r="AO560" s="3" t="str">
        <f t="shared" si="26"/>
        <v>March</v>
      </c>
      <c r="AP560" s="3">
        <v>1</v>
      </c>
    </row>
    <row r="561" spans="1:42" x14ac:dyDescent="0.25">
      <c r="A561" s="3">
        <v>1440</v>
      </c>
      <c r="B561" s="3">
        <v>70179</v>
      </c>
      <c r="C561" s="3">
        <v>901</v>
      </c>
      <c r="D561" s="3">
        <f t="shared" si="24"/>
        <v>1.2838598441129112</v>
      </c>
      <c r="E561" s="3">
        <v>0</v>
      </c>
      <c r="F561" s="3">
        <v>1</v>
      </c>
      <c r="G561" s="3">
        <v>10</v>
      </c>
      <c r="H561" s="3">
        <v>532</v>
      </c>
      <c r="I561" s="3">
        <v>88</v>
      </c>
      <c r="J561" s="3">
        <v>168</v>
      </c>
      <c r="K561" s="3">
        <v>69</v>
      </c>
      <c r="L561" s="3">
        <v>44</v>
      </c>
      <c r="M561" s="3">
        <v>133</v>
      </c>
      <c r="N561" s="3">
        <v>3</v>
      </c>
      <c r="O561" s="3">
        <v>7</v>
      </c>
      <c r="P561" s="3">
        <v>3</v>
      </c>
      <c r="Q561" s="3">
        <v>13</v>
      </c>
      <c r="R561" s="3">
        <v>5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44</v>
      </c>
      <c r="AA561" s="3" t="str" cm="1">
        <f t="array" ref="AA561">_xlfn.IFS(AND(Z561&lt;36,Z561&gt;23),"24-35",AND(Z561&lt;51,Z561&gt;35),"36-50",AND(Z561&gt;50,Z561&lt;66),"51-65",Z561&gt;65,"66+",TRUE,"?")</f>
        <v>36-50</v>
      </c>
      <c r="AB561" s="3">
        <v>2502</v>
      </c>
      <c r="AC561" s="3">
        <v>1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1</v>
      </c>
      <c r="AL561" s="3">
        <v>768</v>
      </c>
      <c r="AM561" s="4">
        <v>42347</v>
      </c>
      <c r="AN561" s="3">
        <f t="shared" si="25"/>
        <v>12</v>
      </c>
      <c r="AO561" s="3" t="str">
        <f t="shared" si="26"/>
        <v>December</v>
      </c>
      <c r="AP561" s="3">
        <v>1</v>
      </c>
    </row>
    <row r="562" spans="1:42" x14ac:dyDescent="0.25">
      <c r="A562" s="3">
        <v>1559</v>
      </c>
      <c r="B562" s="3">
        <v>61064</v>
      </c>
      <c r="C562" s="3">
        <v>900</v>
      </c>
      <c r="D562" s="3">
        <f t="shared" si="24"/>
        <v>1.4738634874885366</v>
      </c>
      <c r="E562" s="3">
        <v>0</v>
      </c>
      <c r="F562" s="3">
        <v>1</v>
      </c>
      <c r="G562" s="3">
        <v>80</v>
      </c>
      <c r="H562" s="3">
        <v>387</v>
      </c>
      <c r="I562" s="3">
        <v>126</v>
      </c>
      <c r="J562" s="3">
        <v>342</v>
      </c>
      <c r="K562" s="3">
        <v>0</v>
      </c>
      <c r="L562" s="3">
        <v>45</v>
      </c>
      <c r="M562" s="3">
        <v>180</v>
      </c>
      <c r="N562" s="3">
        <v>5</v>
      </c>
      <c r="O562" s="3">
        <v>8</v>
      </c>
      <c r="P562" s="3">
        <v>4</v>
      </c>
      <c r="Q562" s="3">
        <v>11</v>
      </c>
      <c r="R562" s="3">
        <v>6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44</v>
      </c>
      <c r="AA562" s="3" t="str" cm="1">
        <f t="array" ref="AA562">_xlfn.IFS(AND(Z562&lt;36,Z562&gt;23),"24-35",AND(Z562&lt;51,Z562&gt;35),"36-50",AND(Z562&gt;50,Z562&lt;66),"51-65",Z562&gt;65,"66+",TRUE,"?")</f>
        <v>36-50</v>
      </c>
      <c r="AB562" s="3">
        <v>2826</v>
      </c>
      <c r="AC562" s="3">
        <v>0</v>
      </c>
      <c r="AD562" s="3">
        <v>1</v>
      </c>
      <c r="AE562" s="3">
        <v>0</v>
      </c>
      <c r="AF562" s="3">
        <v>0</v>
      </c>
      <c r="AG562" s="3">
        <v>0</v>
      </c>
      <c r="AH562" s="3">
        <v>0</v>
      </c>
      <c r="AI562" s="3">
        <v>1</v>
      </c>
      <c r="AJ562" s="3">
        <v>0</v>
      </c>
      <c r="AK562" s="3">
        <v>0</v>
      </c>
      <c r="AL562" s="3">
        <v>720</v>
      </c>
      <c r="AM562" s="4">
        <v>42023</v>
      </c>
      <c r="AN562" s="3">
        <f t="shared" si="25"/>
        <v>1</v>
      </c>
      <c r="AO562" s="3" t="str">
        <f t="shared" si="26"/>
        <v>January</v>
      </c>
      <c r="AP562" s="3">
        <v>1</v>
      </c>
    </row>
    <row r="563" spans="1:42" x14ac:dyDescent="0.25">
      <c r="A563" s="3">
        <v>1629</v>
      </c>
      <c r="B563" s="3">
        <v>71232</v>
      </c>
      <c r="C563" s="3">
        <v>900</v>
      </c>
      <c r="D563" s="3">
        <f t="shared" si="24"/>
        <v>1.263477088948787</v>
      </c>
      <c r="E563" s="3">
        <v>0</v>
      </c>
      <c r="F563" s="3">
        <v>1</v>
      </c>
      <c r="G563" s="3">
        <v>91</v>
      </c>
      <c r="H563" s="3">
        <v>653</v>
      </c>
      <c r="I563" s="3">
        <v>17</v>
      </c>
      <c r="J563" s="3">
        <v>170</v>
      </c>
      <c r="K563" s="3">
        <v>34</v>
      </c>
      <c r="L563" s="3">
        <v>26</v>
      </c>
      <c r="M563" s="3">
        <v>17</v>
      </c>
      <c r="N563" s="3">
        <v>2</v>
      </c>
      <c r="O563" s="3">
        <v>11</v>
      </c>
      <c r="P563" s="3">
        <v>2</v>
      </c>
      <c r="Q563" s="3">
        <v>10</v>
      </c>
      <c r="R563" s="3">
        <v>7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61</v>
      </c>
      <c r="AA563" s="3" t="str" cm="1">
        <f t="array" ref="AA563">_xlfn.IFS(AND(Z563&lt;36,Z563&gt;23),"24-35",AND(Z563&lt;51,Z563&gt;35),"36-50",AND(Z563&gt;50,Z563&lt;66),"51-65",Z563&gt;65,"66+",TRUE,"?")</f>
        <v>51-65</v>
      </c>
      <c r="AB563" s="3">
        <v>2372</v>
      </c>
      <c r="AC563" s="3">
        <v>0</v>
      </c>
      <c r="AD563" s="3">
        <v>0</v>
      </c>
      <c r="AE563" s="3">
        <v>0</v>
      </c>
      <c r="AF563" s="3">
        <v>1</v>
      </c>
      <c r="AG563" s="3">
        <v>0</v>
      </c>
      <c r="AH563" s="3">
        <v>0</v>
      </c>
      <c r="AI563" s="3">
        <v>1</v>
      </c>
      <c r="AJ563" s="3">
        <v>0</v>
      </c>
      <c r="AK563" s="3">
        <v>0</v>
      </c>
      <c r="AL563" s="3">
        <v>883</v>
      </c>
      <c r="AM563" s="4">
        <v>42477</v>
      </c>
      <c r="AN563" s="3">
        <f t="shared" si="25"/>
        <v>4</v>
      </c>
      <c r="AO563" s="3" t="str">
        <f t="shared" si="26"/>
        <v>April</v>
      </c>
      <c r="AP563" s="3">
        <v>1</v>
      </c>
    </row>
    <row r="564" spans="1:42" x14ac:dyDescent="0.25">
      <c r="A564" s="3">
        <v>1151</v>
      </c>
      <c r="B564" s="3">
        <v>56937</v>
      </c>
      <c r="C564" s="3">
        <v>898</v>
      </c>
      <c r="D564" s="3">
        <f t="shared" si="24"/>
        <v>1.5771817974252245</v>
      </c>
      <c r="E564" s="3">
        <v>1</v>
      </c>
      <c r="F564" s="3">
        <v>0</v>
      </c>
      <c r="G564" s="3">
        <v>81</v>
      </c>
      <c r="H564" s="3">
        <v>746</v>
      </c>
      <c r="I564" s="3">
        <v>8</v>
      </c>
      <c r="J564" s="3">
        <v>125</v>
      </c>
      <c r="K564" s="3">
        <v>11</v>
      </c>
      <c r="L564" s="3">
        <v>8</v>
      </c>
      <c r="M564" s="3">
        <v>8</v>
      </c>
      <c r="N564" s="3">
        <v>7</v>
      </c>
      <c r="O564" s="3">
        <v>8</v>
      </c>
      <c r="P564" s="3">
        <v>6</v>
      </c>
      <c r="Q564" s="3">
        <v>9</v>
      </c>
      <c r="R564" s="3">
        <v>6</v>
      </c>
      <c r="S564" s="3">
        <v>0</v>
      </c>
      <c r="T564" s="3">
        <v>0</v>
      </c>
      <c r="U564" s="3">
        <v>0</v>
      </c>
      <c r="V564" s="3">
        <v>1</v>
      </c>
      <c r="W564" s="3">
        <v>0</v>
      </c>
      <c r="X564" s="3">
        <v>0</v>
      </c>
      <c r="Y564" s="3">
        <v>1</v>
      </c>
      <c r="Z564" s="3">
        <v>39</v>
      </c>
      <c r="AA564" s="3" t="str" cm="1">
        <f t="array" ref="AA564">_xlfn.IFS(AND(Z564&lt;36,Z564&gt;23),"24-35",AND(Z564&lt;51,Z564&gt;35),"36-50",AND(Z564&gt;50,Z564&lt;66),"51-65",Z564&gt;65,"66+",TRUE,"?")</f>
        <v>36-50</v>
      </c>
      <c r="AB564" s="3">
        <v>2853</v>
      </c>
      <c r="AC564" s="3">
        <v>0</v>
      </c>
      <c r="AD564" s="3">
        <v>0</v>
      </c>
      <c r="AE564" s="3">
        <v>0</v>
      </c>
      <c r="AF564" s="3">
        <v>1</v>
      </c>
      <c r="AG564" s="3">
        <v>0</v>
      </c>
      <c r="AH564" s="3">
        <v>0</v>
      </c>
      <c r="AI564" s="3">
        <v>0</v>
      </c>
      <c r="AJ564" s="3">
        <v>0</v>
      </c>
      <c r="AK564" s="3">
        <v>1</v>
      </c>
      <c r="AL564" s="3">
        <v>890</v>
      </c>
      <c r="AM564" s="4">
        <v>41996</v>
      </c>
      <c r="AN564" s="3">
        <f t="shared" si="25"/>
        <v>12</v>
      </c>
      <c r="AO564" s="3" t="str">
        <f t="shared" si="26"/>
        <v>December</v>
      </c>
      <c r="AP564" s="3">
        <v>1</v>
      </c>
    </row>
    <row r="565" spans="1:42" x14ac:dyDescent="0.25">
      <c r="A565" s="3">
        <v>842</v>
      </c>
      <c r="B565" s="3">
        <v>55260</v>
      </c>
      <c r="C565" s="3">
        <v>897</v>
      </c>
      <c r="D565" s="3">
        <f t="shared" si="24"/>
        <v>1.6232356134636265</v>
      </c>
      <c r="E565" s="3">
        <v>0</v>
      </c>
      <c r="F565" s="3">
        <v>1</v>
      </c>
      <c r="G565" s="3">
        <v>81</v>
      </c>
      <c r="H565" s="3">
        <v>825</v>
      </c>
      <c r="I565" s="3">
        <v>8</v>
      </c>
      <c r="J565" s="3">
        <v>53</v>
      </c>
      <c r="K565" s="3">
        <v>11</v>
      </c>
      <c r="L565" s="3">
        <v>0</v>
      </c>
      <c r="M565" s="3">
        <v>242</v>
      </c>
      <c r="N565" s="3">
        <v>2</v>
      </c>
      <c r="O565" s="3">
        <v>8</v>
      </c>
      <c r="P565" s="3">
        <v>10</v>
      </c>
      <c r="Q565" s="3">
        <v>5</v>
      </c>
      <c r="R565" s="3">
        <v>6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48</v>
      </c>
      <c r="AA565" s="3" t="str" cm="1">
        <f t="array" ref="AA565">_xlfn.IFS(AND(Z565&lt;36,Z565&gt;23),"24-35",AND(Z565&lt;51,Z565&gt;35),"36-50",AND(Z565&gt;50,Z565&lt;66),"51-65",Z565&gt;65,"66+",TRUE,"?")</f>
        <v>36-50</v>
      </c>
      <c r="AB565" s="3">
        <v>2723</v>
      </c>
      <c r="AC565" s="3">
        <v>0</v>
      </c>
      <c r="AD565" s="3">
        <v>0</v>
      </c>
      <c r="AE565" s="3">
        <v>1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1</v>
      </c>
      <c r="AL565" s="3">
        <v>655</v>
      </c>
      <c r="AM565" s="4">
        <v>42126</v>
      </c>
      <c r="AN565" s="3">
        <f t="shared" si="25"/>
        <v>5</v>
      </c>
      <c r="AO565" s="3" t="str">
        <f t="shared" si="26"/>
        <v>May</v>
      </c>
      <c r="AP565" s="3">
        <v>1</v>
      </c>
    </row>
    <row r="566" spans="1:42" x14ac:dyDescent="0.25">
      <c r="A566" s="3">
        <v>1650</v>
      </c>
      <c r="B566" s="3">
        <v>79734</v>
      </c>
      <c r="C566" s="3">
        <v>897</v>
      </c>
      <c r="D566" s="3">
        <f t="shared" si="24"/>
        <v>1.1249905937241327</v>
      </c>
      <c r="E566" s="3">
        <v>0</v>
      </c>
      <c r="F566" s="3">
        <v>0</v>
      </c>
      <c r="G566" s="3">
        <v>72</v>
      </c>
      <c r="H566" s="3">
        <v>572</v>
      </c>
      <c r="I566" s="3">
        <v>8</v>
      </c>
      <c r="J566" s="3">
        <v>232</v>
      </c>
      <c r="K566" s="3">
        <v>23</v>
      </c>
      <c r="L566" s="3">
        <v>62</v>
      </c>
      <c r="M566" s="3">
        <v>17</v>
      </c>
      <c r="N566" s="3">
        <v>1</v>
      </c>
      <c r="O566" s="3">
        <v>4</v>
      </c>
      <c r="P566" s="3">
        <v>3</v>
      </c>
      <c r="Q566" s="3">
        <v>6</v>
      </c>
      <c r="R566" s="3">
        <v>1</v>
      </c>
      <c r="S566" s="3">
        <v>1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51</v>
      </c>
      <c r="AA566" s="3" t="str" cm="1">
        <f t="array" ref="AA566">_xlfn.IFS(AND(Z566&lt;36,Z566&gt;23),"24-35",AND(Z566&lt;51,Z566&gt;35),"36-50",AND(Z566&gt;50,Z566&lt;66),"51-65",Z566&gt;65,"66+",TRUE,"?")</f>
        <v>51-65</v>
      </c>
      <c r="AB566" s="3">
        <v>2160</v>
      </c>
      <c r="AC566" s="3">
        <v>0</v>
      </c>
      <c r="AD566" s="3">
        <v>1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1</v>
      </c>
      <c r="AK566" s="3">
        <v>0</v>
      </c>
      <c r="AL566" s="3">
        <v>880</v>
      </c>
      <c r="AM566" s="4">
        <v>42689</v>
      </c>
      <c r="AN566" s="3">
        <f t="shared" si="25"/>
        <v>11</v>
      </c>
      <c r="AO566" s="3" t="str">
        <f t="shared" si="26"/>
        <v>November</v>
      </c>
      <c r="AP566" s="3">
        <v>1</v>
      </c>
    </row>
    <row r="567" spans="1:42" x14ac:dyDescent="0.25">
      <c r="A567" s="3">
        <v>1871</v>
      </c>
      <c r="B567" s="3">
        <v>76320</v>
      </c>
      <c r="C567" s="3">
        <v>897</v>
      </c>
      <c r="D567" s="3">
        <f t="shared" si="24"/>
        <v>1.175314465408805</v>
      </c>
      <c r="E567" s="3">
        <v>0</v>
      </c>
      <c r="F567" s="3">
        <v>1</v>
      </c>
      <c r="G567" s="3">
        <v>49</v>
      </c>
      <c r="H567" s="3">
        <v>526</v>
      </c>
      <c r="I567" s="3">
        <v>35</v>
      </c>
      <c r="J567" s="3">
        <v>214</v>
      </c>
      <c r="K567" s="3">
        <v>69</v>
      </c>
      <c r="L567" s="3">
        <v>53</v>
      </c>
      <c r="M567" s="3">
        <v>35</v>
      </c>
      <c r="N567" s="3">
        <v>2</v>
      </c>
      <c r="O567" s="3">
        <v>6</v>
      </c>
      <c r="P567" s="3">
        <v>3</v>
      </c>
      <c r="Q567" s="3">
        <v>4</v>
      </c>
      <c r="R567" s="3">
        <v>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61</v>
      </c>
      <c r="AA567" s="3" t="str" cm="1">
        <f t="array" ref="AA567">_xlfn.IFS(AND(Z567&lt;36,Z567&gt;23),"24-35",AND(Z567&lt;51,Z567&gt;35),"36-50",AND(Z567&gt;50,Z567&lt;66),"51-65",Z567&gt;65,"66+",TRUE,"?")</f>
        <v>51-65</v>
      </c>
      <c r="AB567" s="3">
        <v>2166</v>
      </c>
      <c r="AC567" s="3">
        <v>0</v>
      </c>
      <c r="AD567" s="3">
        <v>0</v>
      </c>
      <c r="AE567" s="3">
        <v>0</v>
      </c>
      <c r="AF567" s="3">
        <v>0</v>
      </c>
      <c r="AG567" s="3">
        <v>1</v>
      </c>
      <c r="AH567" s="3">
        <v>0</v>
      </c>
      <c r="AI567" s="3">
        <v>1</v>
      </c>
      <c r="AJ567" s="3">
        <v>0</v>
      </c>
      <c r="AK567" s="3">
        <v>0</v>
      </c>
      <c r="AL567" s="3">
        <v>862</v>
      </c>
      <c r="AM567" s="4">
        <v>42683</v>
      </c>
      <c r="AN567" s="3">
        <f t="shared" si="25"/>
        <v>11</v>
      </c>
      <c r="AO567" s="3" t="str">
        <f t="shared" si="26"/>
        <v>November</v>
      </c>
      <c r="AP567" s="3">
        <v>1</v>
      </c>
    </row>
    <row r="568" spans="1:42" x14ac:dyDescent="0.25">
      <c r="A568" s="3">
        <v>1913</v>
      </c>
      <c r="B568" s="3">
        <v>44953</v>
      </c>
      <c r="C568" s="3">
        <v>897</v>
      </c>
      <c r="D568" s="3">
        <f t="shared" si="24"/>
        <v>1.9954174359886994</v>
      </c>
      <c r="E568" s="3">
        <v>0</v>
      </c>
      <c r="F568" s="3">
        <v>0</v>
      </c>
      <c r="G568" s="3">
        <v>31</v>
      </c>
      <c r="H568" s="3">
        <v>728</v>
      </c>
      <c r="I568" s="3">
        <v>17</v>
      </c>
      <c r="J568" s="3">
        <v>133</v>
      </c>
      <c r="K568" s="3">
        <v>11</v>
      </c>
      <c r="L568" s="3">
        <v>8</v>
      </c>
      <c r="M568" s="3">
        <v>124</v>
      </c>
      <c r="N568" s="3">
        <v>1</v>
      </c>
      <c r="O568" s="3">
        <v>7</v>
      </c>
      <c r="P568" s="3">
        <v>3</v>
      </c>
      <c r="Q568" s="3">
        <v>13</v>
      </c>
      <c r="R568" s="3">
        <v>6</v>
      </c>
      <c r="S568" s="3">
        <v>0</v>
      </c>
      <c r="T568" s="3">
        <v>0</v>
      </c>
      <c r="U568" s="3">
        <v>1</v>
      </c>
      <c r="V568" s="3">
        <v>0</v>
      </c>
      <c r="W568" s="3">
        <v>0</v>
      </c>
      <c r="X568" s="3">
        <v>0</v>
      </c>
      <c r="Y568" s="3">
        <v>0</v>
      </c>
      <c r="Z568" s="3">
        <v>39</v>
      </c>
      <c r="AA568" s="3" t="str" cm="1">
        <f t="array" ref="AA568">_xlfn.IFS(AND(Z568&lt;36,Z568&gt;23),"24-35",AND(Z568&lt;51,Z568&gt;35),"36-50",AND(Z568&gt;50,Z568&lt;66),"51-65",Z568&gt;65,"66+",TRUE,"?")</f>
        <v>36-50</v>
      </c>
      <c r="AB568" s="3">
        <v>2714</v>
      </c>
      <c r="AC568" s="3">
        <v>0</v>
      </c>
      <c r="AD568" s="3">
        <v>0</v>
      </c>
      <c r="AE568" s="3">
        <v>0</v>
      </c>
      <c r="AF568" s="3">
        <v>1</v>
      </c>
      <c r="AG568" s="3">
        <v>0</v>
      </c>
      <c r="AH568" s="3">
        <v>0</v>
      </c>
      <c r="AI568" s="3">
        <v>0</v>
      </c>
      <c r="AJ568" s="3">
        <v>0</v>
      </c>
      <c r="AK568" s="3">
        <v>1</v>
      </c>
      <c r="AL568" s="3">
        <v>773</v>
      </c>
      <c r="AM568" s="4">
        <v>42135</v>
      </c>
      <c r="AN568" s="3">
        <f t="shared" si="25"/>
        <v>5</v>
      </c>
      <c r="AO568" s="3" t="str">
        <f t="shared" si="26"/>
        <v>May</v>
      </c>
      <c r="AP568" s="3">
        <v>1</v>
      </c>
    </row>
    <row r="569" spans="1:42" x14ac:dyDescent="0.25">
      <c r="A569" s="3">
        <v>1417</v>
      </c>
      <c r="B569" s="3">
        <v>69283</v>
      </c>
      <c r="C569" s="3">
        <v>896</v>
      </c>
      <c r="D569" s="3">
        <f t="shared" si="24"/>
        <v>1.2932465395551578</v>
      </c>
      <c r="E569" s="3">
        <v>0</v>
      </c>
      <c r="F569" s="3">
        <v>1</v>
      </c>
      <c r="G569" s="3">
        <v>41</v>
      </c>
      <c r="H569" s="3">
        <v>674</v>
      </c>
      <c r="I569" s="3">
        <v>62</v>
      </c>
      <c r="J569" s="3">
        <v>134</v>
      </c>
      <c r="K569" s="3">
        <v>0</v>
      </c>
      <c r="L569" s="3">
        <v>26</v>
      </c>
      <c r="M569" s="3">
        <v>8</v>
      </c>
      <c r="N569" s="3">
        <v>4</v>
      </c>
      <c r="O569" s="3">
        <v>7</v>
      </c>
      <c r="P569" s="3">
        <v>3</v>
      </c>
      <c r="Q569" s="3">
        <v>13</v>
      </c>
      <c r="R569" s="3">
        <v>5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45</v>
      </c>
      <c r="AA569" s="3" t="str" cm="1">
        <f t="array" ref="AA569">_xlfn.IFS(AND(Z569&lt;36,Z569&gt;23),"24-35",AND(Z569&lt;51,Z569&gt;35),"36-50",AND(Z569&gt;50,Z569&lt;66),"51-65",Z569&gt;65,"66+",TRUE,"?")</f>
        <v>36-50</v>
      </c>
      <c r="AB569" s="3">
        <v>2174</v>
      </c>
      <c r="AC569" s="3">
        <v>0</v>
      </c>
      <c r="AD569" s="3">
        <v>1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1</v>
      </c>
      <c r="AL569" s="3">
        <v>888</v>
      </c>
      <c r="AM569" s="4">
        <v>42675</v>
      </c>
      <c r="AN569" s="3">
        <f t="shared" si="25"/>
        <v>11</v>
      </c>
      <c r="AO569" s="3" t="str">
        <f t="shared" si="26"/>
        <v>November</v>
      </c>
      <c r="AP569" s="3">
        <v>1</v>
      </c>
    </row>
    <row r="570" spans="1:42" x14ac:dyDescent="0.25">
      <c r="A570" s="3">
        <v>748</v>
      </c>
      <c r="B570" s="3">
        <v>60161</v>
      </c>
      <c r="C570" s="3">
        <v>894</v>
      </c>
      <c r="D570" s="3">
        <f t="shared" si="24"/>
        <v>1.4860125330363525</v>
      </c>
      <c r="E570" s="3">
        <v>0</v>
      </c>
      <c r="F570" s="3">
        <v>1</v>
      </c>
      <c r="G570" s="3">
        <v>17</v>
      </c>
      <c r="H570" s="3">
        <v>584</v>
      </c>
      <c r="I570" s="3">
        <v>44</v>
      </c>
      <c r="J570" s="3">
        <v>212</v>
      </c>
      <c r="K570" s="3">
        <v>46</v>
      </c>
      <c r="L570" s="3">
        <v>8</v>
      </c>
      <c r="M570" s="3">
        <v>177</v>
      </c>
      <c r="N570" s="3">
        <v>3</v>
      </c>
      <c r="O570" s="3">
        <v>11</v>
      </c>
      <c r="P570" s="3">
        <v>4</v>
      </c>
      <c r="Q570" s="3">
        <v>8</v>
      </c>
      <c r="R570" s="3">
        <v>8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55</v>
      </c>
      <c r="AA570" s="3" t="str" cm="1">
        <f t="array" ref="AA570">_xlfn.IFS(AND(Z570&lt;36,Z570&gt;23),"24-35",AND(Z570&lt;51,Z570&gt;35),"36-50",AND(Z570&gt;50,Z570&lt;66),"51-65",Z570&gt;65,"66+",TRUE,"?")</f>
        <v>51-65</v>
      </c>
      <c r="AB570" s="3">
        <v>2773</v>
      </c>
      <c r="AC570" s="3">
        <v>1</v>
      </c>
      <c r="AD570" s="3">
        <v>0</v>
      </c>
      <c r="AE570" s="3">
        <v>0</v>
      </c>
      <c r="AF570" s="3">
        <v>0</v>
      </c>
      <c r="AG570" s="3">
        <v>0</v>
      </c>
      <c r="AH570" s="3">
        <v>1</v>
      </c>
      <c r="AI570" s="3">
        <v>0</v>
      </c>
      <c r="AJ570" s="3">
        <v>0</v>
      </c>
      <c r="AK570" s="3">
        <v>0</v>
      </c>
      <c r="AL570" s="3">
        <v>717</v>
      </c>
      <c r="AM570" s="4">
        <v>42076</v>
      </c>
      <c r="AN570" s="3">
        <f t="shared" si="25"/>
        <v>3</v>
      </c>
      <c r="AO570" s="3" t="str">
        <f t="shared" si="26"/>
        <v>March</v>
      </c>
      <c r="AP570" s="3">
        <v>1</v>
      </c>
    </row>
    <row r="571" spans="1:42" x14ac:dyDescent="0.25">
      <c r="A571" s="3">
        <v>759</v>
      </c>
      <c r="B571" s="3">
        <v>59666</v>
      </c>
      <c r="C571" s="3">
        <v>894</v>
      </c>
      <c r="D571" s="3">
        <f t="shared" si="24"/>
        <v>1.4983407635839507</v>
      </c>
      <c r="E571" s="3">
        <v>1</v>
      </c>
      <c r="F571" s="3">
        <v>1</v>
      </c>
      <c r="G571" s="3">
        <v>87</v>
      </c>
      <c r="H571" s="3">
        <v>623</v>
      </c>
      <c r="I571" s="3">
        <v>53</v>
      </c>
      <c r="J571" s="3">
        <v>178</v>
      </c>
      <c r="K571" s="3">
        <v>23</v>
      </c>
      <c r="L571" s="3">
        <v>17</v>
      </c>
      <c r="M571" s="3">
        <v>133</v>
      </c>
      <c r="N571" s="3">
        <v>7</v>
      </c>
      <c r="O571" s="3">
        <v>3</v>
      </c>
      <c r="P571" s="3">
        <v>2</v>
      </c>
      <c r="Q571" s="3">
        <v>8</v>
      </c>
      <c r="R571" s="3">
        <v>8</v>
      </c>
      <c r="S571" s="3">
        <v>0</v>
      </c>
      <c r="T571" s="3">
        <v>0</v>
      </c>
      <c r="U571" s="3">
        <v>0</v>
      </c>
      <c r="V571" s="3">
        <v>1</v>
      </c>
      <c r="W571" s="3">
        <v>0</v>
      </c>
      <c r="X571" s="3">
        <v>0</v>
      </c>
      <c r="Y571" s="3">
        <v>0</v>
      </c>
      <c r="Z571" s="3">
        <v>48</v>
      </c>
      <c r="AA571" s="3" t="str" cm="1">
        <f t="array" ref="AA571">_xlfn.IFS(AND(Z571&lt;36,Z571&gt;23),"24-35",AND(Z571&lt;51,Z571&gt;35),"36-50",AND(Z571&gt;50,Z571&lt;66),"51-65",Z571&gt;65,"66+",TRUE,"?")</f>
        <v>36-50</v>
      </c>
      <c r="AB571" s="3">
        <v>2623</v>
      </c>
      <c r="AC571" s="3">
        <v>0</v>
      </c>
      <c r="AD571" s="3">
        <v>1</v>
      </c>
      <c r="AE571" s="3">
        <v>0</v>
      </c>
      <c r="AF571" s="3">
        <v>0</v>
      </c>
      <c r="AG571" s="3">
        <v>0</v>
      </c>
      <c r="AH571" s="3">
        <v>0</v>
      </c>
      <c r="AI571" s="3">
        <v>1</v>
      </c>
      <c r="AJ571" s="3">
        <v>0</v>
      </c>
      <c r="AK571" s="3">
        <v>0</v>
      </c>
      <c r="AL571" s="3">
        <v>761</v>
      </c>
      <c r="AM571" s="4">
        <v>42226</v>
      </c>
      <c r="AN571" s="3">
        <f t="shared" si="25"/>
        <v>8</v>
      </c>
      <c r="AO571" s="3" t="str">
        <f t="shared" si="26"/>
        <v>August</v>
      </c>
      <c r="AP571" s="3">
        <v>1</v>
      </c>
    </row>
    <row r="572" spans="1:42" x14ac:dyDescent="0.25">
      <c r="A572" s="3">
        <v>1173</v>
      </c>
      <c r="B572" s="3">
        <v>68117</v>
      </c>
      <c r="C572" s="3">
        <v>894</v>
      </c>
      <c r="D572" s="3">
        <f t="shared" si="24"/>
        <v>1.3124477002803998</v>
      </c>
      <c r="E572" s="3">
        <v>0</v>
      </c>
      <c r="F572" s="3">
        <v>1</v>
      </c>
      <c r="G572" s="3">
        <v>80</v>
      </c>
      <c r="H572" s="3">
        <v>618</v>
      </c>
      <c r="I572" s="3">
        <v>44</v>
      </c>
      <c r="J572" s="3">
        <v>215</v>
      </c>
      <c r="K572" s="3">
        <v>0</v>
      </c>
      <c r="L572" s="3">
        <v>17</v>
      </c>
      <c r="M572" s="3">
        <v>36</v>
      </c>
      <c r="N572" s="3">
        <v>2</v>
      </c>
      <c r="O572" s="3">
        <v>11</v>
      </c>
      <c r="P572" s="3">
        <v>8</v>
      </c>
      <c r="Q572" s="3">
        <v>4</v>
      </c>
      <c r="R572" s="3">
        <v>6</v>
      </c>
      <c r="S572" s="3">
        <v>0</v>
      </c>
      <c r="T572" s="3">
        <v>0</v>
      </c>
      <c r="U572" s="3">
        <v>1</v>
      </c>
      <c r="V572" s="3">
        <v>0</v>
      </c>
      <c r="W572" s="3">
        <v>0</v>
      </c>
      <c r="X572" s="3">
        <v>0</v>
      </c>
      <c r="Y572" s="3">
        <v>1</v>
      </c>
      <c r="Z572" s="3">
        <v>73</v>
      </c>
      <c r="AA572" s="3" t="str" cm="1">
        <f t="array" ref="AA572">_xlfn.IFS(AND(Z572&lt;36,Z572&gt;23),"24-35",AND(Z572&lt;51,Z572&gt;35),"36-50",AND(Z572&gt;50,Z572&lt;66),"51-65",Z572&gt;65,"66+",TRUE,"?")</f>
        <v>66+</v>
      </c>
      <c r="AB572" s="3">
        <v>2635</v>
      </c>
      <c r="AC572" s="3">
        <v>0</v>
      </c>
      <c r="AD572" s="3">
        <v>0</v>
      </c>
      <c r="AE572" s="3">
        <v>0</v>
      </c>
      <c r="AF572" s="3">
        <v>0</v>
      </c>
      <c r="AG572" s="3">
        <v>1</v>
      </c>
      <c r="AH572" s="3">
        <v>0</v>
      </c>
      <c r="AI572" s="3">
        <v>0</v>
      </c>
      <c r="AJ572" s="3">
        <v>0</v>
      </c>
      <c r="AK572" s="3">
        <v>1</v>
      </c>
      <c r="AL572" s="3">
        <v>858</v>
      </c>
      <c r="AM572" s="4">
        <v>42214</v>
      </c>
      <c r="AN572" s="3">
        <f t="shared" si="25"/>
        <v>7</v>
      </c>
      <c r="AO572" s="3" t="str">
        <f t="shared" si="26"/>
        <v>July</v>
      </c>
      <c r="AP572" s="3">
        <v>1</v>
      </c>
    </row>
    <row r="573" spans="1:42" x14ac:dyDescent="0.25">
      <c r="A573" s="3">
        <v>1669</v>
      </c>
      <c r="B573" s="3">
        <v>54693</v>
      </c>
      <c r="C573" s="3">
        <v>894</v>
      </c>
      <c r="D573" s="3">
        <f t="shared" si="24"/>
        <v>1.6345784652514947</v>
      </c>
      <c r="E573" s="3">
        <v>0</v>
      </c>
      <c r="F573" s="3">
        <v>1</v>
      </c>
      <c r="G573" s="3">
        <v>72</v>
      </c>
      <c r="H573" s="3">
        <v>686</v>
      </c>
      <c r="I573" s="3">
        <v>17</v>
      </c>
      <c r="J573" s="3">
        <v>142</v>
      </c>
      <c r="K573" s="3">
        <v>23</v>
      </c>
      <c r="L573" s="3">
        <v>26</v>
      </c>
      <c r="M573" s="3">
        <v>35</v>
      </c>
      <c r="N573" s="3">
        <v>8</v>
      </c>
      <c r="O573" s="3">
        <v>6</v>
      </c>
      <c r="P573" s="3">
        <v>4</v>
      </c>
      <c r="Q573" s="3">
        <v>13</v>
      </c>
      <c r="R573" s="3">
        <v>6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58</v>
      </c>
      <c r="AA573" s="3" t="str" cm="1">
        <f t="array" ref="AA573">_xlfn.IFS(AND(Z573&lt;36,Z573&gt;23),"24-35",AND(Z573&lt;51,Z573&gt;35),"36-50",AND(Z573&gt;50,Z573&lt;66),"51-65",Z573&gt;65,"66+",TRUE,"?")</f>
        <v>51-65</v>
      </c>
      <c r="AB573" s="3">
        <v>2656</v>
      </c>
      <c r="AC573" s="3">
        <v>0</v>
      </c>
      <c r="AD573" s="3">
        <v>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1</v>
      </c>
      <c r="AL573" s="3">
        <v>859</v>
      </c>
      <c r="AM573" s="4">
        <v>42193</v>
      </c>
      <c r="AN573" s="3">
        <f t="shared" si="25"/>
        <v>7</v>
      </c>
      <c r="AO573" s="3" t="str">
        <f t="shared" si="26"/>
        <v>July</v>
      </c>
      <c r="AP573" s="3">
        <v>1</v>
      </c>
    </row>
    <row r="574" spans="1:42" x14ac:dyDescent="0.25">
      <c r="A574" s="3">
        <v>1097</v>
      </c>
      <c r="B574" s="3">
        <v>77142</v>
      </c>
      <c r="C574" s="3">
        <v>893</v>
      </c>
      <c r="D574" s="3">
        <f t="shared" si="24"/>
        <v>1.1576054548754244</v>
      </c>
      <c r="E574" s="3">
        <v>0</v>
      </c>
      <c r="F574" s="3">
        <v>0</v>
      </c>
      <c r="G574" s="3">
        <v>54</v>
      </c>
      <c r="H574" s="3">
        <v>476</v>
      </c>
      <c r="I574" s="3">
        <v>75</v>
      </c>
      <c r="J574" s="3">
        <v>162</v>
      </c>
      <c r="K574" s="3">
        <v>29</v>
      </c>
      <c r="L574" s="3">
        <v>151</v>
      </c>
      <c r="M574" s="3">
        <v>97</v>
      </c>
      <c r="N574" s="3">
        <v>1</v>
      </c>
      <c r="O574" s="3">
        <v>4</v>
      </c>
      <c r="P574" s="3">
        <v>4</v>
      </c>
      <c r="Q574" s="3">
        <v>8</v>
      </c>
      <c r="R574" s="3">
        <v>2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72</v>
      </c>
      <c r="AA574" s="3" t="str" cm="1">
        <f t="array" ref="AA574">_xlfn.IFS(AND(Z574&lt;36,Z574&gt;23),"24-35",AND(Z574&lt;51,Z574&gt;35),"36-50",AND(Z574&gt;50,Z574&lt;66),"51-65",Z574&gt;65,"66+",TRUE,"?")</f>
        <v>66+</v>
      </c>
      <c r="AB574" s="3">
        <v>2555</v>
      </c>
      <c r="AC574" s="3">
        <v>0</v>
      </c>
      <c r="AD574" s="3">
        <v>1</v>
      </c>
      <c r="AE574" s="3">
        <v>0</v>
      </c>
      <c r="AF574" s="3">
        <v>0</v>
      </c>
      <c r="AG574" s="3">
        <v>0</v>
      </c>
      <c r="AH574" s="3">
        <v>0</v>
      </c>
      <c r="AI574" s="3">
        <v>1</v>
      </c>
      <c r="AJ574" s="3">
        <v>0</v>
      </c>
      <c r="AK574" s="3">
        <v>0</v>
      </c>
      <c r="AL574" s="3">
        <v>796</v>
      </c>
      <c r="AM574" s="4">
        <v>42294</v>
      </c>
      <c r="AN574" s="3">
        <f t="shared" si="25"/>
        <v>10</v>
      </c>
      <c r="AO574" s="3" t="str">
        <f t="shared" si="26"/>
        <v>October</v>
      </c>
      <c r="AP574" s="3">
        <v>1</v>
      </c>
    </row>
    <row r="575" spans="1:42" x14ac:dyDescent="0.25">
      <c r="A575" s="3">
        <v>166</v>
      </c>
      <c r="B575" s="3">
        <v>66835</v>
      </c>
      <c r="C575" s="3">
        <v>892</v>
      </c>
      <c r="D575" s="3">
        <f t="shared" si="24"/>
        <v>1.3346300591007705</v>
      </c>
      <c r="E575" s="3">
        <v>0</v>
      </c>
      <c r="F575" s="3">
        <v>0</v>
      </c>
      <c r="G575" s="3">
        <v>21</v>
      </c>
      <c r="H575" s="3">
        <v>620</v>
      </c>
      <c r="I575" s="3">
        <v>26</v>
      </c>
      <c r="J575" s="3">
        <v>195</v>
      </c>
      <c r="K575" s="3">
        <v>34</v>
      </c>
      <c r="L575" s="3">
        <v>17</v>
      </c>
      <c r="M575" s="3">
        <v>141</v>
      </c>
      <c r="N575" s="3">
        <v>1</v>
      </c>
      <c r="O575" s="3">
        <v>6</v>
      </c>
      <c r="P575" s="3">
        <v>4</v>
      </c>
      <c r="Q575" s="3">
        <v>13</v>
      </c>
      <c r="R575" s="3">
        <v>2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74</v>
      </c>
      <c r="AA575" s="3" t="str" cm="1">
        <f t="array" ref="AA575">_xlfn.IFS(AND(Z575&lt;36,Z575&gt;23),"24-35",AND(Z575&lt;51,Z575&gt;35),"36-50",AND(Z575&gt;50,Z575&lt;66),"51-65",Z575&gt;65,"66+",TRUE,"?")</f>
        <v>66+</v>
      </c>
      <c r="AB575" s="3">
        <v>2433</v>
      </c>
      <c r="AC575" s="3">
        <v>0</v>
      </c>
      <c r="AD575" s="3">
        <v>1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1</v>
      </c>
      <c r="AK575" s="3">
        <v>0</v>
      </c>
      <c r="AL575" s="3">
        <v>751</v>
      </c>
      <c r="AM575" s="4">
        <v>42416</v>
      </c>
      <c r="AN575" s="3">
        <f t="shared" si="25"/>
        <v>2</v>
      </c>
      <c r="AO575" s="3" t="str">
        <f t="shared" si="26"/>
        <v>February</v>
      </c>
      <c r="AP575" s="3">
        <v>1</v>
      </c>
    </row>
    <row r="576" spans="1:42" x14ac:dyDescent="0.25">
      <c r="A576" s="3">
        <v>333</v>
      </c>
      <c r="B576" s="3">
        <v>65073</v>
      </c>
      <c r="C576" s="3">
        <v>892</v>
      </c>
      <c r="D576" s="3">
        <f t="shared" si="24"/>
        <v>1.3707682141594824</v>
      </c>
      <c r="E576" s="3">
        <v>0</v>
      </c>
      <c r="F576" s="3">
        <v>0</v>
      </c>
      <c r="G576" s="3">
        <v>65</v>
      </c>
      <c r="H576" s="3">
        <v>629</v>
      </c>
      <c r="I576" s="3">
        <v>17</v>
      </c>
      <c r="J576" s="3">
        <v>177</v>
      </c>
      <c r="K576" s="3">
        <v>69</v>
      </c>
      <c r="L576" s="3">
        <v>0</v>
      </c>
      <c r="M576" s="3">
        <v>8</v>
      </c>
      <c r="N576" s="3">
        <v>1</v>
      </c>
      <c r="O576" s="3">
        <v>5</v>
      </c>
      <c r="P576" s="3">
        <v>3</v>
      </c>
      <c r="Q576" s="3">
        <v>5</v>
      </c>
      <c r="R576" s="3">
        <v>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</v>
      </c>
      <c r="Y576" s="3">
        <v>0</v>
      </c>
      <c r="Z576" s="3">
        <v>77</v>
      </c>
      <c r="AA576" s="3" t="str" cm="1">
        <f t="array" ref="AA576">_xlfn.IFS(AND(Z576&lt;36,Z576&gt;23),"24-35",AND(Z576&lt;51,Z576&gt;35),"36-50",AND(Z576&gt;50,Z576&lt;66),"51-65",Z576&gt;65,"66+",TRUE,"?")</f>
        <v>66+</v>
      </c>
      <c r="AB576" s="3">
        <v>2472</v>
      </c>
      <c r="AC576" s="3">
        <v>0</v>
      </c>
      <c r="AD576" s="3">
        <v>1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1</v>
      </c>
      <c r="AK576" s="3">
        <v>0</v>
      </c>
      <c r="AL576" s="3">
        <v>884</v>
      </c>
      <c r="AM576" s="4">
        <v>42377</v>
      </c>
      <c r="AN576" s="3">
        <f t="shared" si="25"/>
        <v>1</v>
      </c>
      <c r="AO576" s="3" t="str">
        <f t="shared" si="26"/>
        <v>January</v>
      </c>
      <c r="AP576" s="3">
        <v>1</v>
      </c>
    </row>
    <row r="577" spans="1:42" x14ac:dyDescent="0.25">
      <c r="A577" s="3">
        <v>1658</v>
      </c>
      <c r="B577" s="3">
        <v>62568</v>
      </c>
      <c r="C577" s="3">
        <v>892</v>
      </c>
      <c r="D577" s="3">
        <f t="shared" si="24"/>
        <v>1.4256488940033243</v>
      </c>
      <c r="E577" s="3">
        <v>0</v>
      </c>
      <c r="F577" s="3">
        <v>1</v>
      </c>
      <c r="G577" s="3">
        <v>99</v>
      </c>
      <c r="H577" s="3">
        <v>362</v>
      </c>
      <c r="I577" s="3">
        <v>17</v>
      </c>
      <c r="J577" s="3">
        <v>398</v>
      </c>
      <c r="K577" s="3">
        <v>80</v>
      </c>
      <c r="L577" s="3">
        <v>35</v>
      </c>
      <c r="M577" s="3">
        <v>61</v>
      </c>
      <c r="N577" s="3">
        <v>3</v>
      </c>
      <c r="O577" s="3">
        <v>5</v>
      </c>
      <c r="P577" s="3">
        <v>3</v>
      </c>
      <c r="Q577" s="3">
        <v>5</v>
      </c>
      <c r="R577" s="3">
        <v>4</v>
      </c>
      <c r="S577" s="3">
        <v>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58</v>
      </c>
      <c r="AA577" s="3" t="str" cm="1">
        <f t="array" ref="AA577">_xlfn.IFS(AND(Z577&lt;36,Z577&gt;23),"24-35",AND(Z577&lt;51,Z577&gt;35),"36-50",AND(Z577&gt;50,Z577&lt;66),"51-65",Z577&gt;65,"66+",TRUE,"?")</f>
        <v>51-65</v>
      </c>
      <c r="AB577" s="3">
        <v>2242</v>
      </c>
      <c r="AC577" s="3">
        <v>0</v>
      </c>
      <c r="AD577" s="3">
        <v>0</v>
      </c>
      <c r="AE577" s="3">
        <v>0</v>
      </c>
      <c r="AF577" s="3">
        <v>1</v>
      </c>
      <c r="AG577" s="3">
        <v>0</v>
      </c>
      <c r="AH577" s="3">
        <v>0</v>
      </c>
      <c r="AI577" s="3">
        <v>1</v>
      </c>
      <c r="AJ577" s="3">
        <v>0</v>
      </c>
      <c r="AK577" s="3">
        <v>0</v>
      </c>
      <c r="AL577" s="3">
        <v>831</v>
      </c>
      <c r="AM577" s="4">
        <v>42607</v>
      </c>
      <c r="AN577" s="3">
        <f t="shared" si="25"/>
        <v>8</v>
      </c>
      <c r="AO577" s="3" t="str">
        <f t="shared" si="26"/>
        <v>August</v>
      </c>
      <c r="AP577" s="3">
        <v>1</v>
      </c>
    </row>
    <row r="578" spans="1:42" x14ac:dyDescent="0.25">
      <c r="A578" s="3">
        <v>1876</v>
      </c>
      <c r="B578" s="3">
        <v>59462</v>
      </c>
      <c r="C578" s="3">
        <v>892</v>
      </c>
      <c r="D578" s="3">
        <f t="shared" si="24"/>
        <v>1.5001177222427768</v>
      </c>
      <c r="E578" s="3">
        <v>0</v>
      </c>
      <c r="F578" s="3">
        <v>1</v>
      </c>
      <c r="G578" s="3">
        <v>29</v>
      </c>
      <c r="H578" s="3">
        <v>724</v>
      </c>
      <c r="I578" s="3">
        <v>17</v>
      </c>
      <c r="J578" s="3">
        <v>143</v>
      </c>
      <c r="K578" s="3">
        <v>0</v>
      </c>
      <c r="L578" s="3">
        <v>8</v>
      </c>
      <c r="M578" s="3">
        <v>196</v>
      </c>
      <c r="N578" s="3">
        <v>2</v>
      </c>
      <c r="O578" s="3">
        <v>9</v>
      </c>
      <c r="P578" s="3">
        <v>2</v>
      </c>
      <c r="Q578" s="3">
        <v>12</v>
      </c>
      <c r="R578" s="3">
        <v>7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70</v>
      </c>
      <c r="AA578" s="3" t="str" cm="1">
        <f t="array" ref="AA578">_xlfn.IFS(AND(Z578&lt;36,Z578&gt;23),"24-35",AND(Z578&lt;51,Z578&gt;35),"36-50",AND(Z578&gt;50,Z578&lt;66),"51-65",Z578&gt;65,"66+",TRUE,"?")</f>
        <v>66+</v>
      </c>
      <c r="AB578" s="3">
        <v>2699</v>
      </c>
      <c r="AC578" s="3">
        <v>0</v>
      </c>
      <c r="AD578" s="3">
        <v>1</v>
      </c>
      <c r="AE578" s="3">
        <v>0</v>
      </c>
      <c r="AF578" s="3">
        <v>0</v>
      </c>
      <c r="AG578" s="3">
        <v>0</v>
      </c>
      <c r="AH578" s="3">
        <v>0</v>
      </c>
      <c r="AI578" s="3">
        <v>1</v>
      </c>
      <c r="AJ578" s="3">
        <v>0</v>
      </c>
      <c r="AK578" s="3">
        <v>0</v>
      </c>
      <c r="AL578" s="3">
        <v>696</v>
      </c>
      <c r="AM578" s="4">
        <v>42150</v>
      </c>
      <c r="AN578" s="3">
        <f t="shared" si="25"/>
        <v>5</v>
      </c>
      <c r="AO578" s="3" t="str">
        <f t="shared" si="26"/>
        <v>May</v>
      </c>
      <c r="AP578" s="3">
        <v>1</v>
      </c>
    </row>
    <row r="579" spans="1:42" x14ac:dyDescent="0.25">
      <c r="A579" s="3">
        <v>99</v>
      </c>
      <c r="B579" s="3">
        <v>77298</v>
      </c>
      <c r="C579" s="3">
        <v>890</v>
      </c>
      <c r="D579" s="3">
        <f t="shared" ref="D579:D642" si="27">C579*100/B579</f>
        <v>1.1513881342337446</v>
      </c>
      <c r="E579" s="3">
        <v>0</v>
      </c>
      <c r="F579" s="3">
        <v>1</v>
      </c>
      <c r="G579" s="3">
        <v>46</v>
      </c>
      <c r="H579" s="3">
        <v>425</v>
      </c>
      <c r="I579" s="3">
        <v>115</v>
      </c>
      <c r="J579" s="3">
        <v>292</v>
      </c>
      <c r="K579" s="3">
        <v>23</v>
      </c>
      <c r="L579" s="3">
        <v>35</v>
      </c>
      <c r="M579" s="3">
        <v>79</v>
      </c>
      <c r="N579" s="3">
        <v>1</v>
      </c>
      <c r="O579" s="3">
        <v>6</v>
      </c>
      <c r="P579" s="3">
        <v>6</v>
      </c>
      <c r="Q579" s="3">
        <v>11</v>
      </c>
      <c r="R579" s="3">
        <v>3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41</v>
      </c>
      <c r="AA579" s="3" t="str" cm="1">
        <f t="array" ref="AA579">_xlfn.IFS(AND(Z579&lt;36,Z579&gt;23),"24-35",AND(Z579&lt;51,Z579&gt;35),"36-50",AND(Z579&gt;50,Z579&lt;66),"51-65",Z579&gt;65,"66+",TRUE,"?")</f>
        <v>36-50</v>
      </c>
      <c r="AB579" s="3">
        <v>2398</v>
      </c>
      <c r="AC579" s="3">
        <v>0</v>
      </c>
      <c r="AD579" s="3">
        <v>0</v>
      </c>
      <c r="AE579" s="3">
        <v>0</v>
      </c>
      <c r="AF579" s="3">
        <v>1</v>
      </c>
      <c r="AG579" s="3">
        <v>0</v>
      </c>
      <c r="AH579" s="3">
        <v>0</v>
      </c>
      <c r="AI579" s="3">
        <v>1</v>
      </c>
      <c r="AJ579" s="3">
        <v>0</v>
      </c>
      <c r="AK579" s="3">
        <v>0</v>
      </c>
      <c r="AL579" s="3">
        <v>811</v>
      </c>
      <c r="AM579" s="4">
        <v>42451</v>
      </c>
      <c r="AN579" s="3">
        <f t="shared" ref="AN579:AN642" si="28">MONTH(AM579)</f>
        <v>3</v>
      </c>
      <c r="AO579" s="3" t="str">
        <f t="shared" ref="AO579:AO642" si="29">TEXT(AM579,"mmmm")</f>
        <v>March</v>
      </c>
      <c r="AP579" s="3">
        <v>1</v>
      </c>
    </row>
    <row r="580" spans="1:42" x14ac:dyDescent="0.25">
      <c r="A580" s="3">
        <v>921</v>
      </c>
      <c r="B580" s="3">
        <v>53103</v>
      </c>
      <c r="C580" s="3">
        <v>890</v>
      </c>
      <c r="D580" s="3">
        <f t="shared" si="27"/>
        <v>1.6759881739261435</v>
      </c>
      <c r="E580" s="3">
        <v>0</v>
      </c>
      <c r="F580" s="3">
        <v>1</v>
      </c>
      <c r="G580" s="3">
        <v>70</v>
      </c>
      <c r="H580" s="3">
        <v>729</v>
      </c>
      <c r="I580" s="3">
        <v>17</v>
      </c>
      <c r="J580" s="3">
        <v>133</v>
      </c>
      <c r="K580" s="3">
        <v>11</v>
      </c>
      <c r="L580" s="3">
        <v>0</v>
      </c>
      <c r="M580" s="3">
        <v>195</v>
      </c>
      <c r="N580" s="3">
        <v>5</v>
      </c>
      <c r="O580" s="3">
        <v>10</v>
      </c>
      <c r="P580" s="3">
        <v>6</v>
      </c>
      <c r="Q580" s="3">
        <v>7</v>
      </c>
      <c r="R580" s="3">
        <v>7</v>
      </c>
      <c r="S580" s="3">
        <v>0</v>
      </c>
      <c r="T580" s="3">
        <v>0</v>
      </c>
      <c r="U580" s="3">
        <v>1</v>
      </c>
      <c r="V580" s="3">
        <v>0</v>
      </c>
      <c r="W580" s="3">
        <v>0</v>
      </c>
      <c r="X580" s="3">
        <v>0</v>
      </c>
      <c r="Y580" s="3">
        <v>0</v>
      </c>
      <c r="Z580" s="3">
        <v>66</v>
      </c>
      <c r="AA580" s="3" t="str" cm="1">
        <f t="array" ref="AA580">_xlfn.IFS(AND(Z580&lt;36,Z580&gt;23),"24-35",AND(Z580&lt;51,Z580&gt;35),"36-50",AND(Z580&gt;50,Z580&lt;66),"51-65",Z580&gt;65,"66+",TRUE,"?")</f>
        <v>66+</v>
      </c>
      <c r="AB580" s="3">
        <v>2449</v>
      </c>
      <c r="AC580" s="3">
        <v>0</v>
      </c>
      <c r="AD580" s="3">
        <v>0</v>
      </c>
      <c r="AE580" s="3">
        <v>0</v>
      </c>
      <c r="AF580" s="3">
        <v>1</v>
      </c>
      <c r="AG580" s="3">
        <v>0</v>
      </c>
      <c r="AH580" s="3">
        <v>0</v>
      </c>
      <c r="AI580" s="3">
        <v>1</v>
      </c>
      <c r="AJ580" s="3">
        <v>0</v>
      </c>
      <c r="AK580" s="3">
        <v>0</v>
      </c>
      <c r="AL580" s="3">
        <v>695</v>
      </c>
      <c r="AM580" s="4">
        <v>42400</v>
      </c>
      <c r="AN580" s="3">
        <f t="shared" si="28"/>
        <v>1</v>
      </c>
      <c r="AO580" s="3" t="str">
        <f t="shared" si="29"/>
        <v>January</v>
      </c>
      <c r="AP580" s="3">
        <v>1</v>
      </c>
    </row>
    <row r="581" spans="1:42" x14ac:dyDescent="0.25">
      <c r="A581" s="3">
        <v>384</v>
      </c>
      <c r="B581" s="3">
        <v>53858</v>
      </c>
      <c r="C581" s="3">
        <v>889</v>
      </c>
      <c r="D581" s="3">
        <f t="shared" si="27"/>
        <v>1.6506368598908241</v>
      </c>
      <c r="E581" s="3">
        <v>0</v>
      </c>
      <c r="F581" s="3">
        <v>1</v>
      </c>
      <c r="G581" s="3">
        <v>50</v>
      </c>
      <c r="H581" s="3">
        <v>407</v>
      </c>
      <c r="I581" s="3">
        <v>53</v>
      </c>
      <c r="J581" s="3">
        <v>221</v>
      </c>
      <c r="K581" s="3">
        <v>58</v>
      </c>
      <c r="L581" s="3">
        <v>150</v>
      </c>
      <c r="M581" s="3">
        <v>26</v>
      </c>
      <c r="N581" s="3">
        <v>4</v>
      </c>
      <c r="O581" s="3">
        <v>4</v>
      </c>
      <c r="P581" s="3">
        <v>3</v>
      </c>
      <c r="Q581" s="3">
        <v>6</v>
      </c>
      <c r="R581" s="3">
        <v>4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44</v>
      </c>
      <c r="AA581" s="3" t="str" cm="1">
        <f t="array" ref="AA581">_xlfn.IFS(AND(Z581&lt;36,Z581&gt;23),"24-35",AND(Z581&lt;51,Z581&gt;35),"36-50",AND(Z581&gt;50,Z581&lt;66),"51-65",Z581&gt;65,"66+",TRUE,"?")</f>
        <v>36-50</v>
      </c>
      <c r="AB581" s="3">
        <v>2756</v>
      </c>
      <c r="AC581" s="3">
        <v>0</v>
      </c>
      <c r="AD581" s="3">
        <v>1</v>
      </c>
      <c r="AE581" s="3">
        <v>0</v>
      </c>
      <c r="AF581" s="3">
        <v>0</v>
      </c>
      <c r="AG581" s="3">
        <v>0</v>
      </c>
      <c r="AH581" s="3">
        <v>0</v>
      </c>
      <c r="AI581" s="3">
        <v>1</v>
      </c>
      <c r="AJ581" s="3">
        <v>0</v>
      </c>
      <c r="AK581" s="3">
        <v>0</v>
      </c>
      <c r="AL581" s="3">
        <v>863</v>
      </c>
      <c r="AM581" s="4">
        <v>42093</v>
      </c>
      <c r="AN581" s="3">
        <f t="shared" si="28"/>
        <v>3</v>
      </c>
      <c r="AO581" s="3" t="str">
        <f t="shared" si="29"/>
        <v>March</v>
      </c>
      <c r="AP581" s="3">
        <v>1</v>
      </c>
    </row>
    <row r="582" spans="1:42" x14ac:dyDescent="0.25">
      <c r="A582" s="3">
        <v>1005</v>
      </c>
      <c r="B582" s="3">
        <v>67023</v>
      </c>
      <c r="C582" s="3">
        <v>889</v>
      </c>
      <c r="D582" s="3">
        <f t="shared" si="27"/>
        <v>1.3264103367500708</v>
      </c>
      <c r="E582" s="3">
        <v>0</v>
      </c>
      <c r="F582" s="3">
        <v>0</v>
      </c>
      <c r="G582" s="3">
        <v>93</v>
      </c>
      <c r="H582" s="3">
        <v>444</v>
      </c>
      <c r="I582" s="3">
        <v>44</v>
      </c>
      <c r="J582" s="3">
        <v>382</v>
      </c>
      <c r="K582" s="3">
        <v>11</v>
      </c>
      <c r="L582" s="3">
        <v>8</v>
      </c>
      <c r="M582" s="3">
        <v>17</v>
      </c>
      <c r="N582" s="3">
        <v>1</v>
      </c>
      <c r="O582" s="3">
        <v>3</v>
      </c>
      <c r="P582" s="3">
        <v>7</v>
      </c>
      <c r="Q582" s="3">
        <v>13</v>
      </c>
      <c r="R582" s="3">
        <v>2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</v>
      </c>
      <c r="Y582" s="3">
        <v>0</v>
      </c>
      <c r="Z582" s="3">
        <v>42</v>
      </c>
      <c r="AA582" s="3" t="str" cm="1">
        <f t="array" ref="AA582">_xlfn.IFS(AND(Z582&lt;36,Z582&gt;23),"24-35",AND(Z582&lt;51,Z582&gt;35),"36-50",AND(Z582&gt;50,Z582&lt;66),"51-65",Z582&gt;65,"66+",TRUE,"?")</f>
        <v>36-50</v>
      </c>
      <c r="AB582" s="3">
        <v>2276</v>
      </c>
      <c r="AC582" s="3">
        <v>0</v>
      </c>
      <c r="AD582" s="3">
        <v>1</v>
      </c>
      <c r="AE582" s="3">
        <v>0</v>
      </c>
      <c r="AF582" s="3">
        <v>0</v>
      </c>
      <c r="AG582" s="3">
        <v>0</v>
      </c>
      <c r="AH582" s="3">
        <v>0</v>
      </c>
      <c r="AI582" s="3">
        <v>1</v>
      </c>
      <c r="AJ582" s="3">
        <v>0</v>
      </c>
      <c r="AK582" s="3">
        <v>0</v>
      </c>
      <c r="AL582" s="3">
        <v>872</v>
      </c>
      <c r="AM582" s="4">
        <v>42573</v>
      </c>
      <c r="AN582" s="3">
        <f t="shared" si="28"/>
        <v>7</v>
      </c>
      <c r="AO582" s="3" t="str">
        <f t="shared" si="29"/>
        <v>July</v>
      </c>
      <c r="AP582" s="3">
        <v>1</v>
      </c>
    </row>
    <row r="583" spans="1:42" x14ac:dyDescent="0.25">
      <c r="A583" s="3">
        <v>630</v>
      </c>
      <c r="B583" s="3">
        <v>66731</v>
      </c>
      <c r="C583" s="3">
        <v>888</v>
      </c>
      <c r="D583" s="3">
        <f t="shared" si="27"/>
        <v>1.3307158591958759</v>
      </c>
      <c r="E583" s="3">
        <v>0</v>
      </c>
      <c r="F583" s="3">
        <v>1</v>
      </c>
      <c r="G583" s="3">
        <v>33</v>
      </c>
      <c r="H583" s="3">
        <v>371</v>
      </c>
      <c r="I583" s="3">
        <v>159</v>
      </c>
      <c r="J583" s="3">
        <v>194</v>
      </c>
      <c r="K583" s="3">
        <v>58</v>
      </c>
      <c r="L583" s="3">
        <v>106</v>
      </c>
      <c r="M583" s="3">
        <v>141</v>
      </c>
      <c r="N583" s="3">
        <v>4</v>
      </c>
      <c r="O583" s="3">
        <v>4</v>
      </c>
      <c r="P583" s="3">
        <v>3</v>
      </c>
      <c r="Q583" s="3">
        <v>6</v>
      </c>
      <c r="R583" s="3">
        <v>3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50</v>
      </c>
      <c r="AA583" s="3" t="str" cm="1">
        <f t="array" ref="AA583">_xlfn.IFS(AND(Z583&lt;36,Z583&gt;23),"24-35",AND(Z583&lt;51,Z583&gt;35),"36-50",AND(Z583&gt;50,Z583&lt;66),"51-65",Z583&gt;65,"66+",TRUE,"?")</f>
        <v>36-50</v>
      </c>
      <c r="AB583" s="3">
        <v>2814</v>
      </c>
      <c r="AC583" s="3">
        <v>0</v>
      </c>
      <c r="AD583" s="3">
        <v>0</v>
      </c>
      <c r="AE583" s="3">
        <v>0</v>
      </c>
      <c r="AF583" s="3">
        <v>0</v>
      </c>
      <c r="AG583" s="3">
        <v>1</v>
      </c>
      <c r="AH583" s="3">
        <v>0</v>
      </c>
      <c r="AI583" s="3">
        <v>1</v>
      </c>
      <c r="AJ583" s="3">
        <v>0</v>
      </c>
      <c r="AK583" s="3">
        <v>0</v>
      </c>
      <c r="AL583" s="3">
        <v>747</v>
      </c>
      <c r="AM583" s="4">
        <v>42035</v>
      </c>
      <c r="AN583" s="3">
        <f t="shared" si="28"/>
        <v>1</v>
      </c>
      <c r="AO583" s="3" t="str">
        <f t="shared" si="29"/>
        <v>January</v>
      </c>
      <c r="AP583" s="3">
        <v>1</v>
      </c>
    </row>
    <row r="584" spans="1:42" x14ac:dyDescent="0.25">
      <c r="A584" s="3">
        <v>1062</v>
      </c>
      <c r="B584" s="3">
        <v>67381</v>
      </c>
      <c r="C584" s="3">
        <v>887</v>
      </c>
      <c r="D584" s="3">
        <f t="shared" si="27"/>
        <v>1.3163948294029475</v>
      </c>
      <c r="E584" s="3">
        <v>0</v>
      </c>
      <c r="F584" s="3">
        <v>1</v>
      </c>
      <c r="G584" s="3">
        <v>67</v>
      </c>
      <c r="H584" s="3">
        <v>815</v>
      </c>
      <c r="I584" s="3">
        <v>8</v>
      </c>
      <c r="J584" s="3">
        <v>53</v>
      </c>
      <c r="K584" s="3">
        <v>11</v>
      </c>
      <c r="L584" s="3">
        <v>0</v>
      </c>
      <c r="M584" s="3">
        <v>70</v>
      </c>
      <c r="N584" s="3">
        <v>4</v>
      </c>
      <c r="O584" s="3">
        <v>2</v>
      </c>
      <c r="P584" s="3">
        <v>2</v>
      </c>
      <c r="Q584" s="3">
        <v>9</v>
      </c>
      <c r="R584" s="3">
        <v>7</v>
      </c>
      <c r="S584" s="3">
        <v>0</v>
      </c>
      <c r="T584" s="3">
        <v>0</v>
      </c>
      <c r="U584" s="3">
        <v>0</v>
      </c>
      <c r="V584" s="3">
        <v>1</v>
      </c>
      <c r="W584" s="3">
        <v>0</v>
      </c>
      <c r="X584" s="3">
        <v>0</v>
      </c>
      <c r="Y584" s="3">
        <v>0</v>
      </c>
      <c r="Z584" s="3">
        <v>69</v>
      </c>
      <c r="AA584" s="3" t="str" cm="1">
        <f t="array" ref="AA584">_xlfn.IFS(AND(Z584&lt;36,Z584&gt;23),"24-35",AND(Z584&lt;51,Z584&gt;35),"36-50",AND(Z584&gt;50,Z584&lt;66),"51-65",Z584&gt;65,"66+",TRUE,"?")</f>
        <v>66+</v>
      </c>
      <c r="AB584" s="3">
        <v>2689</v>
      </c>
      <c r="AC584" s="3">
        <v>0</v>
      </c>
      <c r="AD584" s="3">
        <v>1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1</v>
      </c>
      <c r="AK584" s="3">
        <v>0</v>
      </c>
      <c r="AL584" s="3">
        <v>817</v>
      </c>
      <c r="AM584" s="4">
        <v>42160</v>
      </c>
      <c r="AN584" s="3">
        <f t="shared" si="28"/>
        <v>6</v>
      </c>
      <c r="AO584" s="3" t="str">
        <f t="shared" si="29"/>
        <v>June</v>
      </c>
      <c r="AP584" s="3">
        <v>1</v>
      </c>
    </row>
    <row r="585" spans="1:42" x14ac:dyDescent="0.25">
      <c r="A585" s="3">
        <v>1878</v>
      </c>
      <c r="B585" s="3">
        <v>67046</v>
      </c>
      <c r="C585" s="3">
        <v>886</v>
      </c>
      <c r="D585" s="3">
        <f t="shared" si="27"/>
        <v>1.3214807743936998</v>
      </c>
      <c r="E585" s="3">
        <v>0</v>
      </c>
      <c r="F585" s="3">
        <v>1</v>
      </c>
      <c r="G585" s="3">
        <v>92</v>
      </c>
      <c r="H585" s="3">
        <v>544</v>
      </c>
      <c r="I585" s="3">
        <v>35</v>
      </c>
      <c r="J585" s="3">
        <v>133</v>
      </c>
      <c r="K585" s="3">
        <v>23</v>
      </c>
      <c r="L585" s="3">
        <v>151</v>
      </c>
      <c r="M585" s="3">
        <v>107</v>
      </c>
      <c r="N585" s="3">
        <v>2</v>
      </c>
      <c r="O585" s="3">
        <v>4</v>
      </c>
      <c r="P585" s="3">
        <v>5</v>
      </c>
      <c r="Q585" s="3">
        <v>4</v>
      </c>
      <c r="R585" s="3">
        <v>2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69</v>
      </c>
      <c r="AA585" s="3" t="str" cm="1">
        <f t="array" ref="AA585">_xlfn.IFS(AND(Z585&lt;36,Z585&gt;23),"24-35",AND(Z585&lt;51,Z585&gt;35),"36-50",AND(Z585&gt;50,Z585&lt;66),"51-65",Z585&gt;65,"66+",TRUE,"?")</f>
        <v>66+</v>
      </c>
      <c r="AB585" s="3">
        <v>2698</v>
      </c>
      <c r="AC585" s="3">
        <v>0</v>
      </c>
      <c r="AD585" s="3">
        <v>0</v>
      </c>
      <c r="AE585" s="3">
        <v>0</v>
      </c>
      <c r="AF585" s="3">
        <v>0</v>
      </c>
      <c r="AG585" s="3">
        <v>1</v>
      </c>
      <c r="AH585" s="3">
        <v>0</v>
      </c>
      <c r="AI585" s="3">
        <v>1</v>
      </c>
      <c r="AJ585" s="3">
        <v>0</v>
      </c>
      <c r="AK585" s="3">
        <v>0</v>
      </c>
      <c r="AL585" s="3">
        <v>779</v>
      </c>
      <c r="AM585" s="4">
        <v>42151</v>
      </c>
      <c r="AN585" s="3">
        <f t="shared" si="28"/>
        <v>5</v>
      </c>
      <c r="AO585" s="3" t="str">
        <f t="shared" si="29"/>
        <v>May</v>
      </c>
      <c r="AP585" s="3">
        <v>1</v>
      </c>
    </row>
    <row r="586" spans="1:42" x14ac:dyDescent="0.25">
      <c r="A586" s="3">
        <v>1640</v>
      </c>
      <c r="B586" s="3">
        <v>63404</v>
      </c>
      <c r="C586" s="3">
        <v>885</v>
      </c>
      <c r="D586" s="3">
        <f t="shared" si="27"/>
        <v>1.3958109898429121</v>
      </c>
      <c r="E586" s="3">
        <v>0</v>
      </c>
      <c r="F586" s="3">
        <v>2</v>
      </c>
      <c r="G586" s="3">
        <v>97</v>
      </c>
      <c r="H586" s="3">
        <v>734</v>
      </c>
      <c r="I586" s="3">
        <v>26</v>
      </c>
      <c r="J586" s="3">
        <v>70</v>
      </c>
      <c r="K586" s="3">
        <v>11</v>
      </c>
      <c r="L586" s="3">
        <v>44</v>
      </c>
      <c r="M586" s="3">
        <v>17</v>
      </c>
      <c r="N586" s="3">
        <v>2</v>
      </c>
      <c r="O586" s="3">
        <v>6</v>
      </c>
      <c r="P586" s="3">
        <v>3</v>
      </c>
      <c r="Q586" s="3">
        <v>4</v>
      </c>
      <c r="R586" s="3">
        <v>4</v>
      </c>
      <c r="S586" s="3">
        <v>1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56</v>
      </c>
      <c r="AA586" s="3" t="str" cm="1">
        <f t="array" ref="AA586">_xlfn.IFS(AND(Z586&lt;36,Z586&gt;23),"24-35",AND(Z586&lt;51,Z586&gt;35),"36-50",AND(Z586&gt;50,Z586&lt;66),"51-65",Z586&gt;65,"66+",TRUE,"?")</f>
        <v>51-65</v>
      </c>
      <c r="AB586" s="3">
        <v>2182</v>
      </c>
      <c r="AC586" s="3">
        <v>0</v>
      </c>
      <c r="AD586" s="3">
        <v>0</v>
      </c>
      <c r="AE586" s="3">
        <v>0</v>
      </c>
      <c r="AF586" s="3">
        <v>1</v>
      </c>
      <c r="AG586" s="3">
        <v>0</v>
      </c>
      <c r="AH586" s="3">
        <v>0</v>
      </c>
      <c r="AI586" s="3">
        <v>1</v>
      </c>
      <c r="AJ586" s="3">
        <v>0</v>
      </c>
      <c r="AK586" s="3">
        <v>0</v>
      </c>
      <c r="AL586" s="3">
        <v>868</v>
      </c>
      <c r="AM586" s="4">
        <v>42667</v>
      </c>
      <c r="AN586" s="3">
        <f t="shared" si="28"/>
        <v>10</v>
      </c>
      <c r="AO586" s="3" t="str">
        <f t="shared" si="29"/>
        <v>October</v>
      </c>
      <c r="AP586" s="3">
        <v>1</v>
      </c>
    </row>
    <row r="587" spans="1:42" x14ac:dyDescent="0.25">
      <c r="A587" s="3">
        <v>995</v>
      </c>
      <c r="B587" s="3">
        <v>67605</v>
      </c>
      <c r="C587" s="3">
        <v>884</v>
      </c>
      <c r="D587" s="3">
        <f t="shared" si="27"/>
        <v>1.3075955920420088</v>
      </c>
      <c r="E587" s="3">
        <v>0</v>
      </c>
      <c r="F587" s="3">
        <v>0</v>
      </c>
      <c r="G587" s="3">
        <v>84</v>
      </c>
      <c r="H587" s="3">
        <v>336</v>
      </c>
      <c r="I587" s="3">
        <v>28</v>
      </c>
      <c r="J587" s="3">
        <v>282</v>
      </c>
      <c r="K587" s="3">
        <v>184</v>
      </c>
      <c r="L587" s="3">
        <v>54</v>
      </c>
      <c r="M587" s="3">
        <v>54</v>
      </c>
      <c r="N587" s="3">
        <v>1</v>
      </c>
      <c r="O587" s="3">
        <v>2</v>
      </c>
      <c r="P587" s="3">
        <v>8</v>
      </c>
      <c r="Q587" s="3">
        <v>6</v>
      </c>
      <c r="R587" s="3">
        <v>1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33</v>
      </c>
      <c r="AA587" s="3" t="str" cm="1">
        <f t="array" ref="AA587">_xlfn.IFS(AND(Z587&lt;36,Z587&gt;23),"24-35",AND(Z587&lt;51,Z587&gt;35),"36-50",AND(Z587&gt;50,Z587&lt;66),"51-65",Z587&gt;65,"66+",TRUE,"?")</f>
        <v>24-35</v>
      </c>
      <c r="AB587" s="3">
        <v>2614</v>
      </c>
      <c r="AC587" s="3">
        <v>0</v>
      </c>
      <c r="AD587" s="3">
        <v>0</v>
      </c>
      <c r="AE587" s="3">
        <v>0</v>
      </c>
      <c r="AF587" s="3">
        <v>1</v>
      </c>
      <c r="AG587" s="3">
        <v>0</v>
      </c>
      <c r="AH587" s="3">
        <v>0</v>
      </c>
      <c r="AI587" s="3">
        <v>1</v>
      </c>
      <c r="AJ587" s="3">
        <v>0</v>
      </c>
      <c r="AK587" s="3">
        <v>0</v>
      </c>
      <c r="AL587" s="3">
        <v>830</v>
      </c>
      <c r="AM587" s="4">
        <v>42235</v>
      </c>
      <c r="AN587" s="3">
        <f t="shared" si="28"/>
        <v>8</v>
      </c>
      <c r="AO587" s="3" t="str">
        <f t="shared" si="29"/>
        <v>August</v>
      </c>
      <c r="AP587" s="3">
        <v>1</v>
      </c>
    </row>
    <row r="588" spans="1:42" x14ac:dyDescent="0.25">
      <c r="A588" s="3">
        <v>1285</v>
      </c>
      <c r="B588" s="3">
        <v>56242</v>
      </c>
      <c r="C588" s="3">
        <v>883</v>
      </c>
      <c r="D588" s="3">
        <f t="shared" si="27"/>
        <v>1.5700010668183919</v>
      </c>
      <c r="E588" s="3">
        <v>0</v>
      </c>
      <c r="F588" s="3">
        <v>1</v>
      </c>
      <c r="G588" s="3">
        <v>72</v>
      </c>
      <c r="H588" s="3">
        <v>689</v>
      </c>
      <c r="I588" s="3">
        <v>8</v>
      </c>
      <c r="J588" s="3">
        <v>167</v>
      </c>
      <c r="K588" s="3">
        <v>11</v>
      </c>
      <c r="L588" s="3">
        <v>8</v>
      </c>
      <c r="M588" s="3">
        <v>88</v>
      </c>
      <c r="N588" s="3">
        <v>5</v>
      </c>
      <c r="O588" s="3">
        <v>8</v>
      </c>
      <c r="P588" s="3">
        <v>4</v>
      </c>
      <c r="Q588" s="3">
        <v>11</v>
      </c>
      <c r="R588" s="3">
        <v>6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51</v>
      </c>
      <c r="AA588" s="3" t="str" cm="1">
        <f t="array" ref="AA588">_xlfn.IFS(AND(Z588&lt;36,Z588&gt;23),"24-35",AND(Z588&lt;51,Z588&gt;35),"36-50",AND(Z588&gt;50,Z588&lt;66),"51-65",Z588&gt;65,"66+",TRUE,"?")</f>
        <v>51-65</v>
      </c>
      <c r="AB588" s="3">
        <v>2642</v>
      </c>
      <c r="AC588" s="3">
        <v>0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1</v>
      </c>
      <c r="AL588" s="3">
        <v>795</v>
      </c>
      <c r="AM588" s="4">
        <v>42207</v>
      </c>
      <c r="AN588" s="3">
        <f t="shared" si="28"/>
        <v>7</v>
      </c>
      <c r="AO588" s="3" t="str">
        <f t="shared" si="29"/>
        <v>July</v>
      </c>
      <c r="AP588" s="3">
        <v>1</v>
      </c>
    </row>
    <row r="589" spans="1:42" x14ac:dyDescent="0.25">
      <c r="A589" s="3">
        <v>277</v>
      </c>
      <c r="B589" s="3">
        <v>57912</v>
      </c>
      <c r="C589" s="3">
        <v>881</v>
      </c>
      <c r="D589" s="3">
        <f t="shared" si="27"/>
        <v>1.521273656582401</v>
      </c>
      <c r="E589" s="3">
        <v>0</v>
      </c>
      <c r="F589" s="3">
        <v>1</v>
      </c>
      <c r="G589" s="3">
        <v>34</v>
      </c>
      <c r="H589" s="3">
        <v>801</v>
      </c>
      <c r="I589" s="3">
        <v>0</v>
      </c>
      <c r="J589" s="3">
        <v>80</v>
      </c>
      <c r="K589" s="3">
        <v>0</v>
      </c>
      <c r="L589" s="3">
        <v>0</v>
      </c>
      <c r="M589" s="3">
        <v>35</v>
      </c>
      <c r="N589" s="3">
        <v>5</v>
      </c>
      <c r="O589" s="3">
        <v>8</v>
      </c>
      <c r="P589" s="3">
        <v>3</v>
      </c>
      <c r="Q589" s="3">
        <v>12</v>
      </c>
      <c r="R589" s="3">
        <v>5</v>
      </c>
      <c r="S589" s="3">
        <v>0</v>
      </c>
      <c r="T589" s="3">
        <v>0</v>
      </c>
      <c r="U589" s="3">
        <v>0</v>
      </c>
      <c r="V589" s="3">
        <v>1</v>
      </c>
      <c r="W589" s="3">
        <v>0</v>
      </c>
      <c r="X589" s="3">
        <v>0</v>
      </c>
      <c r="Y589" s="3">
        <v>0</v>
      </c>
      <c r="Z589" s="3">
        <v>55</v>
      </c>
      <c r="AA589" s="3" t="str" cm="1">
        <f t="array" ref="AA589">_xlfn.IFS(AND(Z589&lt;36,Z589&gt;23),"24-35",AND(Z589&lt;51,Z589&gt;35),"36-50",AND(Z589&gt;50,Z589&lt;66),"51-65",Z589&gt;65,"66+",TRUE,"?")</f>
        <v>51-65</v>
      </c>
      <c r="AB589" s="3">
        <v>2263</v>
      </c>
      <c r="AC589" s="3">
        <v>1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1</v>
      </c>
      <c r="AL589" s="3">
        <v>846</v>
      </c>
      <c r="AM589" s="4">
        <v>42586</v>
      </c>
      <c r="AN589" s="3">
        <f t="shared" si="28"/>
        <v>8</v>
      </c>
      <c r="AO589" s="3" t="str">
        <f t="shared" si="29"/>
        <v>August</v>
      </c>
      <c r="AP589" s="3">
        <v>1</v>
      </c>
    </row>
    <row r="590" spans="1:42" x14ac:dyDescent="0.25">
      <c r="A590" s="3">
        <v>35</v>
      </c>
      <c r="B590" s="3">
        <v>67353</v>
      </c>
      <c r="C590" s="3">
        <v>878</v>
      </c>
      <c r="D590" s="3">
        <f t="shared" si="27"/>
        <v>1.303579647528692</v>
      </c>
      <c r="E590" s="3">
        <v>0</v>
      </c>
      <c r="F590" s="3">
        <v>1</v>
      </c>
      <c r="G590" s="3">
        <v>37</v>
      </c>
      <c r="H590" s="3">
        <v>702</v>
      </c>
      <c r="I590" s="3">
        <v>17</v>
      </c>
      <c r="J590" s="3">
        <v>151</v>
      </c>
      <c r="K590" s="3">
        <v>0</v>
      </c>
      <c r="L590" s="3">
        <v>8</v>
      </c>
      <c r="M590" s="3">
        <v>35</v>
      </c>
      <c r="N590" s="3">
        <v>5</v>
      </c>
      <c r="O590" s="3">
        <v>5</v>
      </c>
      <c r="P590" s="3">
        <v>6</v>
      </c>
      <c r="Q590" s="3">
        <v>12</v>
      </c>
      <c r="R590" s="3">
        <v>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50</v>
      </c>
      <c r="AA590" s="3" t="str" cm="1">
        <f t="array" ref="AA590">_xlfn.IFS(AND(Z590&lt;36,Z590&gt;23),"24-35",AND(Z590&lt;51,Z590&gt;35),"36-50",AND(Z590&gt;50,Z590&lt;66),"51-65",Z590&gt;65,"66+",TRUE,"?")</f>
        <v>36-50</v>
      </c>
      <c r="AB590" s="3">
        <v>2339</v>
      </c>
      <c r="AC590" s="3">
        <v>0</v>
      </c>
      <c r="AD590" s="3">
        <v>1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1</v>
      </c>
      <c r="AL590" s="3">
        <v>843</v>
      </c>
      <c r="AM590" s="4">
        <v>42510</v>
      </c>
      <c r="AN590" s="3">
        <f t="shared" si="28"/>
        <v>5</v>
      </c>
      <c r="AO590" s="3" t="str">
        <f t="shared" si="29"/>
        <v>May</v>
      </c>
      <c r="AP590" s="3">
        <v>1</v>
      </c>
    </row>
    <row r="591" spans="1:42" x14ac:dyDescent="0.25">
      <c r="A591" s="3">
        <v>1175</v>
      </c>
      <c r="B591" s="3">
        <v>78825</v>
      </c>
      <c r="C591" s="3">
        <v>877</v>
      </c>
      <c r="D591" s="3">
        <f t="shared" si="27"/>
        <v>1.1125911830003172</v>
      </c>
      <c r="E591" s="3">
        <v>0</v>
      </c>
      <c r="F591" s="3">
        <v>0</v>
      </c>
      <c r="G591" s="3">
        <v>35</v>
      </c>
      <c r="H591" s="3">
        <v>483</v>
      </c>
      <c r="I591" s="3">
        <v>74</v>
      </c>
      <c r="J591" s="3">
        <v>114</v>
      </c>
      <c r="K591" s="3">
        <v>169</v>
      </c>
      <c r="L591" s="3">
        <v>37</v>
      </c>
      <c r="M591" s="3">
        <v>18</v>
      </c>
      <c r="N591" s="3">
        <v>1</v>
      </c>
      <c r="O591" s="3">
        <v>5</v>
      </c>
      <c r="P591" s="3">
        <v>10</v>
      </c>
      <c r="Q591" s="3">
        <v>13</v>
      </c>
      <c r="R591" s="3">
        <v>3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1</v>
      </c>
      <c r="Z591" s="3">
        <v>56</v>
      </c>
      <c r="AA591" s="3" t="str" cm="1">
        <f t="array" ref="AA591">_xlfn.IFS(AND(Z591&lt;36,Z591&gt;23),"24-35",AND(Z591&lt;51,Z591&gt;35),"36-50",AND(Z591&gt;50,Z591&lt;66),"51-65",Z591&gt;65,"66+",TRUE,"?")</f>
        <v>51-65</v>
      </c>
      <c r="AB591" s="3">
        <v>2812</v>
      </c>
      <c r="AC591" s="3">
        <v>1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1</v>
      </c>
      <c r="AL591" s="3">
        <v>859</v>
      </c>
      <c r="AM591" s="4">
        <v>42037</v>
      </c>
      <c r="AN591" s="3">
        <f t="shared" si="28"/>
        <v>2</v>
      </c>
      <c r="AO591" s="3" t="str">
        <f t="shared" si="29"/>
        <v>February</v>
      </c>
      <c r="AP591" s="3">
        <v>1</v>
      </c>
    </row>
    <row r="592" spans="1:42" x14ac:dyDescent="0.25">
      <c r="A592" s="3">
        <v>680</v>
      </c>
      <c r="B592" s="3">
        <v>75012</v>
      </c>
      <c r="C592" s="3">
        <v>876</v>
      </c>
      <c r="D592" s="3">
        <f t="shared" si="27"/>
        <v>1.1678131498960167</v>
      </c>
      <c r="E592" s="3">
        <v>0</v>
      </c>
      <c r="F592" s="3">
        <v>0</v>
      </c>
      <c r="G592" s="3">
        <v>41</v>
      </c>
      <c r="H592" s="3">
        <v>294</v>
      </c>
      <c r="I592" s="3">
        <v>142</v>
      </c>
      <c r="J592" s="3">
        <v>218</v>
      </c>
      <c r="K592" s="3">
        <v>164</v>
      </c>
      <c r="L592" s="3">
        <v>58</v>
      </c>
      <c r="M592" s="3">
        <v>151</v>
      </c>
      <c r="N592" s="3">
        <v>1</v>
      </c>
      <c r="O592" s="3">
        <v>3</v>
      </c>
      <c r="P592" s="3">
        <v>8</v>
      </c>
      <c r="Q592" s="3">
        <v>11</v>
      </c>
      <c r="R592" s="3">
        <v>1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44</v>
      </c>
      <c r="AA592" s="3" t="str" cm="1">
        <f t="array" ref="AA592">_xlfn.IFS(AND(Z592&lt;36,Z592&gt;23),"24-35",AND(Z592&lt;51,Z592&gt;35),"36-50",AND(Z592&gt;50,Z592&lt;66),"51-65",Z592&gt;65,"66+",TRUE,"?")</f>
        <v>36-50</v>
      </c>
      <c r="AB592" s="3">
        <v>2314</v>
      </c>
      <c r="AC592" s="3">
        <v>1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1</v>
      </c>
      <c r="AK592" s="3">
        <v>0</v>
      </c>
      <c r="AL592" s="3">
        <v>725</v>
      </c>
      <c r="AM592" s="4">
        <v>42535</v>
      </c>
      <c r="AN592" s="3">
        <f t="shared" si="28"/>
        <v>6</v>
      </c>
      <c r="AO592" s="3" t="str">
        <f t="shared" si="29"/>
        <v>June</v>
      </c>
      <c r="AP592" s="3">
        <v>1</v>
      </c>
    </row>
    <row r="593" spans="1:42" x14ac:dyDescent="0.25">
      <c r="A593" s="3">
        <v>588</v>
      </c>
      <c r="B593" s="3">
        <v>72635</v>
      </c>
      <c r="C593" s="3">
        <v>874</v>
      </c>
      <c r="D593" s="3">
        <f t="shared" si="27"/>
        <v>1.2032766572588973</v>
      </c>
      <c r="E593" s="3">
        <v>0</v>
      </c>
      <c r="F593" s="3">
        <v>0</v>
      </c>
      <c r="G593" s="3">
        <v>54</v>
      </c>
      <c r="H593" s="3">
        <v>390</v>
      </c>
      <c r="I593" s="3">
        <v>22</v>
      </c>
      <c r="J593" s="3">
        <v>323</v>
      </c>
      <c r="K593" s="3">
        <v>104</v>
      </c>
      <c r="L593" s="3">
        <v>35</v>
      </c>
      <c r="M593" s="3">
        <v>107</v>
      </c>
      <c r="N593" s="3">
        <v>1</v>
      </c>
      <c r="O593" s="3">
        <v>6</v>
      </c>
      <c r="P593" s="3">
        <v>8</v>
      </c>
      <c r="Q593" s="3">
        <v>6</v>
      </c>
      <c r="R593" s="3">
        <v>3</v>
      </c>
      <c r="S593" s="3">
        <v>1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65</v>
      </c>
      <c r="AA593" s="3" t="str" cm="1">
        <f t="array" ref="AA593">_xlfn.IFS(AND(Z593&lt;36,Z593&gt;23),"24-35",AND(Z593&lt;51,Z593&gt;35),"36-50",AND(Z593&gt;50,Z593&lt;66),"51-65",Z593&gt;65,"66+",TRUE,"?")</f>
        <v>51-65</v>
      </c>
      <c r="AB593" s="3">
        <v>2550</v>
      </c>
      <c r="AC593" s="3">
        <v>0</v>
      </c>
      <c r="AD593" s="3">
        <v>1</v>
      </c>
      <c r="AE593" s="3">
        <v>0</v>
      </c>
      <c r="AF593" s="3">
        <v>0</v>
      </c>
      <c r="AG593" s="3">
        <v>0</v>
      </c>
      <c r="AH593" s="3">
        <v>1</v>
      </c>
      <c r="AI593" s="3">
        <v>0</v>
      </c>
      <c r="AJ593" s="3">
        <v>0</v>
      </c>
      <c r="AK593" s="3">
        <v>0</v>
      </c>
      <c r="AL593" s="3">
        <v>767</v>
      </c>
      <c r="AM593" s="4">
        <v>42299</v>
      </c>
      <c r="AN593" s="3">
        <f t="shared" si="28"/>
        <v>10</v>
      </c>
      <c r="AO593" s="3" t="str">
        <f t="shared" si="29"/>
        <v>October</v>
      </c>
      <c r="AP593" s="3">
        <v>1</v>
      </c>
    </row>
    <row r="594" spans="1:42" x14ac:dyDescent="0.25">
      <c r="A594" s="3">
        <v>937</v>
      </c>
      <c r="B594" s="3">
        <v>52845</v>
      </c>
      <c r="C594" s="3">
        <v>872</v>
      </c>
      <c r="D594" s="3">
        <f t="shared" si="27"/>
        <v>1.6501088087803955</v>
      </c>
      <c r="E594" s="3">
        <v>1</v>
      </c>
      <c r="F594" s="3">
        <v>0</v>
      </c>
      <c r="G594" s="3">
        <v>7</v>
      </c>
      <c r="H594" s="3">
        <v>384</v>
      </c>
      <c r="I594" s="3">
        <v>25</v>
      </c>
      <c r="J594" s="3">
        <v>292</v>
      </c>
      <c r="K594" s="3">
        <v>130</v>
      </c>
      <c r="L594" s="3">
        <v>41</v>
      </c>
      <c r="M594" s="3">
        <v>64</v>
      </c>
      <c r="N594" s="3">
        <v>3</v>
      </c>
      <c r="O594" s="3">
        <v>8</v>
      </c>
      <c r="P594" s="3">
        <v>8</v>
      </c>
      <c r="Q594" s="3">
        <v>6</v>
      </c>
      <c r="R594" s="3">
        <v>6</v>
      </c>
      <c r="S594" s="3">
        <v>0</v>
      </c>
      <c r="T594" s="3">
        <v>0</v>
      </c>
      <c r="U594" s="3">
        <v>1</v>
      </c>
      <c r="V594" s="3">
        <v>0</v>
      </c>
      <c r="W594" s="3">
        <v>0</v>
      </c>
      <c r="X594" s="3">
        <v>0</v>
      </c>
      <c r="Y594" s="3">
        <v>0</v>
      </c>
      <c r="Z594" s="3">
        <v>47</v>
      </c>
      <c r="AA594" s="3" t="str" cm="1">
        <f t="array" ref="AA594">_xlfn.IFS(AND(Z594&lt;36,Z594&gt;23),"24-35",AND(Z594&lt;51,Z594&gt;35),"36-50",AND(Z594&gt;50,Z594&lt;66),"51-65",Z594&gt;65,"66+",TRUE,"?")</f>
        <v>36-50</v>
      </c>
      <c r="AB594" s="3">
        <v>2479</v>
      </c>
      <c r="AC594" s="3">
        <v>0</v>
      </c>
      <c r="AD594" s="3">
        <v>1</v>
      </c>
      <c r="AE594" s="3">
        <v>0</v>
      </c>
      <c r="AF594" s="3">
        <v>0</v>
      </c>
      <c r="AG594" s="3">
        <v>0</v>
      </c>
      <c r="AH594" s="3">
        <v>0</v>
      </c>
      <c r="AI594" s="3">
        <v>1</v>
      </c>
      <c r="AJ594" s="3">
        <v>0</v>
      </c>
      <c r="AK594" s="3">
        <v>0</v>
      </c>
      <c r="AL594" s="3">
        <v>808</v>
      </c>
      <c r="AM594" s="4">
        <v>42370</v>
      </c>
      <c r="AN594" s="3">
        <f t="shared" si="28"/>
        <v>1</v>
      </c>
      <c r="AO594" s="3" t="str">
        <f t="shared" si="29"/>
        <v>January</v>
      </c>
      <c r="AP594" s="3">
        <v>1</v>
      </c>
    </row>
    <row r="595" spans="1:42" x14ac:dyDescent="0.25">
      <c r="A595" s="3">
        <v>846</v>
      </c>
      <c r="B595" s="3">
        <v>81320</v>
      </c>
      <c r="C595" s="3">
        <v>871</v>
      </c>
      <c r="D595" s="3">
        <f t="shared" si="27"/>
        <v>1.0710772257747172</v>
      </c>
      <c r="E595" s="3">
        <v>0</v>
      </c>
      <c r="F595" s="3">
        <v>0</v>
      </c>
      <c r="G595" s="3">
        <v>61</v>
      </c>
      <c r="H595" s="3">
        <v>183</v>
      </c>
      <c r="I595" s="3">
        <v>33</v>
      </c>
      <c r="J595" s="3">
        <v>493</v>
      </c>
      <c r="K595" s="3">
        <v>59</v>
      </c>
      <c r="L595" s="3">
        <v>103</v>
      </c>
      <c r="M595" s="3">
        <v>57</v>
      </c>
      <c r="N595" s="3">
        <v>1</v>
      </c>
      <c r="O595" s="3">
        <v>4</v>
      </c>
      <c r="P595" s="3">
        <v>3</v>
      </c>
      <c r="Q595" s="3">
        <v>10</v>
      </c>
      <c r="R595" s="3">
        <v>2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62</v>
      </c>
      <c r="AA595" s="3" t="str" cm="1">
        <f t="array" ref="AA595">_xlfn.IFS(AND(Z595&lt;36,Z595&gt;23),"24-35",AND(Z595&lt;51,Z595&gt;35),"36-50",AND(Z595&gt;50,Z595&lt;66),"51-65",Z595&gt;65,"66+",TRUE,"?")</f>
        <v>51-65</v>
      </c>
      <c r="AB595" s="3">
        <v>2667</v>
      </c>
      <c r="AC595" s="3">
        <v>0</v>
      </c>
      <c r="AD595" s="3">
        <v>1</v>
      </c>
      <c r="AE595" s="3">
        <v>0</v>
      </c>
      <c r="AF595" s="3">
        <v>0</v>
      </c>
      <c r="AG595" s="3">
        <v>0</v>
      </c>
      <c r="AH595" s="3">
        <v>0</v>
      </c>
      <c r="AI595" s="3">
        <v>1</v>
      </c>
      <c r="AJ595" s="3">
        <v>0</v>
      </c>
      <c r="AK595" s="3">
        <v>0</v>
      </c>
      <c r="AL595" s="3">
        <v>814</v>
      </c>
      <c r="AM595" s="4">
        <v>42182</v>
      </c>
      <c r="AN595" s="3">
        <f t="shared" si="28"/>
        <v>6</v>
      </c>
      <c r="AO595" s="3" t="str">
        <f t="shared" si="29"/>
        <v>June</v>
      </c>
      <c r="AP595" s="3">
        <v>1</v>
      </c>
    </row>
    <row r="596" spans="1:42" x14ac:dyDescent="0.25">
      <c r="A596" s="3">
        <v>1177</v>
      </c>
      <c r="B596" s="3">
        <v>69867</v>
      </c>
      <c r="C596" s="3">
        <v>871</v>
      </c>
      <c r="D596" s="3">
        <f t="shared" si="27"/>
        <v>1.2466543575650879</v>
      </c>
      <c r="E596" s="3">
        <v>0</v>
      </c>
      <c r="F596" s="3">
        <v>0</v>
      </c>
      <c r="G596" s="3">
        <v>30</v>
      </c>
      <c r="H596" s="3">
        <v>196</v>
      </c>
      <c r="I596" s="3">
        <v>0</v>
      </c>
      <c r="J596" s="3">
        <v>512</v>
      </c>
      <c r="K596" s="3">
        <v>33</v>
      </c>
      <c r="L596" s="3">
        <v>130</v>
      </c>
      <c r="M596" s="3">
        <v>54</v>
      </c>
      <c r="N596" s="3">
        <v>1</v>
      </c>
      <c r="O596" s="3">
        <v>3</v>
      </c>
      <c r="P596" s="3">
        <v>5</v>
      </c>
      <c r="Q596" s="3">
        <v>8</v>
      </c>
      <c r="R596" s="3">
        <v>1</v>
      </c>
      <c r="S596" s="3">
        <v>1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1</v>
      </c>
      <c r="Z596" s="3">
        <v>34</v>
      </c>
      <c r="AA596" s="3" t="str" cm="1">
        <f t="array" ref="AA596">_xlfn.IFS(AND(Z596&lt;36,Z596&gt;23),"24-35",AND(Z596&lt;51,Z596&gt;35),"36-50",AND(Z596&gt;50,Z596&lt;66),"51-65",Z596&gt;65,"66+",TRUE,"?")</f>
        <v>24-35</v>
      </c>
      <c r="AB596" s="3">
        <v>2612</v>
      </c>
      <c r="AC596" s="3">
        <v>0</v>
      </c>
      <c r="AD596" s="3">
        <v>0</v>
      </c>
      <c r="AE596" s="3">
        <v>1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1</v>
      </c>
      <c r="AL596" s="3">
        <v>817</v>
      </c>
      <c r="AM596" s="4">
        <v>42237</v>
      </c>
      <c r="AN596" s="3">
        <f t="shared" si="28"/>
        <v>8</v>
      </c>
      <c r="AO596" s="3" t="str">
        <f t="shared" si="29"/>
        <v>August</v>
      </c>
      <c r="AP596" s="3">
        <v>1</v>
      </c>
    </row>
    <row r="597" spans="1:42" x14ac:dyDescent="0.25">
      <c r="A597" s="3">
        <v>1978</v>
      </c>
      <c r="B597" s="3">
        <v>76234</v>
      </c>
      <c r="C597" s="3">
        <v>866</v>
      </c>
      <c r="D597" s="3">
        <f t="shared" si="27"/>
        <v>1.1359760736679172</v>
      </c>
      <c r="E597" s="3">
        <v>0</v>
      </c>
      <c r="F597" s="3">
        <v>1</v>
      </c>
      <c r="G597" s="3">
        <v>21</v>
      </c>
      <c r="H597" s="3">
        <v>519</v>
      </c>
      <c r="I597" s="3">
        <v>50</v>
      </c>
      <c r="J597" s="3">
        <v>167</v>
      </c>
      <c r="K597" s="3">
        <v>130</v>
      </c>
      <c r="L597" s="3">
        <v>0</v>
      </c>
      <c r="M597" s="3">
        <v>41</v>
      </c>
      <c r="N597" s="3">
        <v>1</v>
      </c>
      <c r="O597" s="3">
        <v>8</v>
      </c>
      <c r="P597" s="3">
        <v>3</v>
      </c>
      <c r="Q597" s="3">
        <v>11</v>
      </c>
      <c r="R597" s="3">
        <v>3</v>
      </c>
      <c r="S597" s="3">
        <v>0</v>
      </c>
      <c r="T597" s="3">
        <v>0</v>
      </c>
      <c r="U597" s="3">
        <v>0</v>
      </c>
      <c r="V597" s="3">
        <v>1</v>
      </c>
      <c r="W597" s="3">
        <v>0</v>
      </c>
      <c r="X597" s="3">
        <v>0</v>
      </c>
      <c r="Y597" s="3">
        <v>0</v>
      </c>
      <c r="Z597" s="3">
        <v>48</v>
      </c>
      <c r="AA597" s="3" t="str" cm="1">
        <f t="array" ref="AA597">_xlfn.IFS(AND(Z597&lt;36,Z597&gt;23),"24-35",AND(Z597&lt;51,Z597&gt;35),"36-50",AND(Z597&gt;50,Z597&lt;66),"51-65",Z597&gt;65,"66+",TRUE,"?")</f>
        <v>36-50</v>
      </c>
      <c r="AB597" s="3">
        <v>2302</v>
      </c>
      <c r="AC597" s="3">
        <v>0</v>
      </c>
      <c r="AD597" s="3">
        <v>1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1</v>
      </c>
      <c r="AK597" s="3">
        <v>0</v>
      </c>
      <c r="AL597" s="3">
        <v>825</v>
      </c>
      <c r="AM597" s="4">
        <v>42547</v>
      </c>
      <c r="AN597" s="3">
        <f t="shared" si="28"/>
        <v>6</v>
      </c>
      <c r="AO597" s="3" t="str">
        <f t="shared" si="29"/>
        <v>June</v>
      </c>
      <c r="AP597" s="3">
        <v>1</v>
      </c>
    </row>
    <row r="598" spans="1:42" x14ac:dyDescent="0.25">
      <c r="A598" s="3">
        <v>249</v>
      </c>
      <c r="B598" s="3">
        <v>72940</v>
      </c>
      <c r="C598" s="3">
        <v>865</v>
      </c>
      <c r="D598" s="3">
        <f t="shared" si="27"/>
        <v>1.1859062242939402</v>
      </c>
      <c r="E598" s="3">
        <v>0</v>
      </c>
      <c r="F598" s="3">
        <v>0</v>
      </c>
      <c r="G598" s="3">
        <v>13</v>
      </c>
      <c r="H598" s="3">
        <v>182</v>
      </c>
      <c r="I598" s="3">
        <v>74</v>
      </c>
      <c r="J598" s="3">
        <v>298</v>
      </c>
      <c r="K598" s="3">
        <v>162</v>
      </c>
      <c r="L598" s="3">
        <v>149</v>
      </c>
      <c r="M598" s="3">
        <v>116</v>
      </c>
      <c r="N598" s="3">
        <v>1</v>
      </c>
      <c r="O598" s="3">
        <v>3</v>
      </c>
      <c r="P598" s="3">
        <v>3</v>
      </c>
      <c r="Q598" s="3">
        <v>6</v>
      </c>
      <c r="R598" s="3">
        <v>1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50</v>
      </c>
      <c r="AA598" s="3" t="str" cm="1">
        <f t="array" ref="AA598">_xlfn.IFS(AND(Z598&lt;36,Z598&gt;23),"24-35",AND(Z598&lt;51,Z598&gt;35),"36-50",AND(Z598&gt;50,Z598&lt;66),"51-65",Z598&gt;65,"66+",TRUE,"?")</f>
        <v>36-50</v>
      </c>
      <c r="AB598" s="3">
        <v>2534</v>
      </c>
      <c r="AC598" s="3">
        <v>0</v>
      </c>
      <c r="AD598" s="3">
        <v>1</v>
      </c>
      <c r="AE598" s="3">
        <v>0</v>
      </c>
      <c r="AF598" s="3">
        <v>0</v>
      </c>
      <c r="AG598" s="3">
        <v>0</v>
      </c>
      <c r="AH598" s="3">
        <v>0</v>
      </c>
      <c r="AI598" s="3">
        <v>1</v>
      </c>
      <c r="AJ598" s="3">
        <v>0</v>
      </c>
      <c r="AK598" s="3">
        <v>0</v>
      </c>
      <c r="AL598" s="3">
        <v>749</v>
      </c>
      <c r="AM598" s="4">
        <v>42315</v>
      </c>
      <c r="AN598" s="3">
        <f t="shared" si="28"/>
        <v>11</v>
      </c>
      <c r="AO598" s="3" t="str">
        <f t="shared" si="29"/>
        <v>November</v>
      </c>
      <c r="AP598" s="3">
        <v>1</v>
      </c>
    </row>
    <row r="599" spans="1:42" x14ac:dyDescent="0.25">
      <c r="A599" s="3">
        <v>1769</v>
      </c>
      <c r="B599" s="3">
        <v>72570</v>
      </c>
      <c r="C599" s="3">
        <v>865</v>
      </c>
      <c r="D599" s="3">
        <f t="shared" si="27"/>
        <v>1.1919525974920766</v>
      </c>
      <c r="E599" s="3">
        <v>0</v>
      </c>
      <c r="F599" s="3">
        <v>0</v>
      </c>
      <c r="G599" s="3">
        <v>67</v>
      </c>
      <c r="H599" s="3">
        <v>274</v>
      </c>
      <c r="I599" s="3">
        <v>83</v>
      </c>
      <c r="J599" s="3">
        <v>216</v>
      </c>
      <c r="K599" s="3">
        <v>151</v>
      </c>
      <c r="L599" s="3">
        <v>141</v>
      </c>
      <c r="M599" s="3">
        <v>224</v>
      </c>
      <c r="N599" s="3">
        <v>1</v>
      </c>
      <c r="O599" s="3">
        <v>4</v>
      </c>
      <c r="P599" s="3">
        <v>6</v>
      </c>
      <c r="Q599" s="3">
        <v>12</v>
      </c>
      <c r="R599" s="3">
        <v>1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36</v>
      </c>
      <c r="AA599" s="3" t="str" cm="1">
        <f t="array" ref="AA599">_xlfn.IFS(AND(Z599&lt;36,Z599&gt;23),"24-35",AND(Z599&lt;51,Z599&gt;35),"36-50",AND(Z599&gt;50,Z599&lt;66),"51-65",Z599&gt;65,"66+",TRUE,"?")</f>
        <v>36-50</v>
      </c>
      <c r="AB599" s="3">
        <v>2224</v>
      </c>
      <c r="AC599" s="3">
        <v>0</v>
      </c>
      <c r="AD599" s="3">
        <v>1</v>
      </c>
      <c r="AE599" s="3">
        <v>0</v>
      </c>
      <c r="AF599" s="3">
        <v>0</v>
      </c>
      <c r="AG599" s="3">
        <v>0</v>
      </c>
      <c r="AH599" s="3">
        <v>0</v>
      </c>
      <c r="AI599" s="3">
        <v>1</v>
      </c>
      <c r="AJ599" s="3">
        <v>0</v>
      </c>
      <c r="AK599" s="3">
        <v>0</v>
      </c>
      <c r="AL599" s="3">
        <v>641</v>
      </c>
      <c r="AM599" s="4">
        <v>42625</v>
      </c>
      <c r="AN599" s="3">
        <f t="shared" si="28"/>
        <v>9</v>
      </c>
      <c r="AO599" s="3" t="str">
        <f t="shared" si="29"/>
        <v>September</v>
      </c>
      <c r="AP599" s="3">
        <v>1</v>
      </c>
    </row>
    <row r="600" spans="1:42" x14ac:dyDescent="0.25">
      <c r="A600" s="3">
        <v>696</v>
      </c>
      <c r="B600" s="3">
        <v>82224</v>
      </c>
      <c r="C600" s="3">
        <v>862</v>
      </c>
      <c r="D600" s="3">
        <f t="shared" si="27"/>
        <v>1.0483557112278654</v>
      </c>
      <c r="E600" s="3">
        <v>0</v>
      </c>
      <c r="F600" s="3">
        <v>0</v>
      </c>
      <c r="G600" s="3">
        <v>83</v>
      </c>
      <c r="H600" s="3">
        <v>307</v>
      </c>
      <c r="I600" s="3">
        <v>26</v>
      </c>
      <c r="J600" s="3">
        <v>360</v>
      </c>
      <c r="K600" s="3">
        <v>138</v>
      </c>
      <c r="L600" s="3">
        <v>31</v>
      </c>
      <c r="M600" s="3">
        <v>40</v>
      </c>
      <c r="N600" s="3">
        <v>1</v>
      </c>
      <c r="O600" s="3">
        <v>6</v>
      </c>
      <c r="P600" s="3">
        <v>9</v>
      </c>
      <c r="Q600" s="3">
        <v>5</v>
      </c>
      <c r="R600" s="3">
        <v>3</v>
      </c>
      <c r="S600" s="3">
        <v>1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56</v>
      </c>
      <c r="AA600" s="3" t="str" cm="1">
        <f t="array" ref="AA600">_xlfn.IFS(AND(Z600&lt;36,Z600&gt;23),"24-35",AND(Z600&lt;51,Z600&gt;35),"36-50",AND(Z600&gt;50,Z600&lt;66),"51-65",Z600&gt;65,"66+",TRUE,"?")</f>
        <v>51-65</v>
      </c>
      <c r="AB600" s="3">
        <v>2314</v>
      </c>
      <c r="AC600" s="3">
        <v>0</v>
      </c>
      <c r="AD600" s="3">
        <v>1</v>
      </c>
      <c r="AE600" s="3">
        <v>0</v>
      </c>
      <c r="AF600" s="3">
        <v>0</v>
      </c>
      <c r="AG600" s="3">
        <v>0</v>
      </c>
      <c r="AH600" s="3">
        <v>0</v>
      </c>
      <c r="AI600" s="3">
        <v>1</v>
      </c>
      <c r="AJ600" s="3">
        <v>0</v>
      </c>
      <c r="AK600" s="3">
        <v>0</v>
      </c>
      <c r="AL600" s="3">
        <v>822</v>
      </c>
      <c r="AM600" s="4">
        <v>42535</v>
      </c>
      <c r="AN600" s="3">
        <f t="shared" si="28"/>
        <v>6</v>
      </c>
      <c r="AO600" s="3" t="str">
        <f t="shared" si="29"/>
        <v>June</v>
      </c>
      <c r="AP600" s="3">
        <v>1</v>
      </c>
    </row>
    <row r="601" spans="1:42" x14ac:dyDescent="0.25">
      <c r="A601" s="3">
        <v>1178</v>
      </c>
      <c r="B601" s="3">
        <v>48948</v>
      </c>
      <c r="C601" s="3">
        <v>860</v>
      </c>
      <c r="D601" s="3">
        <f t="shared" si="27"/>
        <v>1.7569665767753535</v>
      </c>
      <c r="E601" s="3">
        <v>0</v>
      </c>
      <c r="F601" s="3">
        <v>0</v>
      </c>
      <c r="G601" s="3">
        <v>53</v>
      </c>
      <c r="H601" s="3">
        <v>437</v>
      </c>
      <c r="I601" s="3">
        <v>8</v>
      </c>
      <c r="J601" s="3">
        <v>206</v>
      </c>
      <c r="K601" s="3">
        <v>160</v>
      </c>
      <c r="L601" s="3">
        <v>49</v>
      </c>
      <c r="M601" s="3">
        <v>42</v>
      </c>
      <c r="N601" s="3">
        <v>2</v>
      </c>
      <c r="O601" s="3">
        <v>7</v>
      </c>
      <c r="P601" s="3">
        <v>10</v>
      </c>
      <c r="Q601" s="3">
        <v>5</v>
      </c>
      <c r="R601" s="3">
        <v>6</v>
      </c>
      <c r="S601" s="3">
        <v>0</v>
      </c>
      <c r="T601" s="3">
        <v>0</v>
      </c>
      <c r="U601" s="3">
        <v>1</v>
      </c>
      <c r="V601" s="3">
        <v>0</v>
      </c>
      <c r="W601" s="3">
        <v>0</v>
      </c>
      <c r="X601" s="3">
        <v>0</v>
      </c>
      <c r="Y601" s="3">
        <v>1</v>
      </c>
      <c r="Z601" s="3">
        <v>77</v>
      </c>
      <c r="AA601" s="3" t="str" cm="1">
        <f t="array" ref="AA601">_xlfn.IFS(AND(Z601&lt;36,Z601&gt;23),"24-35",AND(Z601&lt;51,Z601&gt;35),"36-50",AND(Z601&gt;50,Z601&lt;66),"51-65",Z601&gt;65,"66+",TRUE,"?")</f>
        <v>66+</v>
      </c>
      <c r="AB601" s="3">
        <v>2672</v>
      </c>
      <c r="AC601" s="3">
        <v>1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1</v>
      </c>
      <c r="AL601" s="3">
        <v>818</v>
      </c>
      <c r="AM601" s="4">
        <v>42177</v>
      </c>
      <c r="AN601" s="3">
        <f t="shared" si="28"/>
        <v>6</v>
      </c>
      <c r="AO601" s="3" t="str">
        <f t="shared" si="29"/>
        <v>June</v>
      </c>
      <c r="AP601" s="3">
        <v>1</v>
      </c>
    </row>
    <row r="602" spans="1:42" x14ac:dyDescent="0.25">
      <c r="A602" s="3">
        <v>647</v>
      </c>
      <c r="B602" s="3">
        <v>61209</v>
      </c>
      <c r="C602" s="3">
        <v>858</v>
      </c>
      <c r="D602" s="3">
        <f t="shared" si="27"/>
        <v>1.4017546439249131</v>
      </c>
      <c r="E602" s="3">
        <v>0</v>
      </c>
      <c r="F602" s="3">
        <v>0</v>
      </c>
      <c r="G602" s="3">
        <v>73</v>
      </c>
      <c r="H602" s="3">
        <v>466</v>
      </c>
      <c r="I602" s="3">
        <v>0</v>
      </c>
      <c r="J602" s="3">
        <v>224</v>
      </c>
      <c r="K602" s="3">
        <v>119</v>
      </c>
      <c r="L602" s="3">
        <v>49</v>
      </c>
      <c r="M602" s="3">
        <v>99</v>
      </c>
      <c r="N602" s="3">
        <v>1</v>
      </c>
      <c r="O602" s="3">
        <v>5</v>
      </c>
      <c r="P602" s="3">
        <v>3</v>
      </c>
      <c r="Q602" s="3">
        <v>4</v>
      </c>
      <c r="R602" s="3">
        <v>2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50</v>
      </c>
      <c r="AA602" s="3" t="str" cm="1">
        <f t="array" ref="AA602">_xlfn.IFS(AND(Z602&lt;36,Z602&gt;23),"24-35",AND(Z602&lt;51,Z602&gt;35),"36-50",AND(Z602&gt;50,Z602&lt;66),"51-65",Z602&gt;65,"66+",TRUE,"?")</f>
        <v>36-50</v>
      </c>
      <c r="AB602" s="3">
        <v>2467</v>
      </c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1</v>
      </c>
      <c r="AJ602" s="3">
        <v>0</v>
      </c>
      <c r="AK602" s="3">
        <v>0</v>
      </c>
      <c r="AL602" s="3">
        <v>759</v>
      </c>
      <c r="AM602" s="4">
        <v>42382</v>
      </c>
      <c r="AN602" s="3">
        <f t="shared" si="28"/>
        <v>1</v>
      </c>
      <c r="AO602" s="3" t="str">
        <f t="shared" si="29"/>
        <v>January</v>
      </c>
      <c r="AP602" s="3">
        <v>1</v>
      </c>
    </row>
    <row r="603" spans="1:42" x14ac:dyDescent="0.25">
      <c r="A603" s="3">
        <v>264</v>
      </c>
      <c r="B603" s="3">
        <v>75278</v>
      </c>
      <c r="C603" s="3">
        <v>856</v>
      </c>
      <c r="D603" s="3">
        <f t="shared" si="27"/>
        <v>1.1371184144105848</v>
      </c>
      <c r="E603" s="3">
        <v>0</v>
      </c>
      <c r="F603" s="3">
        <v>0</v>
      </c>
      <c r="G603" s="3">
        <v>17</v>
      </c>
      <c r="H603" s="3">
        <v>304</v>
      </c>
      <c r="I603" s="3">
        <v>98</v>
      </c>
      <c r="J603" s="3">
        <v>230</v>
      </c>
      <c r="K603" s="3">
        <v>150</v>
      </c>
      <c r="L603" s="3">
        <v>74</v>
      </c>
      <c r="M603" s="3">
        <v>74</v>
      </c>
      <c r="N603" s="3">
        <v>1</v>
      </c>
      <c r="O603" s="3">
        <v>6</v>
      </c>
      <c r="P603" s="3">
        <v>3</v>
      </c>
      <c r="Q603" s="3">
        <v>13</v>
      </c>
      <c r="R603" s="3">
        <v>3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68</v>
      </c>
      <c r="AA603" s="3" t="str" cm="1">
        <f t="array" ref="AA603">_xlfn.IFS(AND(Z603&lt;36,Z603&gt;23),"24-35",AND(Z603&lt;51,Z603&gt;35),"36-50",AND(Z603&gt;50,Z603&lt;66),"51-65",Z603&gt;65,"66+",TRUE,"?")</f>
        <v>66+</v>
      </c>
      <c r="AB603" s="3">
        <v>2675</v>
      </c>
      <c r="AC603" s="3">
        <v>0</v>
      </c>
      <c r="AD603" s="3">
        <v>0</v>
      </c>
      <c r="AE603" s="3">
        <v>0</v>
      </c>
      <c r="AF603" s="3">
        <v>1</v>
      </c>
      <c r="AG603" s="3">
        <v>0</v>
      </c>
      <c r="AH603" s="3">
        <v>0</v>
      </c>
      <c r="AI603" s="3">
        <v>1</v>
      </c>
      <c r="AJ603" s="3">
        <v>0</v>
      </c>
      <c r="AK603" s="3">
        <v>0</v>
      </c>
      <c r="AL603" s="3">
        <v>782</v>
      </c>
      <c r="AM603" s="4">
        <v>42174</v>
      </c>
      <c r="AN603" s="3">
        <f t="shared" si="28"/>
        <v>6</v>
      </c>
      <c r="AO603" s="3" t="str">
        <f t="shared" si="29"/>
        <v>June</v>
      </c>
      <c r="AP603" s="3">
        <v>1</v>
      </c>
    </row>
    <row r="604" spans="1:42" x14ac:dyDescent="0.25">
      <c r="A604" s="3">
        <v>445</v>
      </c>
      <c r="B604" s="3">
        <v>62503</v>
      </c>
      <c r="C604" s="3">
        <v>856</v>
      </c>
      <c r="D604" s="3">
        <f t="shared" si="27"/>
        <v>1.369534262355407</v>
      </c>
      <c r="E604" s="3">
        <v>0</v>
      </c>
      <c r="F604" s="3">
        <v>1</v>
      </c>
      <c r="G604" s="3">
        <v>40</v>
      </c>
      <c r="H604" s="3">
        <v>478</v>
      </c>
      <c r="I604" s="3">
        <v>0</v>
      </c>
      <c r="J604" s="3">
        <v>193</v>
      </c>
      <c r="K604" s="3">
        <v>110</v>
      </c>
      <c r="L604" s="3">
        <v>75</v>
      </c>
      <c r="M604" s="3">
        <v>117</v>
      </c>
      <c r="N604" s="3">
        <v>4</v>
      </c>
      <c r="O604" s="3">
        <v>8</v>
      </c>
      <c r="P604" s="3">
        <v>3</v>
      </c>
      <c r="Q604" s="3">
        <v>11</v>
      </c>
      <c r="R604" s="3">
        <v>5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64</v>
      </c>
      <c r="AA604" s="3" t="str" cm="1">
        <f t="array" ref="AA604">_xlfn.IFS(AND(Z604&lt;36,Z604&gt;23),"24-35",AND(Z604&lt;51,Z604&gt;35),"36-50",AND(Z604&gt;50,Z604&lt;66),"51-65",Z604&gt;65,"66+",TRUE,"?")</f>
        <v>51-65</v>
      </c>
      <c r="AB604" s="3">
        <v>2655</v>
      </c>
      <c r="AC604" s="3">
        <v>0</v>
      </c>
      <c r="AD604" s="3">
        <v>1</v>
      </c>
      <c r="AE604" s="3">
        <v>0</v>
      </c>
      <c r="AF604" s="3">
        <v>0</v>
      </c>
      <c r="AG604" s="3">
        <v>0</v>
      </c>
      <c r="AH604" s="3">
        <v>0</v>
      </c>
      <c r="AI604" s="3">
        <v>1</v>
      </c>
      <c r="AJ604" s="3">
        <v>0</v>
      </c>
      <c r="AK604" s="3">
        <v>0</v>
      </c>
      <c r="AL604" s="3">
        <v>739</v>
      </c>
      <c r="AM604" s="4">
        <v>42194</v>
      </c>
      <c r="AN604" s="3">
        <f t="shared" si="28"/>
        <v>7</v>
      </c>
      <c r="AO604" s="3" t="str">
        <f t="shared" si="29"/>
        <v>July</v>
      </c>
      <c r="AP604" s="3">
        <v>1</v>
      </c>
    </row>
    <row r="605" spans="1:42" x14ac:dyDescent="0.25">
      <c r="A605" s="3">
        <v>480</v>
      </c>
      <c r="B605" s="3">
        <v>60152</v>
      </c>
      <c r="C605" s="3">
        <v>852</v>
      </c>
      <c r="D605" s="3">
        <f t="shared" si="27"/>
        <v>1.4164117568825643</v>
      </c>
      <c r="E605" s="3">
        <v>0</v>
      </c>
      <c r="F605" s="3">
        <v>1</v>
      </c>
      <c r="G605" s="3">
        <v>6</v>
      </c>
      <c r="H605" s="3">
        <v>325</v>
      </c>
      <c r="I605" s="3">
        <v>83</v>
      </c>
      <c r="J605" s="3">
        <v>300</v>
      </c>
      <c r="K605" s="3">
        <v>86</v>
      </c>
      <c r="L605" s="3">
        <v>58</v>
      </c>
      <c r="M605" s="3">
        <v>91</v>
      </c>
      <c r="N605" s="3">
        <v>1</v>
      </c>
      <c r="O605" s="3">
        <v>6</v>
      </c>
      <c r="P605" s="3">
        <v>4</v>
      </c>
      <c r="Q605" s="3">
        <v>12</v>
      </c>
      <c r="R605" s="3">
        <v>3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41</v>
      </c>
      <c r="AA605" s="3" t="str" cm="1">
        <f t="array" ref="AA605">_xlfn.IFS(AND(Z605&lt;36,Z605&gt;23),"24-35",AND(Z605&lt;51,Z605&gt;35),"36-50",AND(Z605&gt;50,Z605&lt;66),"51-65",Z605&gt;65,"66+",TRUE,"?")</f>
        <v>36-50</v>
      </c>
      <c r="AB605" s="3">
        <v>2617</v>
      </c>
      <c r="AC605" s="3">
        <v>0</v>
      </c>
      <c r="AD605" s="3">
        <v>0</v>
      </c>
      <c r="AE605" s="3">
        <v>1</v>
      </c>
      <c r="AF605" s="3">
        <v>0</v>
      </c>
      <c r="AG605" s="3">
        <v>0</v>
      </c>
      <c r="AH605" s="3">
        <v>0</v>
      </c>
      <c r="AI605" s="3">
        <v>1</v>
      </c>
      <c r="AJ605" s="3">
        <v>0</v>
      </c>
      <c r="AK605" s="3">
        <v>0</v>
      </c>
      <c r="AL605" s="3">
        <v>761</v>
      </c>
      <c r="AM605" s="4">
        <v>42232</v>
      </c>
      <c r="AN605" s="3">
        <f t="shared" si="28"/>
        <v>8</v>
      </c>
      <c r="AO605" s="3" t="str">
        <f t="shared" si="29"/>
        <v>August</v>
      </c>
      <c r="AP605" s="3">
        <v>1</v>
      </c>
    </row>
    <row r="606" spans="1:42" x14ac:dyDescent="0.25">
      <c r="A606" s="3">
        <v>1375</v>
      </c>
      <c r="B606" s="3">
        <v>70379</v>
      </c>
      <c r="C606" s="3">
        <v>852</v>
      </c>
      <c r="D606" s="3">
        <f t="shared" si="27"/>
        <v>1.2105883857400646</v>
      </c>
      <c r="E606" s="3">
        <v>0</v>
      </c>
      <c r="F606" s="3">
        <v>1</v>
      </c>
      <c r="G606" s="3">
        <v>84</v>
      </c>
      <c r="H606" s="3">
        <v>553</v>
      </c>
      <c r="I606" s="3">
        <v>25</v>
      </c>
      <c r="J606" s="3">
        <v>142</v>
      </c>
      <c r="K606" s="3">
        <v>65</v>
      </c>
      <c r="L606" s="3">
        <v>67</v>
      </c>
      <c r="M606" s="3">
        <v>8</v>
      </c>
      <c r="N606" s="3">
        <v>3</v>
      </c>
      <c r="O606" s="3">
        <v>6</v>
      </c>
      <c r="P606" s="3">
        <v>3</v>
      </c>
      <c r="Q606" s="3">
        <v>13</v>
      </c>
      <c r="R606" s="3">
        <v>4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44</v>
      </c>
      <c r="AA606" s="3" t="str" cm="1">
        <f t="array" ref="AA606">_xlfn.IFS(AND(Z606&lt;36,Z606&gt;23),"24-35",AND(Z606&lt;51,Z606&gt;35),"36-50",AND(Z606&gt;50,Z606&lt;66),"51-65",Z606&gt;65,"66+",TRUE,"?")</f>
        <v>36-50</v>
      </c>
      <c r="AB606" s="3">
        <v>2642</v>
      </c>
      <c r="AC606" s="3">
        <v>0</v>
      </c>
      <c r="AD606" s="3">
        <v>0</v>
      </c>
      <c r="AE606" s="3">
        <v>1</v>
      </c>
      <c r="AF606" s="3">
        <v>0</v>
      </c>
      <c r="AG606" s="3">
        <v>0</v>
      </c>
      <c r="AH606" s="3">
        <v>0</v>
      </c>
      <c r="AI606" s="3">
        <v>0</v>
      </c>
      <c r="AJ606" s="3">
        <v>1</v>
      </c>
      <c r="AK606" s="3">
        <v>0</v>
      </c>
      <c r="AL606" s="3">
        <v>844</v>
      </c>
      <c r="AM606" s="4">
        <v>42207</v>
      </c>
      <c r="AN606" s="3">
        <f t="shared" si="28"/>
        <v>7</v>
      </c>
      <c r="AO606" s="3" t="str">
        <f t="shared" si="29"/>
        <v>July</v>
      </c>
      <c r="AP606" s="3">
        <v>1</v>
      </c>
    </row>
    <row r="607" spans="1:42" x14ac:dyDescent="0.25">
      <c r="A607" s="3">
        <v>1184</v>
      </c>
      <c r="B607" s="3">
        <v>79205</v>
      </c>
      <c r="C607" s="3">
        <v>851</v>
      </c>
      <c r="D607" s="3">
        <f t="shared" si="27"/>
        <v>1.0744271195000317</v>
      </c>
      <c r="E607" s="3">
        <v>0</v>
      </c>
      <c r="F607" s="3">
        <v>0</v>
      </c>
      <c r="G607" s="3">
        <v>73</v>
      </c>
      <c r="H607" s="3">
        <v>504</v>
      </c>
      <c r="I607" s="3">
        <v>23</v>
      </c>
      <c r="J607" s="3">
        <v>117</v>
      </c>
      <c r="K607" s="3">
        <v>179</v>
      </c>
      <c r="L607" s="3">
        <v>28</v>
      </c>
      <c r="M607" s="3">
        <v>44</v>
      </c>
      <c r="N607" s="3">
        <v>1</v>
      </c>
      <c r="O607" s="3">
        <v>6</v>
      </c>
      <c r="P607" s="3">
        <v>5</v>
      </c>
      <c r="Q607" s="3">
        <v>4</v>
      </c>
      <c r="R607" s="3">
        <v>4</v>
      </c>
      <c r="S607" s="3">
        <v>1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1</v>
      </c>
      <c r="Z607" s="3">
        <v>45</v>
      </c>
      <c r="AA607" s="3" t="str" cm="1">
        <f t="array" ref="AA607">_xlfn.IFS(AND(Z607&lt;36,Z607&gt;23),"24-35",AND(Z607&lt;51,Z607&gt;35),"36-50",AND(Z607&gt;50,Z607&lt;66),"51-65",Z607&gt;65,"66+",TRUE,"?")</f>
        <v>36-50</v>
      </c>
      <c r="AB607" s="3">
        <v>2828</v>
      </c>
      <c r="AC607" s="3">
        <v>0</v>
      </c>
      <c r="AD607" s="3">
        <v>1</v>
      </c>
      <c r="AE607" s="3">
        <v>0</v>
      </c>
      <c r="AF607" s="3">
        <v>0</v>
      </c>
      <c r="AG607" s="3">
        <v>0</v>
      </c>
      <c r="AH607" s="3">
        <v>0</v>
      </c>
      <c r="AI607" s="3">
        <v>1</v>
      </c>
      <c r="AJ607" s="3">
        <v>0</v>
      </c>
      <c r="AK607" s="3">
        <v>0</v>
      </c>
      <c r="AL607" s="3">
        <v>807</v>
      </c>
      <c r="AM607" s="4">
        <v>42021</v>
      </c>
      <c r="AN607" s="3">
        <f t="shared" si="28"/>
        <v>1</v>
      </c>
      <c r="AO607" s="3" t="str">
        <f t="shared" si="29"/>
        <v>January</v>
      </c>
      <c r="AP607" s="3">
        <v>1</v>
      </c>
    </row>
    <row r="608" spans="1:42" x14ac:dyDescent="0.25">
      <c r="A608" s="3">
        <v>1465</v>
      </c>
      <c r="B608" s="3">
        <v>74268</v>
      </c>
      <c r="C608" s="3">
        <v>851</v>
      </c>
      <c r="D608" s="3">
        <f t="shared" si="27"/>
        <v>1.1458501642699412</v>
      </c>
      <c r="E608" s="3">
        <v>0</v>
      </c>
      <c r="F608" s="3">
        <v>0</v>
      </c>
      <c r="G608" s="3">
        <v>83</v>
      </c>
      <c r="H608" s="3">
        <v>199</v>
      </c>
      <c r="I608" s="3">
        <v>66</v>
      </c>
      <c r="J608" s="3">
        <v>315</v>
      </c>
      <c r="K608" s="3">
        <v>97</v>
      </c>
      <c r="L608" s="3">
        <v>174</v>
      </c>
      <c r="M608" s="3">
        <v>41</v>
      </c>
      <c r="N608" s="3">
        <v>1</v>
      </c>
      <c r="O608" s="3">
        <v>4</v>
      </c>
      <c r="P608" s="3">
        <v>3</v>
      </c>
      <c r="Q608" s="3">
        <v>5</v>
      </c>
      <c r="R608" s="3">
        <v>2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65</v>
      </c>
      <c r="AA608" s="3" t="str" cm="1">
        <f t="array" ref="AA608">_xlfn.IFS(AND(Z608&lt;36,Z608&gt;23),"24-35",AND(Z608&lt;51,Z608&gt;35),"36-50",AND(Z608&gt;50,Z608&lt;66),"51-65",Z608&gt;65,"66+",TRUE,"?")</f>
        <v>51-65</v>
      </c>
      <c r="AB608" s="3">
        <v>2659</v>
      </c>
      <c r="AC608" s="3">
        <v>0</v>
      </c>
      <c r="AD608" s="3">
        <v>1</v>
      </c>
      <c r="AE608" s="3">
        <v>0</v>
      </c>
      <c r="AF608" s="3">
        <v>0</v>
      </c>
      <c r="AG608" s="3">
        <v>0</v>
      </c>
      <c r="AH608" s="3">
        <v>0</v>
      </c>
      <c r="AI608" s="3">
        <v>1</v>
      </c>
      <c r="AJ608" s="3">
        <v>0</v>
      </c>
      <c r="AK608" s="3">
        <v>0</v>
      </c>
      <c r="AL608" s="3">
        <v>810</v>
      </c>
      <c r="AM608" s="4">
        <v>42190</v>
      </c>
      <c r="AN608" s="3">
        <f t="shared" si="28"/>
        <v>7</v>
      </c>
      <c r="AO608" s="3" t="str">
        <f t="shared" si="29"/>
        <v>July</v>
      </c>
      <c r="AP608" s="3">
        <v>1</v>
      </c>
    </row>
    <row r="609" spans="1:42" x14ac:dyDescent="0.25">
      <c r="A609" s="3">
        <v>1015</v>
      </c>
      <c r="B609" s="3">
        <v>66294</v>
      </c>
      <c r="C609" s="3">
        <v>850</v>
      </c>
      <c r="D609" s="3">
        <f t="shared" si="27"/>
        <v>1.2821673152924851</v>
      </c>
      <c r="E609" s="3">
        <v>0</v>
      </c>
      <c r="F609" s="3">
        <v>0</v>
      </c>
      <c r="G609" s="3">
        <v>68</v>
      </c>
      <c r="H609" s="3">
        <v>251</v>
      </c>
      <c r="I609" s="3">
        <v>108</v>
      </c>
      <c r="J609" s="3">
        <v>334</v>
      </c>
      <c r="K609" s="3">
        <v>65</v>
      </c>
      <c r="L609" s="3">
        <v>92</v>
      </c>
      <c r="M609" s="3">
        <v>117</v>
      </c>
      <c r="N609" s="3">
        <v>1</v>
      </c>
      <c r="O609" s="3">
        <v>4</v>
      </c>
      <c r="P609" s="3">
        <v>3</v>
      </c>
      <c r="Q609" s="3">
        <v>5</v>
      </c>
      <c r="R609" s="3">
        <v>2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55</v>
      </c>
      <c r="AA609" s="3" t="str" cm="1">
        <f t="array" ref="AA609">_xlfn.IFS(AND(Z609&lt;36,Z609&gt;23),"24-35",AND(Z609&lt;51,Z609&gt;35),"36-50",AND(Z609&gt;50,Z609&lt;66),"51-65",Z609&gt;65,"66+",TRUE,"?")</f>
        <v>51-65</v>
      </c>
      <c r="AB609" s="3">
        <v>2263</v>
      </c>
      <c r="AC609" s="3">
        <v>0</v>
      </c>
      <c r="AD609" s="3">
        <v>0</v>
      </c>
      <c r="AE609" s="3">
        <v>1</v>
      </c>
      <c r="AF609" s="3">
        <v>0</v>
      </c>
      <c r="AG609" s="3">
        <v>0</v>
      </c>
      <c r="AH609" s="3">
        <v>0</v>
      </c>
      <c r="AI609" s="3">
        <v>1</v>
      </c>
      <c r="AJ609" s="3">
        <v>0</v>
      </c>
      <c r="AK609" s="3">
        <v>0</v>
      </c>
      <c r="AL609" s="3">
        <v>733</v>
      </c>
      <c r="AM609" s="4">
        <v>42586</v>
      </c>
      <c r="AN609" s="3">
        <f t="shared" si="28"/>
        <v>8</v>
      </c>
      <c r="AO609" s="3" t="str">
        <f t="shared" si="29"/>
        <v>August</v>
      </c>
      <c r="AP609" s="3">
        <v>1</v>
      </c>
    </row>
    <row r="610" spans="1:42" x14ac:dyDescent="0.25">
      <c r="A610" s="3">
        <v>821</v>
      </c>
      <c r="B610" s="3">
        <v>61346</v>
      </c>
      <c r="C610" s="3">
        <v>847</v>
      </c>
      <c r="D610" s="3">
        <f t="shared" si="27"/>
        <v>1.3806931177256871</v>
      </c>
      <c r="E610" s="3">
        <v>1</v>
      </c>
      <c r="F610" s="3">
        <v>0</v>
      </c>
      <c r="G610" s="3">
        <v>34</v>
      </c>
      <c r="H610" s="3">
        <v>562</v>
      </c>
      <c r="I610" s="3">
        <v>58</v>
      </c>
      <c r="J610" s="3">
        <v>168</v>
      </c>
      <c r="K610" s="3">
        <v>43</v>
      </c>
      <c r="L610" s="3">
        <v>16</v>
      </c>
      <c r="M610" s="3">
        <v>142</v>
      </c>
      <c r="N610" s="3">
        <v>1</v>
      </c>
      <c r="O610" s="3">
        <v>5</v>
      </c>
      <c r="P610" s="3">
        <v>7</v>
      </c>
      <c r="Q610" s="3">
        <v>10</v>
      </c>
      <c r="R610" s="3">
        <v>3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42</v>
      </c>
      <c r="AA610" s="3" t="str" cm="1">
        <f t="array" ref="AA610">_xlfn.IFS(AND(Z610&lt;36,Z610&gt;23),"24-35",AND(Z610&lt;51,Z610&gt;35),"36-50",AND(Z610&gt;50,Z610&lt;66),"51-65",Z610&gt;65,"66+",TRUE,"?")</f>
        <v>36-50</v>
      </c>
      <c r="AB610" s="3">
        <v>2425</v>
      </c>
      <c r="AC610" s="3">
        <v>0</v>
      </c>
      <c r="AD610" s="3">
        <v>0</v>
      </c>
      <c r="AE610" s="3">
        <v>0</v>
      </c>
      <c r="AF610" s="3">
        <v>1</v>
      </c>
      <c r="AG610" s="3">
        <v>0</v>
      </c>
      <c r="AH610" s="3">
        <v>0</v>
      </c>
      <c r="AI610" s="3">
        <v>0</v>
      </c>
      <c r="AJ610" s="3">
        <v>1</v>
      </c>
      <c r="AK610" s="3">
        <v>0</v>
      </c>
      <c r="AL610" s="3">
        <v>705</v>
      </c>
      <c r="AM610" s="4">
        <v>42424</v>
      </c>
      <c r="AN610" s="3">
        <f t="shared" si="28"/>
        <v>2</v>
      </c>
      <c r="AO610" s="3" t="str">
        <f t="shared" si="29"/>
        <v>February</v>
      </c>
      <c r="AP610" s="3">
        <v>1</v>
      </c>
    </row>
    <row r="611" spans="1:42" x14ac:dyDescent="0.25">
      <c r="A611" s="3">
        <v>360</v>
      </c>
      <c r="B611" s="3">
        <v>63381</v>
      </c>
      <c r="C611" s="3">
        <v>846</v>
      </c>
      <c r="D611" s="3">
        <f t="shared" si="27"/>
        <v>1.3347848724381124</v>
      </c>
      <c r="E611" s="3">
        <v>0</v>
      </c>
      <c r="F611" s="3">
        <v>1</v>
      </c>
      <c r="G611" s="3">
        <v>78</v>
      </c>
      <c r="H611" s="3">
        <v>571</v>
      </c>
      <c r="I611" s="3">
        <v>50</v>
      </c>
      <c r="J611" s="3">
        <v>142</v>
      </c>
      <c r="K611" s="3">
        <v>33</v>
      </c>
      <c r="L611" s="3">
        <v>50</v>
      </c>
      <c r="M611" s="3">
        <v>159</v>
      </c>
      <c r="N611" s="3">
        <v>4</v>
      </c>
      <c r="O611" s="3">
        <v>4</v>
      </c>
      <c r="P611" s="3">
        <v>5</v>
      </c>
      <c r="Q611" s="3">
        <v>13</v>
      </c>
      <c r="R611" s="3">
        <v>2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60</v>
      </c>
      <c r="AA611" s="3" t="str" cm="1">
        <f t="array" ref="AA611">_xlfn.IFS(AND(Z611&lt;36,Z611&gt;23),"24-35",AND(Z611&lt;51,Z611&gt;35),"36-50",AND(Z611&gt;50,Z611&lt;66),"51-65",Z611&gt;65,"66+",TRUE,"?")</f>
        <v>51-65</v>
      </c>
      <c r="AB611" s="3">
        <v>2791</v>
      </c>
      <c r="AC611" s="3">
        <v>0</v>
      </c>
      <c r="AD611" s="3">
        <v>0</v>
      </c>
      <c r="AE611" s="3">
        <v>0</v>
      </c>
      <c r="AF611" s="3">
        <v>1</v>
      </c>
      <c r="AG611" s="3">
        <v>0</v>
      </c>
      <c r="AH611" s="3">
        <v>0</v>
      </c>
      <c r="AI611" s="3">
        <v>1</v>
      </c>
      <c r="AJ611" s="3">
        <v>0</v>
      </c>
      <c r="AK611" s="3">
        <v>0</v>
      </c>
      <c r="AL611" s="3">
        <v>687</v>
      </c>
      <c r="AM611" s="4">
        <v>42058</v>
      </c>
      <c r="AN611" s="3">
        <f t="shared" si="28"/>
        <v>2</v>
      </c>
      <c r="AO611" s="3" t="str">
        <f t="shared" si="29"/>
        <v>February</v>
      </c>
      <c r="AP611" s="3">
        <v>1</v>
      </c>
    </row>
    <row r="612" spans="1:42" x14ac:dyDescent="0.25">
      <c r="A612" s="3">
        <v>96</v>
      </c>
      <c r="B612" s="3">
        <v>52413</v>
      </c>
      <c r="C612" s="3">
        <v>845</v>
      </c>
      <c r="D612" s="3">
        <f t="shared" si="27"/>
        <v>1.6121954476942744</v>
      </c>
      <c r="E612" s="3">
        <v>0</v>
      </c>
      <c r="F612" s="3">
        <v>2</v>
      </c>
      <c r="G612" s="3">
        <v>56</v>
      </c>
      <c r="H612" s="3">
        <v>295</v>
      </c>
      <c r="I612" s="3">
        <v>106</v>
      </c>
      <c r="J612" s="3">
        <v>271</v>
      </c>
      <c r="K612" s="3">
        <v>75</v>
      </c>
      <c r="L612" s="3">
        <v>98</v>
      </c>
      <c r="M612" s="3">
        <v>65</v>
      </c>
      <c r="N612" s="3">
        <v>4</v>
      </c>
      <c r="O612" s="3">
        <v>6</v>
      </c>
      <c r="P612" s="3">
        <v>4</v>
      </c>
      <c r="Q612" s="3">
        <v>12</v>
      </c>
      <c r="R612" s="3">
        <v>6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51</v>
      </c>
      <c r="AA612" s="3" t="str" cm="1">
        <f t="array" ref="AA612">_xlfn.IFS(AND(Z612&lt;36,Z612&gt;23),"24-35",AND(Z612&lt;51,Z612&gt;35),"36-50",AND(Z612&gt;50,Z612&lt;66),"51-65",Z612&gt;65,"66+",TRUE,"?")</f>
        <v>51-65</v>
      </c>
      <c r="AB612" s="3">
        <v>2671</v>
      </c>
      <c r="AC612" s="3">
        <v>0</v>
      </c>
      <c r="AD612" s="3">
        <v>1</v>
      </c>
      <c r="AE612" s="3">
        <v>0</v>
      </c>
      <c r="AF612" s="3">
        <v>0</v>
      </c>
      <c r="AG612" s="3">
        <v>0</v>
      </c>
      <c r="AH612" s="3">
        <v>0</v>
      </c>
      <c r="AI612" s="3">
        <v>1</v>
      </c>
      <c r="AJ612" s="3">
        <v>0</v>
      </c>
      <c r="AK612" s="3">
        <v>0</v>
      </c>
      <c r="AL612" s="3">
        <v>780</v>
      </c>
      <c r="AM612" s="4">
        <v>42178</v>
      </c>
      <c r="AN612" s="3">
        <f t="shared" si="28"/>
        <v>6</v>
      </c>
      <c r="AO612" s="3" t="str">
        <f t="shared" si="29"/>
        <v>June</v>
      </c>
      <c r="AP612" s="3">
        <v>1</v>
      </c>
    </row>
    <row r="613" spans="1:42" x14ac:dyDescent="0.25">
      <c r="A613" s="3">
        <v>1185</v>
      </c>
      <c r="B613" s="3">
        <v>48240</v>
      </c>
      <c r="C613" s="3">
        <v>841</v>
      </c>
      <c r="D613" s="3">
        <f t="shared" si="27"/>
        <v>1.7433665008291874</v>
      </c>
      <c r="E613" s="3">
        <v>0</v>
      </c>
      <c r="F613" s="3">
        <v>0</v>
      </c>
      <c r="G613" s="3">
        <v>73</v>
      </c>
      <c r="H613" s="3">
        <v>389</v>
      </c>
      <c r="I613" s="3">
        <v>91</v>
      </c>
      <c r="J613" s="3">
        <v>248</v>
      </c>
      <c r="K613" s="3">
        <v>64</v>
      </c>
      <c r="L613" s="3">
        <v>49</v>
      </c>
      <c r="M613" s="3">
        <v>41</v>
      </c>
      <c r="N613" s="3">
        <v>3</v>
      </c>
      <c r="O613" s="3">
        <v>6</v>
      </c>
      <c r="P613" s="3">
        <v>3</v>
      </c>
      <c r="Q613" s="3">
        <v>13</v>
      </c>
      <c r="R613" s="3">
        <v>5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1</v>
      </c>
      <c r="Z613" s="3">
        <v>51</v>
      </c>
      <c r="AA613" s="3" t="str" cm="1">
        <f t="array" ref="AA613">_xlfn.IFS(AND(Z613&lt;36,Z613&gt;23),"24-35",AND(Z613&lt;51,Z613&gt;35),"36-50",AND(Z613&gt;50,Z613&lt;66),"51-65",Z613&gt;65,"66+",TRUE,"?")</f>
        <v>51-65</v>
      </c>
      <c r="AB613" s="3">
        <v>2756</v>
      </c>
      <c r="AC613" s="3">
        <v>0</v>
      </c>
      <c r="AD613" s="3">
        <v>0</v>
      </c>
      <c r="AE613" s="3">
        <v>1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1</v>
      </c>
      <c r="AL613" s="3">
        <v>800</v>
      </c>
      <c r="AM613" s="4">
        <v>42093</v>
      </c>
      <c r="AN613" s="3">
        <f t="shared" si="28"/>
        <v>3</v>
      </c>
      <c r="AO613" s="3" t="str">
        <f t="shared" si="29"/>
        <v>March</v>
      </c>
      <c r="AP613" s="3">
        <v>1</v>
      </c>
    </row>
    <row r="614" spans="1:42" x14ac:dyDescent="0.25">
      <c r="A614" s="3">
        <v>1020</v>
      </c>
      <c r="B614" s="3">
        <v>54233</v>
      </c>
      <c r="C614" s="3">
        <v>839</v>
      </c>
      <c r="D614" s="3">
        <f t="shared" si="27"/>
        <v>1.5470285619456787</v>
      </c>
      <c r="E614" s="3">
        <v>0</v>
      </c>
      <c r="F614" s="3">
        <v>1</v>
      </c>
      <c r="G614" s="3">
        <v>46</v>
      </c>
      <c r="H614" s="3">
        <v>652</v>
      </c>
      <c r="I614" s="3">
        <v>8</v>
      </c>
      <c r="J614" s="3">
        <v>158</v>
      </c>
      <c r="K614" s="3">
        <v>21</v>
      </c>
      <c r="L614" s="3">
        <v>0</v>
      </c>
      <c r="M614" s="3">
        <v>142</v>
      </c>
      <c r="N614" s="3">
        <v>4</v>
      </c>
      <c r="O614" s="3">
        <v>11</v>
      </c>
      <c r="P614" s="3">
        <v>6</v>
      </c>
      <c r="Q614" s="3">
        <v>5</v>
      </c>
      <c r="R614" s="3">
        <v>8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43</v>
      </c>
      <c r="AA614" s="3" t="str" cm="1">
        <f t="array" ref="AA614">_xlfn.IFS(AND(Z614&lt;36,Z614&gt;23),"24-35",AND(Z614&lt;51,Z614&gt;35),"36-50",AND(Z614&gt;50,Z614&lt;66),"51-65",Z614&gt;65,"66+",TRUE,"?")</f>
        <v>36-50</v>
      </c>
      <c r="AB614" s="3">
        <v>2669</v>
      </c>
      <c r="AC614" s="3">
        <v>0</v>
      </c>
      <c r="AD614" s="3">
        <v>1</v>
      </c>
      <c r="AE614" s="3">
        <v>0</v>
      </c>
      <c r="AF614" s="3">
        <v>0</v>
      </c>
      <c r="AG614" s="3">
        <v>0</v>
      </c>
      <c r="AH614" s="3">
        <v>0</v>
      </c>
      <c r="AI614" s="3">
        <v>1</v>
      </c>
      <c r="AJ614" s="3">
        <v>0</v>
      </c>
      <c r="AK614" s="3">
        <v>0</v>
      </c>
      <c r="AL614" s="3">
        <v>697</v>
      </c>
      <c r="AM614" s="4">
        <v>42180</v>
      </c>
      <c r="AN614" s="3">
        <f t="shared" si="28"/>
        <v>6</v>
      </c>
      <c r="AO614" s="3" t="str">
        <f t="shared" si="29"/>
        <v>June</v>
      </c>
      <c r="AP614" s="3">
        <v>1</v>
      </c>
    </row>
    <row r="615" spans="1:42" x14ac:dyDescent="0.25">
      <c r="A615" s="3">
        <v>130</v>
      </c>
      <c r="B615" s="3">
        <v>68352</v>
      </c>
      <c r="C615" s="3">
        <v>838</v>
      </c>
      <c r="D615" s="3">
        <f t="shared" si="27"/>
        <v>1.2260065543071161</v>
      </c>
      <c r="E615" s="3">
        <v>0</v>
      </c>
      <c r="F615" s="3">
        <v>1</v>
      </c>
      <c r="G615" s="3">
        <v>47</v>
      </c>
      <c r="H615" s="3">
        <v>614</v>
      </c>
      <c r="I615" s="3">
        <v>16</v>
      </c>
      <c r="J615" s="3">
        <v>132</v>
      </c>
      <c r="K615" s="3">
        <v>43</v>
      </c>
      <c r="L615" s="3">
        <v>33</v>
      </c>
      <c r="M615" s="3">
        <v>33</v>
      </c>
      <c r="N615" s="3">
        <v>3</v>
      </c>
      <c r="O615" s="3">
        <v>8</v>
      </c>
      <c r="P615" s="3">
        <v>5</v>
      </c>
      <c r="Q615" s="3">
        <v>9</v>
      </c>
      <c r="R615" s="3">
        <v>6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46</v>
      </c>
      <c r="AA615" s="3" t="str" cm="1">
        <f t="array" ref="AA615">_xlfn.IFS(AND(Z615&lt;36,Z615&gt;23),"24-35",AND(Z615&lt;51,Z615&gt;35),"36-50",AND(Z615&gt;50,Z615&lt;66),"51-65",Z615&gt;65,"66+",TRUE,"?")</f>
        <v>36-50</v>
      </c>
      <c r="AB615" s="3">
        <v>2464</v>
      </c>
      <c r="AC615" s="3">
        <v>0</v>
      </c>
      <c r="AD615" s="3">
        <v>0</v>
      </c>
      <c r="AE615" s="3">
        <v>1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1</v>
      </c>
      <c r="AL615" s="3">
        <v>805</v>
      </c>
      <c r="AM615" s="4">
        <v>42385</v>
      </c>
      <c r="AN615" s="3">
        <f t="shared" si="28"/>
        <v>1</v>
      </c>
      <c r="AO615" s="3" t="str">
        <f t="shared" si="29"/>
        <v>January</v>
      </c>
      <c r="AP615" s="3">
        <v>1</v>
      </c>
    </row>
    <row r="616" spans="1:42" x14ac:dyDescent="0.25">
      <c r="A616" s="3">
        <v>1718</v>
      </c>
      <c r="B616" s="3">
        <v>62772</v>
      </c>
      <c r="C616" s="3">
        <v>838</v>
      </c>
      <c r="D616" s="3">
        <f t="shared" si="27"/>
        <v>1.3349901229847703</v>
      </c>
      <c r="E616" s="3">
        <v>0</v>
      </c>
      <c r="F616" s="3">
        <v>1</v>
      </c>
      <c r="G616" s="3">
        <v>74</v>
      </c>
      <c r="H616" s="3">
        <v>581</v>
      </c>
      <c r="I616" s="3">
        <v>49</v>
      </c>
      <c r="J616" s="3">
        <v>157</v>
      </c>
      <c r="K616" s="3">
        <v>43</v>
      </c>
      <c r="L616" s="3">
        <v>8</v>
      </c>
      <c r="M616" s="3">
        <v>108</v>
      </c>
      <c r="N616" s="3">
        <v>1</v>
      </c>
      <c r="O616" s="3">
        <v>5</v>
      </c>
      <c r="P616" s="3">
        <v>6</v>
      </c>
      <c r="Q616" s="3">
        <v>11</v>
      </c>
      <c r="R616" s="3">
        <v>2</v>
      </c>
      <c r="S616" s="3">
        <v>0</v>
      </c>
      <c r="T616" s="3">
        <v>0</v>
      </c>
      <c r="U616" s="3">
        <v>0</v>
      </c>
      <c r="V616" s="3">
        <v>1</v>
      </c>
      <c r="W616" s="3">
        <v>0</v>
      </c>
      <c r="X616" s="3">
        <v>0</v>
      </c>
      <c r="Y616" s="3">
        <v>0</v>
      </c>
      <c r="Z616" s="3">
        <v>51</v>
      </c>
      <c r="AA616" s="3" t="str" cm="1">
        <f t="array" ref="AA616">_xlfn.IFS(AND(Z616&lt;36,Z616&gt;23),"24-35",AND(Z616&lt;51,Z616&gt;35),"36-50",AND(Z616&gt;50,Z616&lt;66),"51-65",Z616&gt;65,"66+",TRUE,"?")</f>
        <v>51-65</v>
      </c>
      <c r="AB616" s="3">
        <v>2565</v>
      </c>
      <c r="AC616" s="3">
        <v>0</v>
      </c>
      <c r="AD616" s="3">
        <v>0</v>
      </c>
      <c r="AE616" s="3">
        <v>1</v>
      </c>
      <c r="AF616" s="3">
        <v>0</v>
      </c>
      <c r="AG616" s="3">
        <v>0</v>
      </c>
      <c r="AH616" s="3">
        <v>0</v>
      </c>
      <c r="AI616" s="3">
        <v>0</v>
      </c>
      <c r="AJ616" s="3">
        <v>1</v>
      </c>
      <c r="AK616" s="3">
        <v>0</v>
      </c>
      <c r="AL616" s="3">
        <v>730</v>
      </c>
      <c r="AM616" s="4">
        <v>42284</v>
      </c>
      <c r="AN616" s="3">
        <f t="shared" si="28"/>
        <v>10</v>
      </c>
      <c r="AO616" s="3" t="str">
        <f t="shared" si="29"/>
        <v>October</v>
      </c>
      <c r="AP616" s="3">
        <v>1</v>
      </c>
    </row>
    <row r="617" spans="1:42" x14ac:dyDescent="0.25">
      <c r="A617" s="3">
        <v>666</v>
      </c>
      <c r="B617" s="3">
        <v>55250</v>
      </c>
      <c r="C617" s="3">
        <v>837</v>
      </c>
      <c r="D617" s="3">
        <f t="shared" si="27"/>
        <v>1.5149321266968325</v>
      </c>
      <c r="E617" s="3">
        <v>0</v>
      </c>
      <c r="F617" s="3">
        <v>1</v>
      </c>
      <c r="G617" s="3">
        <v>49</v>
      </c>
      <c r="H617" s="3">
        <v>664</v>
      </c>
      <c r="I617" s="3">
        <v>58</v>
      </c>
      <c r="J617" s="3">
        <v>83</v>
      </c>
      <c r="K617" s="3">
        <v>32</v>
      </c>
      <c r="L617" s="3">
        <v>0</v>
      </c>
      <c r="M617" s="3">
        <v>66</v>
      </c>
      <c r="N617" s="3">
        <v>4</v>
      </c>
      <c r="O617" s="3">
        <v>7</v>
      </c>
      <c r="P617" s="3">
        <v>5</v>
      </c>
      <c r="Q617" s="3">
        <v>10</v>
      </c>
      <c r="R617" s="3">
        <v>5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55</v>
      </c>
      <c r="AA617" s="3" t="str" cm="1">
        <f t="array" ref="AA617">_xlfn.IFS(AND(Z617&lt;36,Z617&gt;23),"24-35",AND(Z617&lt;51,Z617&gt;35),"36-50",AND(Z617&gt;50,Z617&lt;66),"51-65",Z617&gt;65,"66+",TRUE,"?")</f>
        <v>51-65</v>
      </c>
      <c r="AB617" s="3">
        <v>2775</v>
      </c>
      <c r="AC617" s="3">
        <v>0</v>
      </c>
      <c r="AD617" s="3">
        <v>0</v>
      </c>
      <c r="AE617" s="3">
        <v>1</v>
      </c>
      <c r="AF617" s="3">
        <v>0</v>
      </c>
      <c r="AG617" s="3">
        <v>0</v>
      </c>
      <c r="AH617" s="3">
        <v>0</v>
      </c>
      <c r="AI617" s="3">
        <v>0</v>
      </c>
      <c r="AJ617" s="3">
        <v>1</v>
      </c>
      <c r="AK617" s="3">
        <v>0</v>
      </c>
      <c r="AL617" s="3">
        <v>771</v>
      </c>
      <c r="AM617" s="4">
        <v>42074</v>
      </c>
      <c r="AN617" s="3">
        <f t="shared" si="28"/>
        <v>3</v>
      </c>
      <c r="AO617" s="3" t="str">
        <f t="shared" si="29"/>
        <v>March</v>
      </c>
      <c r="AP617" s="3">
        <v>1</v>
      </c>
    </row>
    <row r="618" spans="1:42" x14ac:dyDescent="0.25">
      <c r="A618" s="3">
        <v>1525</v>
      </c>
      <c r="B618" s="3">
        <v>64892</v>
      </c>
      <c r="C618" s="3">
        <v>837</v>
      </c>
      <c r="D618" s="3">
        <f t="shared" si="27"/>
        <v>1.2898354188497811</v>
      </c>
      <c r="E618" s="3">
        <v>0</v>
      </c>
      <c r="F618" s="3">
        <v>1</v>
      </c>
      <c r="G618" s="3">
        <v>77</v>
      </c>
      <c r="H618" s="3">
        <v>527</v>
      </c>
      <c r="I618" s="3">
        <v>24</v>
      </c>
      <c r="J618" s="3">
        <v>230</v>
      </c>
      <c r="K618" s="3">
        <v>32</v>
      </c>
      <c r="L618" s="3">
        <v>24</v>
      </c>
      <c r="M618" s="3">
        <v>65</v>
      </c>
      <c r="N618" s="3">
        <v>2</v>
      </c>
      <c r="O618" s="3">
        <v>6</v>
      </c>
      <c r="P618" s="3">
        <v>4</v>
      </c>
      <c r="Q618" s="3">
        <v>12</v>
      </c>
      <c r="R618" s="3">
        <v>4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44</v>
      </c>
      <c r="AA618" s="3" t="str" cm="1">
        <f t="array" ref="AA618">_xlfn.IFS(AND(Z618&lt;36,Z618&gt;23),"24-35",AND(Z618&lt;51,Z618&gt;35),"36-50",AND(Z618&gt;50,Z618&lt;66),"51-65",Z618&gt;65,"66+",TRUE,"?")</f>
        <v>36-50</v>
      </c>
      <c r="AB618" s="3">
        <v>2190</v>
      </c>
      <c r="AC618" s="3">
        <v>1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1</v>
      </c>
      <c r="AJ618" s="3">
        <v>0</v>
      </c>
      <c r="AK618" s="3">
        <v>0</v>
      </c>
      <c r="AL618" s="3">
        <v>772</v>
      </c>
      <c r="AM618" s="4">
        <v>42659</v>
      </c>
      <c r="AN618" s="3">
        <f t="shared" si="28"/>
        <v>10</v>
      </c>
      <c r="AO618" s="3" t="str">
        <f t="shared" si="29"/>
        <v>October</v>
      </c>
      <c r="AP618" s="3">
        <v>1</v>
      </c>
    </row>
    <row r="619" spans="1:42" x14ac:dyDescent="0.25">
      <c r="A619" s="3">
        <v>401</v>
      </c>
      <c r="B619" s="3">
        <v>61314</v>
      </c>
      <c r="C619" s="3">
        <v>836</v>
      </c>
      <c r="D619" s="3">
        <f t="shared" si="27"/>
        <v>1.3634732687477575</v>
      </c>
      <c r="E619" s="3">
        <v>0</v>
      </c>
      <c r="F619" s="3">
        <v>1</v>
      </c>
      <c r="G619" s="3">
        <v>1</v>
      </c>
      <c r="H619" s="3">
        <v>378</v>
      </c>
      <c r="I619" s="3">
        <v>0</v>
      </c>
      <c r="J619" s="3">
        <v>189</v>
      </c>
      <c r="K619" s="3">
        <v>97</v>
      </c>
      <c r="L619" s="3">
        <v>172</v>
      </c>
      <c r="M619" s="3">
        <v>172</v>
      </c>
      <c r="N619" s="3">
        <v>2</v>
      </c>
      <c r="O619" s="3">
        <v>5</v>
      </c>
      <c r="P619" s="3">
        <v>5</v>
      </c>
      <c r="Q619" s="3">
        <v>12</v>
      </c>
      <c r="R619" s="3">
        <v>3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52</v>
      </c>
      <c r="AA619" s="3" t="str" cm="1">
        <f t="array" ref="AA619">_xlfn.IFS(AND(Z619&lt;36,Z619&gt;23),"24-35",AND(Z619&lt;51,Z619&gt;35),"36-50",AND(Z619&gt;50,Z619&lt;66),"51-65",Z619&gt;65,"66+",TRUE,"?")</f>
        <v>51-65</v>
      </c>
      <c r="AB619" s="3">
        <v>2589</v>
      </c>
      <c r="AC619" s="3">
        <v>0</v>
      </c>
      <c r="AD619" s="3">
        <v>1</v>
      </c>
      <c r="AE619" s="3">
        <v>0</v>
      </c>
      <c r="AF619" s="3">
        <v>0</v>
      </c>
      <c r="AG619" s="3">
        <v>0</v>
      </c>
      <c r="AH619" s="3">
        <v>0</v>
      </c>
      <c r="AI619" s="3">
        <v>1</v>
      </c>
      <c r="AJ619" s="3">
        <v>0</v>
      </c>
      <c r="AK619" s="3">
        <v>0</v>
      </c>
      <c r="AL619" s="3">
        <v>664</v>
      </c>
      <c r="AM619" s="4">
        <v>42260</v>
      </c>
      <c r="AN619" s="3">
        <f t="shared" si="28"/>
        <v>9</v>
      </c>
      <c r="AO619" s="3" t="str">
        <f t="shared" si="29"/>
        <v>September</v>
      </c>
      <c r="AP619" s="3">
        <v>1</v>
      </c>
    </row>
    <row r="620" spans="1:42" x14ac:dyDescent="0.25">
      <c r="A620" s="3">
        <v>421</v>
      </c>
      <c r="B620" s="3">
        <v>57959</v>
      </c>
      <c r="C620" s="3">
        <v>835</v>
      </c>
      <c r="D620" s="3">
        <f t="shared" si="27"/>
        <v>1.4406735795993719</v>
      </c>
      <c r="E620" s="3">
        <v>0</v>
      </c>
      <c r="F620" s="3">
        <v>1</v>
      </c>
      <c r="G620" s="3">
        <v>71</v>
      </c>
      <c r="H620" s="3">
        <v>430</v>
      </c>
      <c r="I620" s="3">
        <v>16</v>
      </c>
      <c r="J620" s="3">
        <v>322</v>
      </c>
      <c r="K620" s="3">
        <v>43</v>
      </c>
      <c r="L620" s="3">
        <v>24</v>
      </c>
      <c r="M620" s="3">
        <v>33</v>
      </c>
      <c r="N620" s="3">
        <v>5</v>
      </c>
      <c r="O620" s="3">
        <v>4</v>
      </c>
      <c r="P620" s="3">
        <v>7</v>
      </c>
      <c r="Q620" s="3">
        <v>11</v>
      </c>
      <c r="R620" s="3">
        <v>3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65</v>
      </c>
      <c r="AA620" s="3" t="str" cm="1">
        <f t="array" ref="AA620">_xlfn.IFS(AND(Z620&lt;36,Z620&gt;23),"24-35",AND(Z620&lt;51,Z620&gt;35),"36-50",AND(Z620&gt;50,Z620&lt;66),"51-65",Z620&gt;65,"66+",TRUE,"?")</f>
        <v>51-65</v>
      </c>
      <c r="AB620" s="3">
        <v>2582</v>
      </c>
      <c r="AC620" s="3">
        <v>0</v>
      </c>
      <c r="AD620" s="3">
        <v>0</v>
      </c>
      <c r="AE620" s="3">
        <v>1</v>
      </c>
      <c r="AF620" s="3">
        <v>0</v>
      </c>
      <c r="AG620" s="3">
        <v>0</v>
      </c>
      <c r="AH620" s="3">
        <v>0</v>
      </c>
      <c r="AI620" s="3">
        <v>1</v>
      </c>
      <c r="AJ620" s="3">
        <v>0</v>
      </c>
      <c r="AK620" s="3">
        <v>0</v>
      </c>
      <c r="AL620" s="3">
        <v>802</v>
      </c>
      <c r="AM620" s="4">
        <v>42267</v>
      </c>
      <c r="AN620" s="3">
        <f t="shared" si="28"/>
        <v>9</v>
      </c>
      <c r="AO620" s="3" t="str">
        <f t="shared" si="29"/>
        <v>September</v>
      </c>
      <c r="AP620" s="3">
        <v>1</v>
      </c>
    </row>
    <row r="621" spans="1:42" x14ac:dyDescent="0.25">
      <c r="A621" s="3">
        <v>1030</v>
      </c>
      <c r="B621" s="3">
        <v>79803</v>
      </c>
      <c r="C621" s="3">
        <v>835</v>
      </c>
      <c r="D621" s="3">
        <f t="shared" si="27"/>
        <v>1.0463265792012832</v>
      </c>
      <c r="E621" s="3">
        <v>0</v>
      </c>
      <c r="F621" s="3">
        <v>1</v>
      </c>
      <c r="G621" s="3">
        <v>54</v>
      </c>
      <c r="H621" s="3">
        <v>574</v>
      </c>
      <c r="I621" s="3">
        <v>8</v>
      </c>
      <c r="J621" s="3">
        <v>216</v>
      </c>
      <c r="K621" s="3">
        <v>21</v>
      </c>
      <c r="L621" s="3">
        <v>16</v>
      </c>
      <c r="M621" s="3">
        <v>33</v>
      </c>
      <c r="N621" s="3">
        <v>1</v>
      </c>
      <c r="O621" s="3">
        <v>4</v>
      </c>
      <c r="P621" s="3">
        <v>3</v>
      </c>
      <c r="Q621" s="3">
        <v>5</v>
      </c>
      <c r="R621" s="3">
        <v>1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62</v>
      </c>
      <c r="AA621" s="3" t="str" cm="1">
        <f t="array" ref="AA621">_xlfn.IFS(AND(Z621&lt;36,Z621&gt;23),"24-35",AND(Z621&lt;51,Z621&gt;35),"36-50",AND(Z621&gt;50,Z621&lt;66),"51-65",Z621&gt;65,"66+",TRUE,"?")</f>
        <v>51-65</v>
      </c>
      <c r="AB621" s="3">
        <v>2186</v>
      </c>
      <c r="AC621" s="3">
        <v>1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1</v>
      </c>
      <c r="AJ621" s="3">
        <v>0</v>
      </c>
      <c r="AK621" s="3">
        <v>0</v>
      </c>
      <c r="AL621" s="3">
        <v>802</v>
      </c>
      <c r="AM621" s="4">
        <v>42663</v>
      </c>
      <c r="AN621" s="3">
        <f t="shared" si="28"/>
        <v>10</v>
      </c>
      <c r="AO621" s="3" t="str">
        <f t="shared" si="29"/>
        <v>October</v>
      </c>
      <c r="AP621" s="3">
        <v>1</v>
      </c>
    </row>
    <row r="622" spans="1:42" x14ac:dyDescent="0.25">
      <c r="A622" s="3">
        <v>980</v>
      </c>
      <c r="B622" s="3">
        <v>76081</v>
      </c>
      <c r="C622" s="3">
        <v>833</v>
      </c>
      <c r="D622" s="3">
        <f t="shared" si="27"/>
        <v>1.0948857139101746</v>
      </c>
      <c r="E622" s="3">
        <v>0</v>
      </c>
      <c r="F622" s="3">
        <v>0</v>
      </c>
      <c r="G622" s="3">
        <v>85</v>
      </c>
      <c r="H622" s="3">
        <v>292</v>
      </c>
      <c r="I622" s="3">
        <v>30</v>
      </c>
      <c r="J622" s="3">
        <v>415</v>
      </c>
      <c r="K622" s="3">
        <v>63</v>
      </c>
      <c r="L622" s="3">
        <v>33</v>
      </c>
      <c r="M622" s="3">
        <v>200</v>
      </c>
      <c r="N622" s="3">
        <v>1</v>
      </c>
      <c r="O622" s="3">
        <v>4</v>
      </c>
      <c r="P622" s="3">
        <v>5</v>
      </c>
      <c r="Q622" s="3">
        <v>4</v>
      </c>
      <c r="R622" s="3">
        <v>2</v>
      </c>
      <c r="S622" s="3">
        <v>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58</v>
      </c>
      <c r="AA622" s="3" t="str" cm="1">
        <f t="array" ref="AA622">_xlfn.IFS(AND(Z622&lt;36,Z622&gt;23),"24-35",AND(Z622&lt;51,Z622&gt;35),"36-50",AND(Z622&gt;50,Z622&lt;66),"51-65",Z622&gt;65,"66+",TRUE,"?")</f>
        <v>51-65</v>
      </c>
      <c r="AB622" s="3">
        <v>2196</v>
      </c>
      <c r="AC622" s="3">
        <v>0</v>
      </c>
      <c r="AD622" s="3">
        <v>0</v>
      </c>
      <c r="AE622" s="3">
        <v>0</v>
      </c>
      <c r="AF622" s="3">
        <v>1</v>
      </c>
      <c r="AG622" s="3">
        <v>0</v>
      </c>
      <c r="AH622" s="3">
        <v>0</v>
      </c>
      <c r="AI622" s="3">
        <v>1</v>
      </c>
      <c r="AJ622" s="3">
        <v>0</v>
      </c>
      <c r="AK622" s="3">
        <v>0</v>
      </c>
      <c r="AL622" s="3">
        <v>633</v>
      </c>
      <c r="AM622" s="4">
        <v>42653</v>
      </c>
      <c r="AN622" s="3">
        <f t="shared" si="28"/>
        <v>10</v>
      </c>
      <c r="AO622" s="3" t="str">
        <f t="shared" si="29"/>
        <v>October</v>
      </c>
      <c r="AP622" s="3">
        <v>1</v>
      </c>
    </row>
    <row r="623" spans="1:42" x14ac:dyDescent="0.25">
      <c r="A623" s="3">
        <v>1165</v>
      </c>
      <c r="B623" s="3">
        <v>76624</v>
      </c>
      <c r="C623" s="3">
        <v>833</v>
      </c>
      <c r="D623" s="3">
        <f t="shared" si="27"/>
        <v>1.0871267487993319</v>
      </c>
      <c r="E623" s="3">
        <v>0</v>
      </c>
      <c r="F623" s="3">
        <v>1</v>
      </c>
      <c r="G623" s="3">
        <v>68</v>
      </c>
      <c r="H623" s="3">
        <v>411</v>
      </c>
      <c r="I623" s="3">
        <v>106</v>
      </c>
      <c r="J623" s="3">
        <v>147</v>
      </c>
      <c r="K623" s="3">
        <v>54</v>
      </c>
      <c r="L623" s="3">
        <v>115</v>
      </c>
      <c r="M623" s="3">
        <v>66</v>
      </c>
      <c r="N623" s="3">
        <v>1</v>
      </c>
      <c r="O623" s="3">
        <v>5</v>
      </c>
      <c r="P623" s="3">
        <v>10</v>
      </c>
      <c r="Q623" s="3">
        <v>7</v>
      </c>
      <c r="R623" s="3">
        <v>1</v>
      </c>
      <c r="S623" s="3">
        <v>0</v>
      </c>
      <c r="T623" s="3">
        <v>0</v>
      </c>
      <c r="U623" s="3">
        <v>1</v>
      </c>
      <c r="V623" s="3">
        <v>0</v>
      </c>
      <c r="W623" s="3">
        <v>0</v>
      </c>
      <c r="X623" s="3">
        <v>0</v>
      </c>
      <c r="Y623" s="3">
        <v>0</v>
      </c>
      <c r="Z623" s="3">
        <v>58</v>
      </c>
      <c r="AA623" s="3" t="str" cm="1">
        <f t="array" ref="AA623">_xlfn.IFS(AND(Z623&lt;36,Z623&gt;23),"24-35",AND(Z623&lt;51,Z623&gt;35),"36-50",AND(Z623&gt;50,Z623&lt;66),"51-65",Z623&gt;65,"66+",TRUE,"?")</f>
        <v>51-65</v>
      </c>
      <c r="AB623" s="3">
        <v>2195</v>
      </c>
      <c r="AC623" s="3">
        <v>0</v>
      </c>
      <c r="AD623" s="3">
        <v>0</v>
      </c>
      <c r="AE623" s="3">
        <v>1</v>
      </c>
      <c r="AF623" s="3">
        <v>0</v>
      </c>
      <c r="AG623" s="3">
        <v>0</v>
      </c>
      <c r="AH623" s="3">
        <v>0</v>
      </c>
      <c r="AI623" s="3">
        <v>1</v>
      </c>
      <c r="AJ623" s="3">
        <v>0</v>
      </c>
      <c r="AK623" s="3">
        <v>0</v>
      </c>
      <c r="AL623" s="3">
        <v>767</v>
      </c>
      <c r="AM623" s="4">
        <v>42654</v>
      </c>
      <c r="AN623" s="3">
        <f t="shared" si="28"/>
        <v>10</v>
      </c>
      <c r="AO623" s="3" t="str">
        <f t="shared" si="29"/>
        <v>October</v>
      </c>
      <c r="AP623" s="3">
        <v>1</v>
      </c>
    </row>
    <row r="624" spans="1:42" x14ac:dyDescent="0.25">
      <c r="A624" s="3">
        <v>439</v>
      </c>
      <c r="B624" s="3">
        <v>49269</v>
      </c>
      <c r="C624" s="3">
        <v>832</v>
      </c>
      <c r="D624" s="3">
        <f t="shared" si="27"/>
        <v>1.6886886277375226</v>
      </c>
      <c r="E624" s="3">
        <v>1</v>
      </c>
      <c r="F624" s="3">
        <v>0</v>
      </c>
      <c r="G624" s="3">
        <v>92</v>
      </c>
      <c r="H624" s="3">
        <v>639</v>
      </c>
      <c r="I624" s="3">
        <v>8</v>
      </c>
      <c r="J624" s="3">
        <v>166</v>
      </c>
      <c r="K624" s="3">
        <v>11</v>
      </c>
      <c r="L624" s="3">
        <v>8</v>
      </c>
      <c r="M624" s="3">
        <v>58</v>
      </c>
      <c r="N624" s="3">
        <v>3</v>
      </c>
      <c r="O624" s="3">
        <v>7</v>
      </c>
      <c r="P624" s="3">
        <v>3</v>
      </c>
      <c r="Q624" s="3">
        <v>12</v>
      </c>
      <c r="R624" s="3">
        <v>7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49</v>
      </c>
      <c r="AA624" s="3" t="str" cm="1">
        <f t="array" ref="AA624">_xlfn.IFS(AND(Z624&lt;36,Z624&gt;23),"24-35",AND(Z624&lt;51,Z624&gt;35),"36-50",AND(Z624&gt;50,Z624&lt;66),"51-65",Z624&gt;65,"66+",TRUE,"?")</f>
        <v>36-50</v>
      </c>
      <c r="AB624" s="3">
        <v>2842</v>
      </c>
      <c r="AC624" s="3">
        <v>0</v>
      </c>
      <c r="AD624" s="3">
        <v>0</v>
      </c>
      <c r="AE624" s="3">
        <v>0</v>
      </c>
      <c r="AF624" s="3">
        <v>1</v>
      </c>
      <c r="AG624" s="3">
        <v>0</v>
      </c>
      <c r="AH624" s="3">
        <v>0</v>
      </c>
      <c r="AI624" s="3">
        <v>0</v>
      </c>
      <c r="AJ624" s="3">
        <v>0</v>
      </c>
      <c r="AK624" s="3">
        <v>1</v>
      </c>
      <c r="AL624" s="3">
        <v>774</v>
      </c>
      <c r="AM624" s="4">
        <v>42007</v>
      </c>
      <c r="AN624" s="3">
        <f t="shared" si="28"/>
        <v>1</v>
      </c>
      <c r="AO624" s="3" t="str">
        <f t="shared" si="29"/>
        <v>January</v>
      </c>
      <c r="AP624" s="3">
        <v>1</v>
      </c>
    </row>
    <row r="625" spans="1:42" x14ac:dyDescent="0.25">
      <c r="A625" s="3">
        <v>1186</v>
      </c>
      <c r="B625" s="3">
        <v>49912</v>
      </c>
      <c r="C625" s="3">
        <v>832</v>
      </c>
      <c r="D625" s="3">
        <f t="shared" si="27"/>
        <v>1.6669338034941497</v>
      </c>
      <c r="E625" s="3">
        <v>0</v>
      </c>
      <c r="F625" s="3">
        <v>1</v>
      </c>
      <c r="G625" s="3">
        <v>5</v>
      </c>
      <c r="H625" s="3">
        <v>520</v>
      </c>
      <c r="I625" s="3">
        <v>8</v>
      </c>
      <c r="J625" s="3">
        <v>223</v>
      </c>
      <c r="K625" s="3">
        <v>32</v>
      </c>
      <c r="L625" s="3">
        <v>49</v>
      </c>
      <c r="M625" s="3">
        <v>42</v>
      </c>
      <c r="N625" s="3">
        <v>4</v>
      </c>
      <c r="O625" s="3">
        <v>10</v>
      </c>
      <c r="P625" s="3">
        <v>5</v>
      </c>
      <c r="Q625" s="3">
        <v>7</v>
      </c>
      <c r="R625" s="3">
        <v>8</v>
      </c>
      <c r="S625" s="3">
        <v>0</v>
      </c>
      <c r="T625" s="3">
        <v>0</v>
      </c>
      <c r="U625" s="3">
        <v>1</v>
      </c>
      <c r="V625" s="3">
        <v>0</v>
      </c>
      <c r="W625" s="3">
        <v>0</v>
      </c>
      <c r="X625" s="3">
        <v>0</v>
      </c>
      <c r="Y625" s="3">
        <v>1</v>
      </c>
      <c r="Z625" s="3">
        <v>71</v>
      </c>
      <c r="AA625" s="3" t="str" cm="1">
        <f t="array" ref="AA625">_xlfn.IFS(AND(Z625&lt;36,Z625&gt;23),"24-35",AND(Z625&lt;51,Z625&gt;35),"36-50",AND(Z625&gt;50,Z625&lt;66),"51-65",Z625&gt;65,"66+",TRUE,"?")</f>
        <v>66+</v>
      </c>
      <c r="AB625" s="3">
        <v>2819</v>
      </c>
      <c r="AC625" s="3">
        <v>0</v>
      </c>
      <c r="AD625" s="3">
        <v>0</v>
      </c>
      <c r="AE625" s="3">
        <v>0</v>
      </c>
      <c r="AF625" s="3">
        <v>1</v>
      </c>
      <c r="AG625" s="3">
        <v>0</v>
      </c>
      <c r="AH625" s="3">
        <v>0</v>
      </c>
      <c r="AI625" s="3">
        <v>0</v>
      </c>
      <c r="AJ625" s="3">
        <v>1</v>
      </c>
      <c r="AK625" s="3">
        <v>0</v>
      </c>
      <c r="AL625" s="3">
        <v>790</v>
      </c>
      <c r="AM625" s="4">
        <v>42030</v>
      </c>
      <c r="AN625" s="3">
        <f t="shared" si="28"/>
        <v>1</v>
      </c>
      <c r="AO625" s="3" t="str">
        <f t="shared" si="29"/>
        <v>January</v>
      </c>
      <c r="AP625" s="3">
        <v>1</v>
      </c>
    </row>
    <row r="626" spans="1:42" x14ac:dyDescent="0.25">
      <c r="A626" s="3">
        <v>1343</v>
      </c>
      <c r="B626" s="3">
        <v>52852</v>
      </c>
      <c r="C626" s="3">
        <v>832</v>
      </c>
      <c r="D626" s="3">
        <f t="shared" si="27"/>
        <v>1.5742072201619617</v>
      </c>
      <c r="E626" s="3">
        <v>0</v>
      </c>
      <c r="F626" s="3">
        <v>1</v>
      </c>
      <c r="G626" s="3">
        <v>93</v>
      </c>
      <c r="H626" s="3">
        <v>714</v>
      </c>
      <c r="I626" s="3">
        <v>8</v>
      </c>
      <c r="J626" s="3">
        <v>99</v>
      </c>
      <c r="K626" s="3">
        <v>11</v>
      </c>
      <c r="L626" s="3">
        <v>0</v>
      </c>
      <c r="M626" s="3">
        <v>47</v>
      </c>
      <c r="N626" s="3">
        <v>4</v>
      </c>
      <c r="O626" s="3">
        <v>10</v>
      </c>
      <c r="P626" s="3">
        <v>7</v>
      </c>
      <c r="Q626" s="3">
        <v>5</v>
      </c>
      <c r="R626" s="3">
        <v>8</v>
      </c>
      <c r="S626" s="3">
        <v>0</v>
      </c>
      <c r="T626" s="3">
        <v>0</v>
      </c>
      <c r="U626" s="3">
        <v>1</v>
      </c>
      <c r="V626" s="3">
        <v>0</v>
      </c>
      <c r="W626" s="3">
        <v>0</v>
      </c>
      <c r="X626" s="3">
        <v>0</v>
      </c>
      <c r="Y626" s="3">
        <v>0</v>
      </c>
      <c r="Z626" s="3">
        <v>63</v>
      </c>
      <c r="AA626" s="3" t="str" cm="1">
        <f t="array" ref="AA626">_xlfn.IFS(AND(Z626&lt;36,Z626&gt;23),"24-35",AND(Z626&lt;51,Z626&gt;35),"36-50",AND(Z626&gt;50,Z626&lt;66),"51-65",Z626&gt;65,"66+",TRUE,"?")</f>
        <v>51-65</v>
      </c>
      <c r="AB626" s="3">
        <v>2734</v>
      </c>
      <c r="AC626" s="3">
        <v>0</v>
      </c>
      <c r="AD626" s="3">
        <v>1</v>
      </c>
      <c r="AE626" s="3">
        <v>0</v>
      </c>
      <c r="AF626" s="3">
        <v>0</v>
      </c>
      <c r="AG626" s="3">
        <v>0</v>
      </c>
      <c r="AH626" s="3">
        <v>0</v>
      </c>
      <c r="AI626" s="3">
        <v>1</v>
      </c>
      <c r="AJ626" s="3">
        <v>0</v>
      </c>
      <c r="AK626" s="3">
        <v>0</v>
      </c>
      <c r="AL626" s="3">
        <v>785</v>
      </c>
      <c r="AM626" s="4">
        <v>42115</v>
      </c>
      <c r="AN626" s="3">
        <f t="shared" si="28"/>
        <v>4</v>
      </c>
      <c r="AO626" s="3" t="str">
        <f t="shared" si="29"/>
        <v>April</v>
      </c>
      <c r="AP626" s="3">
        <v>1</v>
      </c>
    </row>
    <row r="627" spans="1:42" x14ac:dyDescent="0.25">
      <c r="A627" s="3">
        <v>132</v>
      </c>
      <c r="B627" s="3">
        <v>59809</v>
      </c>
      <c r="C627" s="3">
        <v>828</v>
      </c>
      <c r="D627" s="3">
        <f t="shared" si="27"/>
        <v>1.3844070290424517</v>
      </c>
      <c r="E627" s="3">
        <v>0</v>
      </c>
      <c r="F627" s="3">
        <v>2</v>
      </c>
      <c r="G627" s="3">
        <v>36</v>
      </c>
      <c r="H627" s="3">
        <v>598</v>
      </c>
      <c r="I627" s="3">
        <v>16</v>
      </c>
      <c r="J627" s="3">
        <v>141</v>
      </c>
      <c r="K627" s="3">
        <v>32</v>
      </c>
      <c r="L627" s="3">
        <v>41</v>
      </c>
      <c r="M627" s="3">
        <v>49</v>
      </c>
      <c r="N627" s="3">
        <v>3</v>
      </c>
      <c r="O627" s="3">
        <v>3</v>
      </c>
      <c r="P627" s="3">
        <v>3</v>
      </c>
      <c r="Q627" s="3">
        <v>6</v>
      </c>
      <c r="R627" s="3">
        <v>8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44</v>
      </c>
      <c r="AA627" s="3" t="str" cm="1">
        <f t="array" ref="AA627">_xlfn.IFS(AND(Z627&lt;36,Z627&gt;23),"24-35",AND(Z627&lt;51,Z627&gt;35),"36-50",AND(Z627&gt;50,Z627&lt;66),"51-65",Z627&gt;65,"66+",TRUE,"?")</f>
        <v>36-50</v>
      </c>
      <c r="AB627" s="3">
        <v>2778</v>
      </c>
      <c r="AC627" s="3">
        <v>0</v>
      </c>
      <c r="AD627" s="3">
        <v>1</v>
      </c>
      <c r="AE627" s="3">
        <v>0</v>
      </c>
      <c r="AF627" s="3">
        <v>0</v>
      </c>
      <c r="AG627" s="3">
        <v>0</v>
      </c>
      <c r="AH627" s="3">
        <v>0</v>
      </c>
      <c r="AI627" s="3">
        <v>1</v>
      </c>
      <c r="AJ627" s="3">
        <v>0</v>
      </c>
      <c r="AK627" s="3">
        <v>0</v>
      </c>
      <c r="AL627" s="3">
        <v>779</v>
      </c>
      <c r="AM627" s="4">
        <v>42071</v>
      </c>
      <c r="AN627" s="3">
        <f t="shared" si="28"/>
        <v>3</v>
      </c>
      <c r="AO627" s="3" t="str">
        <f t="shared" si="29"/>
        <v>March</v>
      </c>
      <c r="AP627" s="3">
        <v>1</v>
      </c>
    </row>
    <row r="628" spans="1:42" x14ac:dyDescent="0.25">
      <c r="A628" s="3">
        <v>839</v>
      </c>
      <c r="B628" s="3">
        <v>76630</v>
      </c>
      <c r="C628" s="3">
        <v>828</v>
      </c>
      <c r="D628" s="3">
        <f t="shared" si="27"/>
        <v>1.0805167688894688</v>
      </c>
      <c r="E628" s="3">
        <v>0</v>
      </c>
      <c r="F628" s="3">
        <v>0</v>
      </c>
      <c r="G628" s="3">
        <v>93</v>
      </c>
      <c r="H628" s="3">
        <v>255</v>
      </c>
      <c r="I628" s="3">
        <v>31</v>
      </c>
      <c r="J628" s="3">
        <v>446</v>
      </c>
      <c r="K628" s="3">
        <v>40</v>
      </c>
      <c r="L628" s="3">
        <v>56</v>
      </c>
      <c r="M628" s="3">
        <v>175</v>
      </c>
      <c r="N628" s="3">
        <v>1</v>
      </c>
      <c r="O628" s="3">
        <v>3</v>
      </c>
      <c r="P628" s="3">
        <v>10</v>
      </c>
      <c r="Q628" s="3">
        <v>11</v>
      </c>
      <c r="R628" s="3">
        <v>1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37</v>
      </c>
      <c r="AA628" s="3" t="str" cm="1">
        <f t="array" ref="AA628">_xlfn.IFS(AND(Z628&lt;36,Z628&gt;23),"24-35",AND(Z628&lt;51,Z628&gt;35),"36-50",AND(Z628&gt;50,Z628&lt;66),"51-65",Z628&gt;65,"66+",TRUE,"?")</f>
        <v>36-50</v>
      </c>
      <c r="AB628" s="3">
        <v>2325</v>
      </c>
      <c r="AC628" s="3">
        <v>0</v>
      </c>
      <c r="AD628" s="3">
        <v>1</v>
      </c>
      <c r="AE628" s="3">
        <v>0</v>
      </c>
      <c r="AF628" s="3">
        <v>0</v>
      </c>
      <c r="AG628" s="3">
        <v>0</v>
      </c>
      <c r="AH628" s="3">
        <v>0</v>
      </c>
      <c r="AI628" s="3">
        <v>1</v>
      </c>
      <c r="AJ628" s="3">
        <v>0</v>
      </c>
      <c r="AK628" s="3">
        <v>0</v>
      </c>
      <c r="AL628" s="3">
        <v>653</v>
      </c>
      <c r="AM628" s="4">
        <v>42524</v>
      </c>
      <c r="AN628" s="3">
        <f t="shared" si="28"/>
        <v>6</v>
      </c>
      <c r="AO628" s="3" t="str">
        <f t="shared" si="29"/>
        <v>June</v>
      </c>
      <c r="AP628" s="3">
        <v>1</v>
      </c>
    </row>
    <row r="629" spans="1:42" x14ac:dyDescent="0.25">
      <c r="A629" s="3">
        <v>325</v>
      </c>
      <c r="B629" s="3">
        <v>71113</v>
      </c>
      <c r="C629" s="3">
        <v>827</v>
      </c>
      <c r="D629" s="3">
        <f t="shared" si="27"/>
        <v>1.1629378594631079</v>
      </c>
      <c r="E629" s="3">
        <v>0</v>
      </c>
      <c r="F629" s="3">
        <v>1</v>
      </c>
      <c r="G629" s="3">
        <v>95</v>
      </c>
      <c r="H629" s="3">
        <v>495</v>
      </c>
      <c r="I629" s="3">
        <v>33</v>
      </c>
      <c r="J629" s="3">
        <v>255</v>
      </c>
      <c r="K629" s="3">
        <v>11</v>
      </c>
      <c r="L629" s="3">
        <v>33</v>
      </c>
      <c r="M629" s="3">
        <v>8</v>
      </c>
      <c r="N629" s="3">
        <v>4</v>
      </c>
      <c r="O629" s="3">
        <v>6</v>
      </c>
      <c r="P629" s="3">
        <v>7</v>
      </c>
      <c r="Q629" s="3">
        <v>9</v>
      </c>
      <c r="R629" s="3">
        <v>4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63</v>
      </c>
      <c r="AA629" s="3" t="str" cm="1">
        <f t="array" ref="AA629">_xlfn.IFS(AND(Z629&lt;36,Z629&gt;23),"24-35",AND(Z629&lt;51,Z629&gt;35),"36-50",AND(Z629&gt;50,Z629&lt;66),"51-65",Z629&gt;65,"66+",TRUE,"?")</f>
        <v>51-65</v>
      </c>
      <c r="AB629" s="3">
        <v>2353</v>
      </c>
      <c r="AC629" s="3">
        <v>0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1</v>
      </c>
      <c r="AJ629" s="3">
        <v>0</v>
      </c>
      <c r="AK629" s="3">
        <v>0</v>
      </c>
      <c r="AL629" s="3">
        <v>819</v>
      </c>
      <c r="AM629" s="4">
        <v>42496</v>
      </c>
      <c r="AN629" s="3">
        <f t="shared" si="28"/>
        <v>5</v>
      </c>
      <c r="AO629" s="3" t="str">
        <f t="shared" si="29"/>
        <v>May</v>
      </c>
      <c r="AP629" s="3">
        <v>1</v>
      </c>
    </row>
    <row r="630" spans="1:42" x14ac:dyDescent="0.25">
      <c r="A630" s="3">
        <v>1199</v>
      </c>
      <c r="B630" s="3">
        <v>60597</v>
      </c>
      <c r="C630" s="3">
        <v>827</v>
      </c>
      <c r="D630" s="3">
        <f t="shared" si="27"/>
        <v>1.3647540307275938</v>
      </c>
      <c r="E630" s="3">
        <v>0</v>
      </c>
      <c r="F630" s="3">
        <v>1</v>
      </c>
      <c r="G630" s="3">
        <v>2</v>
      </c>
      <c r="H630" s="3">
        <v>522</v>
      </c>
      <c r="I630" s="3">
        <v>0</v>
      </c>
      <c r="J630" s="3">
        <v>257</v>
      </c>
      <c r="K630" s="3">
        <v>32</v>
      </c>
      <c r="L630" s="3">
        <v>16</v>
      </c>
      <c r="M630" s="3">
        <v>66</v>
      </c>
      <c r="N630" s="3">
        <v>4</v>
      </c>
      <c r="O630" s="3">
        <v>2</v>
      </c>
      <c r="P630" s="3">
        <v>2</v>
      </c>
      <c r="Q630" s="3">
        <v>8</v>
      </c>
      <c r="R630" s="3">
        <v>7</v>
      </c>
      <c r="S630" s="3">
        <v>1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1</v>
      </c>
      <c r="Z630" s="3">
        <v>56</v>
      </c>
      <c r="AA630" s="3" t="str" cm="1">
        <f t="array" ref="AA630">_xlfn.IFS(AND(Z630&lt;36,Z630&gt;23),"24-35",AND(Z630&lt;51,Z630&gt;35),"36-50",AND(Z630&gt;50,Z630&lt;66),"51-65",Z630&gt;65,"66+",TRUE,"?")</f>
        <v>51-65</v>
      </c>
      <c r="AB630" s="3">
        <v>2338</v>
      </c>
      <c r="AC630" s="3">
        <v>0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1</v>
      </c>
      <c r="AJ630" s="3">
        <v>0</v>
      </c>
      <c r="AK630" s="3">
        <v>0</v>
      </c>
      <c r="AL630" s="3">
        <v>761</v>
      </c>
      <c r="AM630" s="4">
        <v>42511</v>
      </c>
      <c r="AN630" s="3">
        <f t="shared" si="28"/>
        <v>5</v>
      </c>
      <c r="AO630" s="3" t="str">
        <f t="shared" si="29"/>
        <v>May</v>
      </c>
      <c r="AP630" s="3">
        <v>1</v>
      </c>
    </row>
    <row r="631" spans="1:42" x14ac:dyDescent="0.25">
      <c r="A631" s="3">
        <v>179</v>
      </c>
      <c r="B631" s="3">
        <v>69661</v>
      </c>
      <c r="C631" s="3">
        <v>826</v>
      </c>
      <c r="D631" s="3">
        <f t="shared" si="27"/>
        <v>1.1857423809592167</v>
      </c>
      <c r="E631" s="3">
        <v>0</v>
      </c>
      <c r="F631" s="3">
        <v>0</v>
      </c>
      <c r="G631" s="3">
        <v>80</v>
      </c>
      <c r="H631" s="3">
        <v>656</v>
      </c>
      <c r="I631" s="3">
        <v>16</v>
      </c>
      <c r="J631" s="3">
        <v>106</v>
      </c>
      <c r="K631" s="3">
        <v>32</v>
      </c>
      <c r="L631" s="3">
        <v>16</v>
      </c>
      <c r="M631" s="3">
        <v>8</v>
      </c>
      <c r="N631" s="3">
        <v>1</v>
      </c>
      <c r="O631" s="3">
        <v>7</v>
      </c>
      <c r="P631" s="3">
        <v>3</v>
      </c>
      <c r="Q631" s="3">
        <v>12</v>
      </c>
      <c r="R631" s="3">
        <v>3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40</v>
      </c>
      <c r="AA631" s="3" t="str" cm="1">
        <f t="array" ref="AA631">_xlfn.IFS(AND(Z631&lt;36,Z631&gt;23),"24-35",AND(Z631&lt;51,Z631&gt;35),"36-50",AND(Z631&gt;50,Z631&lt;66),"51-65",Z631&gt;65,"66+",TRUE,"?")</f>
        <v>36-50</v>
      </c>
      <c r="AB631" s="3">
        <v>2206</v>
      </c>
      <c r="AC631" s="3">
        <v>0</v>
      </c>
      <c r="AD631" s="3">
        <v>1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1</v>
      </c>
      <c r="AK631" s="3">
        <v>0</v>
      </c>
      <c r="AL631" s="3">
        <v>818</v>
      </c>
      <c r="AM631" s="4">
        <v>42643</v>
      </c>
      <c r="AN631" s="3">
        <f t="shared" si="28"/>
        <v>9</v>
      </c>
      <c r="AO631" s="3" t="str">
        <f t="shared" si="29"/>
        <v>September</v>
      </c>
      <c r="AP631" s="3">
        <v>1</v>
      </c>
    </row>
    <row r="632" spans="1:42" x14ac:dyDescent="0.25">
      <c r="A632" s="3">
        <v>1398</v>
      </c>
      <c r="B632" s="3">
        <v>53977</v>
      </c>
      <c r="C632" s="3">
        <v>825</v>
      </c>
      <c r="D632" s="3">
        <f t="shared" si="27"/>
        <v>1.5284287752190748</v>
      </c>
      <c r="E632" s="3">
        <v>0</v>
      </c>
      <c r="F632" s="3">
        <v>1</v>
      </c>
      <c r="G632" s="3">
        <v>21</v>
      </c>
      <c r="H632" s="3">
        <v>620</v>
      </c>
      <c r="I632" s="3">
        <v>16</v>
      </c>
      <c r="J632" s="3">
        <v>165</v>
      </c>
      <c r="K632" s="3">
        <v>0</v>
      </c>
      <c r="L632" s="3">
        <v>24</v>
      </c>
      <c r="M632" s="3">
        <v>82</v>
      </c>
      <c r="N632" s="3">
        <v>5</v>
      </c>
      <c r="O632" s="3">
        <v>5</v>
      </c>
      <c r="P632" s="3">
        <v>5</v>
      </c>
      <c r="Q632" s="3">
        <v>12</v>
      </c>
      <c r="R632" s="3">
        <v>5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62</v>
      </c>
      <c r="AA632" s="3" t="str" cm="1">
        <f t="array" ref="AA632">_xlfn.IFS(AND(Z632&lt;36,Z632&gt;23),"24-35",AND(Z632&lt;51,Z632&gt;35),"36-50",AND(Z632&gt;50,Z632&lt;66),"51-65",Z632&gt;65,"66+",TRUE,"?")</f>
        <v>51-65</v>
      </c>
      <c r="AB632" s="3">
        <v>2545</v>
      </c>
      <c r="AC632" s="3">
        <v>0</v>
      </c>
      <c r="AD632" s="3">
        <v>0</v>
      </c>
      <c r="AE632" s="3">
        <v>0</v>
      </c>
      <c r="AF632" s="3">
        <v>1</v>
      </c>
      <c r="AG632" s="3">
        <v>0</v>
      </c>
      <c r="AH632" s="3">
        <v>0</v>
      </c>
      <c r="AI632" s="3">
        <v>1</v>
      </c>
      <c r="AJ632" s="3">
        <v>0</v>
      </c>
      <c r="AK632" s="3">
        <v>0</v>
      </c>
      <c r="AL632" s="3">
        <v>743</v>
      </c>
      <c r="AM632" s="4">
        <v>42304</v>
      </c>
      <c r="AN632" s="3">
        <f t="shared" si="28"/>
        <v>10</v>
      </c>
      <c r="AO632" s="3" t="str">
        <f t="shared" si="29"/>
        <v>October</v>
      </c>
      <c r="AP632" s="3">
        <v>1</v>
      </c>
    </row>
    <row r="633" spans="1:42" x14ac:dyDescent="0.25">
      <c r="A633" s="3">
        <v>242</v>
      </c>
      <c r="B633" s="3">
        <v>69674</v>
      </c>
      <c r="C633" s="3">
        <v>821</v>
      </c>
      <c r="D633" s="3">
        <f t="shared" si="27"/>
        <v>1.1783448632201394</v>
      </c>
      <c r="E633" s="3">
        <v>0</v>
      </c>
      <c r="F633" s="3">
        <v>2</v>
      </c>
      <c r="G633" s="3">
        <v>46</v>
      </c>
      <c r="H633" s="3">
        <v>554</v>
      </c>
      <c r="I633" s="3">
        <v>41</v>
      </c>
      <c r="J633" s="3">
        <v>215</v>
      </c>
      <c r="K633" s="3">
        <v>11</v>
      </c>
      <c r="L633" s="3">
        <v>0</v>
      </c>
      <c r="M633" s="3">
        <v>24</v>
      </c>
      <c r="N633" s="3">
        <v>3</v>
      </c>
      <c r="O633" s="3">
        <v>10</v>
      </c>
      <c r="P633" s="3">
        <v>2</v>
      </c>
      <c r="Q633" s="3">
        <v>10</v>
      </c>
      <c r="R633" s="3">
        <v>5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52</v>
      </c>
      <c r="AA633" s="3" t="str" cm="1">
        <f t="array" ref="AA633">_xlfn.IFS(AND(Z633&lt;36,Z633&gt;23),"24-35",AND(Z633&lt;51,Z633&gt;35),"36-50",AND(Z633&gt;50,Z633&lt;66),"51-65",Z633&gt;65,"66+",TRUE,"?")</f>
        <v>51-65</v>
      </c>
      <c r="AB633" s="3">
        <v>2562</v>
      </c>
      <c r="AC633" s="3">
        <v>1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1</v>
      </c>
      <c r="AL633" s="3">
        <v>797</v>
      </c>
      <c r="AM633" s="4">
        <v>42287</v>
      </c>
      <c r="AN633" s="3">
        <f t="shared" si="28"/>
        <v>10</v>
      </c>
      <c r="AO633" s="3" t="str">
        <f t="shared" si="29"/>
        <v>October</v>
      </c>
      <c r="AP633" s="3">
        <v>1</v>
      </c>
    </row>
    <row r="634" spans="1:42" x14ac:dyDescent="0.25">
      <c r="A634" s="3">
        <v>1966</v>
      </c>
      <c r="B634" s="3">
        <v>60934</v>
      </c>
      <c r="C634" s="3">
        <v>819</v>
      </c>
      <c r="D634" s="3">
        <f t="shared" si="27"/>
        <v>1.3440771982801063</v>
      </c>
      <c r="E634" s="3">
        <v>0</v>
      </c>
      <c r="F634" s="3">
        <v>1</v>
      </c>
      <c r="G634" s="3">
        <v>41</v>
      </c>
      <c r="H634" s="3">
        <v>224</v>
      </c>
      <c r="I634" s="3">
        <v>155</v>
      </c>
      <c r="J634" s="3">
        <v>155</v>
      </c>
      <c r="K634" s="3">
        <v>192</v>
      </c>
      <c r="L634" s="3">
        <v>93</v>
      </c>
      <c r="M634" s="3">
        <v>54</v>
      </c>
      <c r="N634" s="3">
        <v>2</v>
      </c>
      <c r="O634" s="3">
        <v>6</v>
      </c>
      <c r="P634" s="3">
        <v>4</v>
      </c>
      <c r="Q634" s="3">
        <v>11</v>
      </c>
      <c r="R634" s="3">
        <v>4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45</v>
      </c>
      <c r="AA634" s="3" t="str" cm="1">
        <f t="array" ref="AA634">_xlfn.IFS(AND(Z634&lt;36,Z634&gt;23),"24-35",AND(Z634&lt;51,Z634&gt;35),"36-50",AND(Z634&gt;50,Z634&lt;66),"51-65",Z634&gt;65,"66+",TRUE,"?")</f>
        <v>36-50</v>
      </c>
      <c r="AB634" s="3">
        <v>2322</v>
      </c>
      <c r="AC634" s="3">
        <v>0</v>
      </c>
      <c r="AD634" s="3">
        <v>0</v>
      </c>
      <c r="AE634" s="3">
        <v>0</v>
      </c>
      <c r="AF634" s="3">
        <v>1</v>
      </c>
      <c r="AG634" s="3">
        <v>0</v>
      </c>
      <c r="AH634" s="3">
        <v>0</v>
      </c>
      <c r="AI634" s="3">
        <v>1</v>
      </c>
      <c r="AJ634" s="3">
        <v>0</v>
      </c>
      <c r="AK634" s="3">
        <v>0</v>
      </c>
      <c r="AL634" s="3">
        <v>765</v>
      </c>
      <c r="AM634" s="4">
        <v>42527</v>
      </c>
      <c r="AN634" s="3">
        <f t="shared" si="28"/>
        <v>6</v>
      </c>
      <c r="AO634" s="3" t="str">
        <f t="shared" si="29"/>
        <v>June</v>
      </c>
      <c r="AP634" s="3">
        <v>1</v>
      </c>
    </row>
    <row r="635" spans="1:42" x14ac:dyDescent="0.25">
      <c r="A635" s="3">
        <v>848</v>
      </c>
      <c r="B635" s="3">
        <v>66825</v>
      </c>
      <c r="C635" s="3">
        <v>818</v>
      </c>
      <c r="D635" s="3">
        <f t="shared" si="27"/>
        <v>1.2240927796483352</v>
      </c>
      <c r="E635" s="3">
        <v>0</v>
      </c>
      <c r="F635" s="3">
        <v>0</v>
      </c>
      <c r="G635" s="3">
        <v>73</v>
      </c>
      <c r="H635" s="3">
        <v>243</v>
      </c>
      <c r="I635" s="3">
        <v>101</v>
      </c>
      <c r="J635" s="3">
        <v>405</v>
      </c>
      <c r="K635" s="3">
        <v>29</v>
      </c>
      <c r="L635" s="3">
        <v>40</v>
      </c>
      <c r="M635" s="3">
        <v>40</v>
      </c>
      <c r="N635" s="3">
        <v>1</v>
      </c>
      <c r="O635" s="3">
        <v>4</v>
      </c>
      <c r="P635" s="3">
        <v>5</v>
      </c>
      <c r="Q635" s="3">
        <v>6</v>
      </c>
      <c r="R635" s="3">
        <v>2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53</v>
      </c>
      <c r="AA635" s="3" t="str" cm="1">
        <f t="array" ref="AA635">_xlfn.IFS(AND(Z635&lt;36,Z635&gt;23),"24-35",AND(Z635&lt;51,Z635&gt;35),"36-50",AND(Z635&gt;50,Z635&lt;66),"51-65",Z635&gt;65,"66+",TRUE,"?")</f>
        <v>51-65</v>
      </c>
      <c r="AB635" s="3">
        <v>2509</v>
      </c>
      <c r="AC635" s="3">
        <v>0</v>
      </c>
      <c r="AD635" s="3">
        <v>0</v>
      </c>
      <c r="AE635" s="3">
        <v>0</v>
      </c>
      <c r="AF635" s="3">
        <v>1</v>
      </c>
      <c r="AG635" s="3">
        <v>0</v>
      </c>
      <c r="AH635" s="3">
        <v>0</v>
      </c>
      <c r="AI635" s="3">
        <v>1</v>
      </c>
      <c r="AJ635" s="3">
        <v>0</v>
      </c>
      <c r="AK635" s="3">
        <v>0</v>
      </c>
      <c r="AL635" s="3">
        <v>778</v>
      </c>
      <c r="AM635" s="4">
        <v>42340</v>
      </c>
      <c r="AN635" s="3">
        <f t="shared" si="28"/>
        <v>12</v>
      </c>
      <c r="AO635" s="3" t="str">
        <f t="shared" si="29"/>
        <v>December</v>
      </c>
      <c r="AP635" s="3">
        <v>1</v>
      </c>
    </row>
    <row r="636" spans="1:42" x14ac:dyDescent="0.25">
      <c r="A636" s="3">
        <v>43</v>
      </c>
      <c r="B636" s="3">
        <v>79941</v>
      </c>
      <c r="C636" s="3">
        <v>810</v>
      </c>
      <c r="D636" s="3">
        <f t="shared" si="27"/>
        <v>1.0132472698615229</v>
      </c>
      <c r="E636" s="3">
        <v>0</v>
      </c>
      <c r="F636" s="3">
        <v>0</v>
      </c>
      <c r="G636" s="3">
        <v>72</v>
      </c>
      <c r="H636" s="3">
        <v>123</v>
      </c>
      <c r="I636" s="3">
        <v>164</v>
      </c>
      <c r="J636" s="3">
        <v>266</v>
      </c>
      <c r="K636" s="3">
        <v>227</v>
      </c>
      <c r="L636" s="3">
        <v>30</v>
      </c>
      <c r="M636" s="3">
        <v>174</v>
      </c>
      <c r="N636" s="3">
        <v>1</v>
      </c>
      <c r="O636" s="3">
        <v>2</v>
      </c>
      <c r="P636" s="3">
        <v>4</v>
      </c>
      <c r="Q636" s="3">
        <v>9</v>
      </c>
      <c r="R636" s="3">
        <v>1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44</v>
      </c>
      <c r="AA636" s="3" t="str" cm="1">
        <f t="array" ref="AA636">_xlfn.IFS(AND(Z636&lt;36,Z636&gt;23),"24-35",AND(Z636&lt;51,Z636&gt;35),"36-50",AND(Z636&gt;50,Z636&lt;66),"51-65",Z636&gt;65,"66+",TRUE,"?")</f>
        <v>36-50</v>
      </c>
      <c r="AB636" s="3">
        <v>2160</v>
      </c>
      <c r="AC636" s="3">
        <v>0</v>
      </c>
      <c r="AD636" s="3">
        <v>0</v>
      </c>
      <c r="AE636" s="3">
        <v>1</v>
      </c>
      <c r="AF636" s="3">
        <v>0</v>
      </c>
      <c r="AG636" s="3">
        <v>0</v>
      </c>
      <c r="AH636" s="3">
        <v>0</v>
      </c>
      <c r="AI636" s="3">
        <v>1</v>
      </c>
      <c r="AJ636" s="3">
        <v>0</v>
      </c>
      <c r="AK636" s="3">
        <v>0</v>
      </c>
      <c r="AL636" s="3">
        <v>636</v>
      </c>
      <c r="AM636" s="4">
        <v>42689</v>
      </c>
      <c r="AN636" s="3">
        <f t="shared" si="28"/>
        <v>11</v>
      </c>
      <c r="AO636" s="3" t="str">
        <f t="shared" si="29"/>
        <v>November</v>
      </c>
      <c r="AP636" s="3">
        <v>1</v>
      </c>
    </row>
    <row r="637" spans="1:42" x14ac:dyDescent="0.25">
      <c r="A637" s="3">
        <v>1191</v>
      </c>
      <c r="B637" s="3">
        <v>64191</v>
      </c>
      <c r="C637" s="3">
        <v>810</v>
      </c>
      <c r="D637" s="3">
        <f t="shared" si="27"/>
        <v>1.261859139131654</v>
      </c>
      <c r="E637" s="3">
        <v>0</v>
      </c>
      <c r="F637" s="3">
        <v>1</v>
      </c>
      <c r="G637" s="3">
        <v>30</v>
      </c>
      <c r="H637" s="3">
        <v>420</v>
      </c>
      <c r="I637" s="3">
        <v>15</v>
      </c>
      <c r="J637" s="3">
        <v>186</v>
      </c>
      <c r="K637" s="3">
        <v>151</v>
      </c>
      <c r="L637" s="3">
        <v>38</v>
      </c>
      <c r="M637" s="3">
        <v>15</v>
      </c>
      <c r="N637" s="3">
        <v>3</v>
      </c>
      <c r="O637" s="3">
        <v>5</v>
      </c>
      <c r="P637" s="3">
        <v>3</v>
      </c>
      <c r="Q637" s="3">
        <v>13</v>
      </c>
      <c r="R637" s="3">
        <v>3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57</v>
      </c>
      <c r="AA637" s="3" t="str" cm="1">
        <f t="array" ref="AA637">_xlfn.IFS(AND(Z637&lt;36,Z637&gt;23),"24-35",AND(Z637&lt;51,Z637&gt;35),"36-50",AND(Z637&gt;50,Z637&lt;66),"51-65",Z637&gt;65,"66+",TRUE,"?")</f>
        <v>51-65</v>
      </c>
      <c r="AB637" s="3">
        <v>2682</v>
      </c>
      <c r="AC637" s="3">
        <v>0</v>
      </c>
      <c r="AD637" s="3">
        <v>0</v>
      </c>
      <c r="AE637" s="3">
        <v>1</v>
      </c>
      <c r="AF637" s="3">
        <v>0</v>
      </c>
      <c r="AG637" s="3">
        <v>0</v>
      </c>
      <c r="AH637" s="3">
        <v>0</v>
      </c>
      <c r="AI637" s="3">
        <v>0</v>
      </c>
      <c r="AJ637" s="3">
        <v>1</v>
      </c>
      <c r="AK637" s="3">
        <v>0</v>
      </c>
      <c r="AL637" s="3">
        <v>795</v>
      </c>
      <c r="AM637" s="4">
        <v>42167</v>
      </c>
      <c r="AN637" s="3">
        <f t="shared" si="28"/>
        <v>6</v>
      </c>
      <c r="AO637" s="3" t="str">
        <f t="shared" si="29"/>
        <v>June</v>
      </c>
      <c r="AP637" s="3">
        <v>1</v>
      </c>
    </row>
    <row r="638" spans="1:42" x14ac:dyDescent="0.25">
      <c r="A638" s="3">
        <v>1446</v>
      </c>
      <c r="B638" s="3">
        <v>75315</v>
      </c>
      <c r="C638" s="3">
        <v>810</v>
      </c>
      <c r="D638" s="3">
        <f t="shared" si="27"/>
        <v>1.0754829715196177</v>
      </c>
      <c r="E638" s="3">
        <v>0</v>
      </c>
      <c r="F638" s="3">
        <v>1</v>
      </c>
      <c r="G638" s="3">
        <v>14</v>
      </c>
      <c r="H638" s="3">
        <v>459</v>
      </c>
      <c r="I638" s="3">
        <v>15</v>
      </c>
      <c r="J638" s="3">
        <v>171</v>
      </c>
      <c r="K638" s="3">
        <v>142</v>
      </c>
      <c r="L638" s="3">
        <v>23</v>
      </c>
      <c r="M638" s="3">
        <v>31</v>
      </c>
      <c r="N638" s="3">
        <v>2</v>
      </c>
      <c r="O638" s="3">
        <v>5</v>
      </c>
      <c r="P638" s="3">
        <v>4</v>
      </c>
      <c r="Q638" s="3">
        <v>12</v>
      </c>
      <c r="R638" s="3">
        <v>2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66</v>
      </c>
      <c r="AA638" s="3" t="str" cm="1">
        <f t="array" ref="AA638">_xlfn.IFS(AND(Z638&lt;36,Z638&gt;23),"24-35",AND(Z638&lt;51,Z638&gt;35),"36-50",AND(Z638&gt;50,Z638&lt;66),"51-65",Z638&gt;65,"66+",TRUE,"?")</f>
        <v>66+</v>
      </c>
      <c r="AB638" s="3">
        <v>2234</v>
      </c>
      <c r="AC638" s="3">
        <v>0</v>
      </c>
      <c r="AD638" s="3">
        <v>0</v>
      </c>
      <c r="AE638" s="3">
        <v>0</v>
      </c>
      <c r="AF638" s="3">
        <v>1</v>
      </c>
      <c r="AG638" s="3">
        <v>0</v>
      </c>
      <c r="AH638" s="3">
        <v>0</v>
      </c>
      <c r="AI638" s="3">
        <v>1</v>
      </c>
      <c r="AJ638" s="3">
        <v>0</v>
      </c>
      <c r="AK638" s="3">
        <v>0</v>
      </c>
      <c r="AL638" s="3">
        <v>779</v>
      </c>
      <c r="AM638" s="4">
        <v>42615</v>
      </c>
      <c r="AN638" s="3">
        <f t="shared" si="28"/>
        <v>9</v>
      </c>
      <c r="AO638" s="3" t="str">
        <f t="shared" si="29"/>
        <v>September</v>
      </c>
      <c r="AP638" s="3">
        <v>1</v>
      </c>
    </row>
    <row r="639" spans="1:42" x14ac:dyDescent="0.25">
      <c r="A639" s="3">
        <v>1834</v>
      </c>
      <c r="B639" s="3">
        <v>34445</v>
      </c>
      <c r="C639" s="3">
        <v>809</v>
      </c>
      <c r="D639" s="3">
        <f t="shared" si="27"/>
        <v>2.3486717956161995</v>
      </c>
      <c r="E639" s="3">
        <v>0</v>
      </c>
      <c r="F639" s="3">
        <v>0</v>
      </c>
      <c r="G639" s="3">
        <v>92</v>
      </c>
      <c r="H639" s="3">
        <v>228</v>
      </c>
      <c r="I639" s="3">
        <v>122</v>
      </c>
      <c r="J639" s="3">
        <v>122</v>
      </c>
      <c r="K639" s="3">
        <v>208</v>
      </c>
      <c r="L639" s="3">
        <v>129</v>
      </c>
      <c r="M639" s="3">
        <v>30</v>
      </c>
      <c r="N639" s="3">
        <v>6</v>
      </c>
      <c r="O639" s="3">
        <v>11</v>
      </c>
      <c r="P639" s="3">
        <v>2</v>
      </c>
      <c r="Q639" s="3">
        <v>8</v>
      </c>
      <c r="R639" s="3">
        <v>9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39</v>
      </c>
      <c r="AA639" s="3" t="str" cm="1">
        <f t="array" ref="AA639">_xlfn.IFS(AND(Z639&lt;36,Z639&gt;23),"24-35",AND(Z639&lt;51,Z639&gt;35),"36-50",AND(Z639&gt;50,Z639&lt;66),"51-65",Z639&gt;65,"66+",TRUE,"?")</f>
        <v>36-50</v>
      </c>
      <c r="AB639" s="3">
        <v>2677</v>
      </c>
      <c r="AC639" s="3">
        <v>0</v>
      </c>
      <c r="AD639" s="3">
        <v>1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779</v>
      </c>
      <c r="AM639" s="4">
        <v>42172</v>
      </c>
      <c r="AN639" s="3">
        <f t="shared" si="28"/>
        <v>6</v>
      </c>
      <c r="AO639" s="3" t="str">
        <f t="shared" si="29"/>
        <v>June</v>
      </c>
      <c r="AP639" s="3">
        <v>1</v>
      </c>
    </row>
    <row r="640" spans="1:42" x14ac:dyDescent="0.25">
      <c r="A640" s="3">
        <v>1268</v>
      </c>
      <c r="B640" s="3">
        <v>69627</v>
      </c>
      <c r="C640" s="3">
        <v>808</v>
      </c>
      <c r="D640" s="3">
        <f t="shared" si="27"/>
        <v>1.1604693581512919</v>
      </c>
      <c r="E640" s="3">
        <v>0</v>
      </c>
      <c r="F640" s="3">
        <v>1</v>
      </c>
      <c r="G640" s="3">
        <v>35</v>
      </c>
      <c r="H640" s="3">
        <v>231</v>
      </c>
      <c r="I640" s="3">
        <v>161</v>
      </c>
      <c r="J640" s="3">
        <v>215</v>
      </c>
      <c r="K640" s="3">
        <v>171</v>
      </c>
      <c r="L640" s="3">
        <v>30</v>
      </c>
      <c r="M640" s="3">
        <v>53</v>
      </c>
      <c r="N640" s="3">
        <v>2</v>
      </c>
      <c r="O640" s="3">
        <v>8</v>
      </c>
      <c r="P640" s="3">
        <v>2</v>
      </c>
      <c r="Q640" s="3">
        <v>11</v>
      </c>
      <c r="R640" s="3">
        <v>5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58</v>
      </c>
      <c r="AA640" s="3" t="str" cm="1">
        <f t="array" ref="AA640">_xlfn.IFS(AND(Z640&lt;36,Z640&gt;23),"24-35",AND(Z640&lt;51,Z640&gt;35),"36-50",AND(Z640&gt;50,Z640&lt;66),"51-65",Z640&gt;65,"66+",TRUE,"?")</f>
        <v>51-65</v>
      </c>
      <c r="AB640" s="3">
        <v>2628</v>
      </c>
      <c r="AC640" s="3">
        <v>0</v>
      </c>
      <c r="AD640" s="3">
        <v>0</v>
      </c>
      <c r="AE640" s="3">
        <v>1</v>
      </c>
      <c r="AF640" s="3">
        <v>0</v>
      </c>
      <c r="AG640" s="3">
        <v>0</v>
      </c>
      <c r="AH640" s="3">
        <v>0</v>
      </c>
      <c r="AI640" s="3">
        <v>1</v>
      </c>
      <c r="AJ640" s="3">
        <v>0</v>
      </c>
      <c r="AK640" s="3">
        <v>0</v>
      </c>
      <c r="AL640" s="3">
        <v>755</v>
      </c>
      <c r="AM640" s="4">
        <v>42221</v>
      </c>
      <c r="AN640" s="3">
        <f t="shared" si="28"/>
        <v>8</v>
      </c>
      <c r="AO640" s="3" t="str">
        <f t="shared" si="29"/>
        <v>August</v>
      </c>
      <c r="AP640" s="3">
        <v>1</v>
      </c>
    </row>
    <row r="641" spans="1:42" x14ac:dyDescent="0.25">
      <c r="A641" s="3">
        <v>98</v>
      </c>
      <c r="B641" s="3">
        <v>89058</v>
      </c>
      <c r="C641" s="3">
        <v>807</v>
      </c>
      <c r="D641" s="3">
        <f t="shared" si="27"/>
        <v>0.90615104763188037</v>
      </c>
      <c r="E641" s="3">
        <v>0</v>
      </c>
      <c r="F641" s="3">
        <v>0</v>
      </c>
      <c r="G641" s="3">
        <v>18</v>
      </c>
      <c r="H641" s="3">
        <v>454</v>
      </c>
      <c r="I641" s="3">
        <v>194</v>
      </c>
      <c r="J641" s="3">
        <v>106</v>
      </c>
      <c r="K641" s="3">
        <v>31</v>
      </c>
      <c r="L641" s="3">
        <v>22</v>
      </c>
      <c r="M641" s="3">
        <v>43</v>
      </c>
      <c r="N641" s="3">
        <v>1</v>
      </c>
      <c r="O641" s="3">
        <v>5</v>
      </c>
      <c r="P641" s="3">
        <v>4</v>
      </c>
      <c r="Q641" s="3">
        <v>4</v>
      </c>
      <c r="R641" s="3">
        <v>2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60</v>
      </c>
      <c r="AA641" s="3" t="str" cm="1">
        <f t="array" ref="AA641">_xlfn.IFS(AND(Z641&lt;36,Z641&gt;23),"24-35",AND(Z641&lt;51,Z641&gt;35),"36-50",AND(Z641&gt;50,Z641&lt;66),"51-65",Z641&gt;65,"66+",TRUE,"?")</f>
        <v>51-65</v>
      </c>
      <c r="AB641" s="3">
        <v>2728</v>
      </c>
      <c r="AC641" s="3">
        <v>0</v>
      </c>
      <c r="AD641" s="3">
        <v>1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1</v>
      </c>
      <c r="AK641" s="3">
        <v>0</v>
      </c>
      <c r="AL641" s="3">
        <v>764</v>
      </c>
      <c r="AM641" s="4">
        <v>42121</v>
      </c>
      <c r="AN641" s="3">
        <f t="shared" si="28"/>
        <v>4</v>
      </c>
      <c r="AO641" s="3" t="str">
        <f t="shared" si="29"/>
        <v>April</v>
      </c>
      <c r="AP641" s="3">
        <v>1</v>
      </c>
    </row>
    <row r="642" spans="1:42" x14ac:dyDescent="0.25">
      <c r="A642" s="3">
        <v>311</v>
      </c>
      <c r="B642" s="3">
        <v>62204</v>
      </c>
      <c r="C642" s="3">
        <v>807</v>
      </c>
      <c r="D642" s="3">
        <f t="shared" si="27"/>
        <v>1.2973442222365121</v>
      </c>
      <c r="E642" s="3">
        <v>0</v>
      </c>
      <c r="F642" s="3">
        <v>2</v>
      </c>
      <c r="G642" s="3">
        <v>38</v>
      </c>
      <c r="H642" s="3">
        <v>317</v>
      </c>
      <c r="I642" s="3">
        <v>46</v>
      </c>
      <c r="J642" s="3">
        <v>247</v>
      </c>
      <c r="K642" s="3">
        <v>151</v>
      </c>
      <c r="L642" s="3">
        <v>46</v>
      </c>
      <c r="M642" s="3">
        <v>139</v>
      </c>
      <c r="N642" s="3">
        <v>1</v>
      </c>
      <c r="O642" s="3">
        <v>4</v>
      </c>
      <c r="P642" s="3">
        <v>5</v>
      </c>
      <c r="Q642" s="3">
        <v>12</v>
      </c>
      <c r="R642" s="3">
        <v>3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60</v>
      </c>
      <c r="AA642" s="3" t="str" cm="1">
        <f t="array" ref="AA642">_xlfn.IFS(AND(Z642&lt;36,Z642&gt;23),"24-35",AND(Z642&lt;51,Z642&gt;35),"36-50",AND(Z642&gt;50,Z642&lt;66),"51-65",Z642&gt;65,"66+",TRUE,"?")</f>
        <v>51-65</v>
      </c>
      <c r="AB642" s="3">
        <v>2814</v>
      </c>
      <c r="AC642" s="3">
        <v>1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1</v>
      </c>
      <c r="AJ642" s="3">
        <v>0</v>
      </c>
      <c r="AK642" s="3">
        <v>0</v>
      </c>
      <c r="AL642" s="3">
        <v>668</v>
      </c>
      <c r="AM642" s="4">
        <v>42035</v>
      </c>
      <c r="AN642" s="3">
        <f t="shared" si="28"/>
        <v>1</v>
      </c>
      <c r="AO642" s="3" t="str">
        <f t="shared" si="29"/>
        <v>January</v>
      </c>
      <c r="AP642" s="3">
        <v>1</v>
      </c>
    </row>
    <row r="643" spans="1:42" x14ac:dyDescent="0.25">
      <c r="A643" s="3">
        <v>531</v>
      </c>
      <c r="B643" s="3">
        <v>62466</v>
      </c>
      <c r="C643" s="3">
        <v>806</v>
      </c>
      <c r="D643" s="3">
        <f t="shared" ref="D643:D706" si="30">C643*100/B643</f>
        <v>1.2903019242467904</v>
      </c>
      <c r="E643" s="3">
        <v>0</v>
      </c>
      <c r="F643" s="3">
        <v>1</v>
      </c>
      <c r="G643" s="3">
        <v>13</v>
      </c>
      <c r="H643" s="3">
        <v>129</v>
      </c>
      <c r="I643" s="3">
        <v>129</v>
      </c>
      <c r="J643" s="3">
        <v>259</v>
      </c>
      <c r="K643" s="3">
        <v>168</v>
      </c>
      <c r="L643" s="3">
        <v>121</v>
      </c>
      <c r="M643" s="3">
        <v>83</v>
      </c>
      <c r="N643" s="3">
        <v>5</v>
      </c>
      <c r="O643" s="3">
        <v>6</v>
      </c>
      <c r="P643" s="3">
        <v>3</v>
      </c>
      <c r="Q643" s="3">
        <v>12</v>
      </c>
      <c r="R643" s="3">
        <v>4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50</v>
      </c>
      <c r="AA643" s="3" t="str" cm="1">
        <f t="array" ref="AA643">_xlfn.IFS(AND(Z643&lt;36,Z643&gt;23),"24-35",AND(Z643&lt;51,Z643&gt;35),"36-50",AND(Z643&gt;50,Z643&lt;66),"51-65",Z643&gt;65,"66+",TRUE,"?")</f>
        <v>36-50</v>
      </c>
      <c r="AB643" s="3">
        <v>2324</v>
      </c>
      <c r="AC643" s="3">
        <v>0</v>
      </c>
      <c r="AD643" s="3">
        <v>1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3">
        <v>0</v>
      </c>
      <c r="AK643" s="3">
        <v>0</v>
      </c>
      <c r="AL643" s="3">
        <v>723</v>
      </c>
      <c r="AM643" s="4">
        <v>42525</v>
      </c>
      <c r="AN643" s="3">
        <f t="shared" ref="AN643:AN706" si="31">MONTH(AM643)</f>
        <v>6</v>
      </c>
      <c r="AO643" s="3" t="str">
        <f t="shared" ref="AO643:AO706" si="32">TEXT(AM643,"mmmm")</f>
        <v>June</v>
      </c>
      <c r="AP643" s="3">
        <v>1</v>
      </c>
    </row>
    <row r="644" spans="1:42" x14ac:dyDescent="0.25">
      <c r="A644" s="3">
        <v>1485</v>
      </c>
      <c r="B644" s="3">
        <v>55434</v>
      </c>
      <c r="C644" s="3">
        <v>806</v>
      </c>
      <c r="D644" s="3">
        <f t="shared" si="30"/>
        <v>1.4539813111087059</v>
      </c>
      <c r="E644" s="3">
        <v>1</v>
      </c>
      <c r="F644" s="3">
        <v>0</v>
      </c>
      <c r="G644" s="3">
        <v>21</v>
      </c>
      <c r="H644" s="3">
        <v>238</v>
      </c>
      <c r="I644" s="3">
        <v>115</v>
      </c>
      <c r="J644" s="3">
        <v>215</v>
      </c>
      <c r="K644" s="3">
        <v>169</v>
      </c>
      <c r="L644" s="3">
        <v>69</v>
      </c>
      <c r="M644" s="3">
        <v>76</v>
      </c>
      <c r="N644" s="3">
        <v>3</v>
      </c>
      <c r="O644" s="3">
        <v>5</v>
      </c>
      <c r="P644" s="3">
        <v>3</v>
      </c>
      <c r="Q644" s="3">
        <v>13</v>
      </c>
      <c r="R644" s="3">
        <v>4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36</v>
      </c>
      <c r="AA644" s="3" t="str" cm="1">
        <f t="array" ref="AA644">_xlfn.IFS(AND(Z644&lt;36,Z644&gt;23),"24-35",AND(Z644&lt;51,Z644&gt;35),"36-50",AND(Z644&gt;50,Z644&lt;66),"51-65",Z644&gt;65,"66+",TRUE,"?")</f>
        <v>36-50</v>
      </c>
      <c r="AB644" s="3">
        <v>2426</v>
      </c>
      <c r="AC644" s="3">
        <v>0</v>
      </c>
      <c r="AD644" s="3">
        <v>1</v>
      </c>
      <c r="AE644" s="3">
        <v>0</v>
      </c>
      <c r="AF644" s="3">
        <v>0</v>
      </c>
      <c r="AG644" s="3">
        <v>0</v>
      </c>
      <c r="AH644" s="3">
        <v>0</v>
      </c>
      <c r="AI644" s="3">
        <v>1</v>
      </c>
      <c r="AJ644" s="3">
        <v>0</v>
      </c>
      <c r="AK644" s="3">
        <v>0</v>
      </c>
      <c r="AL644" s="3">
        <v>730</v>
      </c>
      <c r="AM644" s="4">
        <v>42423</v>
      </c>
      <c r="AN644" s="3">
        <f t="shared" si="31"/>
        <v>2</v>
      </c>
      <c r="AO644" s="3" t="str">
        <f t="shared" si="32"/>
        <v>February</v>
      </c>
      <c r="AP644" s="3">
        <v>1</v>
      </c>
    </row>
    <row r="645" spans="1:42" x14ac:dyDescent="0.25">
      <c r="A645" s="3">
        <v>432</v>
      </c>
      <c r="B645" s="3">
        <v>70165</v>
      </c>
      <c r="C645" s="3">
        <v>804</v>
      </c>
      <c r="D645" s="3">
        <f t="shared" si="30"/>
        <v>1.1458704482291742</v>
      </c>
      <c r="E645" s="3">
        <v>0</v>
      </c>
      <c r="F645" s="3">
        <v>0</v>
      </c>
      <c r="G645" s="3">
        <v>60</v>
      </c>
      <c r="H645" s="3">
        <v>161</v>
      </c>
      <c r="I645" s="3">
        <v>0</v>
      </c>
      <c r="J645" s="3">
        <v>253</v>
      </c>
      <c r="K645" s="3">
        <v>199</v>
      </c>
      <c r="L645" s="3">
        <v>191</v>
      </c>
      <c r="M645" s="3">
        <v>122</v>
      </c>
      <c r="N645" s="3">
        <v>1</v>
      </c>
      <c r="O645" s="3">
        <v>3</v>
      </c>
      <c r="P645" s="3">
        <v>7</v>
      </c>
      <c r="Q645" s="3">
        <v>11</v>
      </c>
      <c r="R645" s="3">
        <v>1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71</v>
      </c>
      <c r="AA645" s="3" t="str" cm="1">
        <f t="array" ref="AA645">_xlfn.IFS(AND(Z645&lt;36,Z645&gt;23),"24-35",AND(Z645&lt;51,Z645&gt;35),"36-50",AND(Z645&gt;50,Z645&lt;66),"51-65",Z645&gt;65,"66+",TRUE,"?")</f>
        <v>66+</v>
      </c>
      <c r="AB645" s="3">
        <v>2439</v>
      </c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3">
        <v>0</v>
      </c>
      <c r="AI645" s="3">
        <v>1</v>
      </c>
      <c r="AJ645" s="3">
        <v>0</v>
      </c>
      <c r="AK645" s="3">
        <v>0</v>
      </c>
      <c r="AL645" s="3">
        <v>682</v>
      </c>
      <c r="AM645" s="4">
        <v>42410</v>
      </c>
      <c r="AN645" s="3">
        <f t="shared" si="31"/>
        <v>2</v>
      </c>
      <c r="AO645" s="3" t="str">
        <f t="shared" si="32"/>
        <v>February</v>
      </c>
      <c r="AP645" s="3">
        <v>1</v>
      </c>
    </row>
    <row r="646" spans="1:42" x14ac:dyDescent="0.25">
      <c r="A646" s="3">
        <v>258</v>
      </c>
      <c r="B646" s="3">
        <v>77882</v>
      </c>
      <c r="C646" s="3">
        <v>803</v>
      </c>
      <c r="D646" s="3">
        <f t="shared" si="30"/>
        <v>1.0310469684907937</v>
      </c>
      <c r="E646" s="3">
        <v>0</v>
      </c>
      <c r="F646" s="3">
        <v>0</v>
      </c>
      <c r="G646" s="3">
        <v>29</v>
      </c>
      <c r="H646" s="3">
        <v>68</v>
      </c>
      <c r="I646" s="3">
        <v>129</v>
      </c>
      <c r="J646" s="3">
        <v>396</v>
      </c>
      <c r="K646" s="3">
        <v>188</v>
      </c>
      <c r="L646" s="3">
        <v>22</v>
      </c>
      <c r="M646" s="3">
        <v>15</v>
      </c>
      <c r="N646" s="3">
        <v>1</v>
      </c>
      <c r="O646" s="3">
        <v>3</v>
      </c>
      <c r="P646" s="3">
        <v>3</v>
      </c>
      <c r="Q646" s="3">
        <v>5</v>
      </c>
      <c r="R646" s="3">
        <v>1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39</v>
      </c>
      <c r="AA646" s="3" t="str" cm="1">
        <f t="array" ref="AA646">_xlfn.IFS(AND(Z646&lt;36,Z646&gt;23),"24-35",AND(Z646&lt;51,Z646&gt;35),"36-50",AND(Z646&gt;50,Z646&lt;66),"51-65",Z646&gt;65,"66+",TRUE,"?")</f>
        <v>36-50</v>
      </c>
      <c r="AB646" s="3">
        <v>2219</v>
      </c>
      <c r="AC646" s="3">
        <v>0</v>
      </c>
      <c r="AD646" s="3">
        <v>0</v>
      </c>
      <c r="AE646" s="3">
        <v>0</v>
      </c>
      <c r="AF646" s="3">
        <v>1</v>
      </c>
      <c r="AG646" s="3">
        <v>0</v>
      </c>
      <c r="AH646" s="3">
        <v>0</v>
      </c>
      <c r="AI646" s="3">
        <v>0</v>
      </c>
      <c r="AJ646" s="3">
        <v>1</v>
      </c>
      <c r="AK646" s="3">
        <v>0</v>
      </c>
      <c r="AL646" s="3">
        <v>788</v>
      </c>
      <c r="AM646" s="4">
        <v>42630</v>
      </c>
      <c r="AN646" s="3">
        <f t="shared" si="31"/>
        <v>9</v>
      </c>
      <c r="AO646" s="3" t="str">
        <f t="shared" si="32"/>
        <v>September</v>
      </c>
      <c r="AP646" s="3">
        <v>1</v>
      </c>
    </row>
    <row r="647" spans="1:42" x14ac:dyDescent="0.25">
      <c r="A647" s="3">
        <v>1503</v>
      </c>
      <c r="B647" s="3">
        <v>69755</v>
      </c>
      <c r="C647" s="3">
        <v>801</v>
      </c>
      <c r="D647" s="3">
        <f t="shared" si="30"/>
        <v>1.1483047810192817</v>
      </c>
      <c r="E647" s="3">
        <v>0</v>
      </c>
      <c r="F647" s="3">
        <v>0</v>
      </c>
      <c r="G647" s="3">
        <v>23</v>
      </c>
      <c r="H647" s="3">
        <v>217</v>
      </c>
      <c r="I647" s="3">
        <v>77</v>
      </c>
      <c r="J647" s="3">
        <v>373</v>
      </c>
      <c r="K647" s="3">
        <v>111</v>
      </c>
      <c r="L647" s="3">
        <v>23</v>
      </c>
      <c r="M647" s="3">
        <v>93</v>
      </c>
      <c r="N647" s="3">
        <v>1</v>
      </c>
      <c r="O647" s="3">
        <v>3</v>
      </c>
      <c r="P647" s="3">
        <v>6</v>
      </c>
      <c r="Q647" s="3">
        <v>12</v>
      </c>
      <c r="R647" s="3">
        <v>1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75</v>
      </c>
      <c r="AA647" s="3" t="str" cm="1">
        <f t="array" ref="AA647">_xlfn.IFS(AND(Z647&lt;36,Z647&gt;23),"24-35",AND(Z647&lt;51,Z647&gt;35),"36-50",AND(Z647&gt;50,Z647&lt;66),"51-65",Z647&gt;65,"66+",TRUE,"?")</f>
        <v>66+</v>
      </c>
      <c r="AB647" s="3">
        <v>2429</v>
      </c>
      <c r="AC647" s="3">
        <v>0</v>
      </c>
      <c r="AD647" s="3">
        <v>1</v>
      </c>
      <c r="AE647" s="3">
        <v>0</v>
      </c>
      <c r="AF647" s="3">
        <v>0</v>
      </c>
      <c r="AG647" s="3">
        <v>0</v>
      </c>
      <c r="AH647" s="3">
        <v>0</v>
      </c>
      <c r="AI647" s="3">
        <v>1</v>
      </c>
      <c r="AJ647" s="3">
        <v>0</v>
      </c>
      <c r="AK647" s="3">
        <v>0</v>
      </c>
      <c r="AL647" s="3">
        <v>708</v>
      </c>
      <c r="AM647" s="4">
        <v>42420</v>
      </c>
      <c r="AN647" s="3">
        <f t="shared" si="31"/>
        <v>2</v>
      </c>
      <c r="AO647" s="3" t="str">
        <f t="shared" si="32"/>
        <v>February</v>
      </c>
      <c r="AP647" s="3">
        <v>1</v>
      </c>
    </row>
    <row r="648" spans="1:42" x14ac:dyDescent="0.25">
      <c r="A648" s="3">
        <v>1760</v>
      </c>
      <c r="B648" s="3">
        <v>75903</v>
      </c>
      <c r="C648" s="3">
        <v>801</v>
      </c>
      <c r="D648" s="3">
        <f t="shared" si="30"/>
        <v>1.0552942571439865</v>
      </c>
      <c r="E648" s="3">
        <v>0</v>
      </c>
      <c r="F648" s="3">
        <v>1</v>
      </c>
      <c r="G648" s="3">
        <v>50</v>
      </c>
      <c r="H648" s="3">
        <v>340</v>
      </c>
      <c r="I648" s="3">
        <v>108</v>
      </c>
      <c r="J648" s="3">
        <v>185</v>
      </c>
      <c r="K648" s="3">
        <v>130</v>
      </c>
      <c r="L648" s="3">
        <v>38</v>
      </c>
      <c r="M648" s="3">
        <v>100</v>
      </c>
      <c r="N648" s="3">
        <v>2</v>
      </c>
      <c r="O648" s="3">
        <v>6</v>
      </c>
      <c r="P648" s="3">
        <v>6</v>
      </c>
      <c r="Q648" s="3">
        <v>9</v>
      </c>
      <c r="R648" s="3">
        <v>3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69</v>
      </c>
      <c r="AA648" s="3" t="str" cm="1">
        <f t="array" ref="AA648">_xlfn.IFS(AND(Z648&lt;36,Z648&gt;23),"24-35",AND(Z648&lt;51,Z648&gt;35),"36-50",AND(Z648&gt;50,Z648&lt;66),"51-65",Z648&gt;65,"66+",TRUE,"?")</f>
        <v>66+</v>
      </c>
      <c r="AB648" s="3">
        <v>2606</v>
      </c>
      <c r="AC648" s="3">
        <v>0</v>
      </c>
      <c r="AD648" s="3">
        <v>1</v>
      </c>
      <c r="AE648" s="3">
        <v>0</v>
      </c>
      <c r="AF648" s="3">
        <v>0</v>
      </c>
      <c r="AG648" s="3">
        <v>0</v>
      </c>
      <c r="AH648" s="3">
        <v>0</v>
      </c>
      <c r="AI648" s="3">
        <v>1</v>
      </c>
      <c r="AJ648" s="3">
        <v>0</v>
      </c>
      <c r="AK648" s="3">
        <v>0</v>
      </c>
      <c r="AL648" s="3">
        <v>701</v>
      </c>
      <c r="AM648" s="4">
        <v>42243</v>
      </c>
      <c r="AN648" s="3">
        <f t="shared" si="31"/>
        <v>8</v>
      </c>
      <c r="AO648" s="3" t="str">
        <f t="shared" si="32"/>
        <v>August</v>
      </c>
      <c r="AP648" s="3">
        <v>1</v>
      </c>
    </row>
    <row r="649" spans="1:42" x14ac:dyDescent="0.25">
      <c r="A649" s="3">
        <v>1773</v>
      </c>
      <c r="B649" s="3">
        <v>83891</v>
      </c>
      <c r="C649" s="3">
        <v>801</v>
      </c>
      <c r="D649" s="3">
        <f t="shared" si="30"/>
        <v>0.95481040874468059</v>
      </c>
      <c r="E649" s="3">
        <v>0</v>
      </c>
      <c r="F649" s="3">
        <v>1</v>
      </c>
      <c r="G649" s="3">
        <v>24</v>
      </c>
      <c r="H649" s="3">
        <v>217</v>
      </c>
      <c r="I649" s="3">
        <v>38</v>
      </c>
      <c r="J649" s="3">
        <v>350</v>
      </c>
      <c r="K649" s="3">
        <v>111</v>
      </c>
      <c r="L649" s="3">
        <v>85</v>
      </c>
      <c r="M649" s="3">
        <v>15</v>
      </c>
      <c r="N649" s="3">
        <v>1</v>
      </c>
      <c r="O649" s="3">
        <v>4</v>
      </c>
      <c r="P649" s="3">
        <v>7</v>
      </c>
      <c r="Q649" s="3">
        <v>10</v>
      </c>
      <c r="R649" s="3">
        <v>1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46</v>
      </c>
      <c r="AA649" s="3" t="str" cm="1">
        <f t="array" ref="AA649">_xlfn.IFS(AND(Z649&lt;36,Z649&gt;23),"24-35",AND(Z649&lt;51,Z649&gt;35),"36-50",AND(Z649&gt;50,Z649&lt;66),"51-65",Z649&gt;65,"66+",TRUE,"?")</f>
        <v>36-50</v>
      </c>
      <c r="AB649" s="3">
        <v>2168</v>
      </c>
      <c r="AC649" s="3">
        <v>0</v>
      </c>
      <c r="AD649" s="3">
        <v>1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1</v>
      </c>
      <c r="AK649" s="3">
        <v>0</v>
      </c>
      <c r="AL649" s="3">
        <v>786</v>
      </c>
      <c r="AM649" s="4">
        <v>42681</v>
      </c>
      <c r="AN649" s="3">
        <f t="shared" si="31"/>
        <v>11</v>
      </c>
      <c r="AO649" s="3" t="str">
        <f t="shared" si="32"/>
        <v>November</v>
      </c>
      <c r="AP649" s="3">
        <v>1</v>
      </c>
    </row>
    <row r="650" spans="1:42" x14ac:dyDescent="0.25">
      <c r="A650" s="3">
        <v>882</v>
      </c>
      <c r="B650" s="3">
        <v>60554</v>
      </c>
      <c r="C650" s="3">
        <v>796</v>
      </c>
      <c r="D650" s="3">
        <f t="shared" si="30"/>
        <v>1.3145291805661063</v>
      </c>
      <c r="E650" s="3">
        <v>1</v>
      </c>
      <c r="F650" s="3">
        <v>0</v>
      </c>
      <c r="G650" s="3">
        <v>8</v>
      </c>
      <c r="H650" s="3">
        <v>588</v>
      </c>
      <c r="I650" s="3">
        <v>7</v>
      </c>
      <c r="J650" s="3">
        <v>76</v>
      </c>
      <c r="K650" s="3">
        <v>110</v>
      </c>
      <c r="L650" s="3">
        <v>15</v>
      </c>
      <c r="M650" s="3">
        <v>15</v>
      </c>
      <c r="N650" s="3">
        <v>2</v>
      </c>
      <c r="O650" s="3">
        <v>8</v>
      </c>
      <c r="P650" s="3">
        <v>4</v>
      </c>
      <c r="Q650" s="3">
        <v>9</v>
      </c>
      <c r="R650" s="3">
        <v>6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45</v>
      </c>
      <c r="AA650" s="3" t="str" cm="1">
        <f t="array" ref="AA650">_xlfn.IFS(AND(Z650&lt;36,Z650&gt;23),"24-35",AND(Z650&lt;51,Z650&gt;35),"36-50",AND(Z650&gt;50,Z650&lt;66),"51-65",Z650&gt;65,"66+",TRUE,"?")</f>
        <v>36-50</v>
      </c>
      <c r="AB650" s="3">
        <v>2483</v>
      </c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1</v>
      </c>
      <c r="AL650" s="3">
        <v>781</v>
      </c>
      <c r="AM650" s="4">
        <v>42366</v>
      </c>
      <c r="AN650" s="3">
        <f t="shared" si="31"/>
        <v>12</v>
      </c>
      <c r="AO650" s="3" t="str">
        <f t="shared" si="32"/>
        <v>December</v>
      </c>
      <c r="AP650" s="3">
        <v>1</v>
      </c>
    </row>
    <row r="651" spans="1:42" x14ac:dyDescent="0.25">
      <c r="A651" s="3">
        <v>1200</v>
      </c>
      <c r="B651" s="3">
        <v>60714</v>
      </c>
      <c r="C651" s="3">
        <v>795</v>
      </c>
      <c r="D651" s="3">
        <f t="shared" si="30"/>
        <v>1.309417926672596</v>
      </c>
      <c r="E651" s="3">
        <v>0</v>
      </c>
      <c r="F651" s="3">
        <v>0</v>
      </c>
      <c r="G651" s="3">
        <v>56</v>
      </c>
      <c r="H651" s="3">
        <v>216</v>
      </c>
      <c r="I651" s="3">
        <v>162</v>
      </c>
      <c r="J651" s="3">
        <v>224</v>
      </c>
      <c r="K651" s="3">
        <v>101</v>
      </c>
      <c r="L651" s="3">
        <v>92</v>
      </c>
      <c r="M651" s="3">
        <v>162</v>
      </c>
      <c r="N651" s="3">
        <v>2</v>
      </c>
      <c r="O651" s="3">
        <v>7</v>
      </c>
      <c r="P651" s="3">
        <v>4</v>
      </c>
      <c r="Q651" s="3">
        <v>10</v>
      </c>
      <c r="R651" s="3">
        <v>5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1</v>
      </c>
      <c r="Z651" s="3">
        <v>64</v>
      </c>
      <c r="AA651" s="3" t="str" cm="1">
        <f t="array" ref="AA651">_xlfn.IFS(AND(Z651&lt;36,Z651&gt;23),"24-35",AND(Z651&lt;51,Z651&gt;35),"36-50",AND(Z651&gt;50,Z651&lt;66),"51-65",Z651&gt;65,"66+",TRUE,"?")</f>
        <v>51-65</v>
      </c>
      <c r="AB651" s="3">
        <v>2687</v>
      </c>
      <c r="AC651" s="3">
        <v>0</v>
      </c>
      <c r="AD651" s="3">
        <v>0</v>
      </c>
      <c r="AE651" s="3">
        <v>1</v>
      </c>
      <c r="AF651" s="3">
        <v>0</v>
      </c>
      <c r="AG651" s="3">
        <v>0</v>
      </c>
      <c r="AH651" s="3">
        <v>0</v>
      </c>
      <c r="AI651" s="3">
        <v>1</v>
      </c>
      <c r="AJ651" s="3">
        <v>0</v>
      </c>
      <c r="AK651" s="3">
        <v>0</v>
      </c>
      <c r="AL651" s="3">
        <v>633</v>
      </c>
      <c r="AM651" s="4">
        <v>42162</v>
      </c>
      <c r="AN651" s="3">
        <f t="shared" si="31"/>
        <v>6</v>
      </c>
      <c r="AO651" s="3" t="str">
        <f t="shared" si="32"/>
        <v>June</v>
      </c>
      <c r="AP651" s="3">
        <v>1</v>
      </c>
    </row>
    <row r="652" spans="1:42" x14ac:dyDescent="0.25">
      <c r="A652" s="3">
        <v>1994</v>
      </c>
      <c r="B652" s="3">
        <v>73807</v>
      </c>
      <c r="C652" s="3">
        <v>795</v>
      </c>
      <c r="D652" s="3">
        <f t="shared" si="30"/>
        <v>1.0771336052135976</v>
      </c>
      <c r="E652" s="3">
        <v>0</v>
      </c>
      <c r="F652" s="3">
        <v>1</v>
      </c>
      <c r="G652" s="3">
        <v>88</v>
      </c>
      <c r="H652" s="3">
        <v>366</v>
      </c>
      <c r="I652" s="3">
        <v>124</v>
      </c>
      <c r="J652" s="3">
        <v>156</v>
      </c>
      <c r="K652" s="3">
        <v>71</v>
      </c>
      <c r="L652" s="3">
        <v>78</v>
      </c>
      <c r="M652" s="3">
        <v>54</v>
      </c>
      <c r="N652" s="3">
        <v>2</v>
      </c>
      <c r="O652" s="3">
        <v>5</v>
      </c>
      <c r="P652" s="3">
        <v>5</v>
      </c>
      <c r="Q652" s="3">
        <v>11</v>
      </c>
      <c r="R652" s="3">
        <v>2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42</v>
      </c>
      <c r="AA652" s="3" t="str" cm="1">
        <f t="array" ref="AA652">_xlfn.IFS(AND(Z652&lt;36,Z652&gt;23),"24-35",AND(Z652&lt;51,Z652&gt;35),"36-50",AND(Z652&gt;50,Z652&lt;66),"51-65",Z652&gt;65,"66+",TRUE,"?")</f>
        <v>36-50</v>
      </c>
      <c r="AB652" s="3">
        <v>2702</v>
      </c>
      <c r="AC652" s="3">
        <v>0</v>
      </c>
      <c r="AD652" s="3">
        <v>1</v>
      </c>
      <c r="AE652" s="3">
        <v>0</v>
      </c>
      <c r="AF652" s="3">
        <v>0</v>
      </c>
      <c r="AG652" s="3">
        <v>0</v>
      </c>
      <c r="AH652" s="3">
        <v>0</v>
      </c>
      <c r="AI652" s="3">
        <v>1</v>
      </c>
      <c r="AJ652" s="3">
        <v>0</v>
      </c>
      <c r="AK652" s="3">
        <v>0</v>
      </c>
      <c r="AL652" s="3">
        <v>741</v>
      </c>
      <c r="AM652" s="4">
        <v>42147</v>
      </c>
      <c r="AN652" s="3">
        <f t="shared" si="31"/>
        <v>5</v>
      </c>
      <c r="AO652" s="3" t="str">
        <f t="shared" si="32"/>
        <v>May</v>
      </c>
      <c r="AP652" s="3">
        <v>1</v>
      </c>
    </row>
    <row r="653" spans="1:42" x14ac:dyDescent="0.25">
      <c r="A653" s="3">
        <v>764</v>
      </c>
      <c r="B653" s="3">
        <v>52750</v>
      </c>
      <c r="C653" s="3">
        <v>791</v>
      </c>
      <c r="D653" s="3">
        <f t="shared" si="30"/>
        <v>1.4995260663507108</v>
      </c>
      <c r="E653" s="3">
        <v>0</v>
      </c>
      <c r="F653" s="3">
        <v>1</v>
      </c>
      <c r="G653" s="3">
        <v>72</v>
      </c>
      <c r="H653" s="3">
        <v>393</v>
      </c>
      <c r="I653" s="3">
        <v>0</v>
      </c>
      <c r="J653" s="3">
        <v>239</v>
      </c>
      <c r="K653" s="3">
        <v>90</v>
      </c>
      <c r="L653" s="3">
        <v>69</v>
      </c>
      <c r="M653" s="3">
        <v>69</v>
      </c>
      <c r="N653" s="3">
        <v>6</v>
      </c>
      <c r="O653" s="3">
        <v>5</v>
      </c>
      <c r="P653" s="3">
        <v>7</v>
      </c>
      <c r="Q653" s="3">
        <v>9</v>
      </c>
      <c r="R653" s="3">
        <v>4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65</v>
      </c>
      <c r="AA653" s="3" t="str" cm="1">
        <f t="array" ref="AA653">_xlfn.IFS(AND(Z653&lt;36,Z653&gt;23),"24-35",AND(Z653&lt;51,Z653&gt;35),"36-50",AND(Z653&gt;50,Z653&lt;66),"51-65",Z653&gt;65,"66+",TRUE,"?")</f>
        <v>51-65</v>
      </c>
      <c r="AB653" s="3">
        <v>2669</v>
      </c>
      <c r="AC653" s="3">
        <v>0</v>
      </c>
      <c r="AD653" s="3">
        <v>1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1</v>
      </c>
      <c r="AK653" s="3">
        <v>0</v>
      </c>
      <c r="AL653" s="3">
        <v>722</v>
      </c>
      <c r="AM653" s="4">
        <v>42180</v>
      </c>
      <c r="AN653" s="3">
        <f t="shared" si="31"/>
        <v>6</v>
      </c>
      <c r="AO653" s="3" t="str">
        <f t="shared" si="32"/>
        <v>June</v>
      </c>
      <c r="AP653" s="3">
        <v>1</v>
      </c>
    </row>
    <row r="654" spans="1:42" x14ac:dyDescent="0.25">
      <c r="A654" s="3">
        <v>1159</v>
      </c>
      <c r="B654" s="3">
        <v>64722</v>
      </c>
      <c r="C654" s="3">
        <v>790</v>
      </c>
      <c r="D654" s="3">
        <f t="shared" si="30"/>
        <v>1.220605049287723</v>
      </c>
      <c r="E654" s="3">
        <v>1</v>
      </c>
      <c r="F654" s="3">
        <v>0</v>
      </c>
      <c r="G654" s="3">
        <v>47</v>
      </c>
      <c r="H654" s="3">
        <v>303</v>
      </c>
      <c r="I654" s="3">
        <v>0</v>
      </c>
      <c r="J654" s="3">
        <v>280</v>
      </c>
      <c r="K654" s="3">
        <v>60</v>
      </c>
      <c r="L654" s="3">
        <v>147</v>
      </c>
      <c r="M654" s="3">
        <v>15</v>
      </c>
      <c r="N654" s="3">
        <v>4</v>
      </c>
      <c r="O654" s="3">
        <v>8</v>
      </c>
      <c r="P654" s="3">
        <v>2</v>
      </c>
      <c r="Q654" s="3">
        <v>11</v>
      </c>
      <c r="R654" s="3">
        <v>6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49</v>
      </c>
      <c r="AA654" s="3" t="str" cm="1">
        <f t="array" ref="AA654">_xlfn.IFS(AND(Z654&lt;36,Z654&gt;23),"24-35",AND(Z654&lt;51,Z654&gt;35),"36-50",AND(Z654&gt;50,Z654&lt;66),"51-65",Z654&gt;65,"66+",TRUE,"?")</f>
        <v>36-50</v>
      </c>
      <c r="AB654" s="3">
        <v>2193</v>
      </c>
      <c r="AC654" s="3">
        <v>0</v>
      </c>
      <c r="AD654" s="3">
        <v>1</v>
      </c>
      <c r="AE654" s="3">
        <v>0</v>
      </c>
      <c r="AF654" s="3">
        <v>0</v>
      </c>
      <c r="AG654" s="3">
        <v>0</v>
      </c>
      <c r="AH654" s="3">
        <v>0</v>
      </c>
      <c r="AI654" s="3">
        <v>1</v>
      </c>
      <c r="AJ654" s="3">
        <v>0</v>
      </c>
      <c r="AK654" s="3">
        <v>0</v>
      </c>
      <c r="AL654" s="3">
        <v>775</v>
      </c>
      <c r="AM654" s="4">
        <v>42656</v>
      </c>
      <c r="AN654" s="3">
        <f t="shared" si="31"/>
        <v>10</v>
      </c>
      <c r="AO654" s="3" t="str">
        <f t="shared" si="32"/>
        <v>October</v>
      </c>
      <c r="AP654" s="3">
        <v>1</v>
      </c>
    </row>
    <row r="655" spans="1:42" x14ac:dyDescent="0.25">
      <c r="A655" s="3">
        <v>1723</v>
      </c>
      <c r="B655" s="3">
        <v>76532</v>
      </c>
      <c r="C655" s="3">
        <v>790</v>
      </c>
      <c r="D655" s="3">
        <f t="shared" si="30"/>
        <v>1.0322479485705325</v>
      </c>
      <c r="E655" s="3">
        <v>1</v>
      </c>
      <c r="F655" s="3">
        <v>1</v>
      </c>
      <c r="G655" s="3">
        <v>38</v>
      </c>
      <c r="H655" s="3">
        <v>355</v>
      </c>
      <c r="I655" s="3">
        <v>30</v>
      </c>
      <c r="J655" s="3">
        <v>177</v>
      </c>
      <c r="K655" s="3">
        <v>90</v>
      </c>
      <c r="L655" s="3">
        <v>138</v>
      </c>
      <c r="M655" s="3">
        <v>30</v>
      </c>
      <c r="N655" s="3">
        <v>4</v>
      </c>
      <c r="O655" s="3">
        <v>9</v>
      </c>
      <c r="P655" s="3">
        <v>5</v>
      </c>
      <c r="Q655" s="3">
        <v>7</v>
      </c>
      <c r="R655" s="3">
        <v>5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45</v>
      </c>
      <c r="AA655" s="3" t="str" cm="1">
        <f t="array" ref="AA655">_xlfn.IFS(AND(Z655&lt;36,Z655&gt;23),"24-35",AND(Z655&lt;51,Z655&gt;35),"36-50",AND(Z655&gt;50,Z655&lt;66),"51-65",Z655&gt;65,"66+",TRUE,"?")</f>
        <v>36-50</v>
      </c>
      <c r="AB655" s="3">
        <v>2452</v>
      </c>
      <c r="AC655" s="3">
        <v>0</v>
      </c>
      <c r="AD655" s="3">
        <v>0</v>
      </c>
      <c r="AE655" s="3">
        <v>0</v>
      </c>
      <c r="AF655" s="3">
        <v>1</v>
      </c>
      <c r="AG655" s="3">
        <v>0</v>
      </c>
      <c r="AH655" s="3">
        <v>0</v>
      </c>
      <c r="AI655" s="3">
        <v>1</v>
      </c>
      <c r="AJ655" s="3">
        <v>0</v>
      </c>
      <c r="AK655" s="3">
        <v>0</v>
      </c>
      <c r="AL655" s="3">
        <v>760</v>
      </c>
      <c r="AM655" s="4">
        <v>42397</v>
      </c>
      <c r="AN655" s="3">
        <f t="shared" si="31"/>
        <v>1</v>
      </c>
      <c r="AO655" s="3" t="str">
        <f t="shared" si="32"/>
        <v>January</v>
      </c>
      <c r="AP655" s="3">
        <v>1</v>
      </c>
    </row>
    <row r="656" spans="1:42" x14ac:dyDescent="0.25">
      <c r="A656" s="3">
        <v>945</v>
      </c>
      <c r="B656" s="3">
        <v>65569</v>
      </c>
      <c r="C656" s="3">
        <v>789</v>
      </c>
      <c r="D656" s="3">
        <f t="shared" si="30"/>
        <v>1.2033125409873568</v>
      </c>
      <c r="E656" s="3">
        <v>0</v>
      </c>
      <c r="F656" s="3">
        <v>1</v>
      </c>
      <c r="G656" s="3">
        <v>96</v>
      </c>
      <c r="H656" s="3">
        <v>397</v>
      </c>
      <c r="I656" s="3">
        <v>46</v>
      </c>
      <c r="J656" s="3">
        <v>288</v>
      </c>
      <c r="K656" s="3">
        <v>20</v>
      </c>
      <c r="L656" s="3">
        <v>38</v>
      </c>
      <c r="M656" s="3">
        <v>70</v>
      </c>
      <c r="N656" s="3">
        <v>2</v>
      </c>
      <c r="O656" s="3">
        <v>6</v>
      </c>
      <c r="P656" s="3">
        <v>5</v>
      </c>
      <c r="Q656" s="3">
        <v>10</v>
      </c>
      <c r="R656" s="3">
        <v>3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67</v>
      </c>
      <c r="AA656" s="3" t="str" cm="1">
        <f t="array" ref="AA656">_xlfn.IFS(AND(Z656&lt;36,Z656&gt;23),"24-35",AND(Z656&lt;51,Z656&gt;35),"36-50",AND(Z656&gt;50,Z656&lt;66),"51-65",Z656&gt;65,"66+",TRUE,"?")</f>
        <v>66+</v>
      </c>
      <c r="AB656" s="3">
        <v>2760</v>
      </c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1</v>
      </c>
      <c r="AK656" s="3">
        <v>0</v>
      </c>
      <c r="AL656" s="3">
        <v>719</v>
      </c>
      <c r="AM656" s="4">
        <v>42089</v>
      </c>
      <c r="AN656" s="3">
        <f t="shared" si="31"/>
        <v>3</v>
      </c>
      <c r="AO656" s="3" t="str">
        <f t="shared" si="32"/>
        <v>March</v>
      </c>
      <c r="AP656" s="3">
        <v>1</v>
      </c>
    </row>
    <row r="657" spans="1:42" x14ac:dyDescent="0.25">
      <c r="A657" s="3">
        <v>1176</v>
      </c>
      <c r="B657" s="3">
        <v>74716</v>
      </c>
      <c r="C657" s="3">
        <v>789</v>
      </c>
      <c r="D657" s="3">
        <f t="shared" si="30"/>
        <v>1.0559987151346433</v>
      </c>
      <c r="E657" s="3">
        <v>0</v>
      </c>
      <c r="F657" s="3">
        <v>1</v>
      </c>
      <c r="G657" s="3">
        <v>92</v>
      </c>
      <c r="H657" s="3">
        <v>133</v>
      </c>
      <c r="I657" s="3">
        <v>27</v>
      </c>
      <c r="J657" s="3">
        <v>421</v>
      </c>
      <c r="K657" s="3">
        <v>13</v>
      </c>
      <c r="L657" s="3">
        <v>195</v>
      </c>
      <c r="M657" s="3">
        <v>71</v>
      </c>
      <c r="N657" s="3">
        <v>2</v>
      </c>
      <c r="O657" s="3">
        <v>7</v>
      </c>
      <c r="P657" s="3">
        <v>3</v>
      </c>
      <c r="Q657" s="3">
        <v>5</v>
      </c>
      <c r="R657" s="3">
        <v>4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48</v>
      </c>
      <c r="AA657" s="3" t="str" cm="1">
        <f t="array" ref="AA657">_xlfn.IFS(AND(Z657&lt;36,Z657&gt;23),"24-35",AND(Z657&lt;51,Z657&gt;35),"36-50",AND(Z657&gt;50,Z657&lt;66),"51-65",Z657&gt;65,"66+",TRUE,"?")</f>
        <v>36-50</v>
      </c>
      <c r="AB657" s="3">
        <v>2449</v>
      </c>
      <c r="AC657" s="3">
        <v>0</v>
      </c>
      <c r="AD657" s="3">
        <v>1</v>
      </c>
      <c r="AE657" s="3">
        <v>0</v>
      </c>
      <c r="AF657" s="3">
        <v>0</v>
      </c>
      <c r="AG657" s="3">
        <v>0</v>
      </c>
      <c r="AH657" s="3">
        <v>0</v>
      </c>
      <c r="AI657" s="3">
        <v>1</v>
      </c>
      <c r="AJ657" s="3">
        <v>0</v>
      </c>
      <c r="AK657" s="3">
        <v>0</v>
      </c>
      <c r="AL657" s="3">
        <v>718</v>
      </c>
      <c r="AM657" s="4">
        <v>42400</v>
      </c>
      <c r="AN657" s="3">
        <f t="shared" si="31"/>
        <v>1</v>
      </c>
      <c r="AO657" s="3" t="str">
        <f t="shared" si="32"/>
        <v>January</v>
      </c>
      <c r="AP657" s="3">
        <v>1</v>
      </c>
    </row>
    <row r="658" spans="1:42" x14ac:dyDescent="0.25">
      <c r="A658" s="3">
        <v>276</v>
      </c>
      <c r="B658" s="3">
        <v>68627</v>
      </c>
      <c r="C658" s="3">
        <v>787</v>
      </c>
      <c r="D658" s="3">
        <f t="shared" si="30"/>
        <v>1.1467789645474813</v>
      </c>
      <c r="E658" s="3">
        <v>0</v>
      </c>
      <c r="F658" s="3">
        <v>0</v>
      </c>
      <c r="G658" s="3">
        <v>45</v>
      </c>
      <c r="H658" s="3">
        <v>395</v>
      </c>
      <c r="I658" s="3">
        <v>15</v>
      </c>
      <c r="J658" s="3">
        <v>263</v>
      </c>
      <c r="K658" s="3">
        <v>60</v>
      </c>
      <c r="L658" s="3">
        <v>54</v>
      </c>
      <c r="M658" s="3">
        <v>38</v>
      </c>
      <c r="N658" s="3">
        <v>1</v>
      </c>
      <c r="O658" s="3">
        <v>2</v>
      </c>
      <c r="P658" s="3">
        <v>3</v>
      </c>
      <c r="Q658" s="3">
        <v>6</v>
      </c>
      <c r="R658" s="3">
        <v>1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38</v>
      </c>
      <c r="AA658" s="3" t="str" cm="1">
        <f t="array" ref="AA658">_xlfn.IFS(AND(Z658&lt;36,Z658&gt;23),"24-35",AND(Z658&lt;51,Z658&gt;35),"36-50",AND(Z658&gt;50,Z658&lt;66),"51-65",Z658&gt;65,"66+",TRUE,"?")</f>
        <v>36-50</v>
      </c>
      <c r="AB658" s="3">
        <v>2692</v>
      </c>
      <c r="AC658" s="3">
        <v>0</v>
      </c>
      <c r="AD658" s="3">
        <v>0</v>
      </c>
      <c r="AE658" s="3">
        <v>1</v>
      </c>
      <c r="AF658" s="3">
        <v>0</v>
      </c>
      <c r="AG658" s="3">
        <v>0</v>
      </c>
      <c r="AH658" s="3">
        <v>0</v>
      </c>
      <c r="AI658" s="3">
        <v>1</v>
      </c>
      <c r="AJ658" s="3">
        <v>0</v>
      </c>
      <c r="AK658" s="3">
        <v>0</v>
      </c>
      <c r="AL658" s="3">
        <v>749</v>
      </c>
      <c r="AM658" s="4">
        <v>42157</v>
      </c>
      <c r="AN658" s="3">
        <f t="shared" si="31"/>
        <v>6</v>
      </c>
      <c r="AO658" s="3" t="str">
        <f t="shared" si="32"/>
        <v>June</v>
      </c>
      <c r="AP658" s="3">
        <v>1</v>
      </c>
    </row>
    <row r="659" spans="1:42" x14ac:dyDescent="0.25">
      <c r="A659" s="3">
        <v>1520</v>
      </c>
      <c r="B659" s="3">
        <v>62670</v>
      </c>
      <c r="C659" s="3">
        <v>787</v>
      </c>
      <c r="D659" s="3">
        <f t="shared" si="30"/>
        <v>1.2557842667943195</v>
      </c>
      <c r="E659" s="3">
        <v>0</v>
      </c>
      <c r="F659" s="3">
        <v>1</v>
      </c>
      <c r="G659" s="3">
        <v>57</v>
      </c>
      <c r="H659" s="3">
        <v>539</v>
      </c>
      <c r="I659" s="3">
        <v>30</v>
      </c>
      <c r="J659" s="3">
        <v>92</v>
      </c>
      <c r="K659" s="3">
        <v>80</v>
      </c>
      <c r="L659" s="3">
        <v>46</v>
      </c>
      <c r="M659" s="3">
        <v>38</v>
      </c>
      <c r="N659" s="3">
        <v>1</v>
      </c>
      <c r="O659" s="3">
        <v>5</v>
      </c>
      <c r="P659" s="3">
        <v>3</v>
      </c>
      <c r="Q659" s="3">
        <v>13</v>
      </c>
      <c r="R659" s="3">
        <v>3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66</v>
      </c>
      <c r="AA659" s="3" t="str" cm="1">
        <f t="array" ref="AA659">_xlfn.IFS(AND(Z659&lt;36,Z659&gt;23),"24-35",AND(Z659&lt;51,Z659&gt;35),"36-50",AND(Z659&gt;50,Z659&lt;66),"51-65",Z659&gt;65,"66+",TRUE,"?")</f>
        <v>66+</v>
      </c>
      <c r="AB659" s="3">
        <v>2306</v>
      </c>
      <c r="AC659" s="3">
        <v>0</v>
      </c>
      <c r="AD659" s="3">
        <v>1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1</v>
      </c>
      <c r="AL659" s="3">
        <v>749</v>
      </c>
      <c r="AM659" s="4">
        <v>42543</v>
      </c>
      <c r="AN659" s="3">
        <f t="shared" si="31"/>
        <v>6</v>
      </c>
      <c r="AO659" s="3" t="str">
        <f t="shared" si="32"/>
        <v>June</v>
      </c>
      <c r="AP659" s="3">
        <v>1</v>
      </c>
    </row>
    <row r="660" spans="1:42" x14ac:dyDescent="0.25">
      <c r="A660" s="3">
        <v>1230</v>
      </c>
      <c r="B660" s="3">
        <v>74805</v>
      </c>
      <c r="C660" s="3">
        <v>783</v>
      </c>
      <c r="D660" s="3">
        <f t="shared" si="30"/>
        <v>1.0467214758371766</v>
      </c>
      <c r="E660" s="3">
        <v>0</v>
      </c>
      <c r="F660" s="3">
        <v>1</v>
      </c>
      <c r="G660" s="3">
        <v>14</v>
      </c>
      <c r="H660" s="3">
        <v>209</v>
      </c>
      <c r="I660" s="3">
        <v>162</v>
      </c>
      <c r="J660" s="3">
        <v>209</v>
      </c>
      <c r="K660" s="3">
        <v>41</v>
      </c>
      <c r="L660" s="3">
        <v>162</v>
      </c>
      <c r="M660" s="3">
        <v>37</v>
      </c>
      <c r="N660" s="3">
        <v>5</v>
      </c>
      <c r="O660" s="3">
        <v>4</v>
      </c>
      <c r="P660" s="3">
        <v>7</v>
      </c>
      <c r="Q660" s="3">
        <v>10</v>
      </c>
      <c r="R660" s="3">
        <v>2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65</v>
      </c>
      <c r="AA660" s="3" t="str" cm="1">
        <f t="array" ref="AA660">_xlfn.IFS(AND(Z660&lt;36,Z660&gt;23),"24-35",AND(Z660&lt;51,Z660&gt;35),"36-50",AND(Z660&gt;50,Z660&lt;66),"51-65",Z660&gt;65,"66+",TRUE,"?")</f>
        <v>51-65</v>
      </c>
      <c r="AB660" s="3">
        <v>2394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3">
        <v>1</v>
      </c>
      <c r="AI660" s="3">
        <v>0</v>
      </c>
      <c r="AJ660" s="3">
        <v>0</v>
      </c>
      <c r="AK660" s="3">
        <v>0</v>
      </c>
      <c r="AL660" s="3">
        <v>746</v>
      </c>
      <c r="AM660" s="4">
        <v>42455</v>
      </c>
      <c r="AN660" s="3">
        <f t="shared" si="31"/>
        <v>3</v>
      </c>
      <c r="AO660" s="3" t="str">
        <f t="shared" si="32"/>
        <v>March</v>
      </c>
      <c r="AP660" s="3">
        <v>1</v>
      </c>
    </row>
    <row r="661" spans="1:42" x14ac:dyDescent="0.25">
      <c r="A661" s="3">
        <v>1312</v>
      </c>
      <c r="B661" s="3">
        <v>69389</v>
      </c>
      <c r="C661" s="3">
        <v>782</v>
      </c>
      <c r="D661" s="3">
        <f t="shared" si="30"/>
        <v>1.1269797806568764</v>
      </c>
      <c r="E661" s="3">
        <v>0</v>
      </c>
      <c r="F661" s="3">
        <v>1</v>
      </c>
      <c r="G661" s="3">
        <v>17</v>
      </c>
      <c r="H661" s="3">
        <v>422</v>
      </c>
      <c r="I661" s="3">
        <v>7</v>
      </c>
      <c r="J661" s="3">
        <v>238</v>
      </c>
      <c r="K661" s="3">
        <v>69</v>
      </c>
      <c r="L661" s="3">
        <v>46</v>
      </c>
      <c r="M661" s="3">
        <v>15</v>
      </c>
      <c r="N661" s="3">
        <v>1</v>
      </c>
      <c r="O661" s="3">
        <v>7</v>
      </c>
      <c r="P661" s="3">
        <v>2</v>
      </c>
      <c r="Q661" s="3">
        <v>12</v>
      </c>
      <c r="R661" s="3">
        <v>4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43</v>
      </c>
      <c r="AA661" s="3" t="str" cm="1">
        <f t="array" ref="AA661">_xlfn.IFS(AND(Z661&lt;36,Z661&gt;23),"24-35",AND(Z661&lt;51,Z661&gt;35),"36-50",AND(Z661&gt;50,Z661&lt;66),"51-65",Z661&gt;65,"66+",TRUE,"?")</f>
        <v>36-50</v>
      </c>
      <c r="AB661" s="3">
        <v>2798</v>
      </c>
      <c r="AC661" s="3">
        <v>0</v>
      </c>
      <c r="AD661" s="3">
        <v>1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1</v>
      </c>
      <c r="AL661" s="3">
        <v>767</v>
      </c>
      <c r="AM661" s="4">
        <v>42051</v>
      </c>
      <c r="AN661" s="3">
        <f t="shared" si="31"/>
        <v>2</v>
      </c>
      <c r="AO661" s="3" t="str">
        <f t="shared" si="32"/>
        <v>February</v>
      </c>
      <c r="AP661" s="3">
        <v>1</v>
      </c>
    </row>
    <row r="662" spans="1:42" x14ac:dyDescent="0.25">
      <c r="A662" s="3">
        <v>2020</v>
      </c>
      <c r="B662" s="3">
        <v>69245</v>
      </c>
      <c r="C662" s="3">
        <v>782</v>
      </c>
      <c r="D662" s="3">
        <f t="shared" si="30"/>
        <v>1.1293234168532025</v>
      </c>
      <c r="E662" s="3">
        <v>0</v>
      </c>
      <c r="F662" s="3">
        <v>1</v>
      </c>
      <c r="G662" s="3">
        <v>8</v>
      </c>
      <c r="H662" s="3">
        <v>428</v>
      </c>
      <c r="I662" s="3">
        <v>30</v>
      </c>
      <c r="J662" s="3">
        <v>214</v>
      </c>
      <c r="K662" s="3">
        <v>80</v>
      </c>
      <c r="L662" s="3">
        <v>30</v>
      </c>
      <c r="M662" s="3">
        <v>61</v>
      </c>
      <c r="N662" s="3">
        <v>2</v>
      </c>
      <c r="O662" s="3">
        <v>6</v>
      </c>
      <c r="P662" s="3">
        <v>5</v>
      </c>
      <c r="Q662" s="3">
        <v>10</v>
      </c>
      <c r="R662" s="3">
        <v>3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64</v>
      </c>
      <c r="AA662" s="3" t="str" cm="1">
        <f t="array" ref="AA662">_xlfn.IFS(AND(Z662&lt;36,Z662&gt;23),"24-35",AND(Z662&lt;51,Z662&gt;35),"36-50",AND(Z662&gt;50,Z662&lt;66),"51-65",Z662&gt;65,"66+",TRUE,"?")</f>
        <v>51-65</v>
      </c>
      <c r="AB662" s="3">
        <v>2315</v>
      </c>
      <c r="AC662" s="3">
        <v>0</v>
      </c>
      <c r="AD662" s="3">
        <v>0</v>
      </c>
      <c r="AE662" s="3">
        <v>0</v>
      </c>
      <c r="AF662" s="3">
        <v>1</v>
      </c>
      <c r="AG662" s="3">
        <v>0</v>
      </c>
      <c r="AH662" s="3">
        <v>0</v>
      </c>
      <c r="AI662" s="3">
        <v>0</v>
      </c>
      <c r="AJ662" s="3">
        <v>1</v>
      </c>
      <c r="AK662" s="3">
        <v>0</v>
      </c>
      <c r="AL662" s="3">
        <v>721</v>
      </c>
      <c r="AM662" s="4">
        <v>42534</v>
      </c>
      <c r="AN662" s="3">
        <f t="shared" si="31"/>
        <v>6</v>
      </c>
      <c r="AO662" s="3" t="str">
        <f t="shared" si="32"/>
        <v>June</v>
      </c>
      <c r="AP662" s="3">
        <v>1</v>
      </c>
    </row>
    <row r="663" spans="1:42" x14ac:dyDescent="0.25">
      <c r="A663" s="3">
        <v>1222</v>
      </c>
      <c r="B663" s="3">
        <v>60894</v>
      </c>
      <c r="C663" s="3">
        <v>778</v>
      </c>
      <c r="D663" s="3">
        <f t="shared" si="30"/>
        <v>1.2776299799651853</v>
      </c>
      <c r="E663" s="3">
        <v>0</v>
      </c>
      <c r="F663" s="3">
        <v>1</v>
      </c>
      <c r="G663" s="3">
        <v>61</v>
      </c>
      <c r="H663" s="3">
        <v>606</v>
      </c>
      <c r="I663" s="3">
        <v>7</v>
      </c>
      <c r="J663" s="3">
        <v>155</v>
      </c>
      <c r="K663" s="3">
        <v>10</v>
      </c>
      <c r="L663" s="3">
        <v>0</v>
      </c>
      <c r="M663" s="3">
        <v>54</v>
      </c>
      <c r="N663" s="3">
        <v>5</v>
      </c>
      <c r="O663" s="3">
        <v>10</v>
      </c>
      <c r="P663" s="3">
        <v>3</v>
      </c>
      <c r="Q663" s="3">
        <v>8</v>
      </c>
      <c r="R663" s="3">
        <v>7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54</v>
      </c>
      <c r="AA663" s="3" t="str" cm="1">
        <f t="array" ref="AA663">_xlfn.IFS(AND(Z663&lt;36,Z663&gt;23),"24-35",AND(Z663&lt;51,Z663&gt;35),"36-50",AND(Z663&gt;50,Z663&lt;66),"51-65",Z663&gt;65,"66+",TRUE,"?")</f>
        <v>51-65</v>
      </c>
      <c r="AB663" s="3">
        <v>2525</v>
      </c>
      <c r="AC663" s="3">
        <v>0</v>
      </c>
      <c r="AD663" s="3">
        <v>0</v>
      </c>
      <c r="AE663" s="3">
        <v>0</v>
      </c>
      <c r="AF663" s="3">
        <v>1</v>
      </c>
      <c r="AG663" s="3">
        <v>0</v>
      </c>
      <c r="AH663" s="3">
        <v>0</v>
      </c>
      <c r="AI663" s="3">
        <v>1</v>
      </c>
      <c r="AJ663" s="3">
        <v>0</v>
      </c>
      <c r="AK663" s="3">
        <v>0</v>
      </c>
      <c r="AL663" s="3">
        <v>724</v>
      </c>
      <c r="AM663" s="4">
        <v>42324</v>
      </c>
      <c r="AN663" s="3">
        <f t="shared" si="31"/>
        <v>11</v>
      </c>
      <c r="AO663" s="3" t="str">
        <f t="shared" si="32"/>
        <v>November</v>
      </c>
      <c r="AP663" s="3">
        <v>1</v>
      </c>
    </row>
    <row r="664" spans="1:42" x14ac:dyDescent="0.25">
      <c r="A664" s="3">
        <v>66</v>
      </c>
      <c r="B664" s="3">
        <v>65031</v>
      </c>
      <c r="C664" s="3">
        <v>777</v>
      </c>
      <c r="D664" s="3">
        <f t="shared" si="30"/>
        <v>1.194814780643078</v>
      </c>
      <c r="E664" s="3">
        <v>0</v>
      </c>
      <c r="F664" s="3">
        <v>1</v>
      </c>
      <c r="G664" s="3">
        <v>29</v>
      </c>
      <c r="H664" s="3">
        <v>258</v>
      </c>
      <c r="I664" s="3">
        <v>107</v>
      </c>
      <c r="J664" s="3">
        <v>291</v>
      </c>
      <c r="K664" s="3">
        <v>84</v>
      </c>
      <c r="L664" s="3">
        <v>37</v>
      </c>
      <c r="M664" s="3">
        <v>86</v>
      </c>
      <c r="N664" s="3">
        <v>4</v>
      </c>
      <c r="O664" s="3">
        <v>10</v>
      </c>
      <c r="P664" s="3">
        <v>3</v>
      </c>
      <c r="Q664" s="3">
        <v>13</v>
      </c>
      <c r="R664" s="3">
        <v>7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61</v>
      </c>
      <c r="AA664" s="3" t="str" cm="1">
        <f t="array" ref="AA664">_xlfn.IFS(AND(Z664&lt;36,Z664&gt;23),"24-35",AND(Z664&lt;51,Z664&gt;35),"36-50",AND(Z664&gt;50,Z664&lt;66),"51-65",Z664&gt;65,"66+",TRUE,"?")</f>
        <v>51-65</v>
      </c>
      <c r="AB664" s="3">
        <v>2628</v>
      </c>
      <c r="AC664" s="3">
        <v>0</v>
      </c>
      <c r="AD664" s="3">
        <v>1</v>
      </c>
      <c r="AE664" s="3">
        <v>0</v>
      </c>
      <c r="AF664" s="3">
        <v>0</v>
      </c>
      <c r="AG664" s="3">
        <v>0</v>
      </c>
      <c r="AH664" s="3">
        <v>0</v>
      </c>
      <c r="AI664" s="3">
        <v>1</v>
      </c>
      <c r="AJ664" s="3">
        <v>0</v>
      </c>
      <c r="AK664" s="3">
        <v>0</v>
      </c>
      <c r="AL664" s="3">
        <v>691</v>
      </c>
      <c r="AM664" s="4">
        <v>42221</v>
      </c>
      <c r="AN664" s="3">
        <f t="shared" si="31"/>
        <v>8</v>
      </c>
      <c r="AO664" s="3" t="str">
        <f t="shared" si="32"/>
        <v>August</v>
      </c>
      <c r="AP664" s="3">
        <v>1</v>
      </c>
    </row>
    <row r="665" spans="1:42" x14ac:dyDescent="0.25">
      <c r="A665" s="3">
        <v>259</v>
      </c>
      <c r="B665" s="3">
        <v>63841</v>
      </c>
      <c r="C665" s="3">
        <v>777</v>
      </c>
      <c r="D665" s="3">
        <f t="shared" si="30"/>
        <v>1.2170861985244592</v>
      </c>
      <c r="E665" s="3">
        <v>0</v>
      </c>
      <c r="F665" s="3">
        <v>1</v>
      </c>
      <c r="G665" s="3">
        <v>64</v>
      </c>
      <c r="H665" s="3">
        <v>635</v>
      </c>
      <c r="I665" s="3">
        <v>15</v>
      </c>
      <c r="J665" s="3">
        <v>100</v>
      </c>
      <c r="K665" s="3">
        <v>20</v>
      </c>
      <c r="L665" s="3">
        <v>7</v>
      </c>
      <c r="M665" s="3">
        <v>131</v>
      </c>
      <c r="N665" s="3">
        <v>1</v>
      </c>
      <c r="O665" s="3">
        <v>9</v>
      </c>
      <c r="P665" s="3">
        <v>3</v>
      </c>
      <c r="Q665" s="3">
        <v>9</v>
      </c>
      <c r="R665" s="3">
        <v>6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52</v>
      </c>
      <c r="AA665" s="3" t="str" cm="1">
        <f t="array" ref="AA665">_xlfn.IFS(AND(Z665&lt;36,Z665&gt;23),"24-35",AND(Z665&lt;51,Z665&gt;35),"36-50",AND(Z665&gt;50,Z665&lt;66),"51-65",Z665&gt;65,"66+",TRUE,"?")</f>
        <v>51-65</v>
      </c>
      <c r="AB665" s="3">
        <v>2593</v>
      </c>
      <c r="AC665" s="3">
        <v>1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1</v>
      </c>
      <c r="AK665" s="3">
        <v>0</v>
      </c>
      <c r="AL665" s="3">
        <v>646</v>
      </c>
      <c r="AM665" s="4">
        <v>42256</v>
      </c>
      <c r="AN665" s="3">
        <f t="shared" si="31"/>
        <v>9</v>
      </c>
      <c r="AO665" s="3" t="str">
        <f t="shared" si="32"/>
        <v>September</v>
      </c>
      <c r="AP665" s="3">
        <v>1</v>
      </c>
    </row>
    <row r="666" spans="1:42" x14ac:dyDescent="0.25">
      <c r="A666" s="3">
        <v>1403</v>
      </c>
      <c r="B666" s="3">
        <v>55759</v>
      </c>
      <c r="C666" s="3">
        <v>777</v>
      </c>
      <c r="D666" s="3">
        <f t="shared" si="30"/>
        <v>1.3934970139349701</v>
      </c>
      <c r="E666" s="3">
        <v>0</v>
      </c>
      <c r="F666" s="3">
        <v>1</v>
      </c>
      <c r="G666" s="3">
        <v>84</v>
      </c>
      <c r="H666" s="3">
        <v>675</v>
      </c>
      <c r="I666" s="3">
        <v>0</v>
      </c>
      <c r="J666" s="3">
        <v>85</v>
      </c>
      <c r="K666" s="3">
        <v>10</v>
      </c>
      <c r="L666" s="3">
        <v>7</v>
      </c>
      <c r="M666" s="3">
        <v>77</v>
      </c>
      <c r="N666" s="3">
        <v>5</v>
      </c>
      <c r="O666" s="3">
        <v>10</v>
      </c>
      <c r="P666" s="3">
        <v>3</v>
      </c>
      <c r="Q666" s="3">
        <v>8</v>
      </c>
      <c r="R666" s="3">
        <v>8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58</v>
      </c>
      <c r="AA666" s="3" t="str" cm="1">
        <f t="array" ref="AA666">_xlfn.IFS(AND(Z666&lt;36,Z666&gt;23),"24-35",AND(Z666&lt;51,Z666&gt;35),"36-50",AND(Z666&gt;50,Z666&lt;66),"51-65",Z666&gt;65,"66+",TRUE,"?")</f>
        <v>51-65</v>
      </c>
      <c r="AB666" s="3">
        <v>2737</v>
      </c>
      <c r="AC666" s="3">
        <v>0</v>
      </c>
      <c r="AD666" s="3">
        <v>1</v>
      </c>
      <c r="AE666" s="3">
        <v>0</v>
      </c>
      <c r="AF666" s="3">
        <v>0</v>
      </c>
      <c r="AG666" s="3">
        <v>0</v>
      </c>
      <c r="AH666" s="3">
        <v>0</v>
      </c>
      <c r="AI666" s="3">
        <v>1</v>
      </c>
      <c r="AJ666" s="3">
        <v>0</v>
      </c>
      <c r="AK666" s="3">
        <v>0</v>
      </c>
      <c r="AL666" s="3">
        <v>700</v>
      </c>
      <c r="AM666" s="4">
        <v>42112</v>
      </c>
      <c r="AN666" s="3">
        <f t="shared" si="31"/>
        <v>4</v>
      </c>
      <c r="AO666" s="3" t="str">
        <f t="shared" si="32"/>
        <v>April</v>
      </c>
      <c r="AP666" s="3">
        <v>1</v>
      </c>
    </row>
    <row r="667" spans="1:42" x14ac:dyDescent="0.25">
      <c r="A667" s="3">
        <v>1598</v>
      </c>
      <c r="B667" s="3">
        <v>58086</v>
      </c>
      <c r="C667" s="3">
        <v>777</v>
      </c>
      <c r="D667" s="3">
        <f t="shared" si="30"/>
        <v>1.3376717281272597</v>
      </c>
      <c r="E667" s="3">
        <v>0</v>
      </c>
      <c r="F667" s="3">
        <v>1</v>
      </c>
      <c r="G667" s="3">
        <v>80</v>
      </c>
      <c r="H667" s="3">
        <v>708</v>
      </c>
      <c r="I667" s="3">
        <v>7</v>
      </c>
      <c r="J667" s="3">
        <v>62</v>
      </c>
      <c r="K667" s="3">
        <v>0</v>
      </c>
      <c r="L667" s="3">
        <v>0</v>
      </c>
      <c r="M667" s="3">
        <v>15</v>
      </c>
      <c r="N667" s="3">
        <v>2</v>
      </c>
      <c r="O667" s="3">
        <v>11</v>
      </c>
      <c r="P667" s="3">
        <v>3</v>
      </c>
      <c r="Q667" s="3">
        <v>7</v>
      </c>
      <c r="R667" s="3">
        <v>8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51</v>
      </c>
      <c r="AA667" s="3" t="str" cm="1">
        <f t="array" ref="AA667">_xlfn.IFS(AND(Z667&lt;36,Z667&gt;23),"24-35",AND(Z667&lt;51,Z667&gt;35),"36-50",AND(Z667&gt;50,Z667&lt;66),"51-65",Z667&gt;65,"66+",TRUE,"?")</f>
        <v>51-65</v>
      </c>
      <c r="AB667" s="3">
        <v>2684</v>
      </c>
      <c r="AC667" s="3">
        <v>1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1</v>
      </c>
      <c r="AL667" s="3">
        <v>762</v>
      </c>
      <c r="AM667" s="4">
        <v>42165</v>
      </c>
      <c r="AN667" s="3">
        <f t="shared" si="31"/>
        <v>6</v>
      </c>
      <c r="AO667" s="3" t="str">
        <f t="shared" si="32"/>
        <v>June</v>
      </c>
      <c r="AP667" s="3">
        <v>1</v>
      </c>
    </row>
    <row r="668" spans="1:42" x14ac:dyDescent="0.25">
      <c r="A668" s="3">
        <v>1205</v>
      </c>
      <c r="B668" s="3">
        <v>54356</v>
      </c>
      <c r="C668" s="3">
        <v>775</v>
      </c>
      <c r="D668" s="3">
        <f t="shared" si="30"/>
        <v>1.4257855618514976</v>
      </c>
      <c r="E668" s="3">
        <v>0</v>
      </c>
      <c r="F668" s="3">
        <v>1</v>
      </c>
      <c r="G668" s="3">
        <v>62</v>
      </c>
      <c r="H668" s="3">
        <v>710</v>
      </c>
      <c r="I668" s="3">
        <v>15</v>
      </c>
      <c r="J668" s="3">
        <v>30</v>
      </c>
      <c r="K668" s="3">
        <v>20</v>
      </c>
      <c r="L668" s="3">
        <v>0</v>
      </c>
      <c r="M668" s="3">
        <v>0</v>
      </c>
      <c r="N668" s="3">
        <v>3</v>
      </c>
      <c r="O668" s="3">
        <v>11</v>
      </c>
      <c r="P668" s="3">
        <v>2</v>
      </c>
      <c r="Q668" s="3">
        <v>8</v>
      </c>
      <c r="R668" s="3">
        <v>8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1</v>
      </c>
      <c r="Z668" s="3">
        <v>71</v>
      </c>
      <c r="AA668" s="3" t="str" cm="1">
        <f t="array" ref="AA668">_xlfn.IFS(AND(Z668&lt;36,Z668&gt;23),"24-35",AND(Z668&lt;51,Z668&gt;35),"36-50",AND(Z668&gt;50,Z668&lt;66),"51-65",Z668&gt;65,"66+",TRUE,"?")</f>
        <v>66+</v>
      </c>
      <c r="AB668" s="3">
        <v>2746</v>
      </c>
      <c r="AC668" s="3">
        <v>0</v>
      </c>
      <c r="AD668" s="3">
        <v>0</v>
      </c>
      <c r="AE668" s="3">
        <v>0</v>
      </c>
      <c r="AF668" s="3">
        <v>0</v>
      </c>
      <c r="AG668" s="3">
        <v>1</v>
      </c>
      <c r="AH668" s="3">
        <v>0</v>
      </c>
      <c r="AI668" s="3">
        <v>0</v>
      </c>
      <c r="AJ668" s="3">
        <v>0</v>
      </c>
      <c r="AK668" s="3">
        <v>1</v>
      </c>
      <c r="AL668" s="3">
        <v>775</v>
      </c>
      <c r="AM668" s="4">
        <v>42103</v>
      </c>
      <c r="AN668" s="3">
        <f t="shared" si="31"/>
        <v>4</v>
      </c>
      <c r="AO668" s="3" t="str">
        <f t="shared" si="32"/>
        <v>April</v>
      </c>
      <c r="AP668" s="3">
        <v>1</v>
      </c>
    </row>
    <row r="669" spans="1:42" x14ac:dyDescent="0.25">
      <c r="A669" s="3">
        <v>637</v>
      </c>
      <c r="B669" s="3">
        <v>68118</v>
      </c>
      <c r="C669" s="3">
        <v>774</v>
      </c>
      <c r="D669" s="3">
        <f t="shared" si="30"/>
        <v>1.1362635426759446</v>
      </c>
      <c r="E669" s="3">
        <v>0</v>
      </c>
      <c r="F669" s="3">
        <v>1</v>
      </c>
      <c r="G669" s="3">
        <v>51</v>
      </c>
      <c r="H669" s="3">
        <v>595</v>
      </c>
      <c r="I669" s="3">
        <v>23</v>
      </c>
      <c r="J669" s="3">
        <v>123</v>
      </c>
      <c r="K669" s="3">
        <v>10</v>
      </c>
      <c r="L669" s="3">
        <v>23</v>
      </c>
      <c r="M669" s="3">
        <v>154</v>
      </c>
      <c r="N669" s="3">
        <v>2</v>
      </c>
      <c r="O669" s="3">
        <v>8</v>
      </c>
      <c r="P669" s="3">
        <v>9</v>
      </c>
      <c r="Q669" s="3">
        <v>4</v>
      </c>
      <c r="R669" s="3">
        <v>6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57</v>
      </c>
      <c r="AA669" s="3" t="str" cm="1">
        <f t="array" ref="AA669">_xlfn.IFS(AND(Z669&lt;36,Z669&gt;23),"24-35",AND(Z669&lt;51,Z669&gt;35),"36-50",AND(Z669&gt;50,Z669&lt;66),"51-65",Z669&gt;65,"66+",TRUE,"?")</f>
        <v>51-65</v>
      </c>
      <c r="AB669" s="3">
        <v>2413</v>
      </c>
      <c r="AC669" s="3">
        <v>1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1</v>
      </c>
      <c r="AJ669" s="3">
        <v>0</v>
      </c>
      <c r="AK669" s="3">
        <v>0</v>
      </c>
      <c r="AL669" s="3">
        <v>620</v>
      </c>
      <c r="AM669" s="4">
        <v>42436</v>
      </c>
      <c r="AN669" s="3">
        <f t="shared" si="31"/>
        <v>3</v>
      </c>
      <c r="AO669" s="3" t="str">
        <f t="shared" si="32"/>
        <v>March</v>
      </c>
      <c r="AP669" s="3">
        <v>1</v>
      </c>
    </row>
    <row r="670" spans="1:42" x14ac:dyDescent="0.25">
      <c r="A670" s="3">
        <v>1277</v>
      </c>
      <c r="B670" s="3">
        <v>59601</v>
      </c>
      <c r="C670" s="3">
        <v>774</v>
      </c>
      <c r="D670" s="3">
        <f t="shared" si="30"/>
        <v>1.298635928927367</v>
      </c>
      <c r="E670" s="3">
        <v>0</v>
      </c>
      <c r="F670" s="3">
        <v>1</v>
      </c>
      <c r="G670" s="3">
        <v>14</v>
      </c>
      <c r="H670" s="3">
        <v>691</v>
      </c>
      <c r="I670" s="3">
        <v>7</v>
      </c>
      <c r="J670" s="3">
        <v>69</v>
      </c>
      <c r="K670" s="3">
        <v>0</v>
      </c>
      <c r="L670" s="3">
        <v>7</v>
      </c>
      <c r="M670" s="3">
        <v>23</v>
      </c>
      <c r="N670" s="3">
        <v>4</v>
      </c>
      <c r="O670" s="3">
        <v>2</v>
      </c>
      <c r="P670" s="3">
        <v>2</v>
      </c>
      <c r="Q670" s="3">
        <v>7</v>
      </c>
      <c r="R670" s="3">
        <v>8</v>
      </c>
      <c r="S670" s="3">
        <v>0</v>
      </c>
      <c r="T670" s="3">
        <v>0</v>
      </c>
      <c r="U670" s="3">
        <v>0</v>
      </c>
      <c r="V670" s="3">
        <v>1</v>
      </c>
      <c r="W670" s="3">
        <v>0</v>
      </c>
      <c r="X670" s="3">
        <v>0</v>
      </c>
      <c r="Y670" s="3">
        <v>0</v>
      </c>
      <c r="Z670" s="3">
        <v>43</v>
      </c>
      <c r="AA670" s="3" t="str" cm="1">
        <f t="array" ref="AA670">_xlfn.IFS(AND(Z670&lt;36,Z670&gt;23),"24-35",AND(Z670&lt;51,Z670&gt;35),"36-50",AND(Z670&gt;50,Z670&lt;66),"51-65",Z670&gt;65,"66+",TRUE,"?")</f>
        <v>36-50</v>
      </c>
      <c r="AB670" s="3">
        <v>2498</v>
      </c>
      <c r="AC670" s="3">
        <v>1</v>
      </c>
      <c r="AD670" s="3">
        <v>0</v>
      </c>
      <c r="AE670" s="3">
        <v>0</v>
      </c>
      <c r="AF670" s="3">
        <v>0</v>
      </c>
      <c r="AG670" s="3">
        <v>0</v>
      </c>
      <c r="AH670" s="3">
        <v>1</v>
      </c>
      <c r="AI670" s="3">
        <v>0</v>
      </c>
      <c r="AJ670" s="3">
        <v>0</v>
      </c>
      <c r="AK670" s="3">
        <v>0</v>
      </c>
      <c r="AL670" s="3">
        <v>751</v>
      </c>
      <c r="AM670" s="4">
        <v>42351</v>
      </c>
      <c r="AN670" s="3">
        <f t="shared" si="31"/>
        <v>12</v>
      </c>
      <c r="AO670" s="3" t="str">
        <f t="shared" si="32"/>
        <v>December</v>
      </c>
      <c r="AP670" s="3">
        <v>1</v>
      </c>
    </row>
    <row r="671" spans="1:42" x14ac:dyDescent="0.25">
      <c r="A671" s="3">
        <v>1300</v>
      </c>
      <c r="B671" s="3">
        <v>63915</v>
      </c>
      <c r="C671" s="3">
        <v>774</v>
      </c>
      <c r="D671" s="3">
        <f t="shared" si="30"/>
        <v>1.2109833372447782</v>
      </c>
      <c r="E671" s="3">
        <v>0</v>
      </c>
      <c r="F671" s="3">
        <v>2</v>
      </c>
      <c r="G671" s="3">
        <v>2</v>
      </c>
      <c r="H671" s="3">
        <v>622</v>
      </c>
      <c r="I671" s="3">
        <v>7</v>
      </c>
      <c r="J671" s="3">
        <v>115</v>
      </c>
      <c r="K671" s="3">
        <v>30</v>
      </c>
      <c r="L671" s="3">
        <v>0</v>
      </c>
      <c r="M671" s="3">
        <v>15</v>
      </c>
      <c r="N671" s="3">
        <v>2</v>
      </c>
      <c r="O671" s="3">
        <v>6</v>
      </c>
      <c r="P671" s="3">
        <v>3</v>
      </c>
      <c r="Q671" s="3">
        <v>12</v>
      </c>
      <c r="R671" s="3">
        <v>5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64</v>
      </c>
      <c r="AA671" s="3" t="str" cm="1">
        <f t="array" ref="AA671">_xlfn.IFS(AND(Z671&lt;36,Z671&gt;23),"24-35",AND(Z671&lt;51,Z671&gt;35),"36-50",AND(Z671&gt;50,Z671&lt;66),"51-65",Z671&gt;65,"66+",TRUE,"?")</f>
        <v>51-65</v>
      </c>
      <c r="AB671" s="3">
        <v>2493</v>
      </c>
      <c r="AC671" s="3">
        <v>0</v>
      </c>
      <c r="AD671" s="3">
        <v>1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1</v>
      </c>
      <c r="AK671" s="3">
        <v>0</v>
      </c>
      <c r="AL671" s="3">
        <v>759</v>
      </c>
      <c r="AM671" s="4">
        <v>42356</v>
      </c>
      <c r="AN671" s="3">
        <f t="shared" si="31"/>
        <v>12</v>
      </c>
      <c r="AO671" s="3" t="str">
        <f t="shared" si="32"/>
        <v>December</v>
      </c>
      <c r="AP671" s="3">
        <v>1</v>
      </c>
    </row>
    <row r="672" spans="1:42" x14ac:dyDescent="0.25">
      <c r="A672" s="3">
        <v>463</v>
      </c>
      <c r="B672" s="3">
        <v>58308</v>
      </c>
      <c r="C672" s="3">
        <v>770</v>
      </c>
      <c r="D672" s="3">
        <f t="shared" si="30"/>
        <v>1.3205735062084105</v>
      </c>
      <c r="E672" s="3">
        <v>0</v>
      </c>
      <c r="F672" s="3">
        <v>1</v>
      </c>
      <c r="G672" s="3">
        <v>77</v>
      </c>
      <c r="H672" s="3">
        <v>691</v>
      </c>
      <c r="I672" s="3">
        <v>0</v>
      </c>
      <c r="J672" s="3">
        <v>69</v>
      </c>
      <c r="K672" s="3">
        <v>10</v>
      </c>
      <c r="L672" s="3">
        <v>0</v>
      </c>
      <c r="M672" s="3">
        <v>130</v>
      </c>
      <c r="N672" s="3">
        <v>4</v>
      </c>
      <c r="O672" s="3">
        <v>2</v>
      </c>
      <c r="P672" s="3">
        <v>6</v>
      </c>
      <c r="Q672" s="3">
        <v>3</v>
      </c>
      <c r="R672" s="3">
        <v>8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56</v>
      </c>
      <c r="AA672" s="3" t="str" cm="1">
        <f t="array" ref="AA672">_xlfn.IFS(AND(Z672&lt;36,Z672&gt;23),"24-35",AND(Z672&lt;51,Z672&gt;35),"36-50",AND(Z672&gt;50,Z672&lt;66),"51-65",Z672&gt;65,"66+",TRUE,"?")</f>
        <v>51-65</v>
      </c>
      <c r="AB672" s="3">
        <v>2692</v>
      </c>
      <c r="AC672" s="3">
        <v>0</v>
      </c>
      <c r="AD672" s="3">
        <v>0</v>
      </c>
      <c r="AE672" s="3">
        <v>1</v>
      </c>
      <c r="AF672" s="3">
        <v>0</v>
      </c>
      <c r="AG672" s="3">
        <v>0</v>
      </c>
      <c r="AH672" s="3">
        <v>0</v>
      </c>
      <c r="AI672" s="3">
        <v>0</v>
      </c>
      <c r="AJ672" s="3">
        <v>1</v>
      </c>
      <c r="AK672" s="3">
        <v>0</v>
      </c>
      <c r="AL672" s="3">
        <v>640</v>
      </c>
      <c r="AM672" s="4">
        <v>42157</v>
      </c>
      <c r="AN672" s="3">
        <f t="shared" si="31"/>
        <v>6</v>
      </c>
      <c r="AO672" s="3" t="str">
        <f t="shared" si="32"/>
        <v>June</v>
      </c>
      <c r="AP672" s="3">
        <v>1</v>
      </c>
    </row>
    <row r="673" spans="1:42" x14ac:dyDescent="0.25">
      <c r="A673" s="3">
        <v>1207</v>
      </c>
      <c r="B673" s="3">
        <v>55424</v>
      </c>
      <c r="C673" s="3">
        <v>770</v>
      </c>
      <c r="D673" s="3">
        <f t="shared" si="30"/>
        <v>1.3892898383371826</v>
      </c>
      <c r="E673" s="3">
        <v>0</v>
      </c>
      <c r="F673" s="3">
        <v>1</v>
      </c>
      <c r="G673" s="3">
        <v>6</v>
      </c>
      <c r="H673" s="3">
        <v>462</v>
      </c>
      <c r="I673" s="3">
        <v>61</v>
      </c>
      <c r="J673" s="3">
        <v>184</v>
      </c>
      <c r="K673" s="3">
        <v>10</v>
      </c>
      <c r="L673" s="3">
        <v>53</v>
      </c>
      <c r="M673" s="3">
        <v>107</v>
      </c>
      <c r="N673" s="3">
        <v>4</v>
      </c>
      <c r="O673" s="3">
        <v>7</v>
      </c>
      <c r="P673" s="3">
        <v>5</v>
      </c>
      <c r="Q673" s="3">
        <v>9</v>
      </c>
      <c r="R673" s="3">
        <v>6</v>
      </c>
      <c r="S673" s="3">
        <v>0</v>
      </c>
      <c r="T673" s="3">
        <v>0</v>
      </c>
      <c r="U673" s="3">
        <v>1</v>
      </c>
      <c r="V673" s="3">
        <v>0</v>
      </c>
      <c r="W673" s="3">
        <v>0</v>
      </c>
      <c r="X673" s="3">
        <v>0</v>
      </c>
      <c r="Y673" s="3">
        <v>1</v>
      </c>
      <c r="Z673" s="3">
        <v>44</v>
      </c>
      <c r="AA673" s="3" t="str" cm="1">
        <f t="array" ref="AA673">_xlfn.IFS(AND(Z673&lt;36,Z673&gt;23),"24-35",AND(Z673&lt;51,Z673&gt;35),"36-50",AND(Z673&gt;50,Z673&lt;66),"51-65",Z673&gt;65,"66+",TRUE,"?")</f>
        <v>36-50</v>
      </c>
      <c r="AB673" s="3">
        <v>2740</v>
      </c>
      <c r="AC673" s="3">
        <v>0</v>
      </c>
      <c r="AD673" s="3">
        <v>1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1</v>
      </c>
      <c r="AL673" s="3">
        <v>663</v>
      </c>
      <c r="AM673" s="4">
        <v>42109</v>
      </c>
      <c r="AN673" s="3">
        <f t="shared" si="31"/>
        <v>4</v>
      </c>
      <c r="AO673" s="3" t="str">
        <f t="shared" si="32"/>
        <v>April</v>
      </c>
      <c r="AP673" s="3">
        <v>1</v>
      </c>
    </row>
    <row r="674" spans="1:42" x14ac:dyDescent="0.25">
      <c r="A674" s="3">
        <v>1216</v>
      </c>
      <c r="B674" s="3">
        <v>88097</v>
      </c>
      <c r="C674" s="3">
        <v>769</v>
      </c>
      <c r="D674" s="3">
        <f t="shared" si="30"/>
        <v>0.87290146088970111</v>
      </c>
      <c r="E674" s="3">
        <v>1</v>
      </c>
      <c r="F674" s="3">
        <v>0</v>
      </c>
      <c r="G674" s="3">
        <v>24</v>
      </c>
      <c r="H674" s="3">
        <v>163</v>
      </c>
      <c r="I674" s="3">
        <v>0</v>
      </c>
      <c r="J674" s="3">
        <v>480</v>
      </c>
      <c r="K674" s="3">
        <v>0</v>
      </c>
      <c r="L674" s="3">
        <v>126</v>
      </c>
      <c r="M674" s="3">
        <v>75</v>
      </c>
      <c r="N674" s="3">
        <v>1</v>
      </c>
      <c r="O674" s="3">
        <v>6</v>
      </c>
      <c r="P674" s="3">
        <v>5</v>
      </c>
      <c r="Q674" s="3">
        <v>8</v>
      </c>
      <c r="R674" s="3">
        <v>9</v>
      </c>
      <c r="S674" s="3">
        <v>1</v>
      </c>
      <c r="T674" s="3">
        <v>0</v>
      </c>
      <c r="U674" s="3">
        <v>0</v>
      </c>
      <c r="V674" s="3">
        <v>1</v>
      </c>
      <c r="W674" s="3">
        <v>1</v>
      </c>
      <c r="X674" s="3">
        <v>0</v>
      </c>
      <c r="Y674" s="3">
        <v>1</v>
      </c>
      <c r="Z674" s="3">
        <v>42</v>
      </c>
      <c r="AA674" s="3" t="str" cm="1">
        <f t="array" ref="AA674">_xlfn.IFS(AND(Z674&lt;36,Z674&gt;23),"24-35",AND(Z674&lt;51,Z674&gt;35),"36-50",AND(Z674&gt;50,Z674&lt;66),"51-65",Z674&gt;65,"66+",TRUE,"?")</f>
        <v>36-50</v>
      </c>
      <c r="AB674" s="3">
        <v>2839</v>
      </c>
      <c r="AC674" s="3">
        <v>0</v>
      </c>
      <c r="AD674" s="3">
        <v>1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1</v>
      </c>
      <c r="AK674" s="3">
        <v>0</v>
      </c>
      <c r="AL674" s="3">
        <v>694</v>
      </c>
      <c r="AM674" s="4">
        <v>42010</v>
      </c>
      <c r="AN674" s="3">
        <f t="shared" si="31"/>
        <v>1</v>
      </c>
      <c r="AO674" s="3" t="str">
        <f t="shared" si="32"/>
        <v>January</v>
      </c>
      <c r="AP674" s="3">
        <v>1</v>
      </c>
    </row>
    <row r="675" spans="1:42" x14ac:dyDescent="0.25">
      <c r="A675" s="3">
        <v>1218</v>
      </c>
      <c r="B675" s="3">
        <v>56534</v>
      </c>
      <c r="C675" s="3">
        <v>769</v>
      </c>
      <c r="D675" s="3">
        <f t="shared" si="30"/>
        <v>1.3602433933562104</v>
      </c>
      <c r="E675" s="3">
        <v>0</v>
      </c>
      <c r="F675" s="3">
        <v>1</v>
      </c>
      <c r="G675" s="3">
        <v>35</v>
      </c>
      <c r="H675" s="3">
        <v>691</v>
      </c>
      <c r="I675" s="3">
        <v>7</v>
      </c>
      <c r="J675" s="3">
        <v>61</v>
      </c>
      <c r="K675" s="3">
        <v>10</v>
      </c>
      <c r="L675" s="3">
        <v>0</v>
      </c>
      <c r="M675" s="3">
        <v>46</v>
      </c>
      <c r="N675" s="3">
        <v>4</v>
      </c>
      <c r="O675" s="3">
        <v>10</v>
      </c>
      <c r="P675" s="3">
        <v>4</v>
      </c>
      <c r="Q675" s="3">
        <v>7</v>
      </c>
      <c r="R675" s="3">
        <v>8</v>
      </c>
      <c r="S675" s="3">
        <v>0</v>
      </c>
      <c r="T675" s="3">
        <v>1</v>
      </c>
      <c r="U675" s="3">
        <v>0</v>
      </c>
      <c r="V675" s="3">
        <v>1</v>
      </c>
      <c r="W675" s="3">
        <v>0</v>
      </c>
      <c r="X675" s="3">
        <v>0</v>
      </c>
      <c r="Y675" s="3">
        <v>1</v>
      </c>
      <c r="Z675" s="3">
        <v>52</v>
      </c>
      <c r="AA675" s="3" t="str" cm="1">
        <f t="array" ref="AA675">_xlfn.IFS(AND(Z675&lt;36,Z675&gt;23),"24-35",AND(Z675&lt;51,Z675&gt;35),"36-50",AND(Z675&gt;50,Z675&lt;66),"51-65",Z675&gt;65,"66+",TRUE,"?")</f>
        <v>51-65</v>
      </c>
      <c r="AB675" s="3">
        <v>2500</v>
      </c>
      <c r="AC675" s="3">
        <v>0</v>
      </c>
      <c r="AD675" s="3">
        <v>0</v>
      </c>
      <c r="AE675" s="3">
        <v>0</v>
      </c>
      <c r="AF675" s="3">
        <v>1</v>
      </c>
      <c r="AG675" s="3">
        <v>0</v>
      </c>
      <c r="AH675" s="3">
        <v>0</v>
      </c>
      <c r="AI675" s="3">
        <v>1</v>
      </c>
      <c r="AJ675" s="3">
        <v>0</v>
      </c>
      <c r="AK675" s="3">
        <v>0</v>
      </c>
      <c r="AL675" s="3">
        <v>723</v>
      </c>
      <c r="AM675" s="4">
        <v>42349</v>
      </c>
      <c r="AN675" s="3">
        <f t="shared" si="31"/>
        <v>12</v>
      </c>
      <c r="AO675" s="3" t="str">
        <f t="shared" si="32"/>
        <v>December</v>
      </c>
      <c r="AP675" s="3">
        <v>1</v>
      </c>
    </row>
    <row r="676" spans="1:42" x14ac:dyDescent="0.25">
      <c r="A676" s="3">
        <v>1941</v>
      </c>
      <c r="B676" s="3">
        <v>65333</v>
      </c>
      <c r="C676" s="3">
        <v>768</v>
      </c>
      <c r="D676" s="3">
        <f t="shared" si="30"/>
        <v>1.1755162016132736</v>
      </c>
      <c r="E676" s="3">
        <v>0</v>
      </c>
      <c r="F676" s="3">
        <v>1</v>
      </c>
      <c r="G676" s="3">
        <v>58</v>
      </c>
      <c r="H676" s="3">
        <v>654</v>
      </c>
      <c r="I676" s="3">
        <v>7</v>
      </c>
      <c r="J676" s="3">
        <v>92</v>
      </c>
      <c r="K676" s="3">
        <v>0</v>
      </c>
      <c r="L676" s="3">
        <v>15</v>
      </c>
      <c r="M676" s="3">
        <v>30</v>
      </c>
      <c r="N676" s="3">
        <v>7</v>
      </c>
      <c r="O676" s="3">
        <v>9</v>
      </c>
      <c r="P676" s="3">
        <v>4</v>
      </c>
      <c r="Q676" s="3">
        <v>8</v>
      </c>
      <c r="R676" s="3">
        <v>6</v>
      </c>
      <c r="S676" s="3">
        <v>0</v>
      </c>
      <c r="T676" s="3">
        <v>0</v>
      </c>
      <c r="U676" s="3">
        <v>0</v>
      </c>
      <c r="V676" s="3">
        <v>1</v>
      </c>
      <c r="W676" s="3">
        <v>1</v>
      </c>
      <c r="X676" s="3">
        <v>0</v>
      </c>
      <c r="Y676" s="3">
        <v>0</v>
      </c>
      <c r="Z676" s="3">
        <v>47</v>
      </c>
      <c r="AA676" s="3" t="str" cm="1">
        <f t="array" ref="AA676">_xlfn.IFS(AND(Z676&lt;36,Z676&gt;23),"24-35",AND(Z676&lt;51,Z676&gt;35),"36-50",AND(Z676&gt;50,Z676&lt;66),"51-65",Z676&gt;65,"66+",TRUE,"?")</f>
        <v>36-50</v>
      </c>
      <c r="AB676" s="3">
        <v>2322</v>
      </c>
      <c r="AC676" s="3">
        <v>0</v>
      </c>
      <c r="AD676" s="3">
        <v>0</v>
      </c>
      <c r="AE676" s="3">
        <v>1</v>
      </c>
      <c r="AF676" s="3">
        <v>0</v>
      </c>
      <c r="AG676" s="3">
        <v>0</v>
      </c>
      <c r="AH676" s="3">
        <v>0</v>
      </c>
      <c r="AI676" s="3">
        <v>1</v>
      </c>
      <c r="AJ676" s="3">
        <v>0</v>
      </c>
      <c r="AK676" s="3">
        <v>0</v>
      </c>
      <c r="AL676" s="3">
        <v>738</v>
      </c>
      <c r="AM676" s="4">
        <v>42527</v>
      </c>
      <c r="AN676" s="3">
        <f t="shared" si="31"/>
        <v>6</v>
      </c>
      <c r="AO676" s="3" t="str">
        <f t="shared" si="32"/>
        <v>June</v>
      </c>
      <c r="AP676" s="3">
        <v>1</v>
      </c>
    </row>
    <row r="677" spans="1:42" x14ac:dyDescent="0.25">
      <c r="A677" s="3">
        <v>320</v>
      </c>
      <c r="B677" s="3">
        <v>82623</v>
      </c>
      <c r="C677" s="3">
        <v>767</v>
      </c>
      <c r="D677" s="3">
        <f t="shared" si="30"/>
        <v>0.92831293949626614</v>
      </c>
      <c r="E677" s="3">
        <v>0</v>
      </c>
      <c r="F677" s="3">
        <v>0</v>
      </c>
      <c r="G677" s="3">
        <v>58</v>
      </c>
      <c r="H677" s="3">
        <v>204</v>
      </c>
      <c r="I677" s="3">
        <v>34</v>
      </c>
      <c r="J677" s="3">
        <v>204</v>
      </c>
      <c r="K677" s="3">
        <v>172</v>
      </c>
      <c r="L677" s="3">
        <v>153</v>
      </c>
      <c r="M677" s="3">
        <v>173</v>
      </c>
      <c r="N677" s="3">
        <v>1</v>
      </c>
      <c r="O677" s="3">
        <v>2</v>
      </c>
      <c r="P677" s="3">
        <v>9</v>
      </c>
      <c r="Q677" s="3">
        <v>4</v>
      </c>
      <c r="R677" s="3">
        <v>1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68</v>
      </c>
      <c r="AA677" s="3" t="str" cm="1">
        <f t="array" ref="AA677">_xlfn.IFS(AND(Z677&lt;36,Z677&gt;23),"24-35",AND(Z677&lt;51,Z677&gt;35),"36-50",AND(Z677&gt;50,Z677&lt;66),"51-65",Z677&gt;65,"66+",TRUE,"?")</f>
        <v>66+</v>
      </c>
      <c r="AB677" s="3">
        <v>2390</v>
      </c>
      <c r="AC677" s="3">
        <v>1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1</v>
      </c>
      <c r="AJ677" s="3">
        <v>0</v>
      </c>
      <c r="AK677" s="3">
        <v>0</v>
      </c>
      <c r="AL677" s="3">
        <v>594</v>
      </c>
      <c r="AM677" s="4">
        <v>42459</v>
      </c>
      <c r="AN677" s="3">
        <f t="shared" si="31"/>
        <v>3</v>
      </c>
      <c r="AO677" s="3" t="str">
        <f t="shared" si="32"/>
        <v>March</v>
      </c>
      <c r="AP677" s="3">
        <v>1</v>
      </c>
    </row>
    <row r="678" spans="1:42" x14ac:dyDescent="0.25">
      <c r="A678" s="3">
        <v>1509</v>
      </c>
      <c r="B678" s="3">
        <v>75774</v>
      </c>
      <c r="C678" s="3">
        <v>767</v>
      </c>
      <c r="D678" s="3">
        <f t="shared" si="30"/>
        <v>1.0122205505846333</v>
      </c>
      <c r="E678" s="3">
        <v>1</v>
      </c>
      <c r="F678" s="3">
        <v>0</v>
      </c>
      <c r="G678" s="3">
        <v>27</v>
      </c>
      <c r="H678" s="3">
        <v>340</v>
      </c>
      <c r="I678" s="3">
        <v>21</v>
      </c>
      <c r="J678" s="3">
        <v>134</v>
      </c>
      <c r="K678" s="3">
        <v>258</v>
      </c>
      <c r="L678" s="3">
        <v>14</v>
      </c>
      <c r="M678" s="3">
        <v>56</v>
      </c>
      <c r="N678" s="3">
        <v>1</v>
      </c>
      <c r="O678" s="3">
        <v>7</v>
      </c>
      <c r="P678" s="3">
        <v>5</v>
      </c>
      <c r="Q678" s="3">
        <v>8</v>
      </c>
      <c r="R678" s="3">
        <v>4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39</v>
      </c>
      <c r="AA678" s="3" t="str" cm="1">
        <f t="array" ref="AA678">_xlfn.IFS(AND(Z678&lt;36,Z678&gt;23),"24-35",AND(Z678&lt;51,Z678&gt;35),"36-50",AND(Z678&gt;50,Z678&lt;66),"51-65",Z678&gt;65,"66+",TRUE,"?")</f>
        <v>36-50</v>
      </c>
      <c r="AB678" s="3">
        <v>2217</v>
      </c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711</v>
      </c>
      <c r="AM678" s="4">
        <v>42632</v>
      </c>
      <c r="AN678" s="3">
        <f t="shared" si="31"/>
        <v>9</v>
      </c>
      <c r="AO678" s="3" t="str">
        <f t="shared" si="32"/>
        <v>September</v>
      </c>
      <c r="AP678" s="3">
        <v>1</v>
      </c>
    </row>
    <row r="679" spans="1:42" x14ac:dyDescent="0.25">
      <c r="A679" s="3">
        <v>1150</v>
      </c>
      <c r="B679" s="3">
        <v>61284</v>
      </c>
      <c r="C679" s="3">
        <v>766</v>
      </c>
      <c r="D679" s="3">
        <f t="shared" si="30"/>
        <v>1.2499184126362508</v>
      </c>
      <c r="E679" s="3">
        <v>0</v>
      </c>
      <c r="F679" s="3">
        <v>0</v>
      </c>
      <c r="G679" s="3">
        <v>76</v>
      </c>
      <c r="H679" s="3">
        <v>618</v>
      </c>
      <c r="I679" s="3">
        <v>15</v>
      </c>
      <c r="J679" s="3">
        <v>106</v>
      </c>
      <c r="K679" s="3">
        <v>20</v>
      </c>
      <c r="L679" s="3">
        <v>7</v>
      </c>
      <c r="M679" s="3">
        <v>45</v>
      </c>
      <c r="N679" s="3">
        <v>1</v>
      </c>
      <c r="O679" s="3">
        <v>11</v>
      </c>
      <c r="P679" s="3">
        <v>2</v>
      </c>
      <c r="Q679" s="3">
        <v>8</v>
      </c>
      <c r="R679" s="3">
        <v>6</v>
      </c>
      <c r="S679" s="3">
        <v>0</v>
      </c>
      <c r="T679" s="3">
        <v>0</v>
      </c>
      <c r="U679" s="3">
        <v>0</v>
      </c>
      <c r="V679" s="3">
        <v>1</v>
      </c>
      <c r="W679" s="3">
        <v>0</v>
      </c>
      <c r="X679" s="3">
        <v>0</v>
      </c>
      <c r="Y679" s="3">
        <v>0</v>
      </c>
      <c r="Z679" s="3">
        <v>65</v>
      </c>
      <c r="AA679" s="3" t="str" cm="1">
        <f t="array" ref="AA679">_xlfn.IFS(AND(Z679&lt;36,Z679&gt;23),"24-35",AND(Z679&lt;51,Z679&gt;35),"36-50",AND(Z679&gt;50,Z679&lt;66),"51-65",Z679&gt;65,"66+",TRUE,"?")</f>
        <v>51-65</v>
      </c>
      <c r="AB679" s="3">
        <v>2419</v>
      </c>
      <c r="AC679" s="3">
        <v>0</v>
      </c>
      <c r="AD679" s="3">
        <v>0</v>
      </c>
      <c r="AE679" s="3">
        <v>1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1</v>
      </c>
      <c r="AL679" s="3">
        <v>721</v>
      </c>
      <c r="AM679" s="4">
        <v>42430</v>
      </c>
      <c r="AN679" s="3">
        <f t="shared" si="31"/>
        <v>3</v>
      </c>
      <c r="AO679" s="3" t="str">
        <f t="shared" si="32"/>
        <v>March</v>
      </c>
      <c r="AP679" s="3">
        <v>1</v>
      </c>
    </row>
    <row r="680" spans="1:42" x14ac:dyDescent="0.25">
      <c r="A680" s="3">
        <v>1528</v>
      </c>
      <c r="B680" s="3">
        <v>63246</v>
      </c>
      <c r="C680" s="3">
        <v>765</v>
      </c>
      <c r="D680" s="3">
        <f t="shared" si="30"/>
        <v>1.2095626600891756</v>
      </c>
      <c r="E680" s="3">
        <v>0</v>
      </c>
      <c r="F680" s="3">
        <v>2</v>
      </c>
      <c r="G680" s="3">
        <v>60</v>
      </c>
      <c r="H680" s="3">
        <v>593</v>
      </c>
      <c r="I680" s="3">
        <v>30</v>
      </c>
      <c r="J680" s="3">
        <v>91</v>
      </c>
      <c r="K680" s="3">
        <v>29</v>
      </c>
      <c r="L680" s="3">
        <v>22</v>
      </c>
      <c r="M680" s="3">
        <v>7</v>
      </c>
      <c r="N680" s="3">
        <v>1</v>
      </c>
      <c r="O680" s="3">
        <v>6</v>
      </c>
      <c r="P680" s="3">
        <v>3</v>
      </c>
      <c r="Q680" s="3">
        <v>12</v>
      </c>
      <c r="R680" s="3">
        <v>4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53</v>
      </c>
      <c r="AA680" s="3" t="str" cm="1">
        <f t="array" ref="AA680">_xlfn.IFS(AND(Z680&lt;36,Z680&gt;23),"24-35",AND(Z680&lt;51,Z680&gt;35),"36-50",AND(Z680&gt;50,Z680&lt;66),"51-65",Z680&gt;65,"66+",TRUE,"?")</f>
        <v>51-65</v>
      </c>
      <c r="AB680" s="3">
        <v>2472</v>
      </c>
      <c r="AC680" s="3">
        <v>0</v>
      </c>
      <c r="AD680" s="3">
        <v>1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1</v>
      </c>
      <c r="AL680" s="3">
        <v>758</v>
      </c>
      <c r="AM680" s="4">
        <v>42377</v>
      </c>
      <c r="AN680" s="3">
        <f t="shared" si="31"/>
        <v>1</v>
      </c>
      <c r="AO680" s="3" t="str">
        <f t="shared" si="32"/>
        <v>January</v>
      </c>
      <c r="AP680" s="3">
        <v>1</v>
      </c>
    </row>
    <row r="681" spans="1:42" x14ac:dyDescent="0.25">
      <c r="A681" s="3">
        <v>256</v>
      </c>
      <c r="B681" s="3">
        <v>66313</v>
      </c>
      <c r="C681" s="3">
        <v>763</v>
      </c>
      <c r="D681" s="3">
        <f t="shared" si="30"/>
        <v>1.1506039539758419</v>
      </c>
      <c r="E681" s="3">
        <v>0</v>
      </c>
      <c r="F681" s="3">
        <v>1</v>
      </c>
      <c r="G681" s="3">
        <v>86</v>
      </c>
      <c r="H681" s="3">
        <v>625</v>
      </c>
      <c r="I681" s="3">
        <v>7</v>
      </c>
      <c r="J681" s="3">
        <v>99</v>
      </c>
      <c r="K681" s="3">
        <v>10</v>
      </c>
      <c r="L681" s="3">
        <v>22</v>
      </c>
      <c r="M681" s="3">
        <v>7</v>
      </c>
      <c r="N681" s="3">
        <v>2</v>
      </c>
      <c r="O681" s="3">
        <v>6</v>
      </c>
      <c r="P681" s="3">
        <v>3</v>
      </c>
      <c r="Q681" s="3">
        <v>12</v>
      </c>
      <c r="R681" s="3">
        <v>4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57</v>
      </c>
      <c r="AA681" s="3" t="str" cm="1">
        <f t="array" ref="AA681">_xlfn.IFS(AND(Z681&lt;36,Z681&gt;23),"24-35",AND(Z681&lt;51,Z681&gt;35),"36-50",AND(Z681&gt;50,Z681&lt;66),"51-65",Z681&gt;65,"66+",TRUE,"?")</f>
        <v>51-65</v>
      </c>
      <c r="AB681" s="3">
        <v>2445</v>
      </c>
      <c r="AC681" s="3">
        <v>0</v>
      </c>
      <c r="AD681" s="3">
        <v>0</v>
      </c>
      <c r="AE681" s="3">
        <v>0</v>
      </c>
      <c r="AF681" s="3">
        <v>1</v>
      </c>
      <c r="AG681" s="3">
        <v>0</v>
      </c>
      <c r="AH681" s="3">
        <v>0</v>
      </c>
      <c r="AI681" s="3">
        <v>0</v>
      </c>
      <c r="AJ681" s="3">
        <v>0</v>
      </c>
      <c r="AK681" s="3">
        <v>1</v>
      </c>
      <c r="AL681" s="3">
        <v>756</v>
      </c>
      <c r="AM681" s="4">
        <v>42404</v>
      </c>
      <c r="AN681" s="3">
        <f t="shared" si="31"/>
        <v>2</v>
      </c>
      <c r="AO681" s="3" t="str">
        <f t="shared" si="32"/>
        <v>February</v>
      </c>
      <c r="AP681" s="3">
        <v>1</v>
      </c>
    </row>
    <row r="682" spans="1:42" x14ac:dyDescent="0.25">
      <c r="A682" s="3">
        <v>1428</v>
      </c>
      <c r="B682" s="3">
        <v>51983</v>
      </c>
      <c r="C682" s="3">
        <v>763</v>
      </c>
      <c r="D682" s="3">
        <f t="shared" si="30"/>
        <v>1.4677875459284766</v>
      </c>
      <c r="E682" s="3">
        <v>0</v>
      </c>
      <c r="F682" s="3">
        <v>1</v>
      </c>
      <c r="G682" s="3">
        <v>95</v>
      </c>
      <c r="H682" s="3">
        <v>631</v>
      </c>
      <c r="I682" s="3">
        <v>0</v>
      </c>
      <c r="J682" s="3">
        <v>115</v>
      </c>
      <c r="K682" s="3">
        <v>10</v>
      </c>
      <c r="L682" s="3">
        <v>7</v>
      </c>
      <c r="M682" s="3">
        <v>30</v>
      </c>
      <c r="N682" s="3">
        <v>3</v>
      </c>
      <c r="O682" s="3">
        <v>9</v>
      </c>
      <c r="P682" s="3">
        <v>2</v>
      </c>
      <c r="Q682" s="3">
        <v>10</v>
      </c>
      <c r="R682" s="3">
        <v>7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56</v>
      </c>
      <c r="AA682" s="3" t="str" cm="1">
        <f t="array" ref="AA682">_xlfn.IFS(AND(Z682&lt;36,Z682&gt;23),"24-35",AND(Z682&lt;51,Z682&gt;35),"36-50",AND(Z682&gt;50,Z682&lt;66),"51-65",Z682&gt;65,"66+",TRUE,"?")</f>
        <v>51-65</v>
      </c>
      <c r="AB682" s="3">
        <v>2826</v>
      </c>
      <c r="AC682" s="3">
        <v>1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1</v>
      </c>
      <c r="AJ682" s="3">
        <v>0</v>
      </c>
      <c r="AK682" s="3">
        <v>0</v>
      </c>
      <c r="AL682" s="3">
        <v>733</v>
      </c>
      <c r="AM682" s="4">
        <v>42023</v>
      </c>
      <c r="AN682" s="3">
        <f t="shared" si="31"/>
        <v>1</v>
      </c>
      <c r="AO682" s="3" t="str">
        <f t="shared" si="32"/>
        <v>January</v>
      </c>
      <c r="AP682" s="3">
        <v>1</v>
      </c>
    </row>
    <row r="683" spans="1:42" x14ac:dyDescent="0.25">
      <c r="A683" s="3">
        <v>1262</v>
      </c>
      <c r="B683" s="3">
        <v>62061</v>
      </c>
      <c r="C683" s="3">
        <v>762</v>
      </c>
      <c r="D683" s="3">
        <f t="shared" si="30"/>
        <v>1.2278242374438053</v>
      </c>
      <c r="E683" s="3">
        <v>0</v>
      </c>
      <c r="F683" s="3">
        <v>1</v>
      </c>
      <c r="G683" s="3">
        <v>12</v>
      </c>
      <c r="H683" s="3">
        <v>641</v>
      </c>
      <c r="I683" s="3">
        <v>7</v>
      </c>
      <c r="J683" s="3">
        <v>84</v>
      </c>
      <c r="K683" s="3">
        <v>0</v>
      </c>
      <c r="L683" s="3">
        <v>30</v>
      </c>
      <c r="M683" s="3">
        <v>38</v>
      </c>
      <c r="N683" s="3">
        <v>3</v>
      </c>
      <c r="O683" s="3">
        <v>10</v>
      </c>
      <c r="P683" s="3">
        <v>4</v>
      </c>
      <c r="Q683" s="3">
        <v>7</v>
      </c>
      <c r="R683" s="3">
        <v>6</v>
      </c>
      <c r="S683" s="3">
        <v>0</v>
      </c>
      <c r="T683" s="3">
        <v>0</v>
      </c>
      <c r="U683" s="3">
        <v>0</v>
      </c>
      <c r="V683" s="3">
        <v>1</v>
      </c>
      <c r="W683" s="3">
        <v>0</v>
      </c>
      <c r="X683" s="3">
        <v>0</v>
      </c>
      <c r="Y683" s="3">
        <v>0</v>
      </c>
      <c r="Z683" s="3">
        <v>44</v>
      </c>
      <c r="AA683" s="3" t="str" cm="1">
        <f t="array" ref="AA683">_xlfn.IFS(AND(Z683&lt;36,Z683&gt;23),"24-35",AND(Z683&lt;51,Z683&gt;35),"36-50",AND(Z683&gt;50,Z683&lt;66),"51-65",Z683&gt;65,"66+",TRUE,"?")</f>
        <v>36-50</v>
      </c>
      <c r="AB683" s="3">
        <v>2461</v>
      </c>
      <c r="AC683" s="3">
        <v>0</v>
      </c>
      <c r="AD683" s="3">
        <v>0</v>
      </c>
      <c r="AE683" s="3">
        <v>0</v>
      </c>
      <c r="AF683" s="3">
        <v>1</v>
      </c>
      <c r="AG683" s="3">
        <v>0</v>
      </c>
      <c r="AH683" s="3">
        <v>0</v>
      </c>
      <c r="AI683" s="3">
        <v>1</v>
      </c>
      <c r="AJ683" s="3">
        <v>0</v>
      </c>
      <c r="AK683" s="3">
        <v>0</v>
      </c>
      <c r="AL683" s="3">
        <v>724</v>
      </c>
      <c r="AM683" s="4">
        <v>42388</v>
      </c>
      <c r="AN683" s="3">
        <f t="shared" si="31"/>
        <v>1</v>
      </c>
      <c r="AO683" s="3" t="str">
        <f t="shared" si="32"/>
        <v>January</v>
      </c>
      <c r="AP683" s="3">
        <v>1</v>
      </c>
    </row>
    <row r="684" spans="1:42" x14ac:dyDescent="0.25">
      <c r="A684" s="3">
        <v>530</v>
      </c>
      <c r="B684" s="3">
        <v>71499</v>
      </c>
      <c r="C684" s="3">
        <v>758</v>
      </c>
      <c r="D684" s="3">
        <f t="shared" si="30"/>
        <v>1.0601546874781465</v>
      </c>
      <c r="E684" s="3">
        <v>0</v>
      </c>
      <c r="F684" s="3">
        <v>1</v>
      </c>
      <c r="G684" s="3">
        <v>12</v>
      </c>
      <c r="H684" s="3">
        <v>465</v>
      </c>
      <c r="I684" s="3">
        <v>25</v>
      </c>
      <c r="J684" s="3">
        <v>132</v>
      </c>
      <c r="K684" s="3">
        <v>136</v>
      </c>
      <c r="L684" s="3">
        <v>0</v>
      </c>
      <c r="M684" s="3">
        <v>37</v>
      </c>
      <c r="N684" s="3">
        <v>2</v>
      </c>
      <c r="O684" s="3">
        <v>8</v>
      </c>
      <c r="P684" s="3">
        <v>3</v>
      </c>
      <c r="Q684" s="3">
        <v>13</v>
      </c>
      <c r="R684" s="3">
        <v>4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49</v>
      </c>
      <c r="AA684" s="3" t="str" cm="1">
        <f t="array" ref="AA684">_xlfn.IFS(AND(Z684&lt;36,Z684&gt;23),"24-35",AND(Z684&lt;51,Z684&gt;35),"36-50",AND(Z684&gt;50,Z684&lt;66),"51-65",Z684&gt;65,"66+",TRUE,"?")</f>
        <v>36-50</v>
      </c>
      <c r="AB684" s="3">
        <v>2528</v>
      </c>
      <c r="AC684" s="3">
        <v>0</v>
      </c>
      <c r="AD684" s="3">
        <v>0</v>
      </c>
      <c r="AE684" s="3">
        <v>0</v>
      </c>
      <c r="AF684" s="3">
        <v>1</v>
      </c>
      <c r="AG684" s="3">
        <v>0</v>
      </c>
      <c r="AH684" s="3">
        <v>0</v>
      </c>
      <c r="AI684" s="3">
        <v>0</v>
      </c>
      <c r="AJ684" s="3">
        <v>1</v>
      </c>
      <c r="AK684" s="3">
        <v>0</v>
      </c>
      <c r="AL684" s="3">
        <v>721</v>
      </c>
      <c r="AM684" s="4">
        <v>42321</v>
      </c>
      <c r="AN684" s="3">
        <f t="shared" si="31"/>
        <v>11</v>
      </c>
      <c r="AO684" s="3" t="str">
        <f t="shared" si="32"/>
        <v>November</v>
      </c>
      <c r="AP684" s="3">
        <v>1</v>
      </c>
    </row>
    <row r="685" spans="1:42" x14ac:dyDescent="0.25">
      <c r="A685" s="3">
        <v>1728</v>
      </c>
      <c r="B685" s="3">
        <v>69719</v>
      </c>
      <c r="C685" s="3">
        <v>758</v>
      </c>
      <c r="D685" s="3">
        <f t="shared" si="30"/>
        <v>1.0872215608370746</v>
      </c>
      <c r="E685" s="3">
        <v>0</v>
      </c>
      <c r="F685" s="3">
        <v>0</v>
      </c>
      <c r="G685" s="3">
        <v>99</v>
      </c>
      <c r="H685" s="3">
        <v>273</v>
      </c>
      <c r="I685" s="3">
        <v>86</v>
      </c>
      <c r="J685" s="3">
        <v>208</v>
      </c>
      <c r="K685" s="3">
        <v>177</v>
      </c>
      <c r="L685" s="3">
        <v>14</v>
      </c>
      <c r="M685" s="3">
        <v>43</v>
      </c>
      <c r="N685" s="3">
        <v>1</v>
      </c>
      <c r="O685" s="3">
        <v>2</v>
      </c>
      <c r="P685" s="3">
        <v>3</v>
      </c>
      <c r="Q685" s="3">
        <v>5</v>
      </c>
      <c r="R685" s="3">
        <v>1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46</v>
      </c>
      <c r="AA685" s="3" t="str" cm="1">
        <f t="array" ref="AA685">_xlfn.IFS(AND(Z685&lt;36,Z685&gt;23),"24-35",AND(Z685&lt;51,Z685&gt;35),"36-50",AND(Z685&gt;50,Z685&lt;66),"51-65",Z685&gt;65,"66+",TRUE,"?")</f>
        <v>36-50</v>
      </c>
      <c r="AB685" s="3">
        <v>2193</v>
      </c>
      <c r="AC685" s="3">
        <v>0</v>
      </c>
      <c r="AD685" s="3">
        <v>0</v>
      </c>
      <c r="AE685" s="3">
        <v>1</v>
      </c>
      <c r="AF685" s="3">
        <v>0</v>
      </c>
      <c r="AG685" s="3">
        <v>0</v>
      </c>
      <c r="AH685" s="3">
        <v>0</v>
      </c>
      <c r="AI685" s="3">
        <v>1</v>
      </c>
      <c r="AJ685" s="3">
        <v>0</v>
      </c>
      <c r="AK685" s="3">
        <v>0</v>
      </c>
      <c r="AL685" s="3">
        <v>715</v>
      </c>
      <c r="AM685" s="4">
        <v>42656</v>
      </c>
      <c r="AN685" s="3">
        <f t="shared" si="31"/>
        <v>10</v>
      </c>
      <c r="AO685" s="3" t="str">
        <f t="shared" si="32"/>
        <v>October</v>
      </c>
      <c r="AP685" s="3">
        <v>1</v>
      </c>
    </row>
    <row r="686" spans="1:42" x14ac:dyDescent="0.25">
      <c r="A686" s="3">
        <v>663</v>
      </c>
      <c r="B686" s="3">
        <v>66375</v>
      </c>
      <c r="C686" s="3">
        <v>757</v>
      </c>
      <c r="D686" s="3">
        <f t="shared" si="30"/>
        <v>1.1404896421845574</v>
      </c>
      <c r="E686" s="3">
        <v>0</v>
      </c>
      <c r="F686" s="3">
        <v>1</v>
      </c>
      <c r="G686" s="3">
        <v>96</v>
      </c>
      <c r="H686" s="3">
        <v>712</v>
      </c>
      <c r="I686" s="3">
        <v>0</v>
      </c>
      <c r="J686" s="3">
        <v>45</v>
      </c>
      <c r="K686" s="3">
        <v>0</v>
      </c>
      <c r="L686" s="3">
        <v>0</v>
      </c>
      <c r="M686" s="3">
        <v>191</v>
      </c>
      <c r="N686" s="3">
        <v>3</v>
      </c>
      <c r="O686" s="3">
        <v>2</v>
      </c>
      <c r="P686" s="3">
        <v>4</v>
      </c>
      <c r="Q686" s="3">
        <v>5</v>
      </c>
      <c r="R686" s="3">
        <v>7</v>
      </c>
      <c r="S686" s="3">
        <v>0</v>
      </c>
      <c r="T686" s="3">
        <v>0</v>
      </c>
      <c r="U686" s="3">
        <v>1</v>
      </c>
      <c r="V686" s="3">
        <v>0</v>
      </c>
      <c r="W686" s="3">
        <v>0</v>
      </c>
      <c r="X686" s="3">
        <v>0</v>
      </c>
      <c r="Y686" s="3">
        <v>0</v>
      </c>
      <c r="Z686" s="3">
        <v>72</v>
      </c>
      <c r="AA686" s="3" t="str" cm="1">
        <f t="array" ref="AA686">_xlfn.IFS(AND(Z686&lt;36,Z686&gt;23),"24-35",AND(Z686&lt;51,Z686&gt;35),"36-50",AND(Z686&gt;50,Z686&lt;66),"51-65",Z686&gt;65,"66+",TRUE,"?")</f>
        <v>66+</v>
      </c>
      <c r="AB686" s="3">
        <v>2379</v>
      </c>
      <c r="AC686" s="3">
        <v>0</v>
      </c>
      <c r="AD686" s="3">
        <v>0</v>
      </c>
      <c r="AE686" s="3">
        <v>0</v>
      </c>
      <c r="AF686" s="3">
        <v>1</v>
      </c>
      <c r="AG686" s="3">
        <v>0</v>
      </c>
      <c r="AH686" s="3">
        <v>0</v>
      </c>
      <c r="AI686" s="3">
        <v>0</v>
      </c>
      <c r="AJ686" s="3">
        <v>0</v>
      </c>
      <c r="AK686" s="3">
        <v>1</v>
      </c>
      <c r="AL686" s="3">
        <v>566</v>
      </c>
      <c r="AM686" s="4">
        <v>42470</v>
      </c>
      <c r="AN686" s="3">
        <f t="shared" si="31"/>
        <v>4</v>
      </c>
      <c r="AO686" s="3" t="str">
        <f t="shared" si="32"/>
        <v>April</v>
      </c>
      <c r="AP686" s="3">
        <v>1</v>
      </c>
    </row>
    <row r="687" spans="1:42" x14ac:dyDescent="0.25">
      <c r="A687" s="3">
        <v>87</v>
      </c>
      <c r="B687" s="3">
        <v>78497</v>
      </c>
      <c r="C687" s="3">
        <v>755</v>
      </c>
      <c r="D687" s="3">
        <f t="shared" si="30"/>
        <v>0.96182019695020193</v>
      </c>
      <c r="E687" s="3">
        <v>0</v>
      </c>
      <c r="F687" s="3">
        <v>0</v>
      </c>
      <c r="G687" s="3">
        <v>44</v>
      </c>
      <c r="H687" s="3">
        <v>207</v>
      </c>
      <c r="I687" s="3">
        <v>26</v>
      </c>
      <c r="J687" s="3">
        <v>447</v>
      </c>
      <c r="K687" s="3">
        <v>75</v>
      </c>
      <c r="L687" s="3">
        <v>0</v>
      </c>
      <c r="M687" s="3">
        <v>223</v>
      </c>
      <c r="N687" s="3">
        <v>1</v>
      </c>
      <c r="O687" s="3">
        <v>5</v>
      </c>
      <c r="P687" s="3">
        <v>7</v>
      </c>
      <c r="Q687" s="3">
        <v>12</v>
      </c>
      <c r="R687" s="3">
        <v>2</v>
      </c>
      <c r="S687" s="3">
        <v>1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69</v>
      </c>
      <c r="AA687" s="3" t="str" cm="1">
        <f t="array" ref="AA687">_xlfn.IFS(AND(Z687&lt;36,Z687&gt;23),"24-35",AND(Z687&lt;51,Z687&gt;35),"36-50",AND(Z687&gt;50,Z687&lt;66),"51-65",Z687&gt;65,"66+",TRUE,"?")</f>
        <v>66+</v>
      </c>
      <c r="AB687" s="3">
        <v>2369</v>
      </c>
      <c r="AC687" s="3">
        <v>0</v>
      </c>
      <c r="AD687" s="3">
        <v>1</v>
      </c>
      <c r="AE687" s="3">
        <v>0</v>
      </c>
      <c r="AF687" s="3">
        <v>0</v>
      </c>
      <c r="AG687" s="3">
        <v>0</v>
      </c>
      <c r="AH687" s="3">
        <v>1</v>
      </c>
      <c r="AI687" s="3">
        <v>0</v>
      </c>
      <c r="AJ687" s="3">
        <v>0</v>
      </c>
      <c r="AK687" s="3">
        <v>0</v>
      </c>
      <c r="AL687" s="3">
        <v>532</v>
      </c>
      <c r="AM687" s="4">
        <v>42480</v>
      </c>
      <c r="AN687" s="3">
        <f t="shared" si="31"/>
        <v>4</v>
      </c>
      <c r="AO687" s="3" t="str">
        <f t="shared" si="32"/>
        <v>April</v>
      </c>
      <c r="AP687" s="3">
        <v>1</v>
      </c>
    </row>
    <row r="688" spans="1:42" x14ac:dyDescent="0.25">
      <c r="A688" s="3">
        <v>1442</v>
      </c>
      <c r="B688" s="3">
        <v>79865</v>
      </c>
      <c r="C688" s="3">
        <v>754</v>
      </c>
      <c r="D688" s="3">
        <f t="shared" si="30"/>
        <v>0.94409315720277964</v>
      </c>
      <c r="E688" s="3">
        <v>0</v>
      </c>
      <c r="F688" s="3">
        <v>1</v>
      </c>
      <c r="G688" s="3">
        <v>12</v>
      </c>
      <c r="H688" s="3">
        <v>71</v>
      </c>
      <c r="I688" s="3">
        <v>99</v>
      </c>
      <c r="J688" s="3">
        <v>278</v>
      </c>
      <c r="K688" s="3">
        <v>185</v>
      </c>
      <c r="L688" s="3">
        <v>121</v>
      </c>
      <c r="M688" s="3">
        <v>38</v>
      </c>
      <c r="N688" s="3">
        <v>1</v>
      </c>
      <c r="O688" s="3">
        <v>5</v>
      </c>
      <c r="P688" s="3">
        <v>10</v>
      </c>
      <c r="Q688" s="3">
        <v>5</v>
      </c>
      <c r="R688" s="3">
        <v>1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66</v>
      </c>
      <c r="AA688" s="3" t="str" cm="1">
        <f t="array" ref="AA688">_xlfn.IFS(AND(Z688&lt;36,Z688&gt;23),"24-35",AND(Z688&lt;51,Z688&gt;35),"36-50",AND(Z688&gt;50,Z688&lt;66),"51-65",Z688&gt;65,"66+",TRUE,"?")</f>
        <v>66+</v>
      </c>
      <c r="AB688" s="3">
        <v>2170</v>
      </c>
      <c r="AC688" s="3">
        <v>1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1</v>
      </c>
      <c r="AJ688" s="3">
        <v>0</v>
      </c>
      <c r="AK688" s="3">
        <v>0</v>
      </c>
      <c r="AL688" s="3">
        <v>716</v>
      </c>
      <c r="AM688" s="4">
        <v>42679</v>
      </c>
      <c r="AN688" s="3">
        <f t="shared" si="31"/>
        <v>11</v>
      </c>
      <c r="AO688" s="3" t="str">
        <f t="shared" si="32"/>
        <v>November</v>
      </c>
      <c r="AP688" s="3">
        <v>1</v>
      </c>
    </row>
    <row r="689" spans="1:42" x14ac:dyDescent="0.25">
      <c r="A689" s="3">
        <v>1309</v>
      </c>
      <c r="B689" s="3">
        <v>67087</v>
      </c>
      <c r="C689" s="3">
        <v>751</v>
      </c>
      <c r="D689" s="3">
        <f t="shared" si="30"/>
        <v>1.1194419187025801</v>
      </c>
      <c r="E689" s="3">
        <v>0</v>
      </c>
      <c r="F689" s="3">
        <v>1</v>
      </c>
      <c r="G689" s="3">
        <v>40</v>
      </c>
      <c r="H689" s="3">
        <v>329</v>
      </c>
      <c r="I689" s="3">
        <v>35</v>
      </c>
      <c r="J689" s="3">
        <v>222</v>
      </c>
      <c r="K689" s="3">
        <v>130</v>
      </c>
      <c r="L689" s="3">
        <v>35</v>
      </c>
      <c r="M689" s="3">
        <v>43</v>
      </c>
      <c r="N689" s="3">
        <v>2</v>
      </c>
      <c r="O689" s="3">
        <v>7</v>
      </c>
      <c r="P689" s="3">
        <v>5</v>
      </c>
      <c r="Q689" s="3">
        <v>8</v>
      </c>
      <c r="R689" s="3">
        <v>4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67</v>
      </c>
      <c r="AA689" s="3" t="str" cm="1">
        <f t="array" ref="AA689">_xlfn.IFS(AND(Z689&lt;36,Z689&gt;23),"24-35",AND(Z689&lt;51,Z689&gt;35),"36-50",AND(Z689&gt;50,Z689&lt;66),"51-65",Z689&gt;65,"66+",TRUE,"?")</f>
        <v>66+</v>
      </c>
      <c r="AB689" s="3">
        <v>2353</v>
      </c>
      <c r="AC689" s="3">
        <v>0</v>
      </c>
      <c r="AD689" s="3">
        <v>1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1</v>
      </c>
      <c r="AK689" s="3">
        <v>0</v>
      </c>
      <c r="AL689" s="3">
        <v>708</v>
      </c>
      <c r="AM689" s="4">
        <v>42496</v>
      </c>
      <c r="AN689" s="3">
        <f t="shared" si="31"/>
        <v>5</v>
      </c>
      <c r="AO689" s="3" t="str">
        <f t="shared" si="32"/>
        <v>May</v>
      </c>
      <c r="AP689" s="3">
        <v>1</v>
      </c>
    </row>
    <row r="690" spans="1:42" x14ac:dyDescent="0.25">
      <c r="A690" s="3">
        <v>1146</v>
      </c>
      <c r="B690" s="3">
        <v>77297</v>
      </c>
      <c r="C690" s="3">
        <v>748</v>
      </c>
      <c r="D690" s="3">
        <f t="shared" si="30"/>
        <v>0.96769602960011381</v>
      </c>
      <c r="E690" s="3">
        <v>0</v>
      </c>
      <c r="F690" s="3">
        <v>0</v>
      </c>
      <c r="G690" s="3">
        <v>84</v>
      </c>
      <c r="H690" s="3">
        <v>408</v>
      </c>
      <c r="I690" s="3">
        <v>61</v>
      </c>
      <c r="J690" s="3">
        <v>109</v>
      </c>
      <c r="K690" s="3">
        <v>48</v>
      </c>
      <c r="L690" s="3">
        <v>122</v>
      </c>
      <c r="M690" s="3">
        <v>41</v>
      </c>
      <c r="N690" s="3">
        <v>1</v>
      </c>
      <c r="O690" s="3">
        <v>5</v>
      </c>
      <c r="P690" s="3">
        <v>7</v>
      </c>
      <c r="Q690" s="3">
        <v>9</v>
      </c>
      <c r="R690" s="3">
        <v>4</v>
      </c>
      <c r="S690" s="3">
        <v>1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63</v>
      </c>
      <c r="AA690" s="3" t="str" cm="1">
        <f t="array" ref="AA690">_xlfn.IFS(AND(Z690&lt;36,Z690&gt;23),"24-35",AND(Z690&lt;51,Z690&gt;35),"36-50",AND(Z690&gt;50,Z690&lt;66),"51-65",Z690&gt;65,"66+",TRUE,"?")</f>
        <v>51-65</v>
      </c>
      <c r="AB690" s="3">
        <v>2678</v>
      </c>
      <c r="AC690" s="3">
        <v>1</v>
      </c>
      <c r="AD690" s="3">
        <v>0</v>
      </c>
      <c r="AE690" s="3">
        <v>0</v>
      </c>
      <c r="AF690" s="3">
        <v>0</v>
      </c>
      <c r="AG690" s="3">
        <v>0</v>
      </c>
      <c r="AH690" s="3">
        <v>1</v>
      </c>
      <c r="AI690" s="3">
        <v>0</v>
      </c>
      <c r="AJ690" s="3">
        <v>0</v>
      </c>
      <c r="AK690" s="3">
        <v>0</v>
      </c>
      <c r="AL690" s="3">
        <v>707</v>
      </c>
      <c r="AM690" s="4">
        <v>42171</v>
      </c>
      <c r="AN690" s="3">
        <f t="shared" si="31"/>
        <v>6</v>
      </c>
      <c r="AO690" s="3" t="str">
        <f t="shared" si="32"/>
        <v>June</v>
      </c>
      <c r="AP690" s="3">
        <v>1</v>
      </c>
    </row>
    <row r="691" spans="1:42" x14ac:dyDescent="0.25">
      <c r="A691" s="3">
        <v>1225</v>
      </c>
      <c r="B691" s="3">
        <v>96547</v>
      </c>
      <c r="C691" s="3">
        <v>747</v>
      </c>
      <c r="D691" s="3">
        <f t="shared" si="30"/>
        <v>0.77371642826809739</v>
      </c>
      <c r="E691" s="3">
        <v>0</v>
      </c>
      <c r="F691" s="3">
        <v>0</v>
      </c>
      <c r="G691" s="3">
        <v>4</v>
      </c>
      <c r="H691" s="3">
        <v>448</v>
      </c>
      <c r="I691" s="3">
        <v>21</v>
      </c>
      <c r="J691" s="3">
        <v>125</v>
      </c>
      <c r="K691" s="3">
        <v>52</v>
      </c>
      <c r="L691" s="3">
        <v>101</v>
      </c>
      <c r="M691" s="3">
        <v>62</v>
      </c>
      <c r="N691" s="3">
        <v>0</v>
      </c>
      <c r="O691" s="3">
        <v>7</v>
      </c>
      <c r="P691" s="3">
        <v>6</v>
      </c>
      <c r="Q691" s="3">
        <v>8</v>
      </c>
      <c r="R691" s="3">
        <v>2</v>
      </c>
      <c r="S691" s="3">
        <v>1</v>
      </c>
      <c r="T691" s="3">
        <v>0</v>
      </c>
      <c r="U691" s="3">
        <v>1</v>
      </c>
      <c r="V691" s="3">
        <v>0</v>
      </c>
      <c r="W691" s="3">
        <v>1</v>
      </c>
      <c r="X691" s="3">
        <v>0</v>
      </c>
      <c r="Y691" s="3">
        <v>1</v>
      </c>
      <c r="Z691" s="3">
        <v>40</v>
      </c>
      <c r="AA691" s="3" t="str" cm="1">
        <f t="array" ref="AA691">_xlfn.IFS(AND(Z691&lt;36,Z691&gt;23),"24-35",AND(Z691&lt;51,Z691&gt;35),"36-50",AND(Z691&gt;50,Z691&lt;66),"51-65",Z691&gt;65,"66+",TRUE,"?")</f>
        <v>36-50</v>
      </c>
      <c r="AB691" s="3">
        <v>2196</v>
      </c>
      <c r="AC691" s="3">
        <v>0</v>
      </c>
      <c r="AD691" s="3">
        <v>1</v>
      </c>
      <c r="AE691" s="3">
        <v>0</v>
      </c>
      <c r="AF691" s="3">
        <v>0</v>
      </c>
      <c r="AG691" s="3">
        <v>0</v>
      </c>
      <c r="AH691" s="3">
        <v>1</v>
      </c>
      <c r="AI691" s="3">
        <v>0</v>
      </c>
      <c r="AJ691" s="3">
        <v>0</v>
      </c>
      <c r="AK691" s="3">
        <v>0</v>
      </c>
      <c r="AL691" s="3">
        <v>685</v>
      </c>
      <c r="AM691" s="4">
        <v>42653</v>
      </c>
      <c r="AN691" s="3">
        <f t="shared" si="31"/>
        <v>10</v>
      </c>
      <c r="AO691" s="3" t="str">
        <f t="shared" si="32"/>
        <v>October</v>
      </c>
      <c r="AP691" s="3">
        <v>1</v>
      </c>
    </row>
    <row r="692" spans="1:42" x14ac:dyDescent="0.25">
      <c r="A692" s="3">
        <v>1052</v>
      </c>
      <c r="B692" s="3">
        <v>70566</v>
      </c>
      <c r="C692" s="3">
        <v>736</v>
      </c>
      <c r="D692" s="3">
        <f t="shared" si="30"/>
        <v>1.0429952101578663</v>
      </c>
      <c r="E692" s="3">
        <v>0</v>
      </c>
      <c r="F692" s="3">
        <v>1</v>
      </c>
      <c r="G692" s="3">
        <v>4</v>
      </c>
      <c r="H692" s="3">
        <v>381</v>
      </c>
      <c r="I692" s="3">
        <v>28</v>
      </c>
      <c r="J692" s="3">
        <v>215</v>
      </c>
      <c r="K692" s="3">
        <v>84</v>
      </c>
      <c r="L692" s="3">
        <v>28</v>
      </c>
      <c r="M692" s="3">
        <v>21</v>
      </c>
      <c r="N692" s="3">
        <v>2</v>
      </c>
      <c r="O692" s="3">
        <v>6</v>
      </c>
      <c r="P692" s="3">
        <v>5</v>
      </c>
      <c r="Q692" s="3">
        <v>9</v>
      </c>
      <c r="R692" s="3">
        <v>3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52</v>
      </c>
      <c r="AA692" s="3" t="str" cm="1">
        <f t="array" ref="AA692">_xlfn.IFS(AND(Z692&lt;36,Z692&gt;23),"24-35",AND(Z692&lt;51,Z692&gt;35),"36-50",AND(Z692&gt;50,Z692&lt;66),"51-65",Z692&gt;65,"66+",TRUE,"?")</f>
        <v>51-65</v>
      </c>
      <c r="AB692" s="3">
        <v>2425</v>
      </c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1</v>
      </c>
      <c r="AJ692" s="3">
        <v>0</v>
      </c>
      <c r="AK692" s="3">
        <v>0</v>
      </c>
      <c r="AL692" s="3">
        <v>715</v>
      </c>
      <c r="AM692" s="4">
        <v>42424</v>
      </c>
      <c r="AN692" s="3">
        <f t="shared" si="31"/>
        <v>2</v>
      </c>
      <c r="AO692" s="3" t="str">
        <f t="shared" si="32"/>
        <v>February</v>
      </c>
      <c r="AP692" s="3">
        <v>1</v>
      </c>
    </row>
    <row r="693" spans="1:42" x14ac:dyDescent="0.25">
      <c r="A693" s="3">
        <v>934</v>
      </c>
      <c r="B693" s="3">
        <v>64449</v>
      </c>
      <c r="C693" s="3">
        <v>735</v>
      </c>
      <c r="D693" s="3">
        <f t="shared" si="30"/>
        <v>1.1404366243075921</v>
      </c>
      <c r="E693" s="3">
        <v>1</v>
      </c>
      <c r="F693" s="3">
        <v>0</v>
      </c>
      <c r="G693" s="3">
        <v>70</v>
      </c>
      <c r="H693" s="3">
        <v>218</v>
      </c>
      <c r="I693" s="3">
        <v>63</v>
      </c>
      <c r="J693" s="3">
        <v>282</v>
      </c>
      <c r="K693" s="3">
        <v>137</v>
      </c>
      <c r="L693" s="3">
        <v>35</v>
      </c>
      <c r="M693" s="3">
        <v>70</v>
      </c>
      <c r="N693" s="3">
        <v>4</v>
      </c>
      <c r="O693" s="3">
        <v>5</v>
      </c>
      <c r="P693" s="3">
        <v>3</v>
      </c>
      <c r="Q693" s="3">
        <v>12</v>
      </c>
      <c r="R693" s="3">
        <v>4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31</v>
      </c>
      <c r="AA693" s="3" t="str" cm="1">
        <f t="array" ref="AA693">_xlfn.IFS(AND(Z693&lt;36,Z693&gt;23),"24-35",AND(Z693&lt;51,Z693&gt;35),"36-50",AND(Z693&gt;50,Z693&lt;66),"51-65",Z693&gt;65,"66+",TRUE,"?")</f>
        <v>24-35</v>
      </c>
      <c r="AB693" s="3">
        <v>2290</v>
      </c>
      <c r="AC693" s="3">
        <v>0</v>
      </c>
      <c r="AD693" s="3">
        <v>0</v>
      </c>
      <c r="AE693" s="3">
        <v>1</v>
      </c>
      <c r="AF693" s="3">
        <v>0</v>
      </c>
      <c r="AG693" s="3">
        <v>0</v>
      </c>
      <c r="AH693" s="3">
        <v>0</v>
      </c>
      <c r="AI693" s="3">
        <v>1</v>
      </c>
      <c r="AJ693" s="3">
        <v>0</v>
      </c>
      <c r="AK693" s="3">
        <v>0</v>
      </c>
      <c r="AL693" s="3">
        <v>665</v>
      </c>
      <c r="AM693" s="4">
        <v>42559</v>
      </c>
      <c r="AN693" s="3">
        <f t="shared" si="31"/>
        <v>7</v>
      </c>
      <c r="AO693" s="3" t="str">
        <f t="shared" si="32"/>
        <v>July</v>
      </c>
      <c r="AP693" s="3">
        <v>1</v>
      </c>
    </row>
    <row r="694" spans="1:42" x14ac:dyDescent="0.25">
      <c r="A694" s="3">
        <v>3</v>
      </c>
      <c r="B694" s="3">
        <v>71613</v>
      </c>
      <c r="C694" s="3">
        <v>734</v>
      </c>
      <c r="D694" s="3">
        <f t="shared" si="30"/>
        <v>1.0249535698825631</v>
      </c>
      <c r="E694" s="3">
        <v>0</v>
      </c>
      <c r="F694" s="3">
        <v>0</v>
      </c>
      <c r="G694" s="3">
        <v>26</v>
      </c>
      <c r="H694" s="3">
        <v>426</v>
      </c>
      <c r="I694" s="3">
        <v>49</v>
      </c>
      <c r="J694" s="3">
        <v>127</v>
      </c>
      <c r="K694" s="3">
        <v>111</v>
      </c>
      <c r="L694" s="3">
        <v>21</v>
      </c>
      <c r="M694" s="3">
        <v>42</v>
      </c>
      <c r="N694" s="3">
        <v>1</v>
      </c>
      <c r="O694" s="3">
        <v>8</v>
      </c>
      <c r="P694" s="3">
        <v>2</v>
      </c>
      <c r="Q694" s="3">
        <v>10</v>
      </c>
      <c r="R694" s="3">
        <v>4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55</v>
      </c>
      <c r="AA694" s="3" t="str" cm="1">
        <f t="array" ref="AA694">_xlfn.IFS(AND(Z694&lt;36,Z694&gt;23),"24-35",AND(Z694&lt;51,Z694&gt;35),"36-50",AND(Z694&gt;50,Z694&lt;66),"51-65",Z694&gt;65,"66+",TRUE,"?")</f>
        <v>51-65</v>
      </c>
      <c r="AB694" s="3">
        <v>2471</v>
      </c>
      <c r="AC694" s="3">
        <v>0</v>
      </c>
      <c r="AD694" s="3">
        <v>0</v>
      </c>
      <c r="AE694" s="3">
        <v>0</v>
      </c>
      <c r="AF694" s="3">
        <v>1</v>
      </c>
      <c r="AG694" s="3">
        <v>0</v>
      </c>
      <c r="AH694" s="3">
        <v>0</v>
      </c>
      <c r="AI694" s="3">
        <v>1</v>
      </c>
      <c r="AJ694" s="3">
        <v>0</v>
      </c>
      <c r="AK694" s="3">
        <v>0</v>
      </c>
      <c r="AL694" s="3">
        <v>692</v>
      </c>
      <c r="AM694" s="4">
        <v>42378</v>
      </c>
      <c r="AN694" s="3">
        <f t="shared" si="31"/>
        <v>1</v>
      </c>
      <c r="AO694" s="3" t="str">
        <f t="shared" si="32"/>
        <v>January</v>
      </c>
      <c r="AP694" s="3">
        <v>1</v>
      </c>
    </row>
    <row r="695" spans="1:42" x14ac:dyDescent="0.25">
      <c r="A695" s="3">
        <v>1601</v>
      </c>
      <c r="B695" s="3">
        <v>69901</v>
      </c>
      <c r="C695" s="3">
        <v>733</v>
      </c>
      <c r="D695" s="3">
        <f t="shared" si="30"/>
        <v>1.0486259137923635</v>
      </c>
      <c r="E695" s="3">
        <v>0</v>
      </c>
      <c r="F695" s="3">
        <v>1</v>
      </c>
      <c r="G695" s="3">
        <v>95</v>
      </c>
      <c r="H695" s="3">
        <v>312</v>
      </c>
      <c r="I695" s="3">
        <v>21</v>
      </c>
      <c r="J695" s="3">
        <v>206</v>
      </c>
      <c r="K695" s="3">
        <v>102</v>
      </c>
      <c r="L695" s="3">
        <v>92</v>
      </c>
      <c r="M695" s="3">
        <v>149</v>
      </c>
      <c r="N695" s="3">
        <v>3</v>
      </c>
      <c r="O695" s="3">
        <v>7</v>
      </c>
      <c r="P695" s="3">
        <v>3</v>
      </c>
      <c r="Q695" s="3">
        <v>10</v>
      </c>
      <c r="R695" s="3">
        <v>5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51</v>
      </c>
      <c r="AA695" s="3" t="str" cm="1">
        <f t="array" ref="AA695">_xlfn.IFS(AND(Z695&lt;36,Z695&gt;23),"24-35",AND(Z695&lt;51,Z695&gt;35),"36-50",AND(Z695&gt;50,Z695&lt;66),"51-65",Z695&gt;65,"66+",TRUE,"?")</f>
        <v>51-65</v>
      </c>
      <c r="AB695" s="3">
        <v>2555</v>
      </c>
      <c r="AC695" s="3">
        <v>1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1</v>
      </c>
      <c r="AJ695" s="3">
        <v>0</v>
      </c>
      <c r="AK695" s="3">
        <v>0</v>
      </c>
      <c r="AL695" s="3">
        <v>584</v>
      </c>
      <c r="AM695" s="4">
        <v>42294</v>
      </c>
      <c r="AN695" s="3">
        <f t="shared" si="31"/>
        <v>10</v>
      </c>
      <c r="AO695" s="3" t="str">
        <f t="shared" si="32"/>
        <v>October</v>
      </c>
      <c r="AP695" s="3">
        <v>1</v>
      </c>
    </row>
    <row r="696" spans="1:42" x14ac:dyDescent="0.25">
      <c r="A696" s="3">
        <v>747</v>
      </c>
      <c r="B696" s="3">
        <v>70421</v>
      </c>
      <c r="C696" s="3">
        <v>732</v>
      </c>
      <c r="D696" s="3">
        <f t="shared" si="30"/>
        <v>1.0394626602859942</v>
      </c>
      <c r="E696" s="3">
        <v>0</v>
      </c>
      <c r="F696" s="3">
        <v>1</v>
      </c>
      <c r="G696" s="3">
        <v>98</v>
      </c>
      <c r="H696" s="3">
        <v>479</v>
      </c>
      <c r="I696" s="3">
        <v>28</v>
      </c>
      <c r="J696" s="3">
        <v>136</v>
      </c>
      <c r="K696" s="3">
        <v>75</v>
      </c>
      <c r="L696" s="3">
        <v>14</v>
      </c>
      <c r="M696" s="3">
        <v>35</v>
      </c>
      <c r="N696" s="3">
        <v>3</v>
      </c>
      <c r="O696" s="3">
        <v>10</v>
      </c>
      <c r="P696" s="3">
        <v>3</v>
      </c>
      <c r="Q696" s="3">
        <v>7</v>
      </c>
      <c r="R696" s="3">
        <v>6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66</v>
      </c>
      <c r="AA696" s="3" t="str" cm="1">
        <f t="array" ref="AA696">_xlfn.IFS(AND(Z696&lt;36,Z696&gt;23),"24-35",AND(Z696&lt;51,Z696&gt;35),"36-50",AND(Z696&gt;50,Z696&lt;66),"51-65",Z696&gt;65,"66+",TRUE,"?")</f>
        <v>66+</v>
      </c>
      <c r="AB696" s="3">
        <v>2160</v>
      </c>
      <c r="AC696" s="3">
        <v>0</v>
      </c>
      <c r="AD696" s="3">
        <v>1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1</v>
      </c>
      <c r="AL696" s="3">
        <v>697</v>
      </c>
      <c r="AM696" s="4">
        <v>42689</v>
      </c>
      <c r="AN696" s="3">
        <f t="shared" si="31"/>
        <v>11</v>
      </c>
      <c r="AO696" s="3" t="str">
        <f t="shared" si="32"/>
        <v>November</v>
      </c>
      <c r="AP696" s="3">
        <v>1</v>
      </c>
    </row>
    <row r="697" spans="1:42" x14ac:dyDescent="0.25">
      <c r="A697" s="3">
        <v>1790</v>
      </c>
      <c r="B697" s="3">
        <v>64474</v>
      </c>
      <c r="C697" s="3">
        <v>730</v>
      </c>
      <c r="D697" s="3">
        <f t="shared" si="30"/>
        <v>1.13223935229705</v>
      </c>
      <c r="E697" s="3">
        <v>0</v>
      </c>
      <c r="F697" s="3">
        <v>1</v>
      </c>
      <c r="G697" s="3">
        <v>59</v>
      </c>
      <c r="H697" s="3">
        <v>381</v>
      </c>
      <c r="I697" s="3">
        <v>35</v>
      </c>
      <c r="J697" s="3">
        <v>172</v>
      </c>
      <c r="K697" s="3">
        <v>56</v>
      </c>
      <c r="L697" s="3">
        <v>86</v>
      </c>
      <c r="M697" s="3">
        <v>93</v>
      </c>
      <c r="N697" s="3">
        <v>2</v>
      </c>
      <c r="O697" s="3">
        <v>8</v>
      </c>
      <c r="P697" s="3">
        <v>2</v>
      </c>
      <c r="Q697" s="3">
        <v>10</v>
      </c>
      <c r="R697" s="3">
        <v>5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48</v>
      </c>
      <c r="AA697" s="3" t="str" cm="1">
        <f t="array" ref="AA697">_xlfn.IFS(AND(Z697&lt;36,Z697&gt;23),"24-35",AND(Z697&lt;51,Z697&gt;35),"36-50",AND(Z697&gt;50,Z697&lt;66),"51-65",Z697&gt;65,"66+",TRUE,"?")</f>
        <v>36-50</v>
      </c>
      <c r="AB697" s="3">
        <v>2409</v>
      </c>
      <c r="AC697" s="3">
        <v>0</v>
      </c>
      <c r="AD697" s="3">
        <v>0</v>
      </c>
      <c r="AE697" s="3">
        <v>0</v>
      </c>
      <c r="AF697" s="3">
        <v>1</v>
      </c>
      <c r="AG697" s="3">
        <v>0</v>
      </c>
      <c r="AH697" s="3">
        <v>0</v>
      </c>
      <c r="AI697" s="3">
        <v>1</v>
      </c>
      <c r="AJ697" s="3">
        <v>0</v>
      </c>
      <c r="AK697" s="3">
        <v>0</v>
      </c>
      <c r="AL697" s="3">
        <v>637</v>
      </c>
      <c r="AM697" s="4">
        <v>42440</v>
      </c>
      <c r="AN697" s="3">
        <f t="shared" si="31"/>
        <v>3</v>
      </c>
      <c r="AO697" s="3" t="str">
        <f t="shared" si="32"/>
        <v>March</v>
      </c>
      <c r="AP697" s="3">
        <v>1</v>
      </c>
    </row>
    <row r="698" spans="1:42" x14ac:dyDescent="0.25">
      <c r="A698" s="3">
        <v>454</v>
      </c>
      <c r="B698" s="3">
        <v>83151</v>
      </c>
      <c r="C698" s="3">
        <v>729</v>
      </c>
      <c r="D698" s="3">
        <f t="shared" si="30"/>
        <v>0.87671825955189953</v>
      </c>
      <c r="E698" s="3">
        <v>0</v>
      </c>
      <c r="F698" s="3">
        <v>0</v>
      </c>
      <c r="G698" s="3">
        <v>93</v>
      </c>
      <c r="H698" s="3">
        <v>407</v>
      </c>
      <c r="I698" s="3">
        <v>28</v>
      </c>
      <c r="J698" s="3">
        <v>100</v>
      </c>
      <c r="K698" s="3">
        <v>120</v>
      </c>
      <c r="L698" s="3">
        <v>74</v>
      </c>
      <c r="M698" s="3">
        <v>18</v>
      </c>
      <c r="N698" s="3">
        <v>1</v>
      </c>
      <c r="O698" s="3">
        <v>5</v>
      </c>
      <c r="P698" s="3">
        <v>9</v>
      </c>
      <c r="Q698" s="3">
        <v>4</v>
      </c>
      <c r="R698" s="3">
        <v>3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60</v>
      </c>
      <c r="AA698" s="3" t="str" cm="1">
        <f t="array" ref="AA698">_xlfn.IFS(AND(Z698&lt;36,Z698&gt;23),"24-35",AND(Z698&lt;51,Z698&gt;35),"36-50",AND(Z698&gt;50,Z698&lt;66),"51-65",Z698&gt;65,"66+",TRUE,"?")</f>
        <v>51-65</v>
      </c>
      <c r="AB698" s="3">
        <v>2786</v>
      </c>
      <c r="AC698" s="3">
        <v>0</v>
      </c>
      <c r="AD698" s="3">
        <v>0</v>
      </c>
      <c r="AE698" s="3">
        <v>0</v>
      </c>
      <c r="AF698" s="3">
        <v>1</v>
      </c>
      <c r="AG698" s="3">
        <v>0</v>
      </c>
      <c r="AH698" s="3">
        <v>0</v>
      </c>
      <c r="AI698" s="3">
        <v>0</v>
      </c>
      <c r="AJ698" s="3">
        <v>1</v>
      </c>
      <c r="AK698" s="3">
        <v>0</v>
      </c>
      <c r="AL698" s="3">
        <v>711</v>
      </c>
      <c r="AM698" s="4">
        <v>42063</v>
      </c>
      <c r="AN698" s="3">
        <f t="shared" si="31"/>
        <v>2</v>
      </c>
      <c r="AO698" s="3" t="str">
        <f t="shared" si="32"/>
        <v>February</v>
      </c>
      <c r="AP698" s="3">
        <v>1</v>
      </c>
    </row>
    <row r="699" spans="1:42" x14ac:dyDescent="0.25">
      <c r="A699" s="3">
        <v>1512</v>
      </c>
      <c r="B699" s="3">
        <v>58684</v>
      </c>
      <c r="C699" s="3">
        <v>728</v>
      </c>
      <c r="D699" s="3">
        <f t="shared" si="30"/>
        <v>1.2405425669688501</v>
      </c>
      <c r="E699" s="3">
        <v>0</v>
      </c>
      <c r="F699" s="3">
        <v>0</v>
      </c>
      <c r="G699" s="3">
        <v>71</v>
      </c>
      <c r="H699" s="3">
        <v>479</v>
      </c>
      <c r="I699" s="3">
        <v>35</v>
      </c>
      <c r="J699" s="3">
        <v>179</v>
      </c>
      <c r="K699" s="3">
        <v>28</v>
      </c>
      <c r="L699" s="3">
        <v>7</v>
      </c>
      <c r="M699" s="3">
        <v>85</v>
      </c>
      <c r="N699" s="3">
        <v>1</v>
      </c>
      <c r="O699" s="3">
        <v>5</v>
      </c>
      <c r="P699" s="3">
        <v>3</v>
      </c>
      <c r="Q699" s="3">
        <v>12</v>
      </c>
      <c r="R699" s="3">
        <v>2</v>
      </c>
      <c r="S699" s="3">
        <v>0</v>
      </c>
      <c r="T699" s="3">
        <v>0</v>
      </c>
      <c r="U699" s="3">
        <v>0</v>
      </c>
      <c r="V699" s="3">
        <v>1</v>
      </c>
      <c r="W699" s="3">
        <v>0</v>
      </c>
      <c r="X699" s="3">
        <v>0</v>
      </c>
      <c r="Y699" s="3">
        <v>0</v>
      </c>
      <c r="Z699" s="3">
        <v>39</v>
      </c>
      <c r="AA699" s="3" t="str" cm="1">
        <f t="array" ref="AA699">_xlfn.IFS(AND(Z699&lt;36,Z699&gt;23),"24-35",AND(Z699&lt;51,Z699&gt;35),"36-50",AND(Z699&gt;50,Z699&lt;66),"51-65",Z699&gt;65,"66+",TRUE,"?")</f>
        <v>36-50</v>
      </c>
      <c r="AB699" s="3">
        <v>2172</v>
      </c>
      <c r="AC699" s="3">
        <v>0</v>
      </c>
      <c r="AD699" s="3">
        <v>0</v>
      </c>
      <c r="AE699" s="3">
        <v>1</v>
      </c>
      <c r="AF699" s="3">
        <v>0</v>
      </c>
      <c r="AG699" s="3">
        <v>0</v>
      </c>
      <c r="AH699" s="3">
        <v>0</v>
      </c>
      <c r="AI699" s="3">
        <v>1</v>
      </c>
      <c r="AJ699" s="3">
        <v>0</v>
      </c>
      <c r="AK699" s="3">
        <v>0</v>
      </c>
      <c r="AL699" s="3">
        <v>643</v>
      </c>
      <c r="AM699" s="4">
        <v>42677</v>
      </c>
      <c r="AN699" s="3">
        <f t="shared" si="31"/>
        <v>11</v>
      </c>
      <c r="AO699" s="3" t="str">
        <f t="shared" si="32"/>
        <v>November</v>
      </c>
      <c r="AP699" s="3">
        <v>1</v>
      </c>
    </row>
    <row r="700" spans="1:42" x14ac:dyDescent="0.25">
      <c r="A700" s="3">
        <v>1556</v>
      </c>
      <c r="B700" s="3">
        <v>86580</v>
      </c>
      <c r="C700" s="3">
        <v>726</v>
      </c>
      <c r="D700" s="3">
        <f t="shared" si="30"/>
        <v>0.83853083853083854</v>
      </c>
      <c r="E700" s="3">
        <v>0</v>
      </c>
      <c r="F700" s="3">
        <v>0</v>
      </c>
      <c r="G700" s="3">
        <v>72</v>
      </c>
      <c r="H700" s="3">
        <v>532</v>
      </c>
      <c r="I700" s="3">
        <v>21</v>
      </c>
      <c r="J700" s="3">
        <v>127</v>
      </c>
      <c r="K700" s="3">
        <v>26</v>
      </c>
      <c r="L700" s="3">
        <v>20</v>
      </c>
      <c r="M700" s="3">
        <v>20</v>
      </c>
      <c r="N700" s="3">
        <v>0</v>
      </c>
      <c r="O700" s="3">
        <v>4</v>
      </c>
      <c r="P700" s="3">
        <v>2</v>
      </c>
      <c r="Q700" s="3">
        <v>5</v>
      </c>
      <c r="R700" s="3">
        <v>1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37</v>
      </c>
      <c r="AA700" s="3" t="str" cm="1">
        <f t="array" ref="AA700">_xlfn.IFS(AND(Z700&lt;36,Z700&gt;23),"24-35",AND(Z700&lt;51,Z700&gt;35),"36-50",AND(Z700&gt;50,Z700&lt;66),"51-65",Z700&gt;65,"66+",TRUE,"?")</f>
        <v>36-50</v>
      </c>
      <c r="AB700" s="3">
        <v>2646</v>
      </c>
      <c r="AC700" s="3">
        <v>0</v>
      </c>
      <c r="AD700" s="3">
        <v>1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1</v>
      </c>
      <c r="AL700" s="3">
        <v>706</v>
      </c>
      <c r="AM700" s="4">
        <v>42203</v>
      </c>
      <c r="AN700" s="3">
        <f t="shared" si="31"/>
        <v>7</v>
      </c>
      <c r="AO700" s="3" t="str">
        <f t="shared" si="32"/>
        <v>July</v>
      </c>
      <c r="AP700" s="3">
        <v>1</v>
      </c>
    </row>
    <row r="701" spans="1:42" x14ac:dyDescent="0.25">
      <c r="A701" s="3">
        <v>469</v>
      </c>
      <c r="B701" s="3">
        <v>65275</v>
      </c>
      <c r="C701" s="3">
        <v>725</v>
      </c>
      <c r="D701" s="3">
        <f t="shared" si="30"/>
        <v>1.1106855610877058</v>
      </c>
      <c r="E701" s="3">
        <v>0</v>
      </c>
      <c r="F701" s="3">
        <v>0</v>
      </c>
      <c r="G701" s="3">
        <v>9</v>
      </c>
      <c r="H701" s="3">
        <v>388</v>
      </c>
      <c r="I701" s="3">
        <v>14</v>
      </c>
      <c r="J701" s="3">
        <v>218</v>
      </c>
      <c r="K701" s="3">
        <v>91</v>
      </c>
      <c r="L701" s="3">
        <v>14</v>
      </c>
      <c r="M701" s="3">
        <v>21</v>
      </c>
      <c r="N701" s="3">
        <v>1</v>
      </c>
      <c r="O701" s="3">
        <v>4</v>
      </c>
      <c r="P701" s="3">
        <v>3</v>
      </c>
      <c r="Q701" s="3">
        <v>13</v>
      </c>
      <c r="R701" s="3">
        <v>2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76</v>
      </c>
      <c r="AA701" s="3" t="str" cm="1">
        <f t="array" ref="AA701">_xlfn.IFS(AND(Z701&lt;36,Z701&gt;23),"24-35",AND(Z701&lt;51,Z701&gt;35),"36-50",AND(Z701&gt;50,Z701&lt;66),"51-65",Z701&gt;65,"66+",TRUE,"?")</f>
        <v>66+</v>
      </c>
      <c r="AB701" s="3">
        <v>2611</v>
      </c>
      <c r="AC701" s="3">
        <v>0</v>
      </c>
      <c r="AD701" s="3">
        <v>1</v>
      </c>
      <c r="AE701" s="3">
        <v>0</v>
      </c>
      <c r="AF701" s="3">
        <v>0</v>
      </c>
      <c r="AG701" s="3">
        <v>0</v>
      </c>
      <c r="AH701" s="3">
        <v>0</v>
      </c>
      <c r="AI701" s="3">
        <v>1</v>
      </c>
      <c r="AJ701" s="3">
        <v>0</v>
      </c>
      <c r="AK701" s="3">
        <v>0</v>
      </c>
      <c r="AL701" s="3">
        <v>704</v>
      </c>
      <c r="AM701" s="4">
        <v>42238</v>
      </c>
      <c r="AN701" s="3">
        <f t="shared" si="31"/>
        <v>8</v>
      </c>
      <c r="AO701" s="3" t="str">
        <f t="shared" si="32"/>
        <v>August</v>
      </c>
      <c r="AP701" s="3">
        <v>1</v>
      </c>
    </row>
    <row r="702" spans="1:42" x14ac:dyDescent="0.25">
      <c r="A702" s="3">
        <v>1850</v>
      </c>
      <c r="B702" s="3">
        <v>67225</v>
      </c>
      <c r="C702" s="3">
        <v>725</v>
      </c>
      <c r="D702" s="3">
        <f t="shared" si="30"/>
        <v>1.0784678319077725</v>
      </c>
      <c r="E702" s="3">
        <v>0</v>
      </c>
      <c r="F702" s="3">
        <v>1</v>
      </c>
      <c r="G702" s="3">
        <v>4</v>
      </c>
      <c r="H702" s="3">
        <v>315</v>
      </c>
      <c r="I702" s="3">
        <v>35</v>
      </c>
      <c r="J702" s="3">
        <v>322</v>
      </c>
      <c r="K702" s="3">
        <v>46</v>
      </c>
      <c r="L702" s="3">
        <v>7</v>
      </c>
      <c r="M702" s="3">
        <v>143</v>
      </c>
      <c r="N702" s="3">
        <v>3</v>
      </c>
      <c r="O702" s="3">
        <v>7</v>
      </c>
      <c r="P702" s="3">
        <v>2</v>
      </c>
      <c r="Q702" s="3">
        <v>11</v>
      </c>
      <c r="R702" s="3">
        <v>5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65</v>
      </c>
      <c r="AA702" s="3" t="str" cm="1">
        <f t="array" ref="AA702">_xlfn.IFS(AND(Z702&lt;36,Z702&gt;23),"24-35",AND(Z702&lt;51,Z702&gt;35),"36-50",AND(Z702&gt;50,Z702&lt;66),"51-65",Z702&gt;65,"66+",TRUE,"?")</f>
        <v>51-65</v>
      </c>
      <c r="AB702" s="3">
        <v>2374</v>
      </c>
      <c r="AC702" s="3">
        <v>0</v>
      </c>
      <c r="AD702" s="3">
        <v>1</v>
      </c>
      <c r="AE702" s="3">
        <v>0</v>
      </c>
      <c r="AF702" s="3">
        <v>0</v>
      </c>
      <c r="AG702" s="3">
        <v>0</v>
      </c>
      <c r="AH702" s="3">
        <v>0</v>
      </c>
      <c r="AI702" s="3">
        <v>1</v>
      </c>
      <c r="AJ702" s="3">
        <v>0</v>
      </c>
      <c r="AK702" s="3">
        <v>0</v>
      </c>
      <c r="AL702" s="3">
        <v>582</v>
      </c>
      <c r="AM702" s="4">
        <v>42475</v>
      </c>
      <c r="AN702" s="3">
        <f t="shared" si="31"/>
        <v>4</v>
      </c>
      <c r="AO702" s="3" t="str">
        <f t="shared" si="32"/>
        <v>April</v>
      </c>
      <c r="AP702" s="3">
        <v>1</v>
      </c>
    </row>
    <row r="703" spans="1:42" x14ac:dyDescent="0.25">
      <c r="A703" s="3">
        <v>265</v>
      </c>
      <c r="B703" s="3">
        <v>50898</v>
      </c>
      <c r="C703" s="3">
        <v>724</v>
      </c>
      <c r="D703" s="3">
        <f t="shared" si="30"/>
        <v>1.422452748634524</v>
      </c>
      <c r="E703" s="3">
        <v>1</v>
      </c>
      <c r="F703" s="3">
        <v>1</v>
      </c>
      <c r="G703" s="3">
        <v>88</v>
      </c>
      <c r="H703" s="3">
        <v>285</v>
      </c>
      <c r="I703" s="3">
        <v>28</v>
      </c>
      <c r="J703" s="3">
        <v>242</v>
      </c>
      <c r="K703" s="3">
        <v>55</v>
      </c>
      <c r="L703" s="3">
        <v>114</v>
      </c>
      <c r="M703" s="3">
        <v>135</v>
      </c>
      <c r="N703" s="3">
        <v>13</v>
      </c>
      <c r="O703" s="3">
        <v>6</v>
      </c>
      <c r="P703" s="3">
        <v>2</v>
      </c>
      <c r="Q703" s="3">
        <v>12</v>
      </c>
      <c r="R703" s="3">
        <v>5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64</v>
      </c>
      <c r="AA703" s="3" t="str" cm="1">
        <f t="array" ref="AA703">_xlfn.IFS(AND(Z703&lt;36,Z703&gt;23),"24-35",AND(Z703&lt;51,Z703&gt;35),"36-50",AND(Z703&gt;50,Z703&lt;66),"51-65",Z703&gt;65,"66+",TRUE,"?")</f>
        <v>51-65</v>
      </c>
      <c r="AB703" s="3">
        <v>2696</v>
      </c>
      <c r="AC703" s="3">
        <v>0</v>
      </c>
      <c r="AD703" s="3">
        <v>0</v>
      </c>
      <c r="AE703" s="3">
        <v>0</v>
      </c>
      <c r="AF703" s="3">
        <v>1</v>
      </c>
      <c r="AG703" s="3">
        <v>0</v>
      </c>
      <c r="AH703" s="3">
        <v>0</v>
      </c>
      <c r="AI703" s="3">
        <v>0</v>
      </c>
      <c r="AJ703" s="3">
        <v>1</v>
      </c>
      <c r="AK703" s="3">
        <v>0</v>
      </c>
      <c r="AL703" s="3">
        <v>589</v>
      </c>
      <c r="AM703" s="4">
        <v>42153</v>
      </c>
      <c r="AN703" s="3">
        <f t="shared" si="31"/>
        <v>5</v>
      </c>
      <c r="AO703" s="3" t="str">
        <f t="shared" si="32"/>
        <v>May</v>
      </c>
      <c r="AP703" s="3">
        <v>1</v>
      </c>
    </row>
    <row r="704" spans="1:42" x14ac:dyDescent="0.25">
      <c r="A704" s="3">
        <v>1215</v>
      </c>
      <c r="B704" s="3">
        <v>57811</v>
      </c>
      <c r="C704" s="3">
        <v>724</v>
      </c>
      <c r="D704" s="3">
        <f t="shared" si="30"/>
        <v>1.2523568179066267</v>
      </c>
      <c r="E704" s="3">
        <v>0</v>
      </c>
      <c r="F704" s="3">
        <v>1</v>
      </c>
      <c r="G704" s="3">
        <v>49</v>
      </c>
      <c r="H704" s="3">
        <v>545</v>
      </c>
      <c r="I704" s="3">
        <v>7</v>
      </c>
      <c r="J704" s="3">
        <v>114</v>
      </c>
      <c r="K704" s="3">
        <v>37</v>
      </c>
      <c r="L704" s="3">
        <v>21</v>
      </c>
      <c r="M704" s="3">
        <v>78</v>
      </c>
      <c r="N704" s="3">
        <v>5</v>
      </c>
      <c r="O704" s="3">
        <v>7</v>
      </c>
      <c r="P704" s="3">
        <v>2</v>
      </c>
      <c r="Q704" s="3">
        <v>11</v>
      </c>
      <c r="R704" s="3">
        <v>5</v>
      </c>
      <c r="S704" s="3">
        <v>0</v>
      </c>
      <c r="T704" s="3">
        <v>0</v>
      </c>
      <c r="U704" s="3">
        <v>0</v>
      </c>
      <c r="V704" s="3">
        <v>1</v>
      </c>
      <c r="W704" s="3">
        <v>0</v>
      </c>
      <c r="X704" s="3">
        <v>0</v>
      </c>
      <c r="Y704" s="3">
        <v>0</v>
      </c>
      <c r="Z704" s="3">
        <v>54</v>
      </c>
      <c r="AA704" s="3" t="str" cm="1">
        <f t="array" ref="AA704">_xlfn.IFS(AND(Z704&lt;36,Z704&gt;23),"24-35",AND(Z704&lt;51,Z704&gt;35),"36-50",AND(Z704&gt;50,Z704&lt;66),"51-65",Z704&gt;65,"66+",TRUE,"?")</f>
        <v>51-65</v>
      </c>
      <c r="AB704" s="3">
        <v>2529</v>
      </c>
      <c r="AC704" s="3">
        <v>0</v>
      </c>
      <c r="AD704" s="3">
        <v>0</v>
      </c>
      <c r="AE704" s="3">
        <v>0</v>
      </c>
      <c r="AF704" s="3">
        <v>1</v>
      </c>
      <c r="AG704" s="3">
        <v>0</v>
      </c>
      <c r="AH704" s="3">
        <v>0</v>
      </c>
      <c r="AI704" s="3">
        <v>1</v>
      </c>
      <c r="AJ704" s="3">
        <v>0</v>
      </c>
      <c r="AK704" s="3">
        <v>0</v>
      </c>
      <c r="AL704" s="3">
        <v>646</v>
      </c>
      <c r="AM704" s="4">
        <v>42320</v>
      </c>
      <c r="AN704" s="3">
        <f t="shared" si="31"/>
        <v>11</v>
      </c>
      <c r="AO704" s="3" t="str">
        <f t="shared" si="32"/>
        <v>November</v>
      </c>
      <c r="AP704" s="3">
        <v>1</v>
      </c>
    </row>
    <row r="705" spans="1:42" x14ac:dyDescent="0.25">
      <c r="A705" s="3">
        <v>1748</v>
      </c>
      <c r="B705" s="3">
        <v>70932</v>
      </c>
      <c r="C705" s="3">
        <v>724</v>
      </c>
      <c r="D705" s="3">
        <f t="shared" si="30"/>
        <v>1.0206958777420627</v>
      </c>
      <c r="E705" s="3">
        <v>0</v>
      </c>
      <c r="F705" s="3">
        <v>1</v>
      </c>
      <c r="G705" s="3">
        <v>57</v>
      </c>
      <c r="H705" s="3">
        <v>200</v>
      </c>
      <c r="I705" s="3">
        <v>193</v>
      </c>
      <c r="J705" s="3">
        <v>100</v>
      </c>
      <c r="K705" s="3">
        <v>46</v>
      </c>
      <c r="L705" s="3">
        <v>185</v>
      </c>
      <c r="M705" s="3">
        <v>185</v>
      </c>
      <c r="N705" s="3">
        <v>2</v>
      </c>
      <c r="O705" s="3">
        <v>6</v>
      </c>
      <c r="P705" s="3">
        <v>2</v>
      </c>
      <c r="Q705" s="3">
        <v>12</v>
      </c>
      <c r="R705" s="3">
        <v>3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48</v>
      </c>
      <c r="AA705" s="3" t="str" cm="1">
        <f t="array" ref="AA705">_xlfn.IFS(AND(Z705&lt;36,Z705&gt;23),"24-35",AND(Z705&lt;51,Z705&gt;35),"36-50",AND(Z705&gt;50,Z705&lt;66),"51-65",Z705&gt;65,"66+",TRUE,"?")</f>
        <v>36-50</v>
      </c>
      <c r="AB705" s="3">
        <v>2320</v>
      </c>
      <c r="AC705" s="3">
        <v>0</v>
      </c>
      <c r="AD705" s="3">
        <v>1</v>
      </c>
      <c r="AE705" s="3">
        <v>0</v>
      </c>
      <c r="AF705" s="3">
        <v>0</v>
      </c>
      <c r="AG705" s="3">
        <v>0</v>
      </c>
      <c r="AH705" s="3">
        <v>1</v>
      </c>
      <c r="AI705" s="3">
        <v>0</v>
      </c>
      <c r="AJ705" s="3">
        <v>0</v>
      </c>
      <c r="AK705" s="3">
        <v>0</v>
      </c>
      <c r="AL705" s="3">
        <v>539</v>
      </c>
      <c r="AM705" s="4">
        <v>42529</v>
      </c>
      <c r="AN705" s="3">
        <f t="shared" si="31"/>
        <v>6</v>
      </c>
      <c r="AO705" s="3" t="str">
        <f t="shared" si="32"/>
        <v>June</v>
      </c>
      <c r="AP705" s="3">
        <v>1</v>
      </c>
    </row>
    <row r="706" spans="1:42" x14ac:dyDescent="0.25">
      <c r="A706" s="3">
        <v>1953</v>
      </c>
      <c r="B706" s="3">
        <v>58482</v>
      </c>
      <c r="C706" s="3">
        <v>724</v>
      </c>
      <c r="D706" s="3">
        <f t="shared" si="30"/>
        <v>1.2379877569166582</v>
      </c>
      <c r="E706" s="3">
        <v>0</v>
      </c>
      <c r="F706" s="3">
        <v>1</v>
      </c>
      <c r="G706" s="3">
        <v>59</v>
      </c>
      <c r="H706" s="3">
        <v>576</v>
      </c>
      <c r="I706" s="3">
        <v>7</v>
      </c>
      <c r="J706" s="3">
        <v>115</v>
      </c>
      <c r="K706" s="3">
        <v>19</v>
      </c>
      <c r="L706" s="3">
        <v>7</v>
      </c>
      <c r="M706" s="3">
        <v>7</v>
      </c>
      <c r="N706" s="3">
        <v>2</v>
      </c>
      <c r="O706" s="3">
        <v>7</v>
      </c>
      <c r="P706" s="3">
        <v>4</v>
      </c>
      <c r="Q706" s="3">
        <v>9</v>
      </c>
      <c r="R706" s="3">
        <v>6</v>
      </c>
      <c r="S706" s="3">
        <v>0</v>
      </c>
      <c r="T706" s="3">
        <v>0</v>
      </c>
      <c r="U706" s="3">
        <v>0</v>
      </c>
      <c r="V706" s="3">
        <v>1</v>
      </c>
      <c r="W706" s="3">
        <v>0</v>
      </c>
      <c r="X706" s="3">
        <v>0</v>
      </c>
      <c r="Y706" s="3">
        <v>0</v>
      </c>
      <c r="Z706" s="3">
        <v>65</v>
      </c>
      <c r="AA706" s="3" t="str" cm="1">
        <f t="array" ref="AA706">_xlfn.IFS(AND(Z706&lt;36,Z706&gt;23),"24-35",AND(Z706&lt;51,Z706&gt;35),"36-50",AND(Z706&gt;50,Z706&lt;66),"51-65",Z706&gt;65,"66+",TRUE,"?")</f>
        <v>51-65</v>
      </c>
      <c r="AB706" s="3">
        <v>2268</v>
      </c>
      <c r="AC706" s="3">
        <v>0</v>
      </c>
      <c r="AD706" s="3">
        <v>1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1</v>
      </c>
      <c r="AL706" s="3">
        <v>717</v>
      </c>
      <c r="AM706" s="4">
        <v>42581</v>
      </c>
      <c r="AN706" s="3">
        <f t="shared" si="31"/>
        <v>7</v>
      </c>
      <c r="AO706" s="3" t="str">
        <f t="shared" si="32"/>
        <v>July</v>
      </c>
      <c r="AP706" s="3">
        <v>1</v>
      </c>
    </row>
    <row r="707" spans="1:42" x14ac:dyDescent="0.25">
      <c r="A707" s="3">
        <v>392</v>
      </c>
      <c r="B707" s="3">
        <v>49505</v>
      </c>
      <c r="C707" s="3">
        <v>723</v>
      </c>
      <c r="D707" s="3">
        <f t="shared" ref="D707:D770" si="33">C707*100/B707</f>
        <v>1.4604585395414604</v>
      </c>
      <c r="E707" s="3">
        <v>1</v>
      </c>
      <c r="F707" s="3">
        <v>1</v>
      </c>
      <c r="G707" s="3">
        <v>4</v>
      </c>
      <c r="H707" s="3">
        <v>604</v>
      </c>
      <c r="I707" s="3">
        <v>0</v>
      </c>
      <c r="J707" s="3">
        <v>100</v>
      </c>
      <c r="K707" s="3">
        <v>19</v>
      </c>
      <c r="L707" s="3">
        <v>0</v>
      </c>
      <c r="M707" s="3">
        <v>28</v>
      </c>
      <c r="N707" s="3">
        <v>9</v>
      </c>
      <c r="O707" s="3">
        <v>10</v>
      </c>
      <c r="P707" s="3">
        <v>2</v>
      </c>
      <c r="Q707" s="3">
        <v>8</v>
      </c>
      <c r="R707" s="3">
        <v>8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49</v>
      </c>
      <c r="AA707" s="3" t="str" cm="1">
        <f t="array" ref="AA707">_xlfn.IFS(AND(Z707&lt;36,Z707&gt;23),"24-35",AND(Z707&lt;51,Z707&gt;35),"36-50",AND(Z707&gt;50,Z707&lt;66),"51-65",Z707&gt;65,"66+",TRUE,"?")</f>
        <v>36-50</v>
      </c>
      <c r="AB707" s="3">
        <v>2640</v>
      </c>
      <c r="AC707" s="3">
        <v>0</v>
      </c>
      <c r="AD707" s="3">
        <v>1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1</v>
      </c>
      <c r="AK707" s="3">
        <v>0</v>
      </c>
      <c r="AL707" s="3">
        <v>695</v>
      </c>
      <c r="AM707" s="4">
        <v>42209</v>
      </c>
      <c r="AN707" s="3">
        <f t="shared" ref="AN707:AN770" si="34">MONTH(AM707)</f>
        <v>7</v>
      </c>
      <c r="AO707" s="3" t="str">
        <f t="shared" ref="AO707:AO770" si="35">TEXT(AM707,"mmmm")</f>
        <v>July</v>
      </c>
      <c r="AP707" s="3">
        <v>1</v>
      </c>
    </row>
    <row r="708" spans="1:42" x14ac:dyDescent="0.25">
      <c r="A708" s="3">
        <v>1654</v>
      </c>
      <c r="B708" s="3">
        <v>58582</v>
      </c>
      <c r="C708" s="3">
        <v>721</v>
      </c>
      <c r="D708" s="3">
        <f t="shared" si="33"/>
        <v>1.2307534737632719</v>
      </c>
      <c r="E708" s="3">
        <v>0</v>
      </c>
      <c r="F708" s="3">
        <v>1</v>
      </c>
      <c r="G708" s="3">
        <v>15</v>
      </c>
      <c r="H708" s="3">
        <v>402</v>
      </c>
      <c r="I708" s="3">
        <v>35</v>
      </c>
      <c r="J708" s="3">
        <v>106</v>
      </c>
      <c r="K708" s="3">
        <v>101</v>
      </c>
      <c r="L708" s="3">
        <v>77</v>
      </c>
      <c r="M708" s="3">
        <v>42</v>
      </c>
      <c r="N708" s="3">
        <v>2</v>
      </c>
      <c r="O708" s="3">
        <v>9</v>
      </c>
      <c r="P708" s="3">
        <v>2</v>
      </c>
      <c r="Q708" s="3">
        <v>9</v>
      </c>
      <c r="R708" s="3">
        <v>5</v>
      </c>
      <c r="S708" s="3">
        <v>0</v>
      </c>
      <c r="T708" s="3">
        <v>0</v>
      </c>
      <c r="U708" s="3">
        <v>0</v>
      </c>
      <c r="V708" s="3">
        <v>1</v>
      </c>
      <c r="W708" s="3">
        <v>0</v>
      </c>
      <c r="X708" s="3">
        <v>0</v>
      </c>
      <c r="Y708" s="3">
        <v>0</v>
      </c>
      <c r="Z708" s="3">
        <v>38</v>
      </c>
      <c r="AA708" s="3" t="str" cm="1">
        <f t="array" ref="AA708">_xlfn.IFS(AND(Z708&lt;36,Z708&gt;23),"24-35",AND(Z708&lt;51,Z708&gt;35),"36-50",AND(Z708&gt;50,Z708&lt;66),"51-65",Z708&gt;65,"66+",TRUE,"?")</f>
        <v>36-50</v>
      </c>
      <c r="AB708" s="3">
        <v>2433</v>
      </c>
      <c r="AC708" s="3">
        <v>0</v>
      </c>
      <c r="AD708" s="3">
        <v>0</v>
      </c>
      <c r="AE708" s="3">
        <v>0</v>
      </c>
      <c r="AF708" s="3">
        <v>1</v>
      </c>
      <c r="AG708" s="3">
        <v>0</v>
      </c>
      <c r="AH708" s="3">
        <v>1</v>
      </c>
      <c r="AI708" s="3">
        <v>0</v>
      </c>
      <c r="AJ708" s="3">
        <v>0</v>
      </c>
      <c r="AK708" s="3">
        <v>0</v>
      </c>
      <c r="AL708" s="3">
        <v>679</v>
      </c>
      <c r="AM708" s="4">
        <v>42416</v>
      </c>
      <c r="AN708" s="3">
        <f t="shared" si="34"/>
        <v>2</v>
      </c>
      <c r="AO708" s="3" t="str">
        <f t="shared" si="35"/>
        <v>February</v>
      </c>
      <c r="AP708" s="3">
        <v>1</v>
      </c>
    </row>
    <row r="709" spans="1:42" x14ac:dyDescent="0.25">
      <c r="A709" s="3">
        <v>568</v>
      </c>
      <c r="B709" s="3">
        <v>62807</v>
      </c>
      <c r="C709" s="3">
        <v>720</v>
      </c>
      <c r="D709" s="3">
        <f t="shared" si="33"/>
        <v>1.1463690352986131</v>
      </c>
      <c r="E709" s="3">
        <v>0</v>
      </c>
      <c r="F709" s="3">
        <v>1</v>
      </c>
      <c r="G709" s="3">
        <v>83</v>
      </c>
      <c r="H709" s="3">
        <v>526</v>
      </c>
      <c r="I709" s="3">
        <v>28</v>
      </c>
      <c r="J709" s="3">
        <v>135</v>
      </c>
      <c r="K709" s="3">
        <v>10</v>
      </c>
      <c r="L709" s="3">
        <v>21</v>
      </c>
      <c r="M709" s="3">
        <v>99</v>
      </c>
      <c r="N709" s="3">
        <v>3</v>
      </c>
      <c r="O709" s="3">
        <v>5</v>
      </c>
      <c r="P709" s="3">
        <v>3</v>
      </c>
      <c r="Q709" s="3">
        <v>12</v>
      </c>
      <c r="R709" s="3">
        <v>5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60</v>
      </c>
      <c r="AA709" s="3" t="str" cm="1">
        <f t="array" ref="AA709">_xlfn.IFS(AND(Z709&lt;36,Z709&gt;23),"24-35",AND(Z709&lt;51,Z709&gt;35),"36-50",AND(Z709&gt;50,Z709&lt;66),"51-65",Z709&gt;65,"66+",TRUE,"?")</f>
        <v>51-65</v>
      </c>
      <c r="AB709" s="3">
        <v>2826</v>
      </c>
      <c r="AC709" s="3">
        <v>0</v>
      </c>
      <c r="AD709" s="3">
        <v>0</v>
      </c>
      <c r="AE709" s="3">
        <v>0</v>
      </c>
      <c r="AF709" s="3">
        <v>1</v>
      </c>
      <c r="AG709" s="3">
        <v>0</v>
      </c>
      <c r="AH709" s="3">
        <v>0</v>
      </c>
      <c r="AI709" s="3">
        <v>1</v>
      </c>
      <c r="AJ709" s="3">
        <v>0</v>
      </c>
      <c r="AK709" s="3">
        <v>0</v>
      </c>
      <c r="AL709" s="3">
        <v>621</v>
      </c>
      <c r="AM709" s="4">
        <v>42023</v>
      </c>
      <c r="AN709" s="3">
        <f t="shared" si="34"/>
        <v>1</v>
      </c>
      <c r="AO709" s="3" t="str">
        <f t="shared" si="35"/>
        <v>January</v>
      </c>
      <c r="AP709" s="3">
        <v>1</v>
      </c>
    </row>
    <row r="710" spans="1:42" x14ac:dyDescent="0.25">
      <c r="A710" s="3">
        <v>1660</v>
      </c>
      <c r="B710" s="3">
        <v>63967</v>
      </c>
      <c r="C710" s="3">
        <v>720</v>
      </c>
      <c r="D710" s="3">
        <f t="shared" si="33"/>
        <v>1.1255803773820876</v>
      </c>
      <c r="E710" s="3">
        <v>0</v>
      </c>
      <c r="F710" s="3">
        <v>1</v>
      </c>
      <c r="G710" s="3">
        <v>57</v>
      </c>
      <c r="H710" s="3">
        <v>387</v>
      </c>
      <c r="I710" s="3">
        <v>84</v>
      </c>
      <c r="J710" s="3">
        <v>141</v>
      </c>
      <c r="K710" s="3">
        <v>73</v>
      </c>
      <c r="L710" s="3">
        <v>35</v>
      </c>
      <c r="M710" s="3">
        <v>162</v>
      </c>
      <c r="N710" s="3">
        <v>3</v>
      </c>
      <c r="O710" s="3">
        <v>4</v>
      </c>
      <c r="P710" s="3">
        <v>4</v>
      </c>
      <c r="Q710" s="3">
        <v>12</v>
      </c>
      <c r="R710" s="3">
        <v>2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52</v>
      </c>
      <c r="AA710" s="3" t="str" cm="1">
        <f t="array" ref="AA710">_xlfn.IFS(AND(Z710&lt;36,Z710&gt;23),"24-35",AND(Z710&lt;51,Z710&gt;35),"36-50",AND(Z710&gt;50,Z710&lt;66),"51-65",Z710&gt;65,"66+",TRUE,"?")</f>
        <v>51-65</v>
      </c>
      <c r="AB710" s="3">
        <v>2483</v>
      </c>
      <c r="AC710" s="3">
        <v>0</v>
      </c>
      <c r="AD710" s="3">
        <v>1</v>
      </c>
      <c r="AE710" s="3">
        <v>0</v>
      </c>
      <c r="AF710" s="3">
        <v>0</v>
      </c>
      <c r="AG710" s="3">
        <v>0</v>
      </c>
      <c r="AH710" s="3">
        <v>0</v>
      </c>
      <c r="AI710" s="3">
        <v>1</v>
      </c>
      <c r="AJ710" s="3">
        <v>0</v>
      </c>
      <c r="AK710" s="3">
        <v>0</v>
      </c>
      <c r="AL710" s="3">
        <v>558</v>
      </c>
      <c r="AM710" s="4">
        <v>42366</v>
      </c>
      <c r="AN710" s="3">
        <f t="shared" si="34"/>
        <v>12</v>
      </c>
      <c r="AO710" s="3" t="str">
        <f t="shared" si="35"/>
        <v>December</v>
      </c>
      <c r="AP710" s="3">
        <v>1</v>
      </c>
    </row>
    <row r="711" spans="1:42" x14ac:dyDescent="0.25">
      <c r="A711" s="3">
        <v>408</v>
      </c>
      <c r="B711" s="3">
        <v>67272</v>
      </c>
      <c r="C711" s="3">
        <v>719</v>
      </c>
      <c r="D711" s="3">
        <f t="shared" si="33"/>
        <v>1.068795338327982</v>
      </c>
      <c r="E711" s="3">
        <v>0</v>
      </c>
      <c r="F711" s="3">
        <v>1</v>
      </c>
      <c r="G711" s="3">
        <v>12</v>
      </c>
      <c r="H711" s="3">
        <v>357</v>
      </c>
      <c r="I711" s="3">
        <v>35</v>
      </c>
      <c r="J711" s="3">
        <v>271</v>
      </c>
      <c r="K711" s="3">
        <v>28</v>
      </c>
      <c r="L711" s="3">
        <v>28</v>
      </c>
      <c r="M711" s="3">
        <v>14</v>
      </c>
      <c r="N711" s="3">
        <v>3</v>
      </c>
      <c r="O711" s="3">
        <v>6</v>
      </c>
      <c r="P711" s="3">
        <v>2</v>
      </c>
      <c r="Q711" s="3">
        <v>12</v>
      </c>
      <c r="R711" s="3">
        <v>5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54</v>
      </c>
      <c r="AA711" s="3" t="str" cm="1">
        <f t="array" ref="AA711">_xlfn.IFS(AND(Z711&lt;36,Z711&gt;23),"24-35",AND(Z711&lt;51,Z711&gt;35),"36-50",AND(Z711&gt;50,Z711&lt;66),"51-65",Z711&gt;65,"66+",TRUE,"?")</f>
        <v>51-65</v>
      </c>
      <c r="AB711" s="3">
        <v>2349</v>
      </c>
      <c r="AC711" s="3">
        <v>1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1</v>
      </c>
      <c r="AJ711" s="3">
        <v>0</v>
      </c>
      <c r="AK711" s="3">
        <v>0</v>
      </c>
      <c r="AL711" s="3">
        <v>705</v>
      </c>
      <c r="AM711" s="4">
        <v>42500</v>
      </c>
      <c r="AN711" s="3">
        <f t="shared" si="34"/>
        <v>5</v>
      </c>
      <c r="AO711" s="3" t="str">
        <f t="shared" si="35"/>
        <v>May</v>
      </c>
      <c r="AP711" s="3">
        <v>1</v>
      </c>
    </row>
    <row r="712" spans="1:42" x14ac:dyDescent="0.25">
      <c r="A712" s="3">
        <v>57</v>
      </c>
      <c r="B712" s="3">
        <v>61823</v>
      </c>
      <c r="C712" s="3">
        <v>715</v>
      </c>
      <c r="D712" s="3">
        <f t="shared" si="33"/>
        <v>1.1565275059443896</v>
      </c>
      <c r="E712" s="3">
        <v>0</v>
      </c>
      <c r="F712" s="3">
        <v>1</v>
      </c>
      <c r="G712" s="3">
        <v>26</v>
      </c>
      <c r="H712" s="3">
        <v>523</v>
      </c>
      <c r="I712" s="3">
        <v>7</v>
      </c>
      <c r="J712" s="3">
        <v>134</v>
      </c>
      <c r="K712" s="3">
        <v>37</v>
      </c>
      <c r="L712" s="3">
        <v>14</v>
      </c>
      <c r="M712" s="3">
        <v>169</v>
      </c>
      <c r="N712" s="3">
        <v>4</v>
      </c>
      <c r="O712" s="3">
        <v>8</v>
      </c>
      <c r="P712" s="3">
        <v>2</v>
      </c>
      <c r="Q712" s="3">
        <v>10</v>
      </c>
      <c r="R712" s="3">
        <v>7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68</v>
      </c>
      <c r="AA712" s="3" t="str" cm="1">
        <f t="array" ref="AA712">_xlfn.IFS(AND(Z712&lt;36,Z712&gt;23),"24-35",AND(Z712&lt;51,Z712&gt;35),"36-50",AND(Z712&gt;50,Z712&lt;66),"51-65",Z712&gt;65,"66+",TRUE,"?")</f>
        <v>66+</v>
      </c>
      <c r="AB712" s="3">
        <v>2655</v>
      </c>
      <c r="AC712" s="3">
        <v>0</v>
      </c>
      <c r="AD712" s="3">
        <v>0</v>
      </c>
      <c r="AE712" s="3">
        <v>1</v>
      </c>
      <c r="AF712" s="3">
        <v>0</v>
      </c>
      <c r="AG712" s="3">
        <v>0</v>
      </c>
      <c r="AH712" s="3">
        <v>0</v>
      </c>
      <c r="AI712" s="3">
        <v>1</v>
      </c>
      <c r="AJ712" s="3">
        <v>0</v>
      </c>
      <c r="AK712" s="3">
        <v>0</v>
      </c>
      <c r="AL712" s="3">
        <v>546</v>
      </c>
      <c r="AM712" s="4">
        <v>42194</v>
      </c>
      <c r="AN712" s="3">
        <f t="shared" si="34"/>
        <v>7</v>
      </c>
      <c r="AO712" s="3" t="str">
        <f t="shared" si="35"/>
        <v>July</v>
      </c>
      <c r="AP712" s="3">
        <v>1</v>
      </c>
    </row>
    <row r="713" spans="1:42" x14ac:dyDescent="0.25">
      <c r="A713" s="3">
        <v>1031</v>
      </c>
      <c r="B713" s="3">
        <v>80910</v>
      </c>
      <c r="C713" s="3">
        <v>715</v>
      </c>
      <c r="D713" s="3">
        <f t="shared" si="33"/>
        <v>0.88369793597824742</v>
      </c>
      <c r="E713" s="3">
        <v>0</v>
      </c>
      <c r="F713" s="3">
        <v>0</v>
      </c>
      <c r="G713" s="3">
        <v>71</v>
      </c>
      <c r="H713" s="3">
        <v>160</v>
      </c>
      <c r="I713" s="3">
        <v>80</v>
      </c>
      <c r="J713" s="3">
        <v>369</v>
      </c>
      <c r="K713" s="3">
        <v>67</v>
      </c>
      <c r="L713" s="3">
        <v>39</v>
      </c>
      <c r="M713" s="3">
        <v>41</v>
      </c>
      <c r="N713" s="3">
        <v>1</v>
      </c>
      <c r="O713" s="3">
        <v>3</v>
      </c>
      <c r="P713" s="3">
        <v>3</v>
      </c>
      <c r="Q713" s="3">
        <v>8</v>
      </c>
      <c r="R713" s="3">
        <v>1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34</v>
      </c>
      <c r="AA713" s="3" t="str" cm="1">
        <f t="array" ref="AA713">_xlfn.IFS(AND(Z713&lt;36,Z713&gt;23),"24-35",AND(Z713&lt;51,Z713&gt;35),"36-50",AND(Z713&gt;50,Z713&lt;66),"51-65",Z713&gt;65,"66+",TRUE,"?")</f>
        <v>24-35</v>
      </c>
      <c r="AB713" s="3">
        <v>2765</v>
      </c>
      <c r="AC713" s="3">
        <v>0</v>
      </c>
      <c r="AD713" s="3">
        <v>0</v>
      </c>
      <c r="AE713" s="3">
        <v>1</v>
      </c>
      <c r="AF713" s="3">
        <v>0</v>
      </c>
      <c r="AG713" s="3">
        <v>0</v>
      </c>
      <c r="AH713" s="3">
        <v>1</v>
      </c>
      <c r="AI713" s="3">
        <v>0</v>
      </c>
      <c r="AJ713" s="3">
        <v>0</v>
      </c>
      <c r="AK713" s="3">
        <v>0</v>
      </c>
      <c r="AL713" s="3">
        <v>674</v>
      </c>
      <c r="AM713" s="4">
        <v>42084</v>
      </c>
      <c r="AN713" s="3">
        <f t="shared" si="34"/>
        <v>3</v>
      </c>
      <c r="AO713" s="3" t="str">
        <f t="shared" si="35"/>
        <v>March</v>
      </c>
      <c r="AP713" s="3">
        <v>1</v>
      </c>
    </row>
    <row r="714" spans="1:42" x14ac:dyDescent="0.25">
      <c r="A714" s="3">
        <v>1239</v>
      </c>
      <c r="B714" s="3">
        <v>60585</v>
      </c>
      <c r="C714" s="3">
        <v>715</v>
      </c>
      <c r="D714" s="3">
        <f t="shared" si="33"/>
        <v>1.1801601056367088</v>
      </c>
      <c r="E714" s="3">
        <v>1</v>
      </c>
      <c r="F714" s="3">
        <v>1</v>
      </c>
      <c r="G714" s="3">
        <v>17</v>
      </c>
      <c r="H714" s="3">
        <v>267</v>
      </c>
      <c r="I714" s="3">
        <v>42</v>
      </c>
      <c r="J714" s="3">
        <v>309</v>
      </c>
      <c r="K714" s="3">
        <v>55</v>
      </c>
      <c r="L714" s="3">
        <v>42</v>
      </c>
      <c r="M714" s="3">
        <v>21</v>
      </c>
      <c r="N714" s="3">
        <v>10</v>
      </c>
      <c r="O714" s="3">
        <v>7</v>
      </c>
      <c r="P714" s="3">
        <v>4</v>
      </c>
      <c r="Q714" s="3">
        <v>9</v>
      </c>
      <c r="R714" s="3">
        <v>5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1</v>
      </c>
      <c r="Z714" s="3">
        <v>49</v>
      </c>
      <c r="AA714" s="3" t="str" cm="1">
        <f t="array" ref="AA714">_xlfn.IFS(AND(Z714&lt;36,Z714&gt;23),"24-35",AND(Z714&lt;51,Z714&gt;35),"36-50",AND(Z714&gt;50,Z714&lt;66),"51-65",Z714&gt;65,"66+",TRUE,"?")</f>
        <v>36-50</v>
      </c>
      <c r="AB714" s="3">
        <v>2529</v>
      </c>
      <c r="AC714" s="3">
        <v>0</v>
      </c>
      <c r="AD714" s="3">
        <v>1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1</v>
      </c>
      <c r="AL714" s="3">
        <v>694</v>
      </c>
      <c r="AM714" s="4">
        <v>42320</v>
      </c>
      <c r="AN714" s="3">
        <f t="shared" si="34"/>
        <v>11</v>
      </c>
      <c r="AO714" s="3" t="str">
        <f t="shared" si="35"/>
        <v>November</v>
      </c>
      <c r="AP714" s="3">
        <v>1</v>
      </c>
    </row>
    <row r="715" spans="1:42" x14ac:dyDescent="0.25">
      <c r="A715" s="3">
        <v>675</v>
      </c>
      <c r="B715" s="3">
        <v>59111</v>
      </c>
      <c r="C715" s="3">
        <v>714</v>
      </c>
      <c r="D715" s="3">
        <f t="shared" si="33"/>
        <v>1.2078970073252018</v>
      </c>
      <c r="E715" s="3">
        <v>0</v>
      </c>
      <c r="F715" s="3">
        <v>0</v>
      </c>
      <c r="G715" s="3">
        <v>90</v>
      </c>
      <c r="H715" s="3">
        <v>524</v>
      </c>
      <c r="I715" s="3">
        <v>0</v>
      </c>
      <c r="J715" s="3">
        <v>134</v>
      </c>
      <c r="K715" s="3">
        <v>28</v>
      </c>
      <c r="L715" s="3">
        <v>28</v>
      </c>
      <c r="M715" s="3">
        <v>155</v>
      </c>
      <c r="N715" s="3">
        <v>1</v>
      </c>
      <c r="O715" s="3">
        <v>11</v>
      </c>
      <c r="P715" s="3">
        <v>1</v>
      </c>
      <c r="Q715" s="3">
        <v>8</v>
      </c>
      <c r="R715" s="3">
        <v>7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66</v>
      </c>
      <c r="AA715" s="3" t="str" cm="1">
        <f t="array" ref="AA715">_xlfn.IFS(AND(Z715&lt;36,Z715&gt;23),"24-35",AND(Z715&lt;51,Z715&gt;35),"36-50",AND(Z715&gt;50,Z715&lt;66),"51-65",Z715&gt;65,"66+",TRUE,"?")</f>
        <v>66+</v>
      </c>
      <c r="AB715" s="3">
        <v>2582</v>
      </c>
      <c r="AC715" s="3">
        <v>0</v>
      </c>
      <c r="AD715" s="3">
        <v>1</v>
      </c>
      <c r="AE715" s="3">
        <v>0</v>
      </c>
      <c r="AF715" s="3">
        <v>0</v>
      </c>
      <c r="AG715" s="3">
        <v>0</v>
      </c>
      <c r="AH715" s="3">
        <v>0</v>
      </c>
      <c r="AI715" s="3">
        <v>1</v>
      </c>
      <c r="AJ715" s="3">
        <v>0</v>
      </c>
      <c r="AK715" s="3">
        <v>0</v>
      </c>
      <c r="AL715" s="3">
        <v>559</v>
      </c>
      <c r="AM715" s="4">
        <v>42267</v>
      </c>
      <c r="AN715" s="3">
        <f t="shared" si="34"/>
        <v>9</v>
      </c>
      <c r="AO715" s="3" t="str">
        <f t="shared" si="35"/>
        <v>September</v>
      </c>
      <c r="AP715" s="3">
        <v>1</v>
      </c>
    </row>
    <row r="716" spans="1:42" x14ac:dyDescent="0.25">
      <c r="A716" s="3">
        <v>1307</v>
      </c>
      <c r="B716" s="3">
        <v>44511</v>
      </c>
      <c r="C716" s="3">
        <v>713</v>
      </c>
      <c r="D716" s="3">
        <f t="shared" si="33"/>
        <v>1.6018512277863899</v>
      </c>
      <c r="E716" s="3">
        <v>1</v>
      </c>
      <c r="F716" s="3">
        <v>0</v>
      </c>
      <c r="G716" s="3">
        <v>39</v>
      </c>
      <c r="H716" s="3">
        <v>513</v>
      </c>
      <c r="I716" s="3">
        <v>7</v>
      </c>
      <c r="J716" s="3">
        <v>133</v>
      </c>
      <c r="K716" s="3">
        <v>46</v>
      </c>
      <c r="L716" s="3">
        <v>14</v>
      </c>
      <c r="M716" s="3">
        <v>14</v>
      </c>
      <c r="N716" s="3">
        <v>6</v>
      </c>
      <c r="O716" s="3">
        <v>8</v>
      </c>
      <c r="P716" s="3">
        <v>4</v>
      </c>
      <c r="Q716" s="3">
        <v>8</v>
      </c>
      <c r="R716" s="3">
        <v>8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50</v>
      </c>
      <c r="AA716" s="3" t="str" cm="1">
        <f t="array" ref="AA716">_xlfn.IFS(AND(Z716&lt;36,Z716&gt;23),"24-35",AND(Z716&lt;51,Z716&gt;35),"36-50",AND(Z716&gt;50,Z716&lt;66),"51-65",Z716&gt;65,"66+",TRUE,"?")</f>
        <v>36-50</v>
      </c>
      <c r="AB716" s="3">
        <v>2784</v>
      </c>
      <c r="AC716" s="3">
        <v>0</v>
      </c>
      <c r="AD716" s="3">
        <v>1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1</v>
      </c>
      <c r="AK716" s="3">
        <v>0</v>
      </c>
      <c r="AL716" s="3">
        <v>699</v>
      </c>
      <c r="AM716" s="4">
        <v>42065</v>
      </c>
      <c r="AN716" s="3">
        <f t="shared" si="34"/>
        <v>3</v>
      </c>
      <c r="AO716" s="3" t="str">
        <f t="shared" si="35"/>
        <v>March</v>
      </c>
      <c r="AP716" s="3">
        <v>1</v>
      </c>
    </row>
    <row r="717" spans="1:42" x14ac:dyDescent="0.25">
      <c r="A717" s="3">
        <v>769</v>
      </c>
      <c r="B717" s="3">
        <v>65685</v>
      </c>
      <c r="C717" s="3">
        <v>712</v>
      </c>
      <c r="D717" s="3">
        <f t="shared" si="33"/>
        <v>1.0839613305929816</v>
      </c>
      <c r="E717" s="3">
        <v>0</v>
      </c>
      <c r="F717" s="3">
        <v>1</v>
      </c>
      <c r="G717" s="3">
        <v>54</v>
      </c>
      <c r="H717" s="3">
        <v>642</v>
      </c>
      <c r="I717" s="3">
        <v>14</v>
      </c>
      <c r="J717" s="3">
        <v>49</v>
      </c>
      <c r="K717" s="3">
        <v>0</v>
      </c>
      <c r="L717" s="3">
        <v>7</v>
      </c>
      <c r="M717" s="3">
        <v>57</v>
      </c>
      <c r="N717" s="3">
        <v>1</v>
      </c>
      <c r="O717" s="3">
        <v>9</v>
      </c>
      <c r="P717" s="3">
        <v>2</v>
      </c>
      <c r="Q717" s="3">
        <v>9</v>
      </c>
      <c r="R717" s="3">
        <v>5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48</v>
      </c>
      <c r="AA717" s="3" t="str" cm="1">
        <f t="array" ref="AA717">_xlfn.IFS(AND(Z717&lt;36,Z717&gt;23),"24-35",AND(Z717&lt;51,Z717&gt;35),"36-50",AND(Z717&gt;50,Z717&lt;66),"51-65",Z717&gt;65,"66+",TRUE,"?")</f>
        <v>36-50</v>
      </c>
      <c r="AB717" s="3">
        <v>2251</v>
      </c>
      <c r="AC717" s="3">
        <v>0</v>
      </c>
      <c r="AD717" s="3">
        <v>1</v>
      </c>
      <c r="AE717" s="3">
        <v>0</v>
      </c>
      <c r="AF717" s="3">
        <v>0</v>
      </c>
      <c r="AG717" s="3">
        <v>0</v>
      </c>
      <c r="AH717" s="3">
        <v>0</v>
      </c>
      <c r="AI717" s="3">
        <v>1</v>
      </c>
      <c r="AJ717" s="3">
        <v>0</v>
      </c>
      <c r="AK717" s="3">
        <v>0</v>
      </c>
      <c r="AL717" s="3">
        <v>655</v>
      </c>
      <c r="AM717" s="4">
        <v>42598</v>
      </c>
      <c r="AN717" s="3">
        <f t="shared" si="34"/>
        <v>8</v>
      </c>
      <c r="AO717" s="3" t="str">
        <f t="shared" si="35"/>
        <v>August</v>
      </c>
      <c r="AP717" s="3">
        <v>1</v>
      </c>
    </row>
    <row r="718" spans="1:42" x14ac:dyDescent="0.25">
      <c r="A718" s="3">
        <v>1410</v>
      </c>
      <c r="B718" s="3">
        <v>58597</v>
      </c>
      <c r="C718" s="3">
        <v>712</v>
      </c>
      <c r="D718" s="3">
        <f t="shared" si="33"/>
        <v>1.215079270269809</v>
      </c>
      <c r="E718" s="3">
        <v>1</v>
      </c>
      <c r="F718" s="3">
        <v>1</v>
      </c>
      <c r="G718" s="3">
        <v>20</v>
      </c>
      <c r="H718" s="3">
        <v>490</v>
      </c>
      <c r="I718" s="3">
        <v>0</v>
      </c>
      <c r="J718" s="3">
        <v>184</v>
      </c>
      <c r="K718" s="3">
        <v>10</v>
      </c>
      <c r="L718" s="3">
        <v>28</v>
      </c>
      <c r="M718" s="3">
        <v>21</v>
      </c>
      <c r="N718" s="3">
        <v>12</v>
      </c>
      <c r="O718" s="3">
        <v>7</v>
      </c>
      <c r="P718" s="3">
        <v>4</v>
      </c>
      <c r="Q718" s="3">
        <v>9</v>
      </c>
      <c r="R718" s="3">
        <v>7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44</v>
      </c>
      <c r="AA718" s="3" t="str" cm="1">
        <f t="array" ref="AA718">_xlfn.IFS(AND(Z718&lt;36,Z718&gt;23),"24-35",AND(Z718&lt;51,Z718&gt;35),"36-50",AND(Z718&gt;50,Z718&lt;66),"51-65",Z718&gt;65,"66+",TRUE,"?")</f>
        <v>36-50</v>
      </c>
      <c r="AB718" s="3">
        <v>2745</v>
      </c>
      <c r="AC718" s="3">
        <v>0</v>
      </c>
      <c r="AD718" s="3">
        <v>1</v>
      </c>
      <c r="AE718" s="3">
        <v>0</v>
      </c>
      <c r="AF718" s="3">
        <v>0</v>
      </c>
      <c r="AG718" s="3">
        <v>0</v>
      </c>
      <c r="AH718" s="3">
        <v>0</v>
      </c>
      <c r="AI718" s="3">
        <v>1</v>
      </c>
      <c r="AJ718" s="3">
        <v>0</v>
      </c>
      <c r="AK718" s="3">
        <v>0</v>
      </c>
      <c r="AL718" s="3">
        <v>691</v>
      </c>
      <c r="AM718" s="4">
        <v>42104</v>
      </c>
      <c r="AN718" s="3">
        <f t="shared" si="34"/>
        <v>4</v>
      </c>
      <c r="AO718" s="3" t="str">
        <f t="shared" si="35"/>
        <v>April</v>
      </c>
      <c r="AP718" s="3">
        <v>1</v>
      </c>
    </row>
    <row r="719" spans="1:42" x14ac:dyDescent="0.25">
      <c r="A719" s="3">
        <v>1830</v>
      </c>
      <c r="B719" s="3">
        <v>65814</v>
      </c>
      <c r="C719" s="3">
        <v>712</v>
      </c>
      <c r="D719" s="3">
        <f t="shared" si="33"/>
        <v>1.0818366912814903</v>
      </c>
      <c r="E719" s="3">
        <v>0</v>
      </c>
      <c r="F719" s="3">
        <v>1</v>
      </c>
      <c r="G719" s="3">
        <v>90</v>
      </c>
      <c r="H719" s="3">
        <v>561</v>
      </c>
      <c r="I719" s="3">
        <v>14</v>
      </c>
      <c r="J719" s="3">
        <v>113</v>
      </c>
      <c r="K719" s="3">
        <v>10</v>
      </c>
      <c r="L719" s="3">
        <v>14</v>
      </c>
      <c r="M719" s="3">
        <v>35</v>
      </c>
      <c r="N719" s="3">
        <v>3</v>
      </c>
      <c r="O719" s="3">
        <v>8</v>
      </c>
      <c r="P719" s="3">
        <v>2</v>
      </c>
      <c r="Q719" s="3">
        <v>10</v>
      </c>
      <c r="R719" s="3">
        <v>5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54</v>
      </c>
      <c r="AA719" s="3" t="str" cm="1">
        <f t="array" ref="AA719">_xlfn.IFS(AND(Z719&lt;36,Z719&gt;23),"24-35",AND(Z719&lt;51,Z719&gt;35),"36-50",AND(Z719&gt;50,Z719&lt;66),"51-65",Z719&gt;65,"66+",TRUE,"?")</f>
        <v>51-65</v>
      </c>
      <c r="AB719" s="3">
        <v>2278</v>
      </c>
      <c r="AC719" s="3">
        <v>0</v>
      </c>
      <c r="AD719" s="3">
        <v>0</v>
      </c>
      <c r="AE719" s="3">
        <v>0</v>
      </c>
      <c r="AF719" s="3">
        <v>1</v>
      </c>
      <c r="AG719" s="3">
        <v>0</v>
      </c>
      <c r="AH719" s="3">
        <v>0</v>
      </c>
      <c r="AI719" s="3">
        <v>0</v>
      </c>
      <c r="AJ719" s="3">
        <v>0</v>
      </c>
      <c r="AK719" s="3">
        <v>1</v>
      </c>
      <c r="AL719" s="3">
        <v>677</v>
      </c>
      <c r="AM719" s="4">
        <v>42571</v>
      </c>
      <c r="AN719" s="3">
        <f t="shared" si="34"/>
        <v>7</v>
      </c>
      <c r="AO719" s="3" t="str">
        <f t="shared" si="35"/>
        <v>July</v>
      </c>
      <c r="AP719" s="3">
        <v>1</v>
      </c>
    </row>
    <row r="720" spans="1:42" x14ac:dyDescent="0.25">
      <c r="A720" s="3">
        <v>1007</v>
      </c>
      <c r="B720" s="3">
        <v>59925</v>
      </c>
      <c r="C720" s="3">
        <v>710</v>
      </c>
      <c r="D720" s="3">
        <f t="shared" si="33"/>
        <v>1.1848143512724238</v>
      </c>
      <c r="E720" s="3">
        <v>0</v>
      </c>
      <c r="F720" s="3">
        <v>1</v>
      </c>
      <c r="G720" s="3">
        <v>83</v>
      </c>
      <c r="H720" s="3">
        <v>473</v>
      </c>
      <c r="I720" s="3">
        <v>21</v>
      </c>
      <c r="J720" s="3">
        <v>176</v>
      </c>
      <c r="K720" s="3">
        <v>19</v>
      </c>
      <c r="L720" s="3">
        <v>21</v>
      </c>
      <c r="M720" s="3">
        <v>56</v>
      </c>
      <c r="N720" s="3">
        <v>3</v>
      </c>
      <c r="O720" s="3">
        <v>9</v>
      </c>
      <c r="P720" s="3">
        <v>2</v>
      </c>
      <c r="Q720" s="3">
        <v>9</v>
      </c>
      <c r="R720" s="3">
        <v>6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65</v>
      </c>
      <c r="AA720" s="3" t="str" cm="1">
        <f t="array" ref="AA720">_xlfn.IFS(AND(Z720&lt;36,Z720&gt;23),"24-35",AND(Z720&lt;51,Z720&gt;35),"36-50",AND(Z720&gt;50,Z720&lt;66),"51-65",Z720&gt;65,"66+",TRUE,"?")</f>
        <v>51-65</v>
      </c>
      <c r="AB720" s="3">
        <v>2735</v>
      </c>
      <c r="AC720" s="3">
        <v>0</v>
      </c>
      <c r="AD720" s="3">
        <v>0</v>
      </c>
      <c r="AE720" s="3">
        <v>0</v>
      </c>
      <c r="AF720" s="3">
        <v>1</v>
      </c>
      <c r="AG720" s="3">
        <v>0</v>
      </c>
      <c r="AH720" s="3">
        <v>0</v>
      </c>
      <c r="AI720" s="3">
        <v>1</v>
      </c>
      <c r="AJ720" s="3">
        <v>0</v>
      </c>
      <c r="AK720" s="3">
        <v>0</v>
      </c>
      <c r="AL720" s="3">
        <v>654</v>
      </c>
      <c r="AM720" s="4">
        <v>42114</v>
      </c>
      <c r="AN720" s="3">
        <f t="shared" si="34"/>
        <v>4</v>
      </c>
      <c r="AO720" s="3" t="str">
        <f t="shared" si="35"/>
        <v>April</v>
      </c>
      <c r="AP720" s="3">
        <v>1</v>
      </c>
    </row>
    <row r="721" spans="1:42" x14ac:dyDescent="0.25">
      <c r="A721" s="3">
        <v>367</v>
      </c>
      <c r="B721" s="3">
        <v>70777</v>
      </c>
      <c r="C721" s="3">
        <v>709</v>
      </c>
      <c r="D721" s="3">
        <f t="shared" si="33"/>
        <v>1.0017378526922587</v>
      </c>
      <c r="E721" s="3">
        <v>0</v>
      </c>
      <c r="F721" s="3">
        <v>1</v>
      </c>
      <c r="G721" s="3">
        <v>80</v>
      </c>
      <c r="H721" s="3">
        <v>554</v>
      </c>
      <c r="I721" s="3">
        <v>35</v>
      </c>
      <c r="J721" s="3">
        <v>113</v>
      </c>
      <c r="K721" s="3">
        <v>0</v>
      </c>
      <c r="L721" s="3">
        <v>7</v>
      </c>
      <c r="M721" s="3">
        <v>78</v>
      </c>
      <c r="N721" s="3">
        <v>3</v>
      </c>
      <c r="O721" s="3">
        <v>5</v>
      </c>
      <c r="P721" s="3">
        <v>3</v>
      </c>
      <c r="Q721" s="3">
        <v>12</v>
      </c>
      <c r="R721" s="3">
        <v>3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52</v>
      </c>
      <c r="AA721" s="3" t="str" cm="1">
        <f t="array" ref="AA721">_xlfn.IFS(AND(Z721&lt;36,Z721&gt;23),"24-35",AND(Z721&lt;51,Z721&gt;35),"36-50",AND(Z721&gt;50,Z721&lt;66),"51-65",Z721&gt;65,"66+",TRUE,"?")</f>
        <v>51-65</v>
      </c>
      <c r="AB721" s="3">
        <v>2283</v>
      </c>
      <c r="AC721" s="3">
        <v>0</v>
      </c>
      <c r="AD721" s="3">
        <v>1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1</v>
      </c>
      <c r="AK721" s="3">
        <v>0</v>
      </c>
      <c r="AL721" s="3">
        <v>631</v>
      </c>
      <c r="AM721" s="4">
        <v>42566</v>
      </c>
      <c r="AN721" s="3">
        <f t="shared" si="34"/>
        <v>7</v>
      </c>
      <c r="AO721" s="3" t="str">
        <f t="shared" si="35"/>
        <v>July</v>
      </c>
      <c r="AP721" s="3">
        <v>1</v>
      </c>
    </row>
    <row r="722" spans="1:42" x14ac:dyDescent="0.25">
      <c r="A722" s="3">
        <v>1245</v>
      </c>
      <c r="B722" s="3">
        <v>86037</v>
      </c>
      <c r="C722" s="3">
        <v>708</v>
      </c>
      <c r="D722" s="3">
        <f t="shared" si="33"/>
        <v>0.8229017748178109</v>
      </c>
      <c r="E722" s="3">
        <v>0</v>
      </c>
      <c r="F722" s="3">
        <v>0</v>
      </c>
      <c r="G722" s="3">
        <v>95</v>
      </c>
      <c r="H722" s="3">
        <v>490</v>
      </c>
      <c r="I722" s="3">
        <v>44</v>
      </c>
      <c r="J722" s="3">
        <v>125</v>
      </c>
      <c r="K722" s="3">
        <v>29</v>
      </c>
      <c r="L722" s="3">
        <v>20</v>
      </c>
      <c r="M722" s="3">
        <v>22</v>
      </c>
      <c r="N722" s="3">
        <v>1</v>
      </c>
      <c r="O722" s="3">
        <v>6</v>
      </c>
      <c r="P722" s="3">
        <v>7</v>
      </c>
      <c r="Q722" s="3">
        <v>11</v>
      </c>
      <c r="R722" s="3">
        <v>3</v>
      </c>
      <c r="S722" s="3">
        <v>0</v>
      </c>
      <c r="T722" s="3">
        <v>0</v>
      </c>
      <c r="U722" s="3">
        <v>0</v>
      </c>
      <c r="V722" s="3">
        <v>1</v>
      </c>
      <c r="W722" s="3">
        <v>1</v>
      </c>
      <c r="X722" s="3">
        <v>0</v>
      </c>
      <c r="Y722" s="3">
        <v>1</v>
      </c>
      <c r="Z722" s="3">
        <v>29</v>
      </c>
      <c r="AA722" s="3" t="str" cm="1">
        <f t="array" ref="AA722">_xlfn.IFS(AND(Z722&lt;36,Z722&gt;23),"24-35",AND(Z722&lt;51,Z722&gt;35),"36-50",AND(Z722&gt;50,Z722&lt;66),"51-65",Z722&gt;65,"66+",TRUE,"?")</f>
        <v>24-35</v>
      </c>
      <c r="AB722" s="3">
        <v>2702</v>
      </c>
      <c r="AC722" s="3">
        <v>0</v>
      </c>
      <c r="AD722" s="3">
        <v>0</v>
      </c>
      <c r="AE722" s="3">
        <v>1</v>
      </c>
      <c r="AF722" s="3">
        <v>0</v>
      </c>
      <c r="AG722" s="3">
        <v>0</v>
      </c>
      <c r="AH722" s="3">
        <v>0</v>
      </c>
      <c r="AI722" s="3">
        <v>1</v>
      </c>
      <c r="AJ722" s="3">
        <v>0</v>
      </c>
      <c r="AK722" s="3">
        <v>0</v>
      </c>
      <c r="AL722" s="3">
        <v>686</v>
      </c>
      <c r="AM722" s="4">
        <v>42147</v>
      </c>
      <c r="AN722" s="3">
        <f t="shared" si="34"/>
        <v>5</v>
      </c>
      <c r="AO722" s="3" t="str">
        <f t="shared" si="35"/>
        <v>May</v>
      </c>
      <c r="AP722" s="3">
        <v>1</v>
      </c>
    </row>
    <row r="723" spans="1:42" x14ac:dyDescent="0.25">
      <c r="A723" s="3">
        <v>1247</v>
      </c>
      <c r="B723" s="3">
        <v>82017</v>
      </c>
      <c r="C723" s="3">
        <v>706</v>
      </c>
      <c r="D723" s="3">
        <f t="shared" si="33"/>
        <v>0.86079715180999061</v>
      </c>
      <c r="E723" s="3">
        <v>0</v>
      </c>
      <c r="F723" s="3">
        <v>0</v>
      </c>
      <c r="G723" s="3">
        <v>58</v>
      </c>
      <c r="H723" s="3">
        <v>184</v>
      </c>
      <c r="I723" s="3">
        <v>23</v>
      </c>
      <c r="J723" s="3">
        <v>446</v>
      </c>
      <c r="K723" s="3">
        <v>30</v>
      </c>
      <c r="L723" s="3">
        <v>23</v>
      </c>
      <c r="M723" s="3">
        <v>23</v>
      </c>
      <c r="N723" s="3">
        <v>1</v>
      </c>
      <c r="O723" s="3">
        <v>5</v>
      </c>
      <c r="P723" s="3">
        <v>4</v>
      </c>
      <c r="Q723" s="3">
        <v>7</v>
      </c>
      <c r="R723" s="3">
        <v>2</v>
      </c>
      <c r="S723" s="3">
        <v>1</v>
      </c>
      <c r="T723" s="3">
        <v>0</v>
      </c>
      <c r="U723" s="3">
        <v>0</v>
      </c>
      <c r="V723" s="3">
        <v>1</v>
      </c>
      <c r="W723" s="3">
        <v>1</v>
      </c>
      <c r="X723" s="3">
        <v>0</v>
      </c>
      <c r="Y723" s="3">
        <v>1</v>
      </c>
      <c r="Z723" s="3">
        <v>63</v>
      </c>
      <c r="AA723" s="3" t="str" cm="1">
        <f t="array" ref="AA723">_xlfn.IFS(AND(Z723&lt;36,Z723&gt;23),"24-35",AND(Z723&lt;51,Z723&gt;35),"36-50",AND(Z723&gt;50,Z723&lt;66),"51-65",Z723&gt;65,"66+",TRUE,"?")</f>
        <v>51-65</v>
      </c>
      <c r="AB723" s="3">
        <v>2758</v>
      </c>
      <c r="AC723" s="3">
        <v>0</v>
      </c>
      <c r="AD723" s="3">
        <v>1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1</v>
      </c>
      <c r="AL723" s="3">
        <v>683</v>
      </c>
      <c r="AM723" s="4">
        <v>42091</v>
      </c>
      <c r="AN723" s="3">
        <f t="shared" si="34"/>
        <v>3</v>
      </c>
      <c r="AO723" s="3" t="str">
        <f t="shared" si="35"/>
        <v>March</v>
      </c>
      <c r="AP723" s="3">
        <v>1</v>
      </c>
    </row>
    <row r="724" spans="1:42" x14ac:dyDescent="0.25">
      <c r="A724" s="3">
        <v>1727</v>
      </c>
      <c r="B724" s="3">
        <v>61671</v>
      </c>
      <c r="C724" s="3">
        <v>704</v>
      </c>
      <c r="D724" s="3">
        <f t="shared" si="33"/>
        <v>1.1415414051985535</v>
      </c>
      <c r="E724" s="3">
        <v>0</v>
      </c>
      <c r="F724" s="3">
        <v>1</v>
      </c>
      <c r="G724" s="3">
        <v>23</v>
      </c>
      <c r="H724" s="3">
        <v>641</v>
      </c>
      <c r="I724" s="3">
        <v>7</v>
      </c>
      <c r="J724" s="3">
        <v>56</v>
      </c>
      <c r="K724" s="3">
        <v>0</v>
      </c>
      <c r="L724" s="3">
        <v>0</v>
      </c>
      <c r="M724" s="3">
        <v>28</v>
      </c>
      <c r="N724" s="3">
        <v>8</v>
      </c>
      <c r="O724" s="3">
        <v>10</v>
      </c>
      <c r="P724" s="3">
        <v>4</v>
      </c>
      <c r="Q724" s="3">
        <v>6</v>
      </c>
      <c r="R724" s="3">
        <v>8</v>
      </c>
      <c r="S724" s="3">
        <v>1</v>
      </c>
      <c r="T724" s="3">
        <v>0</v>
      </c>
      <c r="U724" s="3">
        <v>0</v>
      </c>
      <c r="V724" s="3">
        <v>1</v>
      </c>
      <c r="W724" s="3">
        <v>0</v>
      </c>
      <c r="X724" s="3">
        <v>0</v>
      </c>
      <c r="Y724" s="3">
        <v>0</v>
      </c>
      <c r="Z724" s="3">
        <v>52</v>
      </c>
      <c r="AA724" s="3" t="str" cm="1">
        <f t="array" ref="AA724">_xlfn.IFS(AND(Z724&lt;36,Z724&gt;23),"24-35",AND(Z724&lt;51,Z724&gt;35),"36-50",AND(Z724&gt;50,Z724&lt;66),"51-65",Z724&gt;65,"66+",TRUE,"?")</f>
        <v>51-65</v>
      </c>
      <c r="AB724" s="3">
        <v>2185</v>
      </c>
      <c r="AC724" s="3">
        <v>1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1</v>
      </c>
      <c r="AJ724" s="3">
        <v>0</v>
      </c>
      <c r="AK724" s="3">
        <v>0</v>
      </c>
      <c r="AL724" s="3">
        <v>676</v>
      </c>
      <c r="AM724" s="4">
        <v>42664</v>
      </c>
      <c r="AN724" s="3">
        <f t="shared" si="34"/>
        <v>10</v>
      </c>
      <c r="AO724" s="3" t="str">
        <f t="shared" si="35"/>
        <v>October</v>
      </c>
      <c r="AP724" s="3">
        <v>1</v>
      </c>
    </row>
    <row r="725" spans="1:42" x14ac:dyDescent="0.25">
      <c r="A725" s="3">
        <v>1968</v>
      </c>
      <c r="B725" s="3">
        <v>65210</v>
      </c>
      <c r="C725" s="3">
        <v>703</v>
      </c>
      <c r="D725" s="3">
        <f t="shared" si="33"/>
        <v>1.0780555129581353</v>
      </c>
      <c r="E725" s="3">
        <v>0</v>
      </c>
      <c r="F725" s="3">
        <v>1</v>
      </c>
      <c r="G725" s="3">
        <v>25</v>
      </c>
      <c r="H725" s="3">
        <v>626</v>
      </c>
      <c r="I725" s="3">
        <v>0</v>
      </c>
      <c r="J725" s="3">
        <v>70</v>
      </c>
      <c r="K725" s="3">
        <v>0</v>
      </c>
      <c r="L725" s="3">
        <v>7</v>
      </c>
      <c r="M725" s="3">
        <v>28</v>
      </c>
      <c r="N725" s="3">
        <v>2</v>
      </c>
      <c r="O725" s="3">
        <v>9</v>
      </c>
      <c r="P725" s="3">
        <v>3</v>
      </c>
      <c r="Q725" s="3">
        <v>8</v>
      </c>
      <c r="R725" s="3">
        <v>6</v>
      </c>
      <c r="S725" s="3">
        <v>1</v>
      </c>
      <c r="T725" s="3">
        <v>0</v>
      </c>
      <c r="U725" s="3">
        <v>0</v>
      </c>
      <c r="V725" s="3">
        <v>1</v>
      </c>
      <c r="W725" s="3">
        <v>0</v>
      </c>
      <c r="X725" s="3">
        <v>0</v>
      </c>
      <c r="Y725" s="3">
        <v>0</v>
      </c>
      <c r="Z725" s="3">
        <v>65</v>
      </c>
      <c r="AA725" s="3" t="str" cm="1">
        <f t="array" ref="AA725">_xlfn.IFS(AND(Z725&lt;36,Z725&gt;23),"24-35",AND(Z725&lt;51,Z725&gt;35),"36-50",AND(Z725&gt;50,Z725&lt;66),"51-65",Z725&gt;65,"66+",TRUE,"?")</f>
        <v>51-65</v>
      </c>
      <c r="AB725" s="3">
        <v>2270</v>
      </c>
      <c r="AC725" s="3">
        <v>0</v>
      </c>
      <c r="AD725" s="3">
        <v>1</v>
      </c>
      <c r="AE725" s="3">
        <v>0</v>
      </c>
      <c r="AF725" s="3">
        <v>0</v>
      </c>
      <c r="AG725" s="3">
        <v>0</v>
      </c>
      <c r="AH725" s="3">
        <v>0</v>
      </c>
      <c r="AI725" s="3">
        <v>1</v>
      </c>
      <c r="AJ725" s="3">
        <v>0</v>
      </c>
      <c r="AK725" s="3">
        <v>0</v>
      </c>
      <c r="AL725" s="3">
        <v>675</v>
      </c>
      <c r="AM725" s="4">
        <v>42579</v>
      </c>
      <c r="AN725" s="3">
        <f t="shared" si="34"/>
        <v>7</v>
      </c>
      <c r="AO725" s="3" t="str">
        <f t="shared" si="35"/>
        <v>July</v>
      </c>
      <c r="AP725" s="3">
        <v>1</v>
      </c>
    </row>
    <row r="726" spans="1:42" x14ac:dyDescent="0.25">
      <c r="A726" s="3">
        <v>6</v>
      </c>
      <c r="B726" s="3">
        <v>62513</v>
      </c>
      <c r="C726" s="3">
        <v>702</v>
      </c>
      <c r="D726" s="3">
        <f t="shared" si="33"/>
        <v>1.1229664229840193</v>
      </c>
      <c r="E726" s="3">
        <v>0</v>
      </c>
      <c r="F726" s="3">
        <v>1</v>
      </c>
      <c r="G726" s="3">
        <v>16</v>
      </c>
      <c r="H726" s="3">
        <v>520</v>
      </c>
      <c r="I726" s="3">
        <v>42</v>
      </c>
      <c r="J726" s="3">
        <v>98</v>
      </c>
      <c r="K726" s="3">
        <v>0</v>
      </c>
      <c r="L726" s="3">
        <v>42</v>
      </c>
      <c r="M726" s="3">
        <v>14</v>
      </c>
      <c r="N726" s="3">
        <v>2</v>
      </c>
      <c r="O726" s="3">
        <v>6</v>
      </c>
      <c r="P726" s="3">
        <v>4</v>
      </c>
      <c r="Q726" s="3">
        <v>10</v>
      </c>
      <c r="R726" s="3">
        <v>6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53</v>
      </c>
      <c r="AA726" s="3" t="str" cm="1">
        <f t="array" ref="AA726">_xlfn.IFS(AND(Z726&lt;36,Z726&gt;23),"24-35",AND(Z726&lt;51,Z726&gt;35),"36-50",AND(Z726&gt;50,Z726&lt;66),"51-65",Z726&gt;65,"66+",TRUE,"?")</f>
        <v>51-65</v>
      </c>
      <c r="AB726" s="3">
        <v>2452</v>
      </c>
      <c r="AC726" s="3">
        <v>0</v>
      </c>
      <c r="AD726" s="3">
        <v>0</v>
      </c>
      <c r="AE726" s="3">
        <v>0</v>
      </c>
      <c r="AF726" s="3">
        <v>1</v>
      </c>
      <c r="AG726" s="3">
        <v>0</v>
      </c>
      <c r="AH726" s="3">
        <v>0</v>
      </c>
      <c r="AI726" s="3">
        <v>0</v>
      </c>
      <c r="AJ726" s="3">
        <v>1</v>
      </c>
      <c r="AK726" s="3">
        <v>0</v>
      </c>
      <c r="AL726" s="3">
        <v>688</v>
      </c>
      <c r="AM726" s="4">
        <v>42397</v>
      </c>
      <c r="AN726" s="3">
        <f t="shared" si="34"/>
        <v>1</v>
      </c>
      <c r="AO726" s="3" t="str">
        <f t="shared" si="35"/>
        <v>January</v>
      </c>
      <c r="AP726" s="3">
        <v>1</v>
      </c>
    </row>
    <row r="727" spans="1:42" x14ac:dyDescent="0.25">
      <c r="A727" s="3">
        <v>76</v>
      </c>
      <c r="B727" s="3">
        <v>81361</v>
      </c>
      <c r="C727" s="3">
        <v>702</v>
      </c>
      <c r="D727" s="3">
        <f t="shared" si="33"/>
        <v>0.86282125342608862</v>
      </c>
      <c r="E727" s="3">
        <v>0</v>
      </c>
      <c r="F727" s="3">
        <v>0</v>
      </c>
      <c r="G727" s="3">
        <v>18</v>
      </c>
      <c r="H727" s="3">
        <v>163</v>
      </c>
      <c r="I727" s="3">
        <v>23</v>
      </c>
      <c r="J727" s="3">
        <v>424</v>
      </c>
      <c r="K727" s="3">
        <v>27</v>
      </c>
      <c r="L727" s="3">
        <v>65</v>
      </c>
      <c r="M727" s="3">
        <v>76</v>
      </c>
      <c r="N727" s="3">
        <v>1</v>
      </c>
      <c r="O727" s="3">
        <v>3</v>
      </c>
      <c r="P727" s="3">
        <v>10</v>
      </c>
      <c r="Q727" s="3">
        <v>13</v>
      </c>
      <c r="R727" s="3">
        <v>1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33</v>
      </c>
      <c r="AA727" s="3" t="str" cm="1">
        <f t="array" ref="AA727">_xlfn.IFS(AND(Z727&lt;36,Z727&gt;23),"24-35",AND(Z727&lt;51,Z727&gt;35),"36-50",AND(Z727&gt;50,Z727&lt;66),"51-65",Z727&gt;65,"66+",TRUE,"?")</f>
        <v>24-35</v>
      </c>
      <c r="AB727" s="3">
        <v>2283</v>
      </c>
      <c r="AC727" s="3">
        <v>1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1</v>
      </c>
      <c r="AJ727" s="3">
        <v>0</v>
      </c>
      <c r="AK727" s="3">
        <v>0</v>
      </c>
      <c r="AL727" s="3">
        <v>626</v>
      </c>
      <c r="AM727" s="4">
        <v>42566</v>
      </c>
      <c r="AN727" s="3">
        <f t="shared" si="34"/>
        <v>7</v>
      </c>
      <c r="AO727" s="3" t="str">
        <f t="shared" si="35"/>
        <v>July</v>
      </c>
      <c r="AP727" s="3">
        <v>1</v>
      </c>
    </row>
    <row r="728" spans="1:42" x14ac:dyDescent="0.25">
      <c r="A728" s="3">
        <v>487</v>
      </c>
      <c r="B728" s="3">
        <v>71367</v>
      </c>
      <c r="C728" s="3">
        <v>702</v>
      </c>
      <c r="D728" s="3">
        <f t="shared" si="33"/>
        <v>0.98364790449367356</v>
      </c>
      <c r="E728" s="3">
        <v>0</v>
      </c>
      <c r="F728" s="3">
        <v>0</v>
      </c>
      <c r="G728" s="3">
        <v>24</v>
      </c>
      <c r="H728" s="3">
        <v>227</v>
      </c>
      <c r="I728" s="3">
        <v>23</v>
      </c>
      <c r="J728" s="3">
        <v>389</v>
      </c>
      <c r="K728" s="3">
        <v>42</v>
      </c>
      <c r="L728" s="3">
        <v>21</v>
      </c>
      <c r="M728" s="3">
        <v>75</v>
      </c>
      <c r="N728" s="3">
        <v>1</v>
      </c>
      <c r="O728" s="3">
        <v>4</v>
      </c>
      <c r="P728" s="3">
        <v>5</v>
      </c>
      <c r="Q728" s="3">
        <v>7</v>
      </c>
      <c r="R728" s="3">
        <v>2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61</v>
      </c>
      <c r="AA728" s="3" t="str" cm="1">
        <f t="array" ref="AA728">_xlfn.IFS(AND(Z728&lt;36,Z728&gt;23),"24-35",AND(Z728&lt;51,Z728&gt;35),"36-50",AND(Z728&gt;50,Z728&lt;66),"51-65",Z728&gt;65,"66+",TRUE,"?")</f>
        <v>51-65</v>
      </c>
      <c r="AB728" s="3">
        <v>2469</v>
      </c>
      <c r="AC728" s="3">
        <v>0</v>
      </c>
      <c r="AD728" s="3">
        <v>0</v>
      </c>
      <c r="AE728" s="3">
        <v>0</v>
      </c>
      <c r="AF728" s="3">
        <v>1</v>
      </c>
      <c r="AG728" s="3">
        <v>0</v>
      </c>
      <c r="AH728" s="3">
        <v>0</v>
      </c>
      <c r="AI728" s="3">
        <v>1</v>
      </c>
      <c r="AJ728" s="3">
        <v>0</v>
      </c>
      <c r="AK728" s="3">
        <v>0</v>
      </c>
      <c r="AL728" s="3">
        <v>627</v>
      </c>
      <c r="AM728" s="4">
        <v>42380</v>
      </c>
      <c r="AN728" s="3">
        <f t="shared" si="34"/>
        <v>1</v>
      </c>
      <c r="AO728" s="3" t="str">
        <f t="shared" si="35"/>
        <v>January</v>
      </c>
      <c r="AP728" s="3">
        <v>1</v>
      </c>
    </row>
    <row r="729" spans="1:42" x14ac:dyDescent="0.25">
      <c r="A729" s="3">
        <v>1250</v>
      </c>
      <c r="B729" s="3">
        <v>81361</v>
      </c>
      <c r="C729" s="3">
        <v>702</v>
      </c>
      <c r="D729" s="3">
        <f t="shared" si="33"/>
        <v>0.86282125342608862</v>
      </c>
      <c r="E729" s="3">
        <v>0</v>
      </c>
      <c r="F729" s="3">
        <v>0</v>
      </c>
      <c r="G729" s="3">
        <v>18</v>
      </c>
      <c r="H729" s="3">
        <v>163</v>
      </c>
      <c r="I729" s="3">
        <v>23</v>
      </c>
      <c r="J729" s="3">
        <v>424</v>
      </c>
      <c r="K729" s="3">
        <v>27</v>
      </c>
      <c r="L729" s="3">
        <v>65</v>
      </c>
      <c r="M729" s="3">
        <v>76</v>
      </c>
      <c r="N729" s="3">
        <v>1</v>
      </c>
      <c r="O729" s="3">
        <v>3</v>
      </c>
      <c r="P729" s="3">
        <v>10</v>
      </c>
      <c r="Q729" s="3">
        <v>13</v>
      </c>
      <c r="R729" s="3">
        <v>1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1</v>
      </c>
      <c r="Z729" s="3">
        <v>33</v>
      </c>
      <c r="AA729" s="3" t="str" cm="1">
        <f t="array" ref="AA729">_xlfn.IFS(AND(Z729&lt;36,Z729&gt;23),"24-35",AND(Z729&lt;51,Z729&gt;35),"36-50",AND(Z729&gt;50,Z729&lt;66),"51-65",Z729&gt;65,"66+",TRUE,"?")</f>
        <v>24-35</v>
      </c>
      <c r="AB729" s="3">
        <v>2283</v>
      </c>
      <c r="AC729" s="3">
        <v>1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1</v>
      </c>
      <c r="AJ729" s="3">
        <v>0</v>
      </c>
      <c r="AK729" s="3">
        <v>0</v>
      </c>
      <c r="AL729" s="3">
        <v>626</v>
      </c>
      <c r="AM729" s="4">
        <v>42566</v>
      </c>
      <c r="AN729" s="3">
        <f t="shared" si="34"/>
        <v>7</v>
      </c>
      <c r="AO729" s="3" t="str">
        <f t="shared" si="35"/>
        <v>July</v>
      </c>
      <c r="AP729" s="3">
        <v>1</v>
      </c>
    </row>
    <row r="730" spans="1:42" x14ac:dyDescent="0.25">
      <c r="A730" s="3">
        <v>795</v>
      </c>
      <c r="B730" s="3">
        <v>55284</v>
      </c>
      <c r="C730" s="3">
        <v>701</v>
      </c>
      <c r="D730" s="3">
        <f t="shared" si="33"/>
        <v>1.2679979740973881</v>
      </c>
      <c r="E730" s="3">
        <v>0</v>
      </c>
      <c r="F730" s="3">
        <v>1</v>
      </c>
      <c r="G730" s="3">
        <v>60</v>
      </c>
      <c r="H730" s="3">
        <v>547</v>
      </c>
      <c r="I730" s="3">
        <v>7</v>
      </c>
      <c r="J730" s="3">
        <v>140</v>
      </c>
      <c r="K730" s="3">
        <v>0</v>
      </c>
      <c r="L730" s="3">
        <v>7</v>
      </c>
      <c r="M730" s="3">
        <v>63</v>
      </c>
      <c r="N730" s="3">
        <v>3</v>
      </c>
      <c r="O730" s="3">
        <v>7</v>
      </c>
      <c r="P730" s="3">
        <v>5</v>
      </c>
      <c r="Q730" s="3">
        <v>8</v>
      </c>
      <c r="R730" s="3">
        <v>5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64</v>
      </c>
      <c r="AA730" s="3" t="str" cm="1">
        <f t="array" ref="AA730">_xlfn.IFS(AND(Z730&lt;36,Z730&gt;23),"24-35",AND(Z730&lt;51,Z730&gt;35),"36-50",AND(Z730&gt;50,Z730&lt;66),"51-65",Z730&gt;65,"66+",TRUE,"?")</f>
        <v>51-65</v>
      </c>
      <c r="AB730" s="3">
        <v>2711</v>
      </c>
      <c r="AC730" s="3">
        <v>0</v>
      </c>
      <c r="AD730" s="3">
        <v>0</v>
      </c>
      <c r="AE730" s="3">
        <v>1</v>
      </c>
      <c r="AF730" s="3">
        <v>0</v>
      </c>
      <c r="AG730" s="3">
        <v>0</v>
      </c>
      <c r="AH730" s="3">
        <v>0</v>
      </c>
      <c r="AI730" s="3">
        <v>0</v>
      </c>
      <c r="AJ730" s="3">
        <v>1</v>
      </c>
      <c r="AK730" s="3">
        <v>0</v>
      </c>
      <c r="AL730" s="3">
        <v>638</v>
      </c>
      <c r="AM730" s="4">
        <v>42138</v>
      </c>
      <c r="AN730" s="3">
        <f t="shared" si="34"/>
        <v>5</v>
      </c>
      <c r="AO730" s="3" t="str">
        <f t="shared" si="35"/>
        <v>May</v>
      </c>
      <c r="AP730" s="3">
        <v>1</v>
      </c>
    </row>
    <row r="731" spans="1:42" x14ac:dyDescent="0.25">
      <c r="A731" s="3">
        <v>204</v>
      </c>
      <c r="B731" s="3">
        <v>77622</v>
      </c>
      <c r="C731" s="3">
        <v>700</v>
      </c>
      <c r="D731" s="3">
        <f t="shared" si="33"/>
        <v>0.90180618896704545</v>
      </c>
      <c r="E731" s="3">
        <v>0</v>
      </c>
      <c r="F731" s="3">
        <v>2</v>
      </c>
      <c r="G731" s="3">
        <v>3</v>
      </c>
      <c r="H731" s="3">
        <v>520</v>
      </c>
      <c r="I731" s="3">
        <v>7</v>
      </c>
      <c r="J731" s="3">
        <v>154</v>
      </c>
      <c r="K731" s="3">
        <v>19</v>
      </c>
      <c r="L731" s="3">
        <v>0</v>
      </c>
      <c r="M731" s="3">
        <v>14</v>
      </c>
      <c r="N731" s="3">
        <v>2</v>
      </c>
      <c r="O731" s="3">
        <v>6</v>
      </c>
      <c r="P731" s="3">
        <v>3</v>
      </c>
      <c r="Q731" s="3">
        <v>11</v>
      </c>
      <c r="R731" s="3">
        <v>3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50</v>
      </c>
      <c r="AA731" s="3" t="str" cm="1">
        <f t="array" ref="AA731">_xlfn.IFS(AND(Z731&lt;36,Z731&gt;23),"24-35",AND(Z731&lt;51,Z731&gt;35),"36-50",AND(Z731&gt;50,Z731&lt;66),"51-65",Z731&gt;65,"66+",TRUE,"?")</f>
        <v>36-50</v>
      </c>
      <c r="AB731" s="3">
        <v>2235</v>
      </c>
      <c r="AC731" s="3">
        <v>0</v>
      </c>
      <c r="AD731" s="3">
        <v>0</v>
      </c>
      <c r="AE731" s="3">
        <v>0</v>
      </c>
      <c r="AF731" s="3">
        <v>1</v>
      </c>
      <c r="AG731" s="3">
        <v>0</v>
      </c>
      <c r="AH731" s="3">
        <v>0</v>
      </c>
      <c r="AI731" s="3">
        <v>0</v>
      </c>
      <c r="AJ731" s="3">
        <v>0</v>
      </c>
      <c r="AK731" s="3">
        <v>1</v>
      </c>
      <c r="AL731" s="3">
        <v>686</v>
      </c>
      <c r="AM731" s="4">
        <v>42614</v>
      </c>
      <c r="AN731" s="3">
        <f t="shared" si="34"/>
        <v>9</v>
      </c>
      <c r="AO731" s="3" t="str">
        <f t="shared" si="35"/>
        <v>September</v>
      </c>
      <c r="AP731" s="3">
        <v>1</v>
      </c>
    </row>
    <row r="732" spans="1:42" x14ac:dyDescent="0.25">
      <c r="A732" s="3">
        <v>279</v>
      </c>
      <c r="B732" s="3">
        <v>58821</v>
      </c>
      <c r="C732" s="3">
        <v>700</v>
      </c>
      <c r="D732" s="3">
        <f t="shared" si="33"/>
        <v>1.1900511722004046</v>
      </c>
      <c r="E732" s="3">
        <v>0</v>
      </c>
      <c r="F732" s="3">
        <v>1</v>
      </c>
      <c r="G732" s="3">
        <v>44</v>
      </c>
      <c r="H732" s="3">
        <v>513</v>
      </c>
      <c r="I732" s="3">
        <v>14</v>
      </c>
      <c r="J732" s="3">
        <v>154</v>
      </c>
      <c r="K732" s="3">
        <v>19</v>
      </c>
      <c r="L732" s="3">
        <v>0</v>
      </c>
      <c r="M732" s="3">
        <v>28</v>
      </c>
      <c r="N732" s="3">
        <v>1</v>
      </c>
      <c r="O732" s="3">
        <v>9</v>
      </c>
      <c r="P732" s="3">
        <v>2</v>
      </c>
      <c r="Q732" s="3">
        <v>9</v>
      </c>
      <c r="R732" s="3">
        <v>6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64</v>
      </c>
      <c r="AA732" s="3" t="str" cm="1">
        <f t="array" ref="AA732">_xlfn.IFS(AND(Z732&lt;36,Z732&gt;23),"24-35",AND(Z732&lt;51,Z732&gt;35),"36-50",AND(Z732&gt;50,Z732&lt;66),"51-65",Z732&gt;65,"66+",TRUE,"?")</f>
        <v>51-65</v>
      </c>
      <c r="AB732" s="3">
        <v>2419</v>
      </c>
      <c r="AC732" s="3">
        <v>0</v>
      </c>
      <c r="AD732" s="3">
        <v>0</v>
      </c>
      <c r="AE732" s="3">
        <v>0</v>
      </c>
      <c r="AF732" s="3">
        <v>1</v>
      </c>
      <c r="AG732" s="3">
        <v>0</v>
      </c>
      <c r="AH732" s="3">
        <v>1</v>
      </c>
      <c r="AI732" s="3">
        <v>0</v>
      </c>
      <c r="AJ732" s="3">
        <v>0</v>
      </c>
      <c r="AK732" s="3">
        <v>0</v>
      </c>
      <c r="AL732" s="3">
        <v>672</v>
      </c>
      <c r="AM732" s="4">
        <v>42430</v>
      </c>
      <c r="AN732" s="3">
        <f t="shared" si="34"/>
        <v>3</v>
      </c>
      <c r="AO732" s="3" t="str">
        <f t="shared" si="35"/>
        <v>March</v>
      </c>
      <c r="AP732" s="3">
        <v>1</v>
      </c>
    </row>
    <row r="733" spans="1:42" x14ac:dyDescent="0.25">
      <c r="A733" s="3">
        <v>656</v>
      </c>
      <c r="B733" s="3">
        <v>78901</v>
      </c>
      <c r="C733" s="3">
        <v>700</v>
      </c>
      <c r="D733" s="3">
        <f t="shared" si="33"/>
        <v>0.88718774160023317</v>
      </c>
      <c r="E733" s="3">
        <v>0</v>
      </c>
      <c r="F733" s="3">
        <v>1</v>
      </c>
      <c r="G733" s="3">
        <v>99</v>
      </c>
      <c r="H733" s="3">
        <v>321</v>
      </c>
      <c r="I733" s="3">
        <v>11</v>
      </c>
      <c r="J733" s="3">
        <v>309</v>
      </c>
      <c r="K733" s="3">
        <v>33</v>
      </c>
      <c r="L733" s="3">
        <v>26</v>
      </c>
      <c r="M733" s="3">
        <v>34</v>
      </c>
      <c r="N733" s="3">
        <v>3</v>
      </c>
      <c r="O733" s="3">
        <v>9</v>
      </c>
      <c r="P733" s="3">
        <v>3</v>
      </c>
      <c r="Q733" s="3">
        <v>5</v>
      </c>
      <c r="R733" s="3">
        <v>4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47</v>
      </c>
      <c r="AA733" s="3" t="str" cm="1">
        <f t="array" ref="AA733">_xlfn.IFS(AND(Z733&lt;36,Z733&gt;23),"24-35",AND(Z733&lt;51,Z733&gt;35),"36-50",AND(Z733&gt;50,Z733&lt;66),"51-65",Z733&gt;65,"66+",TRUE,"?")</f>
        <v>36-50</v>
      </c>
      <c r="AB733" s="3">
        <v>2444</v>
      </c>
      <c r="AC733" s="3">
        <v>1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1</v>
      </c>
      <c r="AJ733" s="3">
        <v>0</v>
      </c>
      <c r="AK733" s="3">
        <v>0</v>
      </c>
      <c r="AL733" s="3">
        <v>666</v>
      </c>
      <c r="AM733" s="4">
        <v>42405</v>
      </c>
      <c r="AN733" s="3">
        <f t="shared" si="34"/>
        <v>2</v>
      </c>
      <c r="AO733" s="3" t="str">
        <f t="shared" si="35"/>
        <v>February</v>
      </c>
      <c r="AP733" s="3">
        <v>1</v>
      </c>
    </row>
    <row r="734" spans="1:42" x14ac:dyDescent="0.25">
      <c r="A734" s="3">
        <v>1501</v>
      </c>
      <c r="B734" s="3">
        <v>59821</v>
      </c>
      <c r="C734" s="3">
        <v>699</v>
      </c>
      <c r="D734" s="3">
        <f t="shared" si="33"/>
        <v>1.1684859831831631</v>
      </c>
      <c r="E734" s="3">
        <v>0</v>
      </c>
      <c r="F734" s="3">
        <v>1</v>
      </c>
      <c r="G734" s="3">
        <v>11</v>
      </c>
      <c r="H734" s="3">
        <v>629</v>
      </c>
      <c r="I734" s="3">
        <v>0</v>
      </c>
      <c r="J734" s="3">
        <v>70</v>
      </c>
      <c r="K734" s="3">
        <v>0</v>
      </c>
      <c r="L734" s="3">
        <v>0</v>
      </c>
      <c r="M734" s="3">
        <v>35</v>
      </c>
      <c r="N734" s="3">
        <v>6</v>
      </c>
      <c r="O734" s="3">
        <v>11</v>
      </c>
      <c r="P734" s="3">
        <v>2</v>
      </c>
      <c r="Q734" s="3">
        <v>7</v>
      </c>
      <c r="R734" s="3">
        <v>8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65</v>
      </c>
      <c r="AA734" s="3" t="str" cm="1">
        <f t="array" ref="AA734">_xlfn.IFS(AND(Z734&lt;36,Z734&gt;23),"24-35",AND(Z734&lt;51,Z734&gt;35),"36-50",AND(Z734&gt;50,Z734&lt;66),"51-65",Z734&gt;65,"66+",TRUE,"?")</f>
        <v>51-65</v>
      </c>
      <c r="AB734" s="3">
        <v>2602</v>
      </c>
      <c r="AC734" s="3">
        <v>0</v>
      </c>
      <c r="AD734" s="3">
        <v>1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1</v>
      </c>
      <c r="AL734" s="3">
        <v>664</v>
      </c>
      <c r="AM734" s="4">
        <v>42247</v>
      </c>
      <c r="AN734" s="3">
        <f t="shared" si="34"/>
        <v>8</v>
      </c>
      <c r="AO734" s="3" t="str">
        <f t="shared" si="35"/>
        <v>August</v>
      </c>
      <c r="AP734" s="3">
        <v>1</v>
      </c>
    </row>
    <row r="735" spans="1:42" x14ac:dyDescent="0.25">
      <c r="A735" s="3">
        <v>763</v>
      </c>
      <c r="B735" s="3">
        <v>73170</v>
      </c>
      <c r="C735" s="3">
        <v>694</v>
      </c>
      <c r="D735" s="3">
        <f t="shared" si="33"/>
        <v>0.94847615142818098</v>
      </c>
      <c r="E735" s="3">
        <v>0</v>
      </c>
      <c r="F735" s="3">
        <v>0</v>
      </c>
      <c r="G735" s="3">
        <v>1</v>
      </c>
      <c r="H735" s="3">
        <v>184</v>
      </c>
      <c r="I735" s="3">
        <v>174</v>
      </c>
      <c r="J735" s="3">
        <v>256</v>
      </c>
      <c r="K735" s="3">
        <v>50</v>
      </c>
      <c r="L735" s="3">
        <v>30</v>
      </c>
      <c r="M735" s="3">
        <v>32</v>
      </c>
      <c r="N735" s="3">
        <v>1</v>
      </c>
      <c r="O735" s="3">
        <v>5</v>
      </c>
      <c r="P735" s="3">
        <v>4</v>
      </c>
      <c r="Q735" s="3">
        <v>6</v>
      </c>
      <c r="R735" s="3">
        <v>2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45</v>
      </c>
      <c r="AA735" s="3" t="str" cm="1">
        <f t="array" ref="AA735">_xlfn.IFS(AND(Z735&lt;36,Z735&gt;23),"24-35",AND(Z735&lt;51,Z735&gt;35),"36-50",AND(Z735&gt;50,Z735&lt;66),"51-65",Z735&gt;65,"66+",TRUE,"?")</f>
        <v>36-50</v>
      </c>
      <c r="AB735" s="3">
        <v>2188</v>
      </c>
      <c r="AC735" s="3">
        <v>0</v>
      </c>
      <c r="AD735" s="3">
        <v>0</v>
      </c>
      <c r="AE735" s="3">
        <v>1</v>
      </c>
      <c r="AF735" s="3">
        <v>0</v>
      </c>
      <c r="AG735" s="3">
        <v>0</v>
      </c>
      <c r="AH735" s="3">
        <v>0</v>
      </c>
      <c r="AI735" s="3">
        <v>1</v>
      </c>
      <c r="AJ735" s="3">
        <v>0</v>
      </c>
      <c r="AK735" s="3">
        <v>0</v>
      </c>
      <c r="AL735" s="3">
        <v>662</v>
      </c>
      <c r="AM735" s="4">
        <v>42661</v>
      </c>
      <c r="AN735" s="3">
        <f t="shared" si="34"/>
        <v>10</v>
      </c>
      <c r="AO735" s="3" t="str">
        <f t="shared" si="35"/>
        <v>October</v>
      </c>
      <c r="AP735" s="3">
        <v>1</v>
      </c>
    </row>
    <row r="736" spans="1:42" x14ac:dyDescent="0.25">
      <c r="A736" s="3">
        <v>1566</v>
      </c>
      <c r="B736" s="3">
        <v>64813</v>
      </c>
      <c r="C736" s="3">
        <v>693</v>
      </c>
      <c r="D736" s="3">
        <f t="shared" si="33"/>
        <v>1.0692299384382762</v>
      </c>
      <c r="E736" s="3">
        <v>1</v>
      </c>
      <c r="F736" s="3">
        <v>0</v>
      </c>
      <c r="G736" s="3">
        <v>81</v>
      </c>
      <c r="H736" s="3">
        <v>293</v>
      </c>
      <c r="I736" s="3">
        <v>0</v>
      </c>
      <c r="J736" s="3">
        <v>124</v>
      </c>
      <c r="K736" s="3">
        <v>179</v>
      </c>
      <c r="L736" s="3">
        <v>97</v>
      </c>
      <c r="M736" s="3">
        <v>52</v>
      </c>
      <c r="N736" s="3">
        <v>1</v>
      </c>
      <c r="O736" s="3">
        <v>7</v>
      </c>
      <c r="P736" s="3">
        <v>2</v>
      </c>
      <c r="Q736" s="3">
        <v>10</v>
      </c>
      <c r="R736" s="3">
        <v>5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42</v>
      </c>
      <c r="AA736" s="3" t="str" cm="1">
        <f t="array" ref="AA736">_xlfn.IFS(AND(Z736&lt;36,Z736&gt;23),"24-35",AND(Z736&lt;51,Z736&gt;35),"36-50",AND(Z736&gt;50,Z736&lt;66),"51-65",Z736&gt;65,"66+",TRUE,"?")</f>
        <v>36-50</v>
      </c>
      <c r="AB736" s="3">
        <v>2337</v>
      </c>
      <c r="AC736" s="3">
        <v>0</v>
      </c>
      <c r="AD736" s="3">
        <v>1</v>
      </c>
      <c r="AE736" s="3">
        <v>0</v>
      </c>
      <c r="AF736" s="3">
        <v>0</v>
      </c>
      <c r="AG736" s="3">
        <v>0</v>
      </c>
      <c r="AH736" s="3">
        <v>0</v>
      </c>
      <c r="AI736" s="3">
        <v>1</v>
      </c>
      <c r="AJ736" s="3">
        <v>0</v>
      </c>
      <c r="AK736" s="3">
        <v>0</v>
      </c>
      <c r="AL736" s="3">
        <v>641</v>
      </c>
      <c r="AM736" s="4">
        <v>42512</v>
      </c>
      <c r="AN736" s="3">
        <f t="shared" si="34"/>
        <v>5</v>
      </c>
      <c r="AO736" s="3" t="str">
        <f t="shared" si="35"/>
        <v>May</v>
      </c>
      <c r="AP736" s="3">
        <v>1</v>
      </c>
    </row>
    <row r="737" spans="1:42" x14ac:dyDescent="0.25">
      <c r="A737" s="3">
        <v>1554</v>
      </c>
      <c r="B737" s="3">
        <v>62335</v>
      </c>
      <c r="C737" s="3">
        <v>682</v>
      </c>
      <c r="D737" s="3">
        <f t="shared" si="33"/>
        <v>1.0940883933584664</v>
      </c>
      <c r="E737" s="3">
        <v>0</v>
      </c>
      <c r="F737" s="3">
        <v>1</v>
      </c>
      <c r="G737" s="3">
        <v>87</v>
      </c>
      <c r="H737" s="3">
        <v>243</v>
      </c>
      <c r="I737" s="3">
        <v>131</v>
      </c>
      <c r="J737" s="3">
        <v>217</v>
      </c>
      <c r="K737" s="3">
        <v>85</v>
      </c>
      <c r="L737" s="3">
        <v>6</v>
      </c>
      <c r="M737" s="3">
        <v>26</v>
      </c>
      <c r="N737" s="3">
        <v>2</v>
      </c>
      <c r="O737" s="3">
        <v>3</v>
      </c>
      <c r="P737" s="3">
        <v>3</v>
      </c>
      <c r="Q737" s="3">
        <v>13</v>
      </c>
      <c r="R737" s="3">
        <v>2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68</v>
      </c>
      <c r="AA737" s="3" t="str" cm="1">
        <f t="array" ref="AA737">_xlfn.IFS(AND(Z737&lt;36,Z737&gt;23),"24-35",AND(Z737&lt;51,Z737&gt;35),"36-50",AND(Z737&gt;50,Z737&lt;66),"51-65",Z737&gt;65,"66+",TRUE,"?")</f>
        <v>66+</v>
      </c>
      <c r="AB737" s="3">
        <v>2561</v>
      </c>
      <c r="AC737" s="3">
        <v>1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1</v>
      </c>
      <c r="AJ737" s="3">
        <v>0</v>
      </c>
      <c r="AK737" s="3">
        <v>0</v>
      </c>
      <c r="AL737" s="3">
        <v>656</v>
      </c>
      <c r="AM737" s="4">
        <v>42288</v>
      </c>
      <c r="AN737" s="3">
        <f t="shared" si="34"/>
        <v>10</v>
      </c>
      <c r="AO737" s="3" t="str">
        <f t="shared" si="35"/>
        <v>October</v>
      </c>
      <c r="AP737" s="3">
        <v>1</v>
      </c>
    </row>
    <row r="738" spans="1:42" x14ac:dyDescent="0.25">
      <c r="A738" s="3">
        <v>1884</v>
      </c>
      <c r="B738" s="3">
        <v>71866</v>
      </c>
      <c r="C738" s="3">
        <v>682</v>
      </c>
      <c r="D738" s="3">
        <f t="shared" si="33"/>
        <v>0.94898839506859989</v>
      </c>
      <c r="E738" s="3">
        <v>0</v>
      </c>
      <c r="F738" s="3">
        <v>1</v>
      </c>
      <c r="G738" s="3">
        <v>85</v>
      </c>
      <c r="H738" s="3">
        <v>184</v>
      </c>
      <c r="I738" s="3">
        <v>178</v>
      </c>
      <c r="J738" s="3">
        <v>178</v>
      </c>
      <c r="K738" s="3">
        <v>103</v>
      </c>
      <c r="L738" s="3">
        <v>39</v>
      </c>
      <c r="M738" s="3">
        <v>33</v>
      </c>
      <c r="N738" s="3">
        <v>1</v>
      </c>
      <c r="O738" s="3">
        <v>6</v>
      </c>
      <c r="P738" s="3">
        <v>3</v>
      </c>
      <c r="Q738" s="3">
        <v>10</v>
      </c>
      <c r="R738" s="3">
        <v>3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64</v>
      </c>
      <c r="AA738" s="3" t="str" cm="1">
        <f t="array" ref="AA738">_xlfn.IFS(AND(Z738&lt;36,Z738&gt;23),"24-35",AND(Z738&lt;51,Z738&gt;35),"36-50",AND(Z738&gt;50,Z738&lt;66),"51-65",Z738&gt;65,"66+",TRUE,"?")</f>
        <v>51-65</v>
      </c>
      <c r="AB738" s="3">
        <v>2345</v>
      </c>
      <c r="AC738" s="3">
        <v>0</v>
      </c>
      <c r="AD738" s="3">
        <v>1</v>
      </c>
      <c r="AE738" s="3">
        <v>0</v>
      </c>
      <c r="AF738" s="3">
        <v>0</v>
      </c>
      <c r="AG738" s="3">
        <v>0</v>
      </c>
      <c r="AH738" s="3">
        <v>0</v>
      </c>
      <c r="AI738" s="3">
        <v>1</v>
      </c>
      <c r="AJ738" s="3">
        <v>0</v>
      </c>
      <c r="AK738" s="3">
        <v>0</v>
      </c>
      <c r="AL738" s="3">
        <v>649</v>
      </c>
      <c r="AM738" s="4">
        <v>42504</v>
      </c>
      <c r="AN738" s="3">
        <f t="shared" si="34"/>
        <v>5</v>
      </c>
      <c r="AO738" s="3" t="str">
        <f t="shared" si="35"/>
        <v>May</v>
      </c>
      <c r="AP738" s="3">
        <v>1</v>
      </c>
    </row>
    <row r="739" spans="1:42" x14ac:dyDescent="0.25">
      <c r="A739" s="3">
        <v>524</v>
      </c>
      <c r="B739" s="3">
        <v>54880</v>
      </c>
      <c r="C739" s="3">
        <v>677</v>
      </c>
      <c r="D739" s="3">
        <f t="shared" si="33"/>
        <v>1.2336005830903789</v>
      </c>
      <c r="E739" s="3">
        <v>1</v>
      </c>
      <c r="F739" s="3">
        <v>0</v>
      </c>
      <c r="G739" s="3">
        <v>57</v>
      </c>
      <c r="H739" s="3">
        <v>308</v>
      </c>
      <c r="I739" s="3">
        <v>85</v>
      </c>
      <c r="J739" s="3">
        <v>137</v>
      </c>
      <c r="K739" s="3">
        <v>102</v>
      </c>
      <c r="L739" s="3">
        <v>45</v>
      </c>
      <c r="M739" s="3">
        <v>118</v>
      </c>
      <c r="N739" s="3">
        <v>2</v>
      </c>
      <c r="O739" s="3">
        <v>6</v>
      </c>
      <c r="P739" s="3">
        <v>2</v>
      </c>
      <c r="Q739" s="3">
        <v>11</v>
      </c>
      <c r="R739" s="3">
        <v>5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42</v>
      </c>
      <c r="AA739" s="3" t="str" cm="1">
        <f t="array" ref="AA739">_xlfn.IFS(AND(Z739&lt;36,Z739&gt;23),"24-35",AND(Z739&lt;51,Z739&gt;35),"36-50",AND(Z739&gt;50,Z739&lt;66),"51-65",Z739&gt;65,"66+",TRUE,"?")</f>
        <v>36-50</v>
      </c>
      <c r="AB739" s="3">
        <v>2644</v>
      </c>
      <c r="AC739" s="3">
        <v>0</v>
      </c>
      <c r="AD739" s="3">
        <v>0</v>
      </c>
      <c r="AE739" s="3">
        <v>1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1</v>
      </c>
      <c r="AL739" s="3">
        <v>559</v>
      </c>
      <c r="AM739" s="4">
        <v>42205</v>
      </c>
      <c r="AN739" s="3">
        <f t="shared" si="34"/>
        <v>7</v>
      </c>
      <c r="AO739" s="3" t="str">
        <f t="shared" si="35"/>
        <v>July</v>
      </c>
      <c r="AP739" s="3">
        <v>1</v>
      </c>
    </row>
    <row r="740" spans="1:42" x14ac:dyDescent="0.25">
      <c r="A740" s="3">
        <v>1127</v>
      </c>
      <c r="B740" s="3">
        <v>58113</v>
      </c>
      <c r="C740" s="3">
        <v>674</v>
      </c>
      <c r="D740" s="3">
        <f t="shared" si="33"/>
        <v>1.1598093369813982</v>
      </c>
      <c r="E740" s="3">
        <v>0</v>
      </c>
      <c r="F740" s="3">
        <v>1</v>
      </c>
      <c r="G740" s="3">
        <v>66</v>
      </c>
      <c r="H740" s="3">
        <v>221</v>
      </c>
      <c r="I740" s="3">
        <v>104</v>
      </c>
      <c r="J740" s="3">
        <v>169</v>
      </c>
      <c r="K740" s="3">
        <v>102</v>
      </c>
      <c r="L740" s="3">
        <v>78</v>
      </c>
      <c r="M740" s="3">
        <v>84</v>
      </c>
      <c r="N740" s="3">
        <v>3</v>
      </c>
      <c r="O740" s="3">
        <v>9</v>
      </c>
      <c r="P740" s="3">
        <v>2</v>
      </c>
      <c r="Q740" s="3">
        <v>8</v>
      </c>
      <c r="R740" s="3">
        <v>7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1</v>
      </c>
      <c r="Y740" s="3">
        <v>0</v>
      </c>
      <c r="Z740" s="3">
        <v>61</v>
      </c>
      <c r="AA740" s="3" t="str" cm="1">
        <f t="array" ref="AA740">_xlfn.IFS(AND(Z740&lt;36,Z740&gt;23),"24-35",AND(Z740&lt;51,Z740&gt;35),"36-50",AND(Z740&gt;50,Z740&lt;66),"51-65",Z740&gt;65,"66+",TRUE,"?")</f>
        <v>51-65</v>
      </c>
      <c r="AB740" s="3">
        <v>2679</v>
      </c>
      <c r="AC740" s="3">
        <v>0</v>
      </c>
      <c r="AD740" s="3">
        <v>1</v>
      </c>
      <c r="AE740" s="3">
        <v>0</v>
      </c>
      <c r="AF740" s="3">
        <v>0</v>
      </c>
      <c r="AG740" s="3">
        <v>0</v>
      </c>
      <c r="AH740" s="3">
        <v>0</v>
      </c>
      <c r="AI740" s="3">
        <v>1</v>
      </c>
      <c r="AJ740" s="3">
        <v>0</v>
      </c>
      <c r="AK740" s="3">
        <v>0</v>
      </c>
      <c r="AL740" s="3">
        <v>590</v>
      </c>
      <c r="AM740" s="4">
        <v>42170</v>
      </c>
      <c r="AN740" s="3">
        <f t="shared" si="34"/>
        <v>6</v>
      </c>
      <c r="AO740" s="3" t="str">
        <f t="shared" si="35"/>
        <v>June</v>
      </c>
      <c r="AP740" s="3">
        <v>1</v>
      </c>
    </row>
    <row r="741" spans="1:42" x14ac:dyDescent="0.25">
      <c r="A741" s="3">
        <v>881</v>
      </c>
      <c r="B741" s="3">
        <v>55239</v>
      </c>
      <c r="C741" s="3">
        <v>673</v>
      </c>
      <c r="D741" s="3">
        <f t="shared" si="33"/>
        <v>1.2183421133619363</v>
      </c>
      <c r="E741" s="3">
        <v>0</v>
      </c>
      <c r="F741" s="3">
        <v>1</v>
      </c>
      <c r="G741" s="3">
        <v>59</v>
      </c>
      <c r="H741" s="3">
        <v>371</v>
      </c>
      <c r="I741" s="3">
        <v>17</v>
      </c>
      <c r="J741" s="3">
        <v>238</v>
      </c>
      <c r="K741" s="3">
        <v>23</v>
      </c>
      <c r="L741" s="3">
        <v>24</v>
      </c>
      <c r="M741" s="3">
        <v>106</v>
      </c>
      <c r="N741" s="3">
        <v>3</v>
      </c>
      <c r="O741" s="3">
        <v>7</v>
      </c>
      <c r="P741" s="3">
        <v>5</v>
      </c>
      <c r="Q741" s="3">
        <v>11</v>
      </c>
      <c r="R741" s="3">
        <v>5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49</v>
      </c>
      <c r="AA741" s="3" t="str" cm="1">
        <f t="array" ref="AA741">_xlfn.IFS(AND(Z741&lt;36,Z741&gt;23),"24-35",AND(Z741&lt;51,Z741&gt;35),"36-50",AND(Z741&gt;50,Z741&lt;66),"51-65",Z741&gt;65,"66+",TRUE,"?")</f>
        <v>36-50</v>
      </c>
      <c r="AB741" s="3">
        <v>2509</v>
      </c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>
        <v>0</v>
      </c>
      <c r="AI741" s="3">
        <v>1</v>
      </c>
      <c r="AJ741" s="3">
        <v>0</v>
      </c>
      <c r="AK741" s="3">
        <v>0</v>
      </c>
      <c r="AL741" s="3">
        <v>567</v>
      </c>
      <c r="AM741" s="4">
        <v>42340</v>
      </c>
      <c r="AN741" s="3">
        <f t="shared" si="34"/>
        <v>12</v>
      </c>
      <c r="AO741" s="3" t="str">
        <f t="shared" si="35"/>
        <v>December</v>
      </c>
      <c r="AP741" s="3">
        <v>1</v>
      </c>
    </row>
    <row r="742" spans="1:42" x14ac:dyDescent="0.25">
      <c r="A742" s="3">
        <v>478</v>
      </c>
      <c r="B742" s="3">
        <v>61250</v>
      </c>
      <c r="C742" s="3">
        <v>671</v>
      </c>
      <c r="D742" s="3">
        <f t="shared" si="33"/>
        <v>1.0955102040816327</v>
      </c>
      <c r="E742" s="3">
        <v>0</v>
      </c>
      <c r="F742" s="3">
        <v>1</v>
      </c>
      <c r="G742" s="3">
        <v>49</v>
      </c>
      <c r="H742" s="3">
        <v>382</v>
      </c>
      <c r="I742" s="3">
        <v>138</v>
      </c>
      <c r="J742" s="3">
        <v>65</v>
      </c>
      <c r="K742" s="3">
        <v>60</v>
      </c>
      <c r="L742" s="3">
        <v>26</v>
      </c>
      <c r="M742" s="3">
        <v>59</v>
      </c>
      <c r="N742" s="3">
        <v>6</v>
      </c>
      <c r="O742" s="3">
        <v>5</v>
      </c>
      <c r="P742" s="3">
        <v>2</v>
      </c>
      <c r="Q742" s="3">
        <v>12</v>
      </c>
      <c r="R742" s="3">
        <v>5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61</v>
      </c>
      <c r="AA742" s="3" t="str" cm="1">
        <f t="array" ref="AA742">_xlfn.IFS(AND(Z742&lt;36,Z742&gt;23),"24-35",AND(Z742&lt;51,Z742&gt;35),"36-50",AND(Z742&gt;50,Z742&lt;66),"51-65",Z742&gt;65,"66+",TRUE,"?")</f>
        <v>51-65</v>
      </c>
      <c r="AB742" s="3">
        <v>2719</v>
      </c>
      <c r="AC742" s="3">
        <v>1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1</v>
      </c>
      <c r="AJ742" s="3">
        <v>0</v>
      </c>
      <c r="AK742" s="3">
        <v>0</v>
      </c>
      <c r="AL742" s="3">
        <v>612</v>
      </c>
      <c r="AM742" s="4">
        <v>42130</v>
      </c>
      <c r="AN742" s="3">
        <f t="shared" si="34"/>
        <v>5</v>
      </c>
      <c r="AO742" s="3" t="str">
        <f t="shared" si="35"/>
        <v>May</v>
      </c>
      <c r="AP742" s="3">
        <v>1</v>
      </c>
    </row>
    <row r="743" spans="1:42" x14ac:dyDescent="0.25">
      <c r="A743" s="3">
        <v>1479</v>
      </c>
      <c r="B743" s="3">
        <v>51250</v>
      </c>
      <c r="C743" s="3">
        <v>670</v>
      </c>
      <c r="D743" s="3">
        <f t="shared" si="33"/>
        <v>1.3073170731707318</v>
      </c>
      <c r="E743" s="3">
        <v>1</v>
      </c>
      <c r="F743" s="3">
        <v>0</v>
      </c>
      <c r="G743" s="3">
        <v>28</v>
      </c>
      <c r="H743" s="3">
        <v>342</v>
      </c>
      <c r="I743" s="3">
        <v>32</v>
      </c>
      <c r="J743" s="3">
        <v>230</v>
      </c>
      <c r="K743" s="3">
        <v>34</v>
      </c>
      <c r="L743" s="3">
        <v>32</v>
      </c>
      <c r="M743" s="3">
        <v>40</v>
      </c>
      <c r="N743" s="3">
        <v>5</v>
      </c>
      <c r="O743" s="3">
        <v>10</v>
      </c>
      <c r="P743" s="3">
        <v>5</v>
      </c>
      <c r="Q743" s="3">
        <v>4</v>
      </c>
      <c r="R743" s="3">
        <v>9</v>
      </c>
      <c r="S743" s="3">
        <v>0</v>
      </c>
      <c r="T743" s="3">
        <v>0</v>
      </c>
      <c r="U743" s="3">
        <v>1</v>
      </c>
      <c r="V743" s="3">
        <v>0</v>
      </c>
      <c r="W743" s="3">
        <v>0</v>
      </c>
      <c r="X743" s="3">
        <v>0</v>
      </c>
      <c r="Y743" s="3">
        <v>0</v>
      </c>
      <c r="Z743" s="3">
        <v>30</v>
      </c>
      <c r="AA743" s="3" t="str" cm="1">
        <f t="array" ref="AA743">_xlfn.IFS(AND(Z743&lt;36,Z743&gt;23),"24-35",AND(Z743&lt;51,Z743&gt;35),"36-50",AND(Z743&gt;50,Z743&lt;66),"51-65",Z743&gt;65,"66+",TRUE,"?")</f>
        <v>24-35</v>
      </c>
      <c r="AB743" s="3">
        <v>2615</v>
      </c>
      <c r="AC743" s="3">
        <v>0</v>
      </c>
      <c r="AD743" s="3">
        <v>0</v>
      </c>
      <c r="AE743" s="3">
        <v>1</v>
      </c>
      <c r="AF743" s="3">
        <v>0</v>
      </c>
      <c r="AG743" s="3">
        <v>0</v>
      </c>
      <c r="AH743" s="3">
        <v>1</v>
      </c>
      <c r="AI743" s="3">
        <v>0</v>
      </c>
      <c r="AJ743" s="3">
        <v>0</v>
      </c>
      <c r="AK743" s="3">
        <v>0</v>
      </c>
      <c r="AL743" s="3">
        <v>630</v>
      </c>
      <c r="AM743" s="4">
        <v>42234</v>
      </c>
      <c r="AN743" s="3">
        <f t="shared" si="34"/>
        <v>8</v>
      </c>
      <c r="AO743" s="3" t="str">
        <f t="shared" si="35"/>
        <v>August</v>
      </c>
      <c r="AP743" s="3">
        <v>1</v>
      </c>
    </row>
    <row r="744" spans="1:42" x14ac:dyDescent="0.25">
      <c r="A744" s="3">
        <v>1208</v>
      </c>
      <c r="B744" s="3">
        <v>52531</v>
      </c>
      <c r="C744" s="3">
        <v>669</v>
      </c>
      <c r="D744" s="3">
        <f t="shared" si="33"/>
        <v>1.2735337229445469</v>
      </c>
      <c r="E744" s="3">
        <v>0</v>
      </c>
      <c r="F744" s="3">
        <v>0</v>
      </c>
      <c r="G744" s="3">
        <v>68</v>
      </c>
      <c r="H744" s="3">
        <v>283</v>
      </c>
      <c r="I744" s="3">
        <v>112</v>
      </c>
      <c r="J744" s="3">
        <v>151</v>
      </c>
      <c r="K744" s="3">
        <v>51</v>
      </c>
      <c r="L744" s="3">
        <v>72</v>
      </c>
      <c r="M744" s="3">
        <v>125</v>
      </c>
      <c r="N744" s="3">
        <v>2</v>
      </c>
      <c r="O744" s="3">
        <v>7</v>
      </c>
      <c r="P744" s="3">
        <v>2</v>
      </c>
      <c r="Q744" s="3">
        <v>10</v>
      </c>
      <c r="R744" s="3">
        <v>6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49</v>
      </c>
      <c r="AA744" s="3" t="str" cm="1">
        <f t="array" ref="AA744">_xlfn.IFS(AND(Z744&lt;36,Z744&gt;23),"24-35",AND(Z744&lt;51,Z744&gt;35),"36-50",AND(Z744&gt;50,Z744&lt;66),"51-65",Z744&gt;65,"66+",TRUE,"?")</f>
        <v>36-50</v>
      </c>
      <c r="AB744" s="3">
        <v>2705</v>
      </c>
      <c r="AC744" s="3">
        <v>0</v>
      </c>
      <c r="AD744" s="3">
        <v>1</v>
      </c>
      <c r="AE744" s="3">
        <v>0</v>
      </c>
      <c r="AF744" s="3">
        <v>0</v>
      </c>
      <c r="AG744" s="3">
        <v>0</v>
      </c>
      <c r="AH744" s="3">
        <v>0</v>
      </c>
      <c r="AI744" s="3">
        <v>1</v>
      </c>
      <c r="AJ744" s="3">
        <v>0</v>
      </c>
      <c r="AK744" s="3">
        <v>0</v>
      </c>
      <c r="AL744" s="3">
        <v>544</v>
      </c>
      <c r="AM744" s="4">
        <v>42144</v>
      </c>
      <c r="AN744" s="3">
        <f t="shared" si="34"/>
        <v>5</v>
      </c>
      <c r="AO744" s="3" t="str">
        <f t="shared" si="35"/>
        <v>May</v>
      </c>
      <c r="AP744" s="3">
        <v>1</v>
      </c>
    </row>
    <row r="745" spans="1:42" x14ac:dyDescent="0.25">
      <c r="A745" s="3">
        <v>721</v>
      </c>
      <c r="B745" s="3">
        <v>72063</v>
      </c>
      <c r="C745" s="3">
        <v>668</v>
      </c>
      <c r="D745" s="3">
        <f t="shared" si="33"/>
        <v>0.92696668193108811</v>
      </c>
      <c r="E745" s="3">
        <v>0</v>
      </c>
      <c r="F745" s="3">
        <v>1</v>
      </c>
      <c r="G745" s="3">
        <v>3</v>
      </c>
      <c r="H745" s="3">
        <v>180</v>
      </c>
      <c r="I745" s="3">
        <v>32</v>
      </c>
      <c r="J745" s="3">
        <v>348</v>
      </c>
      <c r="K745" s="3">
        <v>76</v>
      </c>
      <c r="L745" s="3">
        <v>32</v>
      </c>
      <c r="M745" s="3">
        <v>90</v>
      </c>
      <c r="N745" s="3">
        <v>2</v>
      </c>
      <c r="O745" s="3">
        <v>5</v>
      </c>
      <c r="P745" s="3">
        <v>2</v>
      </c>
      <c r="Q745" s="3">
        <v>12</v>
      </c>
      <c r="R745" s="3">
        <v>2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41</v>
      </c>
      <c r="AA745" s="3" t="str" cm="1">
        <f t="array" ref="AA745">_xlfn.IFS(AND(Z745&lt;36,Z745&gt;23),"24-35",AND(Z745&lt;51,Z745&gt;35),"36-50",AND(Z745&gt;50,Z745&lt;66),"51-65",Z745&gt;65,"66+",TRUE,"?")</f>
        <v>36-50</v>
      </c>
      <c r="AB745" s="3">
        <v>2520</v>
      </c>
      <c r="AC745" s="3">
        <v>0</v>
      </c>
      <c r="AD745" s="3">
        <v>1</v>
      </c>
      <c r="AE745" s="3">
        <v>0</v>
      </c>
      <c r="AF745" s="3">
        <v>0</v>
      </c>
      <c r="AG745" s="3">
        <v>0</v>
      </c>
      <c r="AH745" s="3">
        <v>0</v>
      </c>
      <c r="AI745" s="3">
        <v>1</v>
      </c>
      <c r="AJ745" s="3">
        <v>0</v>
      </c>
      <c r="AK745" s="3">
        <v>0</v>
      </c>
      <c r="AL745" s="3">
        <v>578</v>
      </c>
      <c r="AM745" s="4">
        <v>42329</v>
      </c>
      <c r="AN745" s="3">
        <f t="shared" si="34"/>
        <v>11</v>
      </c>
      <c r="AO745" s="3" t="str">
        <f t="shared" si="35"/>
        <v>November</v>
      </c>
      <c r="AP745" s="3">
        <v>1</v>
      </c>
    </row>
    <row r="746" spans="1:42" x14ac:dyDescent="0.25">
      <c r="A746" s="3">
        <v>1166</v>
      </c>
      <c r="B746" s="3">
        <v>66000</v>
      </c>
      <c r="C746" s="3">
        <v>666</v>
      </c>
      <c r="D746" s="3">
        <f t="shared" si="33"/>
        <v>1.009090909090909</v>
      </c>
      <c r="E746" s="3">
        <v>0</v>
      </c>
      <c r="F746" s="3">
        <v>0</v>
      </c>
      <c r="G746" s="3">
        <v>36</v>
      </c>
      <c r="H746" s="3">
        <v>244</v>
      </c>
      <c r="I746" s="3">
        <v>51</v>
      </c>
      <c r="J746" s="3">
        <v>270</v>
      </c>
      <c r="K746" s="3">
        <v>101</v>
      </c>
      <c r="L746" s="3">
        <v>0</v>
      </c>
      <c r="M746" s="3">
        <v>45</v>
      </c>
      <c r="N746" s="3">
        <v>1</v>
      </c>
      <c r="O746" s="3">
        <v>1</v>
      </c>
      <c r="P746" s="3">
        <v>3</v>
      </c>
      <c r="Q746" s="3">
        <v>5</v>
      </c>
      <c r="R746" s="3">
        <v>1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73</v>
      </c>
      <c r="AA746" s="3" t="str" cm="1">
        <f t="array" ref="AA746">_xlfn.IFS(AND(Z746&lt;36,Z746&gt;23),"24-35",AND(Z746&lt;51,Z746&gt;35),"36-50",AND(Z746&gt;50,Z746&lt;66),"51-65",Z746&gt;65,"66+",TRUE,"?")</f>
        <v>66+</v>
      </c>
      <c r="AB746" s="3">
        <v>2229</v>
      </c>
      <c r="AC746" s="3">
        <v>0</v>
      </c>
      <c r="AD746" s="3">
        <v>0</v>
      </c>
      <c r="AE746" s="3">
        <v>0</v>
      </c>
      <c r="AF746" s="3">
        <v>1</v>
      </c>
      <c r="AG746" s="3">
        <v>0</v>
      </c>
      <c r="AH746" s="3">
        <v>0</v>
      </c>
      <c r="AI746" s="3">
        <v>0</v>
      </c>
      <c r="AJ746" s="3">
        <v>1</v>
      </c>
      <c r="AK746" s="3">
        <v>0</v>
      </c>
      <c r="AL746" s="3">
        <v>621</v>
      </c>
      <c r="AM746" s="4">
        <v>42620</v>
      </c>
      <c r="AN746" s="3">
        <f t="shared" si="34"/>
        <v>9</v>
      </c>
      <c r="AO746" s="3" t="str">
        <f t="shared" si="35"/>
        <v>September</v>
      </c>
      <c r="AP746" s="3">
        <v>1</v>
      </c>
    </row>
    <row r="747" spans="1:42" x14ac:dyDescent="0.25">
      <c r="A747" s="3">
        <v>986</v>
      </c>
      <c r="B747" s="3">
        <v>44529</v>
      </c>
      <c r="C747" s="3">
        <v>665</v>
      </c>
      <c r="D747" s="3">
        <f t="shared" si="33"/>
        <v>1.4934087897774484</v>
      </c>
      <c r="E747" s="3">
        <v>0</v>
      </c>
      <c r="F747" s="3">
        <v>1</v>
      </c>
      <c r="G747" s="3">
        <v>98</v>
      </c>
      <c r="H747" s="3">
        <v>538</v>
      </c>
      <c r="I747" s="3">
        <v>13</v>
      </c>
      <c r="J747" s="3">
        <v>91</v>
      </c>
      <c r="K747" s="3">
        <v>17</v>
      </c>
      <c r="L747" s="3">
        <v>6</v>
      </c>
      <c r="M747" s="3">
        <v>26</v>
      </c>
      <c r="N747" s="3">
        <v>6</v>
      </c>
      <c r="O747" s="3">
        <v>6</v>
      </c>
      <c r="P747" s="3">
        <v>2</v>
      </c>
      <c r="Q747" s="3">
        <v>11</v>
      </c>
      <c r="R747" s="3">
        <v>5</v>
      </c>
      <c r="S747" s="3">
        <v>0</v>
      </c>
      <c r="T747" s="3">
        <v>0</v>
      </c>
      <c r="U747" s="3">
        <v>0</v>
      </c>
      <c r="V747" s="3">
        <v>1</v>
      </c>
      <c r="W747" s="3">
        <v>0</v>
      </c>
      <c r="X747" s="3">
        <v>0</v>
      </c>
      <c r="Y747" s="3">
        <v>0</v>
      </c>
      <c r="Z747" s="3">
        <v>54</v>
      </c>
      <c r="AA747" s="3" t="str" cm="1">
        <f t="array" ref="AA747">_xlfn.IFS(AND(Z747&lt;36,Z747&gt;23),"24-35",AND(Z747&lt;51,Z747&gt;35),"36-50",AND(Z747&gt;50,Z747&lt;66),"51-65",Z747&gt;65,"66+",TRUE,"?")</f>
        <v>51-65</v>
      </c>
      <c r="AB747" s="3">
        <v>2518</v>
      </c>
      <c r="AC747" s="3">
        <v>0</v>
      </c>
      <c r="AD747" s="3">
        <v>1</v>
      </c>
      <c r="AE747" s="3">
        <v>0</v>
      </c>
      <c r="AF747" s="3">
        <v>0</v>
      </c>
      <c r="AG747" s="3">
        <v>0</v>
      </c>
      <c r="AH747" s="3">
        <v>0</v>
      </c>
      <c r="AI747" s="3">
        <v>1</v>
      </c>
      <c r="AJ747" s="3">
        <v>0</v>
      </c>
      <c r="AK747" s="3">
        <v>0</v>
      </c>
      <c r="AL747" s="3">
        <v>639</v>
      </c>
      <c r="AM747" s="4">
        <v>42331</v>
      </c>
      <c r="AN747" s="3">
        <f t="shared" si="34"/>
        <v>11</v>
      </c>
      <c r="AO747" s="3" t="str">
        <f t="shared" si="35"/>
        <v>November</v>
      </c>
      <c r="AP747" s="3">
        <v>1</v>
      </c>
    </row>
    <row r="748" spans="1:42" x14ac:dyDescent="0.25">
      <c r="A748" s="3">
        <v>804</v>
      </c>
      <c r="B748" s="3">
        <v>55357</v>
      </c>
      <c r="C748" s="3">
        <v>663</v>
      </c>
      <c r="D748" s="3">
        <f t="shared" si="33"/>
        <v>1.1976805101432519</v>
      </c>
      <c r="E748" s="3">
        <v>2</v>
      </c>
      <c r="F748" s="3">
        <v>0</v>
      </c>
      <c r="G748" s="3">
        <v>66</v>
      </c>
      <c r="H748" s="3">
        <v>374</v>
      </c>
      <c r="I748" s="3">
        <v>64</v>
      </c>
      <c r="J748" s="3">
        <v>116</v>
      </c>
      <c r="K748" s="3">
        <v>84</v>
      </c>
      <c r="L748" s="3">
        <v>25</v>
      </c>
      <c r="M748" s="3">
        <v>64</v>
      </c>
      <c r="N748" s="3">
        <v>3</v>
      </c>
      <c r="O748" s="3">
        <v>6</v>
      </c>
      <c r="P748" s="3">
        <v>2</v>
      </c>
      <c r="Q748" s="3">
        <v>11</v>
      </c>
      <c r="R748" s="3">
        <v>5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35</v>
      </c>
      <c r="AA748" s="3" t="str" cm="1">
        <f t="array" ref="AA748">_xlfn.IFS(AND(Z748&lt;36,Z748&gt;23),"24-35",AND(Z748&lt;51,Z748&gt;35),"36-50",AND(Z748&gt;50,Z748&lt;66),"51-65",Z748&gt;65,"66+",TRUE,"?")</f>
        <v>24-35</v>
      </c>
      <c r="AB748" s="3">
        <v>2654</v>
      </c>
      <c r="AC748" s="3">
        <v>0</v>
      </c>
      <c r="AD748" s="3">
        <v>1</v>
      </c>
      <c r="AE748" s="3">
        <v>0</v>
      </c>
      <c r="AF748" s="3">
        <v>0</v>
      </c>
      <c r="AG748" s="3">
        <v>0</v>
      </c>
      <c r="AH748" s="3">
        <v>0</v>
      </c>
      <c r="AI748" s="3">
        <v>1</v>
      </c>
      <c r="AJ748" s="3">
        <v>0</v>
      </c>
      <c r="AK748" s="3">
        <v>0</v>
      </c>
      <c r="AL748" s="3">
        <v>599</v>
      </c>
      <c r="AM748" s="4">
        <v>42195</v>
      </c>
      <c r="AN748" s="3">
        <f t="shared" si="34"/>
        <v>7</v>
      </c>
      <c r="AO748" s="3" t="str">
        <f t="shared" si="35"/>
        <v>July</v>
      </c>
      <c r="AP748" s="3">
        <v>1</v>
      </c>
    </row>
    <row r="749" spans="1:42" x14ac:dyDescent="0.25">
      <c r="A749" s="3">
        <v>1255</v>
      </c>
      <c r="B749" s="3">
        <v>64090</v>
      </c>
      <c r="C749" s="3">
        <v>662</v>
      </c>
      <c r="D749" s="3">
        <f t="shared" si="33"/>
        <v>1.032922452800749</v>
      </c>
      <c r="E749" s="3">
        <v>0</v>
      </c>
      <c r="F749" s="3">
        <v>1</v>
      </c>
      <c r="G749" s="3">
        <v>8</v>
      </c>
      <c r="H749" s="3">
        <v>316</v>
      </c>
      <c r="I749" s="3">
        <v>58</v>
      </c>
      <c r="J749" s="3">
        <v>161</v>
      </c>
      <c r="K749" s="3">
        <v>76</v>
      </c>
      <c r="L749" s="3">
        <v>51</v>
      </c>
      <c r="M749" s="3">
        <v>135</v>
      </c>
      <c r="N749" s="3">
        <v>1</v>
      </c>
      <c r="O749" s="3">
        <v>6</v>
      </c>
      <c r="P749" s="3">
        <v>9</v>
      </c>
      <c r="Q749" s="3">
        <v>4</v>
      </c>
      <c r="R749" s="3">
        <v>5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1</v>
      </c>
      <c r="Z749" s="3">
        <v>64</v>
      </c>
      <c r="AA749" s="3" t="str" cm="1">
        <f t="array" ref="AA749">_xlfn.IFS(AND(Z749&lt;36,Z749&gt;23),"24-35",AND(Z749&lt;51,Z749&gt;35),"36-50",AND(Z749&gt;50,Z749&lt;66),"51-65",Z749&gt;65,"66+",TRUE,"?")</f>
        <v>51-65</v>
      </c>
      <c r="AB749" s="3">
        <v>2485</v>
      </c>
      <c r="AC749" s="3">
        <v>0</v>
      </c>
      <c r="AD749" s="3">
        <v>0</v>
      </c>
      <c r="AE749" s="3">
        <v>0</v>
      </c>
      <c r="AF749" s="3">
        <v>1</v>
      </c>
      <c r="AG749" s="3">
        <v>0</v>
      </c>
      <c r="AH749" s="3">
        <v>0</v>
      </c>
      <c r="AI749" s="3">
        <v>1</v>
      </c>
      <c r="AJ749" s="3">
        <v>0</v>
      </c>
      <c r="AK749" s="3">
        <v>0</v>
      </c>
      <c r="AL749" s="3">
        <v>527</v>
      </c>
      <c r="AM749" s="4">
        <v>42364</v>
      </c>
      <c r="AN749" s="3">
        <f t="shared" si="34"/>
        <v>12</v>
      </c>
      <c r="AO749" s="3" t="str">
        <f t="shared" si="35"/>
        <v>December</v>
      </c>
      <c r="AP749" s="3">
        <v>1</v>
      </c>
    </row>
    <row r="750" spans="1:42" x14ac:dyDescent="0.25">
      <c r="A750" s="3">
        <v>1258</v>
      </c>
      <c r="B750" s="3">
        <v>53378</v>
      </c>
      <c r="C750" s="3">
        <v>661</v>
      </c>
      <c r="D750" s="3">
        <f t="shared" si="33"/>
        <v>1.2383378920154371</v>
      </c>
      <c r="E750" s="3">
        <v>1</v>
      </c>
      <c r="F750" s="3">
        <v>1</v>
      </c>
      <c r="G750" s="3">
        <v>41</v>
      </c>
      <c r="H750" s="3">
        <v>489</v>
      </c>
      <c r="I750" s="3">
        <v>6</v>
      </c>
      <c r="J750" s="3">
        <v>152</v>
      </c>
      <c r="K750" s="3">
        <v>8</v>
      </c>
      <c r="L750" s="3">
        <v>6</v>
      </c>
      <c r="M750" s="3">
        <v>132</v>
      </c>
      <c r="N750" s="3">
        <v>10</v>
      </c>
      <c r="O750" s="3">
        <v>9</v>
      </c>
      <c r="P750" s="3">
        <v>4</v>
      </c>
      <c r="Q750" s="3">
        <v>6</v>
      </c>
      <c r="R750" s="3">
        <v>8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1</v>
      </c>
      <c r="Z750" s="3">
        <v>57</v>
      </c>
      <c r="AA750" s="3" t="str" cm="1">
        <f t="array" ref="AA750">_xlfn.IFS(AND(Z750&lt;36,Z750&gt;23),"24-35",AND(Z750&lt;51,Z750&gt;35),"36-50",AND(Z750&gt;50,Z750&lt;66),"51-65",Z750&gt;65,"66+",TRUE,"?")</f>
        <v>51-65</v>
      </c>
      <c r="AB750" s="3">
        <v>2802</v>
      </c>
      <c r="AC750" s="3">
        <v>0</v>
      </c>
      <c r="AD750" s="3">
        <v>1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1</v>
      </c>
      <c r="AL750" s="3">
        <v>529</v>
      </c>
      <c r="AM750" s="4">
        <v>42047</v>
      </c>
      <c r="AN750" s="3">
        <f t="shared" si="34"/>
        <v>2</v>
      </c>
      <c r="AO750" s="3" t="str">
        <f t="shared" si="35"/>
        <v>February</v>
      </c>
      <c r="AP750" s="3">
        <v>1</v>
      </c>
    </row>
    <row r="751" spans="1:42" x14ac:dyDescent="0.25">
      <c r="A751" s="3">
        <v>1992</v>
      </c>
      <c r="B751" s="3">
        <v>57731</v>
      </c>
      <c r="C751" s="3">
        <v>660</v>
      </c>
      <c r="D751" s="3">
        <f t="shared" si="33"/>
        <v>1.1432332715525455</v>
      </c>
      <c r="E751" s="3">
        <v>0</v>
      </c>
      <c r="F751" s="3">
        <v>1</v>
      </c>
      <c r="G751" s="3">
        <v>0</v>
      </c>
      <c r="H751" s="3">
        <v>266</v>
      </c>
      <c r="I751" s="3">
        <v>21</v>
      </c>
      <c r="J751" s="3">
        <v>300</v>
      </c>
      <c r="K751" s="3">
        <v>65</v>
      </c>
      <c r="L751" s="3">
        <v>8</v>
      </c>
      <c r="M751" s="3">
        <v>44</v>
      </c>
      <c r="N751" s="3">
        <v>4</v>
      </c>
      <c r="O751" s="3">
        <v>8</v>
      </c>
      <c r="P751" s="3">
        <v>8</v>
      </c>
      <c r="Q751" s="3">
        <v>6</v>
      </c>
      <c r="R751" s="3">
        <v>6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51</v>
      </c>
      <c r="AA751" s="3" t="str" cm="1">
        <f t="array" ref="AA751">_xlfn.IFS(AND(Z751&lt;36,Z751&gt;23),"24-35",AND(Z751&lt;51,Z751&gt;35),"36-50",AND(Z751&gt;50,Z751&lt;66),"51-65",Z751&gt;65,"66+",TRUE,"?")</f>
        <v>51-65</v>
      </c>
      <c r="AB751" s="3">
        <v>2742</v>
      </c>
      <c r="AC751" s="3">
        <v>0</v>
      </c>
      <c r="AD751" s="3">
        <v>0</v>
      </c>
      <c r="AE751" s="3">
        <v>1</v>
      </c>
      <c r="AF751" s="3">
        <v>0</v>
      </c>
      <c r="AG751" s="3">
        <v>0</v>
      </c>
      <c r="AH751" s="3">
        <v>0</v>
      </c>
      <c r="AI751" s="3">
        <v>1</v>
      </c>
      <c r="AJ751" s="3">
        <v>0</v>
      </c>
      <c r="AK751" s="3">
        <v>0</v>
      </c>
      <c r="AL751" s="3">
        <v>616</v>
      </c>
      <c r="AM751" s="4">
        <v>42107</v>
      </c>
      <c r="AN751" s="3">
        <f t="shared" si="34"/>
        <v>4</v>
      </c>
      <c r="AO751" s="3" t="str">
        <f t="shared" si="35"/>
        <v>April</v>
      </c>
      <c r="AP751" s="3">
        <v>1</v>
      </c>
    </row>
    <row r="752" spans="1:42" x14ac:dyDescent="0.25">
      <c r="A752" s="3">
        <v>1709</v>
      </c>
      <c r="B752" s="3">
        <v>60200</v>
      </c>
      <c r="C752" s="3">
        <v>659</v>
      </c>
      <c r="D752" s="3">
        <f t="shared" si="33"/>
        <v>1.0946843853820598</v>
      </c>
      <c r="E752" s="3">
        <v>0</v>
      </c>
      <c r="F752" s="3">
        <v>1</v>
      </c>
      <c r="G752" s="3">
        <v>3</v>
      </c>
      <c r="H752" s="3">
        <v>502</v>
      </c>
      <c r="I752" s="3">
        <v>19</v>
      </c>
      <c r="J752" s="3">
        <v>132</v>
      </c>
      <c r="K752" s="3">
        <v>0</v>
      </c>
      <c r="L752" s="3">
        <v>6</v>
      </c>
      <c r="M752" s="3">
        <v>26</v>
      </c>
      <c r="N752" s="3">
        <v>6</v>
      </c>
      <c r="O752" s="3">
        <v>6</v>
      </c>
      <c r="P752" s="3">
        <v>2</v>
      </c>
      <c r="Q752" s="3">
        <v>11</v>
      </c>
      <c r="R752" s="3">
        <v>6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72</v>
      </c>
      <c r="AA752" s="3" t="str" cm="1">
        <f t="array" ref="AA752">_xlfn.IFS(AND(Z752&lt;36,Z752&gt;23),"24-35",AND(Z752&lt;51,Z752&gt;35),"36-50",AND(Z752&gt;50,Z752&lt;66),"51-65",Z752&gt;65,"66+",TRUE,"?")</f>
        <v>66+</v>
      </c>
      <c r="AB752" s="3">
        <v>2702</v>
      </c>
      <c r="AC752" s="3">
        <v>0</v>
      </c>
      <c r="AD752" s="3">
        <v>0</v>
      </c>
      <c r="AE752" s="3">
        <v>1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1</v>
      </c>
      <c r="AL752" s="3">
        <v>633</v>
      </c>
      <c r="AM752" s="4">
        <v>42147</v>
      </c>
      <c r="AN752" s="3">
        <f t="shared" si="34"/>
        <v>5</v>
      </c>
      <c r="AO752" s="3" t="str">
        <f t="shared" si="35"/>
        <v>May</v>
      </c>
      <c r="AP752" s="3">
        <v>1</v>
      </c>
    </row>
    <row r="753" spans="1:42" x14ac:dyDescent="0.25">
      <c r="A753" s="3">
        <v>636</v>
      </c>
      <c r="B753" s="3">
        <v>65295</v>
      </c>
      <c r="C753" s="3">
        <v>658</v>
      </c>
      <c r="D753" s="3">
        <f t="shared" si="33"/>
        <v>1.0077341297189677</v>
      </c>
      <c r="E753" s="3">
        <v>0</v>
      </c>
      <c r="F753" s="3">
        <v>0</v>
      </c>
      <c r="G753" s="3">
        <v>19</v>
      </c>
      <c r="H753" s="3">
        <v>365</v>
      </c>
      <c r="I753" s="3">
        <v>32</v>
      </c>
      <c r="J753" s="3">
        <v>117</v>
      </c>
      <c r="K753" s="3">
        <v>34</v>
      </c>
      <c r="L753" s="3">
        <v>110</v>
      </c>
      <c r="M753" s="3">
        <v>6</v>
      </c>
      <c r="N753" s="3">
        <v>1</v>
      </c>
      <c r="O753" s="3">
        <v>3</v>
      </c>
      <c r="P753" s="3">
        <v>3</v>
      </c>
      <c r="Q753" s="3">
        <v>13</v>
      </c>
      <c r="R753" s="3">
        <v>2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40</v>
      </c>
      <c r="AA753" s="3" t="str" cm="1">
        <f t="array" ref="AA753">_xlfn.IFS(AND(Z753&lt;36,Z753&gt;23),"24-35",AND(Z753&lt;51,Z753&gt;35),"36-50",AND(Z753&gt;50,Z753&lt;66),"51-65",Z753&gt;65,"66+",TRUE,"?")</f>
        <v>36-50</v>
      </c>
      <c r="AB753" s="3">
        <v>2347</v>
      </c>
      <c r="AC753" s="3">
        <v>0</v>
      </c>
      <c r="AD753" s="3">
        <v>0</v>
      </c>
      <c r="AE753" s="3">
        <v>1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1</v>
      </c>
      <c r="AL753" s="3">
        <v>652</v>
      </c>
      <c r="AM753" s="4">
        <v>42502</v>
      </c>
      <c r="AN753" s="3">
        <f t="shared" si="34"/>
        <v>5</v>
      </c>
      <c r="AO753" s="3" t="str">
        <f t="shared" si="35"/>
        <v>May</v>
      </c>
      <c r="AP753" s="3">
        <v>1</v>
      </c>
    </row>
    <row r="754" spans="1:42" x14ac:dyDescent="0.25">
      <c r="A754" s="3">
        <v>1755</v>
      </c>
      <c r="B754" s="3">
        <v>62694</v>
      </c>
      <c r="C754" s="3">
        <v>658</v>
      </c>
      <c r="D754" s="3">
        <f t="shared" si="33"/>
        <v>1.0495422209461831</v>
      </c>
      <c r="E754" s="3">
        <v>1</v>
      </c>
      <c r="F754" s="3">
        <v>1</v>
      </c>
      <c r="G754" s="3">
        <v>29</v>
      </c>
      <c r="H754" s="3">
        <v>379</v>
      </c>
      <c r="I754" s="3">
        <v>6</v>
      </c>
      <c r="J754" s="3">
        <v>157</v>
      </c>
      <c r="K754" s="3">
        <v>25</v>
      </c>
      <c r="L754" s="3">
        <v>91</v>
      </c>
      <c r="M754" s="3">
        <v>91</v>
      </c>
      <c r="N754" s="3">
        <v>5</v>
      </c>
      <c r="O754" s="3">
        <v>9</v>
      </c>
      <c r="P754" s="3">
        <v>3</v>
      </c>
      <c r="Q754" s="3">
        <v>7</v>
      </c>
      <c r="R754" s="3">
        <v>7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55</v>
      </c>
      <c r="AA754" s="3" t="str" cm="1">
        <f t="array" ref="AA754">_xlfn.IFS(AND(Z754&lt;36,Z754&gt;23),"24-35",AND(Z754&lt;51,Z754&gt;35),"36-50",AND(Z754&gt;50,Z754&lt;66),"51-65",Z754&gt;65,"66+",TRUE,"?")</f>
        <v>51-65</v>
      </c>
      <c r="AB754" s="3">
        <v>2536</v>
      </c>
      <c r="AC754" s="3">
        <v>0</v>
      </c>
      <c r="AD754" s="3">
        <v>1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1</v>
      </c>
      <c r="AK754" s="3">
        <v>0</v>
      </c>
      <c r="AL754" s="3">
        <v>567</v>
      </c>
      <c r="AM754" s="4">
        <v>42313</v>
      </c>
      <c r="AN754" s="3">
        <f t="shared" si="34"/>
        <v>11</v>
      </c>
      <c r="AO754" s="3" t="str">
        <f t="shared" si="35"/>
        <v>November</v>
      </c>
      <c r="AP754" s="3">
        <v>1</v>
      </c>
    </row>
    <row r="755" spans="1:42" x14ac:dyDescent="0.25">
      <c r="A755" s="3">
        <v>464</v>
      </c>
      <c r="B755" s="3">
        <v>55614</v>
      </c>
      <c r="C755" s="3">
        <v>656</v>
      </c>
      <c r="D755" s="3">
        <f t="shared" si="33"/>
        <v>1.1795591038227784</v>
      </c>
      <c r="E755" s="3">
        <v>0</v>
      </c>
      <c r="F755" s="3">
        <v>0</v>
      </c>
      <c r="G755" s="3">
        <v>85</v>
      </c>
      <c r="H755" s="3">
        <v>504</v>
      </c>
      <c r="I755" s="3">
        <v>13</v>
      </c>
      <c r="J755" s="3">
        <v>131</v>
      </c>
      <c r="K755" s="3">
        <v>8</v>
      </c>
      <c r="L755" s="3">
        <v>0</v>
      </c>
      <c r="M755" s="3">
        <v>26</v>
      </c>
      <c r="N755" s="3">
        <v>1</v>
      </c>
      <c r="O755" s="3">
        <v>9</v>
      </c>
      <c r="P755" s="3">
        <v>4</v>
      </c>
      <c r="Q755" s="3">
        <v>6</v>
      </c>
      <c r="R755" s="3">
        <v>7</v>
      </c>
      <c r="S755" s="3">
        <v>0</v>
      </c>
      <c r="T755" s="3">
        <v>0</v>
      </c>
      <c r="U755" s="3">
        <v>0</v>
      </c>
      <c r="V755" s="3">
        <v>1</v>
      </c>
      <c r="W755" s="3">
        <v>0</v>
      </c>
      <c r="X755" s="3">
        <v>0</v>
      </c>
      <c r="Y755" s="3">
        <v>0</v>
      </c>
      <c r="Z755" s="3">
        <v>76</v>
      </c>
      <c r="AA755" s="3" t="str" cm="1">
        <f t="array" ref="AA755">_xlfn.IFS(AND(Z755&lt;36,Z755&gt;23),"24-35",AND(Z755&lt;51,Z755&gt;35),"36-50",AND(Z755&gt;50,Z755&lt;66),"51-65",Z755&gt;65,"66+",TRUE,"?")</f>
        <v>66+</v>
      </c>
      <c r="AB755" s="3">
        <v>2373</v>
      </c>
      <c r="AC755" s="3">
        <v>1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1</v>
      </c>
      <c r="AL755" s="3">
        <v>630</v>
      </c>
      <c r="AM755" s="4">
        <v>42476</v>
      </c>
      <c r="AN755" s="3">
        <f t="shared" si="34"/>
        <v>4</v>
      </c>
      <c r="AO755" s="3" t="str">
        <f t="shared" si="35"/>
        <v>April</v>
      </c>
      <c r="AP755" s="3">
        <v>1</v>
      </c>
    </row>
    <row r="756" spans="1:42" x14ac:dyDescent="0.25">
      <c r="A756" s="3">
        <v>1131</v>
      </c>
      <c r="B756" s="3">
        <v>50965</v>
      </c>
      <c r="C756" s="3">
        <v>656</v>
      </c>
      <c r="D756" s="3">
        <f t="shared" si="33"/>
        <v>1.2871578534288237</v>
      </c>
      <c r="E756" s="3">
        <v>0</v>
      </c>
      <c r="F756" s="3">
        <v>1</v>
      </c>
      <c r="G756" s="3">
        <v>87</v>
      </c>
      <c r="H756" s="3">
        <v>544</v>
      </c>
      <c r="I756" s="3">
        <v>13</v>
      </c>
      <c r="J756" s="3">
        <v>85</v>
      </c>
      <c r="K756" s="3">
        <v>8</v>
      </c>
      <c r="L756" s="3">
        <v>6</v>
      </c>
      <c r="M756" s="3">
        <v>29</v>
      </c>
      <c r="N756" s="3">
        <v>3</v>
      </c>
      <c r="O756" s="3">
        <v>10</v>
      </c>
      <c r="P756" s="3">
        <v>4</v>
      </c>
      <c r="Q756" s="3">
        <v>5</v>
      </c>
      <c r="R756" s="3">
        <v>8</v>
      </c>
      <c r="S756" s="3">
        <v>0</v>
      </c>
      <c r="T756" s="3">
        <v>0</v>
      </c>
      <c r="U756" s="3">
        <v>1</v>
      </c>
      <c r="V756" s="3">
        <v>0</v>
      </c>
      <c r="W756" s="3">
        <v>0</v>
      </c>
      <c r="X756" s="3">
        <v>0</v>
      </c>
      <c r="Y756" s="3">
        <v>0</v>
      </c>
      <c r="Z756" s="3">
        <v>64</v>
      </c>
      <c r="AA756" s="3" t="str" cm="1">
        <f t="array" ref="AA756">_xlfn.IFS(AND(Z756&lt;36,Z756&gt;23),"24-35",AND(Z756&lt;51,Z756&gt;35),"36-50",AND(Z756&gt;50,Z756&lt;66),"51-65",Z756&gt;65,"66+",TRUE,"?")</f>
        <v>51-65</v>
      </c>
      <c r="AB756" s="3">
        <v>2653</v>
      </c>
      <c r="AC756" s="3">
        <v>0</v>
      </c>
      <c r="AD756" s="3">
        <v>1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1</v>
      </c>
      <c r="AK756" s="3">
        <v>0</v>
      </c>
      <c r="AL756" s="3">
        <v>627</v>
      </c>
      <c r="AM756" s="4">
        <v>42196</v>
      </c>
      <c r="AN756" s="3">
        <f t="shared" si="34"/>
        <v>7</v>
      </c>
      <c r="AO756" s="3" t="str">
        <f t="shared" si="35"/>
        <v>July</v>
      </c>
      <c r="AP756" s="3">
        <v>1</v>
      </c>
    </row>
    <row r="757" spans="1:42" x14ac:dyDescent="0.25">
      <c r="A757" s="3">
        <v>682</v>
      </c>
      <c r="B757" s="3">
        <v>89891</v>
      </c>
      <c r="C757" s="3">
        <v>653</v>
      </c>
      <c r="D757" s="3">
        <f t="shared" si="33"/>
        <v>0.72643534947881327</v>
      </c>
      <c r="E757" s="3">
        <v>0</v>
      </c>
      <c r="F757" s="3">
        <v>0</v>
      </c>
      <c r="G757" s="3">
        <v>17</v>
      </c>
      <c r="H757" s="3">
        <v>412</v>
      </c>
      <c r="I757" s="3">
        <v>22</v>
      </c>
      <c r="J757" s="3">
        <v>132</v>
      </c>
      <c r="K757" s="3">
        <v>59</v>
      </c>
      <c r="L757" s="3">
        <v>28</v>
      </c>
      <c r="M757" s="3">
        <v>183</v>
      </c>
      <c r="N757" s="3">
        <v>1</v>
      </c>
      <c r="O757" s="3">
        <v>11</v>
      </c>
      <c r="P757" s="3">
        <v>6</v>
      </c>
      <c r="Q757" s="3">
        <v>8</v>
      </c>
      <c r="R757" s="3">
        <v>4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29</v>
      </c>
      <c r="AA757" s="3" t="str" cm="1">
        <f t="array" ref="AA757">_xlfn.IFS(AND(Z757&lt;36,Z757&gt;23),"24-35",AND(Z757&lt;51,Z757&gt;35),"36-50",AND(Z757&gt;50,Z757&lt;66),"51-65",Z757&gt;65,"66+",TRUE,"?")</f>
        <v>24-35</v>
      </c>
      <c r="AB757" s="3">
        <v>2599</v>
      </c>
      <c r="AC757" s="3">
        <v>0</v>
      </c>
      <c r="AD757" s="3">
        <v>0</v>
      </c>
      <c r="AE757" s="3">
        <v>0</v>
      </c>
      <c r="AF757" s="3">
        <v>1</v>
      </c>
      <c r="AG757" s="3">
        <v>0</v>
      </c>
      <c r="AH757" s="3">
        <v>0</v>
      </c>
      <c r="AI757" s="3">
        <v>1</v>
      </c>
      <c r="AJ757" s="3">
        <v>0</v>
      </c>
      <c r="AK757" s="3">
        <v>0</v>
      </c>
      <c r="AL757" s="3">
        <v>470</v>
      </c>
      <c r="AM757" s="4">
        <v>42250</v>
      </c>
      <c r="AN757" s="3">
        <f t="shared" si="34"/>
        <v>9</v>
      </c>
      <c r="AO757" s="3" t="str">
        <f t="shared" si="35"/>
        <v>September</v>
      </c>
      <c r="AP757" s="3">
        <v>1</v>
      </c>
    </row>
    <row r="758" spans="1:42" x14ac:dyDescent="0.25">
      <c r="A758" s="3">
        <v>1077</v>
      </c>
      <c r="B758" s="3">
        <v>54450</v>
      </c>
      <c r="C758" s="3">
        <v>652</v>
      </c>
      <c r="D758" s="3">
        <f t="shared" si="33"/>
        <v>1.1974288337924701</v>
      </c>
      <c r="E758" s="3">
        <v>1</v>
      </c>
      <c r="F758" s="3">
        <v>1</v>
      </c>
      <c r="G758" s="3">
        <v>0</v>
      </c>
      <c r="H758" s="3">
        <v>454</v>
      </c>
      <c r="I758" s="3">
        <v>0</v>
      </c>
      <c r="J758" s="3">
        <v>171</v>
      </c>
      <c r="K758" s="3">
        <v>8</v>
      </c>
      <c r="L758" s="3">
        <v>19</v>
      </c>
      <c r="M758" s="3">
        <v>32</v>
      </c>
      <c r="N758" s="3">
        <v>12</v>
      </c>
      <c r="O758" s="3">
        <v>9</v>
      </c>
      <c r="P758" s="3">
        <v>2</v>
      </c>
      <c r="Q758" s="3">
        <v>8</v>
      </c>
      <c r="R758" s="3">
        <v>8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64</v>
      </c>
      <c r="AA758" s="3" t="str" cm="1">
        <f t="array" ref="AA758">_xlfn.IFS(AND(Z758&lt;36,Z758&gt;23),"24-35",AND(Z758&lt;51,Z758&gt;35),"36-50",AND(Z758&gt;50,Z758&lt;66),"51-65",Z758&gt;65,"66+",TRUE,"?")</f>
        <v>51-65</v>
      </c>
      <c r="AB758" s="3">
        <v>2812</v>
      </c>
      <c r="AC758" s="3">
        <v>0</v>
      </c>
      <c r="AD758" s="3">
        <v>0</v>
      </c>
      <c r="AE758" s="3">
        <v>0</v>
      </c>
      <c r="AF758" s="3">
        <v>1</v>
      </c>
      <c r="AG758" s="3">
        <v>0</v>
      </c>
      <c r="AH758" s="3">
        <v>0</v>
      </c>
      <c r="AI758" s="3">
        <v>1</v>
      </c>
      <c r="AJ758" s="3">
        <v>0</v>
      </c>
      <c r="AK758" s="3">
        <v>0</v>
      </c>
      <c r="AL758" s="3">
        <v>620</v>
      </c>
      <c r="AM758" s="4">
        <v>42037</v>
      </c>
      <c r="AN758" s="3">
        <f t="shared" si="34"/>
        <v>2</v>
      </c>
      <c r="AO758" s="3" t="str">
        <f t="shared" si="35"/>
        <v>February</v>
      </c>
      <c r="AP758" s="3">
        <v>1</v>
      </c>
    </row>
    <row r="759" spans="1:42" x14ac:dyDescent="0.25">
      <c r="A759" s="3">
        <v>2011</v>
      </c>
      <c r="B759" s="3">
        <v>57642</v>
      </c>
      <c r="C759" s="3">
        <v>652</v>
      </c>
      <c r="D759" s="3">
        <f t="shared" si="33"/>
        <v>1.131119669685299</v>
      </c>
      <c r="E759" s="3">
        <v>0</v>
      </c>
      <c r="F759" s="3">
        <v>1</v>
      </c>
      <c r="G759" s="3">
        <v>24</v>
      </c>
      <c r="H759" s="3">
        <v>580</v>
      </c>
      <c r="I759" s="3">
        <v>6</v>
      </c>
      <c r="J759" s="3">
        <v>58</v>
      </c>
      <c r="K759" s="3">
        <v>8</v>
      </c>
      <c r="L759" s="3">
        <v>0</v>
      </c>
      <c r="M759" s="3">
        <v>27</v>
      </c>
      <c r="N759" s="3">
        <v>3</v>
      </c>
      <c r="O759" s="3">
        <v>7</v>
      </c>
      <c r="P759" s="3">
        <v>6</v>
      </c>
      <c r="Q759" s="3">
        <v>6</v>
      </c>
      <c r="R759" s="3">
        <v>4</v>
      </c>
      <c r="S759" s="3">
        <v>0</v>
      </c>
      <c r="T759" s="3">
        <v>0</v>
      </c>
      <c r="U759" s="3">
        <v>1</v>
      </c>
      <c r="V759" s="3">
        <v>0</v>
      </c>
      <c r="W759" s="3">
        <v>0</v>
      </c>
      <c r="X759" s="3">
        <v>0</v>
      </c>
      <c r="Y759" s="3">
        <v>0</v>
      </c>
      <c r="Z759" s="3">
        <v>50</v>
      </c>
      <c r="AA759" s="3" t="str" cm="1">
        <f t="array" ref="AA759">_xlfn.IFS(AND(Z759&lt;36,Z759&gt;23),"24-35",AND(Z759&lt;51,Z759&gt;35),"36-50",AND(Z759&gt;50,Z759&lt;66),"51-65",Z759&gt;65,"66+",TRUE,"?")</f>
        <v>36-50</v>
      </c>
      <c r="AB759" s="3">
        <v>2330</v>
      </c>
      <c r="AC759" s="3">
        <v>0</v>
      </c>
      <c r="AD759" s="3">
        <v>0</v>
      </c>
      <c r="AE759" s="3">
        <v>1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1</v>
      </c>
      <c r="AL759" s="3">
        <v>625</v>
      </c>
      <c r="AM759" s="4">
        <v>42519</v>
      </c>
      <c r="AN759" s="3">
        <f t="shared" si="34"/>
        <v>5</v>
      </c>
      <c r="AO759" s="3" t="str">
        <f t="shared" si="35"/>
        <v>May</v>
      </c>
      <c r="AP759" s="3">
        <v>1</v>
      </c>
    </row>
    <row r="760" spans="1:42" x14ac:dyDescent="0.25">
      <c r="A760" s="3">
        <v>465</v>
      </c>
      <c r="B760" s="3">
        <v>59432</v>
      </c>
      <c r="C760" s="3">
        <v>651</v>
      </c>
      <c r="D760" s="3">
        <f t="shared" si="33"/>
        <v>1.095369497913582</v>
      </c>
      <c r="E760" s="3">
        <v>0</v>
      </c>
      <c r="F760" s="3">
        <v>1</v>
      </c>
      <c r="G760" s="3">
        <v>88</v>
      </c>
      <c r="H760" s="3">
        <v>317</v>
      </c>
      <c r="I760" s="3">
        <v>25</v>
      </c>
      <c r="J760" s="3">
        <v>265</v>
      </c>
      <c r="K760" s="3">
        <v>25</v>
      </c>
      <c r="L760" s="3">
        <v>19</v>
      </c>
      <c r="M760" s="3">
        <v>12</v>
      </c>
      <c r="N760" s="3">
        <v>3</v>
      </c>
      <c r="O760" s="3">
        <v>5</v>
      </c>
      <c r="P760" s="3">
        <v>3</v>
      </c>
      <c r="Q760" s="3">
        <v>11</v>
      </c>
      <c r="R760" s="3">
        <v>5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58</v>
      </c>
      <c r="AA760" s="3" t="str" cm="1">
        <f t="array" ref="AA760">_xlfn.IFS(AND(Z760&lt;36,Z760&gt;23),"24-35",AND(Z760&lt;51,Z760&gt;35),"36-50",AND(Z760&gt;50,Z760&lt;66),"51-65",Z760&gt;65,"66+",TRUE,"?")</f>
        <v>51-65</v>
      </c>
      <c r="AB760" s="3">
        <v>2601</v>
      </c>
      <c r="AC760" s="3">
        <v>1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1</v>
      </c>
      <c r="AK760" s="3">
        <v>0</v>
      </c>
      <c r="AL760" s="3">
        <v>639</v>
      </c>
      <c r="AM760" s="4">
        <v>42248</v>
      </c>
      <c r="AN760" s="3">
        <f t="shared" si="34"/>
        <v>9</v>
      </c>
      <c r="AO760" s="3" t="str">
        <f t="shared" si="35"/>
        <v>September</v>
      </c>
      <c r="AP760" s="3">
        <v>1</v>
      </c>
    </row>
    <row r="761" spans="1:42" x14ac:dyDescent="0.25">
      <c r="A761" s="3">
        <v>1345</v>
      </c>
      <c r="B761" s="3">
        <v>69401</v>
      </c>
      <c r="C761" s="3">
        <v>651</v>
      </c>
      <c r="D761" s="3">
        <f t="shared" si="33"/>
        <v>0.93802682958458816</v>
      </c>
      <c r="E761" s="3">
        <v>0</v>
      </c>
      <c r="F761" s="3">
        <v>1</v>
      </c>
      <c r="G761" s="3">
        <v>41</v>
      </c>
      <c r="H761" s="3">
        <v>399</v>
      </c>
      <c r="I761" s="3">
        <v>27</v>
      </c>
      <c r="J761" s="3">
        <v>159</v>
      </c>
      <c r="K761" s="3">
        <v>58</v>
      </c>
      <c r="L761" s="3">
        <v>8</v>
      </c>
      <c r="M761" s="3">
        <v>39</v>
      </c>
      <c r="N761" s="3">
        <v>4</v>
      </c>
      <c r="O761" s="3">
        <v>4</v>
      </c>
      <c r="P761" s="3">
        <v>4</v>
      </c>
      <c r="Q761" s="3">
        <v>5</v>
      </c>
      <c r="R761" s="3">
        <v>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47</v>
      </c>
      <c r="AA761" s="3" t="str" cm="1">
        <f t="array" ref="AA761">_xlfn.IFS(AND(Z761&lt;36,Z761&gt;23),"24-35",AND(Z761&lt;51,Z761&gt;35),"36-50",AND(Z761&gt;50,Z761&lt;66),"51-65",Z761&gt;65,"66+",TRUE,"?")</f>
        <v>36-50</v>
      </c>
      <c r="AB761" s="3">
        <v>2257</v>
      </c>
      <c r="AC761" s="3">
        <v>0</v>
      </c>
      <c r="AD761" s="3">
        <v>0</v>
      </c>
      <c r="AE761" s="3">
        <v>0</v>
      </c>
      <c r="AF761" s="3">
        <v>1</v>
      </c>
      <c r="AG761" s="3">
        <v>0</v>
      </c>
      <c r="AH761" s="3">
        <v>1</v>
      </c>
      <c r="AI761" s="3">
        <v>0</v>
      </c>
      <c r="AJ761" s="3">
        <v>0</v>
      </c>
      <c r="AK761" s="3">
        <v>0</v>
      </c>
      <c r="AL761" s="3">
        <v>612</v>
      </c>
      <c r="AM761" s="4">
        <v>42592</v>
      </c>
      <c r="AN761" s="3">
        <f t="shared" si="34"/>
        <v>8</v>
      </c>
      <c r="AO761" s="3" t="str">
        <f t="shared" si="35"/>
        <v>August</v>
      </c>
      <c r="AP761" s="3">
        <v>1</v>
      </c>
    </row>
    <row r="762" spans="1:42" x14ac:dyDescent="0.25">
      <c r="A762" s="3">
        <v>1227</v>
      </c>
      <c r="B762" s="3">
        <v>65695</v>
      </c>
      <c r="C762" s="3">
        <v>650</v>
      </c>
      <c r="D762" s="3">
        <f t="shared" si="33"/>
        <v>0.98942080828069112</v>
      </c>
      <c r="E762" s="3">
        <v>0</v>
      </c>
      <c r="F762" s="3">
        <v>1</v>
      </c>
      <c r="G762" s="3">
        <v>50</v>
      </c>
      <c r="H762" s="3">
        <v>371</v>
      </c>
      <c r="I762" s="3">
        <v>32</v>
      </c>
      <c r="J762" s="3">
        <v>189</v>
      </c>
      <c r="K762" s="3">
        <v>0</v>
      </c>
      <c r="L762" s="3">
        <v>58</v>
      </c>
      <c r="M762" s="3">
        <v>6</v>
      </c>
      <c r="N762" s="3">
        <v>2</v>
      </c>
      <c r="O762" s="3">
        <v>5</v>
      </c>
      <c r="P762" s="3">
        <v>4</v>
      </c>
      <c r="Q762" s="3">
        <v>10</v>
      </c>
      <c r="R762" s="3">
        <v>4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60</v>
      </c>
      <c r="AA762" s="3" t="str" cm="1">
        <f t="array" ref="AA762">_xlfn.IFS(AND(Z762&lt;36,Z762&gt;23),"24-35",AND(Z762&lt;51,Z762&gt;35),"36-50",AND(Z762&gt;50,Z762&lt;66),"51-65",Z762&gt;65,"66+",TRUE,"?")</f>
        <v>51-65</v>
      </c>
      <c r="AB762" s="3">
        <v>2308</v>
      </c>
      <c r="AC762" s="3">
        <v>0</v>
      </c>
      <c r="AD762" s="3">
        <v>1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1</v>
      </c>
      <c r="AL762" s="3">
        <v>644</v>
      </c>
      <c r="AM762" s="4">
        <v>42541</v>
      </c>
      <c r="AN762" s="3">
        <f t="shared" si="34"/>
        <v>6</v>
      </c>
      <c r="AO762" s="3" t="str">
        <f t="shared" si="35"/>
        <v>June</v>
      </c>
      <c r="AP762" s="3">
        <v>1</v>
      </c>
    </row>
    <row r="763" spans="1:42" x14ac:dyDescent="0.25">
      <c r="A763" s="3">
        <v>1392</v>
      </c>
      <c r="B763" s="3">
        <v>54108</v>
      </c>
      <c r="C763" s="3">
        <v>650</v>
      </c>
      <c r="D763" s="3">
        <f t="shared" si="33"/>
        <v>1.2013011015007022</v>
      </c>
      <c r="E763" s="3">
        <v>1</v>
      </c>
      <c r="F763" s="3">
        <v>1</v>
      </c>
      <c r="G763" s="3">
        <v>74</v>
      </c>
      <c r="H763" s="3">
        <v>539</v>
      </c>
      <c r="I763" s="3">
        <v>6</v>
      </c>
      <c r="J763" s="3">
        <v>91</v>
      </c>
      <c r="K763" s="3">
        <v>8</v>
      </c>
      <c r="L763" s="3">
        <v>6</v>
      </c>
      <c r="M763" s="3">
        <v>97</v>
      </c>
      <c r="N763" s="3">
        <v>13</v>
      </c>
      <c r="O763" s="3">
        <v>8</v>
      </c>
      <c r="P763" s="3">
        <v>2</v>
      </c>
      <c r="Q763" s="3">
        <v>9</v>
      </c>
      <c r="R763" s="3">
        <v>8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47</v>
      </c>
      <c r="AA763" s="3" t="str" cm="1">
        <f t="array" ref="AA763">_xlfn.IFS(AND(Z763&lt;36,Z763&gt;23),"24-35",AND(Z763&lt;51,Z763&gt;35),"36-50",AND(Z763&gt;50,Z763&lt;66),"51-65",Z763&gt;65,"66+",TRUE,"?")</f>
        <v>36-50</v>
      </c>
      <c r="AB763" s="3">
        <v>2760</v>
      </c>
      <c r="AC763" s="3">
        <v>0</v>
      </c>
      <c r="AD763" s="3">
        <v>1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1</v>
      </c>
      <c r="AK763" s="3">
        <v>0</v>
      </c>
      <c r="AL763" s="3">
        <v>553</v>
      </c>
      <c r="AM763" s="4">
        <v>42089</v>
      </c>
      <c r="AN763" s="3">
        <f t="shared" si="34"/>
        <v>3</v>
      </c>
      <c r="AO763" s="3" t="str">
        <f t="shared" si="35"/>
        <v>March</v>
      </c>
      <c r="AP763" s="3">
        <v>1</v>
      </c>
    </row>
    <row r="764" spans="1:42" x14ac:dyDescent="0.25">
      <c r="A764" s="3">
        <v>117</v>
      </c>
      <c r="B764" s="3">
        <v>77376</v>
      </c>
      <c r="C764" s="3">
        <v>649</v>
      </c>
      <c r="D764" s="3">
        <f t="shared" si="33"/>
        <v>0.83876137303556664</v>
      </c>
      <c r="E764" s="3">
        <v>1</v>
      </c>
      <c r="F764" s="3">
        <v>1</v>
      </c>
      <c r="G764" s="3">
        <v>72</v>
      </c>
      <c r="H764" s="3">
        <v>492</v>
      </c>
      <c r="I764" s="3">
        <v>19</v>
      </c>
      <c r="J764" s="3">
        <v>110</v>
      </c>
      <c r="K764" s="3">
        <v>16</v>
      </c>
      <c r="L764" s="3">
        <v>12</v>
      </c>
      <c r="M764" s="3">
        <v>12</v>
      </c>
      <c r="N764" s="3">
        <v>4</v>
      </c>
      <c r="O764" s="3">
        <v>6</v>
      </c>
      <c r="P764" s="3">
        <v>3</v>
      </c>
      <c r="Q764" s="3">
        <v>10</v>
      </c>
      <c r="R764" s="3">
        <v>4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64</v>
      </c>
      <c r="AA764" s="3" t="str" cm="1">
        <f t="array" ref="AA764">_xlfn.IFS(AND(Z764&lt;36,Z764&gt;23),"24-35",AND(Z764&lt;51,Z764&gt;35),"36-50",AND(Z764&gt;50,Z764&lt;66),"51-65",Z764&gt;65,"66+",TRUE,"?")</f>
        <v>51-65</v>
      </c>
      <c r="AB764" s="3">
        <v>2209</v>
      </c>
      <c r="AC764" s="3">
        <v>0</v>
      </c>
      <c r="AD764" s="3">
        <v>0</v>
      </c>
      <c r="AE764" s="3">
        <v>0</v>
      </c>
      <c r="AF764" s="3">
        <v>1</v>
      </c>
      <c r="AG764" s="3">
        <v>0</v>
      </c>
      <c r="AH764" s="3">
        <v>0</v>
      </c>
      <c r="AI764" s="3">
        <v>0</v>
      </c>
      <c r="AJ764" s="3">
        <v>0</v>
      </c>
      <c r="AK764" s="3">
        <v>1</v>
      </c>
      <c r="AL764" s="3">
        <v>637</v>
      </c>
      <c r="AM764" s="4">
        <v>42640</v>
      </c>
      <c r="AN764" s="3">
        <f t="shared" si="34"/>
        <v>9</v>
      </c>
      <c r="AO764" s="3" t="str">
        <f t="shared" si="35"/>
        <v>September</v>
      </c>
      <c r="AP764" s="3">
        <v>1</v>
      </c>
    </row>
    <row r="765" spans="1:42" x14ac:dyDescent="0.25">
      <c r="A765" s="3">
        <v>1561</v>
      </c>
      <c r="B765" s="3">
        <v>55012</v>
      </c>
      <c r="C765" s="3">
        <v>647</v>
      </c>
      <c r="D765" s="3">
        <f t="shared" si="33"/>
        <v>1.1761070311931943</v>
      </c>
      <c r="E765" s="3">
        <v>0</v>
      </c>
      <c r="F765" s="3">
        <v>1</v>
      </c>
      <c r="G765" s="3">
        <v>85</v>
      </c>
      <c r="H765" s="3">
        <v>582</v>
      </c>
      <c r="I765" s="3">
        <v>0</v>
      </c>
      <c r="J765" s="3">
        <v>65</v>
      </c>
      <c r="K765" s="3">
        <v>0</v>
      </c>
      <c r="L765" s="3">
        <v>0</v>
      </c>
      <c r="M765" s="3">
        <v>13</v>
      </c>
      <c r="N765" s="3">
        <v>6</v>
      </c>
      <c r="O765" s="3">
        <v>8</v>
      </c>
      <c r="P765" s="3">
        <v>2</v>
      </c>
      <c r="Q765" s="3">
        <v>9</v>
      </c>
      <c r="R765" s="3">
        <v>5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47</v>
      </c>
      <c r="AA765" s="3" t="str" cm="1">
        <f t="array" ref="AA765">_xlfn.IFS(AND(Z765&lt;36,Z765&gt;23),"24-35",AND(Z765&lt;51,Z765&gt;35),"36-50",AND(Z765&gt;50,Z765&lt;66),"51-65",Z765&gt;65,"66+",TRUE,"?")</f>
        <v>36-50</v>
      </c>
      <c r="AB765" s="3">
        <v>2259</v>
      </c>
      <c r="AC765" s="3">
        <v>0</v>
      </c>
      <c r="AD765" s="3">
        <v>0</v>
      </c>
      <c r="AE765" s="3">
        <v>0</v>
      </c>
      <c r="AF765" s="3">
        <v>1</v>
      </c>
      <c r="AG765" s="3">
        <v>0</v>
      </c>
      <c r="AH765" s="3">
        <v>0</v>
      </c>
      <c r="AI765" s="3">
        <v>0</v>
      </c>
      <c r="AJ765" s="3">
        <v>0</v>
      </c>
      <c r="AK765" s="3">
        <v>1</v>
      </c>
      <c r="AL765" s="3">
        <v>634</v>
      </c>
      <c r="AM765" s="4">
        <v>42590</v>
      </c>
      <c r="AN765" s="3">
        <f t="shared" si="34"/>
        <v>8</v>
      </c>
      <c r="AO765" s="3" t="str">
        <f t="shared" si="35"/>
        <v>August</v>
      </c>
      <c r="AP765" s="3">
        <v>1</v>
      </c>
    </row>
    <row r="766" spans="1:42" x14ac:dyDescent="0.25">
      <c r="A766" s="3">
        <v>457</v>
      </c>
      <c r="B766" s="3">
        <v>60093</v>
      </c>
      <c r="C766" s="3">
        <v>645</v>
      </c>
      <c r="D766" s="3">
        <f t="shared" si="33"/>
        <v>1.0733363286905298</v>
      </c>
      <c r="E766" s="3">
        <v>0</v>
      </c>
      <c r="F766" s="3">
        <v>1</v>
      </c>
      <c r="G766" s="3">
        <v>92</v>
      </c>
      <c r="H766" s="3">
        <v>502</v>
      </c>
      <c r="I766" s="3">
        <v>12</v>
      </c>
      <c r="J766" s="3">
        <v>109</v>
      </c>
      <c r="K766" s="3">
        <v>16</v>
      </c>
      <c r="L766" s="3">
        <v>6</v>
      </c>
      <c r="M766" s="3">
        <v>90</v>
      </c>
      <c r="N766" s="3">
        <v>2</v>
      </c>
      <c r="O766" s="3">
        <v>7</v>
      </c>
      <c r="P766" s="3">
        <v>2</v>
      </c>
      <c r="Q766" s="3">
        <v>10</v>
      </c>
      <c r="R766" s="3">
        <v>6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46</v>
      </c>
      <c r="AA766" s="3" t="str" cm="1">
        <f t="array" ref="AA766">_xlfn.IFS(AND(Z766&lt;36,Z766&gt;23),"24-35",AND(Z766&lt;51,Z766&gt;35),"36-50",AND(Z766&gt;50,Z766&lt;66),"51-65",Z766&gt;65,"66+",TRUE,"?")</f>
        <v>36-50</v>
      </c>
      <c r="AB766" s="3">
        <v>2527</v>
      </c>
      <c r="AC766" s="3">
        <v>0</v>
      </c>
      <c r="AD766" s="3">
        <v>1</v>
      </c>
      <c r="AE766" s="3">
        <v>0</v>
      </c>
      <c r="AF766" s="3">
        <v>0</v>
      </c>
      <c r="AG766" s="3">
        <v>0</v>
      </c>
      <c r="AH766" s="3">
        <v>0</v>
      </c>
      <c r="AI766" s="3">
        <v>1</v>
      </c>
      <c r="AJ766" s="3">
        <v>0</v>
      </c>
      <c r="AK766" s="3">
        <v>0</v>
      </c>
      <c r="AL766" s="3">
        <v>555</v>
      </c>
      <c r="AM766" s="4">
        <v>42322</v>
      </c>
      <c r="AN766" s="3">
        <f t="shared" si="34"/>
        <v>11</v>
      </c>
      <c r="AO766" s="3" t="str">
        <f t="shared" si="35"/>
        <v>November</v>
      </c>
      <c r="AP766" s="3">
        <v>1</v>
      </c>
    </row>
    <row r="767" spans="1:42" x14ac:dyDescent="0.25">
      <c r="A767" s="3">
        <v>67</v>
      </c>
      <c r="B767" s="3">
        <v>60631</v>
      </c>
      <c r="C767" s="3">
        <v>642</v>
      </c>
      <c r="D767" s="3">
        <f t="shared" si="33"/>
        <v>1.0588642773498704</v>
      </c>
      <c r="E767" s="3">
        <v>1</v>
      </c>
      <c r="F767" s="3">
        <v>1</v>
      </c>
      <c r="G767" s="3">
        <v>88</v>
      </c>
      <c r="H767" s="3">
        <v>565</v>
      </c>
      <c r="I767" s="3">
        <v>6</v>
      </c>
      <c r="J767" s="3">
        <v>65</v>
      </c>
      <c r="K767" s="3">
        <v>0</v>
      </c>
      <c r="L767" s="3">
        <v>6</v>
      </c>
      <c r="M767" s="3">
        <v>19</v>
      </c>
      <c r="N767" s="3">
        <v>5</v>
      </c>
      <c r="O767" s="3">
        <v>9</v>
      </c>
      <c r="P767" s="3">
        <v>2</v>
      </c>
      <c r="Q767" s="3">
        <v>8</v>
      </c>
      <c r="R767" s="3">
        <v>7</v>
      </c>
      <c r="S767" s="3">
        <v>0</v>
      </c>
      <c r="T767" s="3">
        <v>0</v>
      </c>
      <c r="U767" s="3">
        <v>0</v>
      </c>
      <c r="V767" s="3">
        <v>1</v>
      </c>
      <c r="W767" s="3">
        <v>0</v>
      </c>
      <c r="X767" s="3">
        <v>0</v>
      </c>
      <c r="Y767" s="3">
        <v>0</v>
      </c>
      <c r="Z767" s="3">
        <v>45</v>
      </c>
      <c r="AA767" s="3" t="str" cm="1">
        <f t="array" ref="AA767">_xlfn.IFS(AND(Z767&lt;36,Z767&gt;23),"24-35",AND(Z767&lt;51,Z767&gt;35),"36-50",AND(Z767&gt;50,Z767&lt;66),"51-65",Z767&gt;65,"66+",TRUE,"?")</f>
        <v>36-50</v>
      </c>
      <c r="AB767" s="3">
        <v>2609</v>
      </c>
      <c r="AC767" s="3">
        <v>0</v>
      </c>
      <c r="AD767" s="3">
        <v>1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1</v>
      </c>
      <c r="AL767" s="3">
        <v>623</v>
      </c>
      <c r="AM767" s="4">
        <v>42240</v>
      </c>
      <c r="AN767" s="3">
        <f t="shared" si="34"/>
        <v>8</v>
      </c>
      <c r="AO767" s="3" t="str">
        <f t="shared" si="35"/>
        <v>August</v>
      </c>
      <c r="AP767" s="3">
        <v>1</v>
      </c>
    </row>
    <row r="768" spans="1:42" x14ac:dyDescent="0.25">
      <c r="A768" s="3">
        <v>1263</v>
      </c>
      <c r="B768" s="3">
        <v>56046</v>
      </c>
      <c r="C768" s="3">
        <v>641</v>
      </c>
      <c r="D768" s="3">
        <f t="shared" si="33"/>
        <v>1.1437033865039432</v>
      </c>
      <c r="E768" s="3">
        <v>0</v>
      </c>
      <c r="F768" s="3">
        <v>0</v>
      </c>
      <c r="G768" s="3">
        <v>9</v>
      </c>
      <c r="H768" s="3">
        <v>577</v>
      </c>
      <c r="I768" s="3">
        <v>0</v>
      </c>
      <c r="J768" s="3">
        <v>64</v>
      </c>
      <c r="K768" s="3">
        <v>0</v>
      </c>
      <c r="L768" s="3">
        <v>0</v>
      </c>
      <c r="M768" s="3">
        <v>51</v>
      </c>
      <c r="N768" s="3">
        <v>2</v>
      </c>
      <c r="O768" s="3">
        <v>10</v>
      </c>
      <c r="P768" s="3">
        <v>1</v>
      </c>
      <c r="Q768" s="3">
        <v>8</v>
      </c>
      <c r="R768" s="3">
        <v>8</v>
      </c>
      <c r="S768" s="3">
        <v>0</v>
      </c>
      <c r="T768" s="3">
        <v>0</v>
      </c>
      <c r="U768" s="3">
        <v>1</v>
      </c>
      <c r="V768" s="3">
        <v>0</v>
      </c>
      <c r="W768" s="3">
        <v>0</v>
      </c>
      <c r="X768" s="3">
        <v>0</v>
      </c>
      <c r="Y768" s="3">
        <v>1</v>
      </c>
      <c r="Z768" s="3">
        <v>55</v>
      </c>
      <c r="AA768" s="3" t="str" cm="1">
        <f t="array" ref="AA768">_xlfn.IFS(AND(Z768&lt;36,Z768&gt;23),"24-35",AND(Z768&lt;51,Z768&gt;35),"36-50",AND(Z768&gt;50,Z768&lt;66),"51-65",Z768&gt;65,"66+",TRUE,"?")</f>
        <v>51-65</v>
      </c>
      <c r="AB768" s="3">
        <v>2702</v>
      </c>
      <c r="AC768" s="3">
        <v>0</v>
      </c>
      <c r="AD768" s="3">
        <v>0</v>
      </c>
      <c r="AE768" s="3">
        <v>0</v>
      </c>
      <c r="AF768" s="3">
        <v>1</v>
      </c>
      <c r="AG768" s="3">
        <v>0</v>
      </c>
      <c r="AH768" s="3">
        <v>0</v>
      </c>
      <c r="AI768" s="3">
        <v>1</v>
      </c>
      <c r="AJ768" s="3">
        <v>0</v>
      </c>
      <c r="AK768" s="3">
        <v>0</v>
      </c>
      <c r="AL768" s="3">
        <v>590</v>
      </c>
      <c r="AM768" s="4">
        <v>42147</v>
      </c>
      <c r="AN768" s="3">
        <f t="shared" si="34"/>
        <v>5</v>
      </c>
      <c r="AO768" s="3" t="str">
        <f t="shared" si="35"/>
        <v>May</v>
      </c>
      <c r="AP768" s="3">
        <v>1</v>
      </c>
    </row>
    <row r="769" spans="1:42" x14ac:dyDescent="0.25">
      <c r="A769" s="3">
        <v>963</v>
      </c>
      <c r="B769" s="3">
        <v>56320</v>
      </c>
      <c r="C769" s="3">
        <v>619</v>
      </c>
      <c r="D769" s="3">
        <f t="shared" si="33"/>
        <v>1.0990767045454546</v>
      </c>
      <c r="E769" s="3">
        <v>0</v>
      </c>
      <c r="F769" s="3">
        <v>1</v>
      </c>
      <c r="G769" s="3">
        <v>11</v>
      </c>
      <c r="H769" s="3">
        <v>201</v>
      </c>
      <c r="I769" s="3">
        <v>53</v>
      </c>
      <c r="J769" s="3">
        <v>172</v>
      </c>
      <c r="K769" s="3">
        <v>116</v>
      </c>
      <c r="L769" s="3">
        <v>77</v>
      </c>
      <c r="M769" s="3">
        <v>83</v>
      </c>
      <c r="N769" s="3">
        <v>3</v>
      </c>
      <c r="O769" s="3">
        <v>5</v>
      </c>
      <c r="P769" s="3">
        <v>4</v>
      </c>
      <c r="Q769" s="3">
        <v>9</v>
      </c>
      <c r="R769" s="3">
        <v>4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53</v>
      </c>
      <c r="AA769" s="3" t="str" cm="1">
        <f t="array" ref="AA769">_xlfn.IFS(AND(Z769&lt;36,Z769&gt;23),"24-35",AND(Z769&lt;51,Z769&gt;35),"36-50",AND(Z769&gt;50,Z769&lt;66),"51-65",Z769&gt;65,"66+",TRUE,"?")</f>
        <v>51-65</v>
      </c>
      <c r="AB769" s="3">
        <v>2606</v>
      </c>
      <c r="AC769" s="3">
        <v>0</v>
      </c>
      <c r="AD769" s="3">
        <v>1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1</v>
      </c>
      <c r="AL769" s="3">
        <v>536</v>
      </c>
      <c r="AM769" s="4">
        <v>42243</v>
      </c>
      <c r="AN769" s="3">
        <f t="shared" si="34"/>
        <v>8</v>
      </c>
      <c r="AO769" s="3" t="str">
        <f t="shared" si="35"/>
        <v>August</v>
      </c>
      <c r="AP769" s="3">
        <v>1</v>
      </c>
    </row>
    <row r="770" spans="1:42" x14ac:dyDescent="0.25">
      <c r="A770" s="3">
        <v>1265</v>
      </c>
      <c r="B770" s="3">
        <v>42000</v>
      </c>
      <c r="C770" s="3">
        <v>618</v>
      </c>
      <c r="D770" s="3">
        <f t="shared" si="33"/>
        <v>1.4714285714285715</v>
      </c>
      <c r="E770" s="3">
        <v>0</v>
      </c>
      <c r="F770" s="3">
        <v>0</v>
      </c>
      <c r="G770" s="3">
        <v>23</v>
      </c>
      <c r="H770" s="3">
        <v>124</v>
      </c>
      <c r="I770" s="3">
        <v>83</v>
      </c>
      <c r="J770" s="3">
        <v>267</v>
      </c>
      <c r="K770" s="3">
        <v>85</v>
      </c>
      <c r="L770" s="3">
        <v>59</v>
      </c>
      <c r="M770" s="3">
        <v>35</v>
      </c>
      <c r="N770" s="3">
        <v>2</v>
      </c>
      <c r="O770" s="3">
        <v>5</v>
      </c>
      <c r="P770" s="3">
        <v>2</v>
      </c>
      <c r="Q770" s="3">
        <v>11</v>
      </c>
      <c r="R770" s="3">
        <v>5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1</v>
      </c>
      <c r="Z770" s="3">
        <v>33</v>
      </c>
      <c r="AA770" s="3" t="str" cm="1">
        <f t="array" ref="AA770">_xlfn.IFS(AND(Z770&lt;36,Z770&gt;23),"24-35",AND(Z770&lt;51,Z770&gt;35),"36-50",AND(Z770&gt;50,Z770&lt;66),"51-65",Z770&gt;65,"66+",TRUE,"?")</f>
        <v>24-35</v>
      </c>
      <c r="AB770" s="3">
        <v>2694</v>
      </c>
      <c r="AC770" s="3">
        <v>0</v>
      </c>
      <c r="AD770" s="3">
        <v>0</v>
      </c>
      <c r="AE770" s="3">
        <v>1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1</v>
      </c>
      <c r="AL770" s="3">
        <v>583</v>
      </c>
      <c r="AM770" s="4">
        <v>42155</v>
      </c>
      <c r="AN770" s="3">
        <f t="shared" si="34"/>
        <v>5</v>
      </c>
      <c r="AO770" s="3" t="str">
        <f t="shared" si="35"/>
        <v>May</v>
      </c>
      <c r="AP770" s="3">
        <v>1</v>
      </c>
    </row>
    <row r="771" spans="1:42" x14ac:dyDescent="0.25">
      <c r="A771" s="3">
        <v>1278</v>
      </c>
      <c r="B771" s="3">
        <v>33051</v>
      </c>
      <c r="C771" s="3">
        <v>616</v>
      </c>
      <c r="D771" s="3">
        <f t="shared" ref="D771:D834" si="36">C771*100/B771</f>
        <v>1.8637862697043963</v>
      </c>
      <c r="E771" s="3">
        <v>0</v>
      </c>
      <c r="F771" s="3">
        <v>0</v>
      </c>
      <c r="G771" s="3">
        <v>15</v>
      </c>
      <c r="H771" s="3">
        <v>100</v>
      </c>
      <c r="I771" s="3">
        <v>71</v>
      </c>
      <c r="J771" s="3">
        <v>243</v>
      </c>
      <c r="K771" s="3">
        <v>108</v>
      </c>
      <c r="L771" s="3">
        <v>94</v>
      </c>
      <c r="M771" s="3">
        <v>219</v>
      </c>
      <c r="N771" s="3">
        <v>3</v>
      </c>
      <c r="O771" s="3">
        <v>9</v>
      </c>
      <c r="P771" s="3">
        <v>1</v>
      </c>
      <c r="Q771" s="3">
        <v>8</v>
      </c>
      <c r="R771" s="3">
        <v>9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1</v>
      </c>
      <c r="Z771" s="3">
        <v>61</v>
      </c>
      <c r="AA771" s="3" t="str" cm="1">
        <f t="array" ref="AA771">_xlfn.IFS(AND(Z771&lt;36,Z771&gt;23),"24-35",AND(Z771&lt;51,Z771&gt;35),"36-50",AND(Z771&gt;50,Z771&lt;66),"51-65",Z771&gt;65,"66+",TRUE,"?")</f>
        <v>51-65</v>
      </c>
      <c r="AB771" s="3">
        <v>2841</v>
      </c>
      <c r="AC771" s="3">
        <v>0</v>
      </c>
      <c r="AD771" s="3">
        <v>0</v>
      </c>
      <c r="AE771" s="3">
        <v>0</v>
      </c>
      <c r="AF771" s="3">
        <v>0</v>
      </c>
      <c r="AG771" s="3">
        <v>1</v>
      </c>
      <c r="AH771" s="3">
        <v>0</v>
      </c>
      <c r="AI771" s="3">
        <v>0</v>
      </c>
      <c r="AJ771" s="3">
        <v>1</v>
      </c>
      <c r="AK771" s="3">
        <v>0</v>
      </c>
      <c r="AL771" s="3">
        <v>397</v>
      </c>
      <c r="AM771" s="4">
        <v>42008</v>
      </c>
      <c r="AN771" s="3">
        <f t="shared" ref="AN771:AN834" si="37">MONTH(AM771)</f>
        <v>1</v>
      </c>
      <c r="AO771" s="3" t="str">
        <f t="shared" ref="AO771:AO834" si="38">TEXT(AM771,"mmmm")</f>
        <v>January</v>
      </c>
      <c r="AP771" s="3">
        <v>1</v>
      </c>
    </row>
    <row r="772" spans="1:42" x14ac:dyDescent="0.25">
      <c r="A772" s="3">
        <v>1288</v>
      </c>
      <c r="B772" s="3">
        <v>42564</v>
      </c>
      <c r="C772" s="3">
        <v>615</v>
      </c>
      <c r="D772" s="3">
        <f t="shared" si="36"/>
        <v>1.4448829997180717</v>
      </c>
      <c r="E772" s="3">
        <v>0</v>
      </c>
      <c r="F772" s="3">
        <v>1</v>
      </c>
      <c r="G772" s="3">
        <v>28</v>
      </c>
      <c r="H772" s="3">
        <v>324</v>
      </c>
      <c r="I772" s="3">
        <v>48</v>
      </c>
      <c r="J772" s="3">
        <v>186</v>
      </c>
      <c r="K772" s="3">
        <v>39</v>
      </c>
      <c r="L772" s="3">
        <v>18</v>
      </c>
      <c r="M772" s="3">
        <v>198</v>
      </c>
      <c r="N772" s="3">
        <v>6</v>
      </c>
      <c r="O772" s="3">
        <v>6</v>
      </c>
      <c r="P772" s="3">
        <v>8</v>
      </c>
      <c r="Q772" s="3">
        <v>4</v>
      </c>
      <c r="R772" s="3">
        <v>7</v>
      </c>
      <c r="S772" s="3">
        <v>0</v>
      </c>
      <c r="T772" s="3">
        <v>0</v>
      </c>
      <c r="U772" s="3">
        <v>1</v>
      </c>
      <c r="V772" s="3">
        <v>0</v>
      </c>
      <c r="W772" s="3">
        <v>0</v>
      </c>
      <c r="X772" s="3">
        <v>0</v>
      </c>
      <c r="Y772" s="3">
        <v>1</v>
      </c>
      <c r="Z772" s="3">
        <v>52</v>
      </c>
      <c r="AA772" s="3" t="str" cm="1">
        <f t="array" ref="AA772">_xlfn.IFS(AND(Z772&lt;36,Z772&gt;23),"24-35",AND(Z772&lt;51,Z772&gt;35),"36-50",AND(Z772&gt;50,Z772&lt;66),"51-65",Z772&gt;65,"66+",TRUE,"?")</f>
        <v>51-65</v>
      </c>
      <c r="AB772" s="3">
        <v>2702</v>
      </c>
      <c r="AC772" s="3">
        <v>1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1</v>
      </c>
      <c r="AL772" s="3">
        <v>417</v>
      </c>
      <c r="AM772" s="4">
        <v>42147</v>
      </c>
      <c r="AN772" s="3">
        <f t="shared" si="37"/>
        <v>5</v>
      </c>
      <c r="AO772" s="3" t="str">
        <f t="shared" si="38"/>
        <v>May</v>
      </c>
      <c r="AP772" s="3">
        <v>1</v>
      </c>
    </row>
    <row r="773" spans="1:42" x14ac:dyDescent="0.25">
      <c r="A773" s="3">
        <v>1856</v>
      </c>
      <c r="B773" s="3">
        <v>60689</v>
      </c>
      <c r="C773" s="3">
        <v>615</v>
      </c>
      <c r="D773" s="3">
        <f t="shared" si="36"/>
        <v>1.0133632124437706</v>
      </c>
      <c r="E773" s="3">
        <v>0</v>
      </c>
      <c r="F773" s="3">
        <v>1</v>
      </c>
      <c r="G773" s="3">
        <v>23</v>
      </c>
      <c r="H773" s="3">
        <v>240</v>
      </c>
      <c r="I773" s="3">
        <v>90</v>
      </c>
      <c r="J773" s="3">
        <v>216</v>
      </c>
      <c r="K773" s="3">
        <v>63</v>
      </c>
      <c r="L773" s="3">
        <v>6</v>
      </c>
      <c r="M773" s="3">
        <v>24</v>
      </c>
      <c r="N773" s="3">
        <v>4</v>
      </c>
      <c r="O773" s="3">
        <v>4</v>
      </c>
      <c r="P773" s="3">
        <v>4</v>
      </c>
      <c r="Q773" s="3">
        <v>10</v>
      </c>
      <c r="R773" s="3">
        <v>3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69</v>
      </c>
      <c r="AA773" s="3" t="str" cm="1">
        <f t="array" ref="AA773">_xlfn.IFS(AND(Z773&lt;36,Z773&gt;23),"24-35",AND(Z773&lt;51,Z773&gt;35),"36-50",AND(Z773&gt;50,Z773&lt;66),"51-65",Z773&gt;65,"66+",TRUE,"?")</f>
        <v>66+</v>
      </c>
      <c r="AB773" s="3">
        <v>2552</v>
      </c>
      <c r="AC773" s="3">
        <v>0</v>
      </c>
      <c r="AD773" s="3">
        <v>0</v>
      </c>
      <c r="AE773" s="3">
        <v>1</v>
      </c>
      <c r="AF773" s="3">
        <v>0</v>
      </c>
      <c r="AG773" s="3">
        <v>0</v>
      </c>
      <c r="AH773" s="3">
        <v>0</v>
      </c>
      <c r="AI773" s="3">
        <v>1</v>
      </c>
      <c r="AJ773" s="3">
        <v>0</v>
      </c>
      <c r="AK773" s="3">
        <v>0</v>
      </c>
      <c r="AL773" s="3">
        <v>591</v>
      </c>
      <c r="AM773" s="4">
        <v>42297</v>
      </c>
      <c r="AN773" s="3">
        <f t="shared" si="37"/>
        <v>10</v>
      </c>
      <c r="AO773" s="3" t="str">
        <f t="shared" si="38"/>
        <v>October</v>
      </c>
      <c r="AP773" s="3">
        <v>1</v>
      </c>
    </row>
    <row r="774" spans="1:42" x14ac:dyDescent="0.25">
      <c r="A774" s="3">
        <v>912</v>
      </c>
      <c r="B774" s="3">
        <v>44010</v>
      </c>
      <c r="C774" s="3">
        <v>614</v>
      </c>
      <c r="D774" s="3">
        <f t="shared" si="36"/>
        <v>1.3951374687571008</v>
      </c>
      <c r="E774" s="3">
        <v>1</v>
      </c>
      <c r="F774" s="3">
        <v>0</v>
      </c>
      <c r="G774" s="3">
        <v>46</v>
      </c>
      <c r="H774" s="3">
        <v>186</v>
      </c>
      <c r="I774" s="3">
        <v>36</v>
      </c>
      <c r="J774" s="3">
        <v>234</v>
      </c>
      <c r="K774" s="3">
        <v>86</v>
      </c>
      <c r="L774" s="3">
        <v>72</v>
      </c>
      <c r="M774" s="3">
        <v>48</v>
      </c>
      <c r="N774" s="3">
        <v>6</v>
      </c>
      <c r="O774" s="3">
        <v>10</v>
      </c>
      <c r="P774" s="3">
        <v>2</v>
      </c>
      <c r="Q774" s="3">
        <v>6</v>
      </c>
      <c r="R774" s="3">
        <v>9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40</v>
      </c>
      <c r="AA774" s="3" t="str" cm="1">
        <f t="array" ref="AA774">_xlfn.IFS(AND(Z774&lt;36,Z774&gt;23),"24-35",AND(Z774&lt;51,Z774&gt;35),"36-50",AND(Z774&gt;50,Z774&lt;66),"51-65",Z774&gt;65,"66+",TRUE,"?")</f>
        <v>36-50</v>
      </c>
      <c r="AB774" s="3">
        <v>2783</v>
      </c>
      <c r="AC774" s="3">
        <v>0</v>
      </c>
      <c r="AD774" s="3">
        <v>0</v>
      </c>
      <c r="AE774" s="3">
        <v>0</v>
      </c>
      <c r="AF774" s="3">
        <v>1</v>
      </c>
      <c r="AG774" s="3">
        <v>0</v>
      </c>
      <c r="AH774" s="3">
        <v>0</v>
      </c>
      <c r="AI774" s="3">
        <v>1</v>
      </c>
      <c r="AJ774" s="3">
        <v>0</v>
      </c>
      <c r="AK774" s="3">
        <v>0</v>
      </c>
      <c r="AL774" s="3">
        <v>566</v>
      </c>
      <c r="AM774" s="4">
        <v>42066</v>
      </c>
      <c r="AN774" s="3">
        <f t="shared" si="37"/>
        <v>3</v>
      </c>
      <c r="AO774" s="3" t="str">
        <f t="shared" si="38"/>
        <v>March</v>
      </c>
      <c r="AP774" s="3">
        <v>1</v>
      </c>
    </row>
    <row r="775" spans="1:42" x14ac:dyDescent="0.25">
      <c r="A775" s="3">
        <v>109</v>
      </c>
      <c r="B775" s="3">
        <v>56129</v>
      </c>
      <c r="C775" s="3">
        <v>612</v>
      </c>
      <c r="D775" s="3">
        <f t="shared" si="36"/>
        <v>1.0903454542215254</v>
      </c>
      <c r="E775" s="3">
        <v>0</v>
      </c>
      <c r="F775" s="3">
        <v>1</v>
      </c>
      <c r="G775" s="3">
        <v>65</v>
      </c>
      <c r="H775" s="3">
        <v>320</v>
      </c>
      <c r="I775" s="3">
        <v>48</v>
      </c>
      <c r="J775" s="3">
        <v>133</v>
      </c>
      <c r="K775" s="3">
        <v>39</v>
      </c>
      <c r="L775" s="3">
        <v>72</v>
      </c>
      <c r="M775" s="3">
        <v>48</v>
      </c>
      <c r="N775" s="3">
        <v>4</v>
      </c>
      <c r="O775" s="3">
        <v>6</v>
      </c>
      <c r="P775" s="3">
        <v>2</v>
      </c>
      <c r="Q775" s="3">
        <v>10</v>
      </c>
      <c r="R775" s="3">
        <v>4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67</v>
      </c>
      <c r="AA775" s="3" t="str" cm="1">
        <f t="array" ref="AA775">_xlfn.IFS(AND(Z775&lt;36,Z775&gt;23),"24-35",AND(Z775&lt;51,Z775&gt;35),"36-50",AND(Z775&gt;50,Z775&lt;66),"51-65",Z775&gt;65,"66+",TRUE,"?")</f>
        <v>66+</v>
      </c>
      <c r="AB775" s="3">
        <v>2533</v>
      </c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3">
        <v>0</v>
      </c>
      <c r="AJ775" s="3">
        <v>1</v>
      </c>
      <c r="AK775" s="3">
        <v>0</v>
      </c>
      <c r="AL775" s="3">
        <v>564</v>
      </c>
      <c r="AM775" s="4">
        <v>42316</v>
      </c>
      <c r="AN775" s="3">
        <f t="shared" si="37"/>
        <v>11</v>
      </c>
      <c r="AO775" s="3" t="str">
        <f t="shared" si="38"/>
        <v>November</v>
      </c>
      <c r="AP775" s="3">
        <v>1</v>
      </c>
    </row>
    <row r="776" spans="1:42" x14ac:dyDescent="0.25">
      <c r="A776" s="3">
        <v>1431</v>
      </c>
      <c r="B776" s="3">
        <v>66033</v>
      </c>
      <c r="C776" s="3">
        <v>612</v>
      </c>
      <c r="D776" s="3">
        <f t="shared" si="36"/>
        <v>0.92680932261142157</v>
      </c>
      <c r="E776" s="3">
        <v>0</v>
      </c>
      <c r="F776" s="3">
        <v>1</v>
      </c>
      <c r="G776" s="3">
        <v>76</v>
      </c>
      <c r="H776" s="3">
        <v>293</v>
      </c>
      <c r="I776" s="3">
        <v>35</v>
      </c>
      <c r="J776" s="3">
        <v>179</v>
      </c>
      <c r="K776" s="3">
        <v>46</v>
      </c>
      <c r="L776" s="3">
        <v>59</v>
      </c>
      <c r="M776" s="3">
        <v>65</v>
      </c>
      <c r="N776" s="3">
        <v>2</v>
      </c>
      <c r="O776" s="3">
        <v>8</v>
      </c>
      <c r="P776" s="3">
        <v>3</v>
      </c>
      <c r="Q776" s="3">
        <v>7</v>
      </c>
      <c r="R776" s="3">
        <v>7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63</v>
      </c>
      <c r="AA776" s="3" t="str" cm="1">
        <f t="array" ref="AA776">_xlfn.IFS(AND(Z776&lt;36,Z776&gt;23),"24-35",AND(Z776&lt;51,Z776&gt;35),"36-50",AND(Z776&gt;50,Z776&lt;66),"51-65",Z776&gt;65,"66+",TRUE,"?")</f>
        <v>51-65</v>
      </c>
      <c r="AB776" s="3">
        <v>2684</v>
      </c>
      <c r="AC776" s="3">
        <v>0</v>
      </c>
      <c r="AD776" s="3">
        <v>0</v>
      </c>
      <c r="AE776" s="3">
        <v>0</v>
      </c>
      <c r="AF776" s="3">
        <v>0</v>
      </c>
      <c r="AG776" s="3">
        <v>1</v>
      </c>
      <c r="AH776" s="3">
        <v>0</v>
      </c>
      <c r="AI776" s="3">
        <v>1</v>
      </c>
      <c r="AJ776" s="3">
        <v>0</v>
      </c>
      <c r="AK776" s="3">
        <v>0</v>
      </c>
      <c r="AL776" s="3">
        <v>547</v>
      </c>
      <c r="AM776" s="4">
        <v>42165</v>
      </c>
      <c r="AN776" s="3">
        <f t="shared" si="37"/>
        <v>6</v>
      </c>
      <c r="AO776" s="3" t="str">
        <f t="shared" si="38"/>
        <v>June</v>
      </c>
      <c r="AP776" s="3">
        <v>1</v>
      </c>
    </row>
    <row r="777" spans="1:42" x14ac:dyDescent="0.25">
      <c r="A777" s="3">
        <v>631</v>
      </c>
      <c r="B777" s="3">
        <v>77353</v>
      </c>
      <c r="C777" s="3">
        <v>611</v>
      </c>
      <c r="D777" s="3">
        <f t="shared" si="36"/>
        <v>0.78988533088567991</v>
      </c>
      <c r="E777" s="3">
        <v>0</v>
      </c>
      <c r="F777" s="3">
        <v>1</v>
      </c>
      <c r="G777" s="3">
        <v>38</v>
      </c>
      <c r="H777" s="3">
        <v>275</v>
      </c>
      <c r="I777" s="3">
        <v>59</v>
      </c>
      <c r="J777" s="3">
        <v>107</v>
      </c>
      <c r="K777" s="3">
        <v>69</v>
      </c>
      <c r="L777" s="3">
        <v>101</v>
      </c>
      <c r="M777" s="3">
        <v>59</v>
      </c>
      <c r="N777" s="3">
        <v>2</v>
      </c>
      <c r="O777" s="3">
        <v>6</v>
      </c>
      <c r="P777" s="3">
        <v>4</v>
      </c>
      <c r="Q777" s="3">
        <v>8</v>
      </c>
      <c r="R777" s="3">
        <v>4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40</v>
      </c>
      <c r="AA777" s="3" t="str" cm="1">
        <f t="array" ref="AA777">_xlfn.IFS(AND(Z777&lt;36,Z777&gt;23),"24-35",AND(Z777&lt;51,Z777&gt;35),"36-50",AND(Z777&gt;50,Z777&lt;66),"51-65",Z777&gt;65,"66+",TRUE,"?")</f>
        <v>36-50</v>
      </c>
      <c r="AB777" s="3">
        <v>2354</v>
      </c>
      <c r="AC777" s="3">
        <v>0</v>
      </c>
      <c r="AD777" s="3">
        <v>1</v>
      </c>
      <c r="AE777" s="3">
        <v>0</v>
      </c>
      <c r="AF777" s="3">
        <v>0</v>
      </c>
      <c r="AG777" s="3">
        <v>0</v>
      </c>
      <c r="AH777" s="3">
        <v>0</v>
      </c>
      <c r="AI777" s="3">
        <v>1</v>
      </c>
      <c r="AJ777" s="3">
        <v>0</v>
      </c>
      <c r="AK777" s="3">
        <v>0</v>
      </c>
      <c r="AL777" s="3">
        <v>552</v>
      </c>
      <c r="AM777" s="4">
        <v>42495</v>
      </c>
      <c r="AN777" s="3">
        <f t="shared" si="37"/>
        <v>5</v>
      </c>
      <c r="AO777" s="3" t="str">
        <f t="shared" si="38"/>
        <v>May</v>
      </c>
      <c r="AP777" s="3">
        <v>1</v>
      </c>
    </row>
    <row r="778" spans="1:42" x14ac:dyDescent="0.25">
      <c r="A778" s="3">
        <v>642</v>
      </c>
      <c r="B778" s="3">
        <v>66476</v>
      </c>
      <c r="C778" s="3">
        <v>611</v>
      </c>
      <c r="D778" s="3">
        <f t="shared" si="36"/>
        <v>0.91912870810518077</v>
      </c>
      <c r="E778" s="3">
        <v>0</v>
      </c>
      <c r="F778" s="3">
        <v>1</v>
      </c>
      <c r="G778" s="3">
        <v>99</v>
      </c>
      <c r="H778" s="3">
        <v>372</v>
      </c>
      <c r="I778" s="3">
        <v>18</v>
      </c>
      <c r="J778" s="3">
        <v>126</v>
      </c>
      <c r="K778" s="3">
        <v>47</v>
      </c>
      <c r="L778" s="3">
        <v>48</v>
      </c>
      <c r="M778" s="3">
        <v>78</v>
      </c>
      <c r="N778" s="3">
        <v>2</v>
      </c>
      <c r="O778" s="3">
        <v>5</v>
      </c>
      <c r="P778" s="3">
        <v>2</v>
      </c>
      <c r="Q778" s="3">
        <v>11</v>
      </c>
      <c r="R778" s="3">
        <v>4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44</v>
      </c>
      <c r="AA778" s="3" t="str" cm="1">
        <f t="array" ref="AA778">_xlfn.IFS(AND(Z778&lt;36,Z778&gt;23),"24-35",AND(Z778&lt;51,Z778&gt;35),"36-50",AND(Z778&gt;50,Z778&lt;66),"51-65",Z778&gt;65,"66+",TRUE,"?")</f>
        <v>36-50</v>
      </c>
      <c r="AB778" s="3">
        <v>2638</v>
      </c>
      <c r="AC778" s="3">
        <v>1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1</v>
      </c>
      <c r="AL778" s="3">
        <v>533</v>
      </c>
      <c r="AM778" s="4">
        <v>42211</v>
      </c>
      <c r="AN778" s="3">
        <f t="shared" si="37"/>
        <v>7</v>
      </c>
      <c r="AO778" s="3" t="str">
        <f t="shared" si="38"/>
        <v>July</v>
      </c>
      <c r="AP778" s="3">
        <v>1</v>
      </c>
    </row>
    <row r="779" spans="1:42" x14ac:dyDescent="0.25">
      <c r="A779" s="3">
        <v>900</v>
      </c>
      <c r="B779" s="3">
        <v>53700</v>
      </c>
      <c r="C779" s="3">
        <v>611</v>
      </c>
      <c r="D779" s="3">
        <f t="shared" si="36"/>
        <v>1.1378026070763501</v>
      </c>
      <c r="E779" s="3">
        <v>0</v>
      </c>
      <c r="F779" s="3">
        <v>1</v>
      </c>
      <c r="G779" s="3">
        <v>94</v>
      </c>
      <c r="H779" s="3">
        <v>263</v>
      </c>
      <c r="I779" s="3">
        <v>5</v>
      </c>
      <c r="J779" s="3">
        <v>233</v>
      </c>
      <c r="K779" s="3">
        <v>69</v>
      </c>
      <c r="L779" s="3">
        <v>41</v>
      </c>
      <c r="M779" s="3">
        <v>83</v>
      </c>
      <c r="N779" s="3">
        <v>4</v>
      </c>
      <c r="O779" s="3">
        <v>5</v>
      </c>
      <c r="P779" s="3">
        <v>5</v>
      </c>
      <c r="Q779" s="3">
        <v>8</v>
      </c>
      <c r="R779" s="3">
        <v>5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68</v>
      </c>
      <c r="AA779" s="3" t="str" cm="1">
        <f t="array" ref="AA779">_xlfn.IFS(AND(Z779&lt;36,Z779&gt;23),"24-35",AND(Z779&lt;51,Z779&gt;35),"36-50",AND(Z779&gt;50,Z779&lt;66),"51-65",Z779&gt;65,"66+",TRUE,"?")</f>
        <v>66+</v>
      </c>
      <c r="AB779" s="3">
        <v>2840</v>
      </c>
      <c r="AC779" s="3">
        <v>0</v>
      </c>
      <c r="AD779" s="3">
        <v>0</v>
      </c>
      <c r="AE779" s="3">
        <v>1</v>
      </c>
      <c r="AF779" s="3">
        <v>0</v>
      </c>
      <c r="AG779" s="3">
        <v>0</v>
      </c>
      <c r="AH779" s="3">
        <v>0</v>
      </c>
      <c r="AI779" s="3">
        <v>1</v>
      </c>
      <c r="AJ779" s="3">
        <v>0</v>
      </c>
      <c r="AK779" s="3">
        <v>0</v>
      </c>
      <c r="AL779" s="3">
        <v>528</v>
      </c>
      <c r="AM779" s="4">
        <v>42009</v>
      </c>
      <c r="AN779" s="3">
        <f t="shared" si="37"/>
        <v>1</v>
      </c>
      <c r="AO779" s="3" t="str">
        <f t="shared" si="38"/>
        <v>January</v>
      </c>
      <c r="AP779" s="3">
        <v>1</v>
      </c>
    </row>
    <row r="780" spans="1:42" x14ac:dyDescent="0.25">
      <c r="A780" s="3">
        <v>513</v>
      </c>
      <c r="B780" s="3">
        <v>54058</v>
      </c>
      <c r="C780" s="3">
        <v>608</v>
      </c>
      <c r="D780" s="3">
        <f t="shared" si="36"/>
        <v>1.1247178955936217</v>
      </c>
      <c r="E780" s="3">
        <v>0</v>
      </c>
      <c r="F780" s="3">
        <v>1</v>
      </c>
      <c r="G780" s="3">
        <v>56</v>
      </c>
      <c r="H780" s="3">
        <v>198</v>
      </c>
      <c r="I780" s="3">
        <v>18</v>
      </c>
      <c r="J780" s="3">
        <v>252</v>
      </c>
      <c r="K780" s="3">
        <v>32</v>
      </c>
      <c r="L780" s="3">
        <v>108</v>
      </c>
      <c r="M780" s="3">
        <v>54</v>
      </c>
      <c r="N780" s="3">
        <v>2</v>
      </c>
      <c r="O780" s="3">
        <v>4</v>
      </c>
      <c r="P780" s="3">
        <v>6</v>
      </c>
      <c r="Q780" s="3">
        <v>8</v>
      </c>
      <c r="R780" s="3">
        <v>3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44</v>
      </c>
      <c r="AA780" s="3" t="str" cm="1">
        <f t="array" ref="AA780">_xlfn.IFS(AND(Z780&lt;36,Z780&gt;23),"24-35",AND(Z780&lt;51,Z780&gt;35),"36-50",AND(Z780&gt;50,Z780&lt;66),"51-65",Z780&gt;65,"66+",TRUE,"?")</f>
        <v>36-50</v>
      </c>
      <c r="AB780" s="3">
        <v>2549</v>
      </c>
      <c r="AC780" s="3">
        <v>0</v>
      </c>
      <c r="AD780" s="3">
        <v>0</v>
      </c>
      <c r="AE780" s="3">
        <v>0</v>
      </c>
      <c r="AF780" s="3">
        <v>1</v>
      </c>
      <c r="AG780" s="3">
        <v>0</v>
      </c>
      <c r="AH780" s="3">
        <v>0</v>
      </c>
      <c r="AI780" s="3">
        <v>1</v>
      </c>
      <c r="AJ780" s="3">
        <v>0</v>
      </c>
      <c r="AK780" s="3">
        <v>0</v>
      </c>
      <c r="AL780" s="3">
        <v>554</v>
      </c>
      <c r="AM780" s="4">
        <v>42300</v>
      </c>
      <c r="AN780" s="3">
        <f t="shared" si="37"/>
        <v>10</v>
      </c>
      <c r="AO780" s="3" t="str">
        <f t="shared" si="38"/>
        <v>October</v>
      </c>
      <c r="AP780" s="3">
        <v>1</v>
      </c>
    </row>
    <row r="781" spans="1:42" x14ac:dyDescent="0.25">
      <c r="A781" s="3">
        <v>1356</v>
      </c>
      <c r="B781" s="3">
        <v>57957</v>
      </c>
      <c r="C781" s="3">
        <v>608</v>
      </c>
      <c r="D781" s="3">
        <f t="shared" si="36"/>
        <v>1.0490536087099056</v>
      </c>
      <c r="E781" s="3">
        <v>0</v>
      </c>
      <c r="F781" s="3">
        <v>1</v>
      </c>
      <c r="G781" s="3">
        <v>24</v>
      </c>
      <c r="H781" s="3">
        <v>290</v>
      </c>
      <c r="I781" s="3">
        <v>59</v>
      </c>
      <c r="J781" s="3">
        <v>177</v>
      </c>
      <c r="K781" s="3">
        <v>77</v>
      </c>
      <c r="L781" s="3">
        <v>5</v>
      </c>
      <c r="M781" s="3">
        <v>29</v>
      </c>
      <c r="N781" s="3">
        <v>7</v>
      </c>
      <c r="O781" s="3">
        <v>4</v>
      </c>
      <c r="P781" s="3">
        <v>6</v>
      </c>
      <c r="Q781" s="3">
        <v>8</v>
      </c>
      <c r="R781" s="3">
        <v>3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1</v>
      </c>
      <c r="Y781" s="3">
        <v>0</v>
      </c>
      <c r="Z781" s="3">
        <v>61</v>
      </c>
      <c r="AA781" s="3" t="str" cm="1">
        <f t="array" ref="AA781">_xlfn.IFS(AND(Z781&lt;36,Z781&gt;23),"24-35",AND(Z781&lt;51,Z781&gt;35),"36-50",AND(Z781&gt;50,Z781&lt;66),"51-65",Z781&gt;65,"66+",TRUE,"?")</f>
        <v>51-65</v>
      </c>
      <c r="AB781" s="3">
        <v>2473</v>
      </c>
      <c r="AC781" s="3">
        <v>0</v>
      </c>
      <c r="AD781" s="3">
        <v>0</v>
      </c>
      <c r="AE781" s="3">
        <v>0</v>
      </c>
      <c r="AF781" s="3">
        <v>1</v>
      </c>
      <c r="AG781" s="3">
        <v>0</v>
      </c>
      <c r="AH781" s="3">
        <v>0</v>
      </c>
      <c r="AI781" s="3">
        <v>1</v>
      </c>
      <c r="AJ781" s="3">
        <v>0</v>
      </c>
      <c r="AK781" s="3">
        <v>0</v>
      </c>
      <c r="AL781" s="3">
        <v>579</v>
      </c>
      <c r="AM781" s="4">
        <v>42376</v>
      </c>
      <c r="AN781" s="3">
        <f t="shared" si="37"/>
        <v>1</v>
      </c>
      <c r="AO781" s="3" t="str">
        <f t="shared" si="38"/>
        <v>January</v>
      </c>
      <c r="AP781" s="3">
        <v>1</v>
      </c>
    </row>
    <row r="782" spans="1:42" x14ac:dyDescent="0.25">
      <c r="A782" s="3">
        <v>654</v>
      </c>
      <c r="B782" s="3">
        <v>45938</v>
      </c>
      <c r="C782" s="3">
        <v>607</v>
      </c>
      <c r="D782" s="3">
        <f t="shared" si="36"/>
        <v>1.3213461622186424</v>
      </c>
      <c r="E782" s="3">
        <v>0</v>
      </c>
      <c r="F782" s="3">
        <v>0</v>
      </c>
      <c r="G782" s="3">
        <v>46</v>
      </c>
      <c r="H782" s="3">
        <v>273</v>
      </c>
      <c r="I782" s="3">
        <v>11</v>
      </c>
      <c r="J782" s="3">
        <v>178</v>
      </c>
      <c r="K782" s="3">
        <v>62</v>
      </c>
      <c r="L782" s="3">
        <v>83</v>
      </c>
      <c r="M782" s="3">
        <v>29</v>
      </c>
      <c r="N782" s="3">
        <v>2</v>
      </c>
      <c r="O782" s="3">
        <v>8</v>
      </c>
      <c r="P782" s="3">
        <v>4</v>
      </c>
      <c r="Q782" s="3">
        <v>6</v>
      </c>
      <c r="R782" s="3">
        <v>6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59</v>
      </c>
      <c r="AA782" s="3" t="str" cm="1">
        <f t="array" ref="AA782">_xlfn.IFS(AND(Z782&lt;36,Z782&gt;23),"24-35",AND(Z782&lt;51,Z782&gt;35),"36-50",AND(Z782&gt;50,Z782&lt;66),"51-65",Z782&gt;65,"66+",TRUE,"?")</f>
        <v>51-65</v>
      </c>
      <c r="AB782" s="3">
        <v>2397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>
        <v>0</v>
      </c>
      <c r="AI782" s="3">
        <v>1</v>
      </c>
      <c r="AJ782" s="3">
        <v>0</v>
      </c>
      <c r="AK782" s="3">
        <v>0</v>
      </c>
      <c r="AL782" s="3">
        <v>578</v>
      </c>
      <c r="AM782" s="4">
        <v>42452</v>
      </c>
      <c r="AN782" s="3">
        <f t="shared" si="37"/>
        <v>3</v>
      </c>
      <c r="AO782" s="3" t="str">
        <f t="shared" si="38"/>
        <v>March</v>
      </c>
      <c r="AP782" s="3">
        <v>1</v>
      </c>
    </row>
    <row r="783" spans="1:42" x14ac:dyDescent="0.25">
      <c r="A783" s="3">
        <v>662</v>
      </c>
      <c r="B783" s="3">
        <v>43185</v>
      </c>
      <c r="C783" s="3">
        <v>607</v>
      </c>
      <c r="D783" s="3">
        <f t="shared" si="36"/>
        <v>1.4055806414264211</v>
      </c>
      <c r="E783" s="3">
        <v>0</v>
      </c>
      <c r="F783" s="3">
        <v>1</v>
      </c>
      <c r="G783" s="3">
        <v>88</v>
      </c>
      <c r="H783" s="3">
        <v>537</v>
      </c>
      <c r="I783" s="3">
        <v>6</v>
      </c>
      <c r="J783" s="3">
        <v>42</v>
      </c>
      <c r="K783" s="3">
        <v>16</v>
      </c>
      <c r="L783" s="3">
        <v>6</v>
      </c>
      <c r="M783" s="3">
        <v>30</v>
      </c>
      <c r="N783" s="3">
        <v>2</v>
      </c>
      <c r="O783" s="3">
        <v>9</v>
      </c>
      <c r="P783" s="3">
        <v>3</v>
      </c>
      <c r="Q783" s="3">
        <v>6</v>
      </c>
      <c r="R783" s="3">
        <v>8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69</v>
      </c>
      <c r="AA783" s="3" t="str" cm="1">
        <f t="array" ref="AA783">_xlfn.IFS(AND(Z783&lt;36,Z783&gt;23),"24-35",AND(Z783&lt;51,Z783&gt;35),"36-50",AND(Z783&gt;50,Z783&lt;66),"51-65",Z783&gt;65,"66+",TRUE,"?")</f>
        <v>66+</v>
      </c>
      <c r="AB783" s="3">
        <v>2604</v>
      </c>
      <c r="AC783" s="3">
        <v>1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1</v>
      </c>
      <c r="AJ783" s="3">
        <v>0</v>
      </c>
      <c r="AK783" s="3">
        <v>0</v>
      </c>
      <c r="AL783" s="3">
        <v>577</v>
      </c>
      <c r="AM783" s="4">
        <v>42245</v>
      </c>
      <c r="AN783" s="3">
        <f t="shared" si="37"/>
        <v>8</v>
      </c>
      <c r="AO783" s="3" t="str">
        <f t="shared" si="38"/>
        <v>August</v>
      </c>
      <c r="AP783" s="3">
        <v>1</v>
      </c>
    </row>
    <row r="784" spans="1:42" x14ac:dyDescent="0.25">
      <c r="A784" s="3">
        <v>56</v>
      </c>
      <c r="B784" s="3">
        <v>66653</v>
      </c>
      <c r="C784" s="3">
        <v>606</v>
      </c>
      <c r="D784" s="3">
        <f t="shared" si="36"/>
        <v>0.90918638320855771</v>
      </c>
      <c r="E784" s="3">
        <v>1</v>
      </c>
      <c r="F784" s="3">
        <v>1</v>
      </c>
      <c r="G784" s="3">
        <v>18</v>
      </c>
      <c r="H784" s="3">
        <v>452</v>
      </c>
      <c r="I784" s="3">
        <v>18</v>
      </c>
      <c r="J784" s="3">
        <v>102</v>
      </c>
      <c r="K784" s="3">
        <v>16</v>
      </c>
      <c r="L784" s="3">
        <v>18</v>
      </c>
      <c r="M784" s="3">
        <v>6</v>
      </c>
      <c r="N784" s="3">
        <v>4</v>
      </c>
      <c r="O784" s="3">
        <v>4</v>
      </c>
      <c r="P784" s="3">
        <v>2</v>
      </c>
      <c r="Q784" s="3">
        <v>12</v>
      </c>
      <c r="R784" s="3">
        <v>3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45</v>
      </c>
      <c r="AA784" s="3" t="str" cm="1">
        <f t="array" ref="AA784">_xlfn.IFS(AND(Z784&lt;36,Z784&gt;23),"24-35",AND(Z784&lt;51,Z784&gt;35),"36-50",AND(Z784&gt;50,Z784&lt;66),"51-65",Z784&gt;65,"66+",TRUE,"?")</f>
        <v>36-50</v>
      </c>
      <c r="AB784" s="3">
        <v>2819</v>
      </c>
      <c r="AC784" s="3">
        <v>0</v>
      </c>
      <c r="AD784" s="3">
        <v>0</v>
      </c>
      <c r="AE784" s="3">
        <v>0</v>
      </c>
      <c r="AF784" s="3">
        <v>1</v>
      </c>
      <c r="AG784" s="3">
        <v>0</v>
      </c>
      <c r="AH784" s="3">
        <v>0</v>
      </c>
      <c r="AI784" s="3">
        <v>1</v>
      </c>
      <c r="AJ784" s="3">
        <v>0</v>
      </c>
      <c r="AK784" s="3">
        <v>0</v>
      </c>
      <c r="AL784" s="3">
        <v>600</v>
      </c>
      <c r="AM784" s="4">
        <v>42030</v>
      </c>
      <c r="AN784" s="3">
        <f t="shared" si="37"/>
        <v>1</v>
      </c>
      <c r="AO784" s="3" t="str">
        <f t="shared" si="38"/>
        <v>January</v>
      </c>
      <c r="AP784" s="3">
        <v>1</v>
      </c>
    </row>
    <row r="785" spans="1:42" x14ac:dyDescent="0.25">
      <c r="A785" s="3">
        <v>715</v>
      </c>
      <c r="B785" s="3">
        <v>75127</v>
      </c>
      <c r="C785" s="3">
        <v>606</v>
      </c>
      <c r="D785" s="3">
        <f t="shared" si="36"/>
        <v>0.80663409959135868</v>
      </c>
      <c r="E785" s="3">
        <v>0</v>
      </c>
      <c r="F785" s="3">
        <v>0</v>
      </c>
      <c r="G785" s="3">
        <v>92</v>
      </c>
      <c r="H785" s="3">
        <v>203</v>
      </c>
      <c r="I785" s="3">
        <v>35</v>
      </c>
      <c r="J785" s="3">
        <v>305</v>
      </c>
      <c r="K785" s="3">
        <v>46</v>
      </c>
      <c r="L785" s="3">
        <v>17</v>
      </c>
      <c r="M785" s="3">
        <v>227</v>
      </c>
      <c r="N785" s="3">
        <v>1</v>
      </c>
      <c r="O785" s="3">
        <v>2</v>
      </c>
      <c r="P785" s="3">
        <v>11</v>
      </c>
      <c r="Q785" s="3">
        <v>5</v>
      </c>
      <c r="R785" s="3">
        <v>1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68</v>
      </c>
      <c r="AA785" s="3" t="str" cm="1">
        <f t="array" ref="AA785">_xlfn.IFS(AND(Z785&lt;36,Z785&gt;23),"24-35",AND(Z785&lt;51,Z785&gt;35),"36-50",AND(Z785&gt;50,Z785&lt;66),"51-65",Z785&gt;65,"66+",TRUE,"?")</f>
        <v>66+</v>
      </c>
      <c r="AB785" s="3">
        <v>2197</v>
      </c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1</v>
      </c>
      <c r="AJ785" s="3">
        <v>0</v>
      </c>
      <c r="AK785" s="3">
        <v>0</v>
      </c>
      <c r="AL785" s="3">
        <v>379</v>
      </c>
      <c r="AM785" s="4">
        <v>42652</v>
      </c>
      <c r="AN785" s="3">
        <f t="shared" si="37"/>
        <v>10</v>
      </c>
      <c r="AO785" s="3" t="str">
        <f t="shared" si="38"/>
        <v>October</v>
      </c>
      <c r="AP785" s="3">
        <v>1</v>
      </c>
    </row>
    <row r="786" spans="1:42" x14ac:dyDescent="0.25">
      <c r="A786" s="3">
        <v>1051</v>
      </c>
      <c r="B786" s="3">
        <v>47025</v>
      </c>
      <c r="C786" s="3">
        <v>606</v>
      </c>
      <c r="D786" s="3">
        <f t="shared" si="36"/>
        <v>1.2886762360446571</v>
      </c>
      <c r="E786" s="3">
        <v>0</v>
      </c>
      <c r="F786" s="3">
        <v>1</v>
      </c>
      <c r="G786" s="3">
        <v>98</v>
      </c>
      <c r="H786" s="3">
        <v>508</v>
      </c>
      <c r="I786" s="3">
        <v>11</v>
      </c>
      <c r="J786" s="3">
        <v>59</v>
      </c>
      <c r="K786" s="3">
        <v>23</v>
      </c>
      <c r="L786" s="3">
        <v>5</v>
      </c>
      <c r="M786" s="3">
        <v>29</v>
      </c>
      <c r="N786" s="3">
        <v>5</v>
      </c>
      <c r="O786" s="3">
        <v>11</v>
      </c>
      <c r="P786" s="3">
        <v>1</v>
      </c>
      <c r="Q786" s="3">
        <v>6</v>
      </c>
      <c r="R786" s="3">
        <v>9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42</v>
      </c>
      <c r="AA786" s="3" t="str" cm="1">
        <f t="array" ref="AA786">_xlfn.IFS(AND(Z786&lt;36,Z786&gt;23),"24-35",AND(Z786&lt;51,Z786&gt;35),"36-50",AND(Z786&gt;50,Z786&lt;66),"51-65",Z786&gt;65,"66+",TRUE,"?")</f>
        <v>36-50</v>
      </c>
      <c r="AB786" s="3">
        <v>2449</v>
      </c>
      <c r="AC786" s="3">
        <v>0</v>
      </c>
      <c r="AD786" s="3">
        <v>1</v>
      </c>
      <c r="AE786" s="3">
        <v>0</v>
      </c>
      <c r="AF786" s="3">
        <v>0</v>
      </c>
      <c r="AG786" s="3">
        <v>0</v>
      </c>
      <c r="AH786" s="3">
        <v>1</v>
      </c>
      <c r="AI786" s="3">
        <v>0</v>
      </c>
      <c r="AJ786" s="3">
        <v>0</v>
      </c>
      <c r="AK786" s="3">
        <v>0</v>
      </c>
      <c r="AL786" s="3">
        <v>577</v>
      </c>
      <c r="AM786" s="4">
        <v>42400</v>
      </c>
      <c r="AN786" s="3">
        <f t="shared" si="37"/>
        <v>1</v>
      </c>
      <c r="AO786" s="3" t="str">
        <f t="shared" si="38"/>
        <v>January</v>
      </c>
      <c r="AP786" s="3">
        <v>1</v>
      </c>
    </row>
    <row r="787" spans="1:42" x14ac:dyDescent="0.25">
      <c r="A787" s="3">
        <v>884</v>
      </c>
      <c r="B787" s="3">
        <v>56067</v>
      </c>
      <c r="C787" s="3">
        <v>605</v>
      </c>
      <c r="D787" s="3">
        <f t="shared" si="36"/>
        <v>1.079066117323916</v>
      </c>
      <c r="E787" s="3">
        <v>0</v>
      </c>
      <c r="F787" s="3">
        <v>1</v>
      </c>
      <c r="G787" s="3">
        <v>51</v>
      </c>
      <c r="H787" s="3">
        <v>517</v>
      </c>
      <c r="I787" s="3">
        <v>12</v>
      </c>
      <c r="J787" s="3">
        <v>54</v>
      </c>
      <c r="K787" s="3">
        <v>16</v>
      </c>
      <c r="L787" s="3">
        <v>6</v>
      </c>
      <c r="M787" s="3">
        <v>120</v>
      </c>
      <c r="N787" s="3">
        <v>2</v>
      </c>
      <c r="O787" s="3">
        <v>7</v>
      </c>
      <c r="P787" s="3">
        <v>4</v>
      </c>
      <c r="Q787" s="3">
        <v>7</v>
      </c>
      <c r="R787" s="3">
        <v>5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58</v>
      </c>
      <c r="AA787" s="3" t="str" cm="1">
        <f t="array" ref="AA787">_xlfn.IFS(AND(Z787&lt;36,Z787&gt;23),"24-35",AND(Z787&lt;51,Z787&gt;35),"36-50",AND(Z787&gt;50,Z787&lt;66),"51-65",Z787&gt;65,"66+",TRUE,"?")</f>
        <v>51-65</v>
      </c>
      <c r="AB787" s="3">
        <v>2503</v>
      </c>
      <c r="AC787" s="3">
        <v>0</v>
      </c>
      <c r="AD787" s="3">
        <v>0</v>
      </c>
      <c r="AE787" s="3">
        <v>0</v>
      </c>
      <c r="AF787" s="3">
        <v>1</v>
      </c>
      <c r="AG787" s="3">
        <v>0</v>
      </c>
      <c r="AH787" s="3">
        <v>0</v>
      </c>
      <c r="AI787" s="3">
        <v>0</v>
      </c>
      <c r="AJ787" s="3">
        <v>0</v>
      </c>
      <c r="AK787" s="3">
        <v>1</v>
      </c>
      <c r="AL787" s="3">
        <v>485</v>
      </c>
      <c r="AM787" s="4">
        <v>42346</v>
      </c>
      <c r="AN787" s="3">
        <f t="shared" si="37"/>
        <v>12</v>
      </c>
      <c r="AO787" s="3" t="str">
        <f t="shared" si="38"/>
        <v>December</v>
      </c>
      <c r="AP787" s="3">
        <v>1</v>
      </c>
    </row>
    <row r="788" spans="1:42" x14ac:dyDescent="0.25">
      <c r="A788" s="3">
        <v>1270</v>
      </c>
      <c r="B788" s="3">
        <v>62159</v>
      </c>
      <c r="C788" s="3">
        <v>605</v>
      </c>
      <c r="D788" s="3">
        <f t="shared" si="36"/>
        <v>0.9733103814411429</v>
      </c>
      <c r="E788" s="3">
        <v>0</v>
      </c>
      <c r="F788" s="3">
        <v>0</v>
      </c>
      <c r="G788" s="3">
        <v>68</v>
      </c>
      <c r="H788" s="3">
        <v>182</v>
      </c>
      <c r="I788" s="3">
        <v>17</v>
      </c>
      <c r="J788" s="3">
        <v>259</v>
      </c>
      <c r="K788" s="3">
        <v>77</v>
      </c>
      <c r="L788" s="3">
        <v>70</v>
      </c>
      <c r="M788" s="3">
        <v>29</v>
      </c>
      <c r="N788" s="3">
        <v>1</v>
      </c>
      <c r="O788" s="3">
        <v>6</v>
      </c>
      <c r="P788" s="3">
        <v>2</v>
      </c>
      <c r="Q788" s="3">
        <v>10</v>
      </c>
      <c r="R788" s="3">
        <v>4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74</v>
      </c>
      <c r="AA788" s="3" t="str" cm="1">
        <f t="array" ref="AA788">_xlfn.IFS(AND(Z788&lt;36,Z788&gt;23),"24-35",AND(Z788&lt;51,Z788&gt;35),"36-50",AND(Z788&gt;50,Z788&lt;66),"51-65",Z788&gt;65,"66+",TRUE,"?")</f>
        <v>66+</v>
      </c>
      <c r="AB788" s="3">
        <v>2221</v>
      </c>
      <c r="AC788" s="3">
        <v>0</v>
      </c>
      <c r="AD788" s="3">
        <v>0</v>
      </c>
      <c r="AE788" s="3">
        <v>1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1</v>
      </c>
      <c r="AL788" s="3">
        <v>576</v>
      </c>
      <c r="AM788" s="4">
        <v>42628</v>
      </c>
      <c r="AN788" s="3">
        <f t="shared" si="37"/>
        <v>9</v>
      </c>
      <c r="AO788" s="3" t="str">
        <f t="shared" si="38"/>
        <v>September</v>
      </c>
      <c r="AP788" s="3">
        <v>1</v>
      </c>
    </row>
    <row r="789" spans="1:42" x14ac:dyDescent="0.25">
      <c r="A789" s="3">
        <v>1610</v>
      </c>
      <c r="B789" s="3">
        <v>77981</v>
      </c>
      <c r="C789" s="3">
        <v>604</v>
      </c>
      <c r="D789" s="3">
        <f t="shared" si="36"/>
        <v>0.77454764622151551</v>
      </c>
      <c r="E789" s="3">
        <v>1</v>
      </c>
      <c r="F789" s="3">
        <v>0</v>
      </c>
      <c r="G789" s="3">
        <v>78</v>
      </c>
      <c r="H789" s="3">
        <v>138</v>
      </c>
      <c r="I789" s="3">
        <v>120</v>
      </c>
      <c r="J789" s="3">
        <v>204</v>
      </c>
      <c r="K789" s="3">
        <v>16</v>
      </c>
      <c r="L789" s="3">
        <v>126</v>
      </c>
      <c r="M789" s="3">
        <v>60</v>
      </c>
      <c r="N789" s="3">
        <v>3</v>
      </c>
      <c r="O789" s="3">
        <v>7</v>
      </c>
      <c r="P789" s="3">
        <v>4</v>
      </c>
      <c r="Q789" s="3">
        <v>7</v>
      </c>
      <c r="R789" s="3">
        <v>5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48</v>
      </c>
      <c r="AA789" s="3" t="str" cm="1">
        <f t="array" ref="AA789">_xlfn.IFS(AND(Z789&lt;36,Z789&gt;23),"24-35",AND(Z789&lt;51,Z789&gt;35),"36-50",AND(Z789&gt;50,Z789&lt;66),"51-65",Z789&gt;65,"66+",TRUE,"?")</f>
        <v>36-50</v>
      </c>
      <c r="AB789" s="3">
        <v>2558</v>
      </c>
      <c r="AC789" s="3">
        <v>0</v>
      </c>
      <c r="AD789" s="3">
        <v>1</v>
      </c>
      <c r="AE789" s="3">
        <v>0</v>
      </c>
      <c r="AF789" s="3">
        <v>0</v>
      </c>
      <c r="AG789" s="3">
        <v>0</v>
      </c>
      <c r="AH789" s="3">
        <v>0</v>
      </c>
      <c r="AI789" s="3">
        <v>1</v>
      </c>
      <c r="AJ789" s="3">
        <v>0</v>
      </c>
      <c r="AK789" s="3">
        <v>0</v>
      </c>
      <c r="AL789" s="3">
        <v>544</v>
      </c>
      <c r="AM789" s="4">
        <v>42291</v>
      </c>
      <c r="AN789" s="3">
        <f t="shared" si="37"/>
        <v>10</v>
      </c>
      <c r="AO789" s="3" t="str">
        <f t="shared" si="38"/>
        <v>October</v>
      </c>
      <c r="AP789" s="3">
        <v>1</v>
      </c>
    </row>
    <row r="790" spans="1:42" x14ac:dyDescent="0.25">
      <c r="A790" s="3">
        <v>296</v>
      </c>
      <c r="B790" s="3">
        <v>64795</v>
      </c>
      <c r="C790" s="3">
        <v>603</v>
      </c>
      <c r="D790" s="3">
        <f t="shared" si="36"/>
        <v>0.93062736322247086</v>
      </c>
      <c r="E790" s="3">
        <v>0</v>
      </c>
      <c r="F790" s="3">
        <v>1</v>
      </c>
      <c r="G790" s="3">
        <v>23</v>
      </c>
      <c r="H790" s="3">
        <v>412</v>
      </c>
      <c r="I790" s="3">
        <v>5</v>
      </c>
      <c r="J790" s="3">
        <v>119</v>
      </c>
      <c r="K790" s="3">
        <v>38</v>
      </c>
      <c r="L790" s="3">
        <v>29</v>
      </c>
      <c r="M790" s="3">
        <v>77</v>
      </c>
      <c r="N790" s="3">
        <v>3</v>
      </c>
      <c r="O790" s="3">
        <v>3</v>
      </c>
      <c r="P790" s="3">
        <v>3</v>
      </c>
      <c r="Q790" s="3">
        <v>12</v>
      </c>
      <c r="R790" s="3">
        <v>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49</v>
      </c>
      <c r="AA790" s="3" t="str" cm="1">
        <f t="array" ref="AA790">_xlfn.IFS(AND(Z790&lt;36,Z790&gt;23),"24-35",AND(Z790&lt;51,Z790&gt;35),"36-50",AND(Z790&gt;50,Z790&lt;66),"51-65",Z790&gt;65,"66+",TRUE,"?")</f>
        <v>36-50</v>
      </c>
      <c r="AB790" s="3">
        <v>2687</v>
      </c>
      <c r="AC790" s="3">
        <v>0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3">
        <v>1</v>
      </c>
      <c r="AJ790" s="3">
        <v>0</v>
      </c>
      <c r="AK790" s="3">
        <v>0</v>
      </c>
      <c r="AL790" s="3">
        <v>526</v>
      </c>
      <c r="AM790" s="4">
        <v>42162</v>
      </c>
      <c r="AN790" s="3">
        <f t="shared" si="37"/>
        <v>6</v>
      </c>
      <c r="AO790" s="3" t="str">
        <f t="shared" si="38"/>
        <v>June</v>
      </c>
      <c r="AP790" s="3">
        <v>1</v>
      </c>
    </row>
    <row r="791" spans="1:42" x14ac:dyDescent="0.25">
      <c r="A791" s="3">
        <v>58</v>
      </c>
      <c r="B791" s="3">
        <v>67680</v>
      </c>
      <c r="C791" s="3">
        <v>600</v>
      </c>
      <c r="D791" s="3">
        <f t="shared" si="36"/>
        <v>0.88652482269503541</v>
      </c>
      <c r="E791" s="3">
        <v>0</v>
      </c>
      <c r="F791" s="3">
        <v>1</v>
      </c>
      <c r="G791" s="3">
        <v>8</v>
      </c>
      <c r="H791" s="3">
        <v>546</v>
      </c>
      <c r="I791" s="3">
        <v>0</v>
      </c>
      <c r="J791" s="3">
        <v>48</v>
      </c>
      <c r="K791" s="3">
        <v>0</v>
      </c>
      <c r="L791" s="3">
        <v>6</v>
      </c>
      <c r="M791" s="3">
        <v>6</v>
      </c>
      <c r="N791" s="3">
        <v>1</v>
      </c>
      <c r="O791" s="3">
        <v>7</v>
      </c>
      <c r="P791" s="3">
        <v>3</v>
      </c>
      <c r="Q791" s="3">
        <v>8</v>
      </c>
      <c r="R791" s="3">
        <v>5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69</v>
      </c>
      <c r="AA791" s="3" t="str" cm="1">
        <f t="array" ref="AA791">_xlfn.IFS(AND(Z791&lt;36,Z791&gt;23),"24-35",AND(Z791&lt;51,Z791&gt;35),"36-50",AND(Z791&gt;50,Z791&lt;66),"51-65",Z791&gt;65,"66+",TRUE,"?")</f>
        <v>66+</v>
      </c>
      <c r="AB791" s="3">
        <v>2542</v>
      </c>
      <c r="AC791" s="3">
        <v>0</v>
      </c>
      <c r="AD791" s="3">
        <v>0</v>
      </c>
      <c r="AE791" s="3">
        <v>0</v>
      </c>
      <c r="AF791" s="3">
        <v>0</v>
      </c>
      <c r="AG791" s="3">
        <v>1</v>
      </c>
      <c r="AH791" s="3">
        <v>0</v>
      </c>
      <c r="AI791" s="3">
        <v>0</v>
      </c>
      <c r="AJ791" s="3">
        <v>0</v>
      </c>
      <c r="AK791" s="3">
        <v>1</v>
      </c>
      <c r="AL791" s="3">
        <v>594</v>
      </c>
      <c r="AM791" s="4">
        <v>42307</v>
      </c>
      <c r="AN791" s="3">
        <f t="shared" si="37"/>
        <v>10</v>
      </c>
      <c r="AO791" s="3" t="str">
        <f t="shared" si="38"/>
        <v>October</v>
      </c>
      <c r="AP791" s="3">
        <v>1</v>
      </c>
    </row>
    <row r="792" spans="1:42" x14ac:dyDescent="0.25">
      <c r="A792" s="3">
        <v>554</v>
      </c>
      <c r="B792" s="3">
        <v>61794</v>
      </c>
      <c r="C792" s="3">
        <v>600</v>
      </c>
      <c r="D792" s="3">
        <f t="shared" si="36"/>
        <v>0.9709680551509855</v>
      </c>
      <c r="E792" s="3">
        <v>0</v>
      </c>
      <c r="F792" s="3">
        <v>1</v>
      </c>
      <c r="G792" s="3">
        <v>74</v>
      </c>
      <c r="H792" s="3">
        <v>264</v>
      </c>
      <c r="I792" s="3">
        <v>47</v>
      </c>
      <c r="J792" s="3">
        <v>188</v>
      </c>
      <c r="K792" s="3">
        <v>54</v>
      </c>
      <c r="L792" s="3">
        <v>47</v>
      </c>
      <c r="M792" s="3">
        <v>11</v>
      </c>
      <c r="N792" s="3">
        <v>2</v>
      </c>
      <c r="O792" s="3">
        <v>4</v>
      </c>
      <c r="P792" s="3">
        <v>4</v>
      </c>
      <c r="Q792" s="3">
        <v>10</v>
      </c>
      <c r="R792" s="3">
        <v>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59</v>
      </c>
      <c r="AA792" s="3" t="str" cm="1">
        <f t="array" ref="AA792">_xlfn.IFS(AND(Z792&lt;36,Z792&gt;23),"24-35",AND(Z792&lt;51,Z792&gt;35),"36-50",AND(Z792&gt;50,Z792&lt;66),"51-65",Z792&gt;65,"66+",TRUE,"?")</f>
        <v>51-65</v>
      </c>
      <c r="AB792" s="3">
        <v>2447</v>
      </c>
      <c r="AC792" s="3">
        <v>0</v>
      </c>
      <c r="AD792" s="3">
        <v>1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1</v>
      </c>
      <c r="AK792" s="3">
        <v>0</v>
      </c>
      <c r="AL792" s="3">
        <v>589</v>
      </c>
      <c r="AM792" s="4">
        <v>42402</v>
      </c>
      <c r="AN792" s="3">
        <f t="shared" si="37"/>
        <v>2</v>
      </c>
      <c r="AO792" s="3" t="str">
        <f t="shared" si="38"/>
        <v>February</v>
      </c>
      <c r="AP792" s="3">
        <v>1</v>
      </c>
    </row>
    <row r="793" spans="1:42" x14ac:dyDescent="0.25">
      <c r="A793" s="3">
        <v>2012</v>
      </c>
      <c r="B793" s="3">
        <v>63777</v>
      </c>
      <c r="C793" s="3">
        <v>600</v>
      </c>
      <c r="D793" s="3">
        <f t="shared" si="36"/>
        <v>0.94077802342537276</v>
      </c>
      <c r="E793" s="3">
        <v>1</v>
      </c>
      <c r="F793" s="3">
        <v>1</v>
      </c>
      <c r="G793" s="3">
        <v>87</v>
      </c>
      <c r="H793" s="3">
        <v>457</v>
      </c>
      <c r="I793" s="3">
        <v>5</v>
      </c>
      <c r="J793" s="3">
        <v>106</v>
      </c>
      <c r="K793" s="3">
        <v>15</v>
      </c>
      <c r="L793" s="3">
        <v>17</v>
      </c>
      <c r="M793" s="3">
        <v>53</v>
      </c>
      <c r="N793" s="3">
        <v>8</v>
      </c>
      <c r="O793" s="3">
        <v>11</v>
      </c>
      <c r="P793" s="3">
        <v>1</v>
      </c>
      <c r="Q793" s="3">
        <v>6</v>
      </c>
      <c r="R793" s="3">
        <v>8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41</v>
      </c>
      <c r="AA793" s="3" t="str" cm="1">
        <f t="array" ref="AA793">_xlfn.IFS(AND(Z793&lt;36,Z793&gt;23),"24-35",AND(Z793&lt;51,Z793&gt;35),"36-50",AND(Z793&gt;50,Z793&lt;66),"51-65",Z793&gt;65,"66+",TRUE,"?")</f>
        <v>36-50</v>
      </c>
      <c r="AB793" s="3">
        <v>2621</v>
      </c>
      <c r="AC793" s="3">
        <v>0</v>
      </c>
      <c r="AD793" s="3">
        <v>1</v>
      </c>
      <c r="AE793" s="3">
        <v>0</v>
      </c>
      <c r="AF793" s="3">
        <v>0</v>
      </c>
      <c r="AG793" s="3">
        <v>0</v>
      </c>
      <c r="AH793" s="3">
        <v>0</v>
      </c>
      <c r="AI793" s="3">
        <v>1</v>
      </c>
      <c r="AJ793" s="3">
        <v>0</v>
      </c>
      <c r="AK793" s="3">
        <v>0</v>
      </c>
      <c r="AL793" s="3">
        <v>547</v>
      </c>
      <c r="AM793" s="4">
        <v>42228</v>
      </c>
      <c r="AN793" s="3">
        <f t="shared" si="37"/>
        <v>8</v>
      </c>
      <c r="AO793" s="3" t="str">
        <f t="shared" si="38"/>
        <v>August</v>
      </c>
      <c r="AP793" s="3">
        <v>1</v>
      </c>
    </row>
    <row r="794" spans="1:42" x14ac:dyDescent="0.25">
      <c r="A794" s="3">
        <v>1359</v>
      </c>
      <c r="B794" s="3">
        <v>49476</v>
      </c>
      <c r="C794" s="3">
        <v>599</v>
      </c>
      <c r="D794" s="3">
        <f t="shared" si="36"/>
        <v>1.2106880103484519</v>
      </c>
      <c r="E794" s="3">
        <v>0</v>
      </c>
      <c r="F794" s="3">
        <v>1</v>
      </c>
      <c r="G794" s="3">
        <v>29</v>
      </c>
      <c r="H794" s="3">
        <v>386</v>
      </c>
      <c r="I794" s="3">
        <v>23</v>
      </c>
      <c r="J794" s="3">
        <v>95</v>
      </c>
      <c r="K794" s="3">
        <v>54</v>
      </c>
      <c r="L794" s="3">
        <v>41</v>
      </c>
      <c r="M794" s="3">
        <v>196</v>
      </c>
      <c r="N794" s="3">
        <v>4</v>
      </c>
      <c r="O794" s="3">
        <v>2</v>
      </c>
      <c r="P794" s="3">
        <v>11</v>
      </c>
      <c r="Q794" s="3">
        <v>5</v>
      </c>
      <c r="R794" s="3">
        <v>2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57</v>
      </c>
      <c r="AA794" s="3" t="str" cm="1">
        <f t="array" ref="AA794">_xlfn.IFS(AND(Z794&lt;36,Z794&gt;23),"24-35",AND(Z794&lt;51,Z794&gt;35),"36-50",AND(Z794&gt;50,Z794&lt;66),"51-65",Z794&gt;65,"66+",TRUE,"?")</f>
        <v>51-65</v>
      </c>
      <c r="AB794" s="3">
        <v>2533</v>
      </c>
      <c r="AC794" s="3">
        <v>1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1</v>
      </c>
      <c r="AK794" s="3">
        <v>0</v>
      </c>
      <c r="AL794" s="3">
        <v>403</v>
      </c>
      <c r="AM794" s="4">
        <v>42316</v>
      </c>
      <c r="AN794" s="3">
        <f t="shared" si="37"/>
        <v>11</v>
      </c>
      <c r="AO794" s="3" t="str">
        <f t="shared" si="38"/>
        <v>November</v>
      </c>
      <c r="AP794" s="3">
        <v>1</v>
      </c>
    </row>
    <row r="795" spans="1:42" x14ac:dyDescent="0.25">
      <c r="A795" s="3">
        <v>908</v>
      </c>
      <c r="B795" s="3">
        <v>54753</v>
      </c>
      <c r="C795" s="3">
        <v>597</v>
      </c>
      <c r="D795" s="3">
        <f t="shared" si="36"/>
        <v>1.0903512136321298</v>
      </c>
      <c r="E795" s="3">
        <v>0</v>
      </c>
      <c r="F795" s="3">
        <v>1</v>
      </c>
      <c r="G795" s="3">
        <v>87</v>
      </c>
      <c r="H795" s="3">
        <v>197</v>
      </c>
      <c r="I795" s="3">
        <v>107</v>
      </c>
      <c r="J795" s="3">
        <v>227</v>
      </c>
      <c r="K795" s="3">
        <v>7</v>
      </c>
      <c r="L795" s="3">
        <v>59</v>
      </c>
      <c r="M795" s="3">
        <v>131</v>
      </c>
      <c r="N795" s="3">
        <v>3</v>
      </c>
      <c r="O795" s="3">
        <v>5</v>
      </c>
      <c r="P795" s="3">
        <v>2</v>
      </c>
      <c r="Q795" s="3">
        <v>11</v>
      </c>
      <c r="R795" s="3">
        <v>4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61</v>
      </c>
      <c r="AA795" s="3" t="str" cm="1">
        <f t="array" ref="AA795">_xlfn.IFS(AND(Z795&lt;36,Z795&gt;23),"24-35",AND(Z795&lt;51,Z795&gt;35),"36-50",AND(Z795&gt;50,Z795&lt;66),"51-65",Z795&gt;65,"66+",TRUE,"?")</f>
        <v>51-65</v>
      </c>
      <c r="AB795" s="3">
        <v>2449</v>
      </c>
      <c r="AC795" s="3">
        <v>0</v>
      </c>
      <c r="AD795" s="3">
        <v>0</v>
      </c>
      <c r="AE795" s="3">
        <v>0</v>
      </c>
      <c r="AF795" s="3">
        <v>1</v>
      </c>
      <c r="AG795" s="3">
        <v>0</v>
      </c>
      <c r="AH795" s="3">
        <v>0</v>
      </c>
      <c r="AI795" s="3">
        <v>1</v>
      </c>
      <c r="AJ795" s="3">
        <v>0</v>
      </c>
      <c r="AK795" s="3">
        <v>0</v>
      </c>
      <c r="AL795" s="3">
        <v>466</v>
      </c>
      <c r="AM795" s="4">
        <v>42400</v>
      </c>
      <c r="AN795" s="3">
        <f t="shared" si="37"/>
        <v>1</v>
      </c>
      <c r="AO795" s="3" t="str">
        <f t="shared" si="38"/>
        <v>January</v>
      </c>
      <c r="AP795" s="3">
        <v>1</v>
      </c>
    </row>
    <row r="796" spans="1:42" x14ac:dyDescent="0.25">
      <c r="A796" s="3">
        <v>1306</v>
      </c>
      <c r="B796" s="3">
        <v>55517</v>
      </c>
      <c r="C796" s="3">
        <v>597</v>
      </c>
      <c r="D796" s="3">
        <f t="shared" si="36"/>
        <v>1.0753462903254858</v>
      </c>
      <c r="E796" s="3">
        <v>1</v>
      </c>
      <c r="F796" s="3">
        <v>1</v>
      </c>
      <c r="G796" s="3">
        <v>53</v>
      </c>
      <c r="H796" s="3">
        <v>483</v>
      </c>
      <c r="I796" s="3">
        <v>0</v>
      </c>
      <c r="J796" s="3">
        <v>108</v>
      </c>
      <c r="K796" s="3">
        <v>0</v>
      </c>
      <c r="L796" s="3">
        <v>6</v>
      </c>
      <c r="M796" s="3">
        <v>36</v>
      </c>
      <c r="N796" s="3">
        <v>5</v>
      </c>
      <c r="O796" s="3">
        <v>11</v>
      </c>
      <c r="P796" s="3">
        <v>1</v>
      </c>
      <c r="Q796" s="3">
        <v>6</v>
      </c>
      <c r="R796" s="3">
        <v>9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1</v>
      </c>
      <c r="Z796" s="3">
        <v>70</v>
      </c>
      <c r="AA796" s="3" t="str" cm="1">
        <f t="array" ref="AA796">_xlfn.IFS(AND(Z796&lt;36,Z796&gt;23),"24-35",AND(Z796&lt;51,Z796&gt;35),"36-50",AND(Z796&gt;50,Z796&lt;66),"51-65",Z796&gt;65,"66+",TRUE,"?")</f>
        <v>66+</v>
      </c>
      <c r="AB796" s="3">
        <v>2799</v>
      </c>
      <c r="AC796" s="3">
        <v>0</v>
      </c>
      <c r="AD796" s="3">
        <v>1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1</v>
      </c>
      <c r="AL796" s="3">
        <v>561</v>
      </c>
      <c r="AM796" s="4">
        <v>42050</v>
      </c>
      <c r="AN796" s="3">
        <f t="shared" si="37"/>
        <v>2</v>
      </c>
      <c r="AO796" s="3" t="str">
        <f t="shared" si="38"/>
        <v>February</v>
      </c>
      <c r="AP796" s="3">
        <v>1</v>
      </c>
    </row>
    <row r="797" spans="1:42" x14ac:dyDescent="0.25">
      <c r="A797" s="3">
        <v>1311</v>
      </c>
      <c r="B797" s="3">
        <v>60208</v>
      </c>
      <c r="C797" s="3">
        <v>597</v>
      </c>
      <c r="D797" s="3">
        <f t="shared" si="36"/>
        <v>0.99156258304544242</v>
      </c>
      <c r="E797" s="3">
        <v>1</v>
      </c>
      <c r="F797" s="3">
        <v>1</v>
      </c>
      <c r="G797" s="3">
        <v>13</v>
      </c>
      <c r="H797" s="3">
        <v>488</v>
      </c>
      <c r="I797" s="3">
        <v>23</v>
      </c>
      <c r="J797" s="3">
        <v>71</v>
      </c>
      <c r="K797" s="3">
        <v>15</v>
      </c>
      <c r="L797" s="3">
        <v>0</v>
      </c>
      <c r="M797" s="3">
        <v>59</v>
      </c>
      <c r="N797" s="3">
        <v>11</v>
      </c>
      <c r="O797" s="3">
        <v>8</v>
      </c>
      <c r="P797" s="3">
        <v>3</v>
      </c>
      <c r="Q797" s="3">
        <v>7</v>
      </c>
      <c r="R797" s="3">
        <v>7</v>
      </c>
      <c r="S797" s="3">
        <v>0</v>
      </c>
      <c r="T797" s="3">
        <v>0</v>
      </c>
      <c r="U797" s="3">
        <v>0</v>
      </c>
      <c r="V797" s="3">
        <v>1</v>
      </c>
      <c r="W797" s="3">
        <v>0</v>
      </c>
      <c r="X797" s="3">
        <v>0</v>
      </c>
      <c r="Y797" s="3">
        <v>1</v>
      </c>
      <c r="Z797" s="3">
        <v>47</v>
      </c>
      <c r="AA797" s="3" t="str" cm="1">
        <f t="array" ref="AA797">_xlfn.IFS(AND(Z797&lt;36,Z797&gt;23),"24-35",AND(Z797&lt;51,Z797&gt;35),"36-50",AND(Z797&gt;50,Z797&lt;66),"51-65",Z797&gt;65,"66+",TRUE,"?")</f>
        <v>36-50</v>
      </c>
      <c r="AB797" s="3">
        <v>2789</v>
      </c>
      <c r="AC797" s="3">
        <v>0</v>
      </c>
      <c r="AD797" s="3">
        <v>0</v>
      </c>
      <c r="AE797" s="3">
        <v>0</v>
      </c>
      <c r="AF797" s="3">
        <v>0</v>
      </c>
      <c r="AG797" s="3">
        <v>1</v>
      </c>
      <c r="AH797" s="3">
        <v>0</v>
      </c>
      <c r="AI797" s="3">
        <v>1</v>
      </c>
      <c r="AJ797" s="3">
        <v>0</v>
      </c>
      <c r="AK797" s="3">
        <v>0</v>
      </c>
      <c r="AL797" s="3">
        <v>538</v>
      </c>
      <c r="AM797" s="4">
        <v>42060</v>
      </c>
      <c r="AN797" s="3">
        <f t="shared" si="37"/>
        <v>2</v>
      </c>
      <c r="AO797" s="3" t="str">
        <f t="shared" si="38"/>
        <v>February</v>
      </c>
      <c r="AP797" s="3">
        <v>1</v>
      </c>
    </row>
    <row r="798" spans="1:42" x14ac:dyDescent="0.25">
      <c r="A798" s="3">
        <v>120</v>
      </c>
      <c r="B798" s="3">
        <v>73448</v>
      </c>
      <c r="C798" s="3">
        <v>595</v>
      </c>
      <c r="D798" s="3">
        <f t="shared" si="36"/>
        <v>0.81009693933122751</v>
      </c>
      <c r="E798" s="3">
        <v>0</v>
      </c>
      <c r="F798" s="3">
        <v>0</v>
      </c>
      <c r="G798" s="3">
        <v>10</v>
      </c>
      <c r="H798" s="3">
        <v>236</v>
      </c>
      <c r="I798" s="3">
        <v>106</v>
      </c>
      <c r="J798" s="3">
        <v>189</v>
      </c>
      <c r="K798" s="3">
        <v>23</v>
      </c>
      <c r="L798" s="3">
        <v>41</v>
      </c>
      <c r="M798" s="3">
        <v>130</v>
      </c>
      <c r="N798" s="3">
        <v>1</v>
      </c>
      <c r="O798" s="3">
        <v>7</v>
      </c>
      <c r="P798" s="3">
        <v>2</v>
      </c>
      <c r="Q798" s="3">
        <v>9</v>
      </c>
      <c r="R798" s="3">
        <v>4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51</v>
      </c>
      <c r="AA798" s="3" t="str" cm="1">
        <f t="array" ref="AA798">_xlfn.IFS(AND(Z798&lt;36,Z798&gt;23),"24-35",AND(Z798&lt;51,Z798&gt;35),"36-50",AND(Z798&gt;50,Z798&lt;66),"51-65",Z798&gt;65,"66+",TRUE,"?")</f>
        <v>51-65</v>
      </c>
      <c r="AB798" s="3">
        <v>2298</v>
      </c>
      <c r="AC798" s="3">
        <v>0</v>
      </c>
      <c r="AD798" s="3">
        <v>1</v>
      </c>
      <c r="AE798" s="3">
        <v>0</v>
      </c>
      <c r="AF798" s="3">
        <v>0</v>
      </c>
      <c r="AG798" s="3">
        <v>0</v>
      </c>
      <c r="AH798" s="3">
        <v>0</v>
      </c>
      <c r="AI798" s="3">
        <v>1</v>
      </c>
      <c r="AJ798" s="3">
        <v>0</v>
      </c>
      <c r="AK798" s="3">
        <v>0</v>
      </c>
      <c r="AL798" s="3">
        <v>465</v>
      </c>
      <c r="AM798" s="4">
        <v>42551</v>
      </c>
      <c r="AN798" s="3">
        <f t="shared" si="37"/>
        <v>6</v>
      </c>
      <c r="AO798" s="3" t="str">
        <f t="shared" si="38"/>
        <v>June</v>
      </c>
      <c r="AP798" s="3">
        <v>1</v>
      </c>
    </row>
    <row r="799" spans="1:42" x14ac:dyDescent="0.25">
      <c r="A799" s="3">
        <v>336</v>
      </c>
      <c r="B799" s="3">
        <v>62187</v>
      </c>
      <c r="C799" s="3">
        <v>595</v>
      </c>
      <c r="D799" s="3">
        <f t="shared" si="36"/>
        <v>0.95679161239487354</v>
      </c>
      <c r="E799" s="3">
        <v>0</v>
      </c>
      <c r="F799" s="3">
        <v>1</v>
      </c>
      <c r="G799" s="3">
        <v>38</v>
      </c>
      <c r="H799" s="3">
        <v>512</v>
      </c>
      <c r="I799" s="3">
        <v>0</v>
      </c>
      <c r="J799" s="3">
        <v>83</v>
      </c>
      <c r="K799" s="3">
        <v>0</v>
      </c>
      <c r="L799" s="3">
        <v>0</v>
      </c>
      <c r="M799" s="3">
        <v>41</v>
      </c>
      <c r="N799" s="3">
        <v>3</v>
      </c>
      <c r="O799" s="3">
        <v>6</v>
      </c>
      <c r="P799" s="3">
        <v>2</v>
      </c>
      <c r="Q799" s="3">
        <v>10</v>
      </c>
      <c r="R799" s="3">
        <v>4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51</v>
      </c>
      <c r="AA799" s="3" t="str" cm="1">
        <f t="array" ref="AA799">_xlfn.IFS(AND(Z799&lt;36,Z799&gt;23),"24-35",AND(Z799&lt;51,Z799&gt;35),"36-50",AND(Z799&gt;50,Z799&lt;66),"51-65",Z799&gt;65,"66+",TRUE,"?")</f>
        <v>51-65</v>
      </c>
      <c r="AB799" s="3">
        <v>2258</v>
      </c>
      <c r="AC799" s="3">
        <v>0</v>
      </c>
      <c r="AD799" s="3">
        <v>0</v>
      </c>
      <c r="AE799" s="3">
        <v>0</v>
      </c>
      <c r="AF799" s="3">
        <v>0</v>
      </c>
      <c r="AG799" s="3">
        <v>1</v>
      </c>
      <c r="AH799" s="3">
        <v>0</v>
      </c>
      <c r="AI799" s="3">
        <v>0</v>
      </c>
      <c r="AJ799" s="3">
        <v>0</v>
      </c>
      <c r="AK799" s="3">
        <v>1</v>
      </c>
      <c r="AL799" s="3">
        <v>554</v>
      </c>
      <c r="AM799" s="4">
        <v>42591</v>
      </c>
      <c r="AN799" s="3">
        <f t="shared" si="37"/>
        <v>8</v>
      </c>
      <c r="AO799" s="3" t="str">
        <f t="shared" si="38"/>
        <v>August</v>
      </c>
      <c r="AP799" s="3">
        <v>1</v>
      </c>
    </row>
    <row r="800" spans="1:42" x14ac:dyDescent="0.25">
      <c r="A800" s="3">
        <v>1094</v>
      </c>
      <c r="B800" s="3">
        <v>62710</v>
      </c>
      <c r="C800" s="3">
        <v>595</v>
      </c>
      <c r="D800" s="3">
        <f t="shared" si="36"/>
        <v>0.94881199170786157</v>
      </c>
      <c r="E800" s="3">
        <v>0</v>
      </c>
      <c r="F800" s="3">
        <v>1</v>
      </c>
      <c r="G800" s="3">
        <v>53</v>
      </c>
      <c r="H800" s="3">
        <v>441</v>
      </c>
      <c r="I800" s="3">
        <v>35</v>
      </c>
      <c r="J800" s="3">
        <v>83</v>
      </c>
      <c r="K800" s="3">
        <v>7</v>
      </c>
      <c r="L800" s="3">
        <v>29</v>
      </c>
      <c r="M800" s="3">
        <v>11</v>
      </c>
      <c r="N800" s="3">
        <v>4</v>
      </c>
      <c r="O800" s="3">
        <v>4</v>
      </c>
      <c r="P800" s="3">
        <v>2</v>
      </c>
      <c r="Q800" s="3">
        <v>12</v>
      </c>
      <c r="R800" s="3">
        <v>4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48</v>
      </c>
      <c r="AA800" s="3" t="str" cm="1">
        <f t="array" ref="AA800">_xlfn.IFS(AND(Z800&lt;36,Z800&gt;23),"24-35",AND(Z800&lt;51,Z800&gt;35),"36-50",AND(Z800&gt;50,Z800&lt;66),"51-65",Z800&gt;65,"66+",TRUE,"?")</f>
        <v>36-50</v>
      </c>
      <c r="AB800" s="3">
        <v>2561</v>
      </c>
      <c r="AC800" s="3">
        <v>0</v>
      </c>
      <c r="AD800" s="3">
        <v>1</v>
      </c>
      <c r="AE800" s="3">
        <v>0</v>
      </c>
      <c r="AF800" s="3">
        <v>0</v>
      </c>
      <c r="AG800" s="3">
        <v>0</v>
      </c>
      <c r="AH800" s="3">
        <v>0</v>
      </c>
      <c r="AI800" s="3">
        <v>1</v>
      </c>
      <c r="AJ800" s="3">
        <v>0</v>
      </c>
      <c r="AK800" s="3">
        <v>0</v>
      </c>
      <c r="AL800" s="3">
        <v>584</v>
      </c>
      <c r="AM800" s="4">
        <v>42288</v>
      </c>
      <c r="AN800" s="3">
        <f t="shared" si="37"/>
        <v>10</v>
      </c>
      <c r="AO800" s="3" t="str">
        <f t="shared" si="38"/>
        <v>October</v>
      </c>
      <c r="AP800" s="3">
        <v>1</v>
      </c>
    </row>
    <row r="801" spans="1:42" x14ac:dyDescent="0.25">
      <c r="A801" s="3">
        <v>1383</v>
      </c>
      <c r="B801" s="3">
        <v>57867</v>
      </c>
      <c r="C801" s="3">
        <v>595</v>
      </c>
      <c r="D801" s="3">
        <f t="shared" si="36"/>
        <v>1.0282198835260166</v>
      </c>
      <c r="E801" s="3">
        <v>1</v>
      </c>
      <c r="F801" s="3">
        <v>0</v>
      </c>
      <c r="G801" s="3">
        <v>48</v>
      </c>
      <c r="H801" s="3">
        <v>344</v>
      </c>
      <c r="I801" s="3">
        <v>35</v>
      </c>
      <c r="J801" s="3">
        <v>178</v>
      </c>
      <c r="K801" s="3">
        <v>15</v>
      </c>
      <c r="L801" s="3">
        <v>23</v>
      </c>
      <c r="M801" s="3">
        <v>17</v>
      </c>
      <c r="N801" s="3">
        <v>7</v>
      </c>
      <c r="O801" s="3">
        <v>7</v>
      </c>
      <c r="P801" s="3">
        <v>2</v>
      </c>
      <c r="Q801" s="3">
        <v>9</v>
      </c>
      <c r="R801" s="3">
        <v>6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42</v>
      </c>
      <c r="AA801" s="3" t="str" cm="1">
        <f t="array" ref="AA801">_xlfn.IFS(AND(Z801&lt;36,Z801&gt;23),"24-35",AND(Z801&lt;51,Z801&gt;35),"36-50",AND(Z801&gt;50,Z801&lt;66),"51-65",Z801&gt;65,"66+",TRUE,"?")</f>
        <v>36-50</v>
      </c>
      <c r="AB801" s="3">
        <v>2430</v>
      </c>
      <c r="AC801" s="3">
        <v>0</v>
      </c>
      <c r="AD801" s="3">
        <v>0</v>
      </c>
      <c r="AE801" s="3">
        <v>0</v>
      </c>
      <c r="AF801" s="3">
        <v>1</v>
      </c>
      <c r="AG801" s="3">
        <v>0</v>
      </c>
      <c r="AH801" s="3">
        <v>0</v>
      </c>
      <c r="AI801" s="3">
        <v>1</v>
      </c>
      <c r="AJ801" s="3">
        <v>0</v>
      </c>
      <c r="AK801" s="3">
        <v>0</v>
      </c>
      <c r="AL801" s="3">
        <v>578</v>
      </c>
      <c r="AM801" s="4">
        <v>42419</v>
      </c>
      <c r="AN801" s="3">
        <f t="shared" si="37"/>
        <v>2</v>
      </c>
      <c r="AO801" s="3" t="str">
        <f t="shared" si="38"/>
        <v>February</v>
      </c>
      <c r="AP801" s="3">
        <v>1</v>
      </c>
    </row>
    <row r="802" spans="1:42" x14ac:dyDescent="0.25">
      <c r="A802" s="3">
        <v>219</v>
      </c>
      <c r="B802" s="3">
        <v>79761</v>
      </c>
      <c r="C802" s="3">
        <v>594</v>
      </c>
      <c r="D802" s="3">
        <f t="shared" si="36"/>
        <v>0.74472486553578821</v>
      </c>
      <c r="E802" s="3">
        <v>0</v>
      </c>
      <c r="F802" s="3">
        <v>1</v>
      </c>
      <c r="G802" s="3">
        <v>32</v>
      </c>
      <c r="H802" s="3">
        <v>415</v>
      </c>
      <c r="I802" s="3">
        <v>5</v>
      </c>
      <c r="J802" s="3">
        <v>124</v>
      </c>
      <c r="K802" s="3">
        <v>15</v>
      </c>
      <c r="L802" s="3">
        <v>35</v>
      </c>
      <c r="M802" s="3">
        <v>11</v>
      </c>
      <c r="N802" s="3">
        <v>1</v>
      </c>
      <c r="O802" s="3">
        <v>5</v>
      </c>
      <c r="P802" s="3">
        <v>2</v>
      </c>
      <c r="Q802" s="3">
        <v>11</v>
      </c>
      <c r="R802" s="3">
        <v>3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62</v>
      </c>
      <c r="AA802" s="3" t="str" cm="1">
        <f t="array" ref="AA802">_xlfn.IFS(AND(Z802&lt;36,Z802&gt;23),"24-35",AND(Z802&lt;51,Z802&gt;35),"36-50",AND(Z802&gt;50,Z802&lt;66),"51-65",Z802&gt;65,"66+",TRUE,"?")</f>
        <v>51-65</v>
      </c>
      <c r="AB802" s="3">
        <v>2427</v>
      </c>
      <c r="AC802" s="3">
        <v>0</v>
      </c>
      <c r="AD802" s="3">
        <v>0</v>
      </c>
      <c r="AE802" s="3">
        <v>1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1</v>
      </c>
      <c r="AL802" s="3">
        <v>583</v>
      </c>
      <c r="AM802" s="4">
        <v>42422</v>
      </c>
      <c r="AN802" s="3">
        <f t="shared" si="37"/>
        <v>2</v>
      </c>
      <c r="AO802" s="3" t="str">
        <f t="shared" si="38"/>
        <v>February</v>
      </c>
      <c r="AP802" s="3">
        <v>1</v>
      </c>
    </row>
    <row r="803" spans="1:42" x14ac:dyDescent="0.25">
      <c r="A803" s="3">
        <v>619</v>
      </c>
      <c r="B803" s="3">
        <v>56253</v>
      </c>
      <c r="C803" s="3">
        <v>592</v>
      </c>
      <c r="D803" s="3">
        <f t="shared" si="36"/>
        <v>1.0523883170675341</v>
      </c>
      <c r="E803" s="3">
        <v>0</v>
      </c>
      <c r="F803" s="3">
        <v>1</v>
      </c>
      <c r="G803" s="3">
        <v>83</v>
      </c>
      <c r="H803" s="3">
        <v>509</v>
      </c>
      <c r="I803" s="3">
        <v>0</v>
      </c>
      <c r="J803" s="3">
        <v>65</v>
      </c>
      <c r="K803" s="3">
        <v>7</v>
      </c>
      <c r="L803" s="3">
        <v>11</v>
      </c>
      <c r="M803" s="3">
        <v>5</v>
      </c>
      <c r="N803" s="3">
        <v>4</v>
      </c>
      <c r="O803" s="3">
        <v>7</v>
      </c>
      <c r="P803" s="3">
        <v>2</v>
      </c>
      <c r="Q803" s="3">
        <v>9</v>
      </c>
      <c r="R803" s="3">
        <v>6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57</v>
      </c>
      <c r="AA803" s="3" t="str" cm="1">
        <f t="array" ref="AA803">_xlfn.IFS(AND(Z803&lt;36,Z803&gt;23),"24-35",AND(Z803&lt;51,Z803&gt;35),"36-50",AND(Z803&gt;50,Z803&lt;66),"51-65",Z803&gt;65,"66+",TRUE,"?")</f>
        <v>51-65</v>
      </c>
      <c r="AB803" s="3">
        <v>2728</v>
      </c>
      <c r="AC803" s="3">
        <v>0</v>
      </c>
      <c r="AD803" s="3">
        <v>0</v>
      </c>
      <c r="AE803" s="3">
        <v>0</v>
      </c>
      <c r="AF803" s="3">
        <v>1</v>
      </c>
      <c r="AG803" s="3">
        <v>0</v>
      </c>
      <c r="AH803" s="3">
        <v>0</v>
      </c>
      <c r="AI803" s="3">
        <v>1</v>
      </c>
      <c r="AJ803" s="3">
        <v>0</v>
      </c>
      <c r="AK803" s="3">
        <v>0</v>
      </c>
      <c r="AL803" s="3">
        <v>587</v>
      </c>
      <c r="AM803" s="4">
        <v>42121</v>
      </c>
      <c r="AN803" s="3">
        <f t="shared" si="37"/>
        <v>4</v>
      </c>
      <c r="AO803" s="3" t="str">
        <f t="shared" si="38"/>
        <v>April</v>
      </c>
      <c r="AP803" s="3">
        <v>1</v>
      </c>
    </row>
    <row r="804" spans="1:42" x14ac:dyDescent="0.25">
      <c r="A804" s="3">
        <v>119</v>
      </c>
      <c r="B804" s="3">
        <v>61331</v>
      </c>
      <c r="C804" s="3">
        <v>591</v>
      </c>
      <c r="D804" s="3">
        <f t="shared" si="36"/>
        <v>0.96362361611583047</v>
      </c>
      <c r="E804" s="3">
        <v>1</v>
      </c>
      <c r="F804" s="3">
        <v>1</v>
      </c>
      <c r="G804" s="3">
        <v>42</v>
      </c>
      <c r="H804" s="3">
        <v>534</v>
      </c>
      <c r="I804" s="3">
        <v>5</v>
      </c>
      <c r="J804" s="3">
        <v>47</v>
      </c>
      <c r="K804" s="3">
        <v>0</v>
      </c>
      <c r="L804" s="3">
        <v>5</v>
      </c>
      <c r="M804" s="3">
        <v>41</v>
      </c>
      <c r="N804" s="3">
        <v>5</v>
      </c>
      <c r="O804" s="3">
        <v>11</v>
      </c>
      <c r="P804" s="3">
        <v>1</v>
      </c>
      <c r="Q804" s="3">
        <v>6</v>
      </c>
      <c r="R804" s="3">
        <v>8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62</v>
      </c>
      <c r="AA804" s="3" t="str" cm="1">
        <f t="array" ref="AA804">_xlfn.IFS(AND(Z804&lt;36,Z804&gt;23),"24-35",AND(Z804&lt;51,Z804&gt;35),"36-50",AND(Z804&gt;50,Z804&lt;66),"51-65",Z804&gt;65,"66+",TRUE,"?")</f>
        <v>51-65</v>
      </c>
      <c r="AB804" s="3">
        <v>2635</v>
      </c>
      <c r="AC804" s="3">
        <v>0</v>
      </c>
      <c r="AD804" s="3">
        <v>0</v>
      </c>
      <c r="AE804" s="3">
        <v>1</v>
      </c>
      <c r="AF804" s="3">
        <v>0</v>
      </c>
      <c r="AG804" s="3">
        <v>0</v>
      </c>
      <c r="AH804" s="3">
        <v>0</v>
      </c>
      <c r="AI804" s="3">
        <v>0</v>
      </c>
      <c r="AJ804" s="3">
        <v>1</v>
      </c>
      <c r="AK804" s="3">
        <v>0</v>
      </c>
      <c r="AL804" s="3">
        <v>550</v>
      </c>
      <c r="AM804" s="4">
        <v>42214</v>
      </c>
      <c r="AN804" s="3">
        <f t="shared" si="37"/>
        <v>7</v>
      </c>
      <c r="AO804" s="3" t="str">
        <f t="shared" si="38"/>
        <v>July</v>
      </c>
      <c r="AP804" s="3">
        <v>1</v>
      </c>
    </row>
    <row r="805" spans="1:42" x14ac:dyDescent="0.25">
      <c r="A805" s="3">
        <v>657</v>
      </c>
      <c r="B805" s="3">
        <v>71427</v>
      </c>
      <c r="C805" s="3">
        <v>591</v>
      </c>
      <c r="D805" s="3">
        <f t="shared" si="36"/>
        <v>0.82741820320047044</v>
      </c>
      <c r="E805" s="3">
        <v>2</v>
      </c>
      <c r="F805" s="3">
        <v>0</v>
      </c>
      <c r="G805" s="3">
        <v>26</v>
      </c>
      <c r="H805" s="3">
        <v>212</v>
      </c>
      <c r="I805" s="3">
        <v>123</v>
      </c>
      <c r="J805" s="3">
        <v>177</v>
      </c>
      <c r="K805" s="3">
        <v>15</v>
      </c>
      <c r="L805" s="3">
        <v>64</v>
      </c>
      <c r="M805" s="3">
        <v>23</v>
      </c>
      <c r="N805" s="3">
        <v>2</v>
      </c>
      <c r="O805" s="3">
        <v>8</v>
      </c>
      <c r="P805" s="3">
        <v>2</v>
      </c>
      <c r="Q805" s="3">
        <v>8</v>
      </c>
      <c r="R805" s="3">
        <v>4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42</v>
      </c>
      <c r="AA805" s="3" t="str" cm="1">
        <f t="array" ref="AA805">_xlfn.IFS(AND(Z805&lt;36,Z805&gt;23),"24-35",AND(Z805&lt;51,Z805&gt;35),"36-50",AND(Z805&gt;50,Z805&lt;66),"51-65",Z805&gt;65,"66+",TRUE,"?")</f>
        <v>36-50</v>
      </c>
      <c r="AB805" s="3">
        <v>2268</v>
      </c>
      <c r="AC805" s="3">
        <v>0</v>
      </c>
      <c r="AD805" s="3">
        <v>1</v>
      </c>
      <c r="AE805" s="3">
        <v>0</v>
      </c>
      <c r="AF805" s="3">
        <v>0</v>
      </c>
      <c r="AG805" s="3">
        <v>0</v>
      </c>
      <c r="AH805" s="3">
        <v>0</v>
      </c>
      <c r="AI805" s="3">
        <v>1</v>
      </c>
      <c r="AJ805" s="3">
        <v>0</v>
      </c>
      <c r="AK805" s="3">
        <v>0</v>
      </c>
      <c r="AL805" s="3">
        <v>568</v>
      </c>
      <c r="AM805" s="4">
        <v>42581</v>
      </c>
      <c r="AN805" s="3">
        <f t="shared" si="37"/>
        <v>7</v>
      </c>
      <c r="AO805" s="3" t="str">
        <f t="shared" si="38"/>
        <v>July</v>
      </c>
      <c r="AP805" s="3">
        <v>1</v>
      </c>
    </row>
    <row r="806" spans="1:42" x14ac:dyDescent="0.25">
      <c r="A806" s="3">
        <v>788</v>
      </c>
      <c r="B806" s="3">
        <v>56628</v>
      </c>
      <c r="C806" s="3">
        <v>590</v>
      </c>
      <c r="D806" s="3">
        <f t="shared" si="36"/>
        <v>1.0418874055237692</v>
      </c>
      <c r="E806" s="3">
        <v>0</v>
      </c>
      <c r="F806" s="3">
        <v>1</v>
      </c>
      <c r="G806" s="3">
        <v>30</v>
      </c>
      <c r="H806" s="3">
        <v>479</v>
      </c>
      <c r="I806" s="3">
        <v>5</v>
      </c>
      <c r="J806" s="3">
        <v>82</v>
      </c>
      <c r="K806" s="3">
        <v>7</v>
      </c>
      <c r="L806" s="3">
        <v>17</v>
      </c>
      <c r="M806" s="3">
        <v>171</v>
      </c>
      <c r="N806" s="3">
        <v>2</v>
      </c>
      <c r="O806" s="3">
        <v>7</v>
      </c>
      <c r="P806" s="3">
        <v>6</v>
      </c>
      <c r="Q806" s="3">
        <v>5</v>
      </c>
      <c r="R806" s="3">
        <v>5</v>
      </c>
      <c r="S806" s="3">
        <v>0</v>
      </c>
      <c r="T806" s="3">
        <v>0</v>
      </c>
      <c r="U806" s="3">
        <v>1</v>
      </c>
      <c r="V806" s="3">
        <v>0</v>
      </c>
      <c r="W806" s="3">
        <v>0</v>
      </c>
      <c r="X806" s="3">
        <v>0</v>
      </c>
      <c r="Y806" s="3">
        <v>0</v>
      </c>
      <c r="Z806" s="3">
        <v>43</v>
      </c>
      <c r="AA806" s="3" t="str" cm="1">
        <f t="array" ref="AA806">_xlfn.IFS(AND(Z806&lt;36,Z806&gt;23),"24-35",AND(Z806&lt;51,Z806&gt;35),"36-50",AND(Z806&gt;50,Z806&lt;66),"51-65",Z806&gt;65,"66+",TRUE,"?")</f>
        <v>36-50</v>
      </c>
      <c r="AB806" s="3">
        <v>2259</v>
      </c>
      <c r="AC806" s="3">
        <v>0</v>
      </c>
      <c r="AD806" s="3">
        <v>0</v>
      </c>
      <c r="AE806" s="3">
        <v>1</v>
      </c>
      <c r="AF806" s="3">
        <v>0</v>
      </c>
      <c r="AG806" s="3">
        <v>0</v>
      </c>
      <c r="AH806" s="3">
        <v>0</v>
      </c>
      <c r="AI806" s="3">
        <v>1</v>
      </c>
      <c r="AJ806" s="3">
        <v>0</v>
      </c>
      <c r="AK806" s="3">
        <v>0</v>
      </c>
      <c r="AL806" s="3">
        <v>419</v>
      </c>
      <c r="AM806" s="4">
        <v>42590</v>
      </c>
      <c r="AN806" s="3">
        <f t="shared" si="37"/>
        <v>8</v>
      </c>
      <c r="AO806" s="3" t="str">
        <f t="shared" si="38"/>
        <v>August</v>
      </c>
      <c r="AP806" s="3">
        <v>1</v>
      </c>
    </row>
    <row r="807" spans="1:42" x14ac:dyDescent="0.25">
      <c r="A807" s="3">
        <v>300</v>
      </c>
      <c r="B807" s="3">
        <v>40464</v>
      </c>
      <c r="C807" s="3">
        <v>589</v>
      </c>
      <c r="D807" s="3">
        <f t="shared" si="36"/>
        <v>1.4556148675365757</v>
      </c>
      <c r="E807" s="3">
        <v>0</v>
      </c>
      <c r="F807" s="3">
        <v>1</v>
      </c>
      <c r="G807" s="3">
        <v>78</v>
      </c>
      <c r="H807" s="3">
        <v>424</v>
      </c>
      <c r="I807" s="3">
        <v>17</v>
      </c>
      <c r="J807" s="3">
        <v>118</v>
      </c>
      <c r="K807" s="3">
        <v>7</v>
      </c>
      <c r="L807" s="3">
        <v>23</v>
      </c>
      <c r="M807" s="3">
        <v>41</v>
      </c>
      <c r="N807" s="3">
        <v>6</v>
      </c>
      <c r="O807" s="3">
        <v>8</v>
      </c>
      <c r="P807" s="3">
        <v>2</v>
      </c>
      <c r="Q807" s="3">
        <v>8</v>
      </c>
      <c r="R807" s="3">
        <v>8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67</v>
      </c>
      <c r="AA807" s="3" t="str" cm="1">
        <f t="array" ref="AA807">_xlfn.IFS(AND(Z807&lt;36,Z807&gt;23),"24-35",AND(Z807&lt;51,Z807&gt;35),"36-50",AND(Z807&gt;50,Z807&lt;66),"51-65",Z807&gt;65,"66+",TRUE,"?")</f>
        <v>66+</v>
      </c>
      <c r="AB807" s="3">
        <v>2693</v>
      </c>
      <c r="AC807" s="3">
        <v>0</v>
      </c>
      <c r="AD807" s="3">
        <v>0</v>
      </c>
      <c r="AE807" s="3">
        <v>1</v>
      </c>
      <c r="AF807" s="3">
        <v>0</v>
      </c>
      <c r="AG807" s="3">
        <v>0</v>
      </c>
      <c r="AH807" s="3">
        <v>0</v>
      </c>
      <c r="AI807" s="3">
        <v>1</v>
      </c>
      <c r="AJ807" s="3">
        <v>0</v>
      </c>
      <c r="AK807" s="3">
        <v>0</v>
      </c>
      <c r="AL807" s="3">
        <v>548</v>
      </c>
      <c r="AM807" s="4">
        <v>42156</v>
      </c>
      <c r="AN807" s="3">
        <f t="shared" si="37"/>
        <v>6</v>
      </c>
      <c r="AO807" s="3" t="str">
        <f t="shared" si="38"/>
        <v>June</v>
      </c>
      <c r="AP807" s="3">
        <v>1</v>
      </c>
    </row>
    <row r="808" spans="1:42" x14ac:dyDescent="0.25">
      <c r="A808" s="3">
        <v>1549</v>
      </c>
      <c r="B808" s="3">
        <v>49090</v>
      </c>
      <c r="C808" s="3">
        <v>588</v>
      </c>
      <c r="D808" s="3">
        <f t="shared" si="36"/>
        <v>1.1977999592585047</v>
      </c>
      <c r="E808" s="3">
        <v>0</v>
      </c>
      <c r="F808" s="3">
        <v>1</v>
      </c>
      <c r="G808" s="3">
        <v>45</v>
      </c>
      <c r="H808" s="3">
        <v>494</v>
      </c>
      <c r="I808" s="3">
        <v>5</v>
      </c>
      <c r="J808" s="3">
        <v>82</v>
      </c>
      <c r="K808" s="3">
        <v>7</v>
      </c>
      <c r="L808" s="3">
        <v>0</v>
      </c>
      <c r="M808" s="3">
        <v>100</v>
      </c>
      <c r="N808" s="3">
        <v>3</v>
      </c>
      <c r="O808" s="3">
        <v>7</v>
      </c>
      <c r="P808" s="3">
        <v>2</v>
      </c>
      <c r="Q808" s="3">
        <v>9</v>
      </c>
      <c r="R808" s="3">
        <v>7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69</v>
      </c>
      <c r="AA808" s="3" t="str" cm="1">
        <f t="array" ref="AA808">_xlfn.IFS(AND(Z808&lt;36,Z808&gt;23),"24-35",AND(Z808&lt;51,Z808&gt;35),"36-50",AND(Z808&gt;50,Z808&lt;66),"51-65",Z808&gt;65,"66+",TRUE,"?")</f>
        <v>66+</v>
      </c>
      <c r="AB808" s="3">
        <v>2504</v>
      </c>
      <c r="AC808" s="3">
        <v>0</v>
      </c>
      <c r="AD808" s="3">
        <v>0</v>
      </c>
      <c r="AE808" s="3">
        <v>1</v>
      </c>
      <c r="AF808" s="3">
        <v>0</v>
      </c>
      <c r="AG808" s="3">
        <v>0</v>
      </c>
      <c r="AH808" s="3">
        <v>0</v>
      </c>
      <c r="AI808" s="3">
        <v>1</v>
      </c>
      <c r="AJ808" s="3">
        <v>0</v>
      </c>
      <c r="AK808" s="3">
        <v>0</v>
      </c>
      <c r="AL808" s="3">
        <v>488</v>
      </c>
      <c r="AM808" s="4">
        <v>42345</v>
      </c>
      <c r="AN808" s="3">
        <f t="shared" si="37"/>
        <v>12</v>
      </c>
      <c r="AO808" s="3" t="str">
        <f t="shared" si="38"/>
        <v>December</v>
      </c>
      <c r="AP808" s="3">
        <v>1</v>
      </c>
    </row>
    <row r="809" spans="1:42" x14ac:dyDescent="0.25">
      <c r="A809" s="3">
        <v>1179</v>
      </c>
      <c r="B809" s="3">
        <v>74190</v>
      </c>
      <c r="C809" s="3">
        <v>577</v>
      </c>
      <c r="D809" s="3">
        <f t="shared" si="36"/>
        <v>0.77773284809273491</v>
      </c>
      <c r="E809" s="3">
        <v>0</v>
      </c>
      <c r="F809" s="3">
        <v>1</v>
      </c>
      <c r="G809" s="3">
        <v>49</v>
      </c>
      <c r="H809" s="3">
        <v>151</v>
      </c>
      <c r="I809" s="3">
        <v>81</v>
      </c>
      <c r="J809" s="3">
        <v>86</v>
      </c>
      <c r="K809" s="3">
        <v>168</v>
      </c>
      <c r="L809" s="3">
        <v>91</v>
      </c>
      <c r="M809" s="3">
        <v>64</v>
      </c>
      <c r="N809" s="3">
        <v>2</v>
      </c>
      <c r="O809" s="3">
        <v>4</v>
      </c>
      <c r="P809" s="3">
        <v>2</v>
      </c>
      <c r="Q809" s="3">
        <v>11</v>
      </c>
      <c r="R809" s="3">
        <v>2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45</v>
      </c>
      <c r="AA809" s="3" t="str" cm="1">
        <f t="array" ref="AA809">_xlfn.IFS(AND(Z809&lt;36,Z809&gt;23),"24-35",AND(Z809&lt;51,Z809&gt;35),"36-50",AND(Z809&gt;50,Z809&lt;66),"51-65",Z809&gt;65,"66+",TRUE,"?")</f>
        <v>36-50</v>
      </c>
      <c r="AB809" s="3">
        <v>2207</v>
      </c>
      <c r="AC809" s="3">
        <v>0</v>
      </c>
      <c r="AD809" s="3">
        <v>1</v>
      </c>
      <c r="AE809" s="3">
        <v>0</v>
      </c>
      <c r="AF809" s="3">
        <v>0</v>
      </c>
      <c r="AG809" s="3">
        <v>0</v>
      </c>
      <c r="AH809" s="3">
        <v>0</v>
      </c>
      <c r="AI809" s="3">
        <v>1</v>
      </c>
      <c r="AJ809" s="3">
        <v>0</v>
      </c>
      <c r="AK809" s="3">
        <v>0</v>
      </c>
      <c r="AL809" s="3">
        <v>513</v>
      </c>
      <c r="AM809" s="4">
        <v>42642</v>
      </c>
      <c r="AN809" s="3">
        <f t="shared" si="37"/>
        <v>9</v>
      </c>
      <c r="AO809" s="3" t="str">
        <f t="shared" si="38"/>
        <v>September</v>
      </c>
      <c r="AP809" s="3">
        <v>1</v>
      </c>
    </row>
    <row r="810" spans="1:42" x14ac:dyDescent="0.25">
      <c r="A810" s="3">
        <v>1322</v>
      </c>
      <c r="B810" s="3">
        <v>65704</v>
      </c>
      <c r="C810" s="3">
        <v>571</v>
      </c>
      <c r="D810" s="3">
        <f t="shared" si="36"/>
        <v>0.86904906854985997</v>
      </c>
      <c r="E810" s="3">
        <v>0</v>
      </c>
      <c r="F810" s="3">
        <v>0</v>
      </c>
      <c r="G810" s="3">
        <v>18</v>
      </c>
      <c r="H810" s="3">
        <v>279</v>
      </c>
      <c r="I810" s="3">
        <v>172</v>
      </c>
      <c r="J810" s="3">
        <v>74</v>
      </c>
      <c r="K810" s="3">
        <v>38</v>
      </c>
      <c r="L810" s="3">
        <v>8</v>
      </c>
      <c r="M810" s="3">
        <v>246</v>
      </c>
      <c r="N810" s="3">
        <v>1</v>
      </c>
      <c r="O810" s="3">
        <v>2</v>
      </c>
      <c r="P810" s="3">
        <v>10</v>
      </c>
      <c r="Q810" s="3">
        <v>10</v>
      </c>
      <c r="R810" s="3">
        <v>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48</v>
      </c>
      <c r="AA810" s="3" t="str" cm="1">
        <f t="array" ref="AA810">_xlfn.IFS(AND(Z810&lt;36,Z810&gt;23),"24-35",AND(Z810&lt;51,Z810&gt;35),"36-50",AND(Z810&gt;50,Z810&lt;66),"51-65",Z810&gt;65,"66+",TRUE,"?")</f>
        <v>36-50</v>
      </c>
      <c r="AB810" s="3">
        <v>2418</v>
      </c>
      <c r="AC810" s="3">
        <v>0</v>
      </c>
      <c r="AD810" s="3">
        <v>0</v>
      </c>
      <c r="AE810" s="3">
        <v>1</v>
      </c>
      <c r="AF810" s="3">
        <v>0</v>
      </c>
      <c r="AG810" s="3">
        <v>0</v>
      </c>
      <c r="AH810" s="3">
        <v>1</v>
      </c>
      <c r="AI810" s="3">
        <v>0</v>
      </c>
      <c r="AJ810" s="3">
        <v>0</v>
      </c>
      <c r="AK810" s="3">
        <v>0</v>
      </c>
      <c r="AL810" s="3">
        <v>325</v>
      </c>
      <c r="AM810" s="4">
        <v>42431</v>
      </c>
      <c r="AN810" s="3">
        <f t="shared" si="37"/>
        <v>3</v>
      </c>
      <c r="AO810" s="3" t="str">
        <f t="shared" si="38"/>
        <v>March</v>
      </c>
      <c r="AP810" s="3">
        <v>1</v>
      </c>
    </row>
    <row r="811" spans="1:42" x14ac:dyDescent="0.25">
      <c r="A811" s="3">
        <v>7</v>
      </c>
      <c r="B811" s="3">
        <v>55635</v>
      </c>
      <c r="C811" s="3">
        <v>563</v>
      </c>
      <c r="D811" s="3">
        <f t="shared" si="36"/>
        <v>1.0119529073425002</v>
      </c>
      <c r="E811" s="3">
        <v>0</v>
      </c>
      <c r="F811" s="3">
        <v>1</v>
      </c>
      <c r="G811" s="3">
        <v>34</v>
      </c>
      <c r="H811" s="3">
        <v>235</v>
      </c>
      <c r="I811" s="3">
        <v>65</v>
      </c>
      <c r="J811" s="3">
        <v>164</v>
      </c>
      <c r="K811" s="3">
        <v>50</v>
      </c>
      <c r="L811" s="3">
        <v>49</v>
      </c>
      <c r="M811" s="3">
        <v>27</v>
      </c>
      <c r="N811" s="3">
        <v>4</v>
      </c>
      <c r="O811" s="3">
        <v>7</v>
      </c>
      <c r="P811" s="3">
        <v>3</v>
      </c>
      <c r="Q811" s="3">
        <v>7</v>
      </c>
      <c r="R811" s="3">
        <v>6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49</v>
      </c>
      <c r="AA811" s="3" t="str" cm="1">
        <f t="array" ref="AA811">_xlfn.IFS(AND(Z811&lt;36,Z811&gt;23),"24-35",AND(Z811&lt;51,Z811&gt;35),"36-50",AND(Z811&gt;50,Z811&lt;66),"51-65",Z811&gt;65,"66+",TRUE,"?")</f>
        <v>36-50</v>
      </c>
      <c r="AB811" s="3">
        <v>2752</v>
      </c>
      <c r="AC811" s="3">
        <v>1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1</v>
      </c>
      <c r="AJ811" s="3">
        <v>0</v>
      </c>
      <c r="AK811" s="3">
        <v>0</v>
      </c>
      <c r="AL811" s="3">
        <v>536</v>
      </c>
      <c r="AM811" s="4">
        <v>42097</v>
      </c>
      <c r="AN811" s="3">
        <f t="shared" si="37"/>
        <v>4</v>
      </c>
      <c r="AO811" s="3" t="str">
        <f t="shared" si="38"/>
        <v>April</v>
      </c>
      <c r="AP811" s="3">
        <v>1</v>
      </c>
    </row>
    <row r="812" spans="1:42" x14ac:dyDescent="0.25">
      <c r="A812" s="3">
        <v>1611</v>
      </c>
      <c r="B812" s="3">
        <v>62905</v>
      </c>
      <c r="C812" s="3">
        <v>563</v>
      </c>
      <c r="D812" s="3">
        <f t="shared" si="36"/>
        <v>0.89500039742468807</v>
      </c>
      <c r="E812" s="3">
        <v>0</v>
      </c>
      <c r="F812" s="3">
        <v>1</v>
      </c>
      <c r="G812" s="3">
        <v>68</v>
      </c>
      <c r="H812" s="3">
        <v>166</v>
      </c>
      <c r="I812" s="3">
        <v>75</v>
      </c>
      <c r="J812" s="3">
        <v>96</v>
      </c>
      <c r="K812" s="3">
        <v>119</v>
      </c>
      <c r="L812" s="3">
        <v>107</v>
      </c>
      <c r="M812" s="3">
        <v>59</v>
      </c>
      <c r="N812" s="3">
        <v>3</v>
      </c>
      <c r="O812" s="3">
        <v>7</v>
      </c>
      <c r="P812" s="3">
        <v>2</v>
      </c>
      <c r="Q812" s="3">
        <v>8</v>
      </c>
      <c r="R812" s="3">
        <v>4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56</v>
      </c>
      <c r="AA812" s="3" t="str" cm="1">
        <f t="array" ref="AA812">_xlfn.IFS(AND(Z812&lt;36,Z812&gt;23),"24-35",AND(Z812&lt;51,Z812&gt;35),"36-50",AND(Z812&gt;50,Z812&lt;66),"51-65",Z812&gt;65,"66+",TRUE,"?")</f>
        <v>51-65</v>
      </c>
      <c r="AB812" s="3">
        <v>2451</v>
      </c>
      <c r="AC812" s="3">
        <v>0</v>
      </c>
      <c r="AD812" s="3">
        <v>1</v>
      </c>
      <c r="AE812" s="3">
        <v>0</v>
      </c>
      <c r="AF812" s="3">
        <v>0</v>
      </c>
      <c r="AG812" s="3">
        <v>0</v>
      </c>
      <c r="AH812" s="3">
        <v>1</v>
      </c>
      <c r="AI812" s="3">
        <v>0</v>
      </c>
      <c r="AJ812" s="3">
        <v>0</v>
      </c>
      <c r="AK812" s="3">
        <v>0</v>
      </c>
      <c r="AL812" s="3">
        <v>504</v>
      </c>
      <c r="AM812" s="4">
        <v>42398</v>
      </c>
      <c r="AN812" s="3">
        <f t="shared" si="37"/>
        <v>1</v>
      </c>
      <c r="AO812" s="3" t="str">
        <f t="shared" si="38"/>
        <v>January</v>
      </c>
      <c r="AP812" s="3">
        <v>1</v>
      </c>
    </row>
    <row r="813" spans="1:42" x14ac:dyDescent="0.25">
      <c r="A813" s="3">
        <v>1434</v>
      </c>
      <c r="B813" s="3">
        <v>76800</v>
      </c>
      <c r="C813" s="3">
        <v>560</v>
      </c>
      <c r="D813" s="3">
        <f t="shared" si="36"/>
        <v>0.72916666666666663</v>
      </c>
      <c r="E813" s="3">
        <v>0</v>
      </c>
      <c r="F813" s="3">
        <v>0</v>
      </c>
      <c r="G813" s="3">
        <v>33</v>
      </c>
      <c r="H813" s="3">
        <v>173</v>
      </c>
      <c r="I813" s="3">
        <v>26</v>
      </c>
      <c r="J813" s="3">
        <v>255</v>
      </c>
      <c r="K813" s="3">
        <v>35</v>
      </c>
      <c r="L813" s="3">
        <v>71</v>
      </c>
      <c r="M813" s="3">
        <v>81</v>
      </c>
      <c r="N813" s="3">
        <v>1</v>
      </c>
      <c r="O813" s="3">
        <v>4</v>
      </c>
      <c r="P813" s="3">
        <v>4</v>
      </c>
      <c r="Q813" s="3">
        <v>7</v>
      </c>
      <c r="R813" s="3">
        <v>1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55</v>
      </c>
      <c r="AA813" s="3" t="str" cm="1">
        <f t="array" ref="AA813">_xlfn.IFS(AND(Z813&lt;36,Z813&gt;23),"24-35",AND(Z813&lt;51,Z813&gt;35),"36-50",AND(Z813&gt;50,Z813&lt;66),"51-65",Z813&gt;65,"66+",TRUE,"?")</f>
        <v>51-65</v>
      </c>
      <c r="AB813" s="3">
        <v>2272</v>
      </c>
      <c r="AC813" s="3">
        <v>0</v>
      </c>
      <c r="AD813" s="3">
        <v>1</v>
      </c>
      <c r="AE813" s="3">
        <v>0</v>
      </c>
      <c r="AF813" s="3">
        <v>0</v>
      </c>
      <c r="AG813" s="3">
        <v>0</v>
      </c>
      <c r="AH813" s="3">
        <v>1</v>
      </c>
      <c r="AI813" s="3">
        <v>0</v>
      </c>
      <c r="AJ813" s="3">
        <v>0</v>
      </c>
      <c r="AK813" s="3">
        <v>0</v>
      </c>
      <c r="AL813" s="3">
        <v>479</v>
      </c>
      <c r="AM813" s="4">
        <v>42577</v>
      </c>
      <c r="AN813" s="3">
        <f t="shared" si="37"/>
        <v>7</v>
      </c>
      <c r="AO813" s="3" t="str">
        <f t="shared" si="38"/>
        <v>July</v>
      </c>
      <c r="AP813" s="3">
        <v>1</v>
      </c>
    </row>
    <row r="814" spans="1:42" x14ac:dyDescent="0.25">
      <c r="A814" s="3">
        <v>1521</v>
      </c>
      <c r="B814" s="3">
        <v>50334</v>
      </c>
      <c r="C814" s="3">
        <v>560</v>
      </c>
      <c r="D814" s="3">
        <f t="shared" si="36"/>
        <v>1.1125680454563516</v>
      </c>
      <c r="E814" s="3">
        <v>0</v>
      </c>
      <c r="F814" s="3">
        <v>1</v>
      </c>
      <c r="G814" s="3">
        <v>24</v>
      </c>
      <c r="H814" s="3">
        <v>284</v>
      </c>
      <c r="I814" s="3">
        <v>16</v>
      </c>
      <c r="J814" s="3">
        <v>160</v>
      </c>
      <c r="K814" s="3">
        <v>84</v>
      </c>
      <c r="L814" s="3">
        <v>16</v>
      </c>
      <c r="M814" s="3">
        <v>134</v>
      </c>
      <c r="N814" s="3">
        <v>6</v>
      </c>
      <c r="O814" s="3">
        <v>7</v>
      </c>
      <c r="P814" s="3">
        <v>4</v>
      </c>
      <c r="Q814" s="3">
        <v>6</v>
      </c>
      <c r="R814" s="3">
        <v>6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48</v>
      </c>
      <c r="AA814" s="3" t="str" cm="1">
        <f t="array" ref="AA814">_xlfn.IFS(AND(Z814&lt;36,Z814&gt;23),"24-35",AND(Z814&lt;51,Z814&gt;35),"36-50",AND(Z814&gt;50,Z814&lt;66),"51-65",Z814&gt;65,"66+",TRUE,"?")</f>
        <v>36-50</v>
      </c>
      <c r="AB814" s="3">
        <v>2499</v>
      </c>
      <c r="AC814" s="3">
        <v>0</v>
      </c>
      <c r="AD814" s="3">
        <v>0</v>
      </c>
      <c r="AE814" s="3">
        <v>0</v>
      </c>
      <c r="AF814" s="3">
        <v>1</v>
      </c>
      <c r="AG814" s="3">
        <v>0</v>
      </c>
      <c r="AH814" s="3">
        <v>1</v>
      </c>
      <c r="AI814" s="3">
        <v>0</v>
      </c>
      <c r="AJ814" s="3">
        <v>0</v>
      </c>
      <c r="AK814" s="3">
        <v>0</v>
      </c>
      <c r="AL814" s="3">
        <v>426</v>
      </c>
      <c r="AM814" s="4">
        <v>42350</v>
      </c>
      <c r="AN814" s="3">
        <f t="shared" si="37"/>
        <v>12</v>
      </c>
      <c r="AO814" s="3" t="str">
        <f t="shared" si="38"/>
        <v>December</v>
      </c>
      <c r="AP814" s="3">
        <v>1</v>
      </c>
    </row>
    <row r="815" spans="1:42" x14ac:dyDescent="0.25">
      <c r="A815" s="3">
        <v>751</v>
      </c>
      <c r="B815" s="3">
        <v>61872</v>
      </c>
      <c r="C815" s="3">
        <v>557</v>
      </c>
      <c r="D815" s="3">
        <f t="shared" si="36"/>
        <v>0.9002456684768555</v>
      </c>
      <c r="E815" s="3">
        <v>0</v>
      </c>
      <c r="F815" s="3">
        <v>1</v>
      </c>
      <c r="G815" s="3">
        <v>81</v>
      </c>
      <c r="H815" s="3">
        <v>330</v>
      </c>
      <c r="I815" s="3">
        <v>5</v>
      </c>
      <c r="J815" s="3">
        <v>159</v>
      </c>
      <c r="K815" s="3">
        <v>36</v>
      </c>
      <c r="L815" s="3">
        <v>27</v>
      </c>
      <c r="M815" s="3">
        <v>16</v>
      </c>
      <c r="N815" s="3">
        <v>4</v>
      </c>
      <c r="O815" s="3">
        <v>4</v>
      </c>
      <c r="P815" s="3">
        <v>4</v>
      </c>
      <c r="Q815" s="3">
        <v>9</v>
      </c>
      <c r="R815" s="3">
        <v>4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50</v>
      </c>
      <c r="AA815" s="3" t="str" cm="1">
        <f t="array" ref="AA815">_xlfn.IFS(AND(Z815&lt;36,Z815&gt;23),"24-35",AND(Z815&lt;51,Z815&gt;35),"36-50",AND(Z815&gt;50,Z815&lt;66),"51-65",Z815&gt;65,"66+",TRUE,"?")</f>
        <v>36-50</v>
      </c>
      <c r="AB815" s="3">
        <v>2357</v>
      </c>
      <c r="AC815" s="3">
        <v>0</v>
      </c>
      <c r="AD815" s="3">
        <v>1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1</v>
      </c>
      <c r="AK815" s="3">
        <v>0</v>
      </c>
      <c r="AL815" s="3">
        <v>541</v>
      </c>
      <c r="AM815" s="4">
        <v>42492</v>
      </c>
      <c r="AN815" s="3">
        <f t="shared" si="37"/>
        <v>5</v>
      </c>
      <c r="AO815" s="3" t="str">
        <f t="shared" si="38"/>
        <v>May</v>
      </c>
      <c r="AP815" s="3">
        <v>1</v>
      </c>
    </row>
    <row r="816" spans="1:42" x14ac:dyDescent="0.25">
      <c r="A816" s="3">
        <v>1502</v>
      </c>
      <c r="B816" s="3">
        <v>50002</v>
      </c>
      <c r="C816" s="3">
        <v>556</v>
      </c>
      <c r="D816" s="3">
        <f t="shared" si="36"/>
        <v>1.1119555217791288</v>
      </c>
      <c r="E816" s="3">
        <v>0</v>
      </c>
      <c r="F816" s="3">
        <v>1</v>
      </c>
      <c r="G816" s="3">
        <v>21</v>
      </c>
      <c r="H816" s="3">
        <v>443</v>
      </c>
      <c r="I816" s="3">
        <v>5</v>
      </c>
      <c r="J816" s="3">
        <v>71</v>
      </c>
      <c r="K816" s="3">
        <v>21</v>
      </c>
      <c r="L816" s="3">
        <v>16</v>
      </c>
      <c r="M816" s="3">
        <v>82</v>
      </c>
      <c r="N816" s="3">
        <v>2</v>
      </c>
      <c r="O816" s="3">
        <v>8</v>
      </c>
      <c r="P816" s="3">
        <v>2</v>
      </c>
      <c r="Q816" s="3">
        <v>7</v>
      </c>
      <c r="R816" s="3">
        <v>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66</v>
      </c>
      <c r="AA816" s="3" t="str" cm="1">
        <f t="array" ref="AA816">_xlfn.IFS(AND(Z816&lt;36,Z816&gt;23),"24-35",AND(Z816&lt;51,Z816&gt;35),"36-50",AND(Z816&gt;50,Z816&lt;66),"51-65",Z816&gt;65,"66+",TRUE,"?")</f>
        <v>66+</v>
      </c>
      <c r="AB816" s="3">
        <v>2536</v>
      </c>
      <c r="AC816" s="3">
        <v>1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1</v>
      </c>
      <c r="AJ816" s="3">
        <v>0</v>
      </c>
      <c r="AK816" s="3">
        <v>0</v>
      </c>
      <c r="AL816" s="3">
        <v>474</v>
      </c>
      <c r="AM816" s="4">
        <v>42313</v>
      </c>
      <c r="AN816" s="3">
        <f t="shared" si="37"/>
        <v>11</v>
      </c>
      <c r="AO816" s="3" t="str">
        <f t="shared" si="38"/>
        <v>November</v>
      </c>
      <c r="AP816" s="3">
        <v>1</v>
      </c>
    </row>
    <row r="817" spans="1:42" x14ac:dyDescent="0.25">
      <c r="A817" s="3">
        <v>339</v>
      </c>
      <c r="B817" s="3">
        <v>54803</v>
      </c>
      <c r="C817" s="3">
        <v>551</v>
      </c>
      <c r="D817" s="3">
        <f t="shared" si="36"/>
        <v>1.0054194113460941</v>
      </c>
      <c r="E817" s="3">
        <v>0</v>
      </c>
      <c r="F817" s="3">
        <v>1</v>
      </c>
      <c r="G817" s="3">
        <v>65</v>
      </c>
      <c r="H817" s="3">
        <v>404</v>
      </c>
      <c r="I817" s="3">
        <v>0</v>
      </c>
      <c r="J817" s="3">
        <v>92</v>
      </c>
      <c r="K817" s="3">
        <v>28</v>
      </c>
      <c r="L817" s="3">
        <v>27</v>
      </c>
      <c r="M817" s="3">
        <v>142</v>
      </c>
      <c r="N817" s="3">
        <v>2</v>
      </c>
      <c r="O817" s="3">
        <v>6</v>
      </c>
      <c r="P817" s="3">
        <v>2</v>
      </c>
      <c r="Q817" s="3">
        <v>9</v>
      </c>
      <c r="R817" s="3">
        <v>4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51</v>
      </c>
      <c r="AA817" s="3" t="str" cm="1">
        <f t="array" ref="AA817">_xlfn.IFS(AND(Z817&lt;36,Z817&gt;23),"24-35",AND(Z817&lt;51,Z817&gt;35),"36-50",AND(Z817&gt;50,Z817&lt;66),"51-65",Z817&gt;65,"66+",TRUE,"?")</f>
        <v>51-65</v>
      </c>
      <c r="AB817" s="3">
        <v>2836</v>
      </c>
      <c r="AC817" s="3">
        <v>0</v>
      </c>
      <c r="AD817" s="3">
        <v>0</v>
      </c>
      <c r="AE817" s="3">
        <v>1</v>
      </c>
      <c r="AF817" s="3">
        <v>0</v>
      </c>
      <c r="AG817" s="3">
        <v>0</v>
      </c>
      <c r="AH817" s="3">
        <v>0</v>
      </c>
      <c r="AI817" s="3">
        <v>1</v>
      </c>
      <c r="AJ817" s="3">
        <v>0</v>
      </c>
      <c r="AK817" s="3">
        <v>0</v>
      </c>
      <c r="AL817" s="3">
        <v>409</v>
      </c>
      <c r="AM817" s="4">
        <v>42013</v>
      </c>
      <c r="AN817" s="3">
        <f t="shared" si="37"/>
        <v>1</v>
      </c>
      <c r="AO817" s="3" t="str">
        <f t="shared" si="38"/>
        <v>January</v>
      </c>
      <c r="AP817" s="3">
        <v>1</v>
      </c>
    </row>
    <row r="818" spans="1:42" x14ac:dyDescent="0.25">
      <c r="A818" s="3">
        <v>1912</v>
      </c>
      <c r="B818" s="3">
        <v>58275</v>
      </c>
      <c r="C818" s="3">
        <v>551</v>
      </c>
      <c r="D818" s="3">
        <f t="shared" si="36"/>
        <v>0.94551694551694554</v>
      </c>
      <c r="E818" s="3">
        <v>1</v>
      </c>
      <c r="F818" s="3">
        <v>1</v>
      </c>
      <c r="G818" s="3">
        <v>48</v>
      </c>
      <c r="H818" s="3">
        <v>189</v>
      </c>
      <c r="I818" s="3">
        <v>10</v>
      </c>
      <c r="J818" s="3">
        <v>253</v>
      </c>
      <c r="K818" s="3">
        <v>56</v>
      </c>
      <c r="L818" s="3">
        <v>43</v>
      </c>
      <c r="M818" s="3">
        <v>64</v>
      </c>
      <c r="N818" s="3">
        <v>6</v>
      </c>
      <c r="O818" s="3">
        <v>8</v>
      </c>
      <c r="P818" s="3">
        <v>2</v>
      </c>
      <c r="Q818" s="3">
        <v>7</v>
      </c>
      <c r="R818" s="3">
        <v>7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65</v>
      </c>
      <c r="AA818" s="3" t="str" cm="1">
        <f t="array" ref="AA818">_xlfn.IFS(AND(Z818&lt;36,Z818&gt;23),"24-35",AND(Z818&lt;51,Z818&gt;35),"36-50",AND(Z818&gt;50,Z818&lt;66),"51-65",Z818&gt;65,"66+",TRUE,"?")</f>
        <v>51-65</v>
      </c>
      <c r="AB818" s="3">
        <v>2551</v>
      </c>
      <c r="AC818" s="3">
        <v>0</v>
      </c>
      <c r="AD818" s="3">
        <v>0</v>
      </c>
      <c r="AE818" s="3">
        <v>0</v>
      </c>
      <c r="AF818" s="3">
        <v>0</v>
      </c>
      <c r="AG818" s="3">
        <v>1</v>
      </c>
      <c r="AH818" s="3">
        <v>0</v>
      </c>
      <c r="AI818" s="3">
        <v>1</v>
      </c>
      <c r="AJ818" s="3">
        <v>0</v>
      </c>
      <c r="AK818" s="3">
        <v>0</v>
      </c>
      <c r="AL818" s="3">
        <v>487</v>
      </c>
      <c r="AM818" s="4">
        <v>42298</v>
      </c>
      <c r="AN818" s="3">
        <f t="shared" si="37"/>
        <v>10</v>
      </c>
      <c r="AO818" s="3" t="str">
        <f t="shared" si="38"/>
        <v>October</v>
      </c>
      <c r="AP818" s="3">
        <v>1</v>
      </c>
    </row>
    <row r="819" spans="1:42" x14ac:dyDescent="0.25">
      <c r="A819" s="3">
        <v>889</v>
      </c>
      <c r="B819" s="3">
        <v>57937</v>
      </c>
      <c r="C819" s="3">
        <v>550</v>
      </c>
      <c r="D819" s="3">
        <f t="shared" si="36"/>
        <v>0.94930700588570338</v>
      </c>
      <c r="E819" s="3">
        <v>0</v>
      </c>
      <c r="F819" s="3">
        <v>1</v>
      </c>
      <c r="G819" s="3">
        <v>56</v>
      </c>
      <c r="H819" s="3">
        <v>261</v>
      </c>
      <c r="I819" s="3">
        <v>42</v>
      </c>
      <c r="J819" s="3">
        <v>144</v>
      </c>
      <c r="K819" s="3">
        <v>55</v>
      </c>
      <c r="L819" s="3">
        <v>48</v>
      </c>
      <c r="M819" s="3">
        <v>133</v>
      </c>
      <c r="N819" s="3">
        <v>3</v>
      </c>
      <c r="O819" s="3">
        <v>4</v>
      </c>
      <c r="P819" s="3">
        <v>4</v>
      </c>
      <c r="Q819" s="3">
        <v>9</v>
      </c>
      <c r="R819" s="3">
        <v>3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38</v>
      </c>
      <c r="AA819" s="3" t="str" cm="1">
        <f t="array" ref="AA819">_xlfn.IFS(AND(Z819&lt;36,Z819&gt;23),"24-35",AND(Z819&lt;51,Z819&gt;35),"36-50",AND(Z819&gt;50,Z819&lt;66),"51-65",Z819&gt;65,"66+",TRUE,"?")</f>
        <v>36-50</v>
      </c>
      <c r="AB819" s="3">
        <v>2292</v>
      </c>
      <c r="AC819" s="3">
        <v>0</v>
      </c>
      <c r="AD819" s="3">
        <v>1</v>
      </c>
      <c r="AE819" s="3">
        <v>0</v>
      </c>
      <c r="AF819" s="3">
        <v>0</v>
      </c>
      <c r="AG819" s="3">
        <v>0</v>
      </c>
      <c r="AH819" s="3">
        <v>1</v>
      </c>
      <c r="AI819" s="3">
        <v>0</v>
      </c>
      <c r="AJ819" s="3">
        <v>0</v>
      </c>
      <c r="AK819" s="3">
        <v>0</v>
      </c>
      <c r="AL819" s="3">
        <v>417</v>
      </c>
      <c r="AM819" s="4">
        <v>42557</v>
      </c>
      <c r="AN819" s="3">
        <f t="shared" si="37"/>
        <v>7</v>
      </c>
      <c r="AO819" s="3" t="str">
        <f t="shared" si="38"/>
        <v>July</v>
      </c>
      <c r="AP819" s="3">
        <v>1</v>
      </c>
    </row>
    <row r="820" spans="1:42" x14ac:dyDescent="0.25">
      <c r="A820" s="3">
        <v>1395</v>
      </c>
      <c r="B820" s="3">
        <v>57136</v>
      </c>
      <c r="C820" s="3">
        <v>550</v>
      </c>
      <c r="D820" s="3">
        <f t="shared" si="36"/>
        <v>0.96261551386166344</v>
      </c>
      <c r="E820" s="3">
        <v>1</v>
      </c>
      <c r="F820" s="3">
        <v>1</v>
      </c>
      <c r="G820" s="3">
        <v>48</v>
      </c>
      <c r="H820" s="3">
        <v>306</v>
      </c>
      <c r="I820" s="3">
        <v>5</v>
      </c>
      <c r="J820" s="3">
        <v>109</v>
      </c>
      <c r="K820" s="3">
        <v>21</v>
      </c>
      <c r="L820" s="3">
        <v>109</v>
      </c>
      <c r="M820" s="3">
        <v>92</v>
      </c>
      <c r="N820" s="3">
        <v>9</v>
      </c>
      <c r="O820" s="3">
        <v>5</v>
      </c>
      <c r="P820" s="3">
        <v>2</v>
      </c>
      <c r="Q820" s="3">
        <v>10</v>
      </c>
      <c r="R820" s="3">
        <v>6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48</v>
      </c>
      <c r="AA820" s="3" t="str" cm="1">
        <f t="array" ref="AA820">_xlfn.IFS(AND(Z820&lt;36,Z820&gt;23),"24-35",AND(Z820&lt;51,Z820&gt;35),"36-50",AND(Z820&gt;50,Z820&lt;66),"51-65",Z820&gt;65,"66+",TRUE,"?")</f>
        <v>36-50</v>
      </c>
      <c r="AB820" s="3">
        <v>2514</v>
      </c>
      <c r="AC820" s="3">
        <v>0</v>
      </c>
      <c r="AD820" s="3">
        <v>1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1</v>
      </c>
      <c r="AK820" s="3">
        <v>0</v>
      </c>
      <c r="AL820" s="3">
        <v>458</v>
      </c>
      <c r="AM820" s="4">
        <v>42335</v>
      </c>
      <c r="AN820" s="3">
        <f t="shared" si="37"/>
        <v>11</v>
      </c>
      <c r="AO820" s="3" t="str">
        <f t="shared" si="38"/>
        <v>November</v>
      </c>
      <c r="AP820" s="3">
        <v>1</v>
      </c>
    </row>
    <row r="821" spans="1:42" x14ac:dyDescent="0.25">
      <c r="A821" s="3">
        <v>101</v>
      </c>
      <c r="B821" s="3">
        <v>57288</v>
      </c>
      <c r="C821" s="3">
        <v>548</v>
      </c>
      <c r="D821" s="3">
        <f t="shared" si="36"/>
        <v>0.95657031140902105</v>
      </c>
      <c r="E821" s="3">
        <v>0</v>
      </c>
      <c r="F821" s="3">
        <v>1</v>
      </c>
      <c r="G821" s="3">
        <v>27</v>
      </c>
      <c r="H821" s="3">
        <v>527</v>
      </c>
      <c r="I821" s="3">
        <v>0</v>
      </c>
      <c r="J821" s="3">
        <v>21</v>
      </c>
      <c r="K821" s="3">
        <v>0</v>
      </c>
      <c r="L821" s="3">
        <v>0</v>
      </c>
      <c r="M821" s="3">
        <v>60</v>
      </c>
      <c r="N821" s="3">
        <v>3</v>
      </c>
      <c r="O821" s="3">
        <v>8</v>
      </c>
      <c r="P821" s="3">
        <v>1</v>
      </c>
      <c r="Q821" s="3">
        <v>8</v>
      </c>
      <c r="R821" s="3">
        <v>6</v>
      </c>
      <c r="S821" s="3">
        <v>0</v>
      </c>
      <c r="T821" s="3">
        <v>0</v>
      </c>
      <c r="U821" s="3">
        <v>0</v>
      </c>
      <c r="V821" s="3">
        <v>1</v>
      </c>
      <c r="W821" s="3">
        <v>0</v>
      </c>
      <c r="X821" s="3">
        <v>0</v>
      </c>
      <c r="Y821" s="3">
        <v>0</v>
      </c>
      <c r="Z821" s="3">
        <v>57</v>
      </c>
      <c r="AA821" s="3" t="str" cm="1">
        <f t="array" ref="AA821">_xlfn.IFS(AND(Z821&lt;36,Z821&gt;23),"24-35",AND(Z821&lt;51,Z821&gt;35),"36-50",AND(Z821&gt;50,Z821&lt;66),"51-65",Z821&gt;65,"66+",TRUE,"?")</f>
        <v>51-65</v>
      </c>
      <c r="AB821" s="3">
        <v>2163</v>
      </c>
      <c r="AC821" s="3">
        <v>0</v>
      </c>
      <c r="AD821" s="3">
        <v>0</v>
      </c>
      <c r="AE821" s="3">
        <v>0</v>
      </c>
      <c r="AF821" s="3">
        <v>1</v>
      </c>
      <c r="AG821" s="3">
        <v>0</v>
      </c>
      <c r="AH821" s="3">
        <v>0</v>
      </c>
      <c r="AI821" s="3">
        <v>0</v>
      </c>
      <c r="AJ821" s="3">
        <v>1</v>
      </c>
      <c r="AK821" s="3">
        <v>0</v>
      </c>
      <c r="AL821" s="3">
        <v>488</v>
      </c>
      <c r="AM821" s="4">
        <v>42686</v>
      </c>
      <c r="AN821" s="3">
        <f t="shared" si="37"/>
        <v>11</v>
      </c>
      <c r="AO821" s="3" t="str">
        <f t="shared" si="38"/>
        <v>November</v>
      </c>
      <c r="AP821" s="3">
        <v>1</v>
      </c>
    </row>
    <row r="822" spans="1:42" x14ac:dyDescent="0.25">
      <c r="A822" s="3">
        <v>712</v>
      </c>
      <c r="B822" s="3">
        <v>79146</v>
      </c>
      <c r="C822" s="3">
        <v>548</v>
      </c>
      <c r="D822" s="3">
        <f t="shared" si="36"/>
        <v>0.69239127688070146</v>
      </c>
      <c r="E822" s="3">
        <v>1</v>
      </c>
      <c r="F822" s="3">
        <v>1</v>
      </c>
      <c r="G822" s="3">
        <v>33</v>
      </c>
      <c r="H822" s="3">
        <v>245</v>
      </c>
      <c r="I822" s="3">
        <v>16</v>
      </c>
      <c r="J822" s="3">
        <v>223</v>
      </c>
      <c r="K822" s="3">
        <v>21</v>
      </c>
      <c r="L822" s="3">
        <v>43</v>
      </c>
      <c r="M822" s="3">
        <v>16</v>
      </c>
      <c r="N822" s="3">
        <v>2</v>
      </c>
      <c r="O822" s="3">
        <v>8</v>
      </c>
      <c r="P822" s="3">
        <v>1</v>
      </c>
      <c r="Q822" s="3">
        <v>8</v>
      </c>
      <c r="R822" s="3">
        <v>6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53</v>
      </c>
      <c r="AA822" s="3" t="str" cm="1">
        <f t="array" ref="AA822">_xlfn.IFS(AND(Z822&lt;36,Z822&gt;23),"24-35",AND(Z822&lt;51,Z822&gt;35),"36-50",AND(Z822&gt;50,Z822&lt;66),"51-65",Z822&gt;65,"66+",TRUE,"?")</f>
        <v>51-65</v>
      </c>
      <c r="AB822" s="3">
        <v>2225</v>
      </c>
      <c r="AC822" s="3">
        <v>0</v>
      </c>
      <c r="AD822" s="3">
        <v>0</v>
      </c>
      <c r="AE822" s="3">
        <v>1</v>
      </c>
      <c r="AF822" s="3">
        <v>0</v>
      </c>
      <c r="AG822" s="3">
        <v>0</v>
      </c>
      <c r="AH822" s="3">
        <v>0</v>
      </c>
      <c r="AI822" s="3">
        <v>1</v>
      </c>
      <c r="AJ822" s="3">
        <v>0</v>
      </c>
      <c r="AK822" s="3">
        <v>0</v>
      </c>
      <c r="AL822" s="3">
        <v>532</v>
      </c>
      <c r="AM822" s="4">
        <v>42624</v>
      </c>
      <c r="AN822" s="3">
        <f t="shared" si="37"/>
        <v>9</v>
      </c>
      <c r="AO822" s="3" t="str">
        <f t="shared" si="38"/>
        <v>September</v>
      </c>
      <c r="AP822" s="3">
        <v>1</v>
      </c>
    </row>
    <row r="823" spans="1:42" x14ac:dyDescent="0.25">
      <c r="A823" s="3">
        <v>1313</v>
      </c>
      <c r="B823" s="3">
        <v>64713</v>
      </c>
      <c r="C823" s="3">
        <v>548</v>
      </c>
      <c r="D823" s="3">
        <f t="shared" si="36"/>
        <v>0.8468159411555638</v>
      </c>
      <c r="E823" s="3">
        <v>1</v>
      </c>
      <c r="F823" s="3">
        <v>0</v>
      </c>
      <c r="G823" s="3">
        <v>11</v>
      </c>
      <c r="H823" s="3">
        <v>180</v>
      </c>
      <c r="I823" s="3">
        <v>60</v>
      </c>
      <c r="J823" s="3">
        <v>241</v>
      </c>
      <c r="K823" s="3">
        <v>13</v>
      </c>
      <c r="L823" s="3">
        <v>54</v>
      </c>
      <c r="M823" s="3">
        <v>54</v>
      </c>
      <c r="N823" s="3">
        <v>2</v>
      </c>
      <c r="O823" s="3">
        <v>5</v>
      </c>
      <c r="P823" s="3">
        <v>5</v>
      </c>
      <c r="Q823" s="3">
        <v>7</v>
      </c>
      <c r="R823" s="3">
        <v>4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1</v>
      </c>
      <c r="Z823" s="3">
        <v>50</v>
      </c>
      <c r="AA823" s="3" t="str" cm="1">
        <f t="array" ref="AA823">_xlfn.IFS(AND(Z823&lt;36,Z823&gt;23),"24-35",AND(Z823&lt;51,Z823&gt;35),"36-50",AND(Z823&gt;50,Z823&lt;66),"51-65",Z823&gt;65,"66+",TRUE,"?")</f>
        <v>36-50</v>
      </c>
      <c r="AB823" s="3">
        <v>2301</v>
      </c>
      <c r="AC823" s="3">
        <v>1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1</v>
      </c>
      <c r="AJ823" s="3">
        <v>0</v>
      </c>
      <c r="AK823" s="3">
        <v>0</v>
      </c>
      <c r="AL823" s="3">
        <v>494</v>
      </c>
      <c r="AM823" s="4">
        <v>42548</v>
      </c>
      <c r="AN823" s="3">
        <f t="shared" si="37"/>
        <v>6</v>
      </c>
      <c r="AO823" s="3" t="str">
        <f t="shared" si="38"/>
        <v>June</v>
      </c>
      <c r="AP823" s="3">
        <v>1</v>
      </c>
    </row>
    <row r="824" spans="1:42" x14ac:dyDescent="0.25">
      <c r="A824" s="3">
        <v>668</v>
      </c>
      <c r="B824" s="3">
        <v>58398</v>
      </c>
      <c r="C824" s="3">
        <v>547</v>
      </c>
      <c r="D824" s="3">
        <f t="shared" si="36"/>
        <v>0.93667591355868351</v>
      </c>
      <c r="E824" s="3">
        <v>0</v>
      </c>
      <c r="F824" s="3">
        <v>0</v>
      </c>
      <c r="G824" s="3">
        <v>44</v>
      </c>
      <c r="H824" s="3">
        <v>299</v>
      </c>
      <c r="I824" s="3">
        <v>5</v>
      </c>
      <c r="J824" s="3">
        <v>201</v>
      </c>
      <c r="K824" s="3">
        <v>21</v>
      </c>
      <c r="L824" s="3">
        <v>21</v>
      </c>
      <c r="M824" s="3">
        <v>49</v>
      </c>
      <c r="N824" s="3">
        <v>3</v>
      </c>
      <c r="O824" s="3">
        <v>5</v>
      </c>
      <c r="P824" s="3">
        <v>4</v>
      </c>
      <c r="Q824" s="3">
        <v>8</v>
      </c>
      <c r="R824" s="3">
        <v>4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67</v>
      </c>
      <c r="AA824" s="3" t="str" cm="1">
        <f t="array" ref="AA824">_xlfn.IFS(AND(Z824&lt;36,Z824&gt;23),"24-35",AND(Z824&lt;51,Z824&gt;35),"36-50",AND(Z824&gt;50,Z824&lt;66),"51-65",Z824&gt;65,"66+",TRUE,"?")</f>
        <v>66+</v>
      </c>
      <c r="AB824" s="3">
        <v>2570</v>
      </c>
      <c r="AC824" s="3">
        <v>0</v>
      </c>
      <c r="AD824" s="3">
        <v>0</v>
      </c>
      <c r="AE824" s="3">
        <v>0</v>
      </c>
      <c r="AF824" s="3">
        <v>1</v>
      </c>
      <c r="AG824" s="3">
        <v>0</v>
      </c>
      <c r="AH824" s="3">
        <v>0</v>
      </c>
      <c r="AI824" s="3">
        <v>1</v>
      </c>
      <c r="AJ824" s="3">
        <v>0</v>
      </c>
      <c r="AK824" s="3">
        <v>0</v>
      </c>
      <c r="AL824" s="3">
        <v>498</v>
      </c>
      <c r="AM824" s="4">
        <v>42279</v>
      </c>
      <c r="AN824" s="3">
        <f t="shared" si="37"/>
        <v>10</v>
      </c>
      <c r="AO824" s="3" t="str">
        <f t="shared" si="38"/>
        <v>October</v>
      </c>
      <c r="AP824" s="3">
        <v>1</v>
      </c>
    </row>
    <row r="825" spans="1:42" x14ac:dyDescent="0.25">
      <c r="A825" s="3">
        <v>1964</v>
      </c>
      <c r="B825" s="3">
        <v>69263</v>
      </c>
      <c r="C825" s="3">
        <v>547</v>
      </c>
      <c r="D825" s="3">
        <f t="shared" si="36"/>
        <v>0.78974344166438071</v>
      </c>
      <c r="E825" s="3">
        <v>0</v>
      </c>
      <c r="F825" s="3">
        <v>1</v>
      </c>
      <c r="G825" s="3">
        <v>14</v>
      </c>
      <c r="H825" s="3">
        <v>492</v>
      </c>
      <c r="I825" s="3">
        <v>5</v>
      </c>
      <c r="J825" s="3">
        <v>32</v>
      </c>
      <c r="K825" s="3">
        <v>13</v>
      </c>
      <c r="L825" s="3">
        <v>5</v>
      </c>
      <c r="M825" s="3">
        <v>21</v>
      </c>
      <c r="N825" s="3">
        <v>1</v>
      </c>
      <c r="O825" s="3">
        <v>9</v>
      </c>
      <c r="P825" s="3">
        <v>1</v>
      </c>
      <c r="Q825" s="3">
        <v>7</v>
      </c>
      <c r="R825" s="3">
        <v>6</v>
      </c>
      <c r="S825" s="3">
        <v>0</v>
      </c>
      <c r="T825" s="3">
        <v>0</v>
      </c>
      <c r="U825" s="3">
        <v>0</v>
      </c>
      <c r="V825" s="3">
        <v>1</v>
      </c>
      <c r="W825" s="3">
        <v>0</v>
      </c>
      <c r="X825" s="3">
        <v>0</v>
      </c>
      <c r="Y825" s="3">
        <v>0</v>
      </c>
      <c r="Z825" s="3">
        <v>55</v>
      </c>
      <c r="AA825" s="3" t="str" cm="1">
        <f t="array" ref="AA825">_xlfn.IFS(AND(Z825&lt;36,Z825&gt;23),"24-35",AND(Z825&lt;51,Z825&gt;35),"36-50",AND(Z825&gt;50,Z825&lt;66),"51-65",Z825&gt;65,"66+",TRUE,"?")</f>
        <v>51-65</v>
      </c>
      <c r="AB825" s="3">
        <v>2275</v>
      </c>
      <c r="AC825" s="3">
        <v>0</v>
      </c>
      <c r="AD825" s="3">
        <v>0</v>
      </c>
      <c r="AE825" s="3">
        <v>1</v>
      </c>
      <c r="AF825" s="3">
        <v>0</v>
      </c>
      <c r="AG825" s="3">
        <v>0</v>
      </c>
      <c r="AH825" s="3">
        <v>0</v>
      </c>
      <c r="AI825" s="3">
        <v>1</v>
      </c>
      <c r="AJ825" s="3">
        <v>0</v>
      </c>
      <c r="AK825" s="3">
        <v>0</v>
      </c>
      <c r="AL825" s="3">
        <v>526</v>
      </c>
      <c r="AM825" s="4">
        <v>42574</v>
      </c>
      <c r="AN825" s="3">
        <f t="shared" si="37"/>
        <v>7</v>
      </c>
      <c r="AO825" s="3" t="str">
        <f t="shared" si="38"/>
        <v>July</v>
      </c>
      <c r="AP825" s="3">
        <v>1</v>
      </c>
    </row>
    <row r="826" spans="1:42" x14ac:dyDescent="0.25">
      <c r="A826" s="3">
        <v>933</v>
      </c>
      <c r="B826" s="3">
        <v>42021</v>
      </c>
      <c r="C826" s="3">
        <v>546</v>
      </c>
      <c r="D826" s="3">
        <f t="shared" si="36"/>
        <v>1.2993503248375813</v>
      </c>
      <c r="E826" s="3">
        <v>1</v>
      </c>
      <c r="F826" s="3">
        <v>0</v>
      </c>
      <c r="G826" s="3">
        <v>34</v>
      </c>
      <c r="H826" s="3">
        <v>393</v>
      </c>
      <c r="I826" s="3">
        <v>5</v>
      </c>
      <c r="J826" s="3">
        <v>136</v>
      </c>
      <c r="K826" s="3">
        <v>7</v>
      </c>
      <c r="L826" s="3">
        <v>5</v>
      </c>
      <c r="M826" s="3">
        <v>27</v>
      </c>
      <c r="N826" s="3">
        <v>5</v>
      </c>
      <c r="O826" s="3">
        <v>10</v>
      </c>
      <c r="P826" s="3">
        <v>1</v>
      </c>
      <c r="Q826" s="3">
        <v>6</v>
      </c>
      <c r="R826" s="3">
        <v>9</v>
      </c>
      <c r="S826" s="3">
        <v>0</v>
      </c>
      <c r="T826" s="3">
        <v>0</v>
      </c>
      <c r="U826" s="3">
        <v>1</v>
      </c>
      <c r="V826" s="3">
        <v>0</v>
      </c>
      <c r="W826" s="3">
        <v>0</v>
      </c>
      <c r="X826" s="3">
        <v>0</v>
      </c>
      <c r="Y826" s="3">
        <v>0</v>
      </c>
      <c r="Z826" s="3">
        <v>39</v>
      </c>
      <c r="AA826" s="3" t="str" cm="1">
        <f t="array" ref="AA826">_xlfn.IFS(AND(Z826&lt;36,Z826&gt;23),"24-35",AND(Z826&lt;51,Z826&gt;35),"36-50",AND(Z826&gt;50,Z826&lt;66),"51-65",Z826&gt;65,"66+",TRUE,"?")</f>
        <v>36-50</v>
      </c>
      <c r="AB826" s="3">
        <v>2826</v>
      </c>
      <c r="AC826" s="3">
        <v>0</v>
      </c>
      <c r="AD826" s="3">
        <v>0</v>
      </c>
      <c r="AE826" s="3">
        <v>0</v>
      </c>
      <c r="AF826" s="3">
        <v>1</v>
      </c>
      <c r="AG826" s="3">
        <v>0</v>
      </c>
      <c r="AH826" s="3">
        <v>0</v>
      </c>
      <c r="AI826" s="3">
        <v>0</v>
      </c>
      <c r="AJ826" s="3">
        <v>1</v>
      </c>
      <c r="AK826" s="3">
        <v>0</v>
      </c>
      <c r="AL826" s="3">
        <v>519</v>
      </c>
      <c r="AM826" s="4">
        <v>42023</v>
      </c>
      <c r="AN826" s="3">
        <f t="shared" si="37"/>
        <v>1</v>
      </c>
      <c r="AO826" s="3" t="str">
        <f t="shared" si="38"/>
        <v>January</v>
      </c>
      <c r="AP826" s="3">
        <v>1</v>
      </c>
    </row>
    <row r="827" spans="1:42" x14ac:dyDescent="0.25">
      <c r="A827" s="3">
        <v>1041</v>
      </c>
      <c r="B827" s="3">
        <v>65463</v>
      </c>
      <c r="C827" s="3">
        <v>546</v>
      </c>
      <c r="D827" s="3">
        <f t="shared" si="36"/>
        <v>0.83405893405435128</v>
      </c>
      <c r="E827" s="3">
        <v>1</v>
      </c>
      <c r="F827" s="3">
        <v>0</v>
      </c>
      <c r="G827" s="3">
        <v>17</v>
      </c>
      <c r="H827" s="3">
        <v>391</v>
      </c>
      <c r="I827" s="3">
        <v>32</v>
      </c>
      <c r="J827" s="3">
        <v>70</v>
      </c>
      <c r="K827" s="3">
        <v>21</v>
      </c>
      <c r="L827" s="3">
        <v>32</v>
      </c>
      <c r="M827" s="3">
        <v>16</v>
      </c>
      <c r="N827" s="3">
        <v>2</v>
      </c>
      <c r="O827" s="3">
        <v>6</v>
      </c>
      <c r="P827" s="3">
        <v>2</v>
      </c>
      <c r="Q827" s="3">
        <v>9</v>
      </c>
      <c r="R827" s="3">
        <v>5</v>
      </c>
      <c r="S827" s="3">
        <v>0</v>
      </c>
      <c r="T827" s="3">
        <v>0</v>
      </c>
      <c r="U827" s="3">
        <v>0</v>
      </c>
      <c r="V827" s="3">
        <v>1</v>
      </c>
      <c r="W827" s="3">
        <v>0</v>
      </c>
      <c r="X827" s="3">
        <v>0</v>
      </c>
      <c r="Y827" s="3">
        <v>0</v>
      </c>
      <c r="Z827" s="3">
        <v>46</v>
      </c>
      <c r="AA827" s="3" t="str" cm="1">
        <f t="array" ref="AA827">_xlfn.IFS(AND(Z827&lt;36,Z827&gt;23),"24-35",AND(Z827&lt;51,Z827&gt;35),"36-50",AND(Z827&gt;50,Z827&lt;66),"51-65",Z827&gt;65,"66+",TRUE,"?")</f>
        <v>36-50</v>
      </c>
      <c r="AB827" s="3">
        <v>2309</v>
      </c>
      <c r="AC827" s="3">
        <v>0</v>
      </c>
      <c r="AD827" s="3">
        <v>1</v>
      </c>
      <c r="AE827" s="3">
        <v>0</v>
      </c>
      <c r="AF827" s="3">
        <v>0</v>
      </c>
      <c r="AG827" s="3">
        <v>0</v>
      </c>
      <c r="AH827" s="3">
        <v>1</v>
      </c>
      <c r="AI827" s="3">
        <v>0</v>
      </c>
      <c r="AJ827" s="3">
        <v>0</v>
      </c>
      <c r="AK827" s="3">
        <v>0</v>
      </c>
      <c r="AL827" s="3">
        <v>530</v>
      </c>
      <c r="AM827" s="4">
        <v>42540</v>
      </c>
      <c r="AN827" s="3">
        <f t="shared" si="37"/>
        <v>6</v>
      </c>
      <c r="AO827" s="3" t="str">
        <f t="shared" si="38"/>
        <v>June</v>
      </c>
      <c r="AP827" s="3">
        <v>1</v>
      </c>
    </row>
    <row r="828" spans="1:42" x14ac:dyDescent="0.25">
      <c r="A828" s="3">
        <v>1355</v>
      </c>
      <c r="B828" s="3">
        <v>64866</v>
      </c>
      <c r="C828" s="3">
        <v>546</v>
      </c>
      <c r="D828" s="3">
        <f t="shared" si="36"/>
        <v>0.84173526963278145</v>
      </c>
      <c r="E828" s="3">
        <v>0</v>
      </c>
      <c r="F828" s="3">
        <v>1</v>
      </c>
      <c r="G828" s="3">
        <v>9</v>
      </c>
      <c r="H828" s="3">
        <v>508</v>
      </c>
      <c r="I828" s="3">
        <v>5</v>
      </c>
      <c r="J828" s="3">
        <v>21</v>
      </c>
      <c r="K828" s="3">
        <v>7</v>
      </c>
      <c r="L828" s="3">
        <v>5</v>
      </c>
      <c r="M828" s="3">
        <v>10</v>
      </c>
      <c r="N828" s="3">
        <v>4</v>
      </c>
      <c r="O828" s="3">
        <v>7</v>
      </c>
      <c r="P828" s="3">
        <v>3</v>
      </c>
      <c r="Q828" s="3">
        <v>7</v>
      </c>
      <c r="R828" s="3">
        <v>5</v>
      </c>
      <c r="S828" s="3">
        <v>0</v>
      </c>
      <c r="T828" s="3">
        <v>0</v>
      </c>
      <c r="U828" s="3">
        <v>0</v>
      </c>
      <c r="V828" s="3">
        <v>1</v>
      </c>
      <c r="W828" s="3">
        <v>0</v>
      </c>
      <c r="X828" s="3">
        <v>0</v>
      </c>
      <c r="Y828" s="3">
        <v>0</v>
      </c>
      <c r="Z828" s="3">
        <v>70</v>
      </c>
      <c r="AA828" s="3" t="str" cm="1">
        <f t="array" ref="AA828">_xlfn.IFS(AND(Z828&lt;36,Z828&gt;23),"24-35",AND(Z828&lt;51,Z828&gt;35),"36-50",AND(Z828&gt;50,Z828&lt;66),"51-65",Z828&gt;65,"66+",TRUE,"?")</f>
        <v>66+</v>
      </c>
      <c r="AB828" s="3">
        <v>2313</v>
      </c>
      <c r="AC828" s="3">
        <v>0</v>
      </c>
      <c r="AD828" s="3">
        <v>0</v>
      </c>
      <c r="AE828" s="3">
        <v>0</v>
      </c>
      <c r="AF828" s="3">
        <v>0</v>
      </c>
      <c r="AG828" s="3">
        <v>1</v>
      </c>
      <c r="AH828" s="3">
        <v>0</v>
      </c>
      <c r="AI828" s="3">
        <v>0</v>
      </c>
      <c r="AJ828" s="3">
        <v>1</v>
      </c>
      <c r="AK828" s="3">
        <v>0</v>
      </c>
      <c r="AL828" s="3">
        <v>536</v>
      </c>
      <c r="AM828" s="4">
        <v>42536</v>
      </c>
      <c r="AN828" s="3">
        <f t="shared" si="37"/>
        <v>6</v>
      </c>
      <c r="AO828" s="3" t="str">
        <f t="shared" si="38"/>
        <v>June</v>
      </c>
      <c r="AP828" s="3">
        <v>1</v>
      </c>
    </row>
    <row r="829" spans="1:42" x14ac:dyDescent="0.25">
      <c r="A829" s="3">
        <v>570</v>
      </c>
      <c r="B829" s="3">
        <v>61467</v>
      </c>
      <c r="C829" s="3">
        <v>545</v>
      </c>
      <c r="D829" s="3">
        <f t="shared" si="36"/>
        <v>0.8866546276864008</v>
      </c>
      <c r="E829" s="3">
        <v>0</v>
      </c>
      <c r="F829" s="3">
        <v>2</v>
      </c>
      <c r="G829" s="3">
        <v>69</v>
      </c>
      <c r="H829" s="3">
        <v>410</v>
      </c>
      <c r="I829" s="3">
        <v>16</v>
      </c>
      <c r="J829" s="3">
        <v>114</v>
      </c>
      <c r="K829" s="3">
        <v>0</v>
      </c>
      <c r="L829" s="3">
        <v>5</v>
      </c>
      <c r="M829" s="3">
        <v>49</v>
      </c>
      <c r="N829" s="3">
        <v>3</v>
      </c>
      <c r="O829" s="3">
        <v>5</v>
      </c>
      <c r="P829" s="3">
        <v>2</v>
      </c>
      <c r="Q829" s="3">
        <v>10</v>
      </c>
      <c r="R829" s="3">
        <v>5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72</v>
      </c>
      <c r="AA829" s="3" t="str" cm="1">
        <f t="array" ref="AA829">_xlfn.IFS(AND(Z829&lt;36,Z829&gt;23),"24-35",AND(Z829&lt;51,Z829&gt;35),"36-50",AND(Z829&gt;50,Z829&lt;66),"51-65",Z829&gt;65,"66+",TRUE,"?")</f>
        <v>66+</v>
      </c>
      <c r="AB829" s="3">
        <v>2726</v>
      </c>
      <c r="AC829" s="3">
        <v>0</v>
      </c>
      <c r="AD829" s="3">
        <v>1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1</v>
      </c>
      <c r="AL829" s="3">
        <v>496</v>
      </c>
      <c r="AM829" s="4">
        <v>42123</v>
      </c>
      <c r="AN829" s="3">
        <f t="shared" si="37"/>
        <v>4</v>
      </c>
      <c r="AO829" s="3" t="str">
        <f t="shared" si="38"/>
        <v>April</v>
      </c>
      <c r="AP829" s="3">
        <v>1</v>
      </c>
    </row>
    <row r="830" spans="1:42" x14ac:dyDescent="0.25">
      <c r="A830" s="3">
        <v>63</v>
      </c>
      <c r="B830" s="3">
        <v>69096</v>
      </c>
      <c r="C830" s="3">
        <v>544</v>
      </c>
      <c r="D830" s="3">
        <f t="shared" si="36"/>
        <v>0.78731040870672686</v>
      </c>
      <c r="E830" s="3">
        <v>0</v>
      </c>
      <c r="F830" s="3">
        <v>1</v>
      </c>
      <c r="G830" s="3">
        <v>4</v>
      </c>
      <c r="H830" s="3">
        <v>247</v>
      </c>
      <c r="I830" s="3">
        <v>49</v>
      </c>
      <c r="J830" s="3">
        <v>159</v>
      </c>
      <c r="K830" s="3">
        <v>7</v>
      </c>
      <c r="L830" s="3">
        <v>82</v>
      </c>
      <c r="M830" s="3">
        <v>109</v>
      </c>
      <c r="N830" s="3">
        <v>1</v>
      </c>
      <c r="O830" s="3">
        <v>5</v>
      </c>
      <c r="P830" s="3">
        <v>2</v>
      </c>
      <c r="Q830" s="3">
        <v>10</v>
      </c>
      <c r="R830" s="3">
        <v>4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62</v>
      </c>
      <c r="AA830" s="3" t="str" cm="1">
        <f t="array" ref="AA830">_xlfn.IFS(AND(Z830&lt;36,Z830&gt;23),"24-35",AND(Z830&lt;51,Z830&gt;35),"36-50",AND(Z830&gt;50,Z830&lt;66),"51-65",Z830&gt;65,"66+",TRUE,"?")</f>
        <v>51-65</v>
      </c>
      <c r="AB830" s="3">
        <v>2434</v>
      </c>
      <c r="AC830" s="3">
        <v>0</v>
      </c>
      <c r="AD830" s="3">
        <v>0</v>
      </c>
      <c r="AE830" s="3">
        <v>0</v>
      </c>
      <c r="AF830" s="3">
        <v>1</v>
      </c>
      <c r="AG830" s="3">
        <v>0</v>
      </c>
      <c r="AH830" s="3">
        <v>0</v>
      </c>
      <c r="AI830" s="3">
        <v>1</v>
      </c>
      <c r="AJ830" s="3">
        <v>0</v>
      </c>
      <c r="AK830" s="3">
        <v>0</v>
      </c>
      <c r="AL830" s="3">
        <v>435</v>
      </c>
      <c r="AM830" s="4">
        <v>42415</v>
      </c>
      <c r="AN830" s="3">
        <f t="shared" si="37"/>
        <v>2</v>
      </c>
      <c r="AO830" s="3" t="str">
        <f t="shared" si="38"/>
        <v>February</v>
      </c>
      <c r="AP830" s="3">
        <v>1</v>
      </c>
    </row>
    <row r="831" spans="1:42" x14ac:dyDescent="0.25">
      <c r="A831" s="3">
        <v>1859</v>
      </c>
      <c r="B831" s="3">
        <v>49767</v>
      </c>
      <c r="C831" s="3">
        <v>543</v>
      </c>
      <c r="D831" s="3">
        <f t="shared" si="36"/>
        <v>1.0910844535535595</v>
      </c>
      <c r="E831" s="3">
        <v>0</v>
      </c>
      <c r="F831" s="3">
        <v>0</v>
      </c>
      <c r="G831" s="3">
        <v>92</v>
      </c>
      <c r="H831" s="3">
        <v>202</v>
      </c>
      <c r="I831" s="3">
        <v>47</v>
      </c>
      <c r="J831" s="3">
        <v>197</v>
      </c>
      <c r="K831" s="3">
        <v>55</v>
      </c>
      <c r="L831" s="3">
        <v>42</v>
      </c>
      <c r="M831" s="3">
        <v>149</v>
      </c>
      <c r="N831" s="3">
        <v>1</v>
      </c>
      <c r="O831" s="3">
        <v>5</v>
      </c>
      <c r="P831" s="3">
        <v>4</v>
      </c>
      <c r="Q831" s="3">
        <v>8</v>
      </c>
      <c r="R831" s="3">
        <v>4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29</v>
      </c>
      <c r="AA831" s="3" t="str" cm="1">
        <f t="array" ref="AA831">_xlfn.IFS(AND(Z831&lt;36,Z831&gt;23),"24-35",AND(Z831&lt;51,Z831&gt;35),"36-50",AND(Z831&gt;50,Z831&lt;66),"51-65",Z831&gt;65,"66+",TRUE,"?")</f>
        <v>24-35</v>
      </c>
      <c r="AB831" s="3">
        <v>2582</v>
      </c>
      <c r="AC831" s="3">
        <v>0</v>
      </c>
      <c r="AD831" s="3">
        <v>0</v>
      </c>
      <c r="AE831" s="3">
        <v>1</v>
      </c>
      <c r="AF831" s="3">
        <v>0</v>
      </c>
      <c r="AG831" s="3">
        <v>0</v>
      </c>
      <c r="AH831" s="3">
        <v>0</v>
      </c>
      <c r="AI831" s="3">
        <v>1</v>
      </c>
      <c r="AJ831" s="3">
        <v>0</v>
      </c>
      <c r="AK831" s="3">
        <v>0</v>
      </c>
      <c r="AL831" s="3">
        <v>394</v>
      </c>
      <c r="AM831" s="4">
        <v>42267</v>
      </c>
      <c r="AN831" s="3">
        <f t="shared" si="37"/>
        <v>9</v>
      </c>
      <c r="AO831" s="3" t="str">
        <f t="shared" si="38"/>
        <v>September</v>
      </c>
      <c r="AP831" s="3">
        <v>1</v>
      </c>
    </row>
    <row r="832" spans="1:42" x14ac:dyDescent="0.25">
      <c r="A832" s="3">
        <v>1315</v>
      </c>
      <c r="B832" s="3">
        <v>42720</v>
      </c>
      <c r="C832" s="3">
        <v>542</v>
      </c>
      <c r="D832" s="3">
        <f t="shared" si="36"/>
        <v>1.2687265917602997</v>
      </c>
      <c r="E832" s="3">
        <v>1</v>
      </c>
      <c r="F832" s="3">
        <v>1</v>
      </c>
      <c r="G832" s="3">
        <v>9</v>
      </c>
      <c r="H832" s="3">
        <v>392</v>
      </c>
      <c r="I832" s="3">
        <v>5</v>
      </c>
      <c r="J832" s="3">
        <v>91</v>
      </c>
      <c r="K832" s="3">
        <v>28</v>
      </c>
      <c r="L832" s="3">
        <v>26</v>
      </c>
      <c r="M832" s="3">
        <v>112</v>
      </c>
      <c r="N832" s="3">
        <v>8</v>
      </c>
      <c r="O832" s="3">
        <v>7</v>
      </c>
      <c r="P832" s="3">
        <v>3</v>
      </c>
      <c r="Q832" s="3">
        <v>7</v>
      </c>
      <c r="R832" s="3">
        <v>8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1</v>
      </c>
      <c r="Z832" s="3">
        <v>55</v>
      </c>
      <c r="AA832" s="3" t="str" cm="1">
        <f t="array" ref="AA832">_xlfn.IFS(AND(Z832&lt;36,Z832&gt;23),"24-35",AND(Z832&lt;51,Z832&gt;35),"36-50",AND(Z832&gt;50,Z832&lt;66),"51-65",Z832&gt;65,"66+",TRUE,"?")</f>
        <v>51-65</v>
      </c>
      <c r="AB832" s="3">
        <v>2590</v>
      </c>
      <c r="AC832" s="3">
        <v>0</v>
      </c>
      <c r="AD832" s="3">
        <v>0</v>
      </c>
      <c r="AE832" s="3">
        <v>1</v>
      </c>
      <c r="AF832" s="3">
        <v>0</v>
      </c>
      <c r="AG832" s="3">
        <v>0</v>
      </c>
      <c r="AH832" s="3">
        <v>0</v>
      </c>
      <c r="AI832" s="3">
        <v>1</v>
      </c>
      <c r="AJ832" s="3">
        <v>0</v>
      </c>
      <c r="AK832" s="3">
        <v>0</v>
      </c>
      <c r="AL832" s="3">
        <v>430</v>
      </c>
      <c r="AM832" s="4">
        <v>42259</v>
      </c>
      <c r="AN832" s="3">
        <f t="shared" si="37"/>
        <v>9</v>
      </c>
      <c r="AO832" s="3" t="str">
        <f t="shared" si="38"/>
        <v>September</v>
      </c>
      <c r="AP832" s="3">
        <v>1</v>
      </c>
    </row>
    <row r="833" spans="1:42" x14ac:dyDescent="0.25">
      <c r="A833" s="3">
        <v>1338</v>
      </c>
      <c r="B833" s="3">
        <v>56337</v>
      </c>
      <c r="C833" s="3">
        <v>542</v>
      </c>
      <c r="D833" s="3">
        <f t="shared" si="36"/>
        <v>0.96206755773292862</v>
      </c>
      <c r="E833" s="3">
        <v>1</v>
      </c>
      <c r="F833" s="3">
        <v>1</v>
      </c>
      <c r="G833" s="3">
        <v>25</v>
      </c>
      <c r="H833" s="3">
        <v>349</v>
      </c>
      <c r="I833" s="3">
        <v>16</v>
      </c>
      <c r="J833" s="3">
        <v>144</v>
      </c>
      <c r="K833" s="3">
        <v>28</v>
      </c>
      <c r="L833" s="3">
        <v>5</v>
      </c>
      <c r="M833" s="3">
        <v>182</v>
      </c>
      <c r="N833" s="3">
        <v>5</v>
      </c>
      <c r="O833" s="3">
        <v>8</v>
      </c>
      <c r="P833" s="3">
        <v>5</v>
      </c>
      <c r="Q833" s="3">
        <v>4</v>
      </c>
      <c r="R833" s="3">
        <v>8</v>
      </c>
      <c r="S833" s="3">
        <v>1</v>
      </c>
      <c r="T833" s="3">
        <v>0</v>
      </c>
      <c r="U833" s="3">
        <v>1</v>
      </c>
      <c r="V833" s="3">
        <v>0</v>
      </c>
      <c r="W833" s="3">
        <v>0</v>
      </c>
      <c r="X833" s="3">
        <v>0</v>
      </c>
      <c r="Y833" s="3">
        <v>1</v>
      </c>
      <c r="Z833" s="3">
        <v>39</v>
      </c>
      <c r="AA833" s="3" t="str" cm="1">
        <f t="array" ref="AA833">_xlfn.IFS(AND(Z833&lt;36,Z833&gt;23),"24-35",AND(Z833&lt;51,Z833&gt;35),"36-50",AND(Z833&gt;50,Z833&lt;66),"51-65",Z833&gt;65,"66+",TRUE,"?")</f>
        <v>36-50</v>
      </c>
      <c r="AB833" s="3">
        <v>2618</v>
      </c>
      <c r="AC833" s="3">
        <v>0</v>
      </c>
      <c r="AD833" s="3">
        <v>1</v>
      </c>
      <c r="AE833" s="3">
        <v>0</v>
      </c>
      <c r="AF833" s="3">
        <v>0</v>
      </c>
      <c r="AG833" s="3">
        <v>0</v>
      </c>
      <c r="AH833" s="3">
        <v>1</v>
      </c>
      <c r="AI833" s="3">
        <v>0</v>
      </c>
      <c r="AJ833" s="3">
        <v>0</v>
      </c>
      <c r="AK833" s="3">
        <v>0</v>
      </c>
      <c r="AL833" s="3">
        <v>360</v>
      </c>
      <c r="AM833" s="4">
        <v>42231</v>
      </c>
      <c r="AN833" s="3">
        <f t="shared" si="37"/>
        <v>8</v>
      </c>
      <c r="AO833" s="3" t="str">
        <f t="shared" si="38"/>
        <v>August</v>
      </c>
      <c r="AP833" s="3">
        <v>1</v>
      </c>
    </row>
    <row r="834" spans="1:42" x14ac:dyDescent="0.25">
      <c r="A834" s="3">
        <v>1192</v>
      </c>
      <c r="B834" s="3">
        <v>57183</v>
      </c>
      <c r="C834" s="3">
        <v>540</v>
      </c>
      <c r="D834" s="3">
        <f t="shared" si="36"/>
        <v>0.94433660353601589</v>
      </c>
      <c r="E834" s="3">
        <v>1</v>
      </c>
      <c r="F834" s="3">
        <v>1</v>
      </c>
      <c r="G834" s="3">
        <v>51</v>
      </c>
      <c r="H834" s="3">
        <v>464</v>
      </c>
      <c r="I834" s="3">
        <v>5</v>
      </c>
      <c r="J834" s="3">
        <v>64</v>
      </c>
      <c r="K834" s="3">
        <v>7</v>
      </c>
      <c r="L834" s="3">
        <v>0</v>
      </c>
      <c r="M834" s="3">
        <v>70</v>
      </c>
      <c r="N834" s="3">
        <v>8</v>
      </c>
      <c r="O834" s="3">
        <v>9</v>
      </c>
      <c r="P834" s="3">
        <v>1</v>
      </c>
      <c r="Q834" s="3">
        <v>7</v>
      </c>
      <c r="R834" s="3">
        <v>8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54</v>
      </c>
      <c r="AA834" s="3" t="str" cm="1">
        <f t="array" ref="AA834">_xlfn.IFS(AND(Z834&lt;36,Z834&gt;23),"24-35",AND(Z834&lt;51,Z834&gt;35),"36-50",AND(Z834&gt;50,Z834&lt;66),"51-65",Z834&gt;65,"66+",TRUE,"?")</f>
        <v>51-65</v>
      </c>
      <c r="AB834" s="3">
        <v>2626</v>
      </c>
      <c r="AC834" s="3">
        <v>0</v>
      </c>
      <c r="AD834" s="3">
        <v>1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1</v>
      </c>
      <c r="AK834" s="3">
        <v>0</v>
      </c>
      <c r="AL834" s="3">
        <v>470</v>
      </c>
      <c r="AM834" s="4">
        <v>42223</v>
      </c>
      <c r="AN834" s="3">
        <f t="shared" si="37"/>
        <v>8</v>
      </c>
      <c r="AO834" s="3" t="str">
        <f t="shared" si="38"/>
        <v>August</v>
      </c>
      <c r="AP834" s="3">
        <v>1</v>
      </c>
    </row>
    <row r="835" spans="1:42" x14ac:dyDescent="0.25">
      <c r="A835" s="3">
        <v>1339</v>
      </c>
      <c r="B835" s="3">
        <v>57091</v>
      </c>
      <c r="C835" s="3">
        <v>540</v>
      </c>
      <c r="D835" s="3">
        <f t="shared" ref="D835:D898" si="39">C835*100/B835</f>
        <v>0.94585836646756927</v>
      </c>
      <c r="E835" s="3">
        <v>0</v>
      </c>
      <c r="F835" s="3">
        <v>0</v>
      </c>
      <c r="G835" s="3">
        <v>0</v>
      </c>
      <c r="H835" s="3">
        <v>464</v>
      </c>
      <c r="I835" s="3">
        <v>5</v>
      </c>
      <c r="J835" s="3">
        <v>64</v>
      </c>
      <c r="K835" s="3">
        <v>7</v>
      </c>
      <c r="L835" s="3">
        <v>0</v>
      </c>
      <c r="M835" s="3">
        <v>37</v>
      </c>
      <c r="N835" s="3">
        <v>1</v>
      </c>
      <c r="O835" s="3">
        <v>7</v>
      </c>
      <c r="P835" s="3">
        <v>3</v>
      </c>
      <c r="Q835" s="3">
        <v>7</v>
      </c>
      <c r="R835" s="3">
        <v>5</v>
      </c>
      <c r="S835" s="3">
        <v>0</v>
      </c>
      <c r="T835" s="3">
        <v>1</v>
      </c>
      <c r="U835" s="3">
        <v>0</v>
      </c>
      <c r="V835" s="3">
        <v>0</v>
      </c>
      <c r="W835" s="3">
        <v>0</v>
      </c>
      <c r="X835" s="3">
        <v>0</v>
      </c>
      <c r="Y835" s="3">
        <v>1</v>
      </c>
      <c r="Z835" s="3">
        <v>59</v>
      </c>
      <c r="AA835" s="3" t="str" cm="1">
        <f t="array" ref="AA835">_xlfn.IFS(AND(Z835&lt;36,Z835&gt;23),"24-35",AND(Z835&lt;51,Z835&gt;35),"36-50",AND(Z835&gt;50,Z835&lt;66),"51-65",Z835&gt;65,"66+",TRUE,"?")</f>
        <v>51-65</v>
      </c>
      <c r="AB835" s="3">
        <v>2173</v>
      </c>
      <c r="AC835" s="3">
        <v>0</v>
      </c>
      <c r="AD835" s="3">
        <v>0</v>
      </c>
      <c r="AE835" s="3">
        <v>1</v>
      </c>
      <c r="AF835" s="3">
        <v>0</v>
      </c>
      <c r="AG835" s="3">
        <v>0</v>
      </c>
      <c r="AH835" s="3">
        <v>0</v>
      </c>
      <c r="AI835" s="3">
        <v>1</v>
      </c>
      <c r="AJ835" s="3">
        <v>0</v>
      </c>
      <c r="AK835" s="3">
        <v>0</v>
      </c>
      <c r="AL835" s="3">
        <v>503</v>
      </c>
      <c r="AM835" s="4">
        <v>42676</v>
      </c>
      <c r="AN835" s="3">
        <f t="shared" ref="AN835:AN898" si="40">MONTH(AM835)</f>
        <v>11</v>
      </c>
      <c r="AO835" s="3" t="str">
        <f t="shared" ref="AO835:AO898" si="41">TEXT(AM835,"mmmm")</f>
        <v>November</v>
      </c>
      <c r="AP835" s="3">
        <v>1</v>
      </c>
    </row>
    <row r="836" spans="1:42" x14ac:dyDescent="0.25">
      <c r="A836" s="3">
        <v>23</v>
      </c>
      <c r="B836" s="3">
        <v>65324</v>
      </c>
      <c r="C836" s="3">
        <v>539</v>
      </c>
      <c r="D836" s="3">
        <f t="shared" si="39"/>
        <v>0.82511787398199743</v>
      </c>
      <c r="E836" s="3">
        <v>0</v>
      </c>
      <c r="F836" s="3">
        <v>1</v>
      </c>
      <c r="G836" s="3">
        <v>0</v>
      </c>
      <c r="H836" s="3">
        <v>384</v>
      </c>
      <c r="I836" s="3">
        <v>0</v>
      </c>
      <c r="J836" s="3">
        <v>102</v>
      </c>
      <c r="K836" s="3">
        <v>21</v>
      </c>
      <c r="L836" s="3">
        <v>32</v>
      </c>
      <c r="M836" s="3">
        <v>5</v>
      </c>
      <c r="N836" s="3">
        <v>3</v>
      </c>
      <c r="O836" s="3">
        <v>6</v>
      </c>
      <c r="P836" s="3">
        <v>2</v>
      </c>
      <c r="Q836" s="3">
        <v>9</v>
      </c>
      <c r="R836" s="3">
        <v>4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66</v>
      </c>
      <c r="AA836" s="3" t="str" cm="1">
        <f t="array" ref="AA836">_xlfn.IFS(AND(Z836&lt;36,Z836&gt;23),"24-35",AND(Z836&lt;51,Z836&gt;35),"36-50",AND(Z836&gt;50,Z836&lt;66),"51-65",Z836&gt;65,"66+",TRUE,"?")</f>
        <v>66+</v>
      </c>
      <c r="AB836" s="3">
        <v>2328</v>
      </c>
      <c r="AC836" s="3">
        <v>0</v>
      </c>
      <c r="AD836" s="3">
        <v>1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1</v>
      </c>
      <c r="AL836" s="3">
        <v>534</v>
      </c>
      <c r="AM836" s="4">
        <v>42521</v>
      </c>
      <c r="AN836" s="3">
        <f t="shared" si="40"/>
        <v>5</v>
      </c>
      <c r="AO836" s="3" t="str">
        <f t="shared" si="41"/>
        <v>May</v>
      </c>
      <c r="AP836" s="3">
        <v>1</v>
      </c>
    </row>
    <row r="837" spans="1:42" x14ac:dyDescent="0.25">
      <c r="A837" s="3">
        <v>1360</v>
      </c>
      <c r="B837" s="3">
        <v>50725</v>
      </c>
      <c r="C837" s="3">
        <v>538</v>
      </c>
      <c r="D837" s="3">
        <f t="shared" si="39"/>
        <v>1.0606209955643173</v>
      </c>
      <c r="E837" s="3">
        <v>0</v>
      </c>
      <c r="F837" s="3">
        <v>1</v>
      </c>
      <c r="G837" s="3">
        <v>45</v>
      </c>
      <c r="H837" s="3">
        <v>443</v>
      </c>
      <c r="I837" s="3">
        <v>10</v>
      </c>
      <c r="J837" s="3">
        <v>75</v>
      </c>
      <c r="K837" s="3">
        <v>0</v>
      </c>
      <c r="L837" s="3">
        <v>10</v>
      </c>
      <c r="M837" s="3">
        <v>48</v>
      </c>
      <c r="N837" s="3">
        <v>4</v>
      </c>
      <c r="O837" s="3">
        <v>8</v>
      </c>
      <c r="P837" s="3">
        <v>1</v>
      </c>
      <c r="Q837" s="3">
        <v>8</v>
      </c>
      <c r="R837" s="3">
        <v>8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67</v>
      </c>
      <c r="AA837" s="3" t="str" cm="1">
        <f t="array" ref="AA837">_xlfn.IFS(AND(Z837&lt;36,Z837&gt;23),"24-35",AND(Z837&lt;51,Z837&gt;35),"36-50",AND(Z837&gt;50,Z837&lt;66),"51-65",Z837&gt;65,"66+",TRUE,"?")</f>
        <v>66+</v>
      </c>
      <c r="AB837" s="3">
        <v>2660</v>
      </c>
      <c r="AC837" s="3">
        <v>0</v>
      </c>
      <c r="AD837" s="3">
        <v>1</v>
      </c>
      <c r="AE837" s="3">
        <v>0</v>
      </c>
      <c r="AF837" s="3">
        <v>0</v>
      </c>
      <c r="AG837" s="3">
        <v>0</v>
      </c>
      <c r="AH837" s="3">
        <v>0</v>
      </c>
      <c r="AI837" s="3">
        <v>1</v>
      </c>
      <c r="AJ837" s="3">
        <v>0</v>
      </c>
      <c r="AK837" s="3">
        <v>0</v>
      </c>
      <c r="AL837" s="3">
        <v>490</v>
      </c>
      <c r="AM837" s="4">
        <v>42189</v>
      </c>
      <c r="AN837" s="3">
        <f t="shared" si="40"/>
        <v>7</v>
      </c>
      <c r="AO837" s="3" t="str">
        <f t="shared" si="41"/>
        <v>July</v>
      </c>
      <c r="AP837" s="3">
        <v>1</v>
      </c>
    </row>
    <row r="838" spans="1:42" x14ac:dyDescent="0.25">
      <c r="A838" s="3">
        <v>438</v>
      </c>
      <c r="B838" s="3">
        <v>53790</v>
      </c>
      <c r="C838" s="3">
        <v>537</v>
      </c>
      <c r="D838" s="3">
        <f t="shared" si="39"/>
        <v>0.99832682654768545</v>
      </c>
      <c r="E838" s="3">
        <v>0</v>
      </c>
      <c r="F838" s="3">
        <v>2</v>
      </c>
      <c r="G838" s="3">
        <v>86</v>
      </c>
      <c r="H838" s="3">
        <v>335</v>
      </c>
      <c r="I838" s="3">
        <v>42</v>
      </c>
      <c r="J838" s="3">
        <v>127</v>
      </c>
      <c r="K838" s="3">
        <v>28</v>
      </c>
      <c r="L838" s="3">
        <v>5</v>
      </c>
      <c r="M838" s="3">
        <v>5</v>
      </c>
      <c r="N838" s="3">
        <v>3</v>
      </c>
      <c r="O838" s="3">
        <v>7</v>
      </c>
      <c r="P838" s="3">
        <v>2</v>
      </c>
      <c r="Q838" s="3">
        <v>8</v>
      </c>
      <c r="R838" s="3">
        <v>6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69</v>
      </c>
      <c r="AA838" s="3" t="str" cm="1">
        <f t="array" ref="AA838">_xlfn.IFS(AND(Z838&lt;36,Z838&gt;23),"24-35",AND(Z838&lt;51,Z838&gt;35),"36-50",AND(Z838&gt;50,Z838&lt;66),"51-65",Z838&gt;65,"66+",TRUE,"?")</f>
        <v>66+</v>
      </c>
      <c r="AB838" s="3">
        <v>2274</v>
      </c>
      <c r="AC838" s="3">
        <v>0</v>
      </c>
      <c r="AD838" s="3">
        <v>1</v>
      </c>
      <c r="AE838" s="3">
        <v>0</v>
      </c>
      <c r="AF838" s="3">
        <v>0</v>
      </c>
      <c r="AG838" s="3">
        <v>0</v>
      </c>
      <c r="AH838" s="3">
        <v>0</v>
      </c>
      <c r="AI838" s="3">
        <v>1</v>
      </c>
      <c r="AJ838" s="3">
        <v>0</v>
      </c>
      <c r="AK838" s="3">
        <v>0</v>
      </c>
      <c r="AL838" s="3">
        <v>532</v>
      </c>
      <c r="AM838" s="4">
        <v>42575</v>
      </c>
      <c r="AN838" s="3">
        <f t="shared" si="40"/>
        <v>7</v>
      </c>
      <c r="AO838" s="3" t="str">
        <f t="shared" si="41"/>
        <v>July</v>
      </c>
      <c r="AP838" s="3">
        <v>1</v>
      </c>
    </row>
    <row r="839" spans="1:42" x14ac:dyDescent="0.25">
      <c r="A839" s="3">
        <v>1508</v>
      </c>
      <c r="B839" s="3">
        <v>56386</v>
      </c>
      <c r="C839" s="3">
        <v>537</v>
      </c>
      <c r="D839" s="3">
        <f t="shared" si="39"/>
        <v>0.95236406200120594</v>
      </c>
      <c r="E839" s="3">
        <v>1</v>
      </c>
      <c r="F839" s="3">
        <v>1</v>
      </c>
      <c r="G839" s="3">
        <v>51</v>
      </c>
      <c r="H839" s="3">
        <v>230</v>
      </c>
      <c r="I839" s="3">
        <v>48</v>
      </c>
      <c r="J839" s="3">
        <v>214</v>
      </c>
      <c r="K839" s="3">
        <v>13</v>
      </c>
      <c r="L839" s="3">
        <v>32</v>
      </c>
      <c r="M839" s="3">
        <v>75</v>
      </c>
      <c r="N839" s="3">
        <v>8</v>
      </c>
      <c r="O839" s="3">
        <v>9</v>
      </c>
      <c r="P839" s="3">
        <v>1</v>
      </c>
      <c r="Q839" s="3">
        <v>7</v>
      </c>
      <c r="R839" s="3">
        <v>9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39</v>
      </c>
      <c r="AA839" s="3" t="str" cm="1">
        <f t="array" ref="AA839">_xlfn.IFS(AND(Z839&lt;36,Z839&gt;23),"24-35",AND(Z839&lt;51,Z839&gt;35),"36-50",AND(Z839&gt;50,Z839&lt;66),"51-65",Z839&gt;65,"66+",TRUE,"?")</f>
        <v>36-50</v>
      </c>
      <c r="AB839" s="3">
        <v>2769</v>
      </c>
      <c r="AC839" s="3">
        <v>0</v>
      </c>
      <c r="AD839" s="3">
        <v>0</v>
      </c>
      <c r="AE839" s="3">
        <v>0</v>
      </c>
      <c r="AF839" s="3">
        <v>1</v>
      </c>
      <c r="AG839" s="3">
        <v>0</v>
      </c>
      <c r="AH839" s="3">
        <v>0</v>
      </c>
      <c r="AI839" s="3">
        <v>1</v>
      </c>
      <c r="AJ839" s="3">
        <v>0</v>
      </c>
      <c r="AK839" s="3">
        <v>0</v>
      </c>
      <c r="AL839" s="3">
        <v>462</v>
      </c>
      <c r="AM839" s="4">
        <v>42080</v>
      </c>
      <c r="AN839" s="3">
        <f t="shared" si="40"/>
        <v>3</v>
      </c>
      <c r="AO839" s="3" t="str">
        <f t="shared" si="41"/>
        <v>March</v>
      </c>
      <c r="AP839" s="3">
        <v>1</v>
      </c>
    </row>
    <row r="840" spans="1:42" x14ac:dyDescent="0.25">
      <c r="A840" s="3">
        <v>1589</v>
      </c>
      <c r="B840" s="3">
        <v>75342</v>
      </c>
      <c r="C840" s="3">
        <v>537</v>
      </c>
      <c r="D840" s="3">
        <f t="shared" si="39"/>
        <v>0.71274986063550216</v>
      </c>
      <c r="E840" s="3">
        <v>0</v>
      </c>
      <c r="F840" s="3">
        <v>1</v>
      </c>
      <c r="G840" s="3">
        <v>38</v>
      </c>
      <c r="H840" s="3">
        <v>204</v>
      </c>
      <c r="I840" s="3">
        <v>97</v>
      </c>
      <c r="J840" s="3">
        <v>97</v>
      </c>
      <c r="K840" s="3">
        <v>21</v>
      </c>
      <c r="L840" s="3">
        <v>118</v>
      </c>
      <c r="M840" s="3">
        <v>26</v>
      </c>
      <c r="N840" s="3">
        <v>1</v>
      </c>
      <c r="O840" s="3">
        <v>5</v>
      </c>
      <c r="P840" s="3">
        <v>2</v>
      </c>
      <c r="Q840" s="3">
        <v>10</v>
      </c>
      <c r="R840" s="3">
        <v>4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62</v>
      </c>
      <c r="AA840" s="3" t="str" cm="1">
        <f t="array" ref="AA840">_xlfn.IFS(AND(Z840&lt;36,Z840&gt;23),"24-35",AND(Z840&lt;51,Z840&gt;35),"36-50",AND(Z840&gt;50,Z840&lt;66),"51-65",Z840&gt;65,"66+",TRUE,"?")</f>
        <v>51-65</v>
      </c>
      <c r="AB840" s="3">
        <v>2578</v>
      </c>
      <c r="AC840" s="3">
        <v>0</v>
      </c>
      <c r="AD840" s="3">
        <v>0</v>
      </c>
      <c r="AE840" s="3">
        <v>1</v>
      </c>
      <c r="AF840" s="3">
        <v>0</v>
      </c>
      <c r="AG840" s="3">
        <v>0</v>
      </c>
      <c r="AH840" s="3">
        <v>1</v>
      </c>
      <c r="AI840" s="3">
        <v>0</v>
      </c>
      <c r="AJ840" s="3">
        <v>0</v>
      </c>
      <c r="AK840" s="3">
        <v>0</v>
      </c>
      <c r="AL840" s="3">
        <v>511</v>
      </c>
      <c r="AM840" s="4">
        <v>42271</v>
      </c>
      <c r="AN840" s="3">
        <f t="shared" si="40"/>
        <v>9</v>
      </c>
      <c r="AO840" s="3" t="str">
        <f t="shared" si="41"/>
        <v>September</v>
      </c>
      <c r="AP840" s="3">
        <v>1</v>
      </c>
    </row>
    <row r="841" spans="1:42" x14ac:dyDescent="0.25">
      <c r="A841" s="3">
        <v>1974</v>
      </c>
      <c r="B841" s="3">
        <v>44325</v>
      </c>
      <c r="C841" s="3">
        <v>537</v>
      </c>
      <c r="D841" s="3">
        <f t="shared" si="39"/>
        <v>1.2115059221658206</v>
      </c>
      <c r="E841" s="3">
        <v>0</v>
      </c>
      <c r="F841" s="3">
        <v>1</v>
      </c>
      <c r="G841" s="3">
        <v>69</v>
      </c>
      <c r="H841" s="3">
        <v>516</v>
      </c>
      <c r="I841" s="3">
        <v>0</v>
      </c>
      <c r="J841" s="3">
        <v>21</v>
      </c>
      <c r="K841" s="3">
        <v>0</v>
      </c>
      <c r="L841" s="3">
        <v>0</v>
      </c>
      <c r="M841" s="3">
        <v>5</v>
      </c>
      <c r="N841" s="3">
        <v>4</v>
      </c>
      <c r="O841" s="3">
        <v>8</v>
      </c>
      <c r="P841" s="3">
        <v>2</v>
      </c>
      <c r="Q841" s="3">
        <v>7</v>
      </c>
      <c r="R841" s="3">
        <v>8</v>
      </c>
      <c r="S841" s="3">
        <v>0</v>
      </c>
      <c r="T841" s="3">
        <v>0</v>
      </c>
      <c r="U841" s="3">
        <v>0</v>
      </c>
      <c r="V841" s="3">
        <v>1</v>
      </c>
      <c r="W841" s="3">
        <v>0</v>
      </c>
      <c r="X841" s="3">
        <v>0</v>
      </c>
      <c r="Y841" s="3">
        <v>0</v>
      </c>
      <c r="Z841" s="3">
        <v>48</v>
      </c>
      <c r="AA841" s="3" t="str" cm="1">
        <f t="array" ref="AA841">_xlfn.IFS(AND(Z841&lt;36,Z841&gt;23),"24-35",AND(Z841&lt;51,Z841&gt;35),"36-50",AND(Z841&gt;50,Z841&lt;66),"51-65",Z841&gt;65,"66+",TRUE,"?")</f>
        <v>36-50</v>
      </c>
      <c r="AB841" s="3">
        <v>2638</v>
      </c>
      <c r="AC841" s="3">
        <v>0</v>
      </c>
      <c r="AD841" s="3">
        <v>1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1</v>
      </c>
      <c r="AL841" s="3">
        <v>532</v>
      </c>
      <c r="AM841" s="4">
        <v>42211</v>
      </c>
      <c r="AN841" s="3">
        <f t="shared" si="40"/>
        <v>7</v>
      </c>
      <c r="AO841" s="3" t="str">
        <f t="shared" si="41"/>
        <v>July</v>
      </c>
      <c r="AP841" s="3">
        <v>1</v>
      </c>
    </row>
    <row r="842" spans="1:42" x14ac:dyDescent="0.25">
      <c r="A842" s="3">
        <v>286</v>
      </c>
      <c r="B842" s="3">
        <v>64100</v>
      </c>
      <c r="C842" s="3">
        <v>536</v>
      </c>
      <c r="D842" s="3">
        <f t="shared" si="39"/>
        <v>0.83619344773790949</v>
      </c>
      <c r="E842" s="3">
        <v>0</v>
      </c>
      <c r="F842" s="3">
        <v>1</v>
      </c>
      <c r="G842" s="3">
        <v>93</v>
      </c>
      <c r="H842" s="3">
        <v>509</v>
      </c>
      <c r="I842" s="3">
        <v>0</v>
      </c>
      <c r="J842" s="3">
        <v>27</v>
      </c>
      <c r="K842" s="3">
        <v>0</v>
      </c>
      <c r="L842" s="3">
        <v>0</v>
      </c>
      <c r="M842" s="3">
        <v>10</v>
      </c>
      <c r="N842" s="3">
        <v>1</v>
      </c>
      <c r="O842" s="3">
        <v>8</v>
      </c>
      <c r="P842" s="3">
        <v>3</v>
      </c>
      <c r="Q842" s="3">
        <v>6</v>
      </c>
      <c r="R842" s="3">
        <v>7</v>
      </c>
      <c r="S842" s="3">
        <v>0</v>
      </c>
      <c r="T842" s="3">
        <v>0</v>
      </c>
      <c r="U842" s="3">
        <v>0</v>
      </c>
      <c r="V842" s="3">
        <v>1</v>
      </c>
      <c r="W842" s="3">
        <v>0</v>
      </c>
      <c r="X842" s="3">
        <v>0</v>
      </c>
      <c r="Y842" s="3">
        <v>0</v>
      </c>
      <c r="Z842" s="3">
        <v>56</v>
      </c>
      <c r="AA842" s="3" t="str" cm="1">
        <f t="array" ref="AA842">_xlfn.IFS(AND(Z842&lt;36,Z842&gt;23),"24-35",AND(Z842&lt;51,Z842&gt;35),"36-50",AND(Z842&gt;50,Z842&lt;66),"51-65",Z842&gt;65,"66+",TRUE,"?")</f>
        <v>51-65</v>
      </c>
      <c r="AB842" s="3">
        <v>2451</v>
      </c>
      <c r="AC842" s="3">
        <v>0</v>
      </c>
      <c r="AD842" s="3">
        <v>1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1</v>
      </c>
      <c r="AK842" s="3">
        <v>0</v>
      </c>
      <c r="AL842" s="3">
        <v>526</v>
      </c>
      <c r="AM842" s="4">
        <v>42398</v>
      </c>
      <c r="AN842" s="3">
        <f t="shared" si="40"/>
        <v>1</v>
      </c>
      <c r="AO842" s="3" t="str">
        <f t="shared" si="41"/>
        <v>January</v>
      </c>
      <c r="AP842" s="3">
        <v>1</v>
      </c>
    </row>
    <row r="843" spans="1:42" x14ac:dyDescent="0.25">
      <c r="A843" s="3">
        <v>904</v>
      </c>
      <c r="B843" s="3">
        <v>52597</v>
      </c>
      <c r="C843" s="3">
        <v>536</v>
      </c>
      <c r="D843" s="3">
        <f t="shared" si="39"/>
        <v>1.0190695286803431</v>
      </c>
      <c r="E843" s="3">
        <v>0</v>
      </c>
      <c r="F843" s="3">
        <v>1</v>
      </c>
      <c r="G843" s="3">
        <v>69</v>
      </c>
      <c r="H843" s="3">
        <v>492</v>
      </c>
      <c r="I843" s="3">
        <v>0</v>
      </c>
      <c r="J843" s="3">
        <v>37</v>
      </c>
      <c r="K843" s="3">
        <v>7</v>
      </c>
      <c r="L843" s="3">
        <v>0</v>
      </c>
      <c r="M843" s="3">
        <v>42</v>
      </c>
      <c r="N843" s="3">
        <v>3</v>
      </c>
      <c r="O843" s="3">
        <v>6</v>
      </c>
      <c r="P843" s="3">
        <v>3</v>
      </c>
      <c r="Q843" s="3">
        <v>8</v>
      </c>
      <c r="R843" s="3">
        <v>5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58</v>
      </c>
      <c r="AA843" s="3" t="str" cm="1">
        <f t="array" ref="AA843">_xlfn.IFS(AND(Z843&lt;36,Z843&gt;23),"24-35",AND(Z843&lt;51,Z843&gt;35),"36-50",AND(Z843&gt;50,Z843&lt;66),"51-65",Z843&gt;65,"66+",TRUE,"?")</f>
        <v>51-65</v>
      </c>
      <c r="AB843" s="3">
        <v>2212</v>
      </c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1</v>
      </c>
      <c r="AL843" s="3">
        <v>494</v>
      </c>
      <c r="AM843" s="4">
        <v>42637</v>
      </c>
      <c r="AN843" s="3">
        <f t="shared" si="40"/>
        <v>9</v>
      </c>
      <c r="AO843" s="3" t="str">
        <f t="shared" si="41"/>
        <v>September</v>
      </c>
      <c r="AP843" s="3">
        <v>1</v>
      </c>
    </row>
    <row r="844" spans="1:42" x14ac:dyDescent="0.25">
      <c r="A844" s="3">
        <v>780</v>
      </c>
      <c r="B844" s="3">
        <v>48789</v>
      </c>
      <c r="C844" s="3">
        <v>535</v>
      </c>
      <c r="D844" s="3">
        <f t="shared" si="39"/>
        <v>1.096558650515485</v>
      </c>
      <c r="E844" s="3">
        <v>0</v>
      </c>
      <c r="F844" s="3">
        <v>0</v>
      </c>
      <c r="G844" s="3">
        <v>94</v>
      </c>
      <c r="H844" s="3">
        <v>351</v>
      </c>
      <c r="I844" s="3">
        <v>16</v>
      </c>
      <c r="J844" s="3">
        <v>156</v>
      </c>
      <c r="K844" s="3">
        <v>7</v>
      </c>
      <c r="L844" s="3">
        <v>5</v>
      </c>
      <c r="M844" s="3">
        <v>145</v>
      </c>
      <c r="N844" s="3">
        <v>1</v>
      </c>
      <c r="O844" s="3">
        <v>6</v>
      </c>
      <c r="P844" s="3">
        <v>4</v>
      </c>
      <c r="Q844" s="3">
        <v>7</v>
      </c>
      <c r="R844" s="3">
        <v>6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28</v>
      </c>
      <c r="AA844" s="3" t="str" cm="1">
        <f t="array" ref="AA844">_xlfn.IFS(AND(Z844&lt;36,Z844&gt;23),"24-35",AND(Z844&lt;51,Z844&gt;35),"36-50",AND(Z844&gt;50,Z844&lt;66),"51-65",Z844&gt;65,"66+",TRUE,"?")</f>
        <v>24-35</v>
      </c>
      <c r="AB844" s="3">
        <v>2816</v>
      </c>
      <c r="AC844" s="3">
        <v>0</v>
      </c>
      <c r="AD844" s="3">
        <v>0</v>
      </c>
      <c r="AE844" s="3">
        <v>1</v>
      </c>
      <c r="AF844" s="3">
        <v>0</v>
      </c>
      <c r="AG844" s="3">
        <v>0</v>
      </c>
      <c r="AH844" s="3">
        <v>0</v>
      </c>
      <c r="AI844" s="3">
        <v>1</v>
      </c>
      <c r="AJ844" s="3">
        <v>0</v>
      </c>
      <c r="AK844" s="3">
        <v>0</v>
      </c>
      <c r="AL844" s="3">
        <v>390</v>
      </c>
      <c r="AM844" s="4">
        <v>42033</v>
      </c>
      <c r="AN844" s="3">
        <f t="shared" si="40"/>
        <v>1</v>
      </c>
      <c r="AO844" s="3" t="str">
        <f t="shared" si="41"/>
        <v>January</v>
      </c>
      <c r="AP844" s="3">
        <v>1</v>
      </c>
    </row>
    <row r="845" spans="1:42" x14ac:dyDescent="0.25">
      <c r="A845" s="3">
        <v>781</v>
      </c>
      <c r="B845" s="3">
        <v>56575</v>
      </c>
      <c r="C845" s="3">
        <v>532</v>
      </c>
      <c r="D845" s="3">
        <f t="shared" si="39"/>
        <v>0.9403446752098984</v>
      </c>
      <c r="E845" s="3">
        <v>0</v>
      </c>
      <c r="F845" s="3">
        <v>2</v>
      </c>
      <c r="G845" s="3">
        <v>42</v>
      </c>
      <c r="H845" s="3">
        <v>421</v>
      </c>
      <c r="I845" s="3">
        <v>5</v>
      </c>
      <c r="J845" s="3">
        <v>90</v>
      </c>
      <c r="K845" s="3">
        <v>0</v>
      </c>
      <c r="L845" s="3">
        <v>16</v>
      </c>
      <c r="M845" s="3">
        <v>10</v>
      </c>
      <c r="N845" s="3">
        <v>3</v>
      </c>
      <c r="O845" s="3">
        <v>7</v>
      </c>
      <c r="P845" s="3">
        <v>3</v>
      </c>
      <c r="Q845" s="3">
        <v>7</v>
      </c>
      <c r="R845" s="3">
        <v>5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53</v>
      </c>
      <c r="AA845" s="3" t="str" cm="1">
        <f t="array" ref="AA845">_xlfn.IFS(AND(Z845&lt;36,Z845&gt;23),"24-35",AND(Z845&lt;51,Z845&gt;35),"36-50",AND(Z845&gt;50,Z845&lt;66),"51-65",Z845&gt;65,"66+",TRUE,"?")</f>
        <v>51-65</v>
      </c>
      <c r="AB845" s="3">
        <v>2579</v>
      </c>
      <c r="AC845" s="3">
        <v>0</v>
      </c>
      <c r="AD845" s="3">
        <v>0</v>
      </c>
      <c r="AE845" s="3">
        <v>0</v>
      </c>
      <c r="AF845" s="3">
        <v>1</v>
      </c>
      <c r="AG845" s="3">
        <v>0</v>
      </c>
      <c r="AH845" s="3">
        <v>0</v>
      </c>
      <c r="AI845" s="3">
        <v>0</v>
      </c>
      <c r="AJ845" s="3">
        <v>0</v>
      </c>
      <c r="AK845" s="3">
        <v>1</v>
      </c>
      <c r="AL845" s="3">
        <v>522</v>
      </c>
      <c r="AM845" s="4">
        <v>42270</v>
      </c>
      <c r="AN845" s="3">
        <f t="shared" si="40"/>
        <v>9</v>
      </c>
      <c r="AO845" s="3" t="str">
        <f t="shared" si="41"/>
        <v>September</v>
      </c>
      <c r="AP845" s="3">
        <v>1</v>
      </c>
    </row>
    <row r="846" spans="1:42" x14ac:dyDescent="0.25">
      <c r="A846" s="3">
        <v>976</v>
      </c>
      <c r="B846" s="3">
        <v>47703</v>
      </c>
      <c r="C846" s="3">
        <v>532</v>
      </c>
      <c r="D846" s="3">
        <f t="shared" si="39"/>
        <v>1.1152338427352577</v>
      </c>
      <c r="E846" s="3">
        <v>0</v>
      </c>
      <c r="F846" s="3">
        <v>1</v>
      </c>
      <c r="G846" s="3">
        <v>95</v>
      </c>
      <c r="H846" s="3">
        <v>359</v>
      </c>
      <c r="I846" s="3">
        <v>0</v>
      </c>
      <c r="J846" s="3">
        <v>134</v>
      </c>
      <c r="K846" s="3">
        <v>13</v>
      </c>
      <c r="L846" s="3">
        <v>26</v>
      </c>
      <c r="M846" s="3">
        <v>123</v>
      </c>
      <c r="N846" s="3">
        <v>4</v>
      </c>
      <c r="O846" s="3">
        <v>6</v>
      </c>
      <c r="P846" s="3">
        <v>3</v>
      </c>
      <c r="Q846" s="3">
        <v>8</v>
      </c>
      <c r="R846" s="3">
        <v>5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67</v>
      </c>
      <c r="AA846" s="3" t="str" cm="1">
        <f t="array" ref="AA846">_xlfn.IFS(AND(Z846&lt;36,Z846&gt;23),"24-35",AND(Z846&lt;51,Z846&gt;35),"36-50",AND(Z846&gt;50,Z846&lt;66),"51-65",Z846&gt;65,"66+",TRUE,"?")</f>
        <v>66+</v>
      </c>
      <c r="AB846" s="3">
        <v>2555</v>
      </c>
      <c r="AC846" s="3">
        <v>0</v>
      </c>
      <c r="AD846" s="3">
        <v>1</v>
      </c>
      <c r="AE846" s="3">
        <v>0</v>
      </c>
      <c r="AF846" s="3">
        <v>0</v>
      </c>
      <c r="AG846" s="3">
        <v>0</v>
      </c>
      <c r="AH846" s="3">
        <v>0</v>
      </c>
      <c r="AI846" s="3">
        <v>1</v>
      </c>
      <c r="AJ846" s="3">
        <v>0</v>
      </c>
      <c r="AK846" s="3">
        <v>0</v>
      </c>
      <c r="AL846" s="3">
        <v>409</v>
      </c>
      <c r="AM846" s="4">
        <v>42294</v>
      </c>
      <c r="AN846" s="3">
        <f t="shared" si="40"/>
        <v>10</v>
      </c>
      <c r="AO846" s="3" t="str">
        <f t="shared" si="41"/>
        <v>October</v>
      </c>
      <c r="AP846" s="3">
        <v>1</v>
      </c>
    </row>
    <row r="847" spans="1:42" x14ac:dyDescent="0.25">
      <c r="A847" s="3">
        <v>85</v>
      </c>
      <c r="B847" s="3">
        <v>47916</v>
      </c>
      <c r="C847" s="3">
        <v>531</v>
      </c>
      <c r="D847" s="3">
        <f t="shared" si="39"/>
        <v>1.1081893313298272</v>
      </c>
      <c r="E847" s="3">
        <v>0</v>
      </c>
      <c r="F847" s="3">
        <v>1</v>
      </c>
      <c r="G847" s="3">
        <v>72</v>
      </c>
      <c r="H847" s="3">
        <v>505</v>
      </c>
      <c r="I847" s="3">
        <v>0</v>
      </c>
      <c r="J847" s="3">
        <v>26</v>
      </c>
      <c r="K847" s="3">
        <v>0</v>
      </c>
      <c r="L847" s="3">
        <v>0</v>
      </c>
      <c r="M847" s="3">
        <v>75</v>
      </c>
      <c r="N847" s="3">
        <v>5</v>
      </c>
      <c r="O847" s="3">
        <v>7</v>
      </c>
      <c r="P847" s="3">
        <v>4</v>
      </c>
      <c r="Q847" s="3">
        <v>6</v>
      </c>
      <c r="R847" s="3">
        <v>6</v>
      </c>
      <c r="S847" s="3">
        <v>0</v>
      </c>
      <c r="T847" s="3">
        <v>0</v>
      </c>
      <c r="U847" s="3">
        <v>0</v>
      </c>
      <c r="V847" s="3">
        <v>1</v>
      </c>
      <c r="W847" s="3">
        <v>0</v>
      </c>
      <c r="X847" s="3">
        <v>0</v>
      </c>
      <c r="Y847" s="3">
        <v>0</v>
      </c>
      <c r="Z847" s="3">
        <v>60</v>
      </c>
      <c r="AA847" s="3" t="str" cm="1">
        <f t="array" ref="AA847">_xlfn.IFS(AND(Z847&lt;36,Z847&gt;23),"24-35",AND(Z847&lt;51,Z847&gt;35),"36-50",AND(Z847&gt;50,Z847&lt;66),"51-65",Z847&gt;65,"66+",TRUE,"?")</f>
        <v>51-65</v>
      </c>
      <c r="AB847" s="3">
        <v>2743</v>
      </c>
      <c r="AC847" s="3">
        <v>0</v>
      </c>
      <c r="AD847" s="3">
        <v>0</v>
      </c>
      <c r="AE847" s="3">
        <v>0</v>
      </c>
      <c r="AF847" s="3">
        <v>0</v>
      </c>
      <c r="AG847" s="3">
        <v>1</v>
      </c>
      <c r="AH847" s="3">
        <v>0</v>
      </c>
      <c r="AI847" s="3">
        <v>1</v>
      </c>
      <c r="AJ847" s="3">
        <v>0</v>
      </c>
      <c r="AK847" s="3">
        <v>0</v>
      </c>
      <c r="AL847" s="3">
        <v>456</v>
      </c>
      <c r="AM847" s="4">
        <v>42106</v>
      </c>
      <c r="AN847" s="3">
        <f t="shared" si="40"/>
        <v>4</v>
      </c>
      <c r="AO847" s="3" t="str">
        <f t="shared" si="41"/>
        <v>April</v>
      </c>
      <c r="AP847" s="3">
        <v>1</v>
      </c>
    </row>
    <row r="848" spans="1:42" x14ac:dyDescent="0.25">
      <c r="A848" s="3">
        <v>1799</v>
      </c>
      <c r="B848" s="3">
        <v>32632</v>
      </c>
      <c r="C848" s="3">
        <v>523</v>
      </c>
      <c r="D848" s="3">
        <f t="shared" si="39"/>
        <v>1.6027212552096102</v>
      </c>
      <c r="E848" s="3">
        <v>0</v>
      </c>
      <c r="F848" s="3">
        <v>0</v>
      </c>
      <c r="G848" s="3">
        <v>32</v>
      </c>
      <c r="H848" s="3">
        <v>63</v>
      </c>
      <c r="I848" s="3">
        <v>151</v>
      </c>
      <c r="J848" s="3">
        <v>137</v>
      </c>
      <c r="K848" s="3">
        <v>153</v>
      </c>
      <c r="L848" s="3">
        <v>19</v>
      </c>
      <c r="M848" s="3">
        <v>53</v>
      </c>
      <c r="N848" s="3">
        <v>2</v>
      </c>
      <c r="O848" s="3">
        <v>4</v>
      </c>
      <c r="P848" s="3">
        <v>4</v>
      </c>
      <c r="Q848" s="3">
        <v>8</v>
      </c>
      <c r="R848" s="3">
        <v>5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57</v>
      </c>
      <c r="AA848" s="3" t="str" cm="1">
        <f t="array" ref="AA848">_xlfn.IFS(AND(Z848&lt;36,Z848&gt;23),"24-35",AND(Z848&lt;51,Z848&gt;35),"36-50",AND(Z848&gt;50,Z848&lt;66),"51-65",Z848&gt;65,"66+",TRUE,"?")</f>
        <v>51-65</v>
      </c>
      <c r="AB848" s="3">
        <v>2855</v>
      </c>
      <c r="AC848" s="3">
        <v>0</v>
      </c>
      <c r="AD848" s="3">
        <v>1</v>
      </c>
      <c r="AE848" s="3">
        <v>0</v>
      </c>
      <c r="AF848" s="3">
        <v>0</v>
      </c>
      <c r="AG848" s="3">
        <v>0</v>
      </c>
      <c r="AH848" s="3">
        <v>1</v>
      </c>
      <c r="AI848" s="3">
        <v>0</v>
      </c>
      <c r="AJ848" s="3">
        <v>0</v>
      </c>
      <c r="AK848" s="3">
        <v>0</v>
      </c>
      <c r="AL848" s="3">
        <v>470</v>
      </c>
      <c r="AM848" s="4">
        <v>41994</v>
      </c>
      <c r="AN848" s="3">
        <f t="shared" si="40"/>
        <v>12</v>
      </c>
      <c r="AO848" s="3" t="str">
        <f t="shared" si="41"/>
        <v>December</v>
      </c>
      <c r="AP848" s="3">
        <v>1</v>
      </c>
    </row>
    <row r="849" spans="1:42" x14ac:dyDescent="0.25">
      <c r="A849" s="3">
        <v>1348</v>
      </c>
      <c r="B849" s="3">
        <v>38410</v>
      </c>
      <c r="C849" s="3">
        <v>520</v>
      </c>
      <c r="D849" s="3">
        <f t="shared" si="39"/>
        <v>1.3538141109086175</v>
      </c>
      <c r="E849" s="3">
        <v>0</v>
      </c>
      <c r="F849" s="3">
        <v>0</v>
      </c>
      <c r="G849" s="3">
        <v>65</v>
      </c>
      <c r="H849" s="3">
        <v>153</v>
      </c>
      <c r="I849" s="3">
        <v>64</v>
      </c>
      <c r="J849" s="3">
        <v>123</v>
      </c>
      <c r="K849" s="3">
        <v>116</v>
      </c>
      <c r="L849" s="3">
        <v>64</v>
      </c>
      <c r="M849" s="3">
        <v>14</v>
      </c>
      <c r="N849" s="3">
        <v>2</v>
      </c>
      <c r="O849" s="3">
        <v>5</v>
      </c>
      <c r="P849" s="3">
        <v>2</v>
      </c>
      <c r="Q849" s="3">
        <v>9</v>
      </c>
      <c r="R849" s="3">
        <v>6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1</v>
      </c>
      <c r="Z849" s="3">
        <v>46</v>
      </c>
      <c r="AA849" s="3" t="str" cm="1">
        <f t="array" ref="AA849">_xlfn.IFS(AND(Z849&lt;36,Z849&gt;23),"24-35",AND(Z849&lt;51,Z849&gt;35),"36-50",AND(Z849&gt;50,Z849&lt;66),"51-65",Z849&gt;65,"66+",TRUE,"?")</f>
        <v>36-50</v>
      </c>
      <c r="AB849" s="3">
        <v>2812</v>
      </c>
      <c r="AC849" s="3">
        <v>0</v>
      </c>
      <c r="AD849" s="3">
        <v>1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1</v>
      </c>
      <c r="AL849" s="3">
        <v>506</v>
      </c>
      <c r="AM849" s="4">
        <v>42037</v>
      </c>
      <c r="AN849" s="3">
        <f t="shared" si="40"/>
        <v>2</v>
      </c>
      <c r="AO849" s="3" t="str">
        <f t="shared" si="41"/>
        <v>February</v>
      </c>
      <c r="AP849" s="3">
        <v>1</v>
      </c>
    </row>
    <row r="850" spans="1:42" x14ac:dyDescent="0.25">
      <c r="A850" s="3">
        <v>1495</v>
      </c>
      <c r="B850" s="3">
        <v>41003</v>
      </c>
      <c r="C850" s="3">
        <v>513</v>
      </c>
      <c r="D850" s="3">
        <f t="shared" si="39"/>
        <v>1.2511279662463721</v>
      </c>
      <c r="E850" s="3">
        <v>0</v>
      </c>
      <c r="F850" s="3">
        <v>0</v>
      </c>
      <c r="G850" s="3">
        <v>11</v>
      </c>
      <c r="H850" s="3">
        <v>123</v>
      </c>
      <c r="I850" s="3">
        <v>133</v>
      </c>
      <c r="J850" s="3">
        <v>142</v>
      </c>
      <c r="K850" s="3">
        <v>71</v>
      </c>
      <c r="L850" s="3">
        <v>44</v>
      </c>
      <c r="M850" s="3">
        <v>88</v>
      </c>
      <c r="N850" s="3">
        <v>1</v>
      </c>
      <c r="O850" s="3">
        <v>6</v>
      </c>
      <c r="P850" s="3">
        <v>2</v>
      </c>
      <c r="Q850" s="3">
        <v>8</v>
      </c>
      <c r="R850" s="3">
        <v>6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57</v>
      </c>
      <c r="AA850" s="3" t="str" cm="1">
        <f t="array" ref="AA850">_xlfn.IFS(AND(Z850&lt;36,Z850&gt;23),"24-35",AND(Z850&lt;51,Z850&gt;35),"36-50",AND(Z850&gt;50,Z850&lt;66),"51-65",Z850&gt;65,"66+",TRUE,"?")</f>
        <v>51-65</v>
      </c>
      <c r="AB850" s="3">
        <v>2628</v>
      </c>
      <c r="AC850" s="3">
        <v>1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1</v>
      </c>
      <c r="AL850" s="3">
        <v>425</v>
      </c>
      <c r="AM850" s="4">
        <v>42221</v>
      </c>
      <c r="AN850" s="3">
        <f t="shared" si="40"/>
        <v>8</v>
      </c>
      <c r="AO850" s="3" t="str">
        <f t="shared" si="41"/>
        <v>August</v>
      </c>
      <c r="AP850" s="3">
        <v>1</v>
      </c>
    </row>
    <row r="851" spans="1:42" x14ac:dyDescent="0.25">
      <c r="A851" s="3">
        <v>1776</v>
      </c>
      <c r="B851" s="3">
        <v>56939</v>
      </c>
      <c r="C851" s="3">
        <v>512</v>
      </c>
      <c r="D851" s="3">
        <f t="shared" si="39"/>
        <v>0.89920792426983265</v>
      </c>
      <c r="E851" s="3">
        <v>0</v>
      </c>
      <c r="F851" s="3">
        <v>1</v>
      </c>
      <c r="G851" s="3">
        <v>19</v>
      </c>
      <c r="H851" s="3">
        <v>256</v>
      </c>
      <c r="I851" s="3">
        <v>34</v>
      </c>
      <c r="J851" s="3">
        <v>103</v>
      </c>
      <c r="K851" s="3">
        <v>90</v>
      </c>
      <c r="L851" s="3">
        <v>29</v>
      </c>
      <c r="M851" s="3">
        <v>49</v>
      </c>
      <c r="N851" s="3">
        <v>2</v>
      </c>
      <c r="O851" s="3">
        <v>3</v>
      </c>
      <c r="P851" s="3">
        <v>3</v>
      </c>
      <c r="Q851" s="3">
        <v>10</v>
      </c>
      <c r="R851" s="3">
        <v>3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44</v>
      </c>
      <c r="AA851" s="3" t="str" cm="1">
        <f t="array" ref="AA851">_xlfn.IFS(AND(Z851&lt;36,Z851&gt;23),"24-35",AND(Z851&lt;51,Z851&gt;35),"36-50",AND(Z851&gt;50,Z851&lt;66),"51-65",Z851&gt;65,"66+",TRUE,"?")</f>
        <v>36-50</v>
      </c>
      <c r="AB851" s="3">
        <v>2443</v>
      </c>
      <c r="AC851" s="3">
        <v>0</v>
      </c>
      <c r="AD851" s="3">
        <v>1</v>
      </c>
      <c r="AE851" s="3">
        <v>0</v>
      </c>
      <c r="AF851" s="3">
        <v>0</v>
      </c>
      <c r="AG851" s="3">
        <v>0</v>
      </c>
      <c r="AH851" s="3">
        <v>0</v>
      </c>
      <c r="AI851" s="3">
        <v>1</v>
      </c>
      <c r="AJ851" s="3">
        <v>0</v>
      </c>
      <c r="AK851" s="3">
        <v>0</v>
      </c>
      <c r="AL851" s="3">
        <v>463</v>
      </c>
      <c r="AM851" s="4">
        <v>42406</v>
      </c>
      <c r="AN851" s="3">
        <f t="shared" si="40"/>
        <v>2</v>
      </c>
      <c r="AO851" s="3" t="str">
        <f t="shared" si="41"/>
        <v>February</v>
      </c>
      <c r="AP851" s="3">
        <v>1</v>
      </c>
    </row>
    <row r="852" spans="1:42" x14ac:dyDescent="0.25">
      <c r="A852" s="3">
        <v>1136</v>
      </c>
      <c r="B852" s="3">
        <v>65748</v>
      </c>
      <c r="C852" s="3">
        <v>511</v>
      </c>
      <c r="D852" s="3">
        <f t="shared" si="39"/>
        <v>0.77720995315446861</v>
      </c>
      <c r="E852" s="3">
        <v>0</v>
      </c>
      <c r="F852" s="3">
        <v>1</v>
      </c>
      <c r="G852" s="3">
        <v>58</v>
      </c>
      <c r="H852" s="3">
        <v>172</v>
      </c>
      <c r="I852" s="3">
        <v>73</v>
      </c>
      <c r="J852" s="3">
        <v>93</v>
      </c>
      <c r="K852" s="3">
        <v>95</v>
      </c>
      <c r="L852" s="3">
        <v>78</v>
      </c>
      <c r="M852" s="3">
        <v>34</v>
      </c>
      <c r="N852" s="3">
        <v>2</v>
      </c>
      <c r="O852" s="3">
        <v>2</v>
      </c>
      <c r="P852" s="3">
        <v>4</v>
      </c>
      <c r="Q852" s="3">
        <v>10</v>
      </c>
      <c r="R852" s="3">
        <v>1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1</v>
      </c>
      <c r="Y852" s="3">
        <v>0</v>
      </c>
      <c r="Z852" s="3">
        <v>65</v>
      </c>
      <c r="AA852" s="3" t="str" cm="1">
        <f t="array" ref="AA852">_xlfn.IFS(AND(Z852&lt;36,Z852&gt;23),"24-35",AND(Z852&lt;51,Z852&gt;35),"36-50",AND(Z852&gt;50,Z852&lt;66),"51-65",Z852&gt;65,"66+",TRUE,"?")</f>
        <v>51-65</v>
      </c>
      <c r="AB852" s="3">
        <v>2599</v>
      </c>
      <c r="AC852" s="3">
        <v>0</v>
      </c>
      <c r="AD852" s="3">
        <v>0</v>
      </c>
      <c r="AE852" s="3">
        <v>0</v>
      </c>
      <c r="AF852" s="3">
        <v>1</v>
      </c>
      <c r="AG852" s="3">
        <v>0</v>
      </c>
      <c r="AH852" s="3">
        <v>0</v>
      </c>
      <c r="AI852" s="3">
        <v>1</v>
      </c>
      <c r="AJ852" s="3">
        <v>0</v>
      </c>
      <c r="AK852" s="3">
        <v>0</v>
      </c>
      <c r="AL852" s="3">
        <v>477</v>
      </c>
      <c r="AM852" s="4">
        <v>42250</v>
      </c>
      <c r="AN852" s="3">
        <f t="shared" si="40"/>
        <v>9</v>
      </c>
      <c r="AO852" s="3" t="str">
        <f t="shared" si="41"/>
        <v>September</v>
      </c>
      <c r="AP852" s="3">
        <v>1</v>
      </c>
    </row>
    <row r="853" spans="1:42" x14ac:dyDescent="0.25">
      <c r="A853" s="3">
        <v>835</v>
      </c>
      <c r="B853" s="3">
        <v>51195</v>
      </c>
      <c r="C853" s="3">
        <v>506</v>
      </c>
      <c r="D853" s="3">
        <f t="shared" si="39"/>
        <v>0.98837777126672521</v>
      </c>
      <c r="E853" s="3">
        <v>1</v>
      </c>
      <c r="F853" s="3">
        <v>1</v>
      </c>
      <c r="G853" s="3">
        <v>46</v>
      </c>
      <c r="H853" s="3">
        <v>230</v>
      </c>
      <c r="I853" s="3">
        <v>14</v>
      </c>
      <c r="J853" s="3">
        <v>156</v>
      </c>
      <c r="K853" s="3">
        <v>82</v>
      </c>
      <c r="L853" s="3">
        <v>24</v>
      </c>
      <c r="M853" s="3">
        <v>58</v>
      </c>
      <c r="N853" s="3">
        <v>8</v>
      </c>
      <c r="O853" s="3">
        <v>9</v>
      </c>
      <c r="P853" s="3">
        <v>2</v>
      </c>
      <c r="Q853" s="3">
        <v>5</v>
      </c>
      <c r="R853" s="3">
        <v>8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58</v>
      </c>
      <c r="AA853" s="3" t="str" cm="1">
        <f t="array" ref="AA853">_xlfn.IFS(AND(Z853&lt;36,Z853&gt;23),"24-35",AND(Z853&lt;51,Z853&gt;35),"36-50",AND(Z853&gt;50,Z853&lt;66),"51-65",Z853&gt;65,"66+",TRUE,"?")</f>
        <v>51-65</v>
      </c>
      <c r="AB853" s="3">
        <v>2613</v>
      </c>
      <c r="AC853" s="3">
        <v>0</v>
      </c>
      <c r="AD853" s="3">
        <v>0</v>
      </c>
      <c r="AE853" s="3">
        <v>0</v>
      </c>
      <c r="AF853" s="3">
        <v>1</v>
      </c>
      <c r="AG853" s="3">
        <v>0</v>
      </c>
      <c r="AH853" s="3">
        <v>0</v>
      </c>
      <c r="AI853" s="3">
        <v>1</v>
      </c>
      <c r="AJ853" s="3">
        <v>0</v>
      </c>
      <c r="AK853" s="3">
        <v>0</v>
      </c>
      <c r="AL853" s="3">
        <v>448</v>
      </c>
      <c r="AM853" s="4">
        <v>42236</v>
      </c>
      <c r="AN853" s="3">
        <f t="shared" si="40"/>
        <v>8</v>
      </c>
      <c r="AO853" s="3" t="str">
        <f t="shared" si="41"/>
        <v>August</v>
      </c>
      <c r="AP853" s="3">
        <v>1</v>
      </c>
    </row>
    <row r="854" spans="1:42" x14ac:dyDescent="0.25">
      <c r="A854" s="3">
        <v>1925</v>
      </c>
      <c r="B854" s="3">
        <v>53230</v>
      </c>
      <c r="C854" s="3">
        <v>503</v>
      </c>
      <c r="D854" s="3">
        <f t="shared" si="39"/>
        <v>0.94495585196317866</v>
      </c>
      <c r="E854" s="3">
        <v>0</v>
      </c>
      <c r="F854" s="3">
        <v>1</v>
      </c>
      <c r="G854" s="3">
        <v>86</v>
      </c>
      <c r="H854" s="3">
        <v>176</v>
      </c>
      <c r="I854" s="3">
        <v>72</v>
      </c>
      <c r="J854" s="3">
        <v>98</v>
      </c>
      <c r="K854" s="3">
        <v>136</v>
      </c>
      <c r="L854" s="3">
        <v>21</v>
      </c>
      <c r="M854" s="3">
        <v>229</v>
      </c>
      <c r="N854" s="3">
        <v>4</v>
      </c>
      <c r="O854" s="3">
        <v>5</v>
      </c>
      <c r="P854" s="3">
        <v>2</v>
      </c>
      <c r="Q854" s="3">
        <v>12</v>
      </c>
      <c r="R854" s="3">
        <v>5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64</v>
      </c>
      <c r="AA854" s="3" t="str" cm="1">
        <f t="array" ref="AA854">_xlfn.IFS(AND(Z854&lt;36,Z854&gt;23),"24-35",AND(Z854&lt;51,Z854&gt;35),"36-50",AND(Z854&gt;50,Z854&lt;66),"51-65",Z854&gt;65,"66+",TRUE,"?")</f>
        <v>51-65</v>
      </c>
      <c r="AB854" s="3">
        <v>2854</v>
      </c>
      <c r="AC854" s="3">
        <v>0</v>
      </c>
      <c r="AD854" s="3">
        <v>1</v>
      </c>
      <c r="AE854" s="3">
        <v>0</v>
      </c>
      <c r="AF854" s="3">
        <v>0</v>
      </c>
      <c r="AG854" s="3">
        <v>0</v>
      </c>
      <c r="AH854" s="3">
        <v>1</v>
      </c>
      <c r="AI854" s="3">
        <v>0</v>
      </c>
      <c r="AJ854" s="3">
        <v>0</v>
      </c>
      <c r="AK854" s="3">
        <v>0</v>
      </c>
      <c r="AL854" s="3">
        <v>274</v>
      </c>
      <c r="AM854" s="4">
        <v>41995</v>
      </c>
      <c r="AN854" s="3">
        <f t="shared" si="40"/>
        <v>12</v>
      </c>
      <c r="AO854" s="3" t="str">
        <f t="shared" si="41"/>
        <v>December</v>
      </c>
      <c r="AP854" s="3">
        <v>1</v>
      </c>
    </row>
    <row r="855" spans="1:42" x14ac:dyDescent="0.25">
      <c r="A855" s="3">
        <v>768</v>
      </c>
      <c r="B855" s="3">
        <v>22507</v>
      </c>
      <c r="C855" s="3">
        <v>502</v>
      </c>
      <c r="D855" s="3">
        <f t="shared" si="39"/>
        <v>2.2304172035366774</v>
      </c>
      <c r="E855" s="3">
        <v>0</v>
      </c>
      <c r="F855" s="3">
        <v>0</v>
      </c>
      <c r="G855" s="3">
        <v>67</v>
      </c>
      <c r="H855" s="3">
        <v>68</v>
      </c>
      <c r="I855" s="3">
        <v>0</v>
      </c>
      <c r="J855" s="3">
        <v>226</v>
      </c>
      <c r="K855" s="3">
        <v>51</v>
      </c>
      <c r="L855" s="3">
        <v>157</v>
      </c>
      <c r="M855" s="3">
        <v>68</v>
      </c>
      <c r="N855" s="3">
        <v>3</v>
      </c>
      <c r="O855" s="3">
        <v>10</v>
      </c>
      <c r="P855" s="3">
        <v>2</v>
      </c>
      <c r="Q855" s="3">
        <v>4</v>
      </c>
      <c r="R855" s="3">
        <v>9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66</v>
      </c>
      <c r="AA855" s="3" t="str" cm="1">
        <f t="array" ref="AA855">_xlfn.IFS(AND(Z855&lt;36,Z855&gt;23),"24-35",AND(Z855&lt;51,Z855&gt;35),"36-50",AND(Z855&gt;50,Z855&lt;66),"51-65",Z855&gt;65,"66+",TRUE,"?")</f>
        <v>66+</v>
      </c>
      <c r="AB855" s="3">
        <v>2741</v>
      </c>
      <c r="AC855" s="3">
        <v>0</v>
      </c>
      <c r="AD855" s="3">
        <v>0</v>
      </c>
      <c r="AE855" s="3">
        <v>1</v>
      </c>
      <c r="AF855" s="3">
        <v>0</v>
      </c>
      <c r="AG855" s="3">
        <v>0</v>
      </c>
      <c r="AH855" s="3">
        <v>0</v>
      </c>
      <c r="AI855" s="3">
        <v>1</v>
      </c>
      <c r="AJ855" s="3">
        <v>0</v>
      </c>
      <c r="AK855" s="3">
        <v>0</v>
      </c>
      <c r="AL855" s="3">
        <v>434</v>
      </c>
      <c r="AM855" s="4">
        <v>42108</v>
      </c>
      <c r="AN855" s="3">
        <f t="shared" si="40"/>
        <v>4</v>
      </c>
      <c r="AO855" s="3" t="str">
        <f t="shared" si="41"/>
        <v>April</v>
      </c>
      <c r="AP855" s="3">
        <v>1</v>
      </c>
    </row>
    <row r="856" spans="1:42" x14ac:dyDescent="0.25">
      <c r="A856" s="3">
        <v>1273</v>
      </c>
      <c r="B856" s="3">
        <v>58554</v>
      </c>
      <c r="C856" s="3">
        <v>498</v>
      </c>
      <c r="D856" s="3">
        <f t="shared" si="39"/>
        <v>0.85049697714929806</v>
      </c>
      <c r="E856" s="3">
        <v>1</v>
      </c>
      <c r="F856" s="3">
        <v>1</v>
      </c>
      <c r="G856" s="3">
        <v>55</v>
      </c>
      <c r="H856" s="3">
        <v>368</v>
      </c>
      <c r="I856" s="3">
        <v>24</v>
      </c>
      <c r="J856" s="3">
        <v>68</v>
      </c>
      <c r="K856" s="3">
        <v>38</v>
      </c>
      <c r="L856" s="3">
        <v>0</v>
      </c>
      <c r="M856" s="3">
        <v>88</v>
      </c>
      <c r="N856" s="3">
        <v>6</v>
      </c>
      <c r="O856" s="3">
        <v>8</v>
      </c>
      <c r="P856" s="3">
        <v>2</v>
      </c>
      <c r="Q856" s="3">
        <v>6</v>
      </c>
      <c r="R856" s="3">
        <v>7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52</v>
      </c>
      <c r="AA856" s="3" t="str" cm="1">
        <f t="array" ref="AA856">_xlfn.IFS(AND(Z856&lt;36,Z856&gt;23),"24-35",AND(Z856&lt;51,Z856&gt;35),"36-50",AND(Z856&gt;50,Z856&lt;66),"51-65",Z856&gt;65,"66+",TRUE,"?")</f>
        <v>51-65</v>
      </c>
      <c r="AB856" s="3">
        <v>2800</v>
      </c>
      <c r="AC856" s="3">
        <v>0</v>
      </c>
      <c r="AD856" s="3">
        <v>0</v>
      </c>
      <c r="AE856" s="3">
        <v>0</v>
      </c>
      <c r="AF856" s="3">
        <v>1</v>
      </c>
      <c r="AG856" s="3">
        <v>0</v>
      </c>
      <c r="AH856" s="3">
        <v>0</v>
      </c>
      <c r="AI856" s="3">
        <v>1</v>
      </c>
      <c r="AJ856" s="3">
        <v>0</v>
      </c>
      <c r="AK856" s="3">
        <v>0</v>
      </c>
      <c r="AL856" s="3">
        <v>410</v>
      </c>
      <c r="AM856" s="4">
        <v>42049</v>
      </c>
      <c r="AN856" s="3">
        <f t="shared" si="40"/>
        <v>2</v>
      </c>
      <c r="AO856" s="3" t="str">
        <f t="shared" si="41"/>
        <v>February</v>
      </c>
      <c r="AP856" s="3">
        <v>1</v>
      </c>
    </row>
    <row r="857" spans="1:42" x14ac:dyDescent="0.25">
      <c r="A857" s="3">
        <v>51</v>
      </c>
      <c r="B857" s="3">
        <v>66373</v>
      </c>
      <c r="C857" s="3">
        <v>497</v>
      </c>
      <c r="D857" s="3">
        <f t="shared" si="39"/>
        <v>0.74879845720398353</v>
      </c>
      <c r="E857" s="3">
        <v>1</v>
      </c>
      <c r="F857" s="3">
        <v>1</v>
      </c>
      <c r="G857" s="3">
        <v>57</v>
      </c>
      <c r="H857" s="3">
        <v>328</v>
      </c>
      <c r="I857" s="3">
        <v>9</v>
      </c>
      <c r="J857" s="3">
        <v>124</v>
      </c>
      <c r="K857" s="3">
        <v>12</v>
      </c>
      <c r="L857" s="3">
        <v>24</v>
      </c>
      <c r="M857" s="3">
        <v>109</v>
      </c>
      <c r="N857" s="3">
        <v>7</v>
      </c>
      <c r="O857" s="3">
        <v>4</v>
      </c>
      <c r="P857" s="3">
        <v>2</v>
      </c>
      <c r="Q857" s="3">
        <v>10</v>
      </c>
      <c r="R857" s="3">
        <v>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42</v>
      </c>
      <c r="AA857" s="3" t="str" cm="1">
        <f t="array" ref="AA857">_xlfn.IFS(AND(Z857&lt;36,Z857&gt;23),"24-35",AND(Z857&lt;51,Z857&gt;35),"36-50",AND(Z857&gt;50,Z857&lt;66),"51-65",Z857&gt;65,"66+",TRUE,"?")</f>
        <v>36-50</v>
      </c>
      <c r="AB857" s="3">
        <v>2541</v>
      </c>
      <c r="AC857" s="3">
        <v>0</v>
      </c>
      <c r="AD857" s="3">
        <v>1</v>
      </c>
      <c r="AE857" s="3">
        <v>0</v>
      </c>
      <c r="AF857" s="3">
        <v>0</v>
      </c>
      <c r="AG857" s="3">
        <v>0</v>
      </c>
      <c r="AH857" s="3">
        <v>0</v>
      </c>
      <c r="AI857" s="3">
        <v>1</v>
      </c>
      <c r="AJ857" s="3">
        <v>0</v>
      </c>
      <c r="AK857" s="3">
        <v>0</v>
      </c>
      <c r="AL857" s="3">
        <v>388</v>
      </c>
      <c r="AM857" s="4">
        <v>42308</v>
      </c>
      <c r="AN857" s="3">
        <f t="shared" si="40"/>
        <v>10</v>
      </c>
      <c r="AO857" s="3" t="str">
        <f t="shared" si="41"/>
        <v>October</v>
      </c>
      <c r="AP857" s="3">
        <v>1</v>
      </c>
    </row>
    <row r="858" spans="1:42" x14ac:dyDescent="0.25">
      <c r="A858" s="3">
        <v>195</v>
      </c>
      <c r="B858" s="3">
        <v>46014</v>
      </c>
      <c r="C858" s="3">
        <v>497</v>
      </c>
      <c r="D858" s="3">
        <f t="shared" si="39"/>
        <v>1.0801060546790107</v>
      </c>
      <c r="E858" s="3">
        <v>1</v>
      </c>
      <c r="F858" s="3">
        <v>1</v>
      </c>
      <c r="G858" s="3">
        <v>21</v>
      </c>
      <c r="H858" s="3">
        <v>410</v>
      </c>
      <c r="I858" s="3">
        <v>0</v>
      </c>
      <c r="J858" s="3">
        <v>59</v>
      </c>
      <c r="K858" s="3">
        <v>19</v>
      </c>
      <c r="L858" s="3">
        <v>9</v>
      </c>
      <c r="M858" s="3">
        <v>44</v>
      </c>
      <c r="N858" s="3">
        <v>10</v>
      </c>
      <c r="O858" s="3">
        <v>7</v>
      </c>
      <c r="P858" s="3">
        <v>1</v>
      </c>
      <c r="Q858" s="3">
        <v>8</v>
      </c>
      <c r="R858" s="3">
        <v>7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46</v>
      </c>
      <c r="AA858" s="3" t="str" cm="1">
        <f t="array" ref="AA858">_xlfn.IFS(AND(Z858&lt;36,Z858&gt;23),"24-35",AND(Z858&lt;51,Z858&gt;35),"36-50",AND(Z858&gt;50,Z858&lt;66),"51-65",Z858&gt;65,"66+",TRUE,"?")</f>
        <v>36-50</v>
      </c>
      <c r="AB858" s="3">
        <v>2683</v>
      </c>
      <c r="AC858" s="3">
        <v>0</v>
      </c>
      <c r="AD858" s="3">
        <v>0</v>
      </c>
      <c r="AE858" s="3">
        <v>0</v>
      </c>
      <c r="AF858" s="3">
        <v>1</v>
      </c>
      <c r="AG858" s="3">
        <v>0</v>
      </c>
      <c r="AH858" s="3">
        <v>0</v>
      </c>
      <c r="AI858" s="3">
        <v>0</v>
      </c>
      <c r="AJ858" s="3">
        <v>1</v>
      </c>
      <c r="AK858" s="3">
        <v>0</v>
      </c>
      <c r="AL858" s="3">
        <v>453</v>
      </c>
      <c r="AM858" s="4">
        <v>42166</v>
      </c>
      <c r="AN858" s="3">
        <f t="shared" si="40"/>
        <v>6</v>
      </c>
      <c r="AO858" s="3" t="str">
        <f t="shared" si="41"/>
        <v>June</v>
      </c>
      <c r="AP858" s="3">
        <v>1</v>
      </c>
    </row>
    <row r="859" spans="1:42" x14ac:dyDescent="0.25">
      <c r="A859" s="3">
        <v>823</v>
      </c>
      <c r="B859" s="3">
        <v>42835</v>
      </c>
      <c r="C859" s="3">
        <v>497</v>
      </c>
      <c r="D859" s="3">
        <f t="shared" si="39"/>
        <v>1.1602661375043772</v>
      </c>
      <c r="E859" s="3">
        <v>1</v>
      </c>
      <c r="F859" s="3">
        <v>1</v>
      </c>
      <c r="G859" s="3">
        <v>64</v>
      </c>
      <c r="H859" s="3">
        <v>379</v>
      </c>
      <c r="I859" s="3">
        <v>4</v>
      </c>
      <c r="J859" s="3">
        <v>93</v>
      </c>
      <c r="K859" s="3">
        <v>12</v>
      </c>
      <c r="L859" s="3">
        <v>9</v>
      </c>
      <c r="M859" s="3">
        <v>98</v>
      </c>
      <c r="N859" s="3">
        <v>7</v>
      </c>
      <c r="O859" s="3">
        <v>6</v>
      </c>
      <c r="P859" s="3">
        <v>6</v>
      </c>
      <c r="Q859" s="3">
        <v>4</v>
      </c>
      <c r="R859" s="3">
        <v>6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49</v>
      </c>
      <c r="AA859" s="3" t="str" cm="1">
        <f t="array" ref="AA859">_xlfn.IFS(AND(Z859&lt;36,Z859&gt;23),"24-35",AND(Z859&lt;51,Z859&gt;35),"36-50",AND(Z859&gt;50,Z859&lt;66),"51-65",Z859&gt;65,"66+",TRUE,"?")</f>
        <v>36-50</v>
      </c>
      <c r="AB859" s="3">
        <v>2523</v>
      </c>
      <c r="AC859" s="3">
        <v>1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1</v>
      </c>
      <c r="AK859" s="3">
        <v>0</v>
      </c>
      <c r="AL859" s="3">
        <v>399</v>
      </c>
      <c r="AM859" s="4">
        <v>42326</v>
      </c>
      <c r="AN859" s="3">
        <f t="shared" si="40"/>
        <v>11</v>
      </c>
      <c r="AO859" s="3" t="str">
        <f t="shared" si="41"/>
        <v>November</v>
      </c>
      <c r="AP859" s="3">
        <v>1</v>
      </c>
    </row>
    <row r="860" spans="1:42" x14ac:dyDescent="0.25">
      <c r="A860" s="3">
        <v>1000</v>
      </c>
      <c r="B860" s="3">
        <v>65526</v>
      </c>
      <c r="C860" s="3">
        <v>497</v>
      </c>
      <c r="D860" s="3">
        <f t="shared" si="39"/>
        <v>0.75847755089582758</v>
      </c>
      <c r="E860" s="3">
        <v>0</v>
      </c>
      <c r="F860" s="3">
        <v>1</v>
      </c>
      <c r="G860" s="3">
        <v>22</v>
      </c>
      <c r="H860" s="3">
        <v>397</v>
      </c>
      <c r="I860" s="3">
        <v>19</v>
      </c>
      <c r="J860" s="3">
        <v>69</v>
      </c>
      <c r="K860" s="3">
        <v>12</v>
      </c>
      <c r="L860" s="3">
        <v>0</v>
      </c>
      <c r="M860" s="3">
        <v>9</v>
      </c>
      <c r="N860" s="3">
        <v>1</v>
      </c>
      <c r="O860" s="3">
        <v>4</v>
      </c>
      <c r="P860" s="3">
        <v>4</v>
      </c>
      <c r="Q860" s="3">
        <v>8</v>
      </c>
      <c r="R860" s="3">
        <v>2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56</v>
      </c>
      <c r="AA860" s="3" t="str" cm="1">
        <f t="array" ref="AA860">_xlfn.IFS(AND(Z860&lt;36,Z860&gt;23),"24-35",AND(Z860&lt;51,Z860&gt;35),"36-50",AND(Z860&gt;50,Z860&lt;66),"51-65",Z860&gt;65,"66+",TRUE,"?")</f>
        <v>51-65</v>
      </c>
      <c r="AB860" s="3">
        <v>2238</v>
      </c>
      <c r="AC860" s="3">
        <v>0</v>
      </c>
      <c r="AD860" s="3">
        <v>1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1</v>
      </c>
      <c r="AL860" s="3">
        <v>488</v>
      </c>
      <c r="AM860" s="4">
        <v>42611</v>
      </c>
      <c r="AN860" s="3">
        <f t="shared" si="40"/>
        <v>8</v>
      </c>
      <c r="AO860" s="3" t="str">
        <f t="shared" si="41"/>
        <v>August</v>
      </c>
      <c r="AP860" s="3">
        <v>1</v>
      </c>
    </row>
    <row r="861" spans="1:42" x14ac:dyDescent="0.25">
      <c r="A861" s="3">
        <v>183</v>
      </c>
      <c r="B861" s="3">
        <v>69142</v>
      </c>
      <c r="C861" s="3">
        <v>496</v>
      </c>
      <c r="D861" s="3">
        <f t="shared" si="39"/>
        <v>0.71736426484625837</v>
      </c>
      <c r="E861" s="3">
        <v>0</v>
      </c>
      <c r="F861" s="3">
        <v>1</v>
      </c>
      <c r="G861" s="3">
        <v>50</v>
      </c>
      <c r="H861" s="3">
        <v>448</v>
      </c>
      <c r="I861" s="3">
        <v>4</v>
      </c>
      <c r="J861" s="3">
        <v>34</v>
      </c>
      <c r="K861" s="3">
        <v>6</v>
      </c>
      <c r="L861" s="3">
        <v>4</v>
      </c>
      <c r="M861" s="3">
        <v>39</v>
      </c>
      <c r="N861" s="3">
        <v>3</v>
      </c>
      <c r="O861" s="3">
        <v>8</v>
      </c>
      <c r="P861" s="3">
        <v>1</v>
      </c>
      <c r="Q861" s="3">
        <v>7</v>
      </c>
      <c r="R861" s="3">
        <v>5</v>
      </c>
      <c r="S861" s="3">
        <v>0</v>
      </c>
      <c r="T861" s="3">
        <v>0</v>
      </c>
      <c r="U861" s="3">
        <v>0</v>
      </c>
      <c r="V861" s="3">
        <v>1</v>
      </c>
      <c r="W861" s="3">
        <v>0</v>
      </c>
      <c r="X861" s="3">
        <v>0</v>
      </c>
      <c r="Y861" s="3">
        <v>0</v>
      </c>
      <c r="Z861" s="3">
        <v>68</v>
      </c>
      <c r="AA861" s="3" t="str" cm="1">
        <f t="array" ref="AA861">_xlfn.IFS(AND(Z861&lt;36,Z861&gt;23),"24-35",AND(Z861&lt;51,Z861&gt;35),"36-50",AND(Z861&gt;50,Z861&lt;66),"51-65",Z861&gt;65,"66+",TRUE,"?")</f>
        <v>66+</v>
      </c>
      <c r="AB861" s="3">
        <v>2159</v>
      </c>
      <c r="AC861" s="3">
        <v>1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1</v>
      </c>
      <c r="AJ861" s="3">
        <v>0</v>
      </c>
      <c r="AK861" s="3">
        <v>0</v>
      </c>
      <c r="AL861" s="3">
        <v>457</v>
      </c>
      <c r="AM861" s="4">
        <v>42690</v>
      </c>
      <c r="AN861" s="3">
        <f t="shared" si="40"/>
        <v>11</v>
      </c>
      <c r="AO861" s="3" t="str">
        <f t="shared" si="41"/>
        <v>November</v>
      </c>
      <c r="AP861" s="3">
        <v>1</v>
      </c>
    </row>
    <row r="862" spans="1:42" x14ac:dyDescent="0.25">
      <c r="A862" s="3">
        <v>1141</v>
      </c>
      <c r="B862" s="3">
        <v>61559</v>
      </c>
      <c r="C862" s="3">
        <v>496</v>
      </c>
      <c r="D862" s="3">
        <f t="shared" si="39"/>
        <v>0.80573108724963038</v>
      </c>
      <c r="E862" s="3">
        <v>0</v>
      </c>
      <c r="F862" s="3">
        <v>1</v>
      </c>
      <c r="G862" s="3">
        <v>8</v>
      </c>
      <c r="H862" s="3">
        <v>279</v>
      </c>
      <c r="I862" s="3">
        <v>83</v>
      </c>
      <c r="J862" s="3">
        <v>88</v>
      </c>
      <c r="K862" s="3">
        <v>32</v>
      </c>
      <c r="L862" s="3">
        <v>14</v>
      </c>
      <c r="M862" s="3">
        <v>34</v>
      </c>
      <c r="N862" s="3">
        <v>1</v>
      </c>
      <c r="O862" s="3">
        <v>4</v>
      </c>
      <c r="P862" s="3">
        <v>2</v>
      </c>
      <c r="Q862" s="3">
        <v>10</v>
      </c>
      <c r="R862" s="3">
        <v>3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55</v>
      </c>
      <c r="AA862" s="3" t="str" cm="1">
        <f t="array" ref="AA862">_xlfn.IFS(AND(Z862&lt;36,Z862&gt;23),"24-35",AND(Z862&lt;51,Z862&gt;35),"36-50",AND(Z862&gt;50,Z862&lt;66),"51-65",Z862&gt;65,"66+",TRUE,"?")</f>
        <v>51-65</v>
      </c>
      <c r="AB862" s="3">
        <v>2506</v>
      </c>
      <c r="AC862" s="3">
        <v>0</v>
      </c>
      <c r="AD862" s="3">
        <v>0</v>
      </c>
      <c r="AE862" s="3">
        <v>1</v>
      </c>
      <c r="AF862" s="3">
        <v>0</v>
      </c>
      <c r="AG862" s="3">
        <v>0</v>
      </c>
      <c r="AH862" s="3">
        <v>0</v>
      </c>
      <c r="AI862" s="3">
        <v>1</v>
      </c>
      <c r="AJ862" s="3">
        <v>0</v>
      </c>
      <c r="AK862" s="3">
        <v>0</v>
      </c>
      <c r="AL862" s="3">
        <v>462</v>
      </c>
      <c r="AM862" s="4">
        <v>42343</v>
      </c>
      <c r="AN862" s="3">
        <f t="shared" si="40"/>
        <v>12</v>
      </c>
      <c r="AO862" s="3" t="str">
        <f t="shared" si="41"/>
        <v>December</v>
      </c>
      <c r="AP862" s="3">
        <v>1</v>
      </c>
    </row>
    <row r="863" spans="1:42" x14ac:dyDescent="0.25">
      <c r="A863" s="3">
        <v>1351</v>
      </c>
      <c r="B863" s="3">
        <v>46049</v>
      </c>
      <c r="C863" s="3">
        <v>496</v>
      </c>
      <c r="D863" s="3">
        <f t="shared" si="39"/>
        <v>1.0771135095224651</v>
      </c>
      <c r="E863" s="3">
        <v>1</v>
      </c>
      <c r="F863" s="3">
        <v>1</v>
      </c>
      <c r="G863" s="3">
        <v>11</v>
      </c>
      <c r="H863" s="3">
        <v>342</v>
      </c>
      <c r="I863" s="3">
        <v>9</v>
      </c>
      <c r="J863" s="3">
        <v>112</v>
      </c>
      <c r="K863" s="3">
        <v>19</v>
      </c>
      <c r="L863" s="3">
        <v>14</v>
      </c>
      <c r="M863" s="3">
        <v>19</v>
      </c>
      <c r="N863" s="3">
        <v>10</v>
      </c>
      <c r="O863" s="3">
        <v>5</v>
      </c>
      <c r="P863" s="3">
        <v>2</v>
      </c>
      <c r="Q863" s="3">
        <v>9</v>
      </c>
      <c r="R863" s="3">
        <v>7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1</v>
      </c>
      <c r="Z863" s="3">
        <v>44</v>
      </c>
      <c r="AA863" s="3" t="str" cm="1">
        <f t="array" ref="AA863">_xlfn.IFS(AND(Z863&lt;36,Z863&gt;23),"24-35",AND(Z863&lt;51,Z863&gt;35),"36-50",AND(Z863&gt;50,Z863&lt;66),"51-65",Z863&gt;65,"66+",TRUE,"?")</f>
        <v>36-50</v>
      </c>
      <c r="AB863" s="3">
        <v>2502</v>
      </c>
      <c r="AC863" s="3">
        <v>0</v>
      </c>
      <c r="AD863" s="3">
        <v>1</v>
      </c>
      <c r="AE863" s="3">
        <v>0</v>
      </c>
      <c r="AF863" s="3">
        <v>0</v>
      </c>
      <c r="AG863" s="3">
        <v>0</v>
      </c>
      <c r="AH863" s="3">
        <v>0</v>
      </c>
      <c r="AI863" s="3">
        <v>1</v>
      </c>
      <c r="AJ863" s="3">
        <v>0</v>
      </c>
      <c r="AK863" s="3">
        <v>0</v>
      </c>
      <c r="AL863" s="3">
        <v>477</v>
      </c>
      <c r="AM863" s="4">
        <v>42347</v>
      </c>
      <c r="AN863" s="3">
        <f t="shared" si="40"/>
        <v>12</v>
      </c>
      <c r="AO863" s="3" t="str">
        <f t="shared" si="41"/>
        <v>December</v>
      </c>
      <c r="AP863" s="3">
        <v>1</v>
      </c>
    </row>
    <row r="864" spans="1:42" x14ac:dyDescent="0.25">
      <c r="A864" s="3">
        <v>1883</v>
      </c>
      <c r="B864" s="3">
        <v>54591</v>
      </c>
      <c r="C864" s="3">
        <v>495</v>
      </c>
      <c r="D864" s="3">
        <f t="shared" si="39"/>
        <v>0.90674286970379736</v>
      </c>
      <c r="E864" s="3">
        <v>0</v>
      </c>
      <c r="F864" s="3">
        <v>1</v>
      </c>
      <c r="G864" s="3">
        <v>63</v>
      </c>
      <c r="H864" s="3">
        <v>376</v>
      </c>
      <c r="I864" s="3">
        <v>4</v>
      </c>
      <c r="J864" s="3">
        <v>94</v>
      </c>
      <c r="K864" s="3">
        <v>12</v>
      </c>
      <c r="L864" s="3">
        <v>9</v>
      </c>
      <c r="M864" s="3">
        <v>24</v>
      </c>
      <c r="N864" s="3">
        <v>3</v>
      </c>
      <c r="O864" s="3">
        <v>6</v>
      </c>
      <c r="P864" s="3">
        <v>2</v>
      </c>
      <c r="Q864" s="3">
        <v>8</v>
      </c>
      <c r="R864" s="3">
        <v>5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71</v>
      </c>
      <c r="AA864" s="3" t="str" cm="1">
        <f t="array" ref="AA864">_xlfn.IFS(AND(Z864&lt;36,Z864&gt;23),"24-35",AND(Z864&lt;51,Z864&gt;35),"36-50",AND(Z864&gt;50,Z864&lt;66),"51-65",Z864&gt;65,"66+",TRUE,"?")</f>
        <v>66+</v>
      </c>
      <c r="AB864" s="3">
        <v>2487</v>
      </c>
      <c r="AC864" s="3">
        <v>0</v>
      </c>
      <c r="AD864" s="3">
        <v>0</v>
      </c>
      <c r="AE864" s="3">
        <v>0</v>
      </c>
      <c r="AF864" s="3">
        <v>1</v>
      </c>
      <c r="AG864" s="3">
        <v>0</v>
      </c>
      <c r="AH864" s="3">
        <v>0</v>
      </c>
      <c r="AI864" s="3">
        <v>1</v>
      </c>
      <c r="AJ864" s="3">
        <v>0</v>
      </c>
      <c r="AK864" s="3">
        <v>0</v>
      </c>
      <c r="AL864" s="3">
        <v>471</v>
      </c>
      <c r="AM864" s="4">
        <v>42362</v>
      </c>
      <c r="AN864" s="3">
        <f t="shared" si="40"/>
        <v>12</v>
      </c>
      <c r="AO864" s="3" t="str">
        <f t="shared" si="41"/>
        <v>December</v>
      </c>
      <c r="AP864" s="3">
        <v>1</v>
      </c>
    </row>
    <row r="865" spans="1:42" x14ac:dyDescent="0.25">
      <c r="A865" s="3">
        <v>447</v>
      </c>
      <c r="B865" s="3">
        <v>55842</v>
      </c>
      <c r="C865" s="3">
        <v>494</v>
      </c>
      <c r="D865" s="3">
        <f t="shared" si="39"/>
        <v>0.8846388023351599</v>
      </c>
      <c r="E865" s="3">
        <v>0</v>
      </c>
      <c r="F865" s="3">
        <v>1</v>
      </c>
      <c r="G865" s="3">
        <v>19</v>
      </c>
      <c r="H865" s="3">
        <v>451</v>
      </c>
      <c r="I865" s="3">
        <v>0</v>
      </c>
      <c r="J865" s="3">
        <v>39</v>
      </c>
      <c r="K865" s="3">
        <v>0</v>
      </c>
      <c r="L865" s="3">
        <v>4</v>
      </c>
      <c r="M865" s="3">
        <v>24</v>
      </c>
      <c r="N865" s="3">
        <v>1</v>
      </c>
      <c r="O865" s="3">
        <v>7</v>
      </c>
      <c r="P865" s="3">
        <v>1</v>
      </c>
      <c r="Q865" s="3">
        <v>8</v>
      </c>
      <c r="R865" s="3">
        <v>5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43</v>
      </c>
      <c r="AA865" s="3" t="str" cm="1">
        <f t="array" ref="AA865">_xlfn.IFS(AND(Z865&lt;36,Z865&gt;23),"24-35",AND(Z865&lt;51,Z865&gt;35),"36-50",AND(Z865&gt;50,Z865&lt;66),"51-65",Z865&gt;65,"66+",TRUE,"?")</f>
        <v>36-50</v>
      </c>
      <c r="AB865" s="3">
        <v>2196</v>
      </c>
      <c r="AC865" s="3">
        <v>0</v>
      </c>
      <c r="AD865" s="3">
        <v>1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1</v>
      </c>
      <c r="AK865" s="3">
        <v>0</v>
      </c>
      <c r="AL865" s="3">
        <v>470</v>
      </c>
      <c r="AM865" s="4">
        <v>42653</v>
      </c>
      <c r="AN865" s="3">
        <f t="shared" si="40"/>
        <v>10</v>
      </c>
      <c r="AO865" s="3" t="str">
        <f t="shared" si="41"/>
        <v>October</v>
      </c>
      <c r="AP865" s="3">
        <v>1</v>
      </c>
    </row>
    <row r="866" spans="1:42" x14ac:dyDescent="0.25">
      <c r="A866" s="3">
        <v>1353</v>
      </c>
      <c r="B866" s="3">
        <v>86836</v>
      </c>
      <c r="C866" s="3">
        <v>494</v>
      </c>
      <c r="D866" s="3">
        <f t="shared" si="39"/>
        <v>0.56888847943249343</v>
      </c>
      <c r="E866" s="3">
        <v>0</v>
      </c>
      <c r="F866" s="3">
        <v>0</v>
      </c>
      <c r="G866" s="3">
        <v>7</v>
      </c>
      <c r="H866" s="3">
        <v>179</v>
      </c>
      <c r="I866" s="3">
        <v>21</v>
      </c>
      <c r="J866" s="3">
        <v>273</v>
      </c>
      <c r="K866" s="3">
        <v>0</v>
      </c>
      <c r="L866" s="3">
        <v>21</v>
      </c>
      <c r="M866" s="3">
        <v>63</v>
      </c>
      <c r="N866" s="3">
        <v>1</v>
      </c>
      <c r="O866" s="3">
        <v>6</v>
      </c>
      <c r="P866" s="3">
        <v>10</v>
      </c>
      <c r="Q866" s="3">
        <v>6</v>
      </c>
      <c r="R866" s="3">
        <v>5</v>
      </c>
      <c r="S866" s="3">
        <v>1</v>
      </c>
      <c r="T866" s="3">
        <v>0</v>
      </c>
      <c r="U866" s="3">
        <v>1</v>
      </c>
      <c r="V866" s="3">
        <v>0</v>
      </c>
      <c r="W866" s="3">
        <v>1</v>
      </c>
      <c r="X866" s="3">
        <v>0</v>
      </c>
      <c r="Y866" s="3">
        <v>1</v>
      </c>
      <c r="Z866" s="3">
        <v>45</v>
      </c>
      <c r="AA866" s="3" t="str" cm="1">
        <f t="array" ref="AA866">_xlfn.IFS(AND(Z866&lt;36,Z866&gt;23),"24-35",AND(Z866&lt;51,Z866&gt;35),"36-50",AND(Z866&gt;50,Z866&lt;66),"51-65",Z866&gt;65,"66+",TRUE,"?")</f>
        <v>36-50</v>
      </c>
      <c r="AB866" s="3">
        <v>2814</v>
      </c>
      <c r="AC866" s="3">
        <v>0</v>
      </c>
      <c r="AD866" s="3">
        <v>1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1</v>
      </c>
      <c r="AL866" s="3">
        <v>431</v>
      </c>
      <c r="AM866" s="4">
        <v>42035</v>
      </c>
      <c r="AN866" s="3">
        <f t="shared" si="40"/>
        <v>1</v>
      </c>
      <c r="AO866" s="3" t="str">
        <f t="shared" si="41"/>
        <v>January</v>
      </c>
      <c r="AP866" s="3">
        <v>1</v>
      </c>
    </row>
    <row r="867" spans="1:42" x14ac:dyDescent="0.25">
      <c r="A867" s="3">
        <v>2000</v>
      </c>
      <c r="B867" s="3">
        <v>41769</v>
      </c>
      <c r="C867" s="3">
        <v>494</v>
      </c>
      <c r="D867" s="3">
        <f t="shared" si="39"/>
        <v>1.1826953003423593</v>
      </c>
      <c r="E867" s="3">
        <v>0</v>
      </c>
      <c r="F867" s="3">
        <v>1</v>
      </c>
      <c r="G867" s="3">
        <v>31</v>
      </c>
      <c r="H867" s="3">
        <v>302</v>
      </c>
      <c r="I867" s="3">
        <v>29</v>
      </c>
      <c r="J867" s="3">
        <v>131</v>
      </c>
      <c r="K867" s="3">
        <v>32</v>
      </c>
      <c r="L867" s="3">
        <v>0</v>
      </c>
      <c r="M867" s="3">
        <v>27</v>
      </c>
      <c r="N867" s="3">
        <v>6</v>
      </c>
      <c r="O867" s="3">
        <v>8</v>
      </c>
      <c r="P867" s="3">
        <v>1</v>
      </c>
      <c r="Q867" s="3">
        <v>7</v>
      </c>
      <c r="R867" s="3">
        <v>8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65</v>
      </c>
      <c r="AA867" s="3" t="str" cm="1">
        <f t="array" ref="AA867">_xlfn.IFS(AND(Z867&lt;36,Z867&gt;23),"24-35",AND(Z867&lt;51,Z867&gt;35),"36-50",AND(Z867&gt;50,Z867&lt;66),"51-65",Z867&gt;65,"66+",TRUE,"?")</f>
        <v>51-65</v>
      </c>
      <c r="AB867" s="3">
        <v>2660</v>
      </c>
      <c r="AC867" s="3">
        <v>1</v>
      </c>
      <c r="AD867" s="3">
        <v>0</v>
      </c>
      <c r="AE867" s="3">
        <v>0</v>
      </c>
      <c r="AF867" s="3">
        <v>0</v>
      </c>
      <c r="AG867" s="3">
        <v>0</v>
      </c>
      <c r="AH867" s="3">
        <v>1</v>
      </c>
      <c r="AI867" s="3">
        <v>0</v>
      </c>
      <c r="AJ867" s="3">
        <v>0</v>
      </c>
      <c r="AK867" s="3">
        <v>0</v>
      </c>
      <c r="AL867" s="3">
        <v>467</v>
      </c>
      <c r="AM867" s="4">
        <v>42189</v>
      </c>
      <c r="AN867" s="3">
        <f t="shared" si="40"/>
        <v>7</v>
      </c>
      <c r="AO867" s="3" t="str">
        <f t="shared" si="41"/>
        <v>July</v>
      </c>
      <c r="AP867" s="3">
        <v>1</v>
      </c>
    </row>
    <row r="868" spans="1:42" x14ac:dyDescent="0.25">
      <c r="A868" s="3">
        <v>47</v>
      </c>
      <c r="B868" s="3">
        <v>65486</v>
      </c>
      <c r="C868" s="3">
        <v>493</v>
      </c>
      <c r="D868" s="3">
        <f t="shared" si="39"/>
        <v>0.7528326665241426</v>
      </c>
      <c r="E868" s="3">
        <v>0</v>
      </c>
      <c r="F868" s="3">
        <v>1</v>
      </c>
      <c r="G868" s="3">
        <v>29</v>
      </c>
      <c r="H868" s="3">
        <v>245</v>
      </c>
      <c r="I868" s="3">
        <v>19</v>
      </c>
      <c r="J868" s="3">
        <v>125</v>
      </c>
      <c r="K868" s="3">
        <v>37</v>
      </c>
      <c r="L868" s="3">
        <v>67</v>
      </c>
      <c r="M868" s="3">
        <v>14</v>
      </c>
      <c r="N868" s="3">
        <v>1</v>
      </c>
      <c r="O868" s="3">
        <v>4</v>
      </c>
      <c r="P868" s="3">
        <v>2</v>
      </c>
      <c r="Q868" s="3">
        <v>10</v>
      </c>
      <c r="R868" s="3">
        <v>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63</v>
      </c>
      <c r="AA868" s="3" t="str" cm="1">
        <f t="array" ref="AA868">_xlfn.IFS(AND(Z868&lt;36,Z868&gt;23),"24-35",AND(Z868&lt;51,Z868&gt;35),"36-50",AND(Z868&gt;50,Z868&lt;66),"51-65",Z868&gt;65,"66+",TRUE,"?")</f>
        <v>51-65</v>
      </c>
      <c r="AB868" s="3">
        <v>2207</v>
      </c>
      <c r="AC868" s="3">
        <v>0</v>
      </c>
      <c r="AD868" s="3">
        <v>0</v>
      </c>
      <c r="AE868" s="3">
        <v>0</v>
      </c>
      <c r="AF868" s="3">
        <v>0</v>
      </c>
      <c r="AG868" s="3">
        <v>1</v>
      </c>
      <c r="AH868" s="3">
        <v>0</v>
      </c>
      <c r="AI868" s="3">
        <v>1</v>
      </c>
      <c r="AJ868" s="3">
        <v>0</v>
      </c>
      <c r="AK868" s="3">
        <v>0</v>
      </c>
      <c r="AL868" s="3">
        <v>479</v>
      </c>
      <c r="AM868" s="4">
        <v>42642</v>
      </c>
      <c r="AN868" s="3">
        <f t="shared" si="40"/>
        <v>9</v>
      </c>
      <c r="AO868" s="3" t="str">
        <f t="shared" si="41"/>
        <v>September</v>
      </c>
      <c r="AP868" s="3">
        <v>1</v>
      </c>
    </row>
    <row r="869" spans="1:42" x14ac:dyDescent="0.25">
      <c r="A869" s="3">
        <v>318</v>
      </c>
      <c r="B869" s="3">
        <v>59292</v>
      </c>
      <c r="C869" s="3">
        <v>493</v>
      </c>
      <c r="D869" s="3">
        <f t="shared" si="39"/>
        <v>0.83147810834513936</v>
      </c>
      <c r="E869" s="3">
        <v>0</v>
      </c>
      <c r="F869" s="3">
        <v>1</v>
      </c>
      <c r="G869" s="3">
        <v>71</v>
      </c>
      <c r="H869" s="3">
        <v>378</v>
      </c>
      <c r="I869" s="3">
        <v>14</v>
      </c>
      <c r="J869" s="3">
        <v>68</v>
      </c>
      <c r="K869" s="3">
        <v>19</v>
      </c>
      <c r="L869" s="3">
        <v>14</v>
      </c>
      <c r="M869" s="3">
        <v>14</v>
      </c>
      <c r="N869" s="3">
        <v>2</v>
      </c>
      <c r="O869" s="3">
        <v>3</v>
      </c>
      <c r="P869" s="3">
        <v>5</v>
      </c>
      <c r="Q869" s="3">
        <v>8</v>
      </c>
      <c r="R869" s="3">
        <v>3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70</v>
      </c>
      <c r="AA869" s="3" t="str" cm="1">
        <f t="array" ref="AA869">_xlfn.IFS(AND(Z869&lt;36,Z869&gt;23),"24-35",AND(Z869&lt;51,Z869&gt;35),"36-50",AND(Z869&gt;50,Z869&lt;66),"51-65",Z869&gt;65,"66+",TRUE,"?")</f>
        <v>66+</v>
      </c>
      <c r="AB869" s="3">
        <v>2540</v>
      </c>
      <c r="AC869" s="3">
        <v>0</v>
      </c>
      <c r="AD869" s="3">
        <v>0</v>
      </c>
      <c r="AE869" s="3">
        <v>0</v>
      </c>
      <c r="AF869" s="3">
        <v>1</v>
      </c>
      <c r="AG869" s="3">
        <v>0</v>
      </c>
      <c r="AH869" s="3">
        <v>0</v>
      </c>
      <c r="AI869" s="3">
        <v>0</v>
      </c>
      <c r="AJ869" s="3">
        <v>0</v>
      </c>
      <c r="AK869" s="3">
        <v>1</v>
      </c>
      <c r="AL869" s="3">
        <v>479</v>
      </c>
      <c r="AM869" s="4">
        <v>42309</v>
      </c>
      <c r="AN869" s="3">
        <f t="shared" si="40"/>
        <v>11</v>
      </c>
      <c r="AO869" s="3" t="str">
        <f t="shared" si="41"/>
        <v>November</v>
      </c>
      <c r="AP869" s="3">
        <v>1</v>
      </c>
    </row>
    <row r="870" spans="1:42" x14ac:dyDescent="0.25">
      <c r="A870" s="3">
        <v>403</v>
      </c>
      <c r="B870" s="3">
        <v>42387</v>
      </c>
      <c r="C870" s="3">
        <v>493</v>
      </c>
      <c r="D870" s="3">
        <f t="shared" si="39"/>
        <v>1.1630924575931301</v>
      </c>
      <c r="E870" s="3">
        <v>1</v>
      </c>
      <c r="F870" s="3">
        <v>0</v>
      </c>
      <c r="G870" s="3">
        <v>42</v>
      </c>
      <c r="H870" s="3">
        <v>235</v>
      </c>
      <c r="I870" s="3">
        <v>0</v>
      </c>
      <c r="J870" s="3">
        <v>235</v>
      </c>
      <c r="K870" s="3">
        <v>19</v>
      </c>
      <c r="L870" s="3">
        <v>4</v>
      </c>
      <c r="M870" s="3">
        <v>191</v>
      </c>
      <c r="N870" s="3">
        <v>5</v>
      </c>
      <c r="O870" s="3">
        <v>8</v>
      </c>
      <c r="P870" s="3">
        <v>1</v>
      </c>
      <c r="Q870" s="3">
        <v>7</v>
      </c>
      <c r="R870" s="3">
        <v>8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31</v>
      </c>
      <c r="AA870" s="3" t="str" cm="1">
        <f t="array" ref="AA870">_xlfn.IFS(AND(Z870&lt;36,Z870&gt;23),"24-35",AND(Z870&lt;51,Z870&gt;35),"36-50",AND(Z870&gt;50,Z870&lt;66),"51-65",Z870&gt;65,"66+",TRUE,"?")</f>
        <v>24-35</v>
      </c>
      <c r="AB870" s="3">
        <v>2767</v>
      </c>
      <c r="AC870" s="3">
        <v>0</v>
      </c>
      <c r="AD870" s="3">
        <v>1</v>
      </c>
      <c r="AE870" s="3">
        <v>0</v>
      </c>
      <c r="AF870" s="3">
        <v>0</v>
      </c>
      <c r="AG870" s="3">
        <v>0</v>
      </c>
      <c r="AH870" s="3">
        <v>0</v>
      </c>
      <c r="AI870" s="3">
        <v>1</v>
      </c>
      <c r="AJ870" s="3">
        <v>0</v>
      </c>
      <c r="AK870" s="3">
        <v>0</v>
      </c>
      <c r="AL870" s="3">
        <v>302</v>
      </c>
      <c r="AM870" s="4">
        <v>42082</v>
      </c>
      <c r="AN870" s="3">
        <f t="shared" si="40"/>
        <v>3</v>
      </c>
      <c r="AO870" s="3" t="str">
        <f t="shared" si="41"/>
        <v>March</v>
      </c>
      <c r="AP870" s="3">
        <v>1</v>
      </c>
    </row>
    <row r="871" spans="1:42" x14ac:dyDescent="0.25">
      <c r="A871" s="3">
        <v>520</v>
      </c>
      <c r="B871" s="3">
        <v>60504</v>
      </c>
      <c r="C871" s="3">
        <v>492</v>
      </c>
      <c r="D871" s="3">
        <f t="shared" si="39"/>
        <v>0.81316937723125748</v>
      </c>
      <c r="E871" s="3">
        <v>0</v>
      </c>
      <c r="F871" s="3">
        <v>1</v>
      </c>
      <c r="G871" s="3">
        <v>73</v>
      </c>
      <c r="H871" s="3">
        <v>458</v>
      </c>
      <c r="I871" s="3">
        <v>0</v>
      </c>
      <c r="J871" s="3">
        <v>24</v>
      </c>
      <c r="K871" s="3">
        <v>6</v>
      </c>
      <c r="L871" s="3">
        <v>4</v>
      </c>
      <c r="M871" s="3">
        <v>34</v>
      </c>
      <c r="N871" s="3">
        <v>2</v>
      </c>
      <c r="O871" s="3">
        <v>6</v>
      </c>
      <c r="P871" s="3">
        <v>2</v>
      </c>
      <c r="Q871" s="3">
        <v>8</v>
      </c>
      <c r="R871" s="3">
        <v>6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49</v>
      </c>
      <c r="AA871" s="3" t="str" cm="1">
        <f t="array" ref="AA871">_xlfn.IFS(AND(Z871&lt;36,Z871&gt;23),"24-35",AND(Z871&lt;51,Z871&gt;35),"36-50",AND(Z871&gt;50,Z871&lt;66),"51-65",Z871&gt;65,"66+",TRUE,"?")</f>
        <v>36-50</v>
      </c>
      <c r="AB871" s="3">
        <v>2301</v>
      </c>
      <c r="AC871" s="3">
        <v>0</v>
      </c>
      <c r="AD871" s="3">
        <v>0</v>
      </c>
      <c r="AE871" s="3">
        <v>1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1</v>
      </c>
      <c r="AL871" s="3">
        <v>458</v>
      </c>
      <c r="AM871" s="4">
        <v>42548</v>
      </c>
      <c r="AN871" s="3">
        <f t="shared" si="40"/>
        <v>6</v>
      </c>
      <c r="AO871" s="3" t="str">
        <f t="shared" si="41"/>
        <v>June</v>
      </c>
      <c r="AP871" s="3">
        <v>1</v>
      </c>
    </row>
    <row r="872" spans="1:42" x14ac:dyDescent="0.25">
      <c r="A872" s="3">
        <v>1354</v>
      </c>
      <c r="B872" s="3">
        <v>57091</v>
      </c>
      <c r="C872" s="3">
        <v>492</v>
      </c>
      <c r="D872" s="3">
        <f t="shared" si="39"/>
        <v>0.86178206722600759</v>
      </c>
      <c r="E872" s="3">
        <v>0</v>
      </c>
      <c r="F872" s="3">
        <v>1</v>
      </c>
      <c r="G872" s="3">
        <v>82</v>
      </c>
      <c r="H872" s="3">
        <v>462</v>
      </c>
      <c r="I872" s="3">
        <v>0</v>
      </c>
      <c r="J872" s="3">
        <v>24</v>
      </c>
      <c r="K872" s="3">
        <v>6</v>
      </c>
      <c r="L872" s="3">
        <v>0</v>
      </c>
      <c r="M872" s="3">
        <v>4</v>
      </c>
      <c r="N872" s="3">
        <v>2</v>
      </c>
      <c r="O872" s="3">
        <v>9</v>
      </c>
      <c r="P872" s="3">
        <v>2</v>
      </c>
      <c r="Q872" s="3">
        <v>5</v>
      </c>
      <c r="R872" s="3">
        <v>7</v>
      </c>
      <c r="S872" s="3">
        <v>0</v>
      </c>
      <c r="T872" s="3">
        <v>0</v>
      </c>
      <c r="U872" s="3">
        <v>0</v>
      </c>
      <c r="V872" s="3">
        <v>1</v>
      </c>
      <c r="W872" s="3">
        <v>0</v>
      </c>
      <c r="X872" s="3">
        <v>0</v>
      </c>
      <c r="Y872" s="3">
        <v>1</v>
      </c>
      <c r="Z872" s="3">
        <v>48</v>
      </c>
      <c r="AA872" s="3" t="str" cm="1">
        <f t="array" ref="AA872">_xlfn.IFS(AND(Z872&lt;36,Z872&gt;23),"24-35",AND(Z872&lt;51,Z872&gt;35),"36-50",AND(Z872&gt;50,Z872&lt;66),"51-65",Z872&gt;65,"66+",TRUE,"?")</f>
        <v>36-50</v>
      </c>
      <c r="AB872" s="3">
        <v>2742</v>
      </c>
      <c r="AC872" s="3">
        <v>0</v>
      </c>
      <c r="AD872" s="3">
        <v>1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1</v>
      </c>
      <c r="AL872" s="3">
        <v>488</v>
      </c>
      <c r="AM872" s="4">
        <v>42107</v>
      </c>
      <c r="AN872" s="3">
        <f t="shared" si="40"/>
        <v>4</v>
      </c>
      <c r="AO872" s="3" t="str">
        <f t="shared" si="41"/>
        <v>April</v>
      </c>
      <c r="AP872" s="3">
        <v>1</v>
      </c>
    </row>
    <row r="873" spans="1:42" x14ac:dyDescent="0.25">
      <c r="A873" s="3">
        <v>171</v>
      </c>
      <c r="B873" s="3">
        <v>61286</v>
      </c>
      <c r="C873" s="3">
        <v>491</v>
      </c>
      <c r="D873" s="3">
        <f t="shared" si="39"/>
        <v>0.80116176614561241</v>
      </c>
      <c r="E873" s="3">
        <v>0</v>
      </c>
      <c r="F873" s="3">
        <v>1</v>
      </c>
      <c r="G873" s="3">
        <v>34</v>
      </c>
      <c r="H873" s="3">
        <v>356</v>
      </c>
      <c r="I873" s="3">
        <v>0</v>
      </c>
      <c r="J873" s="3">
        <v>107</v>
      </c>
      <c r="K873" s="3">
        <v>19</v>
      </c>
      <c r="L873" s="3">
        <v>9</v>
      </c>
      <c r="M873" s="3">
        <v>117</v>
      </c>
      <c r="N873" s="3">
        <v>2</v>
      </c>
      <c r="O873" s="3">
        <v>7</v>
      </c>
      <c r="P873" s="3">
        <v>1</v>
      </c>
      <c r="Q873" s="3">
        <v>8</v>
      </c>
      <c r="R873" s="3">
        <v>5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54</v>
      </c>
      <c r="AA873" s="3" t="str" cm="1">
        <f t="array" ref="AA873">_xlfn.IFS(AND(Z873&lt;36,Z873&gt;23),"24-35",AND(Z873&lt;51,Z873&gt;35),"36-50",AND(Z873&gt;50,Z873&lt;66),"51-65",Z873&gt;65,"66+",TRUE,"?")</f>
        <v>51-65</v>
      </c>
      <c r="AB873" s="3">
        <v>2490</v>
      </c>
      <c r="AC873" s="3">
        <v>0</v>
      </c>
      <c r="AD873" s="3">
        <v>1</v>
      </c>
      <c r="AE873" s="3">
        <v>0</v>
      </c>
      <c r="AF873" s="3">
        <v>0</v>
      </c>
      <c r="AG873" s="3">
        <v>0</v>
      </c>
      <c r="AH873" s="3">
        <v>0</v>
      </c>
      <c r="AI873" s="3">
        <v>1</v>
      </c>
      <c r="AJ873" s="3">
        <v>0</v>
      </c>
      <c r="AK873" s="3">
        <v>0</v>
      </c>
      <c r="AL873" s="3">
        <v>374</v>
      </c>
      <c r="AM873" s="4">
        <v>42359</v>
      </c>
      <c r="AN873" s="3">
        <f t="shared" si="40"/>
        <v>12</v>
      </c>
      <c r="AO873" s="3" t="str">
        <f t="shared" si="41"/>
        <v>December</v>
      </c>
      <c r="AP873" s="3">
        <v>1</v>
      </c>
    </row>
    <row r="874" spans="1:42" x14ac:dyDescent="0.25">
      <c r="A874" s="3">
        <v>629</v>
      </c>
      <c r="B874" s="3">
        <v>59247</v>
      </c>
      <c r="C874" s="3">
        <v>491</v>
      </c>
      <c r="D874" s="3">
        <f t="shared" si="39"/>
        <v>0.82873394433473424</v>
      </c>
      <c r="E874" s="3">
        <v>0</v>
      </c>
      <c r="F874" s="3">
        <v>2</v>
      </c>
      <c r="G874" s="3">
        <v>87</v>
      </c>
      <c r="H874" s="3">
        <v>327</v>
      </c>
      <c r="I874" s="3">
        <v>9</v>
      </c>
      <c r="J874" s="3">
        <v>122</v>
      </c>
      <c r="K874" s="3">
        <v>19</v>
      </c>
      <c r="L874" s="3">
        <v>14</v>
      </c>
      <c r="M874" s="3">
        <v>83</v>
      </c>
      <c r="N874" s="3">
        <v>5</v>
      </c>
      <c r="O874" s="3">
        <v>5</v>
      </c>
      <c r="P874" s="3">
        <v>2</v>
      </c>
      <c r="Q874" s="3">
        <v>9</v>
      </c>
      <c r="R874" s="3">
        <v>6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58</v>
      </c>
      <c r="AA874" s="3" t="str" cm="1">
        <f t="array" ref="AA874">_xlfn.IFS(AND(Z874&lt;36,Z874&gt;23),"24-35",AND(Z874&lt;51,Z874&gt;35),"36-50",AND(Z874&gt;50,Z874&lt;66),"51-65",Z874&gt;65,"66+",TRUE,"?")</f>
        <v>51-65</v>
      </c>
      <c r="AB874" s="3">
        <v>2392</v>
      </c>
      <c r="AC874" s="3">
        <v>0</v>
      </c>
      <c r="AD874" s="3">
        <v>0</v>
      </c>
      <c r="AE874" s="3">
        <v>1</v>
      </c>
      <c r="AF874" s="3">
        <v>0</v>
      </c>
      <c r="AG874" s="3">
        <v>0</v>
      </c>
      <c r="AH874" s="3">
        <v>0</v>
      </c>
      <c r="AI874" s="3">
        <v>0</v>
      </c>
      <c r="AJ874" s="3">
        <v>1</v>
      </c>
      <c r="AK874" s="3">
        <v>0</v>
      </c>
      <c r="AL874" s="3">
        <v>408</v>
      </c>
      <c r="AM874" s="4">
        <v>42457</v>
      </c>
      <c r="AN874" s="3">
        <f t="shared" si="40"/>
        <v>3</v>
      </c>
      <c r="AO874" s="3" t="str">
        <f t="shared" si="41"/>
        <v>March</v>
      </c>
      <c r="AP874" s="3">
        <v>1</v>
      </c>
    </row>
    <row r="875" spans="1:42" x14ac:dyDescent="0.25">
      <c r="A875" s="3">
        <v>766</v>
      </c>
      <c r="B875" s="3">
        <v>65968</v>
      </c>
      <c r="C875" s="3">
        <v>491</v>
      </c>
      <c r="D875" s="3">
        <f t="shared" si="39"/>
        <v>0.74430026679602235</v>
      </c>
      <c r="E875" s="3">
        <v>0</v>
      </c>
      <c r="F875" s="3">
        <v>1</v>
      </c>
      <c r="G875" s="3">
        <v>12</v>
      </c>
      <c r="H875" s="3">
        <v>376</v>
      </c>
      <c r="I875" s="3">
        <v>9</v>
      </c>
      <c r="J875" s="3">
        <v>83</v>
      </c>
      <c r="K875" s="3">
        <v>19</v>
      </c>
      <c r="L875" s="3">
        <v>4</v>
      </c>
      <c r="M875" s="3">
        <v>4</v>
      </c>
      <c r="N875" s="3">
        <v>2</v>
      </c>
      <c r="O875" s="3">
        <v>5</v>
      </c>
      <c r="P875" s="3">
        <v>4</v>
      </c>
      <c r="Q875" s="3">
        <v>7</v>
      </c>
      <c r="R875" s="3">
        <v>3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50</v>
      </c>
      <c r="AA875" s="3" t="str" cm="1">
        <f t="array" ref="AA875">_xlfn.IFS(AND(Z875&lt;36,Z875&gt;23),"24-35",AND(Z875&lt;51,Z875&gt;35),"36-50",AND(Z875&gt;50,Z875&lt;66),"51-65",Z875&gt;65,"66+",TRUE,"?")</f>
        <v>36-50</v>
      </c>
      <c r="AB875" s="3">
        <v>2207</v>
      </c>
      <c r="AC875" s="3">
        <v>0</v>
      </c>
      <c r="AD875" s="3">
        <v>0</v>
      </c>
      <c r="AE875" s="3">
        <v>0</v>
      </c>
      <c r="AF875" s="3">
        <v>1</v>
      </c>
      <c r="AG875" s="3">
        <v>0</v>
      </c>
      <c r="AH875" s="3">
        <v>0</v>
      </c>
      <c r="AI875" s="3">
        <v>0</v>
      </c>
      <c r="AJ875" s="3">
        <v>0</v>
      </c>
      <c r="AK875" s="3">
        <v>1</v>
      </c>
      <c r="AL875" s="3">
        <v>487</v>
      </c>
      <c r="AM875" s="4">
        <v>42642</v>
      </c>
      <c r="AN875" s="3">
        <f t="shared" si="40"/>
        <v>9</v>
      </c>
      <c r="AO875" s="3" t="str">
        <f t="shared" si="41"/>
        <v>September</v>
      </c>
      <c r="AP875" s="3">
        <v>1</v>
      </c>
    </row>
    <row r="876" spans="1:42" x14ac:dyDescent="0.25">
      <c r="A876" s="3">
        <v>1656</v>
      </c>
      <c r="B876" s="3">
        <v>50387</v>
      </c>
      <c r="C876" s="3">
        <v>491</v>
      </c>
      <c r="D876" s="3">
        <f t="shared" si="39"/>
        <v>0.97445769742195409</v>
      </c>
      <c r="E876" s="3">
        <v>0</v>
      </c>
      <c r="F876" s="3">
        <v>2</v>
      </c>
      <c r="G876" s="3">
        <v>91</v>
      </c>
      <c r="H876" s="3">
        <v>369</v>
      </c>
      <c r="I876" s="3">
        <v>9</v>
      </c>
      <c r="J876" s="3">
        <v>87</v>
      </c>
      <c r="K876" s="3">
        <v>12</v>
      </c>
      <c r="L876" s="3">
        <v>14</v>
      </c>
      <c r="M876" s="3">
        <v>34</v>
      </c>
      <c r="N876" s="3">
        <v>3</v>
      </c>
      <c r="O876" s="3">
        <v>6</v>
      </c>
      <c r="P876" s="3">
        <v>2</v>
      </c>
      <c r="Q876" s="3">
        <v>8</v>
      </c>
      <c r="R876" s="3">
        <v>5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64</v>
      </c>
      <c r="AA876" s="3" t="str" cm="1">
        <f t="array" ref="AA876">_xlfn.IFS(AND(Z876&lt;36,Z876&gt;23),"24-35",AND(Z876&lt;51,Z876&gt;35),"36-50",AND(Z876&gt;50,Z876&lt;66),"51-65",Z876&gt;65,"66+",TRUE,"?")</f>
        <v>51-65</v>
      </c>
      <c r="AB876" s="3">
        <v>2461</v>
      </c>
      <c r="AC876" s="3">
        <v>0</v>
      </c>
      <c r="AD876" s="3">
        <v>1</v>
      </c>
      <c r="AE876" s="3">
        <v>0</v>
      </c>
      <c r="AF876" s="3">
        <v>0</v>
      </c>
      <c r="AG876" s="3">
        <v>0</v>
      </c>
      <c r="AH876" s="3">
        <v>0</v>
      </c>
      <c r="AI876" s="3">
        <v>1</v>
      </c>
      <c r="AJ876" s="3">
        <v>0</v>
      </c>
      <c r="AK876" s="3">
        <v>0</v>
      </c>
      <c r="AL876" s="3">
        <v>457</v>
      </c>
      <c r="AM876" s="4">
        <v>42388</v>
      </c>
      <c r="AN876" s="3">
        <f t="shared" si="40"/>
        <v>1</v>
      </c>
      <c r="AO876" s="3" t="str">
        <f t="shared" si="41"/>
        <v>January</v>
      </c>
      <c r="AP876" s="3">
        <v>1</v>
      </c>
    </row>
    <row r="877" spans="1:42" x14ac:dyDescent="0.25">
      <c r="A877" s="3">
        <v>739</v>
      </c>
      <c r="B877" s="3">
        <v>43783</v>
      </c>
      <c r="C877" s="3">
        <v>490</v>
      </c>
      <c r="D877" s="3">
        <f t="shared" si="39"/>
        <v>1.1191558367402874</v>
      </c>
      <c r="E877" s="3">
        <v>1</v>
      </c>
      <c r="F877" s="3">
        <v>0</v>
      </c>
      <c r="G877" s="3">
        <v>22</v>
      </c>
      <c r="H877" s="3">
        <v>327</v>
      </c>
      <c r="I877" s="3">
        <v>9</v>
      </c>
      <c r="J877" s="3">
        <v>125</v>
      </c>
      <c r="K877" s="3">
        <v>25</v>
      </c>
      <c r="L877" s="3">
        <v>4</v>
      </c>
      <c r="M877" s="3">
        <v>139</v>
      </c>
      <c r="N877" s="3">
        <v>6</v>
      </c>
      <c r="O877" s="3">
        <v>7</v>
      </c>
      <c r="P877" s="3">
        <v>1</v>
      </c>
      <c r="Q877" s="3">
        <v>8</v>
      </c>
      <c r="R877" s="3">
        <v>7</v>
      </c>
      <c r="S877" s="3">
        <v>0</v>
      </c>
      <c r="T877" s="3">
        <v>0</v>
      </c>
      <c r="U877" s="3">
        <v>1</v>
      </c>
      <c r="V877" s="3">
        <v>0</v>
      </c>
      <c r="W877" s="3">
        <v>0</v>
      </c>
      <c r="X877" s="3">
        <v>0</v>
      </c>
      <c r="Y877" s="3">
        <v>0</v>
      </c>
      <c r="Z877" s="3">
        <v>42</v>
      </c>
      <c r="AA877" s="3" t="str" cm="1">
        <f t="array" ref="AA877">_xlfn.IFS(AND(Z877&lt;36,Z877&gt;23),"24-35",AND(Z877&lt;51,Z877&gt;35),"36-50",AND(Z877&gt;50,Z877&lt;66),"51-65",Z877&gt;65,"66+",TRUE,"?")</f>
        <v>36-50</v>
      </c>
      <c r="AB877" s="3">
        <v>2190</v>
      </c>
      <c r="AC877" s="3">
        <v>0</v>
      </c>
      <c r="AD877" s="3">
        <v>1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1</v>
      </c>
      <c r="AK877" s="3">
        <v>0</v>
      </c>
      <c r="AL877" s="3">
        <v>351</v>
      </c>
      <c r="AM877" s="4">
        <v>42659</v>
      </c>
      <c r="AN877" s="3">
        <f t="shared" si="40"/>
        <v>10</v>
      </c>
      <c r="AO877" s="3" t="str">
        <f t="shared" si="41"/>
        <v>October</v>
      </c>
      <c r="AP877" s="3">
        <v>1</v>
      </c>
    </row>
    <row r="878" spans="1:42" x14ac:dyDescent="0.25">
      <c r="A878" s="3">
        <v>1091</v>
      </c>
      <c r="B878" s="3">
        <v>59594</v>
      </c>
      <c r="C878" s="3">
        <v>490</v>
      </c>
      <c r="D878" s="3">
        <f t="shared" si="39"/>
        <v>0.82223042588180018</v>
      </c>
      <c r="E878" s="3">
        <v>0</v>
      </c>
      <c r="F878" s="3">
        <v>1</v>
      </c>
      <c r="G878" s="3">
        <v>74</v>
      </c>
      <c r="H878" s="3">
        <v>457</v>
      </c>
      <c r="I878" s="3">
        <v>4</v>
      </c>
      <c r="J878" s="3">
        <v>29</v>
      </c>
      <c r="K878" s="3">
        <v>0</v>
      </c>
      <c r="L878" s="3">
        <v>0</v>
      </c>
      <c r="M878" s="3">
        <v>9</v>
      </c>
      <c r="N878" s="3">
        <v>1</v>
      </c>
      <c r="O878" s="3">
        <v>8</v>
      </c>
      <c r="P878" s="3">
        <v>1</v>
      </c>
      <c r="Q878" s="3">
        <v>7</v>
      </c>
      <c r="R878" s="3">
        <v>7</v>
      </c>
      <c r="S878" s="3">
        <v>0</v>
      </c>
      <c r="T878" s="3">
        <v>0</v>
      </c>
      <c r="U878" s="3">
        <v>0</v>
      </c>
      <c r="V878" s="3">
        <v>1</v>
      </c>
      <c r="W878" s="3">
        <v>0</v>
      </c>
      <c r="X878" s="3">
        <v>0</v>
      </c>
      <c r="Y878" s="3">
        <v>0</v>
      </c>
      <c r="Z878" s="3">
        <v>55</v>
      </c>
      <c r="AA878" s="3" t="str" cm="1">
        <f t="array" ref="AA878">_xlfn.IFS(AND(Z878&lt;36,Z878&gt;23),"24-35",AND(Z878&lt;51,Z878&gt;35),"36-50",AND(Z878&gt;50,Z878&lt;66),"51-65",Z878&gt;65,"66+",TRUE,"?")</f>
        <v>51-65</v>
      </c>
      <c r="AB878" s="3">
        <v>2776</v>
      </c>
      <c r="AC878" s="3">
        <v>0</v>
      </c>
      <c r="AD878" s="3">
        <v>1</v>
      </c>
      <c r="AE878" s="3">
        <v>0</v>
      </c>
      <c r="AF878" s="3">
        <v>0</v>
      </c>
      <c r="AG878" s="3">
        <v>0</v>
      </c>
      <c r="AH878" s="3">
        <v>0</v>
      </c>
      <c r="AI878" s="3">
        <v>1</v>
      </c>
      <c r="AJ878" s="3">
        <v>0</v>
      </c>
      <c r="AK878" s="3">
        <v>0</v>
      </c>
      <c r="AL878" s="3">
        <v>481</v>
      </c>
      <c r="AM878" s="4">
        <v>42073</v>
      </c>
      <c r="AN878" s="3">
        <f t="shared" si="40"/>
        <v>3</v>
      </c>
      <c r="AO878" s="3" t="str">
        <f t="shared" si="41"/>
        <v>March</v>
      </c>
      <c r="AP878" s="3">
        <v>1</v>
      </c>
    </row>
    <row r="879" spans="1:42" x14ac:dyDescent="0.25">
      <c r="A879" s="3">
        <v>1366</v>
      </c>
      <c r="B879" s="3">
        <v>78028</v>
      </c>
      <c r="C879" s="3">
        <v>490</v>
      </c>
      <c r="D879" s="3">
        <f t="shared" si="39"/>
        <v>0.6279796995950172</v>
      </c>
      <c r="E879" s="3">
        <v>0</v>
      </c>
      <c r="F879" s="3">
        <v>1</v>
      </c>
      <c r="G879" s="3">
        <v>38</v>
      </c>
      <c r="H879" s="3">
        <v>158</v>
      </c>
      <c r="I879" s="3">
        <v>19</v>
      </c>
      <c r="J879" s="3">
        <v>288</v>
      </c>
      <c r="K879" s="3">
        <v>25</v>
      </c>
      <c r="L879" s="3">
        <v>0</v>
      </c>
      <c r="M879" s="3">
        <v>38</v>
      </c>
      <c r="N879" s="3">
        <v>1</v>
      </c>
      <c r="O879" s="3">
        <v>6</v>
      </c>
      <c r="P879" s="3">
        <v>4</v>
      </c>
      <c r="Q879" s="3">
        <v>9</v>
      </c>
      <c r="R879" s="3">
        <v>7</v>
      </c>
      <c r="S879" s="3">
        <v>0</v>
      </c>
      <c r="T879" s="3">
        <v>0</v>
      </c>
      <c r="U879" s="3">
        <v>0</v>
      </c>
      <c r="V879" s="3">
        <v>1</v>
      </c>
      <c r="W879" s="3">
        <v>1</v>
      </c>
      <c r="X879" s="3">
        <v>0</v>
      </c>
      <c r="Y879" s="3">
        <v>1</v>
      </c>
      <c r="Z879" s="3">
        <v>64</v>
      </c>
      <c r="AA879" s="3" t="str" cm="1">
        <f t="array" ref="AA879">_xlfn.IFS(AND(Z879&lt;36,Z879&gt;23),"24-35",AND(Z879&lt;51,Z879&gt;35),"36-50",AND(Z879&gt;50,Z879&lt;66),"51-65",Z879&gt;65,"66+",TRUE,"?")</f>
        <v>51-65</v>
      </c>
      <c r="AB879" s="3">
        <v>2816</v>
      </c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0</v>
      </c>
      <c r="AJ879" s="3">
        <v>0</v>
      </c>
      <c r="AK879" s="3">
        <v>1</v>
      </c>
      <c r="AL879" s="3">
        <v>452</v>
      </c>
      <c r="AM879" s="4">
        <v>42033</v>
      </c>
      <c r="AN879" s="3">
        <f t="shared" si="40"/>
        <v>1</v>
      </c>
      <c r="AO879" s="3" t="str">
        <f t="shared" si="41"/>
        <v>January</v>
      </c>
      <c r="AP879" s="3">
        <v>1</v>
      </c>
    </row>
    <row r="880" spans="1:42" x14ac:dyDescent="0.25">
      <c r="A880" s="3">
        <v>1284</v>
      </c>
      <c r="B880" s="3">
        <v>50611</v>
      </c>
      <c r="C880" s="3">
        <v>489</v>
      </c>
      <c r="D880" s="3">
        <f t="shared" si="39"/>
        <v>0.96619312007271152</v>
      </c>
      <c r="E880" s="3">
        <v>0</v>
      </c>
      <c r="F880" s="3">
        <v>1</v>
      </c>
      <c r="G880" s="3">
        <v>98</v>
      </c>
      <c r="H880" s="3">
        <v>459</v>
      </c>
      <c r="I880" s="3">
        <v>0</v>
      </c>
      <c r="J880" s="3">
        <v>24</v>
      </c>
      <c r="K880" s="3">
        <v>6</v>
      </c>
      <c r="L880" s="3">
        <v>0</v>
      </c>
      <c r="M880" s="3">
        <v>4</v>
      </c>
      <c r="N880" s="3">
        <v>6</v>
      </c>
      <c r="O880" s="3">
        <v>4</v>
      </c>
      <c r="P880" s="3">
        <v>5</v>
      </c>
      <c r="Q880" s="3">
        <v>7</v>
      </c>
      <c r="R880" s="3">
        <v>6</v>
      </c>
      <c r="S880" s="3">
        <v>0</v>
      </c>
      <c r="T880" s="3">
        <v>0</v>
      </c>
      <c r="U880" s="3">
        <v>0</v>
      </c>
      <c r="V880" s="3">
        <v>1</v>
      </c>
      <c r="W880" s="3">
        <v>0</v>
      </c>
      <c r="X880" s="3">
        <v>0</v>
      </c>
      <c r="Y880" s="3">
        <v>0</v>
      </c>
      <c r="Z880" s="3">
        <v>60</v>
      </c>
      <c r="AA880" s="3" t="str" cm="1">
        <f t="array" ref="AA880">_xlfn.IFS(AND(Z880&lt;36,Z880&gt;23),"24-35",AND(Z880&lt;51,Z880&gt;35),"36-50",AND(Z880&gt;50,Z880&lt;66),"51-65",Z880&gt;65,"66+",TRUE,"?")</f>
        <v>51-65</v>
      </c>
      <c r="AB880" s="3">
        <v>2792</v>
      </c>
      <c r="AC880" s="3">
        <v>1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1</v>
      </c>
      <c r="AL880" s="3">
        <v>485</v>
      </c>
      <c r="AM880" s="4">
        <v>42057</v>
      </c>
      <c r="AN880" s="3">
        <f t="shared" si="40"/>
        <v>2</v>
      </c>
      <c r="AO880" s="3" t="str">
        <f t="shared" si="41"/>
        <v>February</v>
      </c>
      <c r="AP880" s="3">
        <v>1</v>
      </c>
    </row>
    <row r="881" spans="1:42" x14ac:dyDescent="0.25">
      <c r="A881" s="3">
        <v>1380</v>
      </c>
      <c r="B881" s="3">
        <v>50611</v>
      </c>
      <c r="C881" s="3">
        <v>489</v>
      </c>
      <c r="D881" s="3">
        <f t="shared" si="39"/>
        <v>0.96619312007271152</v>
      </c>
      <c r="E881" s="3">
        <v>0</v>
      </c>
      <c r="F881" s="3">
        <v>1</v>
      </c>
      <c r="G881" s="3">
        <v>98</v>
      </c>
      <c r="H881" s="3">
        <v>459</v>
      </c>
      <c r="I881" s="3">
        <v>0</v>
      </c>
      <c r="J881" s="3">
        <v>24</v>
      </c>
      <c r="K881" s="3">
        <v>6</v>
      </c>
      <c r="L881" s="3">
        <v>0</v>
      </c>
      <c r="M881" s="3">
        <v>4</v>
      </c>
      <c r="N881" s="3">
        <v>6</v>
      </c>
      <c r="O881" s="3">
        <v>4</v>
      </c>
      <c r="P881" s="3">
        <v>5</v>
      </c>
      <c r="Q881" s="3">
        <v>7</v>
      </c>
      <c r="R881" s="3">
        <v>6</v>
      </c>
      <c r="S881" s="3">
        <v>0</v>
      </c>
      <c r="T881" s="3">
        <v>0</v>
      </c>
      <c r="U881" s="3">
        <v>0</v>
      </c>
      <c r="V881" s="3">
        <v>1</v>
      </c>
      <c r="W881" s="3">
        <v>0</v>
      </c>
      <c r="X881" s="3">
        <v>0</v>
      </c>
      <c r="Y881" s="3">
        <v>1</v>
      </c>
      <c r="Z881" s="3">
        <v>60</v>
      </c>
      <c r="AA881" s="3" t="str" cm="1">
        <f t="array" ref="AA881">_xlfn.IFS(AND(Z881&lt;36,Z881&gt;23),"24-35",AND(Z881&lt;51,Z881&gt;35),"36-50",AND(Z881&gt;50,Z881&lt;66),"51-65",Z881&gt;65,"66+",TRUE,"?")</f>
        <v>51-65</v>
      </c>
      <c r="AB881" s="3">
        <v>2792</v>
      </c>
      <c r="AC881" s="3">
        <v>1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1</v>
      </c>
      <c r="AL881" s="3">
        <v>485</v>
      </c>
      <c r="AM881" s="4">
        <v>42057</v>
      </c>
      <c r="AN881" s="3">
        <f t="shared" si="40"/>
        <v>2</v>
      </c>
      <c r="AO881" s="3" t="str">
        <f t="shared" si="41"/>
        <v>February</v>
      </c>
      <c r="AP881" s="3">
        <v>1</v>
      </c>
    </row>
    <row r="882" spans="1:42" x14ac:dyDescent="0.25">
      <c r="A882" s="3">
        <v>1472</v>
      </c>
      <c r="B882" s="3">
        <v>53843</v>
      </c>
      <c r="C882" s="3">
        <v>489</v>
      </c>
      <c r="D882" s="3">
        <f t="shared" si="39"/>
        <v>0.90819605148301541</v>
      </c>
      <c r="E882" s="3">
        <v>0</v>
      </c>
      <c r="F882" s="3">
        <v>1</v>
      </c>
      <c r="G882" s="3">
        <v>64</v>
      </c>
      <c r="H882" s="3">
        <v>378</v>
      </c>
      <c r="I882" s="3">
        <v>0</v>
      </c>
      <c r="J882" s="3">
        <v>88</v>
      </c>
      <c r="K882" s="3">
        <v>19</v>
      </c>
      <c r="L882" s="3">
        <v>4</v>
      </c>
      <c r="M882" s="3">
        <v>73</v>
      </c>
      <c r="N882" s="3">
        <v>4</v>
      </c>
      <c r="O882" s="3">
        <v>8</v>
      </c>
      <c r="P882" s="3">
        <v>5</v>
      </c>
      <c r="Q882" s="3">
        <v>3</v>
      </c>
      <c r="R882" s="3">
        <v>7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55</v>
      </c>
      <c r="AA882" s="3" t="str" cm="1">
        <f t="array" ref="AA882">_xlfn.IFS(AND(Z882&lt;36,Z882&gt;23),"24-35",AND(Z882&lt;51,Z882&gt;35),"36-50",AND(Z882&gt;50,Z882&lt;66),"51-65",Z882&gt;65,"66+",TRUE,"?")</f>
        <v>51-65</v>
      </c>
      <c r="AB882" s="3">
        <v>2526</v>
      </c>
      <c r="AC882" s="3">
        <v>0</v>
      </c>
      <c r="AD882" s="3">
        <v>1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1</v>
      </c>
      <c r="AK882" s="3">
        <v>0</v>
      </c>
      <c r="AL882" s="3">
        <v>416</v>
      </c>
      <c r="AM882" s="4">
        <v>42323</v>
      </c>
      <c r="AN882" s="3">
        <f t="shared" si="40"/>
        <v>11</v>
      </c>
      <c r="AO882" s="3" t="str">
        <f t="shared" si="41"/>
        <v>November</v>
      </c>
      <c r="AP882" s="3">
        <v>1</v>
      </c>
    </row>
    <row r="883" spans="1:42" x14ac:dyDescent="0.25">
      <c r="A883" s="3">
        <v>382</v>
      </c>
      <c r="B883" s="3">
        <v>50437</v>
      </c>
      <c r="C883" s="3">
        <v>486</v>
      </c>
      <c r="D883" s="3">
        <f t="shared" si="39"/>
        <v>0.96357832543569211</v>
      </c>
      <c r="E883" s="3">
        <v>0</v>
      </c>
      <c r="F883" s="3">
        <v>2</v>
      </c>
      <c r="G883" s="3">
        <v>28</v>
      </c>
      <c r="H883" s="3">
        <v>370</v>
      </c>
      <c r="I883" s="3">
        <v>9</v>
      </c>
      <c r="J883" s="3">
        <v>92</v>
      </c>
      <c r="K883" s="3">
        <v>6</v>
      </c>
      <c r="L883" s="3">
        <v>9</v>
      </c>
      <c r="M883" s="3">
        <v>4</v>
      </c>
      <c r="N883" s="3">
        <v>3</v>
      </c>
      <c r="O883" s="3">
        <v>7</v>
      </c>
      <c r="P883" s="3">
        <v>1</v>
      </c>
      <c r="Q883" s="3">
        <v>8</v>
      </c>
      <c r="R883" s="3">
        <v>7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57</v>
      </c>
      <c r="AA883" s="3" t="str" cm="1">
        <f t="array" ref="AA883">_xlfn.IFS(AND(Z883&lt;36,Z883&gt;23),"24-35",AND(Z883&lt;51,Z883&gt;35),"36-50",AND(Z883&gt;50,Z883&lt;66),"51-65",Z883&gt;65,"66+",TRUE,"?")</f>
        <v>51-65</v>
      </c>
      <c r="AB883" s="3">
        <v>2779</v>
      </c>
      <c r="AC883" s="3">
        <v>0</v>
      </c>
      <c r="AD883" s="3">
        <v>1</v>
      </c>
      <c r="AE883" s="3">
        <v>0</v>
      </c>
      <c r="AF883" s="3">
        <v>0</v>
      </c>
      <c r="AG883" s="3">
        <v>0</v>
      </c>
      <c r="AH883" s="3">
        <v>0</v>
      </c>
      <c r="AI883" s="3">
        <v>1</v>
      </c>
      <c r="AJ883" s="3">
        <v>0</v>
      </c>
      <c r="AK883" s="3">
        <v>0</v>
      </c>
      <c r="AL883" s="3">
        <v>482</v>
      </c>
      <c r="AM883" s="4">
        <v>42070</v>
      </c>
      <c r="AN883" s="3">
        <f t="shared" si="40"/>
        <v>3</v>
      </c>
      <c r="AO883" s="3" t="str">
        <f t="shared" si="41"/>
        <v>March</v>
      </c>
      <c r="AP883" s="3">
        <v>1</v>
      </c>
    </row>
    <row r="884" spans="1:42" x14ac:dyDescent="0.25">
      <c r="A884" s="3">
        <v>977</v>
      </c>
      <c r="B884" s="3">
        <v>61180</v>
      </c>
      <c r="C884" s="3">
        <v>486</v>
      </c>
      <c r="D884" s="3">
        <f t="shared" si="39"/>
        <v>0.7943772474664923</v>
      </c>
      <c r="E884" s="3">
        <v>0</v>
      </c>
      <c r="F884" s="3">
        <v>1</v>
      </c>
      <c r="G884" s="3">
        <v>70</v>
      </c>
      <c r="H884" s="3">
        <v>403</v>
      </c>
      <c r="I884" s="3">
        <v>24</v>
      </c>
      <c r="J884" s="3">
        <v>29</v>
      </c>
      <c r="K884" s="3">
        <v>6</v>
      </c>
      <c r="L884" s="3">
        <v>24</v>
      </c>
      <c r="M884" s="3">
        <v>218</v>
      </c>
      <c r="N884" s="3">
        <v>2</v>
      </c>
      <c r="O884" s="3">
        <v>5</v>
      </c>
      <c r="P884" s="3">
        <v>5</v>
      </c>
      <c r="Q884" s="3">
        <v>6</v>
      </c>
      <c r="R884" s="3">
        <v>3</v>
      </c>
      <c r="S884" s="3">
        <v>0</v>
      </c>
      <c r="T884" s="3">
        <v>0</v>
      </c>
      <c r="U884" s="3">
        <v>1</v>
      </c>
      <c r="V884" s="3">
        <v>0</v>
      </c>
      <c r="W884" s="3">
        <v>0</v>
      </c>
      <c r="X884" s="3">
        <v>0</v>
      </c>
      <c r="Y884" s="3">
        <v>0</v>
      </c>
      <c r="Z884" s="3">
        <v>61</v>
      </c>
      <c r="AA884" s="3" t="str" cm="1">
        <f t="array" ref="AA884">_xlfn.IFS(AND(Z884&lt;36,Z884&gt;23),"24-35",AND(Z884&lt;51,Z884&gt;35),"36-50",AND(Z884&gt;50,Z884&lt;66),"51-65",Z884&gt;65,"66+",TRUE,"?")</f>
        <v>51-65</v>
      </c>
      <c r="AB884" s="3">
        <v>2226</v>
      </c>
      <c r="AC884" s="3">
        <v>0</v>
      </c>
      <c r="AD884" s="3">
        <v>1</v>
      </c>
      <c r="AE884" s="3">
        <v>0</v>
      </c>
      <c r="AF884" s="3">
        <v>0</v>
      </c>
      <c r="AG884" s="3">
        <v>0</v>
      </c>
      <c r="AH884" s="3">
        <v>0</v>
      </c>
      <c r="AI884" s="3">
        <v>1</v>
      </c>
      <c r="AJ884" s="3">
        <v>0</v>
      </c>
      <c r="AK884" s="3">
        <v>0</v>
      </c>
      <c r="AL884" s="3">
        <v>268</v>
      </c>
      <c r="AM884" s="4">
        <v>42623</v>
      </c>
      <c r="AN884" s="3">
        <f t="shared" si="40"/>
        <v>9</v>
      </c>
      <c r="AO884" s="3" t="str">
        <f t="shared" si="41"/>
        <v>September</v>
      </c>
      <c r="AP884" s="3">
        <v>1</v>
      </c>
    </row>
    <row r="885" spans="1:42" x14ac:dyDescent="0.25">
      <c r="A885" s="3">
        <v>634</v>
      </c>
      <c r="B885" s="3">
        <v>70337</v>
      </c>
      <c r="C885" s="3">
        <v>485</v>
      </c>
      <c r="D885" s="3">
        <f t="shared" si="39"/>
        <v>0.6895375122623939</v>
      </c>
      <c r="E885" s="3">
        <v>0</v>
      </c>
      <c r="F885" s="3">
        <v>0</v>
      </c>
      <c r="G885" s="3">
        <v>75</v>
      </c>
      <c r="H885" s="3">
        <v>187</v>
      </c>
      <c r="I885" s="3">
        <v>81</v>
      </c>
      <c r="J885" s="3">
        <v>149</v>
      </c>
      <c r="K885" s="3">
        <v>25</v>
      </c>
      <c r="L885" s="3">
        <v>43</v>
      </c>
      <c r="M885" s="3">
        <v>91</v>
      </c>
      <c r="N885" s="3">
        <v>1</v>
      </c>
      <c r="O885" s="3">
        <v>2</v>
      </c>
      <c r="P885" s="3">
        <v>2</v>
      </c>
      <c r="Q885" s="3">
        <v>12</v>
      </c>
      <c r="R885" s="3">
        <v>1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41</v>
      </c>
      <c r="AA885" s="3" t="str" cm="1">
        <f t="array" ref="AA885">_xlfn.IFS(AND(Z885&lt;36,Z885&gt;23),"24-35",AND(Z885&lt;51,Z885&gt;35),"36-50",AND(Z885&gt;50,Z885&lt;66),"51-65",Z885&gt;65,"66+",TRUE,"?")</f>
        <v>36-50</v>
      </c>
      <c r="AB885" s="3">
        <v>2337</v>
      </c>
      <c r="AC885" s="3">
        <v>0</v>
      </c>
      <c r="AD885" s="3">
        <v>0</v>
      </c>
      <c r="AE885" s="3">
        <v>1</v>
      </c>
      <c r="AF885" s="3">
        <v>0</v>
      </c>
      <c r="AG885" s="3">
        <v>0</v>
      </c>
      <c r="AH885" s="3">
        <v>0</v>
      </c>
      <c r="AI885" s="3">
        <v>1</v>
      </c>
      <c r="AJ885" s="3">
        <v>0</v>
      </c>
      <c r="AK885" s="3">
        <v>0</v>
      </c>
      <c r="AL885" s="3">
        <v>394</v>
      </c>
      <c r="AM885" s="4">
        <v>42512</v>
      </c>
      <c r="AN885" s="3">
        <f t="shared" si="40"/>
        <v>5</v>
      </c>
      <c r="AO885" s="3" t="str">
        <f t="shared" si="41"/>
        <v>May</v>
      </c>
      <c r="AP885" s="3">
        <v>1</v>
      </c>
    </row>
    <row r="886" spans="1:42" x14ac:dyDescent="0.25">
      <c r="A886" s="3">
        <v>1108</v>
      </c>
      <c r="B886" s="3">
        <v>48070</v>
      </c>
      <c r="C886" s="3">
        <v>485</v>
      </c>
      <c r="D886" s="3">
        <f t="shared" si="39"/>
        <v>1.0089452881214895</v>
      </c>
      <c r="E886" s="3">
        <v>0</v>
      </c>
      <c r="F886" s="3">
        <v>1</v>
      </c>
      <c r="G886" s="3">
        <v>33</v>
      </c>
      <c r="H886" s="3">
        <v>373</v>
      </c>
      <c r="I886" s="3">
        <v>14</v>
      </c>
      <c r="J886" s="3">
        <v>83</v>
      </c>
      <c r="K886" s="3">
        <v>6</v>
      </c>
      <c r="L886" s="3">
        <v>9</v>
      </c>
      <c r="M886" s="3">
        <v>19</v>
      </c>
      <c r="N886" s="3">
        <v>3</v>
      </c>
      <c r="O886" s="3">
        <v>8</v>
      </c>
      <c r="P886" s="3">
        <v>2</v>
      </c>
      <c r="Q886" s="3">
        <v>6</v>
      </c>
      <c r="R886" s="3">
        <v>7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1</v>
      </c>
      <c r="Y886" s="3">
        <v>0</v>
      </c>
      <c r="Z886" s="3">
        <v>70</v>
      </c>
      <c r="AA886" s="3" t="str" cm="1">
        <f t="array" ref="AA886">_xlfn.IFS(AND(Z886&lt;36,Z886&gt;23),"24-35",AND(Z886&lt;51,Z886&gt;35),"36-50",AND(Z886&gt;50,Z886&lt;66),"51-65",Z886&gt;65,"66+",TRUE,"?")</f>
        <v>66+</v>
      </c>
      <c r="AB886" s="3">
        <v>2691</v>
      </c>
      <c r="AC886" s="3">
        <v>0</v>
      </c>
      <c r="AD886" s="3">
        <v>0</v>
      </c>
      <c r="AE886" s="3">
        <v>0</v>
      </c>
      <c r="AF886" s="3">
        <v>1</v>
      </c>
      <c r="AG886" s="3">
        <v>0</v>
      </c>
      <c r="AH886" s="3">
        <v>0</v>
      </c>
      <c r="AI886" s="3">
        <v>1</v>
      </c>
      <c r="AJ886" s="3">
        <v>0</v>
      </c>
      <c r="AK886" s="3">
        <v>0</v>
      </c>
      <c r="AL886" s="3">
        <v>466</v>
      </c>
      <c r="AM886" s="4">
        <v>42158</v>
      </c>
      <c r="AN886" s="3">
        <f t="shared" si="40"/>
        <v>6</v>
      </c>
      <c r="AO886" s="3" t="str">
        <f t="shared" si="41"/>
        <v>June</v>
      </c>
      <c r="AP886" s="3">
        <v>1</v>
      </c>
    </row>
    <row r="887" spans="1:42" x14ac:dyDescent="0.25">
      <c r="A887" s="3">
        <v>501</v>
      </c>
      <c r="B887" s="3">
        <v>57954</v>
      </c>
      <c r="C887" s="3">
        <v>484</v>
      </c>
      <c r="D887" s="3">
        <f t="shared" si="39"/>
        <v>0.83514511509127931</v>
      </c>
      <c r="E887" s="3">
        <v>1</v>
      </c>
      <c r="F887" s="3">
        <v>1</v>
      </c>
      <c r="G887" s="3">
        <v>52</v>
      </c>
      <c r="H887" s="3">
        <v>456</v>
      </c>
      <c r="I887" s="3">
        <v>4</v>
      </c>
      <c r="J887" s="3">
        <v>24</v>
      </c>
      <c r="K887" s="3">
        <v>0</v>
      </c>
      <c r="L887" s="3">
        <v>0</v>
      </c>
      <c r="M887" s="3">
        <v>9</v>
      </c>
      <c r="N887" s="3">
        <v>7</v>
      </c>
      <c r="O887" s="3">
        <v>8</v>
      </c>
      <c r="P887" s="3">
        <v>2</v>
      </c>
      <c r="Q887" s="3">
        <v>6</v>
      </c>
      <c r="R887" s="3">
        <v>7</v>
      </c>
      <c r="S887" s="3">
        <v>0</v>
      </c>
      <c r="T887" s="3">
        <v>0</v>
      </c>
      <c r="U887" s="3">
        <v>0</v>
      </c>
      <c r="V887" s="3">
        <v>1</v>
      </c>
      <c r="W887" s="3">
        <v>0</v>
      </c>
      <c r="X887" s="3">
        <v>0</v>
      </c>
      <c r="Y887" s="3">
        <v>0</v>
      </c>
      <c r="Z887" s="3">
        <v>43</v>
      </c>
      <c r="AA887" s="3" t="str" cm="1">
        <f t="array" ref="AA887">_xlfn.IFS(AND(Z887&lt;36,Z887&gt;23),"24-35",AND(Z887&lt;51,Z887&gt;35),"36-50",AND(Z887&gt;50,Z887&lt;66),"51-65",Z887&gt;65,"66+",TRUE,"?")</f>
        <v>36-50</v>
      </c>
      <c r="AB887" s="3">
        <v>2170</v>
      </c>
      <c r="AC887" s="3">
        <v>0</v>
      </c>
      <c r="AD887" s="3">
        <v>0</v>
      </c>
      <c r="AE887" s="3">
        <v>0</v>
      </c>
      <c r="AF887" s="3">
        <v>1</v>
      </c>
      <c r="AG887" s="3">
        <v>0</v>
      </c>
      <c r="AH887" s="3">
        <v>0</v>
      </c>
      <c r="AI887" s="3">
        <v>0</v>
      </c>
      <c r="AJ887" s="3">
        <v>1</v>
      </c>
      <c r="AK887" s="3">
        <v>0</v>
      </c>
      <c r="AL887" s="3">
        <v>475</v>
      </c>
      <c r="AM887" s="4">
        <v>42679</v>
      </c>
      <c r="AN887" s="3">
        <f t="shared" si="40"/>
        <v>11</v>
      </c>
      <c r="AO887" s="3" t="str">
        <f t="shared" si="41"/>
        <v>November</v>
      </c>
      <c r="AP887" s="3">
        <v>1</v>
      </c>
    </row>
    <row r="888" spans="1:42" x14ac:dyDescent="0.25">
      <c r="A888" s="3">
        <v>1696</v>
      </c>
      <c r="B888" s="3">
        <v>54006</v>
      </c>
      <c r="C888" s="3">
        <v>484</v>
      </c>
      <c r="D888" s="3">
        <f t="shared" si="39"/>
        <v>0.89619671888308705</v>
      </c>
      <c r="E888" s="3">
        <v>1</v>
      </c>
      <c r="F888" s="3">
        <v>0</v>
      </c>
      <c r="G888" s="3">
        <v>42</v>
      </c>
      <c r="H888" s="3">
        <v>174</v>
      </c>
      <c r="I888" s="3">
        <v>77</v>
      </c>
      <c r="J888" s="3">
        <v>203</v>
      </c>
      <c r="K888" s="3">
        <v>6</v>
      </c>
      <c r="L888" s="3">
        <v>24</v>
      </c>
      <c r="M888" s="3">
        <v>97</v>
      </c>
      <c r="N888" s="3">
        <v>2</v>
      </c>
      <c r="O888" s="3">
        <v>8</v>
      </c>
      <c r="P888" s="3">
        <v>1</v>
      </c>
      <c r="Q888" s="3">
        <v>7</v>
      </c>
      <c r="R888" s="3">
        <v>7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35</v>
      </c>
      <c r="AA888" s="3" t="str" cm="1">
        <f t="array" ref="AA888">_xlfn.IFS(AND(Z888&lt;36,Z888&gt;23),"24-35",AND(Z888&lt;51,Z888&gt;35),"36-50",AND(Z888&gt;50,Z888&lt;66),"51-65",Z888&gt;65,"66+",TRUE,"?")</f>
        <v>24-35</v>
      </c>
      <c r="AB888" s="3">
        <v>2808</v>
      </c>
      <c r="AC888" s="3">
        <v>0</v>
      </c>
      <c r="AD888" s="3">
        <v>0</v>
      </c>
      <c r="AE888" s="3">
        <v>0</v>
      </c>
      <c r="AF888" s="3">
        <v>1</v>
      </c>
      <c r="AG888" s="3">
        <v>0</v>
      </c>
      <c r="AH888" s="3">
        <v>0</v>
      </c>
      <c r="AI888" s="3">
        <v>1</v>
      </c>
      <c r="AJ888" s="3">
        <v>0</v>
      </c>
      <c r="AK888" s="3">
        <v>0</v>
      </c>
      <c r="AL888" s="3">
        <v>387</v>
      </c>
      <c r="AM888" s="4">
        <v>42041</v>
      </c>
      <c r="AN888" s="3">
        <f t="shared" si="40"/>
        <v>2</v>
      </c>
      <c r="AO888" s="3" t="str">
        <f t="shared" si="41"/>
        <v>February</v>
      </c>
      <c r="AP888" s="3">
        <v>1</v>
      </c>
    </row>
    <row r="889" spans="1:42" x14ac:dyDescent="0.25">
      <c r="A889" s="3">
        <v>1454</v>
      </c>
      <c r="B889" s="3">
        <v>60482</v>
      </c>
      <c r="C889" s="3">
        <v>483</v>
      </c>
      <c r="D889" s="3">
        <f t="shared" si="39"/>
        <v>0.79858470288680927</v>
      </c>
      <c r="E889" s="3">
        <v>0</v>
      </c>
      <c r="F889" s="3">
        <v>1</v>
      </c>
      <c r="G889" s="3">
        <v>81</v>
      </c>
      <c r="H889" s="3">
        <v>255</v>
      </c>
      <c r="I889" s="3">
        <v>43</v>
      </c>
      <c r="J889" s="3">
        <v>134</v>
      </c>
      <c r="K889" s="3">
        <v>37</v>
      </c>
      <c r="L889" s="3">
        <v>14</v>
      </c>
      <c r="M889" s="3">
        <v>24</v>
      </c>
      <c r="N889" s="3">
        <v>1</v>
      </c>
      <c r="O889" s="3">
        <v>7</v>
      </c>
      <c r="P889" s="3">
        <v>2</v>
      </c>
      <c r="Q889" s="3">
        <v>7</v>
      </c>
      <c r="R889" s="3">
        <v>7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44</v>
      </c>
      <c r="AA889" s="3" t="str" cm="1">
        <f t="array" ref="AA889">_xlfn.IFS(AND(Z889&lt;36,Z889&gt;23),"24-35",AND(Z889&lt;51,Z889&gt;35),"36-50",AND(Z889&gt;50,Z889&lt;66),"51-65",Z889&gt;65,"66+",TRUE,"?")</f>
        <v>36-50</v>
      </c>
      <c r="AB889" s="3">
        <v>2681</v>
      </c>
      <c r="AC889" s="3">
        <v>0</v>
      </c>
      <c r="AD889" s="3">
        <v>0</v>
      </c>
      <c r="AE889" s="3">
        <v>1</v>
      </c>
      <c r="AF889" s="3">
        <v>0</v>
      </c>
      <c r="AG889" s="3">
        <v>0</v>
      </c>
      <c r="AH889" s="3">
        <v>0</v>
      </c>
      <c r="AI889" s="3">
        <v>0</v>
      </c>
      <c r="AJ889" s="3">
        <v>1</v>
      </c>
      <c r="AK889" s="3">
        <v>0</v>
      </c>
      <c r="AL889" s="3">
        <v>459</v>
      </c>
      <c r="AM889" s="4">
        <v>42168</v>
      </c>
      <c r="AN889" s="3">
        <f t="shared" si="40"/>
        <v>6</v>
      </c>
      <c r="AO889" s="3" t="str">
        <f t="shared" si="41"/>
        <v>June</v>
      </c>
      <c r="AP889" s="3">
        <v>1</v>
      </c>
    </row>
    <row r="890" spans="1:42" x14ac:dyDescent="0.25">
      <c r="A890" s="3">
        <v>103</v>
      </c>
      <c r="B890" s="3">
        <v>43974</v>
      </c>
      <c r="C890" s="3">
        <v>479</v>
      </c>
      <c r="D890" s="3">
        <f t="shared" si="39"/>
        <v>1.0892800291081093</v>
      </c>
      <c r="E890" s="3">
        <v>1</v>
      </c>
      <c r="F890" s="3">
        <v>0</v>
      </c>
      <c r="G890" s="3">
        <v>19</v>
      </c>
      <c r="H890" s="3">
        <v>378</v>
      </c>
      <c r="I890" s="3">
        <v>0</v>
      </c>
      <c r="J890" s="3">
        <v>101</v>
      </c>
      <c r="K890" s="3">
        <v>0</v>
      </c>
      <c r="L890" s="3">
        <v>0</v>
      </c>
      <c r="M890" s="3">
        <v>72</v>
      </c>
      <c r="N890" s="3">
        <v>5</v>
      </c>
      <c r="O890" s="3">
        <v>6</v>
      </c>
      <c r="P890" s="3">
        <v>4</v>
      </c>
      <c r="Q890" s="3">
        <v>6</v>
      </c>
      <c r="R890" s="3">
        <v>7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40</v>
      </c>
      <c r="AA890" s="3" t="str" cm="1">
        <f t="array" ref="AA890">_xlfn.IFS(AND(Z890&lt;36,Z890&gt;23),"24-35",AND(Z890&lt;51,Z890&gt;35),"36-50",AND(Z890&gt;50,Z890&lt;66),"51-65",Z890&gt;65,"66+",TRUE,"?")</f>
        <v>36-50</v>
      </c>
      <c r="AB890" s="3">
        <v>2723</v>
      </c>
      <c r="AC890" s="3">
        <v>0</v>
      </c>
      <c r="AD890" s="3">
        <v>1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1</v>
      </c>
      <c r="AL890" s="3">
        <v>407</v>
      </c>
      <c r="AM890" s="4">
        <v>42126</v>
      </c>
      <c r="AN890" s="3">
        <f t="shared" si="40"/>
        <v>5</v>
      </c>
      <c r="AO890" s="3" t="str">
        <f t="shared" si="41"/>
        <v>May</v>
      </c>
      <c r="AP890" s="3">
        <v>1</v>
      </c>
    </row>
    <row r="891" spans="1:42" x14ac:dyDescent="0.25">
      <c r="A891" s="3">
        <v>54</v>
      </c>
      <c r="B891" s="3">
        <v>55954</v>
      </c>
      <c r="C891" s="3">
        <v>475</v>
      </c>
      <c r="D891" s="3">
        <f t="shared" si="39"/>
        <v>0.84891160596204029</v>
      </c>
      <c r="E891" s="3">
        <v>0</v>
      </c>
      <c r="F891" s="3">
        <v>1</v>
      </c>
      <c r="G891" s="3">
        <v>63</v>
      </c>
      <c r="H891" s="3">
        <v>447</v>
      </c>
      <c r="I891" s="3">
        <v>0</v>
      </c>
      <c r="J891" s="3">
        <v>28</v>
      </c>
      <c r="K891" s="3">
        <v>0</v>
      </c>
      <c r="L891" s="3">
        <v>0</v>
      </c>
      <c r="M891" s="3">
        <v>43</v>
      </c>
      <c r="N891" s="3">
        <v>3</v>
      </c>
      <c r="O891" s="3">
        <v>8</v>
      </c>
      <c r="P891" s="3">
        <v>2</v>
      </c>
      <c r="Q891" s="3">
        <v>6</v>
      </c>
      <c r="R891" s="3">
        <v>7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52</v>
      </c>
      <c r="AA891" s="3" t="str" cm="1">
        <f t="array" ref="AA891">_xlfn.IFS(AND(Z891&lt;36,Z891&gt;23),"24-35",AND(Z891&lt;51,Z891&gt;35),"36-50",AND(Z891&gt;50,Z891&lt;66),"51-65",Z891&gt;65,"66+",TRUE,"?")</f>
        <v>51-65</v>
      </c>
      <c r="AB891" s="3">
        <v>2277</v>
      </c>
      <c r="AC891" s="3">
        <v>0</v>
      </c>
      <c r="AD891" s="3">
        <v>1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1</v>
      </c>
      <c r="AL891" s="3">
        <v>432</v>
      </c>
      <c r="AM891" s="4">
        <v>42572</v>
      </c>
      <c r="AN891" s="3">
        <f t="shared" si="40"/>
        <v>7</v>
      </c>
      <c r="AO891" s="3" t="str">
        <f t="shared" si="41"/>
        <v>July</v>
      </c>
      <c r="AP891" s="3">
        <v>1</v>
      </c>
    </row>
    <row r="892" spans="1:42" x14ac:dyDescent="0.25">
      <c r="A892" s="3">
        <v>499</v>
      </c>
      <c r="B892" s="3">
        <v>47682</v>
      </c>
      <c r="C892" s="3">
        <v>460</v>
      </c>
      <c r="D892" s="3">
        <f t="shared" si="39"/>
        <v>0.96472463403380726</v>
      </c>
      <c r="E892" s="3">
        <v>0</v>
      </c>
      <c r="F892" s="3">
        <v>1</v>
      </c>
      <c r="G892" s="3">
        <v>80</v>
      </c>
      <c r="H892" s="3">
        <v>162</v>
      </c>
      <c r="I892" s="3">
        <v>61</v>
      </c>
      <c r="J892" s="3">
        <v>83</v>
      </c>
      <c r="K892" s="3">
        <v>97</v>
      </c>
      <c r="L892" s="3">
        <v>57</v>
      </c>
      <c r="M892" s="3">
        <v>61</v>
      </c>
      <c r="N892" s="3">
        <v>4</v>
      </c>
      <c r="O892" s="3">
        <v>4</v>
      </c>
      <c r="P892" s="3">
        <v>3</v>
      </c>
      <c r="Q892" s="3">
        <v>8</v>
      </c>
      <c r="R892" s="3">
        <v>5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45</v>
      </c>
      <c r="AA892" s="3" t="str" cm="1">
        <f t="array" ref="AA892">_xlfn.IFS(AND(Z892&lt;36,Z892&gt;23),"24-35",AND(Z892&lt;51,Z892&gt;35),"36-50",AND(Z892&gt;50,Z892&lt;66),"51-65",Z892&gt;65,"66+",TRUE,"?")</f>
        <v>36-50</v>
      </c>
      <c r="AB892" s="3">
        <v>2658</v>
      </c>
      <c r="AC892" s="3">
        <v>0</v>
      </c>
      <c r="AD892" s="3">
        <v>0</v>
      </c>
      <c r="AE892" s="3">
        <v>0</v>
      </c>
      <c r="AF892" s="3">
        <v>0</v>
      </c>
      <c r="AG892" s="3">
        <v>1</v>
      </c>
      <c r="AH892" s="3">
        <v>1</v>
      </c>
      <c r="AI892" s="3">
        <v>0</v>
      </c>
      <c r="AJ892" s="3">
        <v>0</v>
      </c>
      <c r="AK892" s="3">
        <v>0</v>
      </c>
      <c r="AL892" s="3">
        <v>399</v>
      </c>
      <c r="AM892" s="4">
        <v>42191</v>
      </c>
      <c r="AN892" s="3">
        <f t="shared" si="40"/>
        <v>7</v>
      </c>
      <c r="AO892" s="3" t="str">
        <f t="shared" si="41"/>
        <v>July</v>
      </c>
      <c r="AP892" s="3">
        <v>1</v>
      </c>
    </row>
    <row r="893" spans="1:42" x14ac:dyDescent="0.25">
      <c r="A893" s="3">
        <v>916</v>
      </c>
      <c r="B893" s="3">
        <v>59052</v>
      </c>
      <c r="C893" s="3">
        <v>460</v>
      </c>
      <c r="D893" s="3">
        <f t="shared" si="39"/>
        <v>0.77897446318498953</v>
      </c>
      <c r="E893" s="3">
        <v>0</v>
      </c>
      <c r="F893" s="3">
        <v>1</v>
      </c>
      <c r="G893" s="3">
        <v>29</v>
      </c>
      <c r="H893" s="3">
        <v>230</v>
      </c>
      <c r="I893" s="3">
        <v>35</v>
      </c>
      <c r="J893" s="3">
        <v>75</v>
      </c>
      <c r="K893" s="3">
        <v>63</v>
      </c>
      <c r="L893" s="3">
        <v>57</v>
      </c>
      <c r="M893" s="3">
        <v>31</v>
      </c>
      <c r="N893" s="3">
        <v>3</v>
      </c>
      <c r="O893" s="3">
        <v>7</v>
      </c>
      <c r="P893" s="3">
        <v>1</v>
      </c>
      <c r="Q893" s="3">
        <v>7</v>
      </c>
      <c r="R893" s="3">
        <v>5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61</v>
      </c>
      <c r="AA893" s="3" t="str" cm="1">
        <f t="array" ref="AA893">_xlfn.IFS(AND(Z893&lt;36,Z893&gt;23),"24-35",AND(Z893&lt;51,Z893&gt;35),"36-50",AND(Z893&gt;50,Z893&lt;66),"51-65",Z893&gt;65,"66+",TRUE,"?")</f>
        <v>51-65</v>
      </c>
      <c r="AB893" s="3">
        <v>2383</v>
      </c>
      <c r="AC893" s="3">
        <v>1</v>
      </c>
      <c r="AD893" s="3">
        <v>0</v>
      </c>
      <c r="AE893" s="3">
        <v>0</v>
      </c>
      <c r="AF893" s="3">
        <v>0</v>
      </c>
      <c r="AG893" s="3">
        <v>0</v>
      </c>
      <c r="AH893" s="3">
        <v>1</v>
      </c>
      <c r="AI893" s="3">
        <v>0</v>
      </c>
      <c r="AJ893" s="3">
        <v>0</v>
      </c>
      <c r="AK893" s="3">
        <v>0</v>
      </c>
      <c r="AL893" s="3">
        <v>429</v>
      </c>
      <c r="AM893" s="4">
        <v>42466</v>
      </c>
      <c r="AN893" s="3">
        <f t="shared" si="40"/>
        <v>4</v>
      </c>
      <c r="AO893" s="3" t="str">
        <f t="shared" si="41"/>
        <v>April</v>
      </c>
      <c r="AP893" s="3">
        <v>1</v>
      </c>
    </row>
    <row r="894" spans="1:42" x14ac:dyDescent="0.25">
      <c r="A894" s="3">
        <v>1350</v>
      </c>
      <c r="B894" s="3">
        <v>32727</v>
      </c>
      <c r="C894" s="3">
        <v>459</v>
      </c>
      <c r="D894" s="3">
        <f t="shared" si="39"/>
        <v>1.4025116875973966</v>
      </c>
      <c r="E894" s="3">
        <v>0</v>
      </c>
      <c r="F894" s="3">
        <v>0</v>
      </c>
      <c r="G894" s="3">
        <v>38</v>
      </c>
      <c r="H894" s="3">
        <v>167</v>
      </c>
      <c r="I894" s="3">
        <v>13</v>
      </c>
      <c r="J894" s="3">
        <v>180</v>
      </c>
      <c r="K894" s="3">
        <v>86</v>
      </c>
      <c r="L894" s="3">
        <v>13</v>
      </c>
      <c r="M894" s="3">
        <v>70</v>
      </c>
      <c r="N894" s="3">
        <v>2</v>
      </c>
      <c r="O894" s="3">
        <v>7</v>
      </c>
      <c r="P894" s="3">
        <v>3</v>
      </c>
      <c r="Q894" s="3">
        <v>5</v>
      </c>
      <c r="R894" s="3">
        <v>8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55</v>
      </c>
      <c r="AA894" s="3" t="str" cm="1">
        <f t="array" ref="AA894">_xlfn.IFS(AND(Z894&lt;36,Z894&gt;23),"24-35",AND(Z894&lt;51,Z894&gt;35),"36-50",AND(Z894&gt;50,Z894&lt;66),"51-65",Z894&gt;65,"66+",TRUE,"?")</f>
        <v>51-65</v>
      </c>
      <c r="AB894" s="3">
        <v>2829</v>
      </c>
      <c r="AC894" s="3">
        <v>0</v>
      </c>
      <c r="AD894" s="3">
        <v>0</v>
      </c>
      <c r="AE894" s="3">
        <v>0</v>
      </c>
      <c r="AF894" s="3">
        <v>1</v>
      </c>
      <c r="AG894" s="3">
        <v>0</v>
      </c>
      <c r="AH894" s="3">
        <v>0</v>
      </c>
      <c r="AI894" s="3">
        <v>0</v>
      </c>
      <c r="AJ894" s="3">
        <v>0</v>
      </c>
      <c r="AK894" s="3">
        <v>1</v>
      </c>
      <c r="AL894" s="3">
        <v>389</v>
      </c>
      <c r="AM894" s="4">
        <v>42020</v>
      </c>
      <c r="AN894" s="3">
        <f t="shared" si="40"/>
        <v>1</v>
      </c>
      <c r="AO894" s="3" t="str">
        <f t="shared" si="41"/>
        <v>January</v>
      </c>
      <c r="AP894" s="3">
        <v>1</v>
      </c>
    </row>
    <row r="895" spans="1:42" x14ac:dyDescent="0.25">
      <c r="A895" s="3">
        <v>106</v>
      </c>
      <c r="B895" s="3">
        <v>36550</v>
      </c>
      <c r="C895" s="3">
        <v>457</v>
      </c>
      <c r="D895" s="3">
        <f t="shared" si="39"/>
        <v>1.250341997264022</v>
      </c>
      <c r="E895" s="3">
        <v>1</v>
      </c>
      <c r="F895" s="3">
        <v>0</v>
      </c>
      <c r="G895" s="3">
        <v>74</v>
      </c>
      <c r="H895" s="3">
        <v>47</v>
      </c>
      <c r="I895" s="3">
        <v>90</v>
      </c>
      <c r="J895" s="3">
        <v>94</v>
      </c>
      <c r="K895" s="3">
        <v>123</v>
      </c>
      <c r="L895" s="3">
        <v>103</v>
      </c>
      <c r="M895" s="3">
        <v>120</v>
      </c>
      <c r="N895" s="3">
        <v>5</v>
      </c>
      <c r="O895" s="3">
        <v>9</v>
      </c>
      <c r="P895" s="3">
        <v>1</v>
      </c>
      <c r="Q895" s="3">
        <v>5</v>
      </c>
      <c r="R895" s="3">
        <v>9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42</v>
      </c>
      <c r="AA895" s="3" t="str" cm="1">
        <f t="array" ref="AA895">_xlfn.IFS(AND(Z895&lt;36,Z895&gt;23),"24-35",AND(Z895&lt;51,Z895&gt;35),"36-50",AND(Z895&gt;50,Z895&lt;66),"51-65",Z895&gt;65,"66+",TRUE,"?")</f>
        <v>36-50</v>
      </c>
      <c r="AB895" s="3">
        <v>2654</v>
      </c>
      <c r="AC895" s="3">
        <v>0</v>
      </c>
      <c r="AD895" s="3">
        <v>1</v>
      </c>
      <c r="AE895" s="3">
        <v>0</v>
      </c>
      <c r="AF895" s="3">
        <v>0</v>
      </c>
      <c r="AG895" s="3">
        <v>0</v>
      </c>
      <c r="AH895" s="3">
        <v>1</v>
      </c>
      <c r="AI895" s="3">
        <v>0</v>
      </c>
      <c r="AJ895" s="3">
        <v>0</v>
      </c>
      <c r="AK895" s="3">
        <v>0</v>
      </c>
      <c r="AL895" s="3">
        <v>337</v>
      </c>
      <c r="AM895" s="4">
        <v>42195</v>
      </c>
      <c r="AN895" s="3">
        <f t="shared" si="40"/>
        <v>7</v>
      </c>
      <c r="AO895" s="3" t="str">
        <f t="shared" si="41"/>
        <v>July</v>
      </c>
      <c r="AP895" s="3">
        <v>1</v>
      </c>
    </row>
    <row r="896" spans="1:42" x14ac:dyDescent="0.25">
      <c r="A896" s="3">
        <v>610</v>
      </c>
      <c r="B896" s="3">
        <v>66886</v>
      </c>
      <c r="C896" s="3">
        <v>453</v>
      </c>
      <c r="D896" s="3">
        <f t="shared" si="39"/>
        <v>0.67727177585742904</v>
      </c>
      <c r="E896" s="3">
        <v>0</v>
      </c>
      <c r="F896" s="3">
        <v>1</v>
      </c>
      <c r="G896" s="3">
        <v>28</v>
      </c>
      <c r="H896" s="3">
        <v>315</v>
      </c>
      <c r="I896" s="3">
        <v>4</v>
      </c>
      <c r="J896" s="3">
        <v>62</v>
      </c>
      <c r="K896" s="3">
        <v>41</v>
      </c>
      <c r="L896" s="3">
        <v>31</v>
      </c>
      <c r="M896" s="3">
        <v>146</v>
      </c>
      <c r="N896" s="3">
        <v>2</v>
      </c>
      <c r="O896" s="3">
        <v>7</v>
      </c>
      <c r="P896" s="3">
        <v>1</v>
      </c>
      <c r="Q896" s="3">
        <v>7</v>
      </c>
      <c r="R896" s="3">
        <v>5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62</v>
      </c>
      <c r="AA896" s="3" t="str" cm="1">
        <f t="array" ref="AA896">_xlfn.IFS(AND(Z896&lt;36,Z896&gt;23),"24-35",AND(Z896&lt;51,Z896&gt;35),"36-50",AND(Z896&gt;50,Z896&lt;66),"51-65",Z896&gt;65,"66+",TRUE,"?")</f>
        <v>51-65</v>
      </c>
      <c r="AB896" s="3">
        <v>2445</v>
      </c>
      <c r="AC896" s="3">
        <v>0</v>
      </c>
      <c r="AD896" s="3">
        <v>0</v>
      </c>
      <c r="AE896" s="3">
        <v>0</v>
      </c>
      <c r="AF896" s="3">
        <v>1</v>
      </c>
      <c r="AG896" s="3">
        <v>0</v>
      </c>
      <c r="AH896" s="3">
        <v>0</v>
      </c>
      <c r="AI896" s="3">
        <v>1</v>
      </c>
      <c r="AJ896" s="3">
        <v>0</v>
      </c>
      <c r="AK896" s="3">
        <v>0</v>
      </c>
      <c r="AL896" s="3">
        <v>307</v>
      </c>
      <c r="AM896" s="4">
        <v>42404</v>
      </c>
      <c r="AN896" s="3">
        <f t="shared" si="40"/>
        <v>2</v>
      </c>
      <c r="AO896" s="3" t="str">
        <f t="shared" si="41"/>
        <v>February</v>
      </c>
      <c r="AP896" s="3">
        <v>1</v>
      </c>
    </row>
    <row r="897" spans="1:42" x14ac:dyDescent="0.25">
      <c r="A897" s="3">
        <v>1819</v>
      </c>
      <c r="B897" s="3">
        <v>56559</v>
      </c>
      <c r="C897" s="3">
        <v>453</v>
      </c>
      <c r="D897" s="3">
        <f t="shared" si="39"/>
        <v>0.80093353842889725</v>
      </c>
      <c r="E897" s="3">
        <v>0</v>
      </c>
      <c r="F897" s="3">
        <v>1</v>
      </c>
      <c r="G897" s="3">
        <v>46</v>
      </c>
      <c r="H897" s="3">
        <v>226</v>
      </c>
      <c r="I897" s="3">
        <v>22</v>
      </c>
      <c r="J897" s="3">
        <v>133</v>
      </c>
      <c r="K897" s="3">
        <v>41</v>
      </c>
      <c r="L897" s="3">
        <v>31</v>
      </c>
      <c r="M897" s="3">
        <v>31</v>
      </c>
      <c r="N897" s="3">
        <v>3</v>
      </c>
      <c r="O897" s="3">
        <v>4</v>
      </c>
      <c r="P897" s="3">
        <v>3</v>
      </c>
      <c r="Q897" s="3">
        <v>8</v>
      </c>
      <c r="R897" s="3">
        <v>4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45</v>
      </c>
      <c r="AA897" s="3" t="str" cm="1">
        <f t="array" ref="AA897">_xlfn.IFS(AND(Z897&lt;36,Z897&gt;23),"24-35",AND(Z897&lt;51,Z897&gt;35),"36-50",AND(Z897&gt;50,Z897&lt;66),"51-65",Z897&gt;65,"66+",TRUE,"?")</f>
        <v>36-50</v>
      </c>
      <c r="AB897" s="3">
        <v>2710</v>
      </c>
      <c r="AC897" s="3">
        <v>0</v>
      </c>
      <c r="AD897" s="3">
        <v>0</v>
      </c>
      <c r="AE897" s="3">
        <v>0</v>
      </c>
      <c r="AF897" s="3">
        <v>1</v>
      </c>
      <c r="AG897" s="3">
        <v>0</v>
      </c>
      <c r="AH897" s="3">
        <v>0</v>
      </c>
      <c r="AI897" s="3">
        <v>0</v>
      </c>
      <c r="AJ897" s="3">
        <v>0</v>
      </c>
      <c r="AK897" s="3">
        <v>1</v>
      </c>
      <c r="AL897" s="3">
        <v>422</v>
      </c>
      <c r="AM897" s="4">
        <v>42139</v>
      </c>
      <c r="AN897" s="3">
        <f t="shared" si="40"/>
        <v>5</v>
      </c>
      <c r="AO897" s="3" t="str">
        <f t="shared" si="41"/>
        <v>May</v>
      </c>
      <c r="AP897" s="3">
        <v>1</v>
      </c>
    </row>
    <row r="898" spans="1:42" x14ac:dyDescent="0.25">
      <c r="A898" s="3">
        <v>1382</v>
      </c>
      <c r="B898" s="3">
        <v>36130</v>
      </c>
      <c r="C898" s="3">
        <v>451</v>
      </c>
      <c r="D898" s="3">
        <f t="shared" si="39"/>
        <v>1.2482701356213672</v>
      </c>
      <c r="E898" s="3">
        <v>0</v>
      </c>
      <c r="F898" s="3">
        <v>1</v>
      </c>
      <c r="G898" s="3">
        <v>46</v>
      </c>
      <c r="H898" s="3">
        <v>157</v>
      </c>
      <c r="I898" s="3">
        <v>43</v>
      </c>
      <c r="J898" s="3">
        <v>127</v>
      </c>
      <c r="K898" s="3">
        <v>68</v>
      </c>
      <c r="L898" s="3">
        <v>56</v>
      </c>
      <c r="M898" s="3">
        <v>37</v>
      </c>
      <c r="N898" s="3">
        <v>6</v>
      </c>
      <c r="O898" s="3">
        <v>3</v>
      </c>
      <c r="P898" s="3">
        <v>8</v>
      </c>
      <c r="Q898" s="3">
        <v>4</v>
      </c>
      <c r="R898" s="3">
        <v>4</v>
      </c>
      <c r="S898" s="3">
        <v>0</v>
      </c>
      <c r="T898" s="3">
        <v>0</v>
      </c>
      <c r="U898" s="3">
        <v>1</v>
      </c>
      <c r="V898" s="3">
        <v>0</v>
      </c>
      <c r="W898" s="3">
        <v>0</v>
      </c>
      <c r="X898" s="3">
        <v>0</v>
      </c>
      <c r="Y898" s="3">
        <v>1</v>
      </c>
      <c r="Z898" s="3">
        <v>66</v>
      </c>
      <c r="AA898" s="3" t="str" cm="1">
        <f t="array" ref="AA898">_xlfn.IFS(AND(Z898&lt;36,Z898&gt;23),"24-35",AND(Z898&lt;51,Z898&gt;35),"36-50",AND(Z898&gt;50,Z898&lt;66),"51-65",Z898&gt;65,"66+",TRUE,"?")</f>
        <v>66+</v>
      </c>
      <c r="AB898" s="3">
        <v>2671</v>
      </c>
      <c r="AC898" s="3">
        <v>0</v>
      </c>
      <c r="AD898" s="3">
        <v>0</v>
      </c>
      <c r="AE898" s="3">
        <v>1</v>
      </c>
      <c r="AF898" s="3">
        <v>0</v>
      </c>
      <c r="AG898" s="3">
        <v>0</v>
      </c>
      <c r="AH898" s="3">
        <v>0</v>
      </c>
      <c r="AI898" s="3">
        <v>1</v>
      </c>
      <c r="AJ898" s="3">
        <v>0</v>
      </c>
      <c r="AK898" s="3">
        <v>0</v>
      </c>
      <c r="AL898" s="3">
        <v>414</v>
      </c>
      <c r="AM898" s="4">
        <v>42178</v>
      </c>
      <c r="AN898" s="3">
        <f t="shared" si="40"/>
        <v>6</v>
      </c>
      <c r="AO898" s="3" t="str">
        <f t="shared" si="41"/>
        <v>June</v>
      </c>
      <c r="AP898" s="3">
        <v>1</v>
      </c>
    </row>
    <row r="899" spans="1:42" x14ac:dyDescent="0.25">
      <c r="A899" s="3">
        <v>1779</v>
      </c>
      <c r="B899" s="3">
        <v>61798</v>
      </c>
      <c r="C899" s="3">
        <v>450</v>
      </c>
      <c r="D899" s="3">
        <f t="shared" ref="D899:D962" si="42">C899*100/B899</f>
        <v>0.72817890546619635</v>
      </c>
      <c r="E899" s="3">
        <v>0</v>
      </c>
      <c r="F899" s="3">
        <v>0</v>
      </c>
      <c r="G899" s="3">
        <v>13</v>
      </c>
      <c r="H899" s="3">
        <v>338</v>
      </c>
      <c r="I899" s="3">
        <v>4</v>
      </c>
      <c r="J899" s="3">
        <v>89</v>
      </c>
      <c r="K899" s="3">
        <v>11</v>
      </c>
      <c r="L899" s="3">
        <v>8</v>
      </c>
      <c r="M899" s="3">
        <v>13</v>
      </c>
      <c r="N899" s="3">
        <v>1</v>
      </c>
      <c r="O899" s="3">
        <v>4</v>
      </c>
      <c r="P899" s="3">
        <v>2</v>
      </c>
      <c r="Q899" s="3">
        <v>9</v>
      </c>
      <c r="R899" s="3">
        <v>4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56</v>
      </c>
      <c r="AA899" s="3" t="str" cm="1">
        <f t="array" ref="AA899">_xlfn.IFS(AND(Z899&lt;36,Z899&gt;23),"24-35",AND(Z899&lt;51,Z899&gt;35),"36-50",AND(Z899&gt;50,Z899&lt;66),"51-65",Z899&gt;65,"66+",TRUE,"?")</f>
        <v>51-65</v>
      </c>
      <c r="AB899" s="3">
        <v>2377</v>
      </c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1</v>
      </c>
      <c r="AL899" s="3">
        <v>437</v>
      </c>
      <c r="AM899" s="4">
        <v>42472</v>
      </c>
      <c r="AN899" s="3">
        <f t="shared" ref="AN899:AN962" si="43">MONTH(AM899)</f>
        <v>4</v>
      </c>
      <c r="AO899" s="3" t="str">
        <f t="shared" ref="AO899:AO962" si="44">TEXT(AM899,"mmmm")</f>
        <v>April</v>
      </c>
      <c r="AP899" s="3">
        <v>1</v>
      </c>
    </row>
    <row r="900" spans="1:42" x14ac:dyDescent="0.25">
      <c r="A900" s="3">
        <v>2007</v>
      </c>
      <c r="B900" s="3">
        <v>58025</v>
      </c>
      <c r="C900" s="3">
        <v>448</v>
      </c>
      <c r="D900" s="3">
        <f t="shared" si="42"/>
        <v>0.77208099956915122</v>
      </c>
      <c r="E900" s="3">
        <v>0</v>
      </c>
      <c r="F900" s="3">
        <v>1</v>
      </c>
      <c r="G900" s="3">
        <v>81</v>
      </c>
      <c r="H900" s="3">
        <v>270</v>
      </c>
      <c r="I900" s="3">
        <v>31</v>
      </c>
      <c r="J900" s="3">
        <v>88</v>
      </c>
      <c r="K900" s="3">
        <v>11</v>
      </c>
      <c r="L900" s="3">
        <v>48</v>
      </c>
      <c r="M900" s="3">
        <v>22</v>
      </c>
      <c r="N900" s="3">
        <v>3</v>
      </c>
      <c r="O900" s="3">
        <v>3</v>
      </c>
      <c r="P900" s="3">
        <v>2</v>
      </c>
      <c r="Q900" s="3">
        <v>10</v>
      </c>
      <c r="R900" s="3">
        <v>4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41</v>
      </c>
      <c r="AA900" s="3" t="str" cm="1">
        <f t="array" ref="AA900">_xlfn.IFS(AND(Z900&lt;36,Z900&gt;23),"24-35",AND(Z900&lt;51,Z900&gt;35),"36-50",AND(Z900&gt;50,Z900&lt;66),"51-65",Z900&gt;65,"66+",TRUE,"?")</f>
        <v>36-50</v>
      </c>
      <c r="AB900" s="3">
        <v>2374</v>
      </c>
      <c r="AC900" s="3">
        <v>0</v>
      </c>
      <c r="AD900" s="3">
        <v>1</v>
      </c>
      <c r="AE900" s="3">
        <v>0</v>
      </c>
      <c r="AF900" s="3">
        <v>0</v>
      </c>
      <c r="AG900" s="3">
        <v>0</v>
      </c>
      <c r="AH900" s="3">
        <v>0</v>
      </c>
      <c r="AI900" s="3">
        <v>1</v>
      </c>
      <c r="AJ900" s="3">
        <v>0</v>
      </c>
      <c r="AK900" s="3">
        <v>0</v>
      </c>
      <c r="AL900" s="3">
        <v>426</v>
      </c>
      <c r="AM900" s="4">
        <v>42475</v>
      </c>
      <c r="AN900" s="3">
        <f t="shared" si="43"/>
        <v>4</v>
      </c>
      <c r="AO900" s="3" t="str">
        <f t="shared" si="44"/>
        <v>April</v>
      </c>
      <c r="AP900" s="3">
        <v>1</v>
      </c>
    </row>
    <row r="901" spans="1:42" x14ac:dyDescent="0.25">
      <c r="A901" s="3">
        <v>138</v>
      </c>
      <c r="B901" s="3">
        <v>65747</v>
      </c>
      <c r="C901" s="3">
        <v>447</v>
      </c>
      <c r="D901" s="3">
        <f t="shared" si="42"/>
        <v>0.67987892983710285</v>
      </c>
      <c r="E901" s="3">
        <v>0</v>
      </c>
      <c r="F901" s="3">
        <v>1</v>
      </c>
      <c r="G901" s="3">
        <v>96</v>
      </c>
      <c r="H901" s="3">
        <v>346</v>
      </c>
      <c r="I901" s="3">
        <v>17</v>
      </c>
      <c r="J901" s="3">
        <v>48</v>
      </c>
      <c r="K901" s="3">
        <v>23</v>
      </c>
      <c r="L901" s="3">
        <v>13</v>
      </c>
      <c r="M901" s="3">
        <v>13</v>
      </c>
      <c r="N901" s="3">
        <v>4</v>
      </c>
      <c r="O901" s="3">
        <v>8</v>
      </c>
      <c r="P901" s="3">
        <v>1</v>
      </c>
      <c r="Q901" s="3">
        <v>6</v>
      </c>
      <c r="R901" s="3">
        <v>6</v>
      </c>
      <c r="S901" s="3">
        <v>0</v>
      </c>
      <c r="T901" s="3">
        <v>0</v>
      </c>
      <c r="U901" s="3">
        <v>0</v>
      </c>
      <c r="V901" s="3">
        <v>1</v>
      </c>
      <c r="W901" s="3">
        <v>0</v>
      </c>
      <c r="X901" s="3">
        <v>0</v>
      </c>
      <c r="Y901" s="3">
        <v>0</v>
      </c>
      <c r="Z901" s="3">
        <v>51</v>
      </c>
      <c r="AA901" s="3" t="str" cm="1">
        <f t="array" ref="AA901">_xlfn.IFS(AND(Z901&lt;36,Z901&gt;23),"24-35",AND(Z901&lt;51,Z901&gt;35),"36-50",AND(Z901&gt;50,Z901&lt;66),"51-65",Z901&gt;65,"66+",TRUE,"?")</f>
        <v>51-65</v>
      </c>
      <c r="AB901" s="3">
        <v>2273</v>
      </c>
      <c r="AC901" s="3">
        <v>0</v>
      </c>
      <c r="AD901" s="3">
        <v>1</v>
      </c>
      <c r="AE901" s="3">
        <v>0</v>
      </c>
      <c r="AF901" s="3">
        <v>0</v>
      </c>
      <c r="AG901" s="3">
        <v>0</v>
      </c>
      <c r="AH901" s="3">
        <v>0</v>
      </c>
      <c r="AI901" s="3">
        <v>1</v>
      </c>
      <c r="AJ901" s="3">
        <v>0</v>
      </c>
      <c r="AK901" s="3">
        <v>0</v>
      </c>
      <c r="AL901" s="3">
        <v>434</v>
      </c>
      <c r="AM901" s="4">
        <v>42576</v>
      </c>
      <c r="AN901" s="3">
        <f t="shared" si="43"/>
        <v>7</v>
      </c>
      <c r="AO901" s="3" t="str">
        <f t="shared" si="44"/>
        <v>July</v>
      </c>
      <c r="AP901" s="3">
        <v>1</v>
      </c>
    </row>
    <row r="902" spans="1:42" x14ac:dyDescent="0.25">
      <c r="A902" s="3">
        <v>1387</v>
      </c>
      <c r="B902" s="3">
        <v>54998</v>
      </c>
      <c r="C902" s="3">
        <v>447</v>
      </c>
      <c r="D902" s="3">
        <f t="shared" si="42"/>
        <v>0.81275682752100076</v>
      </c>
      <c r="E902" s="3">
        <v>0</v>
      </c>
      <c r="F902" s="3">
        <v>1</v>
      </c>
      <c r="G902" s="3">
        <v>3</v>
      </c>
      <c r="H902" s="3">
        <v>154</v>
      </c>
      <c r="I902" s="3">
        <v>22</v>
      </c>
      <c r="J902" s="3">
        <v>202</v>
      </c>
      <c r="K902" s="3">
        <v>39</v>
      </c>
      <c r="L902" s="3">
        <v>30</v>
      </c>
      <c r="M902" s="3">
        <v>8</v>
      </c>
      <c r="N902" s="3">
        <v>5</v>
      </c>
      <c r="O902" s="3">
        <v>4</v>
      </c>
      <c r="P902" s="3">
        <v>2</v>
      </c>
      <c r="Q902" s="3">
        <v>9</v>
      </c>
      <c r="R902" s="3">
        <v>4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1</v>
      </c>
      <c r="Z902" s="3">
        <v>64</v>
      </c>
      <c r="AA902" s="3" t="str" cm="1">
        <f t="array" ref="AA902">_xlfn.IFS(AND(Z902&lt;36,Z902&gt;23),"24-35",AND(Z902&lt;51,Z902&gt;35),"36-50",AND(Z902&gt;50,Z902&lt;66),"51-65",Z902&gt;65,"66+",TRUE,"?")</f>
        <v>51-65</v>
      </c>
      <c r="AB902" s="3">
        <v>2635</v>
      </c>
      <c r="AC902" s="3">
        <v>0</v>
      </c>
      <c r="AD902" s="3">
        <v>0</v>
      </c>
      <c r="AE902" s="3">
        <v>1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1</v>
      </c>
      <c r="AL902" s="3">
        <v>439</v>
      </c>
      <c r="AM902" s="4">
        <v>42214</v>
      </c>
      <c r="AN902" s="3">
        <f t="shared" si="43"/>
        <v>7</v>
      </c>
      <c r="AO902" s="3" t="str">
        <f t="shared" si="44"/>
        <v>July</v>
      </c>
      <c r="AP902" s="3">
        <v>1</v>
      </c>
    </row>
    <row r="903" spans="1:42" x14ac:dyDescent="0.25">
      <c r="A903" s="3">
        <v>137</v>
      </c>
      <c r="B903" s="3">
        <v>59354</v>
      </c>
      <c r="C903" s="3">
        <v>446</v>
      </c>
      <c r="D903" s="3">
        <f t="shared" si="42"/>
        <v>0.75142366142130268</v>
      </c>
      <c r="E903" s="3">
        <v>0</v>
      </c>
      <c r="F903" s="3">
        <v>2</v>
      </c>
      <c r="G903" s="3">
        <v>59</v>
      </c>
      <c r="H903" s="3">
        <v>295</v>
      </c>
      <c r="I903" s="3">
        <v>21</v>
      </c>
      <c r="J903" s="3">
        <v>78</v>
      </c>
      <c r="K903" s="3">
        <v>39</v>
      </c>
      <c r="L903" s="3">
        <v>13</v>
      </c>
      <c r="M903" s="3">
        <v>13</v>
      </c>
      <c r="N903" s="3">
        <v>1</v>
      </c>
      <c r="O903" s="3">
        <v>4</v>
      </c>
      <c r="P903" s="3">
        <v>4</v>
      </c>
      <c r="Q903" s="3">
        <v>7</v>
      </c>
      <c r="R903" s="3">
        <v>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67</v>
      </c>
      <c r="AA903" s="3" t="str" cm="1">
        <f t="array" ref="AA903">_xlfn.IFS(AND(Z903&lt;36,Z903&gt;23),"24-35",AND(Z903&lt;51,Z903&gt;35),"36-50",AND(Z903&gt;50,Z903&lt;66),"51-65",Z903&gt;65,"66+",TRUE,"?")</f>
        <v>66+</v>
      </c>
      <c r="AB903" s="3">
        <v>2225</v>
      </c>
      <c r="AC903" s="3">
        <v>0</v>
      </c>
      <c r="AD903" s="3">
        <v>1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1</v>
      </c>
      <c r="AK903" s="3">
        <v>0</v>
      </c>
      <c r="AL903" s="3">
        <v>433</v>
      </c>
      <c r="AM903" s="4">
        <v>42624</v>
      </c>
      <c r="AN903" s="3">
        <f t="shared" si="43"/>
        <v>9</v>
      </c>
      <c r="AO903" s="3" t="str">
        <f t="shared" si="44"/>
        <v>September</v>
      </c>
      <c r="AP903" s="3">
        <v>1</v>
      </c>
    </row>
    <row r="904" spans="1:42" x14ac:dyDescent="0.25">
      <c r="A904" s="3">
        <v>1685</v>
      </c>
      <c r="B904" s="3">
        <v>57705</v>
      </c>
      <c r="C904" s="3">
        <v>446</v>
      </c>
      <c r="D904" s="3">
        <f t="shared" si="42"/>
        <v>0.77289662940819681</v>
      </c>
      <c r="E904" s="3">
        <v>0</v>
      </c>
      <c r="F904" s="3">
        <v>1</v>
      </c>
      <c r="G904" s="3">
        <v>14</v>
      </c>
      <c r="H904" s="3">
        <v>383</v>
      </c>
      <c r="I904" s="3">
        <v>0</v>
      </c>
      <c r="J904" s="3">
        <v>53</v>
      </c>
      <c r="K904" s="3">
        <v>6</v>
      </c>
      <c r="L904" s="3">
        <v>4</v>
      </c>
      <c r="M904" s="3">
        <v>40</v>
      </c>
      <c r="N904" s="3">
        <v>3</v>
      </c>
      <c r="O904" s="3">
        <v>8</v>
      </c>
      <c r="P904" s="3">
        <v>1</v>
      </c>
      <c r="Q904" s="3">
        <v>6</v>
      </c>
      <c r="R904" s="3">
        <v>6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54</v>
      </c>
      <c r="AA904" s="3" t="str" cm="1">
        <f t="array" ref="AA904">_xlfn.IFS(AND(Z904&lt;36,Z904&gt;23),"24-35",AND(Z904&lt;51,Z904&gt;35),"36-50",AND(Z904&gt;50,Z904&lt;66),"51-65",Z904&gt;65,"66+",TRUE,"?")</f>
        <v>51-65</v>
      </c>
      <c r="AB904" s="3">
        <v>2328</v>
      </c>
      <c r="AC904" s="3">
        <v>0</v>
      </c>
      <c r="AD904" s="3">
        <v>1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1</v>
      </c>
      <c r="AL904" s="3">
        <v>406</v>
      </c>
      <c r="AM904" s="4">
        <v>42521</v>
      </c>
      <c r="AN904" s="3">
        <f t="shared" si="43"/>
        <v>5</v>
      </c>
      <c r="AO904" s="3" t="str">
        <f t="shared" si="44"/>
        <v>May</v>
      </c>
      <c r="AP904" s="3">
        <v>1</v>
      </c>
    </row>
    <row r="905" spans="1:42" x14ac:dyDescent="0.25">
      <c r="A905" s="3">
        <v>409</v>
      </c>
      <c r="B905" s="3">
        <v>51529</v>
      </c>
      <c r="C905" s="3">
        <v>445</v>
      </c>
      <c r="D905" s="3">
        <f t="shared" si="42"/>
        <v>0.86359137573017131</v>
      </c>
      <c r="E905" s="3">
        <v>0</v>
      </c>
      <c r="F905" s="3">
        <v>1</v>
      </c>
      <c r="G905" s="3">
        <v>14</v>
      </c>
      <c r="H905" s="3">
        <v>400</v>
      </c>
      <c r="I905" s="3">
        <v>4</v>
      </c>
      <c r="J905" s="3">
        <v>35</v>
      </c>
      <c r="K905" s="3">
        <v>6</v>
      </c>
      <c r="L905" s="3">
        <v>0</v>
      </c>
      <c r="M905" s="3">
        <v>22</v>
      </c>
      <c r="N905" s="3">
        <v>2</v>
      </c>
      <c r="O905" s="3">
        <v>9</v>
      </c>
      <c r="P905" s="3">
        <v>1</v>
      </c>
      <c r="Q905" s="3">
        <v>5</v>
      </c>
      <c r="R905" s="3">
        <v>8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71</v>
      </c>
      <c r="AA905" s="3" t="str" cm="1">
        <f t="array" ref="AA905">_xlfn.IFS(AND(Z905&lt;36,Z905&gt;23),"24-35",AND(Z905&lt;51,Z905&gt;35),"36-50",AND(Z905&gt;50,Z905&lt;66),"51-65",Z905&gt;65,"66+",TRUE,"?")</f>
        <v>66+</v>
      </c>
      <c r="AB905" s="3">
        <v>2454</v>
      </c>
      <c r="AC905" s="3">
        <v>0</v>
      </c>
      <c r="AD905" s="3">
        <v>0</v>
      </c>
      <c r="AE905" s="3">
        <v>0</v>
      </c>
      <c r="AF905" s="3">
        <v>0</v>
      </c>
      <c r="AG905" s="3">
        <v>1</v>
      </c>
      <c r="AH905" s="3">
        <v>0</v>
      </c>
      <c r="AI905" s="3">
        <v>0</v>
      </c>
      <c r="AJ905" s="3">
        <v>1</v>
      </c>
      <c r="AK905" s="3">
        <v>0</v>
      </c>
      <c r="AL905" s="3">
        <v>423</v>
      </c>
      <c r="AM905" s="4">
        <v>42395</v>
      </c>
      <c r="AN905" s="3">
        <f t="shared" si="43"/>
        <v>1</v>
      </c>
      <c r="AO905" s="3" t="str">
        <f t="shared" si="44"/>
        <v>January</v>
      </c>
      <c r="AP905" s="3">
        <v>1</v>
      </c>
    </row>
    <row r="906" spans="1:42" x14ac:dyDescent="0.25">
      <c r="A906" s="3">
        <v>703</v>
      </c>
      <c r="B906" s="3">
        <v>51518</v>
      </c>
      <c r="C906" s="3">
        <v>445</v>
      </c>
      <c r="D906" s="3">
        <f t="shared" si="42"/>
        <v>0.86377576769284525</v>
      </c>
      <c r="E906" s="3">
        <v>0</v>
      </c>
      <c r="F906" s="3">
        <v>1</v>
      </c>
      <c r="G906" s="3">
        <v>92</v>
      </c>
      <c r="H906" s="3">
        <v>350</v>
      </c>
      <c r="I906" s="3">
        <v>8</v>
      </c>
      <c r="J906" s="3">
        <v>66</v>
      </c>
      <c r="K906" s="3">
        <v>17</v>
      </c>
      <c r="L906" s="3">
        <v>4</v>
      </c>
      <c r="M906" s="3">
        <v>4</v>
      </c>
      <c r="N906" s="3">
        <v>2</v>
      </c>
      <c r="O906" s="3">
        <v>3</v>
      </c>
      <c r="P906" s="3">
        <v>2</v>
      </c>
      <c r="Q906" s="3">
        <v>10</v>
      </c>
      <c r="R906" s="3">
        <v>3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62</v>
      </c>
      <c r="AA906" s="3" t="str" cm="1">
        <f t="array" ref="AA906">_xlfn.IFS(AND(Z906&lt;36,Z906&gt;23),"24-35",AND(Z906&lt;51,Z906&gt;35),"36-50",AND(Z906&gt;50,Z906&lt;66),"51-65",Z906&gt;65,"66+",TRUE,"?")</f>
        <v>51-65</v>
      </c>
      <c r="AB906" s="3">
        <v>2428</v>
      </c>
      <c r="AC906" s="3">
        <v>0</v>
      </c>
      <c r="AD906" s="3">
        <v>0</v>
      </c>
      <c r="AE906" s="3">
        <v>0</v>
      </c>
      <c r="AF906" s="3">
        <v>1</v>
      </c>
      <c r="AG906" s="3">
        <v>0</v>
      </c>
      <c r="AH906" s="3">
        <v>0</v>
      </c>
      <c r="AI906" s="3">
        <v>0</v>
      </c>
      <c r="AJ906" s="3">
        <v>0</v>
      </c>
      <c r="AK906" s="3">
        <v>1</v>
      </c>
      <c r="AL906" s="3">
        <v>441</v>
      </c>
      <c r="AM906" s="4">
        <v>42421</v>
      </c>
      <c r="AN906" s="3">
        <f t="shared" si="43"/>
        <v>2</v>
      </c>
      <c r="AO906" s="3" t="str">
        <f t="shared" si="44"/>
        <v>February</v>
      </c>
      <c r="AP906" s="3">
        <v>1</v>
      </c>
    </row>
    <row r="907" spans="1:42" x14ac:dyDescent="0.25">
      <c r="A907" s="3">
        <v>1105</v>
      </c>
      <c r="B907" s="3">
        <v>54386</v>
      </c>
      <c r="C907" s="3">
        <v>445</v>
      </c>
      <c r="D907" s="3">
        <f t="shared" si="42"/>
        <v>0.81822527856433636</v>
      </c>
      <c r="E907" s="3">
        <v>0</v>
      </c>
      <c r="F907" s="3">
        <v>1</v>
      </c>
      <c r="G907" s="3">
        <v>8</v>
      </c>
      <c r="H907" s="3">
        <v>277</v>
      </c>
      <c r="I907" s="3">
        <v>21</v>
      </c>
      <c r="J907" s="3">
        <v>64</v>
      </c>
      <c r="K907" s="3">
        <v>62</v>
      </c>
      <c r="L907" s="3">
        <v>21</v>
      </c>
      <c r="M907" s="3">
        <v>25</v>
      </c>
      <c r="N907" s="3">
        <v>2</v>
      </c>
      <c r="O907" s="3">
        <v>3</v>
      </c>
      <c r="P907" s="3">
        <v>2</v>
      </c>
      <c r="Q907" s="3">
        <v>10</v>
      </c>
      <c r="R907" s="3">
        <v>3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39</v>
      </c>
      <c r="AA907" s="3" t="str" cm="1">
        <f t="array" ref="AA907">_xlfn.IFS(AND(Z907&lt;36,Z907&gt;23),"24-35",AND(Z907&lt;51,Z907&gt;35),"36-50",AND(Z907&gt;50,Z907&lt;66),"51-65",Z907&gt;65,"66+",TRUE,"?")</f>
        <v>36-50</v>
      </c>
      <c r="AB907" s="3">
        <v>2567</v>
      </c>
      <c r="AC907" s="3">
        <v>0</v>
      </c>
      <c r="AD907" s="3">
        <v>1</v>
      </c>
      <c r="AE907" s="3">
        <v>0</v>
      </c>
      <c r="AF907" s="3">
        <v>0</v>
      </c>
      <c r="AG907" s="3">
        <v>0</v>
      </c>
      <c r="AH907" s="3">
        <v>0</v>
      </c>
      <c r="AI907" s="3">
        <v>1</v>
      </c>
      <c r="AJ907" s="3">
        <v>0</v>
      </c>
      <c r="AK907" s="3">
        <v>0</v>
      </c>
      <c r="AL907" s="3">
        <v>420</v>
      </c>
      <c r="AM907" s="4">
        <v>42282</v>
      </c>
      <c r="AN907" s="3">
        <f t="shared" si="43"/>
        <v>10</v>
      </c>
      <c r="AO907" s="3" t="str">
        <f t="shared" si="44"/>
        <v>October</v>
      </c>
      <c r="AP907" s="3">
        <v>1</v>
      </c>
    </row>
    <row r="908" spans="1:42" x14ac:dyDescent="0.25">
      <c r="A908" s="3">
        <v>1317</v>
      </c>
      <c r="B908" s="3">
        <v>57537</v>
      </c>
      <c r="C908" s="3">
        <v>445</v>
      </c>
      <c r="D908" s="3">
        <f t="shared" si="42"/>
        <v>0.7734153675026505</v>
      </c>
      <c r="E908" s="3">
        <v>1</v>
      </c>
      <c r="F908" s="3">
        <v>0</v>
      </c>
      <c r="G908" s="3">
        <v>83</v>
      </c>
      <c r="H908" s="3">
        <v>191</v>
      </c>
      <c r="I908" s="3">
        <v>56</v>
      </c>
      <c r="J908" s="3">
        <v>139</v>
      </c>
      <c r="K908" s="3">
        <v>51</v>
      </c>
      <c r="L908" s="3">
        <v>8</v>
      </c>
      <c r="M908" s="3">
        <v>100</v>
      </c>
      <c r="N908" s="3">
        <v>4</v>
      </c>
      <c r="O908" s="3">
        <v>4</v>
      </c>
      <c r="P908" s="3">
        <v>3</v>
      </c>
      <c r="Q908" s="3">
        <v>8</v>
      </c>
      <c r="R908" s="3">
        <v>4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41</v>
      </c>
      <c r="AA908" s="3" t="str" cm="1">
        <f t="array" ref="AA908">_xlfn.IFS(AND(Z908&lt;36,Z908&gt;23),"24-35",AND(Z908&lt;51,Z908&gt;35),"36-50",AND(Z908&gt;50,Z908&lt;66),"51-65",Z908&gt;65,"66+",TRUE,"?")</f>
        <v>36-50</v>
      </c>
      <c r="AB908" s="3">
        <v>2543</v>
      </c>
      <c r="AC908" s="3">
        <v>0</v>
      </c>
      <c r="AD908" s="3">
        <v>0</v>
      </c>
      <c r="AE908" s="3">
        <v>1</v>
      </c>
      <c r="AF908" s="3">
        <v>0</v>
      </c>
      <c r="AG908" s="3">
        <v>0</v>
      </c>
      <c r="AH908" s="3">
        <v>0</v>
      </c>
      <c r="AI908" s="3">
        <v>1</v>
      </c>
      <c r="AJ908" s="3">
        <v>0</v>
      </c>
      <c r="AK908" s="3">
        <v>0</v>
      </c>
      <c r="AL908" s="3">
        <v>345</v>
      </c>
      <c r="AM908" s="4">
        <v>42306</v>
      </c>
      <c r="AN908" s="3">
        <f t="shared" si="43"/>
        <v>10</v>
      </c>
      <c r="AO908" s="3" t="str">
        <f t="shared" si="44"/>
        <v>October</v>
      </c>
      <c r="AP908" s="3">
        <v>1</v>
      </c>
    </row>
    <row r="909" spans="1:42" x14ac:dyDescent="0.25">
      <c r="A909" s="3">
        <v>1523</v>
      </c>
      <c r="B909" s="3">
        <v>50729</v>
      </c>
      <c r="C909" s="3">
        <v>444</v>
      </c>
      <c r="D909" s="3">
        <f t="shared" si="42"/>
        <v>0.87523901515898206</v>
      </c>
      <c r="E909" s="3">
        <v>1</v>
      </c>
      <c r="F909" s="3">
        <v>1</v>
      </c>
      <c r="G909" s="3">
        <v>62</v>
      </c>
      <c r="H909" s="3">
        <v>239</v>
      </c>
      <c r="I909" s="3">
        <v>13</v>
      </c>
      <c r="J909" s="3">
        <v>143</v>
      </c>
      <c r="K909" s="3">
        <v>45</v>
      </c>
      <c r="L909" s="3">
        <v>4</v>
      </c>
      <c r="M909" s="3">
        <v>52</v>
      </c>
      <c r="N909" s="3">
        <v>9</v>
      </c>
      <c r="O909" s="3">
        <v>6</v>
      </c>
      <c r="P909" s="3">
        <v>2</v>
      </c>
      <c r="Q909" s="3">
        <v>7</v>
      </c>
      <c r="R909" s="3">
        <v>6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62</v>
      </c>
      <c r="AA909" s="3" t="str" cm="1">
        <f t="array" ref="AA909">_xlfn.IFS(AND(Z909&lt;36,Z909&gt;23),"24-35",AND(Z909&lt;51,Z909&gt;35),"36-50",AND(Z909&gt;50,Z909&lt;66),"51-65",Z909&gt;65,"66+",TRUE,"?")</f>
        <v>51-65</v>
      </c>
      <c r="AB909" s="3">
        <v>2582</v>
      </c>
      <c r="AC909" s="3">
        <v>0</v>
      </c>
      <c r="AD909" s="3">
        <v>0</v>
      </c>
      <c r="AE909" s="3">
        <v>1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1</v>
      </c>
      <c r="AL909" s="3">
        <v>392</v>
      </c>
      <c r="AM909" s="4">
        <v>42267</v>
      </c>
      <c r="AN909" s="3">
        <f t="shared" si="43"/>
        <v>9</v>
      </c>
      <c r="AO909" s="3" t="str">
        <f t="shared" si="44"/>
        <v>September</v>
      </c>
      <c r="AP909" s="3">
        <v>1</v>
      </c>
    </row>
    <row r="910" spans="1:42" x14ac:dyDescent="0.25">
      <c r="A910" s="3">
        <v>555</v>
      </c>
      <c r="B910" s="3">
        <v>53863</v>
      </c>
      <c r="C910" s="3">
        <v>443</v>
      </c>
      <c r="D910" s="3">
        <f t="shared" si="42"/>
        <v>0.82245697417522234</v>
      </c>
      <c r="E910" s="3">
        <v>0</v>
      </c>
      <c r="F910" s="3">
        <v>1</v>
      </c>
      <c r="G910" s="3">
        <v>4</v>
      </c>
      <c r="H910" s="3">
        <v>399</v>
      </c>
      <c r="I910" s="3">
        <v>4</v>
      </c>
      <c r="J910" s="3">
        <v>30</v>
      </c>
      <c r="K910" s="3">
        <v>6</v>
      </c>
      <c r="L910" s="3">
        <v>4</v>
      </c>
      <c r="M910" s="3">
        <v>30</v>
      </c>
      <c r="N910" s="3">
        <v>3</v>
      </c>
      <c r="O910" s="3">
        <v>7</v>
      </c>
      <c r="P910" s="3">
        <v>1</v>
      </c>
      <c r="Q910" s="3">
        <v>7</v>
      </c>
      <c r="R910" s="3">
        <v>7</v>
      </c>
      <c r="S910" s="3">
        <v>0</v>
      </c>
      <c r="T910" s="3">
        <v>0</v>
      </c>
      <c r="U910" s="3">
        <v>0</v>
      </c>
      <c r="V910" s="3">
        <v>1</v>
      </c>
      <c r="W910" s="3">
        <v>0</v>
      </c>
      <c r="X910" s="3">
        <v>0</v>
      </c>
      <c r="Y910" s="3">
        <v>0</v>
      </c>
      <c r="Z910" s="3">
        <v>65</v>
      </c>
      <c r="AA910" s="3" t="str" cm="1">
        <f t="array" ref="AA910">_xlfn.IFS(AND(Z910&lt;36,Z910&gt;23),"24-35",AND(Z910&lt;51,Z910&gt;35),"36-50",AND(Z910&gt;50,Z910&lt;66),"51-65",Z910&gt;65,"66+",TRUE,"?")</f>
        <v>51-65</v>
      </c>
      <c r="AB910" s="3">
        <v>2202</v>
      </c>
      <c r="AC910" s="3">
        <v>0</v>
      </c>
      <c r="AD910" s="3">
        <v>0</v>
      </c>
      <c r="AE910" s="3">
        <v>0</v>
      </c>
      <c r="AF910" s="3">
        <v>1</v>
      </c>
      <c r="AG910" s="3">
        <v>0</v>
      </c>
      <c r="AH910" s="3">
        <v>0</v>
      </c>
      <c r="AI910" s="3">
        <v>1</v>
      </c>
      <c r="AJ910" s="3">
        <v>0</v>
      </c>
      <c r="AK910" s="3">
        <v>0</v>
      </c>
      <c r="AL910" s="3">
        <v>413</v>
      </c>
      <c r="AM910" s="4">
        <v>42647</v>
      </c>
      <c r="AN910" s="3">
        <f t="shared" si="43"/>
        <v>10</v>
      </c>
      <c r="AO910" s="3" t="str">
        <f t="shared" si="44"/>
        <v>October</v>
      </c>
      <c r="AP910" s="3">
        <v>1</v>
      </c>
    </row>
    <row r="911" spans="1:42" x14ac:dyDescent="0.25">
      <c r="A911" s="3">
        <v>1391</v>
      </c>
      <c r="B911" s="3">
        <v>55521</v>
      </c>
      <c r="C911" s="3">
        <v>442</v>
      </c>
      <c r="D911" s="3">
        <f t="shared" si="42"/>
        <v>0.79609517119648421</v>
      </c>
      <c r="E911" s="3">
        <v>1</v>
      </c>
      <c r="F911" s="3">
        <v>2</v>
      </c>
      <c r="G911" s="3">
        <v>11</v>
      </c>
      <c r="H911" s="3">
        <v>416</v>
      </c>
      <c r="I911" s="3">
        <v>0</v>
      </c>
      <c r="J911" s="3">
        <v>26</v>
      </c>
      <c r="K911" s="3">
        <v>0</v>
      </c>
      <c r="L911" s="3">
        <v>0</v>
      </c>
      <c r="M911" s="3">
        <v>4</v>
      </c>
      <c r="N911" s="3">
        <v>9</v>
      </c>
      <c r="O911" s="3">
        <v>6</v>
      </c>
      <c r="P911" s="3">
        <v>3</v>
      </c>
      <c r="Q911" s="3">
        <v>6</v>
      </c>
      <c r="R911" s="3">
        <v>7</v>
      </c>
      <c r="S911" s="3">
        <v>0</v>
      </c>
      <c r="T911" s="3">
        <v>0</v>
      </c>
      <c r="U911" s="3">
        <v>0</v>
      </c>
      <c r="V911" s="3">
        <v>1</v>
      </c>
      <c r="W911" s="3">
        <v>0</v>
      </c>
      <c r="X911" s="3">
        <v>0</v>
      </c>
      <c r="Y911" s="3">
        <v>1</v>
      </c>
      <c r="Z911" s="3">
        <v>65</v>
      </c>
      <c r="AA911" s="3" t="str" cm="1">
        <f t="array" ref="AA911">_xlfn.IFS(AND(Z911&lt;36,Z911&gt;23),"24-35",AND(Z911&lt;51,Z911&gt;35),"36-50",AND(Z911&gt;50,Z911&lt;66),"51-65",Z911&gt;65,"66+",TRUE,"?")</f>
        <v>51-65</v>
      </c>
      <c r="AB911" s="3">
        <v>2409</v>
      </c>
      <c r="AC911" s="3">
        <v>0</v>
      </c>
      <c r="AD911" s="3">
        <v>0</v>
      </c>
      <c r="AE911" s="3">
        <v>1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1</v>
      </c>
      <c r="AL911" s="3">
        <v>438</v>
      </c>
      <c r="AM911" s="4">
        <v>42440</v>
      </c>
      <c r="AN911" s="3">
        <f t="shared" si="43"/>
        <v>3</v>
      </c>
      <c r="AO911" s="3" t="str">
        <f t="shared" si="44"/>
        <v>March</v>
      </c>
      <c r="AP911" s="3">
        <v>1</v>
      </c>
    </row>
    <row r="912" spans="1:42" x14ac:dyDescent="0.25">
      <c r="A912" s="3">
        <v>1393</v>
      </c>
      <c r="B912" s="3">
        <v>84460</v>
      </c>
      <c r="C912" s="3">
        <v>442</v>
      </c>
      <c r="D912" s="3">
        <f t="shared" si="42"/>
        <v>0.52332465072223533</v>
      </c>
      <c r="E912" s="3">
        <v>0</v>
      </c>
      <c r="F912" s="3">
        <v>0</v>
      </c>
      <c r="G912" s="3">
        <v>80</v>
      </c>
      <c r="H912" s="3">
        <v>152</v>
      </c>
      <c r="I912" s="3">
        <v>27</v>
      </c>
      <c r="J912" s="3">
        <v>103</v>
      </c>
      <c r="K912" s="3">
        <v>106</v>
      </c>
      <c r="L912" s="3">
        <v>54</v>
      </c>
      <c r="M912" s="3">
        <v>81</v>
      </c>
      <c r="N912" s="3">
        <v>0</v>
      </c>
      <c r="O912" s="3">
        <v>9</v>
      </c>
      <c r="P912" s="3">
        <v>9</v>
      </c>
      <c r="Q912" s="3">
        <v>4</v>
      </c>
      <c r="R912" s="3">
        <v>5</v>
      </c>
      <c r="S912" s="3">
        <v>1</v>
      </c>
      <c r="T912" s="3">
        <v>1</v>
      </c>
      <c r="U912" s="3">
        <v>0</v>
      </c>
      <c r="V912" s="3">
        <v>1</v>
      </c>
      <c r="W912" s="3">
        <v>1</v>
      </c>
      <c r="X912" s="3">
        <v>0</v>
      </c>
      <c r="Y912" s="3">
        <v>1</v>
      </c>
      <c r="Z912" s="3">
        <v>62</v>
      </c>
      <c r="AA912" s="3" t="str" cm="1">
        <f t="array" ref="AA912">_xlfn.IFS(AND(Z912&lt;36,Z912&gt;23),"24-35",AND(Z912&lt;51,Z912&gt;35),"36-50",AND(Z912&gt;50,Z912&lt;66),"51-65",Z912&gt;65,"66+",TRUE,"?")</f>
        <v>51-65</v>
      </c>
      <c r="AB912" s="3">
        <v>2700</v>
      </c>
      <c r="AC912" s="3">
        <v>0</v>
      </c>
      <c r="AD912" s="3">
        <v>0</v>
      </c>
      <c r="AE912" s="3">
        <v>0</v>
      </c>
      <c r="AF912" s="3">
        <v>1</v>
      </c>
      <c r="AG912" s="3">
        <v>0</v>
      </c>
      <c r="AH912" s="3">
        <v>0</v>
      </c>
      <c r="AI912" s="3">
        <v>0</v>
      </c>
      <c r="AJ912" s="3">
        <v>0</v>
      </c>
      <c r="AK912" s="3">
        <v>1</v>
      </c>
      <c r="AL912" s="3">
        <v>361</v>
      </c>
      <c r="AM912" s="4">
        <v>42149</v>
      </c>
      <c r="AN912" s="3">
        <f t="shared" si="43"/>
        <v>5</v>
      </c>
      <c r="AO912" s="3" t="str">
        <f t="shared" si="44"/>
        <v>May</v>
      </c>
      <c r="AP912" s="3">
        <v>1</v>
      </c>
    </row>
    <row r="913" spans="1:42" x14ac:dyDescent="0.25">
      <c r="A913" s="3">
        <v>1988</v>
      </c>
      <c r="B913" s="3">
        <v>55593</v>
      </c>
      <c r="C913" s="3">
        <v>440</v>
      </c>
      <c r="D913" s="3">
        <f t="shared" si="42"/>
        <v>0.79146655154425916</v>
      </c>
      <c r="E913" s="3">
        <v>0</v>
      </c>
      <c r="F913" s="3">
        <v>1</v>
      </c>
      <c r="G913" s="3">
        <v>63</v>
      </c>
      <c r="H913" s="3">
        <v>293</v>
      </c>
      <c r="I913" s="3">
        <v>8</v>
      </c>
      <c r="J913" s="3">
        <v>124</v>
      </c>
      <c r="K913" s="3">
        <v>11</v>
      </c>
      <c r="L913" s="3">
        <v>4</v>
      </c>
      <c r="M913" s="3">
        <v>106</v>
      </c>
      <c r="N913" s="3">
        <v>2</v>
      </c>
      <c r="O913" s="3">
        <v>6</v>
      </c>
      <c r="P913" s="3">
        <v>6</v>
      </c>
      <c r="Q913" s="3">
        <v>3</v>
      </c>
      <c r="R913" s="3">
        <v>6</v>
      </c>
      <c r="S913" s="3">
        <v>0</v>
      </c>
      <c r="T913" s="3">
        <v>0</v>
      </c>
      <c r="U913" s="3">
        <v>1</v>
      </c>
      <c r="V913" s="3">
        <v>0</v>
      </c>
      <c r="W913" s="3">
        <v>0</v>
      </c>
      <c r="X913" s="3">
        <v>0</v>
      </c>
      <c r="Y913" s="3">
        <v>0</v>
      </c>
      <c r="Z913" s="3">
        <v>47</v>
      </c>
      <c r="AA913" s="3" t="str" cm="1">
        <f t="array" ref="AA913">_xlfn.IFS(AND(Z913&lt;36,Z913&gt;23),"24-35",AND(Z913&lt;51,Z913&gt;35),"36-50",AND(Z913&gt;50,Z913&lt;66),"51-65",Z913&gt;65,"66+",TRUE,"?")</f>
        <v>36-50</v>
      </c>
      <c r="AB913" s="3">
        <v>2471</v>
      </c>
      <c r="AC913" s="3">
        <v>0</v>
      </c>
      <c r="AD913" s="3">
        <v>0</v>
      </c>
      <c r="AE913" s="3">
        <v>0</v>
      </c>
      <c r="AF913" s="3">
        <v>1</v>
      </c>
      <c r="AG913" s="3">
        <v>0</v>
      </c>
      <c r="AH913" s="3">
        <v>0</v>
      </c>
      <c r="AI913" s="3">
        <v>1</v>
      </c>
      <c r="AJ913" s="3">
        <v>0</v>
      </c>
      <c r="AK913" s="3">
        <v>0</v>
      </c>
      <c r="AL913" s="3">
        <v>334</v>
      </c>
      <c r="AM913" s="4">
        <v>42378</v>
      </c>
      <c r="AN913" s="3">
        <f t="shared" si="43"/>
        <v>1</v>
      </c>
      <c r="AO913" s="3" t="str">
        <f t="shared" si="44"/>
        <v>January</v>
      </c>
      <c r="AP913" s="3">
        <v>1</v>
      </c>
    </row>
    <row r="914" spans="1:42" x14ac:dyDescent="0.25">
      <c r="A914" s="3">
        <v>448</v>
      </c>
      <c r="B914" s="3">
        <v>62010</v>
      </c>
      <c r="C914" s="3">
        <v>438</v>
      </c>
      <c r="D914" s="3">
        <f t="shared" si="42"/>
        <v>0.70633768746976289</v>
      </c>
      <c r="E914" s="3">
        <v>0</v>
      </c>
      <c r="F914" s="3">
        <v>1</v>
      </c>
      <c r="G914" s="3">
        <v>93</v>
      </c>
      <c r="H914" s="3">
        <v>371</v>
      </c>
      <c r="I914" s="3">
        <v>22</v>
      </c>
      <c r="J914" s="3">
        <v>39</v>
      </c>
      <c r="K914" s="3">
        <v>6</v>
      </c>
      <c r="L914" s="3">
        <v>0</v>
      </c>
      <c r="M914" s="3">
        <v>92</v>
      </c>
      <c r="N914" s="3">
        <v>4</v>
      </c>
      <c r="O914" s="3">
        <v>6</v>
      </c>
      <c r="P914" s="3">
        <v>2</v>
      </c>
      <c r="Q914" s="3">
        <v>7</v>
      </c>
      <c r="R914" s="3">
        <v>5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48</v>
      </c>
      <c r="AA914" s="3" t="str" cm="1">
        <f t="array" ref="AA914">_xlfn.IFS(AND(Z914&lt;36,Z914&gt;23),"24-35",AND(Z914&lt;51,Z914&gt;35),"36-50",AND(Z914&gt;50,Z914&lt;66),"51-65",Z914&gt;65,"66+",TRUE,"?")</f>
        <v>36-50</v>
      </c>
      <c r="AB914" s="3">
        <v>2773</v>
      </c>
      <c r="AC914" s="3">
        <v>0</v>
      </c>
      <c r="AD914" s="3">
        <v>1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1</v>
      </c>
      <c r="AL914" s="3">
        <v>346</v>
      </c>
      <c r="AM914" s="4">
        <v>42076</v>
      </c>
      <c r="AN914" s="3">
        <f t="shared" si="43"/>
        <v>3</v>
      </c>
      <c r="AO914" s="3" t="str">
        <f t="shared" si="44"/>
        <v>March</v>
      </c>
      <c r="AP914" s="3">
        <v>1</v>
      </c>
    </row>
    <row r="915" spans="1:42" x14ac:dyDescent="0.25">
      <c r="A915" s="3">
        <v>1202</v>
      </c>
      <c r="B915" s="3">
        <v>39767</v>
      </c>
      <c r="C915" s="3">
        <v>438</v>
      </c>
      <c r="D915" s="3">
        <f t="shared" si="42"/>
        <v>1.1014157467246712</v>
      </c>
      <c r="E915" s="3">
        <v>0</v>
      </c>
      <c r="F915" s="3">
        <v>0</v>
      </c>
      <c r="G915" s="3">
        <v>18</v>
      </c>
      <c r="H915" s="3">
        <v>113</v>
      </c>
      <c r="I915" s="3">
        <v>61</v>
      </c>
      <c r="J915" s="3">
        <v>204</v>
      </c>
      <c r="K915" s="3">
        <v>34</v>
      </c>
      <c r="L915" s="3">
        <v>26</v>
      </c>
      <c r="M915" s="3">
        <v>47</v>
      </c>
      <c r="N915" s="3">
        <v>2</v>
      </c>
      <c r="O915" s="3">
        <v>7</v>
      </c>
      <c r="P915" s="3">
        <v>1</v>
      </c>
      <c r="Q915" s="3">
        <v>7</v>
      </c>
      <c r="R915" s="3">
        <v>8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69</v>
      </c>
      <c r="AA915" s="3" t="str" cm="1">
        <f t="array" ref="AA915">_xlfn.IFS(AND(Z915&lt;36,Z915&gt;23),"24-35",AND(Z915&lt;51,Z915&gt;35),"36-50",AND(Z915&gt;50,Z915&lt;66),"51-65",Z915&gt;65,"66+",TRUE,"?")</f>
        <v>66+</v>
      </c>
      <c r="AB915" s="3">
        <v>2502</v>
      </c>
      <c r="AC915" s="3">
        <v>0</v>
      </c>
      <c r="AD915" s="3">
        <v>0</v>
      </c>
      <c r="AE915" s="3">
        <v>0</v>
      </c>
      <c r="AF915" s="3">
        <v>1</v>
      </c>
      <c r="AG915" s="3">
        <v>0</v>
      </c>
      <c r="AH915" s="3">
        <v>0</v>
      </c>
      <c r="AI915" s="3">
        <v>0</v>
      </c>
      <c r="AJ915" s="3">
        <v>1</v>
      </c>
      <c r="AK915" s="3">
        <v>0</v>
      </c>
      <c r="AL915" s="3">
        <v>391</v>
      </c>
      <c r="AM915" s="4">
        <v>42347</v>
      </c>
      <c r="AN915" s="3">
        <f t="shared" si="43"/>
        <v>12</v>
      </c>
      <c r="AO915" s="3" t="str">
        <f t="shared" si="44"/>
        <v>December</v>
      </c>
      <c r="AP915" s="3">
        <v>1</v>
      </c>
    </row>
    <row r="916" spans="1:42" x14ac:dyDescent="0.25">
      <c r="A916" s="3">
        <v>1720</v>
      </c>
      <c r="B916" s="3">
        <v>52413</v>
      </c>
      <c r="C916" s="3">
        <v>438</v>
      </c>
      <c r="D916" s="3">
        <f t="shared" si="42"/>
        <v>0.83567053975158834</v>
      </c>
      <c r="E916" s="3">
        <v>1</v>
      </c>
      <c r="F916" s="3">
        <v>0</v>
      </c>
      <c r="G916" s="3">
        <v>67</v>
      </c>
      <c r="H916" s="3">
        <v>185</v>
      </c>
      <c r="I916" s="3">
        <v>8</v>
      </c>
      <c r="J916" s="3">
        <v>133</v>
      </c>
      <c r="K916" s="3">
        <v>56</v>
      </c>
      <c r="L916" s="3">
        <v>56</v>
      </c>
      <c r="M916" s="3">
        <v>12</v>
      </c>
      <c r="N916" s="3">
        <v>2</v>
      </c>
      <c r="O916" s="3">
        <v>7</v>
      </c>
      <c r="P916" s="3">
        <v>1</v>
      </c>
      <c r="Q916" s="3">
        <v>7</v>
      </c>
      <c r="R916" s="3">
        <v>7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36</v>
      </c>
      <c r="AA916" s="3" t="str" cm="1">
        <f t="array" ref="AA916">_xlfn.IFS(AND(Z916&lt;36,Z916&gt;23),"24-35",AND(Z916&lt;51,Z916&gt;35),"36-50",AND(Z916&gt;50,Z916&lt;66),"51-65",Z916&gt;65,"66+",TRUE,"?")</f>
        <v>36-50</v>
      </c>
      <c r="AB916" s="3">
        <v>2762</v>
      </c>
      <c r="AC916" s="3">
        <v>0</v>
      </c>
      <c r="AD916" s="3">
        <v>0</v>
      </c>
      <c r="AE916" s="3">
        <v>1</v>
      </c>
      <c r="AF916" s="3">
        <v>0</v>
      </c>
      <c r="AG916" s="3">
        <v>0</v>
      </c>
      <c r="AH916" s="3">
        <v>0</v>
      </c>
      <c r="AI916" s="3">
        <v>1</v>
      </c>
      <c r="AJ916" s="3">
        <v>0</v>
      </c>
      <c r="AK916" s="3">
        <v>0</v>
      </c>
      <c r="AL916" s="3">
        <v>426</v>
      </c>
      <c r="AM916" s="4">
        <v>42087</v>
      </c>
      <c r="AN916" s="3">
        <f t="shared" si="43"/>
        <v>3</v>
      </c>
      <c r="AO916" s="3" t="str">
        <f t="shared" si="44"/>
        <v>March</v>
      </c>
      <c r="AP916" s="3">
        <v>1</v>
      </c>
    </row>
    <row r="917" spans="1:42" x14ac:dyDescent="0.25">
      <c r="A917" s="3">
        <v>684</v>
      </c>
      <c r="B917" s="3">
        <v>53593</v>
      </c>
      <c r="C917" s="3">
        <v>437</v>
      </c>
      <c r="D917" s="3">
        <f t="shared" si="42"/>
        <v>0.81540499692123969</v>
      </c>
      <c r="E917" s="3">
        <v>1</v>
      </c>
      <c r="F917" s="3">
        <v>1</v>
      </c>
      <c r="G917" s="3">
        <v>60</v>
      </c>
      <c r="H917" s="3">
        <v>349</v>
      </c>
      <c r="I917" s="3">
        <v>4</v>
      </c>
      <c r="J917" s="3">
        <v>78</v>
      </c>
      <c r="K917" s="3">
        <v>6</v>
      </c>
      <c r="L917" s="3">
        <v>0</v>
      </c>
      <c r="M917" s="3">
        <v>43</v>
      </c>
      <c r="N917" s="3">
        <v>8</v>
      </c>
      <c r="O917" s="3">
        <v>7</v>
      </c>
      <c r="P917" s="3">
        <v>2</v>
      </c>
      <c r="Q917" s="3">
        <v>6</v>
      </c>
      <c r="R917" s="3">
        <v>8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67</v>
      </c>
      <c r="AA917" s="3" t="str" cm="1">
        <f t="array" ref="AA917">_xlfn.IFS(AND(Z917&lt;36,Z917&gt;23),"24-35",AND(Z917&lt;51,Z917&gt;35),"36-50",AND(Z917&gt;50,Z917&lt;66),"51-65",Z917&gt;65,"66+",TRUE,"?")</f>
        <v>66+</v>
      </c>
      <c r="AB917" s="3">
        <v>2850</v>
      </c>
      <c r="AC917" s="3">
        <v>0</v>
      </c>
      <c r="AD917" s="3">
        <v>0</v>
      </c>
      <c r="AE917" s="3">
        <v>0</v>
      </c>
      <c r="AF917" s="3">
        <v>1</v>
      </c>
      <c r="AG917" s="3">
        <v>0</v>
      </c>
      <c r="AH917" s="3">
        <v>0</v>
      </c>
      <c r="AI917" s="3">
        <v>0</v>
      </c>
      <c r="AJ917" s="3">
        <v>0</v>
      </c>
      <c r="AK917" s="3">
        <v>1</v>
      </c>
      <c r="AL917" s="3">
        <v>394</v>
      </c>
      <c r="AM917" s="4">
        <v>41999</v>
      </c>
      <c r="AN917" s="3">
        <f t="shared" si="43"/>
        <v>12</v>
      </c>
      <c r="AO917" s="3" t="str">
        <f t="shared" si="44"/>
        <v>December</v>
      </c>
      <c r="AP917" s="3">
        <v>1</v>
      </c>
    </row>
    <row r="918" spans="1:42" x14ac:dyDescent="0.25">
      <c r="A918" s="3">
        <v>756</v>
      </c>
      <c r="B918" s="3">
        <v>49681</v>
      </c>
      <c r="C918" s="3">
        <v>437</v>
      </c>
      <c r="D918" s="3">
        <f t="shared" si="42"/>
        <v>0.87961192407560229</v>
      </c>
      <c r="E918" s="3">
        <v>0</v>
      </c>
      <c r="F918" s="3">
        <v>2</v>
      </c>
      <c r="G918" s="3">
        <v>66</v>
      </c>
      <c r="H918" s="3">
        <v>411</v>
      </c>
      <c r="I918" s="3">
        <v>0</v>
      </c>
      <c r="J918" s="3">
        <v>26</v>
      </c>
      <c r="K918" s="3">
        <v>0</v>
      </c>
      <c r="L918" s="3">
        <v>0</v>
      </c>
      <c r="M918" s="3">
        <v>21</v>
      </c>
      <c r="N918" s="3">
        <v>6</v>
      </c>
      <c r="O918" s="3">
        <v>7</v>
      </c>
      <c r="P918" s="3">
        <v>1</v>
      </c>
      <c r="Q918" s="3">
        <v>7</v>
      </c>
      <c r="R918" s="3">
        <v>7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44</v>
      </c>
      <c r="AA918" s="3" t="str" cm="1">
        <f t="array" ref="AA918">_xlfn.IFS(AND(Z918&lt;36,Z918&gt;23),"24-35",AND(Z918&lt;51,Z918&gt;35),"36-50",AND(Z918&gt;50,Z918&lt;66),"51-65",Z918&gt;65,"66+",TRUE,"?")</f>
        <v>36-50</v>
      </c>
      <c r="AB918" s="3">
        <v>2396</v>
      </c>
      <c r="AC918" s="3">
        <v>0</v>
      </c>
      <c r="AD918" s="3">
        <v>1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1</v>
      </c>
      <c r="AK918" s="3">
        <v>0</v>
      </c>
      <c r="AL918" s="3">
        <v>416</v>
      </c>
      <c r="AM918" s="4">
        <v>42453</v>
      </c>
      <c r="AN918" s="3">
        <f t="shared" si="43"/>
        <v>3</v>
      </c>
      <c r="AO918" s="3" t="str">
        <f t="shared" si="44"/>
        <v>March</v>
      </c>
      <c r="AP918" s="3">
        <v>1</v>
      </c>
    </row>
    <row r="919" spans="1:42" x14ac:dyDescent="0.25">
      <c r="A919" s="3">
        <v>1310</v>
      </c>
      <c r="B919" s="3">
        <v>57045</v>
      </c>
      <c r="C919" s="3">
        <v>437</v>
      </c>
      <c r="D919" s="3">
        <f t="shared" si="42"/>
        <v>0.76606188097116312</v>
      </c>
      <c r="E919" s="3">
        <v>0</v>
      </c>
      <c r="F919" s="3">
        <v>1</v>
      </c>
      <c r="G919" s="3">
        <v>40</v>
      </c>
      <c r="H919" s="3">
        <v>296</v>
      </c>
      <c r="I919" s="3">
        <v>13</v>
      </c>
      <c r="J919" s="3">
        <v>104</v>
      </c>
      <c r="K919" s="3">
        <v>11</v>
      </c>
      <c r="L919" s="3">
        <v>13</v>
      </c>
      <c r="M919" s="3">
        <v>17</v>
      </c>
      <c r="N919" s="3">
        <v>3</v>
      </c>
      <c r="O919" s="3">
        <v>4</v>
      </c>
      <c r="P919" s="3">
        <v>2</v>
      </c>
      <c r="Q919" s="3">
        <v>9</v>
      </c>
      <c r="R919" s="3">
        <v>3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70</v>
      </c>
      <c r="AA919" s="3" t="str" cm="1">
        <f t="array" ref="AA919">_xlfn.IFS(AND(Z919&lt;36,Z919&gt;23),"24-35",AND(Z919&lt;51,Z919&gt;35),"36-50",AND(Z919&gt;50,Z919&lt;66),"51-65",Z919&gt;65,"66+",TRUE,"?")</f>
        <v>66+</v>
      </c>
      <c r="AB919" s="3">
        <v>2818</v>
      </c>
      <c r="AC919" s="3">
        <v>0</v>
      </c>
      <c r="AD919" s="3">
        <v>1</v>
      </c>
      <c r="AE919" s="3">
        <v>0</v>
      </c>
      <c r="AF919" s="3">
        <v>0</v>
      </c>
      <c r="AG919" s="3">
        <v>0</v>
      </c>
      <c r="AH919" s="3">
        <v>0</v>
      </c>
      <c r="AI919" s="3">
        <v>1</v>
      </c>
      <c r="AJ919" s="3">
        <v>0</v>
      </c>
      <c r="AK919" s="3">
        <v>0</v>
      </c>
      <c r="AL919" s="3">
        <v>420</v>
      </c>
      <c r="AM919" s="4">
        <v>42031</v>
      </c>
      <c r="AN919" s="3">
        <f t="shared" si="43"/>
        <v>1</v>
      </c>
      <c r="AO919" s="3" t="str">
        <f t="shared" si="44"/>
        <v>January</v>
      </c>
      <c r="AP919" s="3">
        <v>1</v>
      </c>
    </row>
    <row r="920" spans="1:42" x14ac:dyDescent="0.25">
      <c r="A920" s="3">
        <v>1377</v>
      </c>
      <c r="B920" s="3">
        <v>64014</v>
      </c>
      <c r="C920" s="3">
        <v>436</v>
      </c>
      <c r="D920" s="3">
        <f t="shared" si="42"/>
        <v>0.68110100915424754</v>
      </c>
      <c r="E920" s="3">
        <v>2</v>
      </c>
      <c r="F920" s="3">
        <v>1</v>
      </c>
      <c r="G920" s="3">
        <v>56</v>
      </c>
      <c r="H920" s="3">
        <v>406</v>
      </c>
      <c r="I920" s="3">
        <v>0</v>
      </c>
      <c r="J920" s="3">
        <v>30</v>
      </c>
      <c r="K920" s="3">
        <v>0</v>
      </c>
      <c r="L920" s="3">
        <v>0</v>
      </c>
      <c r="M920" s="3">
        <v>8</v>
      </c>
      <c r="N920" s="3">
        <v>7</v>
      </c>
      <c r="O920" s="3">
        <v>8</v>
      </c>
      <c r="P920" s="3">
        <v>2</v>
      </c>
      <c r="Q920" s="3">
        <v>5</v>
      </c>
      <c r="R920" s="3">
        <v>7</v>
      </c>
      <c r="S920" s="3">
        <v>1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74</v>
      </c>
      <c r="AA920" s="3" t="str" cm="1">
        <f t="array" ref="AA920">_xlfn.IFS(AND(Z920&lt;36,Z920&gt;23),"24-35",AND(Z920&lt;51,Z920&gt;35),"36-50",AND(Z920&gt;50,Z920&lt;66),"51-65",Z920&gt;65,"66+",TRUE,"?")</f>
        <v>66+</v>
      </c>
      <c r="AB920" s="3">
        <v>2178</v>
      </c>
      <c r="AC920" s="3">
        <v>0</v>
      </c>
      <c r="AD920" s="3">
        <v>0</v>
      </c>
      <c r="AE920" s="3">
        <v>0</v>
      </c>
      <c r="AF920" s="3">
        <v>1</v>
      </c>
      <c r="AG920" s="3">
        <v>0</v>
      </c>
      <c r="AH920" s="3">
        <v>0</v>
      </c>
      <c r="AI920" s="3">
        <v>0</v>
      </c>
      <c r="AJ920" s="3">
        <v>0</v>
      </c>
      <c r="AK920" s="3">
        <v>1</v>
      </c>
      <c r="AL920" s="3">
        <v>428</v>
      </c>
      <c r="AM920" s="4">
        <v>42671</v>
      </c>
      <c r="AN920" s="3">
        <f t="shared" si="43"/>
        <v>10</v>
      </c>
      <c r="AO920" s="3" t="str">
        <f t="shared" si="44"/>
        <v>October</v>
      </c>
      <c r="AP920" s="3">
        <v>1</v>
      </c>
    </row>
    <row r="921" spans="1:42" x14ac:dyDescent="0.25">
      <c r="A921" s="3">
        <v>1491</v>
      </c>
      <c r="B921" s="3">
        <v>50664</v>
      </c>
      <c r="C921" s="3">
        <v>435</v>
      </c>
      <c r="D921" s="3">
        <f t="shared" si="42"/>
        <v>0.85859782093794412</v>
      </c>
      <c r="E921" s="3">
        <v>1</v>
      </c>
      <c r="F921" s="3">
        <v>1</v>
      </c>
      <c r="G921" s="3">
        <v>64</v>
      </c>
      <c r="H921" s="3">
        <v>313</v>
      </c>
      <c r="I921" s="3">
        <v>8</v>
      </c>
      <c r="J921" s="3">
        <v>104</v>
      </c>
      <c r="K921" s="3">
        <v>6</v>
      </c>
      <c r="L921" s="3">
        <v>4</v>
      </c>
      <c r="M921" s="3">
        <v>126</v>
      </c>
      <c r="N921" s="3">
        <v>9</v>
      </c>
      <c r="O921" s="3">
        <v>8</v>
      </c>
      <c r="P921" s="3">
        <v>1</v>
      </c>
      <c r="Q921" s="3">
        <v>6</v>
      </c>
      <c r="R921" s="3">
        <v>9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61</v>
      </c>
      <c r="AA921" s="3" t="str" cm="1">
        <f t="array" ref="AA921">_xlfn.IFS(AND(Z921&lt;36,Z921&gt;23),"24-35",AND(Z921&lt;51,Z921&gt;35),"36-50",AND(Z921&gt;50,Z921&lt;66),"51-65",Z921&gt;65,"66+",TRUE,"?")</f>
        <v>51-65</v>
      </c>
      <c r="AB921" s="3">
        <v>2688</v>
      </c>
      <c r="AC921" s="3">
        <v>0</v>
      </c>
      <c r="AD921" s="3">
        <v>0</v>
      </c>
      <c r="AE921" s="3">
        <v>1</v>
      </c>
      <c r="AF921" s="3">
        <v>0</v>
      </c>
      <c r="AG921" s="3">
        <v>0</v>
      </c>
      <c r="AH921" s="3">
        <v>0</v>
      </c>
      <c r="AI921" s="3">
        <v>1</v>
      </c>
      <c r="AJ921" s="3">
        <v>0</v>
      </c>
      <c r="AK921" s="3">
        <v>0</v>
      </c>
      <c r="AL921" s="3">
        <v>309</v>
      </c>
      <c r="AM921" s="4">
        <v>42161</v>
      </c>
      <c r="AN921" s="3">
        <f t="shared" si="43"/>
        <v>6</v>
      </c>
      <c r="AO921" s="3" t="str">
        <f t="shared" si="44"/>
        <v>June</v>
      </c>
      <c r="AP921" s="3">
        <v>1</v>
      </c>
    </row>
    <row r="922" spans="1:42" x14ac:dyDescent="0.25">
      <c r="A922" s="3">
        <v>1401</v>
      </c>
      <c r="B922" s="3">
        <v>51569</v>
      </c>
      <c r="C922" s="3">
        <v>433</v>
      </c>
      <c r="D922" s="3">
        <f t="shared" si="42"/>
        <v>0.83965172875176952</v>
      </c>
      <c r="E922" s="3">
        <v>0</v>
      </c>
      <c r="F922" s="3">
        <v>1</v>
      </c>
      <c r="G922" s="3">
        <v>39</v>
      </c>
      <c r="H922" s="3">
        <v>380</v>
      </c>
      <c r="I922" s="3">
        <v>0</v>
      </c>
      <c r="J922" s="3">
        <v>47</v>
      </c>
      <c r="K922" s="3">
        <v>6</v>
      </c>
      <c r="L922" s="3">
        <v>0</v>
      </c>
      <c r="M922" s="3">
        <v>34</v>
      </c>
      <c r="N922" s="3">
        <v>4</v>
      </c>
      <c r="O922" s="3">
        <v>7</v>
      </c>
      <c r="P922" s="3">
        <v>1</v>
      </c>
      <c r="Q922" s="3">
        <v>7</v>
      </c>
      <c r="R922" s="3">
        <v>8</v>
      </c>
      <c r="S922" s="3">
        <v>0</v>
      </c>
      <c r="T922" s="3">
        <v>0</v>
      </c>
      <c r="U922" s="3">
        <v>0</v>
      </c>
      <c r="V922" s="3">
        <v>1</v>
      </c>
      <c r="W922" s="3">
        <v>0</v>
      </c>
      <c r="X922" s="3">
        <v>0</v>
      </c>
      <c r="Y922" s="3">
        <v>1</v>
      </c>
      <c r="Z922" s="3">
        <v>71</v>
      </c>
      <c r="AA922" s="3" t="str" cm="1">
        <f t="array" ref="AA922">_xlfn.IFS(AND(Z922&lt;36,Z922&gt;23),"24-35",AND(Z922&lt;51,Z922&gt;35),"36-50",AND(Z922&gt;50,Z922&lt;66),"51-65",Z922&gt;65,"66+",TRUE,"?")</f>
        <v>66+</v>
      </c>
      <c r="AB922" s="3">
        <v>2661</v>
      </c>
      <c r="AC922" s="3">
        <v>0</v>
      </c>
      <c r="AD922" s="3">
        <v>0</v>
      </c>
      <c r="AE922" s="3">
        <v>0</v>
      </c>
      <c r="AF922" s="3">
        <v>0</v>
      </c>
      <c r="AG922" s="3">
        <v>1</v>
      </c>
      <c r="AH922" s="3">
        <v>0</v>
      </c>
      <c r="AI922" s="3">
        <v>0</v>
      </c>
      <c r="AJ922" s="3">
        <v>0</v>
      </c>
      <c r="AK922" s="3">
        <v>1</v>
      </c>
      <c r="AL922" s="3">
        <v>399</v>
      </c>
      <c r="AM922" s="4">
        <v>42188</v>
      </c>
      <c r="AN922" s="3">
        <f t="shared" si="43"/>
        <v>7</v>
      </c>
      <c r="AO922" s="3" t="str">
        <f t="shared" si="44"/>
        <v>July</v>
      </c>
      <c r="AP922" s="3">
        <v>1</v>
      </c>
    </row>
    <row r="923" spans="1:42" x14ac:dyDescent="0.25">
      <c r="A923" s="3">
        <v>1632</v>
      </c>
      <c r="B923" s="3">
        <v>49094</v>
      </c>
      <c r="C923" s="3">
        <v>433</v>
      </c>
      <c r="D923" s="3">
        <f t="shared" si="42"/>
        <v>0.88198150486821203</v>
      </c>
      <c r="E923" s="3">
        <v>0</v>
      </c>
      <c r="F923" s="3">
        <v>1</v>
      </c>
      <c r="G923" s="3">
        <v>6</v>
      </c>
      <c r="H923" s="3">
        <v>376</v>
      </c>
      <c r="I923" s="3">
        <v>0</v>
      </c>
      <c r="J923" s="3">
        <v>38</v>
      </c>
      <c r="K923" s="3">
        <v>11</v>
      </c>
      <c r="L923" s="3">
        <v>8</v>
      </c>
      <c r="M923" s="3">
        <v>69</v>
      </c>
      <c r="N923" s="3">
        <v>5</v>
      </c>
      <c r="O923" s="3">
        <v>6</v>
      </c>
      <c r="P923" s="3">
        <v>3</v>
      </c>
      <c r="Q923" s="3">
        <v>6</v>
      </c>
      <c r="R923" s="3">
        <v>6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47</v>
      </c>
      <c r="AA923" s="3" t="str" cm="1">
        <f t="array" ref="AA923">_xlfn.IFS(AND(Z923&lt;36,Z923&gt;23),"24-35",AND(Z923&lt;51,Z923&gt;35),"36-50",AND(Z923&gt;50,Z923&lt;66),"51-65",Z923&gt;65,"66+",TRUE,"?")</f>
        <v>36-50</v>
      </c>
      <c r="AB923" s="3">
        <v>2805</v>
      </c>
      <c r="AC923" s="3">
        <v>0</v>
      </c>
      <c r="AD923" s="3">
        <v>1</v>
      </c>
      <c r="AE923" s="3">
        <v>0</v>
      </c>
      <c r="AF923" s="3">
        <v>0</v>
      </c>
      <c r="AG923" s="3">
        <v>0</v>
      </c>
      <c r="AH923" s="3">
        <v>0</v>
      </c>
      <c r="AI923" s="3">
        <v>1</v>
      </c>
      <c r="AJ923" s="3">
        <v>0</v>
      </c>
      <c r="AK923" s="3">
        <v>0</v>
      </c>
      <c r="AL923" s="3">
        <v>364</v>
      </c>
      <c r="AM923" s="4">
        <v>42044</v>
      </c>
      <c r="AN923" s="3">
        <f t="shared" si="43"/>
        <v>2</v>
      </c>
      <c r="AO923" s="3" t="str">
        <f t="shared" si="44"/>
        <v>February</v>
      </c>
      <c r="AP923" s="3">
        <v>1</v>
      </c>
    </row>
    <row r="924" spans="1:42" x14ac:dyDescent="0.25">
      <c r="A924" s="3">
        <v>1625</v>
      </c>
      <c r="B924" s="3">
        <v>65370</v>
      </c>
      <c r="C924" s="3">
        <v>432</v>
      </c>
      <c r="D924" s="3">
        <f t="shared" si="42"/>
        <v>0.66085360256998626</v>
      </c>
      <c r="E924" s="3">
        <v>0</v>
      </c>
      <c r="F924" s="3">
        <v>0</v>
      </c>
      <c r="G924" s="3">
        <v>1</v>
      </c>
      <c r="H924" s="3">
        <v>71</v>
      </c>
      <c r="I924" s="3">
        <v>22</v>
      </c>
      <c r="J924" s="3">
        <v>112</v>
      </c>
      <c r="K924" s="3">
        <v>138</v>
      </c>
      <c r="L924" s="3">
        <v>89</v>
      </c>
      <c r="M924" s="3">
        <v>29</v>
      </c>
      <c r="N924" s="3">
        <v>1</v>
      </c>
      <c r="O924" s="3">
        <v>2</v>
      </c>
      <c r="P924" s="3">
        <v>3</v>
      </c>
      <c r="Q924" s="3">
        <v>13</v>
      </c>
      <c r="R924" s="3">
        <v>1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36</v>
      </c>
      <c r="AA924" s="3" t="str" cm="1">
        <f t="array" ref="AA924">_xlfn.IFS(AND(Z924&lt;36,Z924&gt;23),"24-35",AND(Z924&lt;51,Z924&gt;35),"36-50",AND(Z924&gt;50,Z924&lt;66),"51-65",Z924&gt;65,"66+",TRUE,"?")</f>
        <v>36-50</v>
      </c>
      <c r="AB924" s="3">
        <v>2491</v>
      </c>
      <c r="AC924" s="3">
        <v>0</v>
      </c>
      <c r="AD924" s="3">
        <v>1</v>
      </c>
      <c r="AE924" s="3">
        <v>0</v>
      </c>
      <c r="AF924" s="3">
        <v>0</v>
      </c>
      <c r="AG924" s="3">
        <v>0</v>
      </c>
      <c r="AH924" s="3">
        <v>1</v>
      </c>
      <c r="AI924" s="3">
        <v>0</v>
      </c>
      <c r="AJ924" s="3">
        <v>0</v>
      </c>
      <c r="AK924" s="3">
        <v>0</v>
      </c>
      <c r="AL924" s="3">
        <v>403</v>
      </c>
      <c r="AM924" s="4">
        <v>42358</v>
      </c>
      <c r="AN924" s="3">
        <f t="shared" si="43"/>
        <v>12</v>
      </c>
      <c r="AO924" s="3" t="str">
        <f t="shared" si="44"/>
        <v>December</v>
      </c>
      <c r="AP924" s="3">
        <v>1</v>
      </c>
    </row>
    <row r="925" spans="1:42" x14ac:dyDescent="0.25">
      <c r="A925" s="3">
        <v>1870</v>
      </c>
      <c r="B925" s="3">
        <v>55801</v>
      </c>
      <c r="C925" s="3">
        <v>432</v>
      </c>
      <c r="D925" s="3">
        <f t="shared" si="42"/>
        <v>0.77417967419938716</v>
      </c>
      <c r="E925" s="3">
        <v>1</v>
      </c>
      <c r="F925" s="3">
        <v>1</v>
      </c>
      <c r="G925" s="3">
        <v>35</v>
      </c>
      <c r="H925" s="3">
        <v>367</v>
      </c>
      <c r="I925" s="3">
        <v>4</v>
      </c>
      <c r="J925" s="3">
        <v>51</v>
      </c>
      <c r="K925" s="3">
        <v>6</v>
      </c>
      <c r="L925" s="3">
        <v>4</v>
      </c>
      <c r="M925" s="3">
        <v>95</v>
      </c>
      <c r="N925" s="3">
        <v>6</v>
      </c>
      <c r="O925" s="3">
        <v>7</v>
      </c>
      <c r="P925" s="3">
        <v>2</v>
      </c>
      <c r="Q925" s="3">
        <v>6</v>
      </c>
      <c r="R925" s="3">
        <v>7</v>
      </c>
      <c r="S925" s="3">
        <v>1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45</v>
      </c>
      <c r="AA925" s="3" t="str" cm="1">
        <f t="array" ref="AA925">_xlfn.IFS(AND(Z925&lt;36,Z925&gt;23),"24-35",AND(Z925&lt;51,Z925&gt;35),"36-50",AND(Z925&gt;50,Z925&lt;66),"51-65",Z925&gt;65,"66+",TRUE,"?")</f>
        <v>36-50</v>
      </c>
      <c r="AB925" s="3">
        <v>2439</v>
      </c>
      <c r="AC925" s="3">
        <v>0</v>
      </c>
      <c r="AD925" s="3">
        <v>0</v>
      </c>
      <c r="AE925" s="3">
        <v>1</v>
      </c>
      <c r="AF925" s="3">
        <v>0</v>
      </c>
      <c r="AG925" s="3">
        <v>0</v>
      </c>
      <c r="AH925" s="3">
        <v>0</v>
      </c>
      <c r="AI925" s="3">
        <v>1</v>
      </c>
      <c r="AJ925" s="3">
        <v>0</v>
      </c>
      <c r="AK925" s="3">
        <v>0</v>
      </c>
      <c r="AL925" s="3">
        <v>337</v>
      </c>
      <c r="AM925" s="4">
        <v>42410</v>
      </c>
      <c r="AN925" s="3">
        <f t="shared" si="43"/>
        <v>2</v>
      </c>
      <c r="AO925" s="3" t="str">
        <f t="shared" si="44"/>
        <v>February</v>
      </c>
      <c r="AP925" s="3">
        <v>1</v>
      </c>
    </row>
    <row r="926" spans="1:42" x14ac:dyDescent="0.25">
      <c r="A926" s="3">
        <v>338</v>
      </c>
      <c r="B926" s="3">
        <v>51479</v>
      </c>
      <c r="C926" s="3">
        <v>429</v>
      </c>
      <c r="D926" s="3">
        <f t="shared" si="42"/>
        <v>0.83334952116396976</v>
      </c>
      <c r="E926" s="3">
        <v>1</v>
      </c>
      <c r="F926" s="3">
        <v>1</v>
      </c>
      <c r="G926" s="3">
        <v>67</v>
      </c>
      <c r="H926" s="3">
        <v>247</v>
      </c>
      <c r="I926" s="3">
        <v>8</v>
      </c>
      <c r="J926" s="3">
        <v>160</v>
      </c>
      <c r="K926" s="3">
        <v>6</v>
      </c>
      <c r="L926" s="3">
        <v>8</v>
      </c>
      <c r="M926" s="3">
        <v>65</v>
      </c>
      <c r="N926" s="3">
        <v>7</v>
      </c>
      <c r="O926" s="3">
        <v>6</v>
      </c>
      <c r="P926" s="3">
        <v>3</v>
      </c>
      <c r="Q926" s="3">
        <v>6</v>
      </c>
      <c r="R926" s="3">
        <v>7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53</v>
      </c>
      <c r="AA926" s="3" t="str" cm="1">
        <f t="array" ref="AA926">_xlfn.IFS(AND(Z926&lt;36,Z926&gt;23),"24-35",AND(Z926&lt;51,Z926&gt;35),"36-50",AND(Z926&gt;50,Z926&lt;66),"51-65",Z926&gt;65,"66+",TRUE,"?")</f>
        <v>51-65</v>
      </c>
      <c r="AB926" s="3">
        <v>2707</v>
      </c>
      <c r="AC926" s="3">
        <v>0</v>
      </c>
      <c r="AD926" s="3">
        <v>1</v>
      </c>
      <c r="AE926" s="3">
        <v>0</v>
      </c>
      <c r="AF926" s="3">
        <v>0</v>
      </c>
      <c r="AG926" s="3">
        <v>0</v>
      </c>
      <c r="AH926" s="3">
        <v>0</v>
      </c>
      <c r="AI926" s="3">
        <v>1</v>
      </c>
      <c r="AJ926" s="3">
        <v>0</v>
      </c>
      <c r="AK926" s="3">
        <v>0</v>
      </c>
      <c r="AL926" s="3">
        <v>364</v>
      </c>
      <c r="AM926" s="4">
        <v>42142</v>
      </c>
      <c r="AN926" s="3">
        <f t="shared" si="43"/>
        <v>5</v>
      </c>
      <c r="AO926" s="3" t="str">
        <f t="shared" si="44"/>
        <v>May</v>
      </c>
      <c r="AP926" s="3">
        <v>1</v>
      </c>
    </row>
    <row r="927" spans="1:42" x14ac:dyDescent="0.25">
      <c r="A927" s="3">
        <v>1405</v>
      </c>
      <c r="B927" s="3">
        <v>46374</v>
      </c>
      <c r="C927" s="3">
        <v>429</v>
      </c>
      <c r="D927" s="3">
        <f t="shared" si="42"/>
        <v>0.9250873334195886</v>
      </c>
      <c r="E927" s="3">
        <v>0</v>
      </c>
      <c r="F927" s="3">
        <v>1</v>
      </c>
      <c r="G927" s="3">
        <v>1</v>
      </c>
      <c r="H927" s="3">
        <v>408</v>
      </c>
      <c r="I927" s="3">
        <v>0</v>
      </c>
      <c r="J927" s="3">
        <v>21</v>
      </c>
      <c r="K927" s="3">
        <v>0</v>
      </c>
      <c r="L927" s="3">
        <v>0</v>
      </c>
      <c r="M927" s="3">
        <v>17</v>
      </c>
      <c r="N927" s="3">
        <v>3</v>
      </c>
      <c r="O927" s="3">
        <v>7</v>
      </c>
      <c r="P927" s="3">
        <v>1</v>
      </c>
      <c r="Q927" s="3">
        <v>7</v>
      </c>
      <c r="R927" s="3">
        <v>8</v>
      </c>
      <c r="S927" s="3">
        <v>1</v>
      </c>
      <c r="T927" s="3">
        <v>0</v>
      </c>
      <c r="U927" s="3">
        <v>0</v>
      </c>
      <c r="V927" s="3">
        <v>1</v>
      </c>
      <c r="W927" s="3">
        <v>0</v>
      </c>
      <c r="X927" s="3">
        <v>0</v>
      </c>
      <c r="Y927" s="3">
        <v>1</v>
      </c>
      <c r="Z927" s="3">
        <v>46</v>
      </c>
      <c r="AA927" s="3" t="str" cm="1">
        <f t="array" ref="AA927">_xlfn.IFS(AND(Z927&lt;36,Z927&gt;23),"24-35",AND(Z927&lt;51,Z927&gt;35),"36-50",AND(Z927&gt;50,Z927&lt;66),"51-65",Z927&gt;65,"66+",TRUE,"?")</f>
        <v>36-50</v>
      </c>
      <c r="AB927" s="3">
        <v>2263</v>
      </c>
      <c r="AC927" s="3">
        <v>0</v>
      </c>
      <c r="AD927" s="3">
        <v>1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1</v>
      </c>
      <c r="AL927" s="3">
        <v>412</v>
      </c>
      <c r="AM927" s="4">
        <v>42586</v>
      </c>
      <c r="AN927" s="3">
        <f t="shared" si="43"/>
        <v>8</v>
      </c>
      <c r="AO927" s="3" t="str">
        <f t="shared" si="44"/>
        <v>August</v>
      </c>
      <c r="AP927" s="3">
        <v>1</v>
      </c>
    </row>
    <row r="928" spans="1:42" x14ac:dyDescent="0.25">
      <c r="A928" s="3">
        <v>639</v>
      </c>
      <c r="B928" s="3">
        <v>41039</v>
      </c>
      <c r="C928" s="3">
        <v>422</v>
      </c>
      <c r="D928" s="3">
        <f t="shared" si="42"/>
        <v>1.028290163015668</v>
      </c>
      <c r="E928" s="3">
        <v>0</v>
      </c>
      <c r="F928" s="3">
        <v>0</v>
      </c>
      <c r="G928" s="3">
        <v>32</v>
      </c>
      <c r="H928" s="3">
        <v>34</v>
      </c>
      <c r="I928" s="3">
        <v>11</v>
      </c>
      <c r="J928" s="3">
        <v>137</v>
      </c>
      <c r="K928" s="3">
        <v>179</v>
      </c>
      <c r="L928" s="3">
        <v>61</v>
      </c>
      <c r="M928" s="3">
        <v>45</v>
      </c>
      <c r="N928" s="3">
        <v>1</v>
      </c>
      <c r="O928" s="3">
        <v>8</v>
      </c>
      <c r="P928" s="3">
        <v>1</v>
      </c>
      <c r="Q928" s="3">
        <v>5</v>
      </c>
      <c r="R928" s="3">
        <v>8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38</v>
      </c>
      <c r="AA928" s="3" t="str" cm="1">
        <f t="array" ref="AA928">_xlfn.IFS(AND(Z928&lt;36,Z928&gt;23),"24-35",AND(Z928&lt;51,Z928&gt;35),"36-50",AND(Z928&gt;50,Z928&lt;66),"51-65",Z928&gt;65,"66+",TRUE,"?")</f>
        <v>36-50</v>
      </c>
      <c r="AB928" s="3">
        <v>2498</v>
      </c>
      <c r="AC928" s="3">
        <v>0</v>
      </c>
      <c r="AD928" s="3">
        <v>0</v>
      </c>
      <c r="AE928" s="3">
        <v>0</v>
      </c>
      <c r="AF928" s="3">
        <v>1</v>
      </c>
      <c r="AG928" s="3">
        <v>0</v>
      </c>
      <c r="AH928" s="3">
        <v>1</v>
      </c>
      <c r="AI928" s="3">
        <v>0</v>
      </c>
      <c r="AJ928" s="3">
        <v>0</v>
      </c>
      <c r="AK928" s="3">
        <v>0</v>
      </c>
      <c r="AL928" s="3">
        <v>377</v>
      </c>
      <c r="AM928" s="4">
        <v>42351</v>
      </c>
      <c r="AN928" s="3">
        <f t="shared" si="43"/>
        <v>12</v>
      </c>
      <c r="AO928" s="3" t="str">
        <f t="shared" si="44"/>
        <v>December</v>
      </c>
      <c r="AP928" s="3">
        <v>1</v>
      </c>
    </row>
    <row r="929" spans="1:42" x14ac:dyDescent="0.25">
      <c r="A929" s="3">
        <v>424</v>
      </c>
      <c r="B929" s="3">
        <v>70829</v>
      </c>
      <c r="C929" s="3">
        <v>408</v>
      </c>
      <c r="D929" s="3">
        <f t="shared" si="42"/>
        <v>0.57603523980290561</v>
      </c>
      <c r="E929" s="3">
        <v>1</v>
      </c>
      <c r="F929" s="3">
        <v>1</v>
      </c>
      <c r="G929" s="3">
        <v>87</v>
      </c>
      <c r="H929" s="3">
        <v>141</v>
      </c>
      <c r="I929" s="3">
        <v>70</v>
      </c>
      <c r="J929" s="3">
        <v>106</v>
      </c>
      <c r="K929" s="3">
        <v>72</v>
      </c>
      <c r="L929" s="3">
        <v>19</v>
      </c>
      <c r="M929" s="3">
        <v>23</v>
      </c>
      <c r="N929" s="3">
        <v>2</v>
      </c>
      <c r="O929" s="3">
        <v>4</v>
      </c>
      <c r="P929" s="3">
        <v>2</v>
      </c>
      <c r="Q929" s="3">
        <v>8</v>
      </c>
      <c r="R929" s="3">
        <v>3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40</v>
      </c>
      <c r="AA929" s="3" t="str" cm="1">
        <f t="array" ref="AA929">_xlfn.IFS(AND(Z929&lt;36,Z929&gt;23),"24-35",AND(Z929&lt;51,Z929&gt;35),"36-50",AND(Z929&gt;50,Z929&lt;66),"51-65",Z929&gt;65,"66+",TRUE,"?")</f>
        <v>36-50</v>
      </c>
      <c r="AB929" s="3">
        <v>2369</v>
      </c>
      <c r="AC929" s="3">
        <v>0</v>
      </c>
      <c r="AD929" s="3">
        <v>1</v>
      </c>
      <c r="AE929" s="3">
        <v>0</v>
      </c>
      <c r="AF929" s="3">
        <v>0</v>
      </c>
      <c r="AG929" s="3">
        <v>0</v>
      </c>
      <c r="AH929" s="3">
        <v>1</v>
      </c>
      <c r="AI929" s="3">
        <v>0</v>
      </c>
      <c r="AJ929" s="3">
        <v>0</v>
      </c>
      <c r="AK929" s="3">
        <v>0</v>
      </c>
      <c r="AL929" s="3">
        <v>385</v>
      </c>
      <c r="AM929" s="4">
        <v>42480</v>
      </c>
      <c r="AN929" s="3">
        <f t="shared" si="43"/>
        <v>4</v>
      </c>
      <c r="AO929" s="3" t="str">
        <f t="shared" si="44"/>
        <v>April</v>
      </c>
      <c r="AP929" s="3">
        <v>1</v>
      </c>
    </row>
    <row r="930" spans="1:42" x14ac:dyDescent="0.25">
      <c r="A930" s="3">
        <v>5</v>
      </c>
      <c r="B930" s="3">
        <v>58293</v>
      </c>
      <c r="C930" s="3">
        <v>407</v>
      </c>
      <c r="D930" s="3">
        <f t="shared" si="42"/>
        <v>0.69819703909560327</v>
      </c>
      <c r="E930" s="3">
        <v>1</v>
      </c>
      <c r="F930" s="3">
        <v>0</v>
      </c>
      <c r="G930" s="3">
        <v>94</v>
      </c>
      <c r="H930" s="3">
        <v>173</v>
      </c>
      <c r="I930" s="3">
        <v>43</v>
      </c>
      <c r="J930" s="3">
        <v>118</v>
      </c>
      <c r="K930" s="3">
        <v>46</v>
      </c>
      <c r="L930" s="3">
        <v>27</v>
      </c>
      <c r="M930" s="3">
        <v>15</v>
      </c>
      <c r="N930" s="3">
        <v>5</v>
      </c>
      <c r="O930" s="3">
        <v>5</v>
      </c>
      <c r="P930" s="3">
        <v>3</v>
      </c>
      <c r="Q930" s="3">
        <v>6</v>
      </c>
      <c r="R930" s="3">
        <v>5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39</v>
      </c>
      <c r="AA930" s="3" t="str" cm="1">
        <f t="array" ref="AA930">_xlfn.IFS(AND(Z930&lt;36,Z930&gt;23),"24-35",AND(Z930&lt;51,Z930&gt;35),"36-50",AND(Z930&gt;50,Z930&lt;66),"51-65",Z930&gt;65,"66+",TRUE,"?")</f>
        <v>36-50</v>
      </c>
      <c r="AB930" s="3">
        <v>2320</v>
      </c>
      <c r="AC930" s="3">
        <v>0</v>
      </c>
      <c r="AD930" s="3">
        <v>1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1</v>
      </c>
      <c r="AL930" s="3">
        <v>392</v>
      </c>
      <c r="AM930" s="4">
        <v>42529</v>
      </c>
      <c r="AN930" s="3">
        <f t="shared" si="43"/>
        <v>6</v>
      </c>
      <c r="AO930" s="3" t="str">
        <f t="shared" si="44"/>
        <v>June</v>
      </c>
      <c r="AP930" s="3">
        <v>1</v>
      </c>
    </row>
    <row r="931" spans="1:42" x14ac:dyDescent="0.25">
      <c r="A931" s="3">
        <v>496</v>
      </c>
      <c r="B931" s="3">
        <v>50353</v>
      </c>
      <c r="C931" s="3">
        <v>407</v>
      </c>
      <c r="D931" s="3">
        <f t="shared" si="42"/>
        <v>0.80829344825531746</v>
      </c>
      <c r="E931" s="3">
        <v>0</v>
      </c>
      <c r="F931" s="3">
        <v>0</v>
      </c>
      <c r="G931" s="3">
        <v>72</v>
      </c>
      <c r="H931" s="3">
        <v>141</v>
      </c>
      <c r="I931" s="3">
        <v>15</v>
      </c>
      <c r="J931" s="3">
        <v>153</v>
      </c>
      <c r="K931" s="3">
        <v>67</v>
      </c>
      <c r="L931" s="3">
        <v>31</v>
      </c>
      <c r="M931" s="3">
        <v>35</v>
      </c>
      <c r="N931" s="3">
        <v>1</v>
      </c>
      <c r="O931" s="3">
        <v>4</v>
      </c>
      <c r="P931" s="3">
        <v>4</v>
      </c>
      <c r="Q931" s="3">
        <v>6</v>
      </c>
      <c r="R931" s="3">
        <v>3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43</v>
      </c>
      <c r="AA931" s="3" t="str" cm="1">
        <f t="array" ref="AA931">_xlfn.IFS(AND(Z931&lt;36,Z931&gt;23),"24-35",AND(Z931&lt;51,Z931&gt;35),"36-50",AND(Z931&gt;50,Z931&lt;66),"51-65",Z931&gt;65,"66+",TRUE,"?")</f>
        <v>36-50</v>
      </c>
      <c r="AB931" s="3">
        <v>2180</v>
      </c>
      <c r="AC931" s="3">
        <v>0</v>
      </c>
      <c r="AD931" s="3">
        <v>1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1</v>
      </c>
      <c r="AK931" s="3">
        <v>0</v>
      </c>
      <c r="AL931" s="3">
        <v>372</v>
      </c>
      <c r="AM931" s="4">
        <v>42669</v>
      </c>
      <c r="AN931" s="3">
        <f t="shared" si="43"/>
        <v>10</v>
      </c>
      <c r="AO931" s="3" t="str">
        <f t="shared" si="44"/>
        <v>October</v>
      </c>
      <c r="AP931" s="3">
        <v>1</v>
      </c>
    </row>
    <row r="932" spans="1:42" x14ac:dyDescent="0.25">
      <c r="A932" s="3">
        <v>118</v>
      </c>
      <c r="B932" s="3">
        <v>62998</v>
      </c>
      <c r="C932" s="3">
        <v>405</v>
      </c>
      <c r="D932" s="3">
        <f t="shared" si="42"/>
        <v>0.64287755166830696</v>
      </c>
      <c r="E932" s="3">
        <v>0</v>
      </c>
      <c r="F932" s="3">
        <v>1</v>
      </c>
      <c r="G932" s="3">
        <v>10</v>
      </c>
      <c r="H932" s="3">
        <v>120</v>
      </c>
      <c r="I932" s="3">
        <v>58</v>
      </c>
      <c r="J932" s="3">
        <v>73</v>
      </c>
      <c r="K932" s="3">
        <v>65</v>
      </c>
      <c r="L932" s="3">
        <v>89</v>
      </c>
      <c r="M932" s="3">
        <v>58</v>
      </c>
      <c r="N932" s="3">
        <v>5</v>
      </c>
      <c r="O932" s="3">
        <v>5</v>
      </c>
      <c r="P932" s="3">
        <v>4</v>
      </c>
      <c r="Q932" s="3">
        <v>5</v>
      </c>
      <c r="R932" s="3">
        <v>5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68</v>
      </c>
      <c r="AA932" s="3" t="str" cm="1">
        <f t="array" ref="AA932">_xlfn.IFS(AND(Z932&lt;36,Z932&gt;23),"24-35",AND(Z932&lt;51,Z932&gt;35),"36-50",AND(Z932&gt;50,Z932&lt;66),"51-65",Z932&gt;65,"66+",TRUE,"?")</f>
        <v>66+</v>
      </c>
      <c r="AB932" s="3">
        <v>2431</v>
      </c>
      <c r="AC932" s="3">
        <v>0</v>
      </c>
      <c r="AD932" s="3">
        <v>1</v>
      </c>
      <c r="AE932" s="3">
        <v>0</v>
      </c>
      <c r="AF932" s="3">
        <v>0</v>
      </c>
      <c r="AG932" s="3">
        <v>0</v>
      </c>
      <c r="AH932" s="3">
        <v>0</v>
      </c>
      <c r="AI932" s="3">
        <v>1</v>
      </c>
      <c r="AJ932" s="3">
        <v>0</v>
      </c>
      <c r="AK932" s="3">
        <v>0</v>
      </c>
      <c r="AL932" s="3">
        <v>347</v>
      </c>
      <c r="AM932" s="4">
        <v>42418</v>
      </c>
      <c r="AN932" s="3">
        <f t="shared" si="43"/>
        <v>2</v>
      </c>
      <c r="AO932" s="3" t="str">
        <f t="shared" si="44"/>
        <v>February</v>
      </c>
      <c r="AP932" s="3">
        <v>1</v>
      </c>
    </row>
    <row r="933" spans="1:42" x14ac:dyDescent="0.25">
      <c r="A933" s="3">
        <v>1613</v>
      </c>
      <c r="B933" s="3">
        <v>59481</v>
      </c>
      <c r="C933" s="3">
        <v>403</v>
      </c>
      <c r="D933" s="3">
        <f t="shared" si="42"/>
        <v>0.67752727761806286</v>
      </c>
      <c r="E933" s="3">
        <v>0</v>
      </c>
      <c r="F933" s="3">
        <v>1</v>
      </c>
      <c r="G933" s="3">
        <v>47</v>
      </c>
      <c r="H933" s="3">
        <v>178</v>
      </c>
      <c r="I933" s="3">
        <v>3</v>
      </c>
      <c r="J933" s="3">
        <v>85</v>
      </c>
      <c r="K933" s="3">
        <v>71</v>
      </c>
      <c r="L933" s="3">
        <v>66</v>
      </c>
      <c r="M933" s="3">
        <v>58</v>
      </c>
      <c r="N933" s="3">
        <v>2</v>
      </c>
      <c r="O933" s="3">
        <v>3</v>
      </c>
      <c r="P933" s="3">
        <v>3</v>
      </c>
      <c r="Q933" s="3">
        <v>8</v>
      </c>
      <c r="R933" s="3">
        <v>2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45</v>
      </c>
      <c r="AA933" s="3" t="str" cm="1">
        <f t="array" ref="AA933">_xlfn.IFS(AND(Z933&lt;36,Z933&gt;23),"24-35",AND(Z933&lt;51,Z933&gt;35),"36-50",AND(Z933&gt;50,Z933&lt;66),"51-65",Z933&gt;65,"66+",TRUE,"?")</f>
        <v>36-50</v>
      </c>
      <c r="AB933" s="3">
        <v>2408</v>
      </c>
      <c r="AC933" s="3">
        <v>0</v>
      </c>
      <c r="AD933" s="3">
        <v>0</v>
      </c>
      <c r="AE933" s="3">
        <v>0</v>
      </c>
      <c r="AF933" s="3">
        <v>1</v>
      </c>
      <c r="AG933" s="3">
        <v>0</v>
      </c>
      <c r="AH933" s="3">
        <v>0</v>
      </c>
      <c r="AI933" s="3">
        <v>1</v>
      </c>
      <c r="AJ933" s="3">
        <v>0</v>
      </c>
      <c r="AK933" s="3">
        <v>0</v>
      </c>
      <c r="AL933" s="3">
        <v>345</v>
      </c>
      <c r="AM933" s="4">
        <v>42441</v>
      </c>
      <c r="AN933" s="3">
        <f t="shared" si="43"/>
        <v>3</v>
      </c>
      <c r="AO933" s="3" t="str">
        <f t="shared" si="44"/>
        <v>March</v>
      </c>
      <c r="AP933" s="3">
        <v>1</v>
      </c>
    </row>
    <row r="934" spans="1:42" x14ac:dyDescent="0.25">
      <c r="A934" s="3">
        <v>88</v>
      </c>
      <c r="B934" s="3">
        <v>50150</v>
      </c>
      <c r="C934" s="3">
        <v>399</v>
      </c>
      <c r="D934" s="3">
        <f t="shared" si="42"/>
        <v>0.79561316051844466</v>
      </c>
      <c r="E934" s="3">
        <v>0</v>
      </c>
      <c r="F934" s="3">
        <v>0</v>
      </c>
      <c r="G934" s="3">
        <v>32</v>
      </c>
      <c r="H934" s="3">
        <v>135</v>
      </c>
      <c r="I934" s="3">
        <v>46</v>
      </c>
      <c r="J934" s="3">
        <v>92</v>
      </c>
      <c r="K934" s="3">
        <v>65</v>
      </c>
      <c r="L934" s="3">
        <v>61</v>
      </c>
      <c r="M934" s="3">
        <v>11</v>
      </c>
      <c r="N934" s="3">
        <v>2</v>
      </c>
      <c r="O934" s="3">
        <v>5</v>
      </c>
      <c r="P934" s="3">
        <v>2</v>
      </c>
      <c r="Q934" s="3">
        <v>7</v>
      </c>
      <c r="R934" s="3">
        <v>5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37</v>
      </c>
      <c r="AA934" s="3" t="str" cm="1">
        <f t="array" ref="AA934">_xlfn.IFS(AND(Z934&lt;36,Z934&gt;23),"24-35",AND(Z934&lt;51,Z934&gt;35),"36-50",AND(Z934&gt;50,Z934&lt;66),"51-65",Z934&gt;65,"66+",TRUE,"?")</f>
        <v>36-50</v>
      </c>
      <c r="AB934" s="3">
        <v>2533</v>
      </c>
      <c r="AC934" s="3">
        <v>0</v>
      </c>
      <c r="AD934" s="3">
        <v>1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1</v>
      </c>
      <c r="AL934" s="3">
        <v>388</v>
      </c>
      <c r="AM934" s="4">
        <v>42316</v>
      </c>
      <c r="AN934" s="3">
        <f t="shared" si="43"/>
        <v>11</v>
      </c>
      <c r="AO934" s="3" t="str">
        <f t="shared" si="44"/>
        <v>November</v>
      </c>
      <c r="AP934" s="3">
        <v>1</v>
      </c>
    </row>
    <row r="935" spans="1:42" x14ac:dyDescent="0.25">
      <c r="A935" s="3">
        <v>844</v>
      </c>
      <c r="B935" s="3">
        <v>37087</v>
      </c>
      <c r="C935" s="3">
        <v>398</v>
      </c>
      <c r="D935" s="3">
        <f t="shared" si="42"/>
        <v>1.0731523175236606</v>
      </c>
      <c r="E935" s="3">
        <v>1</v>
      </c>
      <c r="F935" s="3">
        <v>0</v>
      </c>
      <c r="G935" s="3">
        <v>50</v>
      </c>
      <c r="H935" s="3">
        <v>194</v>
      </c>
      <c r="I935" s="3">
        <v>55</v>
      </c>
      <c r="J935" s="3">
        <v>134</v>
      </c>
      <c r="K935" s="3">
        <v>15</v>
      </c>
      <c r="L935" s="3">
        <v>0</v>
      </c>
      <c r="M935" s="3">
        <v>3</v>
      </c>
      <c r="N935" s="3">
        <v>3</v>
      </c>
      <c r="O935" s="3">
        <v>4</v>
      </c>
      <c r="P935" s="3">
        <v>2</v>
      </c>
      <c r="Q935" s="3">
        <v>8</v>
      </c>
      <c r="R935" s="3">
        <v>6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46</v>
      </c>
      <c r="AA935" s="3" t="str" cm="1">
        <f t="array" ref="AA935">_xlfn.IFS(AND(Z935&lt;36,Z935&gt;23),"24-35",AND(Z935&lt;51,Z935&gt;35),"36-50",AND(Z935&gt;50,Z935&lt;66),"51-65",Z935&gt;65,"66+",TRUE,"?")</f>
        <v>36-50</v>
      </c>
      <c r="AB935" s="3">
        <v>2481</v>
      </c>
      <c r="AC935" s="3">
        <v>0</v>
      </c>
      <c r="AD935" s="3">
        <v>1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1</v>
      </c>
      <c r="AL935" s="3">
        <v>395</v>
      </c>
      <c r="AM935" s="4">
        <v>42368</v>
      </c>
      <c r="AN935" s="3">
        <f t="shared" si="43"/>
        <v>12</v>
      </c>
      <c r="AO935" s="3" t="str">
        <f t="shared" si="44"/>
        <v>December</v>
      </c>
      <c r="AP935" s="3">
        <v>1</v>
      </c>
    </row>
    <row r="936" spans="1:42" x14ac:dyDescent="0.25">
      <c r="A936" s="3">
        <v>1029</v>
      </c>
      <c r="B936" s="3">
        <v>61825</v>
      </c>
      <c r="C936" s="3">
        <v>397</v>
      </c>
      <c r="D936" s="3">
        <f t="shared" si="42"/>
        <v>0.64213505863323894</v>
      </c>
      <c r="E936" s="3">
        <v>0</v>
      </c>
      <c r="F936" s="3">
        <v>1</v>
      </c>
      <c r="G936" s="3">
        <v>56</v>
      </c>
      <c r="H936" s="3">
        <v>162</v>
      </c>
      <c r="I936" s="3">
        <v>50</v>
      </c>
      <c r="J936" s="3">
        <v>100</v>
      </c>
      <c r="K936" s="3">
        <v>55</v>
      </c>
      <c r="L936" s="3">
        <v>30</v>
      </c>
      <c r="M936" s="3">
        <v>27</v>
      </c>
      <c r="N936" s="3">
        <v>1</v>
      </c>
      <c r="O936" s="3">
        <v>4</v>
      </c>
      <c r="P936" s="3">
        <v>2</v>
      </c>
      <c r="Q936" s="3">
        <v>8</v>
      </c>
      <c r="R936" s="3">
        <v>4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41</v>
      </c>
      <c r="AA936" s="3" t="str" cm="1">
        <f t="array" ref="AA936">_xlfn.IFS(AND(Z936&lt;36,Z936&gt;23),"24-35",AND(Z936&lt;51,Z936&gt;35),"36-50",AND(Z936&gt;50,Z936&lt;66),"51-65",Z936&gt;65,"66+",TRUE,"?")</f>
        <v>36-50</v>
      </c>
      <c r="AB936" s="3">
        <v>2485</v>
      </c>
      <c r="AC936" s="3">
        <v>0</v>
      </c>
      <c r="AD936" s="3">
        <v>0</v>
      </c>
      <c r="AE936" s="3">
        <v>1</v>
      </c>
      <c r="AF936" s="3">
        <v>0</v>
      </c>
      <c r="AG936" s="3">
        <v>0</v>
      </c>
      <c r="AH936" s="3">
        <v>0</v>
      </c>
      <c r="AI936" s="3">
        <v>1</v>
      </c>
      <c r="AJ936" s="3">
        <v>0</v>
      </c>
      <c r="AK936" s="3">
        <v>0</v>
      </c>
      <c r="AL936" s="3">
        <v>370</v>
      </c>
      <c r="AM936" s="4">
        <v>42364</v>
      </c>
      <c r="AN936" s="3">
        <f t="shared" si="43"/>
        <v>12</v>
      </c>
      <c r="AO936" s="3" t="str">
        <f t="shared" si="44"/>
        <v>December</v>
      </c>
      <c r="AP936" s="3">
        <v>1</v>
      </c>
    </row>
    <row r="937" spans="1:42" x14ac:dyDescent="0.25">
      <c r="A937" s="3">
        <v>1275</v>
      </c>
      <c r="B937" s="3">
        <v>53034</v>
      </c>
      <c r="C937" s="3">
        <v>397</v>
      </c>
      <c r="D937" s="3">
        <f t="shared" si="42"/>
        <v>0.74857638496059131</v>
      </c>
      <c r="E937" s="3">
        <v>1</v>
      </c>
      <c r="F937" s="3">
        <v>1</v>
      </c>
      <c r="G937" s="3">
        <v>30</v>
      </c>
      <c r="H937" s="3">
        <v>160</v>
      </c>
      <c r="I937" s="3">
        <v>15</v>
      </c>
      <c r="J937" s="3">
        <v>196</v>
      </c>
      <c r="K937" s="3">
        <v>15</v>
      </c>
      <c r="L937" s="3">
        <v>11</v>
      </c>
      <c r="M937" s="3">
        <v>50</v>
      </c>
      <c r="N937" s="3">
        <v>8</v>
      </c>
      <c r="O937" s="3">
        <v>6</v>
      </c>
      <c r="P937" s="3">
        <v>1</v>
      </c>
      <c r="Q937" s="3">
        <v>7</v>
      </c>
      <c r="R937" s="3">
        <v>8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46</v>
      </c>
      <c r="AA937" s="3" t="str" cm="1">
        <f t="array" ref="AA937">_xlfn.IFS(AND(Z937&lt;36,Z937&gt;23),"24-35",AND(Z937&lt;51,Z937&gt;35),"36-50",AND(Z937&gt;50,Z937&lt;66),"51-65",Z937&gt;65,"66+",TRUE,"?")</f>
        <v>36-50</v>
      </c>
      <c r="AB937" s="3">
        <v>2554</v>
      </c>
      <c r="AC937" s="3">
        <v>1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1</v>
      </c>
      <c r="AJ937" s="3">
        <v>0</v>
      </c>
      <c r="AK937" s="3">
        <v>0</v>
      </c>
      <c r="AL937" s="3">
        <v>347</v>
      </c>
      <c r="AM937" s="4">
        <v>42295</v>
      </c>
      <c r="AN937" s="3">
        <f t="shared" si="43"/>
        <v>10</v>
      </c>
      <c r="AO937" s="3" t="str">
        <f t="shared" si="44"/>
        <v>October</v>
      </c>
      <c r="AP937" s="3">
        <v>1</v>
      </c>
    </row>
    <row r="938" spans="1:42" x14ac:dyDescent="0.25">
      <c r="A938" s="3">
        <v>261</v>
      </c>
      <c r="B938" s="3">
        <v>65640</v>
      </c>
      <c r="C938" s="3">
        <v>395</v>
      </c>
      <c r="D938" s="3">
        <f t="shared" si="42"/>
        <v>0.60176721511273612</v>
      </c>
      <c r="E938" s="3">
        <v>0</v>
      </c>
      <c r="F938" s="3">
        <v>1</v>
      </c>
      <c r="G938" s="3">
        <v>74</v>
      </c>
      <c r="H938" s="3">
        <v>204</v>
      </c>
      <c r="I938" s="3">
        <v>7</v>
      </c>
      <c r="J938" s="3">
        <v>149</v>
      </c>
      <c r="K938" s="3">
        <v>20</v>
      </c>
      <c r="L938" s="3">
        <v>15</v>
      </c>
      <c r="M938" s="3">
        <v>66</v>
      </c>
      <c r="N938" s="3">
        <v>1</v>
      </c>
      <c r="O938" s="3">
        <v>5</v>
      </c>
      <c r="P938" s="3">
        <v>1</v>
      </c>
      <c r="Q938" s="3">
        <v>8</v>
      </c>
      <c r="R938" s="3">
        <v>2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46</v>
      </c>
      <c r="AA938" s="3" t="str" cm="1">
        <f t="array" ref="AA938">_xlfn.IFS(AND(Z938&lt;36,Z938&gt;23),"24-35",AND(Z938&lt;51,Z938&gt;35),"36-50",AND(Z938&gt;50,Z938&lt;66),"51-65",Z938&gt;65,"66+",TRUE,"?")</f>
        <v>36-50</v>
      </c>
      <c r="AB938" s="3">
        <v>2279</v>
      </c>
      <c r="AC938" s="3">
        <v>0</v>
      </c>
      <c r="AD938" s="3">
        <v>0</v>
      </c>
      <c r="AE938" s="3">
        <v>0</v>
      </c>
      <c r="AF938" s="3">
        <v>1</v>
      </c>
      <c r="AG938" s="3">
        <v>0</v>
      </c>
      <c r="AH938" s="3">
        <v>0</v>
      </c>
      <c r="AI938" s="3">
        <v>0</v>
      </c>
      <c r="AJ938" s="3">
        <v>0</v>
      </c>
      <c r="AK938" s="3">
        <v>1</v>
      </c>
      <c r="AL938" s="3">
        <v>329</v>
      </c>
      <c r="AM938" s="4">
        <v>42570</v>
      </c>
      <c r="AN938" s="3">
        <f t="shared" si="43"/>
        <v>7</v>
      </c>
      <c r="AO938" s="3" t="str">
        <f t="shared" si="44"/>
        <v>July</v>
      </c>
      <c r="AP938" s="3">
        <v>1</v>
      </c>
    </row>
    <row r="939" spans="1:42" x14ac:dyDescent="0.25">
      <c r="A939" s="3">
        <v>953</v>
      </c>
      <c r="B939" s="3">
        <v>59412</v>
      </c>
      <c r="C939" s="3">
        <v>395</v>
      </c>
      <c r="D939" s="3">
        <f t="shared" si="42"/>
        <v>0.6648488520837541</v>
      </c>
      <c r="E939" s="3">
        <v>0</v>
      </c>
      <c r="F939" s="3">
        <v>0</v>
      </c>
      <c r="G939" s="3">
        <v>56</v>
      </c>
      <c r="H939" s="3">
        <v>90</v>
      </c>
      <c r="I939" s="3">
        <v>67</v>
      </c>
      <c r="J939" s="3">
        <v>165</v>
      </c>
      <c r="K939" s="3">
        <v>30</v>
      </c>
      <c r="L939" s="3">
        <v>43</v>
      </c>
      <c r="M939" s="3">
        <v>11</v>
      </c>
      <c r="N939" s="3">
        <v>1</v>
      </c>
      <c r="O939" s="3">
        <v>4</v>
      </c>
      <c r="P939" s="3">
        <v>2</v>
      </c>
      <c r="Q939" s="3">
        <v>8</v>
      </c>
      <c r="R939" s="3">
        <v>3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69</v>
      </c>
      <c r="AA939" s="3" t="str" cm="1">
        <f t="array" ref="AA939">_xlfn.IFS(AND(Z939&lt;36,Z939&gt;23),"24-35",AND(Z939&lt;51,Z939&gt;35),"36-50",AND(Z939&gt;50,Z939&lt;66),"51-65",Z939&gt;65,"66+",TRUE,"?")</f>
        <v>66+</v>
      </c>
      <c r="AB939" s="3">
        <v>2230</v>
      </c>
      <c r="AC939" s="3">
        <v>0</v>
      </c>
      <c r="AD939" s="3">
        <v>1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1</v>
      </c>
      <c r="AK939" s="3">
        <v>0</v>
      </c>
      <c r="AL939" s="3">
        <v>384</v>
      </c>
      <c r="AM939" s="4">
        <v>42619</v>
      </c>
      <c r="AN939" s="3">
        <f t="shared" si="43"/>
        <v>9</v>
      </c>
      <c r="AO939" s="3" t="str">
        <f t="shared" si="44"/>
        <v>September</v>
      </c>
      <c r="AP939" s="3">
        <v>1</v>
      </c>
    </row>
    <row r="940" spans="1:42" x14ac:dyDescent="0.25">
      <c r="A940" s="3">
        <v>1406</v>
      </c>
      <c r="B940" s="3">
        <v>55158</v>
      </c>
      <c r="C940" s="3">
        <v>395</v>
      </c>
      <c r="D940" s="3">
        <f t="shared" si="42"/>
        <v>0.71612458754849706</v>
      </c>
      <c r="E940" s="3">
        <v>1</v>
      </c>
      <c r="F940" s="3">
        <v>1</v>
      </c>
      <c r="G940" s="3">
        <v>72</v>
      </c>
      <c r="H940" s="3">
        <v>293</v>
      </c>
      <c r="I940" s="3">
        <v>0</v>
      </c>
      <c r="J940" s="3">
        <v>87</v>
      </c>
      <c r="K940" s="3">
        <v>4</v>
      </c>
      <c r="L940" s="3">
        <v>11</v>
      </c>
      <c r="M940" s="3">
        <v>23</v>
      </c>
      <c r="N940" s="3">
        <v>4</v>
      </c>
      <c r="O940" s="3">
        <v>7</v>
      </c>
      <c r="P940" s="3">
        <v>2</v>
      </c>
      <c r="Q940" s="3">
        <v>5</v>
      </c>
      <c r="R940" s="3">
        <v>7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1</v>
      </c>
      <c r="Z940" s="3">
        <v>50</v>
      </c>
      <c r="AA940" s="3" t="str" cm="1">
        <f t="array" ref="AA940">_xlfn.IFS(AND(Z940&lt;36,Z940&gt;23),"24-35",AND(Z940&lt;51,Z940&gt;35),"36-50",AND(Z940&gt;50,Z940&lt;66),"51-65",Z940&gt;65,"66+",TRUE,"?")</f>
        <v>36-50</v>
      </c>
      <c r="AB940" s="3">
        <v>2858</v>
      </c>
      <c r="AC940" s="3">
        <v>0</v>
      </c>
      <c r="AD940" s="3">
        <v>1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1</v>
      </c>
      <c r="AL940" s="3">
        <v>372</v>
      </c>
      <c r="AM940" s="4">
        <v>41991</v>
      </c>
      <c r="AN940" s="3">
        <f t="shared" si="43"/>
        <v>12</v>
      </c>
      <c r="AO940" s="3" t="str">
        <f t="shared" si="44"/>
        <v>December</v>
      </c>
      <c r="AP940" s="3">
        <v>1</v>
      </c>
    </row>
    <row r="941" spans="1:42" x14ac:dyDescent="0.25">
      <c r="A941" s="3">
        <v>1413</v>
      </c>
      <c r="B941" s="3">
        <v>62972</v>
      </c>
      <c r="C941" s="3">
        <v>395</v>
      </c>
      <c r="D941" s="3">
        <f t="shared" si="42"/>
        <v>0.62726291049990468</v>
      </c>
      <c r="E941" s="3">
        <v>0</v>
      </c>
      <c r="F941" s="3">
        <v>1</v>
      </c>
      <c r="G941" s="3">
        <v>39</v>
      </c>
      <c r="H941" s="3">
        <v>313</v>
      </c>
      <c r="I941" s="3">
        <v>15</v>
      </c>
      <c r="J941" s="3">
        <v>47</v>
      </c>
      <c r="K941" s="3">
        <v>20</v>
      </c>
      <c r="L941" s="3">
        <v>0</v>
      </c>
      <c r="M941" s="3">
        <v>192</v>
      </c>
      <c r="N941" s="3">
        <v>2</v>
      </c>
      <c r="O941" s="3">
        <v>7</v>
      </c>
      <c r="P941" s="3">
        <v>4</v>
      </c>
      <c r="Q941" s="3">
        <v>3</v>
      </c>
      <c r="R941" s="3">
        <v>6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1</v>
      </c>
      <c r="Z941" s="3">
        <v>65</v>
      </c>
      <c r="AA941" s="3" t="str" cm="1">
        <f t="array" ref="AA941">_xlfn.IFS(AND(Z941&lt;36,Z941&gt;23),"24-35",AND(Z941&lt;51,Z941&gt;35),"36-50",AND(Z941&gt;50,Z941&lt;66),"51-65",Z941&gt;65,"66+",TRUE,"?")</f>
        <v>51-65</v>
      </c>
      <c r="AB941" s="3">
        <v>2854</v>
      </c>
      <c r="AC941" s="3">
        <v>0</v>
      </c>
      <c r="AD941" s="3">
        <v>1</v>
      </c>
      <c r="AE941" s="3">
        <v>0</v>
      </c>
      <c r="AF941" s="3">
        <v>0</v>
      </c>
      <c r="AG941" s="3">
        <v>0</v>
      </c>
      <c r="AH941" s="3">
        <v>1</v>
      </c>
      <c r="AI941" s="3">
        <v>0</v>
      </c>
      <c r="AJ941" s="3">
        <v>0</v>
      </c>
      <c r="AK941" s="3">
        <v>0</v>
      </c>
      <c r="AL941" s="3">
        <v>203</v>
      </c>
      <c r="AM941" s="4">
        <v>41995</v>
      </c>
      <c r="AN941" s="3">
        <f t="shared" si="43"/>
        <v>12</v>
      </c>
      <c r="AO941" s="3" t="str">
        <f t="shared" si="44"/>
        <v>December</v>
      </c>
      <c r="AP941" s="3">
        <v>1</v>
      </c>
    </row>
    <row r="942" spans="1:42" x14ac:dyDescent="0.25">
      <c r="A942" s="3">
        <v>1675</v>
      </c>
      <c r="B942" s="3">
        <v>62972</v>
      </c>
      <c r="C942" s="3">
        <v>395</v>
      </c>
      <c r="D942" s="3">
        <f t="shared" si="42"/>
        <v>0.62726291049990468</v>
      </c>
      <c r="E942" s="3">
        <v>0</v>
      </c>
      <c r="F942" s="3">
        <v>1</v>
      </c>
      <c r="G942" s="3">
        <v>39</v>
      </c>
      <c r="H942" s="3">
        <v>313</v>
      </c>
      <c r="I942" s="3">
        <v>15</v>
      </c>
      <c r="J942" s="3">
        <v>47</v>
      </c>
      <c r="K942" s="3">
        <v>20</v>
      </c>
      <c r="L942" s="3">
        <v>0</v>
      </c>
      <c r="M942" s="3">
        <v>192</v>
      </c>
      <c r="N942" s="3">
        <v>2</v>
      </c>
      <c r="O942" s="3">
        <v>7</v>
      </c>
      <c r="P942" s="3">
        <v>4</v>
      </c>
      <c r="Q942" s="3">
        <v>3</v>
      </c>
      <c r="R942" s="3">
        <v>6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65</v>
      </c>
      <c r="AA942" s="3" t="str" cm="1">
        <f t="array" ref="AA942">_xlfn.IFS(AND(Z942&lt;36,Z942&gt;23),"24-35",AND(Z942&lt;51,Z942&gt;35),"36-50",AND(Z942&gt;50,Z942&lt;66),"51-65",Z942&gt;65,"66+",TRUE,"?")</f>
        <v>51-65</v>
      </c>
      <c r="AB942" s="3">
        <v>2854</v>
      </c>
      <c r="AC942" s="3">
        <v>0</v>
      </c>
      <c r="AD942" s="3">
        <v>1</v>
      </c>
      <c r="AE942" s="3">
        <v>0</v>
      </c>
      <c r="AF942" s="3">
        <v>0</v>
      </c>
      <c r="AG942" s="3">
        <v>0</v>
      </c>
      <c r="AH942" s="3">
        <v>1</v>
      </c>
      <c r="AI942" s="3">
        <v>0</v>
      </c>
      <c r="AJ942" s="3">
        <v>0</v>
      </c>
      <c r="AK942" s="3">
        <v>0</v>
      </c>
      <c r="AL942" s="3">
        <v>203</v>
      </c>
      <c r="AM942" s="4">
        <v>41995</v>
      </c>
      <c r="AN942" s="3">
        <f t="shared" si="43"/>
        <v>12</v>
      </c>
      <c r="AO942" s="3" t="str">
        <f t="shared" si="44"/>
        <v>December</v>
      </c>
      <c r="AP942" s="3">
        <v>1</v>
      </c>
    </row>
    <row r="943" spans="1:42" x14ac:dyDescent="0.25">
      <c r="A943" s="3">
        <v>1957</v>
      </c>
      <c r="B943" s="3">
        <v>47320</v>
      </c>
      <c r="C943" s="3">
        <v>395</v>
      </c>
      <c r="D943" s="3">
        <f t="shared" si="42"/>
        <v>0.83474218089602703</v>
      </c>
      <c r="E943" s="3">
        <v>0</v>
      </c>
      <c r="F943" s="3">
        <v>1</v>
      </c>
      <c r="G943" s="3">
        <v>10</v>
      </c>
      <c r="H943" s="3">
        <v>200</v>
      </c>
      <c r="I943" s="3">
        <v>19</v>
      </c>
      <c r="J943" s="3">
        <v>111</v>
      </c>
      <c r="K943" s="3">
        <v>50</v>
      </c>
      <c r="L943" s="3">
        <v>15</v>
      </c>
      <c r="M943" s="3">
        <v>19</v>
      </c>
      <c r="N943" s="3">
        <v>6</v>
      </c>
      <c r="O943" s="3">
        <v>5</v>
      </c>
      <c r="P943" s="3">
        <v>1</v>
      </c>
      <c r="Q943" s="3">
        <v>8</v>
      </c>
      <c r="R943" s="3">
        <v>6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63</v>
      </c>
      <c r="AA943" s="3" t="str" cm="1">
        <f t="array" ref="AA943">_xlfn.IFS(AND(Z943&lt;36,Z943&gt;23),"24-35",AND(Z943&lt;51,Z943&gt;35),"36-50",AND(Z943&gt;50,Z943&lt;66),"51-65",Z943&gt;65,"66+",TRUE,"?")</f>
        <v>51-65</v>
      </c>
      <c r="AB943" s="3">
        <v>2491</v>
      </c>
      <c r="AC943" s="3">
        <v>0</v>
      </c>
      <c r="AD943" s="3">
        <v>0</v>
      </c>
      <c r="AE943" s="3">
        <v>0</v>
      </c>
      <c r="AF943" s="3">
        <v>1</v>
      </c>
      <c r="AG943" s="3">
        <v>0</v>
      </c>
      <c r="AH943" s="3">
        <v>0</v>
      </c>
      <c r="AI943" s="3">
        <v>1</v>
      </c>
      <c r="AJ943" s="3">
        <v>0</v>
      </c>
      <c r="AK943" s="3">
        <v>0</v>
      </c>
      <c r="AL943" s="3">
        <v>376</v>
      </c>
      <c r="AM943" s="4">
        <v>42358</v>
      </c>
      <c r="AN943" s="3">
        <f t="shared" si="43"/>
        <v>12</v>
      </c>
      <c r="AO943" s="3" t="str">
        <f t="shared" si="44"/>
        <v>December</v>
      </c>
      <c r="AP943" s="3">
        <v>1</v>
      </c>
    </row>
    <row r="944" spans="1:42" x14ac:dyDescent="0.25">
      <c r="A944" s="3">
        <v>152</v>
      </c>
      <c r="B944" s="3">
        <v>62551</v>
      </c>
      <c r="C944" s="3">
        <v>394</v>
      </c>
      <c r="D944" s="3">
        <f t="shared" si="42"/>
        <v>0.6298860130133811</v>
      </c>
      <c r="E944" s="3">
        <v>0</v>
      </c>
      <c r="F944" s="3">
        <v>0</v>
      </c>
      <c r="G944" s="3">
        <v>27</v>
      </c>
      <c r="H944" s="3">
        <v>125</v>
      </c>
      <c r="I944" s="3">
        <v>16</v>
      </c>
      <c r="J944" s="3">
        <v>98</v>
      </c>
      <c r="K944" s="3">
        <v>134</v>
      </c>
      <c r="L944" s="3">
        <v>21</v>
      </c>
      <c r="M944" s="3">
        <v>27</v>
      </c>
      <c r="N944" s="3">
        <v>1</v>
      </c>
      <c r="O944" s="3">
        <v>6</v>
      </c>
      <c r="P944" s="3">
        <v>7</v>
      </c>
      <c r="Q944" s="3">
        <v>4</v>
      </c>
      <c r="R944" s="3">
        <v>3</v>
      </c>
      <c r="S944" s="3">
        <v>0</v>
      </c>
      <c r="T944" s="3">
        <v>0</v>
      </c>
      <c r="U944" s="3">
        <v>1</v>
      </c>
      <c r="V944" s="3">
        <v>0</v>
      </c>
      <c r="W944" s="3">
        <v>0</v>
      </c>
      <c r="X944" s="3">
        <v>0</v>
      </c>
      <c r="Y944" s="3">
        <v>0</v>
      </c>
      <c r="Z944" s="3">
        <v>67</v>
      </c>
      <c r="AA944" s="3" t="str" cm="1">
        <f t="array" ref="AA944">_xlfn.IFS(AND(Z944&lt;36,Z944&gt;23),"24-35",AND(Z944&lt;51,Z944&gt;35),"36-50",AND(Z944&gt;50,Z944&lt;66),"51-65",Z944&gt;65,"66+",TRUE,"?")</f>
        <v>66+</v>
      </c>
      <c r="AB944" s="3">
        <v>2382</v>
      </c>
      <c r="AC944" s="3">
        <v>1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1</v>
      </c>
      <c r="AJ944" s="3">
        <v>0</v>
      </c>
      <c r="AK944" s="3">
        <v>0</v>
      </c>
      <c r="AL944" s="3">
        <v>367</v>
      </c>
      <c r="AM944" s="4">
        <v>42467</v>
      </c>
      <c r="AN944" s="3">
        <f t="shared" si="43"/>
        <v>4</v>
      </c>
      <c r="AO944" s="3" t="str">
        <f t="shared" si="44"/>
        <v>April</v>
      </c>
      <c r="AP944" s="3">
        <v>1</v>
      </c>
    </row>
    <row r="945" spans="1:42" x14ac:dyDescent="0.25">
      <c r="A945" s="3">
        <v>208</v>
      </c>
      <c r="B945" s="3">
        <v>51369</v>
      </c>
      <c r="C945" s="3">
        <v>394</v>
      </c>
      <c r="D945" s="3">
        <f t="shared" si="42"/>
        <v>0.76699955225914462</v>
      </c>
      <c r="E945" s="3">
        <v>0</v>
      </c>
      <c r="F945" s="3">
        <v>1</v>
      </c>
      <c r="G945" s="3">
        <v>84</v>
      </c>
      <c r="H945" s="3">
        <v>297</v>
      </c>
      <c r="I945" s="3">
        <v>7</v>
      </c>
      <c r="J945" s="3">
        <v>79</v>
      </c>
      <c r="K945" s="3">
        <v>0</v>
      </c>
      <c r="L945" s="3">
        <v>11</v>
      </c>
      <c r="M945" s="3">
        <v>182</v>
      </c>
      <c r="N945" s="3">
        <v>2</v>
      </c>
      <c r="O945" s="3">
        <v>8</v>
      </c>
      <c r="P945" s="3">
        <v>2</v>
      </c>
      <c r="Q945" s="3">
        <v>4</v>
      </c>
      <c r="R945" s="3">
        <v>8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44</v>
      </c>
      <c r="AA945" s="3" t="str" cm="1">
        <f t="array" ref="AA945">_xlfn.IFS(AND(Z945&lt;36,Z945&gt;23),"24-35",AND(Z945&lt;51,Z945&gt;35),"36-50",AND(Z945&gt;50,Z945&lt;66),"51-65",Z945&gt;65,"66+",TRUE,"?")</f>
        <v>36-50</v>
      </c>
      <c r="AB945" s="3">
        <v>2771</v>
      </c>
      <c r="AC945" s="3">
        <v>0</v>
      </c>
      <c r="AD945" s="3">
        <v>0</v>
      </c>
      <c r="AE945" s="3">
        <v>0</v>
      </c>
      <c r="AF945" s="3">
        <v>1</v>
      </c>
      <c r="AG945" s="3">
        <v>0</v>
      </c>
      <c r="AH945" s="3">
        <v>0</v>
      </c>
      <c r="AI945" s="3">
        <v>1</v>
      </c>
      <c r="AJ945" s="3">
        <v>0</v>
      </c>
      <c r="AK945" s="3">
        <v>0</v>
      </c>
      <c r="AL945" s="3">
        <v>212</v>
      </c>
      <c r="AM945" s="4">
        <v>42078</v>
      </c>
      <c r="AN945" s="3">
        <f t="shared" si="43"/>
        <v>3</v>
      </c>
      <c r="AO945" s="3" t="str">
        <f t="shared" si="44"/>
        <v>March</v>
      </c>
      <c r="AP945" s="3">
        <v>1</v>
      </c>
    </row>
    <row r="946" spans="1:42" x14ac:dyDescent="0.25">
      <c r="A946" s="3">
        <v>1418</v>
      </c>
      <c r="B946" s="3">
        <v>37070</v>
      </c>
      <c r="C946" s="3">
        <v>394</v>
      </c>
      <c r="D946" s="3">
        <f t="shared" si="42"/>
        <v>1.0628540598867009</v>
      </c>
      <c r="E946" s="3">
        <v>1</v>
      </c>
      <c r="F946" s="3">
        <v>1</v>
      </c>
      <c r="G946" s="3">
        <v>30</v>
      </c>
      <c r="H946" s="3">
        <v>231</v>
      </c>
      <c r="I946" s="3">
        <v>7</v>
      </c>
      <c r="J946" s="3">
        <v>137</v>
      </c>
      <c r="K946" s="3">
        <v>4</v>
      </c>
      <c r="L946" s="3">
        <v>15</v>
      </c>
      <c r="M946" s="3">
        <v>39</v>
      </c>
      <c r="N946" s="3">
        <v>9</v>
      </c>
      <c r="O946" s="3">
        <v>5</v>
      </c>
      <c r="P946" s="3">
        <v>1</v>
      </c>
      <c r="Q946" s="3">
        <v>8</v>
      </c>
      <c r="R946" s="3">
        <v>7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1</v>
      </c>
      <c r="Z946" s="3">
        <v>54</v>
      </c>
      <c r="AA946" s="3" t="str" cm="1">
        <f t="array" ref="AA946">_xlfn.IFS(AND(Z946&lt;36,Z946&gt;23),"24-35",AND(Z946&lt;51,Z946&gt;35),"36-50",AND(Z946&gt;50,Z946&lt;66),"51-65",Z946&gt;65,"66+",TRUE,"?")</f>
        <v>51-65</v>
      </c>
      <c r="AB946" s="3">
        <v>2625</v>
      </c>
      <c r="AC946" s="3">
        <v>0</v>
      </c>
      <c r="AD946" s="3">
        <v>0</v>
      </c>
      <c r="AE946" s="3">
        <v>1</v>
      </c>
      <c r="AF946" s="3">
        <v>0</v>
      </c>
      <c r="AG946" s="3">
        <v>0</v>
      </c>
      <c r="AH946" s="3">
        <v>0</v>
      </c>
      <c r="AI946" s="3">
        <v>1</v>
      </c>
      <c r="AJ946" s="3">
        <v>0</v>
      </c>
      <c r="AK946" s="3">
        <v>0</v>
      </c>
      <c r="AL946" s="3">
        <v>355</v>
      </c>
      <c r="AM946" s="4">
        <v>42224</v>
      </c>
      <c r="AN946" s="3">
        <f t="shared" si="43"/>
        <v>8</v>
      </c>
      <c r="AO946" s="3" t="str">
        <f t="shared" si="44"/>
        <v>August</v>
      </c>
      <c r="AP946" s="3">
        <v>1</v>
      </c>
    </row>
    <row r="947" spans="1:42" x14ac:dyDescent="0.25">
      <c r="A947" s="3">
        <v>1595</v>
      </c>
      <c r="B947" s="3">
        <v>37292</v>
      </c>
      <c r="C947" s="3">
        <v>394</v>
      </c>
      <c r="D947" s="3">
        <f t="shared" si="42"/>
        <v>1.056526869033573</v>
      </c>
      <c r="E947" s="3">
        <v>1</v>
      </c>
      <c r="F947" s="3">
        <v>0</v>
      </c>
      <c r="G947" s="3">
        <v>32</v>
      </c>
      <c r="H947" s="3">
        <v>275</v>
      </c>
      <c r="I947" s="3">
        <v>0</v>
      </c>
      <c r="J947" s="3">
        <v>86</v>
      </c>
      <c r="K947" s="3">
        <v>10</v>
      </c>
      <c r="L947" s="3">
        <v>23</v>
      </c>
      <c r="M947" s="3">
        <v>66</v>
      </c>
      <c r="N947" s="3">
        <v>5</v>
      </c>
      <c r="O947" s="3">
        <v>6</v>
      </c>
      <c r="P947" s="3">
        <v>3</v>
      </c>
      <c r="Q947" s="3">
        <v>5</v>
      </c>
      <c r="R947" s="3">
        <v>8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37</v>
      </c>
      <c r="AA947" s="3" t="str" cm="1">
        <f t="array" ref="AA947">_xlfn.IFS(AND(Z947&lt;36,Z947&gt;23),"24-35",AND(Z947&lt;51,Z947&gt;35),"36-50",AND(Z947&gt;50,Z947&lt;66),"51-65",Z947&gt;65,"66+",TRUE,"?")</f>
        <v>36-50</v>
      </c>
      <c r="AB947" s="3">
        <v>2596</v>
      </c>
      <c r="AC947" s="3">
        <v>0</v>
      </c>
      <c r="AD947" s="3">
        <v>0</v>
      </c>
      <c r="AE947" s="3">
        <v>0</v>
      </c>
      <c r="AF947" s="3">
        <v>1</v>
      </c>
      <c r="AG947" s="3">
        <v>0</v>
      </c>
      <c r="AH947" s="3">
        <v>0</v>
      </c>
      <c r="AI947" s="3">
        <v>1</v>
      </c>
      <c r="AJ947" s="3">
        <v>0</v>
      </c>
      <c r="AK947" s="3">
        <v>0</v>
      </c>
      <c r="AL947" s="3">
        <v>328</v>
      </c>
      <c r="AM947" s="4">
        <v>42253</v>
      </c>
      <c r="AN947" s="3">
        <f t="shared" si="43"/>
        <v>9</v>
      </c>
      <c r="AO947" s="3" t="str">
        <f t="shared" si="44"/>
        <v>September</v>
      </c>
      <c r="AP947" s="3">
        <v>1</v>
      </c>
    </row>
    <row r="948" spans="1:42" x14ac:dyDescent="0.25">
      <c r="A948" s="3">
        <v>1916</v>
      </c>
      <c r="B948" s="3">
        <v>45736</v>
      </c>
      <c r="C948" s="3">
        <v>394</v>
      </c>
      <c r="D948" s="3">
        <f t="shared" si="42"/>
        <v>0.86146580374322201</v>
      </c>
      <c r="E948" s="3">
        <v>0</v>
      </c>
      <c r="F948" s="3">
        <v>1</v>
      </c>
      <c r="G948" s="3">
        <v>92</v>
      </c>
      <c r="H948" s="3">
        <v>188</v>
      </c>
      <c r="I948" s="3">
        <v>3</v>
      </c>
      <c r="J948" s="3">
        <v>180</v>
      </c>
      <c r="K948" s="3">
        <v>20</v>
      </c>
      <c r="L948" s="3">
        <v>3</v>
      </c>
      <c r="M948" s="3">
        <v>43</v>
      </c>
      <c r="N948" s="3">
        <v>5</v>
      </c>
      <c r="O948" s="3">
        <v>7</v>
      </c>
      <c r="P948" s="3">
        <v>1</v>
      </c>
      <c r="Q948" s="3">
        <v>6</v>
      </c>
      <c r="R948" s="3">
        <v>7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66</v>
      </c>
      <c r="AA948" s="3" t="str" cm="1">
        <f t="array" ref="AA948">_xlfn.IFS(AND(Z948&lt;36,Z948&gt;23),"24-35",AND(Z948&lt;51,Z948&gt;35),"36-50",AND(Z948&gt;50,Z948&lt;66),"51-65",Z948&gt;65,"66+",TRUE,"?")</f>
        <v>66+</v>
      </c>
      <c r="AB948" s="3">
        <v>2499</v>
      </c>
      <c r="AC948" s="3">
        <v>0</v>
      </c>
      <c r="AD948" s="3">
        <v>1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1</v>
      </c>
      <c r="AK948" s="3">
        <v>0</v>
      </c>
      <c r="AL948" s="3">
        <v>351</v>
      </c>
      <c r="AM948" s="4">
        <v>42350</v>
      </c>
      <c r="AN948" s="3">
        <f t="shared" si="43"/>
        <v>12</v>
      </c>
      <c r="AO948" s="3" t="str">
        <f t="shared" si="44"/>
        <v>December</v>
      </c>
      <c r="AP948" s="3">
        <v>1</v>
      </c>
    </row>
    <row r="949" spans="1:42" x14ac:dyDescent="0.25">
      <c r="A949" s="3">
        <v>197</v>
      </c>
      <c r="B949" s="3">
        <v>41443</v>
      </c>
      <c r="C949" s="3">
        <v>393</v>
      </c>
      <c r="D949" s="3">
        <f t="shared" si="42"/>
        <v>0.94829042299061361</v>
      </c>
      <c r="E949" s="3">
        <v>1</v>
      </c>
      <c r="F949" s="3">
        <v>0</v>
      </c>
      <c r="G949" s="3">
        <v>79</v>
      </c>
      <c r="H949" s="3">
        <v>171</v>
      </c>
      <c r="I949" s="3">
        <v>7</v>
      </c>
      <c r="J949" s="3">
        <v>171</v>
      </c>
      <c r="K949" s="3">
        <v>25</v>
      </c>
      <c r="L949" s="3">
        <v>19</v>
      </c>
      <c r="M949" s="3">
        <v>89</v>
      </c>
      <c r="N949" s="3">
        <v>6</v>
      </c>
      <c r="O949" s="3">
        <v>8</v>
      </c>
      <c r="P949" s="3">
        <v>1</v>
      </c>
      <c r="Q949" s="3">
        <v>5</v>
      </c>
      <c r="R949" s="3">
        <v>8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43</v>
      </c>
      <c r="AA949" s="3" t="str" cm="1">
        <f t="array" ref="AA949">_xlfn.IFS(AND(Z949&lt;36,Z949&gt;23),"24-35",AND(Z949&lt;51,Z949&gt;35),"36-50",AND(Z949&gt;50,Z949&lt;66),"51-65",Z949&gt;65,"66+",TRUE,"?")</f>
        <v>36-50</v>
      </c>
      <c r="AB949" s="3">
        <v>2248</v>
      </c>
      <c r="AC949" s="3">
        <v>0</v>
      </c>
      <c r="AD949" s="3">
        <v>1</v>
      </c>
      <c r="AE949" s="3">
        <v>0</v>
      </c>
      <c r="AF949" s="3">
        <v>0</v>
      </c>
      <c r="AG949" s="3">
        <v>0</v>
      </c>
      <c r="AH949" s="3">
        <v>0</v>
      </c>
      <c r="AI949" s="3">
        <v>1</v>
      </c>
      <c r="AJ949" s="3">
        <v>0</v>
      </c>
      <c r="AK949" s="3">
        <v>0</v>
      </c>
      <c r="AL949" s="3">
        <v>304</v>
      </c>
      <c r="AM949" s="4">
        <v>42601</v>
      </c>
      <c r="AN949" s="3">
        <f t="shared" si="43"/>
        <v>8</v>
      </c>
      <c r="AO949" s="3" t="str">
        <f t="shared" si="44"/>
        <v>August</v>
      </c>
      <c r="AP949" s="3">
        <v>1</v>
      </c>
    </row>
    <row r="950" spans="1:42" x14ac:dyDescent="0.25">
      <c r="A950" s="3">
        <v>420</v>
      </c>
      <c r="B950" s="3">
        <v>55707</v>
      </c>
      <c r="C950" s="3">
        <v>393</v>
      </c>
      <c r="D950" s="3">
        <f t="shared" si="42"/>
        <v>0.70547687005223758</v>
      </c>
      <c r="E950" s="3">
        <v>0</v>
      </c>
      <c r="F950" s="3">
        <v>1</v>
      </c>
      <c r="G950" s="3">
        <v>91</v>
      </c>
      <c r="H950" s="3">
        <v>208</v>
      </c>
      <c r="I950" s="3">
        <v>7</v>
      </c>
      <c r="J950" s="3">
        <v>82</v>
      </c>
      <c r="K950" s="3">
        <v>30</v>
      </c>
      <c r="L950" s="3">
        <v>66</v>
      </c>
      <c r="M950" s="3">
        <v>35</v>
      </c>
      <c r="N950" s="3">
        <v>2</v>
      </c>
      <c r="O950" s="3">
        <v>3</v>
      </c>
      <c r="P950" s="3">
        <v>2</v>
      </c>
      <c r="Q950" s="3">
        <v>9</v>
      </c>
      <c r="R950" s="3">
        <v>3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67</v>
      </c>
      <c r="AA950" s="3" t="str" cm="1">
        <f t="array" ref="AA950">_xlfn.IFS(AND(Z950&lt;36,Z950&gt;23),"24-35",AND(Z950&lt;51,Z950&gt;35),"36-50",AND(Z950&gt;50,Z950&lt;66),"51-65",Z950&gt;65,"66+",TRUE,"?")</f>
        <v>66+</v>
      </c>
      <c r="AB950" s="3">
        <v>2348</v>
      </c>
      <c r="AC950" s="3">
        <v>0</v>
      </c>
      <c r="AD950" s="3">
        <v>1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1</v>
      </c>
      <c r="AL950" s="3">
        <v>358</v>
      </c>
      <c r="AM950" s="4">
        <v>42501</v>
      </c>
      <c r="AN950" s="3">
        <f t="shared" si="43"/>
        <v>5</v>
      </c>
      <c r="AO950" s="3" t="str">
        <f t="shared" si="44"/>
        <v>May</v>
      </c>
      <c r="AP950" s="3">
        <v>1</v>
      </c>
    </row>
    <row r="951" spans="1:42" x14ac:dyDescent="0.25">
      <c r="A951" s="3">
        <v>720</v>
      </c>
      <c r="B951" s="3">
        <v>62058</v>
      </c>
      <c r="C951" s="3">
        <v>392</v>
      </c>
      <c r="D951" s="3">
        <f t="shared" si="42"/>
        <v>0.63166715008540397</v>
      </c>
      <c r="E951" s="3">
        <v>0</v>
      </c>
      <c r="F951" s="3">
        <v>1</v>
      </c>
      <c r="G951" s="3">
        <v>52</v>
      </c>
      <c r="H951" s="3">
        <v>301</v>
      </c>
      <c r="I951" s="3">
        <v>7</v>
      </c>
      <c r="J951" s="3">
        <v>74</v>
      </c>
      <c r="K951" s="3">
        <v>10</v>
      </c>
      <c r="L951" s="3">
        <v>0</v>
      </c>
      <c r="M951" s="3">
        <v>58</v>
      </c>
      <c r="N951" s="3">
        <v>4</v>
      </c>
      <c r="O951" s="3">
        <v>6</v>
      </c>
      <c r="P951" s="3">
        <v>1</v>
      </c>
      <c r="Q951" s="3">
        <v>7</v>
      </c>
      <c r="R951" s="3">
        <v>6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64</v>
      </c>
      <c r="AA951" s="3" t="str" cm="1">
        <f t="array" ref="AA951">_xlfn.IFS(AND(Z951&lt;36,Z951&gt;23),"24-35",AND(Z951&lt;51,Z951&gt;35),"36-50",AND(Z951&gt;50,Z951&lt;66),"51-65",Z951&gt;65,"66+",TRUE,"?")</f>
        <v>51-65</v>
      </c>
      <c r="AB951" s="3">
        <v>2558</v>
      </c>
      <c r="AC951" s="3">
        <v>0</v>
      </c>
      <c r="AD951" s="3">
        <v>1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1</v>
      </c>
      <c r="AK951" s="3">
        <v>0</v>
      </c>
      <c r="AL951" s="3">
        <v>334</v>
      </c>
      <c r="AM951" s="4">
        <v>42291</v>
      </c>
      <c r="AN951" s="3">
        <f t="shared" si="43"/>
        <v>10</v>
      </c>
      <c r="AO951" s="3" t="str">
        <f t="shared" si="44"/>
        <v>October</v>
      </c>
      <c r="AP951" s="3">
        <v>1</v>
      </c>
    </row>
    <row r="952" spans="1:42" x14ac:dyDescent="0.25">
      <c r="A952" s="3">
        <v>1078</v>
      </c>
      <c r="B952" s="3">
        <v>57744</v>
      </c>
      <c r="C952" s="3">
        <v>392</v>
      </c>
      <c r="D952" s="3">
        <f t="shared" si="42"/>
        <v>0.67885840953172627</v>
      </c>
      <c r="E952" s="3">
        <v>0</v>
      </c>
      <c r="F952" s="3">
        <v>1</v>
      </c>
      <c r="G952" s="3">
        <v>91</v>
      </c>
      <c r="H952" s="3">
        <v>350</v>
      </c>
      <c r="I952" s="3">
        <v>3</v>
      </c>
      <c r="J952" s="3">
        <v>39</v>
      </c>
      <c r="K952" s="3">
        <v>0</v>
      </c>
      <c r="L952" s="3">
        <v>0</v>
      </c>
      <c r="M952" s="3">
        <v>19</v>
      </c>
      <c r="N952" s="3">
        <v>2</v>
      </c>
      <c r="O952" s="3">
        <v>9</v>
      </c>
      <c r="P952" s="3">
        <v>1</v>
      </c>
      <c r="Q952" s="3">
        <v>4</v>
      </c>
      <c r="R952" s="3">
        <v>8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66</v>
      </c>
      <c r="AA952" s="3" t="str" cm="1">
        <f t="array" ref="AA952">_xlfn.IFS(AND(Z952&lt;36,Z952&gt;23),"24-35",AND(Z952&lt;51,Z952&gt;35),"36-50",AND(Z952&gt;50,Z952&lt;66),"51-65",Z952&gt;65,"66+",TRUE,"?")</f>
        <v>66+</v>
      </c>
      <c r="AB952" s="3">
        <v>2388</v>
      </c>
      <c r="AC952" s="3">
        <v>0</v>
      </c>
      <c r="AD952" s="3">
        <v>1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1</v>
      </c>
      <c r="AL952" s="3">
        <v>373</v>
      </c>
      <c r="AM952" s="4">
        <v>42461</v>
      </c>
      <c r="AN952" s="3">
        <f t="shared" si="43"/>
        <v>4</v>
      </c>
      <c r="AO952" s="3" t="str">
        <f t="shared" si="44"/>
        <v>April</v>
      </c>
      <c r="AP952" s="3">
        <v>1</v>
      </c>
    </row>
    <row r="953" spans="1:42" x14ac:dyDescent="0.25">
      <c r="A953" s="3">
        <v>1811</v>
      </c>
      <c r="B953" s="3">
        <v>58116</v>
      </c>
      <c r="C953" s="3">
        <v>392</v>
      </c>
      <c r="D953" s="3">
        <f t="shared" si="42"/>
        <v>0.67451304287975777</v>
      </c>
      <c r="E953" s="3">
        <v>0</v>
      </c>
      <c r="F953" s="3">
        <v>1</v>
      </c>
      <c r="G953" s="3">
        <v>38</v>
      </c>
      <c r="H953" s="3">
        <v>228</v>
      </c>
      <c r="I953" s="3">
        <v>19</v>
      </c>
      <c r="J953" s="3">
        <v>130</v>
      </c>
      <c r="K953" s="3">
        <v>4</v>
      </c>
      <c r="L953" s="3">
        <v>11</v>
      </c>
      <c r="M953" s="3">
        <v>51</v>
      </c>
      <c r="N953" s="3">
        <v>2</v>
      </c>
      <c r="O953" s="3">
        <v>3</v>
      </c>
      <c r="P953" s="3">
        <v>3</v>
      </c>
      <c r="Q953" s="3">
        <v>8</v>
      </c>
      <c r="R953" s="3">
        <v>2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64</v>
      </c>
      <c r="AA953" s="3" t="str" cm="1">
        <f t="array" ref="AA953">_xlfn.IFS(AND(Z953&lt;36,Z953&gt;23),"24-35",AND(Z953&lt;51,Z953&gt;35),"36-50",AND(Z953&gt;50,Z953&lt;66),"51-65",Z953&gt;65,"66+",TRUE,"?")</f>
        <v>51-65</v>
      </c>
      <c r="AB953" s="3">
        <v>2236</v>
      </c>
      <c r="AC953" s="3">
        <v>0</v>
      </c>
      <c r="AD953" s="3">
        <v>1</v>
      </c>
      <c r="AE953" s="3">
        <v>0</v>
      </c>
      <c r="AF953" s="3">
        <v>0</v>
      </c>
      <c r="AG953" s="3">
        <v>0</v>
      </c>
      <c r="AH953" s="3">
        <v>0</v>
      </c>
      <c r="AI953" s="3">
        <v>1</v>
      </c>
      <c r="AJ953" s="3">
        <v>0</v>
      </c>
      <c r="AK953" s="3">
        <v>0</v>
      </c>
      <c r="AL953" s="3">
        <v>341</v>
      </c>
      <c r="AM953" s="4">
        <v>42613</v>
      </c>
      <c r="AN953" s="3">
        <f t="shared" si="43"/>
        <v>8</v>
      </c>
      <c r="AO953" s="3" t="str">
        <f t="shared" si="44"/>
        <v>August</v>
      </c>
      <c r="AP953" s="3">
        <v>1</v>
      </c>
    </row>
    <row r="954" spans="1:42" x14ac:dyDescent="0.25">
      <c r="A954" s="3">
        <v>1101</v>
      </c>
      <c r="B954" s="3">
        <v>66726</v>
      </c>
      <c r="C954" s="3">
        <v>391</v>
      </c>
      <c r="D954" s="3">
        <f t="shared" si="42"/>
        <v>0.58597847915355339</v>
      </c>
      <c r="E954" s="3">
        <v>1</v>
      </c>
      <c r="F954" s="3">
        <v>1</v>
      </c>
      <c r="G954" s="3">
        <v>61</v>
      </c>
      <c r="H954" s="3">
        <v>349</v>
      </c>
      <c r="I954" s="3">
        <v>7</v>
      </c>
      <c r="J954" s="3">
        <v>35</v>
      </c>
      <c r="K954" s="3">
        <v>0</v>
      </c>
      <c r="L954" s="3">
        <v>0</v>
      </c>
      <c r="M954" s="3">
        <v>47</v>
      </c>
      <c r="N954" s="3">
        <v>3</v>
      </c>
      <c r="O954" s="3">
        <v>8</v>
      </c>
      <c r="P954" s="3">
        <v>2</v>
      </c>
      <c r="Q954" s="3">
        <v>4</v>
      </c>
      <c r="R954" s="3">
        <v>7</v>
      </c>
      <c r="S954" s="3">
        <v>0</v>
      </c>
      <c r="T954" s="3">
        <v>0</v>
      </c>
      <c r="U954" s="3">
        <v>0</v>
      </c>
      <c r="V954" s="3">
        <v>1</v>
      </c>
      <c r="W954" s="3">
        <v>0</v>
      </c>
      <c r="X954" s="3">
        <v>0</v>
      </c>
      <c r="Y954" s="3">
        <v>0</v>
      </c>
      <c r="Z954" s="3">
        <v>63</v>
      </c>
      <c r="AA954" s="3" t="str" cm="1">
        <f t="array" ref="AA954">_xlfn.IFS(AND(Z954&lt;36,Z954&gt;23),"24-35",AND(Z954&lt;51,Z954&gt;35),"36-50",AND(Z954&gt;50,Z954&lt;66),"51-65",Z954&gt;65,"66+",TRUE,"?")</f>
        <v>51-65</v>
      </c>
      <c r="AB954" s="3">
        <v>2327</v>
      </c>
      <c r="AC954" s="3">
        <v>0</v>
      </c>
      <c r="AD954" s="3">
        <v>1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1</v>
      </c>
      <c r="AK954" s="3">
        <v>0</v>
      </c>
      <c r="AL954" s="3">
        <v>344</v>
      </c>
      <c r="AM954" s="4">
        <v>42522</v>
      </c>
      <c r="AN954" s="3">
        <f t="shared" si="43"/>
        <v>6</v>
      </c>
      <c r="AO954" s="3" t="str">
        <f t="shared" si="44"/>
        <v>June</v>
      </c>
      <c r="AP954" s="3">
        <v>1</v>
      </c>
    </row>
    <row r="955" spans="1:42" x14ac:dyDescent="0.25">
      <c r="A955" s="3">
        <v>1480</v>
      </c>
      <c r="B955" s="3">
        <v>60432</v>
      </c>
      <c r="C955" s="3">
        <v>390</v>
      </c>
      <c r="D955" s="3">
        <f t="shared" si="42"/>
        <v>0.6453534551231136</v>
      </c>
      <c r="E955" s="3">
        <v>0</v>
      </c>
      <c r="F955" s="3">
        <v>1</v>
      </c>
      <c r="G955" s="3">
        <v>61</v>
      </c>
      <c r="H955" s="3">
        <v>365</v>
      </c>
      <c r="I955" s="3">
        <v>3</v>
      </c>
      <c r="J955" s="3">
        <v>15</v>
      </c>
      <c r="K955" s="3">
        <v>4</v>
      </c>
      <c r="L955" s="3">
        <v>3</v>
      </c>
      <c r="M955" s="3">
        <v>11</v>
      </c>
      <c r="N955" s="3">
        <v>5</v>
      </c>
      <c r="O955" s="3">
        <v>7</v>
      </c>
      <c r="P955" s="3">
        <v>2</v>
      </c>
      <c r="Q955" s="3">
        <v>5</v>
      </c>
      <c r="R955" s="3">
        <v>6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47</v>
      </c>
      <c r="AA955" s="3" t="str" cm="1">
        <f t="array" ref="AA955">_xlfn.IFS(AND(Z955&lt;36,Z955&gt;23),"24-35",AND(Z955&lt;51,Z955&gt;35),"36-50",AND(Z955&gt;50,Z955&lt;66),"51-65",Z955&gt;65,"66+",TRUE,"?")</f>
        <v>36-50</v>
      </c>
      <c r="AB955" s="3">
        <v>2271</v>
      </c>
      <c r="AC955" s="3">
        <v>0</v>
      </c>
      <c r="AD955" s="3">
        <v>1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1</v>
      </c>
      <c r="AK955" s="3">
        <v>0</v>
      </c>
      <c r="AL955" s="3">
        <v>379</v>
      </c>
      <c r="AM955" s="4">
        <v>42578</v>
      </c>
      <c r="AN955" s="3">
        <f t="shared" si="43"/>
        <v>7</v>
      </c>
      <c r="AO955" s="3" t="str">
        <f t="shared" si="44"/>
        <v>July</v>
      </c>
      <c r="AP955" s="3">
        <v>1</v>
      </c>
    </row>
    <row r="956" spans="1:42" x14ac:dyDescent="0.25">
      <c r="A956" s="3">
        <v>1820</v>
      </c>
      <c r="B956" s="3">
        <v>32644</v>
      </c>
      <c r="C956" s="3">
        <v>390</v>
      </c>
      <c r="D956" s="3">
        <f t="shared" si="42"/>
        <v>1.1947065310623699</v>
      </c>
      <c r="E956" s="3">
        <v>1</v>
      </c>
      <c r="F956" s="3">
        <v>0</v>
      </c>
      <c r="G956" s="3">
        <v>38</v>
      </c>
      <c r="H956" s="3">
        <v>239</v>
      </c>
      <c r="I956" s="3">
        <v>3</v>
      </c>
      <c r="J956" s="3">
        <v>141</v>
      </c>
      <c r="K956" s="3">
        <v>0</v>
      </c>
      <c r="L956" s="3">
        <v>7</v>
      </c>
      <c r="M956" s="3">
        <v>23</v>
      </c>
      <c r="N956" s="3">
        <v>4</v>
      </c>
      <c r="O956" s="3">
        <v>7</v>
      </c>
      <c r="P956" s="3">
        <v>1</v>
      </c>
      <c r="Q956" s="3">
        <v>6</v>
      </c>
      <c r="R956" s="3">
        <v>8</v>
      </c>
      <c r="S956" s="3">
        <v>0</v>
      </c>
      <c r="T956" s="3">
        <v>0</v>
      </c>
      <c r="U956" s="3">
        <v>1</v>
      </c>
      <c r="V956" s="3">
        <v>0</v>
      </c>
      <c r="W956" s="3">
        <v>0</v>
      </c>
      <c r="X956" s="3">
        <v>0</v>
      </c>
      <c r="Y956" s="3">
        <v>0</v>
      </c>
      <c r="Z956" s="3">
        <v>47</v>
      </c>
      <c r="AA956" s="3" t="str" cm="1">
        <f t="array" ref="AA956">_xlfn.IFS(AND(Z956&lt;36,Z956&gt;23),"24-35",AND(Z956&lt;51,Z956&gt;35),"36-50",AND(Z956&gt;50,Z956&lt;66),"51-65",Z956&gt;65,"66+",TRUE,"?")</f>
        <v>36-50</v>
      </c>
      <c r="AB956" s="3">
        <v>2688</v>
      </c>
      <c r="AC956" s="3">
        <v>0</v>
      </c>
      <c r="AD956" s="3">
        <v>1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1</v>
      </c>
      <c r="AL956" s="3">
        <v>367</v>
      </c>
      <c r="AM956" s="4">
        <v>42161</v>
      </c>
      <c r="AN956" s="3">
        <f t="shared" si="43"/>
        <v>6</v>
      </c>
      <c r="AO956" s="3" t="str">
        <f t="shared" si="44"/>
        <v>June</v>
      </c>
      <c r="AP956" s="3">
        <v>1</v>
      </c>
    </row>
    <row r="957" spans="1:42" x14ac:dyDescent="0.25">
      <c r="A957" s="3">
        <v>584</v>
      </c>
      <c r="B957" s="3">
        <v>54456</v>
      </c>
      <c r="C957" s="3">
        <v>389</v>
      </c>
      <c r="D957" s="3">
        <f t="shared" si="42"/>
        <v>0.71433818128397242</v>
      </c>
      <c r="E957" s="3">
        <v>0</v>
      </c>
      <c r="F957" s="3">
        <v>1</v>
      </c>
      <c r="G957" s="3">
        <v>23</v>
      </c>
      <c r="H957" s="3">
        <v>352</v>
      </c>
      <c r="I957" s="3">
        <v>0</v>
      </c>
      <c r="J957" s="3">
        <v>27</v>
      </c>
      <c r="K957" s="3">
        <v>10</v>
      </c>
      <c r="L957" s="3">
        <v>0</v>
      </c>
      <c r="M957" s="3">
        <v>15</v>
      </c>
      <c r="N957" s="3">
        <v>3</v>
      </c>
      <c r="O957" s="3">
        <v>6</v>
      </c>
      <c r="P957" s="3">
        <v>1</v>
      </c>
      <c r="Q957" s="3">
        <v>7</v>
      </c>
      <c r="R957" s="3">
        <v>6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59</v>
      </c>
      <c r="AA957" s="3" t="str" cm="1">
        <f t="array" ref="AA957">_xlfn.IFS(AND(Z957&lt;36,Z957&gt;23),"24-35",AND(Z957&lt;51,Z957&gt;35),"36-50",AND(Z957&gt;50,Z957&lt;66),"51-65",Z957&gt;65,"66+",TRUE,"?")</f>
        <v>51-65</v>
      </c>
      <c r="AB957" s="3">
        <v>2512</v>
      </c>
      <c r="AC957" s="3">
        <v>0</v>
      </c>
      <c r="AD957" s="3">
        <v>1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1</v>
      </c>
      <c r="AL957" s="3">
        <v>374</v>
      </c>
      <c r="AM957" s="4">
        <v>42337</v>
      </c>
      <c r="AN957" s="3">
        <f t="shared" si="43"/>
        <v>11</v>
      </c>
      <c r="AO957" s="3" t="str">
        <f t="shared" si="44"/>
        <v>November</v>
      </c>
      <c r="AP957" s="3">
        <v>1</v>
      </c>
    </row>
    <row r="958" spans="1:42" x14ac:dyDescent="0.25">
      <c r="A958" s="3">
        <v>1036</v>
      </c>
      <c r="B958" s="3">
        <v>38508</v>
      </c>
      <c r="C958" s="3">
        <v>389</v>
      </c>
      <c r="D958" s="3">
        <f t="shared" si="42"/>
        <v>1.0101797029188739</v>
      </c>
      <c r="E958" s="3">
        <v>1</v>
      </c>
      <c r="F958" s="3">
        <v>0</v>
      </c>
      <c r="G958" s="3">
        <v>95</v>
      </c>
      <c r="H958" s="3">
        <v>120</v>
      </c>
      <c r="I958" s="3">
        <v>19</v>
      </c>
      <c r="J958" s="3">
        <v>206</v>
      </c>
      <c r="K958" s="3">
        <v>25</v>
      </c>
      <c r="L958" s="3">
        <v>19</v>
      </c>
      <c r="M958" s="3">
        <v>54</v>
      </c>
      <c r="N958" s="3">
        <v>6</v>
      </c>
      <c r="O958" s="3">
        <v>7</v>
      </c>
      <c r="P958" s="3">
        <v>2</v>
      </c>
      <c r="Q958" s="3">
        <v>5</v>
      </c>
      <c r="R958" s="3">
        <v>8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34</v>
      </c>
      <c r="AA958" s="3" t="str" cm="1">
        <f t="array" ref="AA958">_xlfn.IFS(AND(Z958&lt;36,Z958&gt;23),"24-35",AND(Z958&lt;51,Z958&gt;35),"36-50",AND(Z958&gt;50,Z958&lt;66),"51-65",Z958&gt;65,"66+",TRUE,"?")</f>
        <v>24-35</v>
      </c>
      <c r="AB958" s="3">
        <v>2490</v>
      </c>
      <c r="AC958" s="3">
        <v>0</v>
      </c>
      <c r="AD958" s="3">
        <v>1</v>
      </c>
      <c r="AE958" s="3">
        <v>0</v>
      </c>
      <c r="AF958" s="3">
        <v>0</v>
      </c>
      <c r="AG958" s="3">
        <v>0</v>
      </c>
      <c r="AH958" s="3">
        <v>0</v>
      </c>
      <c r="AI958" s="3">
        <v>1</v>
      </c>
      <c r="AJ958" s="3">
        <v>0</v>
      </c>
      <c r="AK958" s="3">
        <v>0</v>
      </c>
      <c r="AL958" s="3">
        <v>335</v>
      </c>
      <c r="AM958" s="4">
        <v>42359</v>
      </c>
      <c r="AN958" s="3">
        <f t="shared" si="43"/>
        <v>12</v>
      </c>
      <c r="AO958" s="3" t="str">
        <f t="shared" si="44"/>
        <v>December</v>
      </c>
      <c r="AP958" s="3">
        <v>1</v>
      </c>
    </row>
    <row r="959" spans="1:42" x14ac:dyDescent="0.25">
      <c r="A959" s="3">
        <v>1279</v>
      </c>
      <c r="B959" s="3">
        <v>47025</v>
      </c>
      <c r="C959" s="3">
        <v>389</v>
      </c>
      <c r="D959" s="3">
        <f t="shared" si="42"/>
        <v>0.8272195640616693</v>
      </c>
      <c r="E959" s="3">
        <v>0</v>
      </c>
      <c r="F959" s="3">
        <v>1</v>
      </c>
      <c r="G959" s="3">
        <v>52</v>
      </c>
      <c r="H959" s="3">
        <v>254</v>
      </c>
      <c r="I959" s="3">
        <v>7</v>
      </c>
      <c r="J959" s="3">
        <v>108</v>
      </c>
      <c r="K959" s="3">
        <v>20</v>
      </c>
      <c r="L959" s="3">
        <v>0</v>
      </c>
      <c r="M959" s="3">
        <v>26</v>
      </c>
      <c r="N959" s="3">
        <v>3</v>
      </c>
      <c r="O959" s="3">
        <v>6</v>
      </c>
      <c r="P959" s="3">
        <v>3</v>
      </c>
      <c r="Q959" s="3">
        <v>5</v>
      </c>
      <c r="R959" s="3">
        <v>6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44</v>
      </c>
      <c r="AA959" s="3" t="str" cm="1">
        <f t="array" ref="AA959">_xlfn.IFS(AND(Z959&lt;36,Z959&gt;23),"24-35",AND(Z959&lt;51,Z959&gt;35),"36-50",AND(Z959&gt;50,Z959&lt;66),"51-65",Z959&gt;65,"66+",TRUE,"?")</f>
        <v>36-50</v>
      </c>
      <c r="AB959" s="3">
        <v>2393</v>
      </c>
      <c r="AC959" s="3">
        <v>0</v>
      </c>
      <c r="AD959" s="3">
        <v>0</v>
      </c>
      <c r="AE959" s="3">
        <v>1</v>
      </c>
      <c r="AF959" s="3">
        <v>0</v>
      </c>
      <c r="AG959" s="3">
        <v>0</v>
      </c>
      <c r="AH959" s="3">
        <v>0</v>
      </c>
      <c r="AI959" s="3">
        <v>1</v>
      </c>
      <c r="AJ959" s="3">
        <v>0</v>
      </c>
      <c r="AK959" s="3">
        <v>0</v>
      </c>
      <c r="AL959" s="3">
        <v>363</v>
      </c>
      <c r="AM959" s="4">
        <v>42456</v>
      </c>
      <c r="AN959" s="3">
        <f t="shared" si="43"/>
        <v>3</v>
      </c>
      <c r="AO959" s="3" t="str">
        <f t="shared" si="44"/>
        <v>March</v>
      </c>
      <c r="AP959" s="3">
        <v>1</v>
      </c>
    </row>
    <row r="960" spans="1:42" x14ac:dyDescent="0.25">
      <c r="A960" s="3">
        <v>1287</v>
      </c>
      <c r="B960" s="3">
        <v>56243</v>
      </c>
      <c r="C960" s="3">
        <v>389</v>
      </c>
      <c r="D960" s="3">
        <f t="shared" si="42"/>
        <v>0.69164162651352168</v>
      </c>
      <c r="E960" s="3">
        <v>1</v>
      </c>
      <c r="F960" s="3">
        <v>2</v>
      </c>
      <c r="G960" s="3">
        <v>26</v>
      </c>
      <c r="H960" s="3">
        <v>347</v>
      </c>
      <c r="I960" s="3">
        <v>0</v>
      </c>
      <c r="J960" s="3">
        <v>35</v>
      </c>
      <c r="K960" s="3">
        <v>4</v>
      </c>
      <c r="L960" s="3">
        <v>3</v>
      </c>
      <c r="M960" s="3">
        <v>7</v>
      </c>
      <c r="N960" s="3">
        <v>6</v>
      </c>
      <c r="O960" s="3">
        <v>4</v>
      </c>
      <c r="P960" s="3">
        <v>2</v>
      </c>
      <c r="Q960" s="3">
        <v>8</v>
      </c>
      <c r="R960" s="3">
        <v>5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45</v>
      </c>
      <c r="AA960" s="3" t="str" cm="1">
        <f t="array" ref="AA960">_xlfn.IFS(AND(Z960&lt;36,Z960&gt;23),"24-35",AND(Z960&lt;51,Z960&gt;35),"36-50",AND(Z960&gt;50,Z960&lt;66),"51-65",Z960&gt;65,"66+",TRUE,"?")</f>
        <v>36-50</v>
      </c>
      <c r="AB960" s="3">
        <v>2340</v>
      </c>
      <c r="AC960" s="3">
        <v>0</v>
      </c>
      <c r="AD960" s="3">
        <v>0</v>
      </c>
      <c r="AE960" s="3">
        <v>1</v>
      </c>
      <c r="AF960" s="3">
        <v>0</v>
      </c>
      <c r="AG960" s="3">
        <v>0</v>
      </c>
      <c r="AH960" s="3">
        <v>0</v>
      </c>
      <c r="AI960" s="3">
        <v>1</v>
      </c>
      <c r="AJ960" s="3">
        <v>0</v>
      </c>
      <c r="AK960" s="3">
        <v>0</v>
      </c>
      <c r="AL960" s="3">
        <v>382</v>
      </c>
      <c r="AM960" s="4">
        <v>42509</v>
      </c>
      <c r="AN960" s="3">
        <f t="shared" si="43"/>
        <v>5</v>
      </c>
      <c r="AO960" s="3" t="str">
        <f t="shared" si="44"/>
        <v>May</v>
      </c>
      <c r="AP960" s="3">
        <v>1</v>
      </c>
    </row>
    <row r="961" spans="1:42" x14ac:dyDescent="0.25">
      <c r="A961" s="3">
        <v>1430</v>
      </c>
      <c r="B961" s="3">
        <v>53367</v>
      </c>
      <c r="C961" s="3">
        <v>389</v>
      </c>
      <c r="D961" s="3">
        <f t="shared" si="42"/>
        <v>0.72891487248674269</v>
      </c>
      <c r="E961" s="3">
        <v>1</v>
      </c>
      <c r="F961" s="3">
        <v>1</v>
      </c>
      <c r="G961" s="3">
        <v>2</v>
      </c>
      <c r="H961" s="3">
        <v>229</v>
      </c>
      <c r="I961" s="3">
        <v>7</v>
      </c>
      <c r="J961" s="3">
        <v>140</v>
      </c>
      <c r="K961" s="3">
        <v>10</v>
      </c>
      <c r="L961" s="3">
        <v>3</v>
      </c>
      <c r="M961" s="3">
        <v>11</v>
      </c>
      <c r="N961" s="3">
        <v>7</v>
      </c>
      <c r="O961" s="3">
        <v>5</v>
      </c>
      <c r="P961" s="3">
        <v>1</v>
      </c>
      <c r="Q961" s="3">
        <v>8</v>
      </c>
      <c r="R961" s="3">
        <v>7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1</v>
      </c>
      <c r="Z961" s="3">
        <v>46</v>
      </c>
      <c r="AA961" s="3" t="str" cm="1">
        <f t="array" ref="AA961">_xlfn.IFS(AND(Z961&lt;36,Z961&gt;23),"24-35",AND(Z961&lt;51,Z961&gt;35),"36-50",AND(Z961&gt;50,Z961&lt;66),"51-65",Z961&gt;65,"66+",TRUE,"?")</f>
        <v>36-50</v>
      </c>
      <c r="AB961" s="3">
        <v>2461</v>
      </c>
      <c r="AC961" s="3">
        <v>1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1</v>
      </c>
      <c r="AK961" s="3">
        <v>0</v>
      </c>
      <c r="AL961" s="3">
        <v>378</v>
      </c>
      <c r="AM961" s="4">
        <v>42388</v>
      </c>
      <c r="AN961" s="3">
        <f t="shared" si="43"/>
        <v>1</v>
      </c>
      <c r="AO961" s="3" t="str">
        <f t="shared" si="44"/>
        <v>January</v>
      </c>
      <c r="AP961" s="3">
        <v>1</v>
      </c>
    </row>
    <row r="962" spans="1:42" x14ac:dyDescent="0.25">
      <c r="A962" s="3">
        <v>1807</v>
      </c>
      <c r="B962" s="3">
        <v>53201</v>
      </c>
      <c r="C962" s="3">
        <v>388</v>
      </c>
      <c r="D962" s="3">
        <f t="shared" si="42"/>
        <v>0.72930959944361951</v>
      </c>
      <c r="E962" s="3">
        <v>1</v>
      </c>
      <c r="F962" s="3">
        <v>1</v>
      </c>
      <c r="G962" s="3">
        <v>49</v>
      </c>
      <c r="H962" s="3">
        <v>280</v>
      </c>
      <c r="I962" s="3">
        <v>7</v>
      </c>
      <c r="J962" s="3">
        <v>81</v>
      </c>
      <c r="K962" s="3">
        <v>20</v>
      </c>
      <c r="L962" s="3">
        <v>0</v>
      </c>
      <c r="M962" s="3">
        <v>27</v>
      </c>
      <c r="N962" s="3">
        <v>8</v>
      </c>
      <c r="O962" s="3">
        <v>6</v>
      </c>
      <c r="P962" s="3">
        <v>3</v>
      </c>
      <c r="Q962" s="3">
        <v>5</v>
      </c>
      <c r="R962" s="3">
        <v>7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45</v>
      </c>
      <c r="AA962" s="3" t="str" cm="1">
        <f t="array" ref="AA962">_xlfn.IFS(AND(Z962&lt;36,Z962&gt;23),"24-35",AND(Z962&lt;51,Z962&gt;35),"36-50",AND(Z962&gt;50,Z962&lt;66),"51-65",Z962&gt;65,"66+",TRUE,"?")</f>
        <v>36-50</v>
      </c>
      <c r="AB962" s="3">
        <v>2661</v>
      </c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1</v>
      </c>
      <c r="AJ962" s="3">
        <v>0</v>
      </c>
      <c r="AK962" s="3">
        <v>0</v>
      </c>
      <c r="AL962" s="3">
        <v>361</v>
      </c>
      <c r="AM962" s="4">
        <v>42188</v>
      </c>
      <c r="AN962" s="3">
        <f t="shared" si="43"/>
        <v>7</v>
      </c>
      <c r="AO962" s="3" t="str">
        <f t="shared" si="44"/>
        <v>July</v>
      </c>
      <c r="AP962" s="3">
        <v>1</v>
      </c>
    </row>
    <row r="963" spans="1:42" x14ac:dyDescent="0.25">
      <c r="A963" s="3">
        <v>114</v>
      </c>
      <c r="B963" s="3">
        <v>71488</v>
      </c>
      <c r="C963" s="3">
        <v>387</v>
      </c>
      <c r="D963" s="3">
        <f t="shared" ref="D963:D1026" si="45">C963*100/B963</f>
        <v>0.54134959713518349</v>
      </c>
      <c r="E963" s="3">
        <v>0</v>
      </c>
      <c r="F963" s="3">
        <v>0</v>
      </c>
      <c r="G963" s="3">
        <v>87</v>
      </c>
      <c r="H963" s="3">
        <v>162</v>
      </c>
      <c r="I963" s="3">
        <v>33</v>
      </c>
      <c r="J963" s="3">
        <v>124</v>
      </c>
      <c r="K963" s="3">
        <v>40</v>
      </c>
      <c r="L963" s="3">
        <v>28</v>
      </c>
      <c r="M963" s="3">
        <v>172</v>
      </c>
      <c r="N963" s="3">
        <v>2</v>
      </c>
      <c r="O963" s="3">
        <v>3</v>
      </c>
      <c r="P963" s="3">
        <v>4</v>
      </c>
      <c r="Q963" s="3">
        <v>7</v>
      </c>
      <c r="R963" s="3">
        <v>1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55</v>
      </c>
      <c r="AA963" s="3" t="str" cm="1">
        <f t="array" ref="AA963">_xlfn.IFS(AND(Z963&lt;36,Z963&gt;23),"24-35",AND(Z963&lt;51,Z963&gt;35),"36-50",AND(Z963&gt;50,Z963&lt;66),"51-65",Z963&gt;65,"66+",TRUE,"?")</f>
        <v>51-65</v>
      </c>
      <c r="AB963" s="3">
        <v>2655</v>
      </c>
      <c r="AC963" s="3">
        <v>0</v>
      </c>
      <c r="AD963" s="3">
        <v>0</v>
      </c>
      <c r="AE963" s="3">
        <v>0</v>
      </c>
      <c r="AF963" s="3">
        <v>1</v>
      </c>
      <c r="AG963" s="3">
        <v>0</v>
      </c>
      <c r="AH963" s="3">
        <v>1</v>
      </c>
      <c r="AI963" s="3">
        <v>0</v>
      </c>
      <c r="AJ963" s="3">
        <v>0</v>
      </c>
      <c r="AK963" s="3">
        <v>0</v>
      </c>
      <c r="AL963" s="3">
        <v>215</v>
      </c>
      <c r="AM963" s="4">
        <v>42194</v>
      </c>
      <c r="AN963" s="3">
        <f t="shared" ref="AN963:AN1026" si="46">MONTH(AM963)</f>
        <v>7</v>
      </c>
      <c r="AO963" s="3" t="str">
        <f t="shared" ref="AO963:AO1026" si="47">TEXT(AM963,"mmmm")</f>
        <v>July</v>
      </c>
      <c r="AP963" s="3">
        <v>1</v>
      </c>
    </row>
    <row r="964" spans="1:42" x14ac:dyDescent="0.25">
      <c r="A964" s="3">
        <v>334</v>
      </c>
      <c r="B964" s="3">
        <v>46681</v>
      </c>
      <c r="C964" s="3">
        <v>387</v>
      </c>
      <c r="D964" s="3">
        <f t="shared" si="45"/>
        <v>0.8290310833101262</v>
      </c>
      <c r="E964" s="3">
        <v>0</v>
      </c>
      <c r="F964" s="3">
        <v>2</v>
      </c>
      <c r="G964" s="3">
        <v>52</v>
      </c>
      <c r="H964" s="3">
        <v>269</v>
      </c>
      <c r="I964" s="3">
        <v>15</v>
      </c>
      <c r="J964" s="3">
        <v>69</v>
      </c>
      <c r="K964" s="3">
        <v>15</v>
      </c>
      <c r="L964" s="3">
        <v>19</v>
      </c>
      <c r="M964" s="3">
        <v>38</v>
      </c>
      <c r="N964" s="3">
        <v>2</v>
      </c>
      <c r="O964" s="3">
        <v>4</v>
      </c>
      <c r="P964" s="3">
        <v>6</v>
      </c>
      <c r="Q964" s="3">
        <v>4</v>
      </c>
      <c r="R964" s="3">
        <v>5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72</v>
      </c>
      <c r="AA964" s="3" t="str" cm="1">
        <f t="array" ref="AA964">_xlfn.IFS(AND(Z964&lt;36,Z964&gt;23),"24-35",AND(Z964&lt;51,Z964&gt;35),"36-50",AND(Z964&gt;50,Z964&lt;66),"51-65",Z964&gt;65,"66+",TRUE,"?")</f>
        <v>66+</v>
      </c>
      <c r="AB964" s="3">
        <v>2423</v>
      </c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3">
        <v>0</v>
      </c>
      <c r="AK964" s="3">
        <v>1</v>
      </c>
      <c r="AL964" s="3">
        <v>349</v>
      </c>
      <c r="AM964" s="4">
        <v>42426</v>
      </c>
      <c r="AN964" s="3">
        <f t="shared" si="46"/>
        <v>2</v>
      </c>
      <c r="AO964" s="3" t="str">
        <f t="shared" si="47"/>
        <v>February</v>
      </c>
      <c r="AP964" s="3">
        <v>1</v>
      </c>
    </row>
    <row r="965" spans="1:42" x14ac:dyDescent="0.25">
      <c r="A965" s="3">
        <v>449</v>
      </c>
      <c r="B965" s="3">
        <v>41124</v>
      </c>
      <c r="C965" s="3">
        <v>387</v>
      </c>
      <c r="D965" s="3">
        <f t="shared" si="45"/>
        <v>0.94105631747884444</v>
      </c>
      <c r="E965" s="3">
        <v>1</v>
      </c>
      <c r="F965" s="3">
        <v>0</v>
      </c>
      <c r="G965" s="3">
        <v>41</v>
      </c>
      <c r="H965" s="3">
        <v>281</v>
      </c>
      <c r="I965" s="3">
        <v>7</v>
      </c>
      <c r="J965" s="3">
        <v>84</v>
      </c>
      <c r="K965" s="3">
        <v>15</v>
      </c>
      <c r="L965" s="3">
        <v>0</v>
      </c>
      <c r="M965" s="3">
        <v>119</v>
      </c>
      <c r="N965" s="3">
        <v>7</v>
      </c>
      <c r="O965" s="3">
        <v>7</v>
      </c>
      <c r="P965" s="3">
        <v>3</v>
      </c>
      <c r="Q965" s="3">
        <v>4</v>
      </c>
      <c r="R965" s="3">
        <v>8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43</v>
      </c>
      <c r="AA965" s="3" t="str" cm="1">
        <f t="array" ref="AA965">_xlfn.IFS(AND(Z965&lt;36,Z965&gt;23),"24-35",AND(Z965&lt;51,Z965&gt;35),"36-50",AND(Z965&gt;50,Z965&lt;66),"51-65",Z965&gt;65,"66+",TRUE,"?")</f>
        <v>36-50</v>
      </c>
      <c r="AB965" s="3">
        <v>2765</v>
      </c>
      <c r="AC965" s="3">
        <v>0</v>
      </c>
      <c r="AD965" s="3">
        <v>1</v>
      </c>
      <c r="AE965" s="3">
        <v>0</v>
      </c>
      <c r="AF965" s="3">
        <v>0</v>
      </c>
      <c r="AG965" s="3">
        <v>0</v>
      </c>
      <c r="AH965" s="3">
        <v>0</v>
      </c>
      <c r="AI965" s="3">
        <v>1</v>
      </c>
      <c r="AJ965" s="3">
        <v>0</v>
      </c>
      <c r="AK965" s="3">
        <v>0</v>
      </c>
      <c r="AL965" s="3">
        <v>268</v>
      </c>
      <c r="AM965" s="4">
        <v>42084</v>
      </c>
      <c r="AN965" s="3">
        <f t="shared" si="46"/>
        <v>3</v>
      </c>
      <c r="AO965" s="3" t="str">
        <f t="shared" si="47"/>
        <v>March</v>
      </c>
      <c r="AP965" s="3">
        <v>1</v>
      </c>
    </row>
    <row r="966" spans="1:42" x14ac:dyDescent="0.25">
      <c r="A966" s="3">
        <v>812</v>
      </c>
      <c r="B966" s="3">
        <v>57906</v>
      </c>
      <c r="C966" s="3">
        <v>386</v>
      </c>
      <c r="D966" s="3">
        <f t="shared" si="45"/>
        <v>0.66659758919628365</v>
      </c>
      <c r="E966" s="3">
        <v>0</v>
      </c>
      <c r="F966" s="3">
        <v>1</v>
      </c>
      <c r="G966" s="3">
        <v>29</v>
      </c>
      <c r="H966" s="3">
        <v>243</v>
      </c>
      <c r="I966" s="3">
        <v>11</v>
      </c>
      <c r="J966" s="3">
        <v>119</v>
      </c>
      <c r="K966" s="3">
        <v>10</v>
      </c>
      <c r="L966" s="3">
        <v>3</v>
      </c>
      <c r="M966" s="3">
        <v>15</v>
      </c>
      <c r="N966" s="3">
        <v>3</v>
      </c>
      <c r="O966" s="3">
        <v>4</v>
      </c>
      <c r="P966" s="3">
        <v>2</v>
      </c>
      <c r="Q966" s="3">
        <v>8</v>
      </c>
      <c r="R966" s="3">
        <v>4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47</v>
      </c>
      <c r="AA966" s="3" t="str" cm="1">
        <f t="array" ref="AA966">_xlfn.IFS(AND(Z966&lt;36,Z966&gt;23),"24-35",AND(Z966&lt;51,Z966&gt;35),"36-50",AND(Z966&gt;50,Z966&lt;66),"51-65",Z966&gt;65,"66+",TRUE,"?")</f>
        <v>36-50</v>
      </c>
      <c r="AB966" s="3">
        <v>2542</v>
      </c>
      <c r="AC966" s="3">
        <v>0</v>
      </c>
      <c r="AD966" s="3">
        <v>0</v>
      </c>
      <c r="AE966" s="3">
        <v>0</v>
      </c>
      <c r="AF966" s="3">
        <v>1</v>
      </c>
      <c r="AG966" s="3">
        <v>0</v>
      </c>
      <c r="AH966" s="3">
        <v>0</v>
      </c>
      <c r="AI966" s="3">
        <v>0</v>
      </c>
      <c r="AJ966" s="3">
        <v>0</v>
      </c>
      <c r="AK966" s="3">
        <v>1</v>
      </c>
      <c r="AL966" s="3">
        <v>371</v>
      </c>
      <c r="AM966" s="4">
        <v>42307</v>
      </c>
      <c r="AN966" s="3">
        <f t="shared" si="46"/>
        <v>10</v>
      </c>
      <c r="AO966" s="3" t="str">
        <f t="shared" si="47"/>
        <v>October</v>
      </c>
      <c r="AP966" s="3">
        <v>1</v>
      </c>
    </row>
    <row r="967" spans="1:42" x14ac:dyDescent="0.25">
      <c r="A967" s="3">
        <v>813</v>
      </c>
      <c r="B967" s="3">
        <v>43456</v>
      </c>
      <c r="C967" s="3">
        <v>386</v>
      </c>
      <c r="D967" s="3">
        <f t="shared" si="45"/>
        <v>0.88825478645066269</v>
      </c>
      <c r="E967" s="3">
        <v>0</v>
      </c>
      <c r="F967" s="3">
        <v>1</v>
      </c>
      <c r="G967" s="3">
        <v>0</v>
      </c>
      <c r="H967" s="3">
        <v>275</v>
      </c>
      <c r="I967" s="3">
        <v>11</v>
      </c>
      <c r="J967" s="3">
        <v>68</v>
      </c>
      <c r="K967" s="3">
        <v>25</v>
      </c>
      <c r="L967" s="3">
        <v>7</v>
      </c>
      <c r="M967" s="3">
        <v>7</v>
      </c>
      <c r="N967" s="3">
        <v>3</v>
      </c>
      <c r="O967" s="3">
        <v>5</v>
      </c>
      <c r="P967" s="3">
        <v>1</v>
      </c>
      <c r="Q967" s="3">
        <v>8</v>
      </c>
      <c r="R967" s="3">
        <v>5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54</v>
      </c>
      <c r="AA967" s="3" t="str" cm="1">
        <f t="array" ref="AA967">_xlfn.IFS(AND(Z967&lt;36,Z967&gt;23),"24-35",AND(Z967&lt;51,Z967&gt;35),"36-50",AND(Z967&gt;50,Z967&lt;66),"51-65",Z967&gt;65,"66+",TRUE,"?")</f>
        <v>51-65</v>
      </c>
      <c r="AB967" s="3">
        <v>2619</v>
      </c>
      <c r="AC967" s="3">
        <v>0</v>
      </c>
      <c r="AD967" s="3">
        <v>0</v>
      </c>
      <c r="AE967" s="3">
        <v>1</v>
      </c>
      <c r="AF967" s="3">
        <v>0</v>
      </c>
      <c r="AG967" s="3">
        <v>0</v>
      </c>
      <c r="AH967" s="3">
        <v>0</v>
      </c>
      <c r="AI967" s="3">
        <v>0</v>
      </c>
      <c r="AJ967" s="3">
        <v>1</v>
      </c>
      <c r="AK967" s="3">
        <v>0</v>
      </c>
      <c r="AL967" s="3">
        <v>379</v>
      </c>
      <c r="AM967" s="4">
        <v>42230</v>
      </c>
      <c r="AN967" s="3">
        <f t="shared" si="46"/>
        <v>8</v>
      </c>
      <c r="AO967" s="3" t="str">
        <f t="shared" si="47"/>
        <v>August</v>
      </c>
      <c r="AP967" s="3">
        <v>1</v>
      </c>
    </row>
    <row r="968" spans="1:42" x14ac:dyDescent="0.25">
      <c r="A968" s="3">
        <v>1437</v>
      </c>
      <c r="B968" s="3">
        <v>42014</v>
      </c>
      <c r="C968" s="3">
        <v>386</v>
      </c>
      <c r="D968" s="3">
        <f t="shared" si="45"/>
        <v>0.91874137192364447</v>
      </c>
      <c r="E968" s="3">
        <v>1</v>
      </c>
      <c r="F968" s="3">
        <v>0</v>
      </c>
      <c r="G968" s="3">
        <v>56</v>
      </c>
      <c r="H968" s="3">
        <v>244</v>
      </c>
      <c r="I968" s="3">
        <v>15</v>
      </c>
      <c r="J968" s="3">
        <v>108</v>
      </c>
      <c r="K968" s="3">
        <v>4</v>
      </c>
      <c r="L968" s="3">
        <v>15</v>
      </c>
      <c r="M968" s="3">
        <v>50</v>
      </c>
      <c r="N968" s="3">
        <v>6</v>
      </c>
      <c r="O968" s="3">
        <v>7</v>
      </c>
      <c r="P968" s="3">
        <v>1</v>
      </c>
      <c r="Q968" s="3">
        <v>6</v>
      </c>
      <c r="R968" s="3">
        <v>8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1</v>
      </c>
      <c r="Z968" s="3">
        <v>43</v>
      </c>
      <c r="AA968" s="3" t="str" cm="1">
        <f t="array" ref="AA968">_xlfn.IFS(AND(Z968&lt;36,Z968&gt;23),"24-35",AND(Z968&lt;51,Z968&gt;35),"36-50",AND(Z968&gt;50,Z968&lt;66),"51-65",Z968&gt;65,"66+",TRUE,"?")</f>
        <v>36-50</v>
      </c>
      <c r="AB968" s="3">
        <v>2840</v>
      </c>
      <c r="AC968" s="3">
        <v>0</v>
      </c>
      <c r="AD968" s="3">
        <v>1</v>
      </c>
      <c r="AE968" s="3">
        <v>0</v>
      </c>
      <c r="AF968" s="3">
        <v>0</v>
      </c>
      <c r="AG968" s="3">
        <v>0</v>
      </c>
      <c r="AH968" s="3">
        <v>0</v>
      </c>
      <c r="AI968" s="3">
        <v>1</v>
      </c>
      <c r="AJ968" s="3">
        <v>0</v>
      </c>
      <c r="AK968" s="3">
        <v>0</v>
      </c>
      <c r="AL968" s="3">
        <v>336</v>
      </c>
      <c r="AM968" s="4">
        <v>42009</v>
      </c>
      <c r="AN968" s="3">
        <f t="shared" si="46"/>
        <v>1</v>
      </c>
      <c r="AO968" s="3" t="str">
        <f t="shared" si="47"/>
        <v>January</v>
      </c>
      <c r="AP968" s="3">
        <v>1</v>
      </c>
    </row>
    <row r="969" spans="1:42" x14ac:dyDescent="0.25">
      <c r="A969" s="3">
        <v>1733</v>
      </c>
      <c r="B969" s="3">
        <v>73395</v>
      </c>
      <c r="C969" s="3">
        <v>386</v>
      </c>
      <c r="D969" s="3">
        <f t="shared" si="45"/>
        <v>0.52592138429048296</v>
      </c>
      <c r="E969" s="3">
        <v>0</v>
      </c>
      <c r="F969" s="3">
        <v>0</v>
      </c>
      <c r="G969" s="3">
        <v>94</v>
      </c>
      <c r="H969" s="3">
        <v>272</v>
      </c>
      <c r="I969" s="3">
        <v>7</v>
      </c>
      <c r="J969" s="3">
        <v>80</v>
      </c>
      <c r="K969" s="3">
        <v>20</v>
      </c>
      <c r="L969" s="3">
        <v>7</v>
      </c>
      <c r="M969" s="3">
        <v>11</v>
      </c>
      <c r="N969" s="3">
        <v>1</v>
      </c>
      <c r="O969" s="3">
        <v>4</v>
      </c>
      <c r="P969" s="3">
        <v>4</v>
      </c>
      <c r="Q969" s="3">
        <v>6</v>
      </c>
      <c r="R969" s="3">
        <v>2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33</v>
      </c>
      <c r="AA969" s="3" t="str" cm="1">
        <f t="array" ref="AA969">_xlfn.IFS(AND(Z969&lt;36,Z969&gt;23),"24-35",AND(Z969&lt;51,Z969&gt;35),"36-50",AND(Z969&gt;50,Z969&lt;66),"51-65",Z969&gt;65,"66+",TRUE,"?")</f>
        <v>24-35</v>
      </c>
      <c r="AB969" s="3">
        <v>2262</v>
      </c>
      <c r="AC969" s="3">
        <v>0</v>
      </c>
      <c r="AD969" s="3">
        <v>1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1</v>
      </c>
      <c r="AK969" s="3">
        <v>0</v>
      </c>
      <c r="AL969" s="3">
        <v>375</v>
      </c>
      <c r="AM969" s="4">
        <v>42587</v>
      </c>
      <c r="AN969" s="3">
        <f t="shared" si="46"/>
        <v>8</v>
      </c>
      <c r="AO969" s="3" t="str">
        <f t="shared" si="47"/>
        <v>August</v>
      </c>
      <c r="AP969" s="3">
        <v>1</v>
      </c>
    </row>
    <row r="970" spans="1:42" x14ac:dyDescent="0.25">
      <c r="A970" s="3">
        <v>681</v>
      </c>
      <c r="B970" s="3">
        <v>56962</v>
      </c>
      <c r="C970" s="3">
        <v>385</v>
      </c>
      <c r="D970" s="3">
        <f t="shared" si="45"/>
        <v>0.67588918928408415</v>
      </c>
      <c r="E970" s="3">
        <v>2</v>
      </c>
      <c r="F970" s="3">
        <v>1</v>
      </c>
      <c r="G970" s="3">
        <v>60</v>
      </c>
      <c r="H970" s="3">
        <v>292</v>
      </c>
      <c r="I970" s="3">
        <v>3</v>
      </c>
      <c r="J970" s="3">
        <v>77</v>
      </c>
      <c r="K970" s="3">
        <v>10</v>
      </c>
      <c r="L970" s="3">
        <v>3</v>
      </c>
      <c r="M970" s="3">
        <v>26</v>
      </c>
      <c r="N970" s="3">
        <v>7</v>
      </c>
      <c r="O970" s="3">
        <v>6</v>
      </c>
      <c r="P970" s="3">
        <v>3</v>
      </c>
      <c r="Q970" s="3">
        <v>5</v>
      </c>
      <c r="R970" s="3">
        <v>7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55</v>
      </c>
      <c r="AA970" s="3" t="str" cm="1">
        <f t="array" ref="AA970">_xlfn.IFS(AND(Z970&lt;36,Z970&gt;23),"24-35",AND(Z970&lt;51,Z970&gt;35),"36-50",AND(Z970&gt;50,Z970&lt;66),"51-65",Z970&gt;65,"66+",TRUE,"?")</f>
        <v>51-65</v>
      </c>
      <c r="AB970" s="3">
        <v>2420</v>
      </c>
      <c r="AC970" s="3">
        <v>0</v>
      </c>
      <c r="AD970" s="3">
        <v>1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1</v>
      </c>
      <c r="AK970" s="3">
        <v>0</v>
      </c>
      <c r="AL970" s="3">
        <v>359</v>
      </c>
      <c r="AM970" s="4">
        <v>42429</v>
      </c>
      <c r="AN970" s="3">
        <f t="shared" si="46"/>
        <v>2</v>
      </c>
      <c r="AO970" s="3" t="str">
        <f t="shared" si="47"/>
        <v>February</v>
      </c>
      <c r="AP970" s="3">
        <v>1</v>
      </c>
    </row>
    <row r="971" spans="1:42" x14ac:dyDescent="0.25">
      <c r="A971" s="3">
        <v>1444</v>
      </c>
      <c r="B971" s="3">
        <v>47958</v>
      </c>
      <c r="C971" s="3">
        <v>385</v>
      </c>
      <c r="D971" s="3">
        <f t="shared" si="45"/>
        <v>0.80278577088285585</v>
      </c>
      <c r="E971" s="3">
        <v>0</v>
      </c>
      <c r="F971" s="3">
        <v>1</v>
      </c>
      <c r="G971" s="3">
        <v>8</v>
      </c>
      <c r="H971" s="3">
        <v>268</v>
      </c>
      <c r="I971" s="3">
        <v>11</v>
      </c>
      <c r="J971" s="3">
        <v>88</v>
      </c>
      <c r="K971" s="3">
        <v>15</v>
      </c>
      <c r="L971" s="3">
        <v>3</v>
      </c>
      <c r="M971" s="3">
        <v>22</v>
      </c>
      <c r="N971" s="3">
        <v>2</v>
      </c>
      <c r="O971" s="3">
        <v>6</v>
      </c>
      <c r="P971" s="3">
        <v>3</v>
      </c>
      <c r="Q971" s="3">
        <v>5</v>
      </c>
      <c r="R971" s="3">
        <v>5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68</v>
      </c>
      <c r="AA971" s="3" t="str" cm="1">
        <f t="array" ref="AA971">_xlfn.IFS(AND(Z971&lt;36,Z971&gt;23),"24-35",AND(Z971&lt;51,Z971&gt;35),"36-50",AND(Z971&gt;50,Z971&lt;66),"51-65",Z971&gt;65,"66+",TRUE,"?")</f>
        <v>66+</v>
      </c>
      <c r="AB971" s="3">
        <v>2685</v>
      </c>
      <c r="AC971" s="3">
        <v>0</v>
      </c>
      <c r="AD971" s="3">
        <v>0</v>
      </c>
      <c r="AE971" s="3">
        <v>1</v>
      </c>
      <c r="AF971" s="3">
        <v>0</v>
      </c>
      <c r="AG971" s="3">
        <v>0</v>
      </c>
      <c r="AH971" s="3">
        <v>0</v>
      </c>
      <c r="AI971" s="3">
        <v>1</v>
      </c>
      <c r="AJ971" s="3">
        <v>0</v>
      </c>
      <c r="AK971" s="3">
        <v>0</v>
      </c>
      <c r="AL971" s="3">
        <v>363</v>
      </c>
      <c r="AM971" s="4">
        <v>42164</v>
      </c>
      <c r="AN971" s="3">
        <f t="shared" si="46"/>
        <v>6</v>
      </c>
      <c r="AO971" s="3" t="str">
        <f t="shared" si="47"/>
        <v>June</v>
      </c>
      <c r="AP971" s="3">
        <v>1</v>
      </c>
    </row>
    <row r="972" spans="1:42" x14ac:dyDescent="0.25">
      <c r="A972" s="3">
        <v>1448</v>
      </c>
      <c r="B972" s="3">
        <v>43795</v>
      </c>
      <c r="C972" s="3">
        <v>385</v>
      </c>
      <c r="D972" s="3">
        <f t="shared" si="45"/>
        <v>0.87909578719031856</v>
      </c>
      <c r="E972" s="3">
        <v>0</v>
      </c>
      <c r="F972" s="3">
        <v>1</v>
      </c>
      <c r="G972" s="3">
        <v>11</v>
      </c>
      <c r="H972" s="3">
        <v>314</v>
      </c>
      <c r="I972" s="3">
        <v>11</v>
      </c>
      <c r="J972" s="3">
        <v>53</v>
      </c>
      <c r="K972" s="3">
        <v>4</v>
      </c>
      <c r="L972" s="3">
        <v>3</v>
      </c>
      <c r="M972" s="3">
        <v>107</v>
      </c>
      <c r="N972" s="3">
        <v>3</v>
      </c>
      <c r="O972" s="3">
        <v>7</v>
      </c>
      <c r="P972" s="3">
        <v>3</v>
      </c>
      <c r="Q972" s="3">
        <v>4</v>
      </c>
      <c r="R972" s="3">
        <v>7</v>
      </c>
      <c r="S972" s="3">
        <v>0</v>
      </c>
      <c r="T972" s="3">
        <v>0</v>
      </c>
      <c r="U972" s="3">
        <v>0</v>
      </c>
      <c r="V972" s="3">
        <v>1</v>
      </c>
      <c r="W972" s="3">
        <v>0</v>
      </c>
      <c r="X972" s="3">
        <v>0</v>
      </c>
      <c r="Y972" s="3">
        <v>1</v>
      </c>
      <c r="Z972" s="3">
        <v>52</v>
      </c>
      <c r="AA972" s="3" t="str" cm="1">
        <f t="array" ref="AA972">_xlfn.IFS(AND(Z972&lt;36,Z972&gt;23),"24-35",AND(Z972&lt;51,Z972&gt;35),"36-50",AND(Z972&gt;50,Z972&lt;66),"51-65",Z972&gt;65,"66+",TRUE,"?")</f>
        <v>51-65</v>
      </c>
      <c r="AB972" s="3">
        <v>2415</v>
      </c>
      <c r="AC972" s="3">
        <v>0</v>
      </c>
      <c r="AD972" s="3">
        <v>0</v>
      </c>
      <c r="AE972" s="3">
        <v>0</v>
      </c>
      <c r="AF972" s="3">
        <v>1</v>
      </c>
      <c r="AG972" s="3">
        <v>0</v>
      </c>
      <c r="AH972" s="3">
        <v>0</v>
      </c>
      <c r="AI972" s="3">
        <v>0</v>
      </c>
      <c r="AJ972" s="3">
        <v>1</v>
      </c>
      <c r="AK972" s="3">
        <v>0</v>
      </c>
      <c r="AL972" s="3">
        <v>278</v>
      </c>
      <c r="AM972" s="4">
        <v>42434</v>
      </c>
      <c r="AN972" s="3">
        <f t="shared" si="46"/>
        <v>3</v>
      </c>
      <c r="AO972" s="3" t="str">
        <f t="shared" si="47"/>
        <v>March</v>
      </c>
      <c r="AP972" s="3">
        <v>1</v>
      </c>
    </row>
    <row r="973" spans="1:42" x14ac:dyDescent="0.25">
      <c r="A973" s="3">
        <v>1681</v>
      </c>
      <c r="B973" s="3">
        <v>65735</v>
      </c>
      <c r="C973" s="3">
        <v>384</v>
      </c>
      <c r="D973" s="3">
        <f t="shared" si="45"/>
        <v>0.58416368753327752</v>
      </c>
      <c r="E973" s="3">
        <v>1</v>
      </c>
      <c r="F973" s="3">
        <v>1</v>
      </c>
      <c r="G973" s="3">
        <v>37</v>
      </c>
      <c r="H973" s="3">
        <v>239</v>
      </c>
      <c r="I973" s="3">
        <v>7</v>
      </c>
      <c r="J973" s="3">
        <v>119</v>
      </c>
      <c r="K973" s="3">
        <v>4</v>
      </c>
      <c r="L973" s="3">
        <v>15</v>
      </c>
      <c r="M973" s="3">
        <v>11</v>
      </c>
      <c r="N973" s="3">
        <v>5</v>
      </c>
      <c r="O973" s="3">
        <v>6</v>
      </c>
      <c r="P973" s="3">
        <v>2</v>
      </c>
      <c r="Q973" s="3">
        <v>6</v>
      </c>
      <c r="R973" s="3">
        <v>7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55</v>
      </c>
      <c r="AA973" s="3" t="str" cm="1">
        <f t="array" ref="AA973">_xlfn.IFS(AND(Z973&lt;36,Z973&gt;23),"24-35",AND(Z973&lt;51,Z973&gt;35),"36-50",AND(Z973&gt;50,Z973&lt;66),"51-65",Z973&gt;65,"66+",TRUE,"?")</f>
        <v>51-65</v>
      </c>
      <c r="AB973" s="3">
        <v>2363</v>
      </c>
      <c r="AC973" s="3">
        <v>0</v>
      </c>
      <c r="AD973" s="3">
        <v>0</v>
      </c>
      <c r="AE973" s="3">
        <v>0</v>
      </c>
      <c r="AF973" s="3">
        <v>1</v>
      </c>
      <c r="AG973" s="3">
        <v>0</v>
      </c>
      <c r="AH973" s="3">
        <v>0</v>
      </c>
      <c r="AI973" s="3">
        <v>0</v>
      </c>
      <c r="AJ973" s="3">
        <v>1</v>
      </c>
      <c r="AK973" s="3">
        <v>0</v>
      </c>
      <c r="AL973" s="3">
        <v>373</v>
      </c>
      <c r="AM973" s="4">
        <v>42486</v>
      </c>
      <c r="AN973" s="3">
        <f t="shared" si="46"/>
        <v>4</v>
      </c>
      <c r="AO973" s="3" t="str">
        <f t="shared" si="47"/>
        <v>April</v>
      </c>
      <c r="AP973" s="3">
        <v>1</v>
      </c>
    </row>
    <row r="974" spans="1:42" x14ac:dyDescent="0.25">
      <c r="A974" s="3">
        <v>1797</v>
      </c>
      <c r="B974" s="3">
        <v>40794</v>
      </c>
      <c r="C974" s="3">
        <v>384</v>
      </c>
      <c r="D974" s="3">
        <f t="shared" si="45"/>
        <v>0.94131489924988965</v>
      </c>
      <c r="E974" s="3">
        <v>0</v>
      </c>
      <c r="F974" s="3">
        <v>1</v>
      </c>
      <c r="G974" s="3">
        <v>18</v>
      </c>
      <c r="H974" s="3">
        <v>261</v>
      </c>
      <c r="I974" s="3">
        <v>23</v>
      </c>
      <c r="J974" s="3">
        <v>73</v>
      </c>
      <c r="K974" s="3">
        <v>4</v>
      </c>
      <c r="L974" s="3">
        <v>23</v>
      </c>
      <c r="M974" s="3">
        <v>50</v>
      </c>
      <c r="N974" s="3">
        <v>2</v>
      </c>
      <c r="O974" s="3">
        <v>6</v>
      </c>
      <c r="P974" s="3">
        <v>3</v>
      </c>
      <c r="Q974" s="3">
        <v>5</v>
      </c>
      <c r="R974" s="3">
        <v>7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45</v>
      </c>
      <c r="AA974" s="3" t="str" cm="1">
        <f t="array" ref="AA974">_xlfn.IFS(AND(Z974&lt;36,Z974&gt;23),"24-35",AND(Z974&lt;51,Z974&gt;35),"36-50",AND(Z974&gt;50,Z974&lt;66),"51-65",Z974&gt;65,"66+",TRUE,"?")</f>
        <v>36-50</v>
      </c>
      <c r="AB974" s="3">
        <v>2607</v>
      </c>
      <c r="AC974" s="3">
        <v>0</v>
      </c>
      <c r="AD974" s="3">
        <v>1</v>
      </c>
      <c r="AE974" s="3">
        <v>0</v>
      </c>
      <c r="AF974" s="3">
        <v>0</v>
      </c>
      <c r="AG974" s="3">
        <v>0</v>
      </c>
      <c r="AH974" s="3">
        <v>0</v>
      </c>
      <c r="AI974" s="3">
        <v>1</v>
      </c>
      <c r="AJ974" s="3">
        <v>0</v>
      </c>
      <c r="AK974" s="3">
        <v>0</v>
      </c>
      <c r="AL974" s="3">
        <v>334</v>
      </c>
      <c r="AM974" s="4">
        <v>42242</v>
      </c>
      <c r="AN974" s="3">
        <f t="shared" si="46"/>
        <v>8</v>
      </c>
      <c r="AO974" s="3" t="str">
        <f t="shared" si="47"/>
        <v>August</v>
      </c>
      <c r="AP974" s="3">
        <v>1</v>
      </c>
    </row>
    <row r="975" spans="1:42" x14ac:dyDescent="0.25">
      <c r="A975" s="3">
        <v>1933</v>
      </c>
      <c r="B975" s="3">
        <v>58692</v>
      </c>
      <c r="C975" s="3">
        <v>384</v>
      </c>
      <c r="D975" s="3">
        <f t="shared" si="45"/>
        <v>0.65426293191576368</v>
      </c>
      <c r="E975" s="3">
        <v>0</v>
      </c>
      <c r="F975" s="3">
        <v>1</v>
      </c>
      <c r="G975" s="3">
        <v>21</v>
      </c>
      <c r="H975" s="3">
        <v>301</v>
      </c>
      <c r="I975" s="3">
        <v>11</v>
      </c>
      <c r="J975" s="3">
        <v>61</v>
      </c>
      <c r="K975" s="3">
        <v>4</v>
      </c>
      <c r="L975" s="3">
        <v>7</v>
      </c>
      <c r="M975" s="3">
        <v>11</v>
      </c>
      <c r="N975" s="3">
        <v>1</v>
      </c>
      <c r="O975" s="3">
        <v>8</v>
      </c>
      <c r="P975" s="3">
        <v>2</v>
      </c>
      <c r="Q975" s="3">
        <v>4</v>
      </c>
      <c r="R975" s="3">
        <v>7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55</v>
      </c>
      <c r="AA975" s="3" t="str" cm="1">
        <f t="array" ref="AA975">_xlfn.IFS(AND(Z975&lt;36,Z975&gt;23),"24-35",AND(Z975&lt;51,Z975&gt;35),"36-50",AND(Z975&gt;50,Z975&lt;66),"51-65",Z975&gt;65,"66+",TRUE,"?")</f>
        <v>51-65</v>
      </c>
      <c r="AB975" s="3">
        <v>2243</v>
      </c>
      <c r="AC975" s="3">
        <v>0</v>
      </c>
      <c r="AD975" s="3">
        <v>1</v>
      </c>
      <c r="AE975" s="3">
        <v>0</v>
      </c>
      <c r="AF975" s="3">
        <v>0</v>
      </c>
      <c r="AG975" s="3">
        <v>0</v>
      </c>
      <c r="AH975" s="3">
        <v>0</v>
      </c>
      <c r="AI975" s="3">
        <v>1</v>
      </c>
      <c r="AJ975" s="3">
        <v>0</v>
      </c>
      <c r="AK975" s="3">
        <v>0</v>
      </c>
      <c r="AL975" s="3">
        <v>373</v>
      </c>
      <c r="AM975" s="4">
        <v>42606</v>
      </c>
      <c r="AN975" s="3">
        <f t="shared" si="46"/>
        <v>8</v>
      </c>
      <c r="AO975" s="3" t="str">
        <f t="shared" si="47"/>
        <v>August</v>
      </c>
      <c r="AP975" s="3">
        <v>1</v>
      </c>
    </row>
    <row r="976" spans="1:42" x14ac:dyDescent="0.25">
      <c r="A976" s="3">
        <v>561</v>
      </c>
      <c r="B976" s="3">
        <v>59973</v>
      </c>
      <c r="C976" s="3">
        <v>382</v>
      </c>
      <c r="D976" s="3">
        <f t="shared" si="45"/>
        <v>0.63695329564970904</v>
      </c>
      <c r="E976" s="3">
        <v>0</v>
      </c>
      <c r="F976" s="3">
        <v>0</v>
      </c>
      <c r="G976" s="3">
        <v>47</v>
      </c>
      <c r="H976" s="3">
        <v>130</v>
      </c>
      <c r="I976" s="3">
        <v>30</v>
      </c>
      <c r="J976" s="3">
        <v>168</v>
      </c>
      <c r="K976" s="3">
        <v>20</v>
      </c>
      <c r="L976" s="3">
        <v>34</v>
      </c>
      <c r="M976" s="3">
        <v>0</v>
      </c>
      <c r="N976" s="3">
        <v>1</v>
      </c>
      <c r="O976" s="3">
        <v>3</v>
      </c>
      <c r="P976" s="3">
        <v>4</v>
      </c>
      <c r="Q976" s="3">
        <v>7</v>
      </c>
      <c r="R976" s="3">
        <v>1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48</v>
      </c>
      <c r="AA976" s="3" t="str" cm="1">
        <f t="array" ref="AA976">_xlfn.IFS(AND(Z976&lt;36,Z976&gt;23),"24-35",AND(Z976&lt;51,Z976&gt;35),"36-50",AND(Z976&gt;50,Z976&lt;66),"51-65",Z976&gt;65,"66+",TRUE,"?")</f>
        <v>36-50</v>
      </c>
      <c r="AB976" s="3">
        <v>2450</v>
      </c>
      <c r="AC976" s="3">
        <v>0</v>
      </c>
      <c r="AD976" s="3">
        <v>1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1</v>
      </c>
      <c r="AL976" s="3">
        <v>382</v>
      </c>
      <c r="AM976" s="4">
        <v>42399</v>
      </c>
      <c r="AN976" s="3">
        <f t="shared" si="46"/>
        <v>1</v>
      </c>
      <c r="AO976" s="3" t="str">
        <f t="shared" si="47"/>
        <v>January</v>
      </c>
      <c r="AP976" s="3">
        <v>1</v>
      </c>
    </row>
    <row r="977" spans="1:42" x14ac:dyDescent="0.25">
      <c r="A977" s="3">
        <v>926</v>
      </c>
      <c r="B977" s="3">
        <v>65352</v>
      </c>
      <c r="C977" s="3">
        <v>382</v>
      </c>
      <c r="D977" s="3">
        <f t="shared" si="45"/>
        <v>0.58452686987391356</v>
      </c>
      <c r="E977" s="3">
        <v>0</v>
      </c>
      <c r="F977" s="3">
        <v>1</v>
      </c>
      <c r="G977" s="3">
        <v>43</v>
      </c>
      <c r="H977" s="3">
        <v>284</v>
      </c>
      <c r="I977" s="3">
        <v>3</v>
      </c>
      <c r="J977" s="3">
        <v>84</v>
      </c>
      <c r="K977" s="3">
        <v>4</v>
      </c>
      <c r="L977" s="3">
        <v>7</v>
      </c>
      <c r="M977" s="3">
        <v>23</v>
      </c>
      <c r="N977" s="3">
        <v>2</v>
      </c>
      <c r="O977" s="3">
        <v>4</v>
      </c>
      <c r="P977" s="3">
        <v>2</v>
      </c>
      <c r="Q977" s="3">
        <v>8</v>
      </c>
      <c r="R977" s="3">
        <v>4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46</v>
      </c>
      <c r="AA977" s="3" t="str" cm="1">
        <f t="array" ref="AA977">_xlfn.IFS(AND(Z977&lt;36,Z977&gt;23),"24-35",AND(Z977&lt;51,Z977&gt;35),"36-50",AND(Z977&gt;50,Z977&lt;66),"51-65",Z977&gt;65,"66+",TRUE,"?")</f>
        <v>36-50</v>
      </c>
      <c r="AB977" s="3">
        <v>2471</v>
      </c>
      <c r="AC977" s="3">
        <v>0</v>
      </c>
      <c r="AD977" s="3">
        <v>1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1</v>
      </c>
      <c r="AL977" s="3">
        <v>359</v>
      </c>
      <c r="AM977" s="4">
        <v>42378</v>
      </c>
      <c r="AN977" s="3">
        <f t="shared" si="46"/>
        <v>1</v>
      </c>
      <c r="AO977" s="3" t="str">
        <f t="shared" si="47"/>
        <v>January</v>
      </c>
      <c r="AP977" s="3">
        <v>1</v>
      </c>
    </row>
    <row r="978" spans="1:42" x14ac:dyDescent="0.25">
      <c r="A978" s="3">
        <v>1449</v>
      </c>
      <c r="B978" s="3">
        <v>48432</v>
      </c>
      <c r="C978" s="3">
        <v>382</v>
      </c>
      <c r="D978" s="3">
        <f t="shared" si="45"/>
        <v>0.78873472084572183</v>
      </c>
      <c r="E978" s="3">
        <v>0</v>
      </c>
      <c r="F978" s="3">
        <v>1</v>
      </c>
      <c r="G978" s="3">
        <v>3</v>
      </c>
      <c r="H978" s="3">
        <v>322</v>
      </c>
      <c r="I978" s="3">
        <v>3</v>
      </c>
      <c r="J978" s="3">
        <v>50</v>
      </c>
      <c r="K978" s="3">
        <v>4</v>
      </c>
      <c r="L978" s="3">
        <v>3</v>
      </c>
      <c r="M978" s="3">
        <v>42</v>
      </c>
      <c r="N978" s="3">
        <v>5</v>
      </c>
      <c r="O978" s="3">
        <v>7</v>
      </c>
      <c r="P978" s="3">
        <v>1</v>
      </c>
      <c r="Q978" s="3">
        <v>6</v>
      </c>
      <c r="R978" s="3">
        <v>8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1</v>
      </c>
      <c r="Z978" s="3">
        <v>47</v>
      </c>
      <c r="AA978" s="3" t="str" cm="1">
        <f t="array" ref="AA978">_xlfn.IFS(AND(Z978&lt;36,Z978&gt;23),"24-35",AND(Z978&lt;51,Z978&gt;35),"36-50",AND(Z978&gt;50,Z978&lt;66),"51-65",Z978&gt;65,"66+",TRUE,"?")</f>
        <v>36-50</v>
      </c>
      <c r="AB978" s="3">
        <v>2778</v>
      </c>
      <c r="AC978" s="3">
        <v>0</v>
      </c>
      <c r="AD978" s="3">
        <v>0</v>
      </c>
      <c r="AE978" s="3">
        <v>1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1</v>
      </c>
      <c r="AL978" s="3">
        <v>340</v>
      </c>
      <c r="AM978" s="4">
        <v>42071</v>
      </c>
      <c r="AN978" s="3">
        <f t="shared" si="46"/>
        <v>3</v>
      </c>
      <c r="AO978" s="3" t="str">
        <f t="shared" si="47"/>
        <v>March</v>
      </c>
      <c r="AP978" s="3">
        <v>1</v>
      </c>
    </row>
    <row r="979" spans="1:42" x14ac:dyDescent="0.25">
      <c r="A979" s="3">
        <v>1971</v>
      </c>
      <c r="B979" s="3">
        <v>48432</v>
      </c>
      <c r="C979" s="3">
        <v>382</v>
      </c>
      <c r="D979" s="3">
        <f t="shared" si="45"/>
        <v>0.78873472084572183</v>
      </c>
      <c r="E979" s="3">
        <v>0</v>
      </c>
      <c r="F979" s="3">
        <v>1</v>
      </c>
      <c r="G979" s="3">
        <v>3</v>
      </c>
      <c r="H979" s="3">
        <v>322</v>
      </c>
      <c r="I979" s="3">
        <v>3</v>
      </c>
      <c r="J979" s="3">
        <v>50</v>
      </c>
      <c r="K979" s="3">
        <v>4</v>
      </c>
      <c r="L979" s="3">
        <v>3</v>
      </c>
      <c r="M979" s="3">
        <v>42</v>
      </c>
      <c r="N979" s="3">
        <v>5</v>
      </c>
      <c r="O979" s="3">
        <v>7</v>
      </c>
      <c r="P979" s="3">
        <v>1</v>
      </c>
      <c r="Q979" s="3">
        <v>6</v>
      </c>
      <c r="R979" s="3">
        <v>8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47</v>
      </c>
      <c r="AA979" s="3" t="str" cm="1">
        <f t="array" ref="AA979">_xlfn.IFS(AND(Z979&lt;36,Z979&gt;23),"24-35",AND(Z979&lt;51,Z979&gt;35),"36-50",AND(Z979&gt;50,Z979&lt;66),"51-65",Z979&gt;65,"66+",TRUE,"?")</f>
        <v>36-50</v>
      </c>
      <c r="AB979" s="3">
        <v>2778</v>
      </c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1</v>
      </c>
      <c r="AL979" s="3">
        <v>340</v>
      </c>
      <c r="AM979" s="4">
        <v>42071</v>
      </c>
      <c r="AN979" s="3">
        <f t="shared" si="46"/>
        <v>3</v>
      </c>
      <c r="AO979" s="3" t="str">
        <f t="shared" si="47"/>
        <v>March</v>
      </c>
      <c r="AP979" s="3">
        <v>1</v>
      </c>
    </row>
    <row r="980" spans="1:42" x14ac:dyDescent="0.25">
      <c r="A980" s="3">
        <v>1538</v>
      </c>
      <c r="B980" s="3">
        <v>49544</v>
      </c>
      <c r="C980" s="3">
        <v>381</v>
      </c>
      <c r="D980" s="3">
        <f t="shared" si="45"/>
        <v>0.76901340222832226</v>
      </c>
      <c r="E980" s="3">
        <v>1</v>
      </c>
      <c r="F980" s="3">
        <v>0</v>
      </c>
      <c r="G980" s="3">
        <v>0</v>
      </c>
      <c r="H980" s="3">
        <v>308</v>
      </c>
      <c r="I980" s="3">
        <v>0</v>
      </c>
      <c r="J980" s="3">
        <v>73</v>
      </c>
      <c r="K980" s="3">
        <v>0</v>
      </c>
      <c r="L980" s="3">
        <v>0</v>
      </c>
      <c r="M980" s="3">
        <v>23</v>
      </c>
      <c r="N980" s="3">
        <v>2</v>
      </c>
      <c r="O980" s="3">
        <v>5</v>
      </c>
      <c r="P980" s="3">
        <v>1</v>
      </c>
      <c r="Q980" s="3">
        <v>8</v>
      </c>
      <c r="R980" s="3">
        <v>7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44</v>
      </c>
      <c r="AA980" s="3" t="str" cm="1">
        <f t="array" ref="AA980">_xlfn.IFS(AND(Z980&lt;36,Z980&gt;23),"24-35",AND(Z980&lt;51,Z980&gt;35),"36-50",AND(Z980&gt;50,Z980&lt;66),"51-65",Z980&gt;65,"66+",TRUE,"?")</f>
        <v>36-50</v>
      </c>
      <c r="AB980" s="3">
        <v>2661</v>
      </c>
      <c r="AC980" s="3">
        <v>0</v>
      </c>
      <c r="AD980" s="3">
        <v>1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1</v>
      </c>
      <c r="AL980" s="3">
        <v>358</v>
      </c>
      <c r="AM980" s="4">
        <v>42188</v>
      </c>
      <c r="AN980" s="3">
        <f t="shared" si="46"/>
        <v>7</v>
      </c>
      <c r="AO980" s="3" t="str">
        <f t="shared" si="47"/>
        <v>July</v>
      </c>
      <c r="AP980" s="3">
        <v>1</v>
      </c>
    </row>
    <row r="981" spans="1:42" x14ac:dyDescent="0.25">
      <c r="A981" s="3">
        <v>1511</v>
      </c>
      <c r="B981" s="3">
        <v>58494</v>
      </c>
      <c r="C981" s="3">
        <v>377</v>
      </c>
      <c r="D981" s="3">
        <f t="shared" si="45"/>
        <v>0.64451054809040242</v>
      </c>
      <c r="E981" s="3">
        <v>0</v>
      </c>
      <c r="F981" s="3">
        <v>1</v>
      </c>
      <c r="G981" s="3">
        <v>56</v>
      </c>
      <c r="H981" s="3">
        <v>298</v>
      </c>
      <c r="I981" s="3">
        <v>7</v>
      </c>
      <c r="J981" s="3">
        <v>68</v>
      </c>
      <c r="K981" s="3">
        <v>4</v>
      </c>
      <c r="L981" s="3">
        <v>0</v>
      </c>
      <c r="M981" s="3">
        <v>19</v>
      </c>
      <c r="N981" s="3">
        <v>2</v>
      </c>
      <c r="O981" s="3">
        <v>6</v>
      </c>
      <c r="P981" s="3">
        <v>2</v>
      </c>
      <c r="Q981" s="3">
        <v>6</v>
      </c>
      <c r="R981" s="3">
        <v>6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46</v>
      </c>
      <c r="AA981" s="3" t="str" cm="1">
        <f t="array" ref="AA981">_xlfn.IFS(AND(Z981&lt;36,Z981&gt;23),"24-35",AND(Z981&lt;51,Z981&gt;35),"36-50",AND(Z981&gt;50,Z981&lt;66),"51-65",Z981&gt;65,"66+",TRUE,"?")</f>
        <v>36-50</v>
      </c>
      <c r="AB981" s="3">
        <v>2358</v>
      </c>
      <c r="AC981" s="3">
        <v>0</v>
      </c>
      <c r="AD981" s="3">
        <v>1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1</v>
      </c>
      <c r="AK981" s="3">
        <v>0</v>
      </c>
      <c r="AL981" s="3">
        <v>358</v>
      </c>
      <c r="AM981" s="4">
        <v>42491</v>
      </c>
      <c r="AN981" s="3">
        <f t="shared" si="46"/>
        <v>5</v>
      </c>
      <c r="AO981" s="3" t="str">
        <f t="shared" si="47"/>
        <v>May</v>
      </c>
      <c r="AP981" s="3">
        <v>1</v>
      </c>
    </row>
    <row r="982" spans="1:42" x14ac:dyDescent="0.25">
      <c r="A982" s="3">
        <v>2013</v>
      </c>
      <c r="B982" s="3">
        <v>57967</v>
      </c>
      <c r="C982" s="3">
        <v>377</v>
      </c>
      <c r="D982" s="3">
        <f t="shared" si="45"/>
        <v>0.65037003812514016</v>
      </c>
      <c r="E982" s="3">
        <v>0</v>
      </c>
      <c r="F982" s="3">
        <v>1</v>
      </c>
      <c r="G982" s="3">
        <v>39</v>
      </c>
      <c r="H982" s="3">
        <v>229</v>
      </c>
      <c r="I982" s="3">
        <v>7</v>
      </c>
      <c r="J982" s="3">
        <v>137</v>
      </c>
      <c r="K982" s="3">
        <v>4</v>
      </c>
      <c r="L982" s="3">
        <v>0</v>
      </c>
      <c r="M982" s="3">
        <v>91</v>
      </c>
      <c r="N982" s="3">
        <v>5</v>
      </c>
      <c r="O982" s="3">
        <v>4</v>
      </c>
      <c r="P982" s="3">
        <v>2</v>
      </c>
      <c r="Q982" s="3">
        <v>8</v>
      </c>
      <c r="R982" s="3">
        <v>5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58</v>
      </c>
      <c r="AA982" s="3" t="str" cm="1">
        <f t="array" ref="AA982">_xlfn.IFS(AND(Z982&lt;36,Z982&gt;23),"24-35",AND(Z982&lt;51,Z982&gt;35),"36-50",AND(Z982&gt;50,Z982&lt;66),"51-65",Z982&gt;65,"66+",TRUE,"?")</f>
        <v>51-65</v>
      </c>
      <c r="AB982" s="3">
        <v>2642</v>
      </c>
      <c r="AC982" s="3">
        <v>0</v>
      </c>
      <c r="AD982" s="3">
        <v>0</v>
      </c>
      <c r="AE982" s="3">
        <v>1</v>
      </c>
      <c r="AF982" s="3">
        <v>0</v>
      </c>
      <c r="AG982" s="3">
        <v>0</v>
      </c>
      <c r="AH982" s="3">
        <v>0</v>
      </c>
      <c r="AI982" s="3">
        <v>1</v>
      </c>
      <c r="AJ982" s="3">
        <v>0</v>
      </c>
      <c r="AK982" s="3">
        <v>0</v>
      </c>
      <c r="AL982" s="3">
        <v>286</v>
      </c>
      <c r="AM982" s="4">
        <v>42207</v>
      </c>
      <c r="AN982" s="3">
        <f t="shared" si="46"/>
        <v>7</v>
      </c>
      <c r="AO982" s="3" t="str">
        <f t="shared" si="47"/>
        <v>July</v>
      </c>
      <c r="AP982" s="3">
        <v>1</v>
      </c>
    </row>
    <row r="983" spans="1:42" x14ac:dyDescent="0.25">
      <c r="A983" s="3">
        <v>1328</v>
      </c>
      <c r="B983" s="3">
        <v>31907</v>
      </c>
      <c r="C983" s="3">
        <v>375</v>
      </c>
      <c r="D983" s="3">
        <f t="shared" si="45"/>
        <v>1.1752906885636381</v>
      </c>
      <c r="E983" s="3">
        <v>0</v>
      </c>
      <c r="F983" s="3">
        <v>0</v>
      </c>
      <c r="G983" s="3">
        <v>75</v>
      </c>
      <c r="H983" s="3">
        <v>33</v>
      </c>
      <c r="I983" s="3">
        <v>87</v>
      </c>
      <c r="J983" s="3">
        <v>64</v>
      </c>
      <c r="K983" s="3">
        <v>175</v>
      </c>
      <c r="L983" s="3">
        <v>16</v>
      </c>
      <c r="M983" s="3">
        <v>74</v>
      </c>
      <c r="N983" s="3">
        <v>1</v>
      </c>
      <c r="O983" s="3">
        <v>6</v>
      </c>
      <c r="P983" s="3">
        <v>1</v>
      </c>
      <c r="Q983" s="3">
        <v>6</v>
      </c>
      <c r="R983" s="3">
        <v>7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48</v>
      </c>
      <c r="AA983" s="3" t="str" cm="1">
        <f t="array" ref="AA983">_xlfn.IFS(AND(Z983&lt;36,Z983&gt;23),"24-35",AND(Z983&lt;51,Z983&gt;35),"36-50",AND(Z983&gt;50,Z983&lt;66),"51-65",Z983&gt;65,"66+",TRUE,"?")</f>
        <v>36-50</v>
      </c>
      <c r="AB983" s="3">
        <v>2641</v>
      </c>
      <c r="AC983" s="3">
        <v>0</v>
      </c>
      <c r="AD983" s="3">
        <v>0</v>
      </c>
      <c r="AE983" s="3">
        <v>1</v>
      </c>
      <c r="AF983" s="3">
        <v>0</v>
      </c>
      <c r="AG983" s="3">
        <v>0</v>
      </c>
      <c r="AH983" s="3">
        <v>0</v>
      </c>
      <c r="AI983" s="3">
        <v>1</v>
      </c>
      <c r="AJ983" s="3">
        <v>0</v>
      </c>
      <c r="AK983" s="3">
        <v>0</v>
      </c>
      <c r="AL983" s="3">
        <v>301</v>
      </c>
      <c r="AM983" s="4">
        <v>42208</v>
      </c>
      <c r="AN983" s="3">
        <f t="shared" si="46"/>
        <v>7</v>
      </c>
      <c r="AO983" s="3" t="str">
        <f t="shared" si="47"/>
        <v>July</v>
      </c>
      <c r="AP983" s="3">
        <v>1</v>
      </c>
    </row>
    <row r="984" spans="1:42" x14ac:dyDescent="0.25">
      <c r="A984" s="3">
        <v>1452</v>
      </c>
      <c r="B984" s="3">
        <v>72967</v>
      </c>
      <c r="C984" s="3">
        <v>372</v>
      </c>
      <c r="D984" s="3">
        <f t="shared" si="45"/>
        <v>0.50981950744857263</v>
      </c>
      <c r="E984" s="3">
        <v>0</v>
      </c>
      <c r="F984" s="3">
        <v>1</v>
      </c>
      <c r="G984" s="3">
        <v>1</v>
      </c>
      <c r="H984" s="3">
        <v>158</v>
      </c>
      <c r="I984" s="3">
        <v>35</v>
      </c>
      <c r="J984" s="3">
        <v>179</v>
      </c>
      <c r="K984" s="3">
        <v>0</v>
      </c>
      <c r="L984" s="3">
        <v>0</v>
      </c>
      <c r="M984" s="3">
        <v>125</v>
      </c>
      <c r="N984" s="3">
        <v>2</v>
      </c>
      <c r="O984" s="3">
        <v>7</v>
      </c>
      <c r="P984" s="3">
        <v>2</v>
      </c>
      <c r="Q984" s="3">
        <v>8</v>
      </c>
      <c r="R984" s="3">
        <v>5</v>
      </c>
      <c r="S984" s="3">
        <v>0</v>
      </c>
      <c r="T984" s="3">
        <v>0</v>
      </c>
      <c r="U984" s="3">
        <v>1</v>
      </c>
      <c r="V984" s="3">
        <v>0</v>
      </c>
      <c r="W984" s="3">
        <v>0</v>
      </c>
      <c r="X984" s="3">
        <v>0</v>
      </c>
      <c r="Y984" s="3">
        <v>1</v>
      </c>
      <c r="Z984" s="3">
        <v>50</v>
      </c>
      <c r="AA984" s="3" t="str" cm="1">
        <f t="array" ref="AA984">_xlfn.IFS(AND(Z984&lt;36,Z984&gt;23),"24-35",AND(Z984&lt;51,Z984&gt;35),"36-50",AND(Z984&gt;50,Z984&lt;66),"51-65",Z984&gt;65,"66+",TRUE,"?")</f>
        <v>36-50</v>
      </c>
      <c r="AB984" s="3">
        <v>2720</v>
      </c>
      <c r="AC984" s="3">
        <v>1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1</v>
      </c>
      <c r="AJ984" s="3">
        <v>0</v>
      </c>
      <c r="AK984" s="3">
        <v>0</v>
      </c>
      <c r="AL984" s="3">
        <v>247</v>
      </c>
      <c r="AM984" s="4">
        <v>42129</v>
      </c>
      <c r="AN984" s="3">
        <f t="shared" si="46"/>
        <v>5</v>
      </c>
      <c r="AO984" s="3" t="str">
        <f t="shared" si="47"/>
        <v>May</v>
      </c>
      <c r="AP984" s="3">
        <v>1</v>
      </c>
    </row>
    <row r="985" spans="1:42" x14ac:dyDescent="0.25">
      <c r="A985" s="3">
        <v>386</v>
      </c>
      <c r="B985" s="3">
        <v>46923</v>
      </c>
      <c r="C985" s="3">
        <v>363</v>
      </c>
      <c r="D985" s="3">
        <f t="shared" si="45"/>
        <v>0.77360782558659935</v>
      </c>
      <c r="E985" s="3">
        <v>1</v>
      </c>
      <c r="F985" s="3">
        <v>0</v>
      </c>
      <c r="G985" s="3">
        <v>90</v>
      </c>
      <c r="H985" s="3">
        <v>85</v>
      </c>
      <c r="I985" s="3">
        <v>44</v>
      </c>
      <c r="J985" s="3">
        <v>54</v>
      </c>
      <c r="K985" s="3">
        <v>102</v>
      </c>
      <c r="L985" s="3">
        <v>78</v>
      </c>
      <c r="M985" s="3">
        <v>6</v>
      </c>
      <c r="N985" s="3">
        <v>3</v>
      </c>
      <c r="O985" s="3">
        <v>5</v>
      </c>
      <c r="P985" s="3">
        <v>1</v>
      </c>
      <c r="Q985" s="3">
        <v>7</v>
      </c>
      <c r="R985" s="3">
        <v>7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33</v>
      </c>
      <c r="AA985" s="3" t="str" cm="1">
        <f t="array" ref="AA985">_xlfn.IFS(AND(Z985&lt;36,Z985&gt;23),"24-35",AND(Z985&lt;51,Z985&gt;35),"36-50",AND(Z985&gt;50,Z985&lt;66),"51-65",Z985&gt;65,"66+",TRUE,"?")</f>
        <v>24-35</v>
      </c>
      <c r="AB985" s="3">
        <v>2835</v>
      </c>
      <c r="AC985" s="3">
        <v>0</v>
      </c>
      <c r="AD985" s="3">
        <v>0</v>
      </c>
      <c r="AE985" s="3">
        <v>1</v>
      </c>
      <c r="AF985" s="3">
        <v>0</v>
      </c>
      <c r="AG985" s="3">
        <v>0</v>
      </c>
      <c r="AH985" s="3">
        <v>0</v>
      </c>
      <c r="AI985" s="3">
        <v>1</v>
      </c>
      <c r="AJ985" s="3">
        <v>0</v>
      </c>
      <c r="AK985" s="3">
        <v>0</v>
      </c>
      <c r="AL985" s="3">
        <v>357</v>
      </c>
      <c r="AM985" s="4">
        <v>42014</v>
      </c>
      <c r="AN985" s="3">
        <f t="shared" si="46"/>
        <v>1</v>
      </c>
      <c r="AO985" s="3" t="str">
        <f t="shared" si="47"/>
        <v>January</v>
      </c>
      <c r="AP985" s="3">
        <v>1</v>
      </c>
    </row>
    <row r="986" spans="1:42" x14ac:dyDescent="0.25">
      <c r="A986" s="3">
        <v>815</v>
      </c>
      <c r="B986" s="3">
        <v>53172</v>
      </c>
      <c r="C986" s="3">
        <v>361</v>
      </c>
      <c r="D986" s="3">
        <f t="shared" si="45"/>
        <v>0.67892875949747988</v>
      </c>
      <c r="E986" s="3">
        <v>0</v>
      </c>
      <c r="F986" s="3">
        <v>1</v>
      </c>
      <c r="G986" s="3">
        <v>54</v>
      </c>
      <c r="H986" s="3">
        <v>121</v>
      </c>
      <c r="I986" s="3">
        <v>62</v>
      </c>
      <c r="J986" s="3">
        <v>90</v>
      </c>
      <c r="K986" s="3">
        <v>68</v>
      </c>
      <c r="L986" s="3">
        <v>20</v>
      </c>
      <c r="M986" s="3">
        <v>125</v>
      </c>
      <c r="N986" s="3">
        <v>3</v>
      </c>
      <c r="O986" s="3">
        <v>2</v>
      </c>
      <c r="P986" s="3">
        <v>3</v>
      </c>
      <c r="Q986" s="3">
        <v>8</v>
      </c>
      <c r="R986" s="3">
        <v>3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42</v>
      </c>
      <c r="AA986" s="3" t="str" cm="1">
        <f t="array" ref="AA986">_xlfn.IFS(AND(Z986&lt;36,Z986&gt;23),"24-35",AND(Z986&lt;51,Z986&gt;35),"36-50",AND(Z986&gt;50,Z986&lt;66),"51-65",Z986&gt;65,"66+",TRUE,"?")</f>
        <v>36-50</v>
      </c>
      <c r="AB986" s="3">
        <v>2578</v>
      </c>
      <c r="AC986" s="3">
        <v>0</v>
      </c>
      <c r="AD986" s="3">
        <v>0</v>
      </c>
      <c r="AE986" s="3">
        <v>0</v>
      </c>
      <c r="AF986" s="3">
        <v>1</v>
      </c>
      <c r="AG986" s="3">
        <v>0</v>
      </c>
      <c r="AH986" s="3">
        <v>0</v>
      </c>
      <c r="AI986" s="3">
        <v>1</v>
      </c>
      <c r="AJ986" s="3">
        <v>0</v>
      </c>
      <c r="AK986" s="3">
        <v>0</v>
      </c>
      <c r="AL986" s="3">
        <v>236</v>
      </c>
      <c r="AM986" s="4">
        <v>42271</v>
      </c>
      <c r="AN986" s="3">
        <f t="shared" si="46"/>
        <v>9</v>
      </c>
      <c r="AO986" s="3" t="str">
        <f t="shared" si="47"/>
        <v>September</v>
      </c>
      <c r="AP986" s="3">
        <v>1</v>
      </c>
    </row>
    <row r="987" spans="1:42" x14ac:dyDescent="0.25">
      <c r="A987" s="3">
        <v>758</v>
      </c>
      <c r="B987" s="3">
        <v>55267</v>
      </c>
      <c r="C987" s="3">
        <v>360</v>
      </c>
      <c r="D987" s="3">
        <f t="shared" si="45"/>
        <v>0.65138328478115326</v>
      </c>
      <c r="E987" s="3">
        <v>0</v>
      </c>
      <c r="F987" s="3">
        <v>1</v>
      </c>
      <c r="G987" s="3">
        <v>28</v>
      </c>
      <c r="H987" s="3">
        <v>161</v>
      </c>
      <c r="I987" s="3">
        <v>28</v>
      </c>
      <c r="J987" s="3">
        <v>136</v>
      </c>
      <c r="K987" s="3">
        <v>32</v>
      </c>
      <c r="L987" s="3">
        <v>3</v>
      </c>
      <c r="M987" s="3">
        <v>45</v>
      </c>
      <c r="N987" s="3">
        <v>4</v>
      </c>
      <c r="O987" s="3">
        <v>3</v>
      </c>
      <c r="P987" s="3">
        <v>4</v>
      </c>
      <c r="Q987" s="3">
        <v>6</v>
      </c>
      <c r="R987" s="3">
        <v>3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63</v>
      </c>
      <c r="AA987" s="3" t="str" cm="1">
        <f t="array" ref="AA987">_xlfn.IFS(AND(Z987&lt;36,Z987&gt;23),"24-35",AND(Z987&lt;51,Z987&gt;35),"36-50",AND(Z987&gt;50,Z987&lt;66),"51-65",Z987&gt;65,"66+",TRUE,"?")</f>
        <v>51-65</v>
      </c>
      <c r="AB987" s="3">
        <v>2410</v>
      </c>
      <c r="AC987" s="3">
        <v>0</v>
      </c>
      <c r="AD987" s="3">
        <v>1</v>
      </c>
      <c r="AE987" s="3">
        <v>0</v>
      </c>
      <c r="AF987" s="3">
        <v>0</v>
      </c>
      <c r="AG987" s="3">
        <v>0</v>
      </c>
      <c r="AH987" s="3">
        <v>0</v>
      </c>
      <c r="AI987" s="3">
        <v>1</v>
      </c>
      <c r="AJ987" s="3">
        <v>0</v>
      </c>
      <c r="AK987" s="3">
        <v>0</v>
      </c>
      <c r="AL987" s="3">
        <v>315</v>
      </c>
      <c r="AM987" s="4">
        <v>42439</v>
      </c>
      <c r="AN987" s="3">
        <f t="shared" si="46"/>
        <v>3</v>
      </c>
      <c r="AO987" s="3" t="str">
        <f t="shared" si="47"/>
        <v>March</v>
      </c>
      <c r="AP987" s="3">
        <v>1</v>
      </c>
    </row>
    <row r="988" spans="1:42" x14ac:dyDescent="0.25">
      <c r="A988" s="3">
        <v>1233</v>
      </c>
      <c r="B988" s="3">
        <v>47009</v>
      </c>
      <c r="C988" s="3">
        <v>358</v>
      </c>
      <c r="D988" s="3">
        <f t="shared" si="45"/>
        <v>0.76155629773022182</v>
      </c>
      <c r="E988" s="3">
        <v>0</v>
      </c>
      <c r="F988" s="3">
        <v>1</v>
      </c>
      <c r="G988" s="3">
        <v>89</v>
      </c>
      <c r="H988" s="3">
        <v>171</v>
      </c>
      <c r="I988" s="3">
        <v>45</v>
      </c>
      <c r="J988" s="3">
        <v>73</v>
      </c>
      <c r="K988" s="3">
        <v>59</v>
      </c>
      <c r="L988" s="3">
        <v>10</v>
      </c>
      <c r="M988" s="3">
        <v>90</v>
      </c>
      <c r="N988" s="3">
        <v>4</v>
      </c>
      <c r="O988" s="3">
        <v>3</v>
      </c>
      <c r="P988" s="3">
        <v>2</v>
      </c>
      <c r="Q988" s="3">
        <v>8</v>
      </c>
      <c r="R988" s="3">
        <v>4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55</v>
      </c>
      <c r="AA988" s="3" t="str" cm="1">
        <f t="array" ref="AA988">_xlfn.IFS(AND(Z988&lt;36,Z988&gt;23),"24-35",AND(Z988&lt;51,Z988&gt;35),"36-50",AND(Z988&gt;50,Z988&lt;66),"51-65",Z988&gt;65,"66+",TRUE,"?")</f>
        <v>51-65</v>
      </c>
      <c r="AB988" s="3">
        <v>2430</v>
      </c>
      <c r="AC988" s="3">
        <v>0</v>
      </c>
      <c r="AD988" s="3">
        <v>0</v>
      </c>
      <c r="AE988" s="3">
        <v>0</v>
      </c>
      <c r="AF988" s="3">
        <v>1</v>
      </c>
      <c r="AG988" s="3">
        <v>0</v>
      </c>
      <c r="AH988" s="3">
        <v>0</v>
      </c>
      <c r="AI988" s="3">
        <v>1</v>
      </c>
      <c r="AJ988" s="3">
        <v>0</v>
      </c>
      <c r="AK988" s="3">
        <v>0</v>
      </c>
      <c r="AL988" s="3">
        <v>268</v>
      </c>
      <c r="AM988" s="4">
        <v>42419</v>
      </c>
      <c r="AN988" s="3">
        <f t="shared" si="46"/>
        <v>2</v>
      </c>
      <c r="AO988" s="3" t="str">
        <f t="shared" si="47"/>
        <v>February</v>
      </c>
      <c r="AP988" s="3">
        <v>1</v>
      </c>
    </row>
    <row r="989" spans="1:42" x14ac:dyDescent="0.25">
      <c r="A989" s="3">
        <v>1724</v>
      </c>
      <c r="B989" s="3">
        <v>42081</v>
      </c>
      <c r="C989" s="3">
        <v>355</v>
      </c>
      <c r="D989" s="3">
        <f t="shared" si="45"/>
        <v>0.84361113091418927</v>
      </c>
      <c r="E989" s="3">
        <v>1</v>
      </c>
      <c r="F989" s="3">
        <v>0</v>
      </c>
      <c r="G989" s="3">
        <v>86</v>
      </c>
      <c r="H989" s="3">
        <v>175</v>
      </c>
      <c r="I989" s="3">
        <v>10</v>
      </c>
      <c r="J989" s="3">
        <v>110</v>
      </c>
      <c r="K989" s="3">
        <v>54</v>
      </c>
      <c r="L989" s="3">
        <v>6</v>
      </c>
      <c r="M989" s="3">
        <v>27</v>
      </c>
      <c r="N989" s="3">
        <v>2</v>
      </c>
      <c r="O989" s="3">
        <v>6</v>
      </c>
      <c r="P989" s="3">
        <v>3</v>
      </c>
      <c r="Q989" s="3">
        <v>4</v>
      </c>
      <c r="R989" s="3">
        <v>6</v>
      </c>
      <c r="S989" s="3">
        <v>0</v>
      </c>
      <c r="T989" s="3">
        <v>0</v>
      </c>
      <c r="U989" s="3">
        <v>1</v>
      </c>
      <c r="V989" s="3">
        <v>0</v>
      </c>
      <c r="W989" s="3">
        <v>0</v>
      </c>
      <c r="X989" s="3">
        <v>0</v>
      </c>
      <c r="Y989" s="3">
        <v>0</v>
      </c>
      <c r="Z989" s="3">
        <v>38</v>
      </c>
      <c r="AA989" s="3" t="str" cm="1">
        <f t="array" ref="AA989">_xlfn.IFS(AND(Z989&lt;36,Z989&gt;23),"24-35",AND(Z989&lt;51,Z989&gt;35),"36-50",AND(Z989&gt;50,Z989&lt;66),"51-65",Z989&gt;65,"66+",TRUE,"?")</f>
        <v>36-50</v>
      </c>
      <c r="AB989" s="3">
        <v>2647</v>
      </c>
      <c r="AC989" s="3">
        <v>0</v>
      </c>
      <c r="AD989" s="3">
        <v>1</v>
      </c>
      <c r="AE989" s="3">
        <v>0</v>
      </c>
      <c r="AF989" s="3">
        <v>0</v>
      </c>
      <c r="AG989" s="3">
        <v>0</v>
      </c>
      <c r="AH989" s="3">
        <v>0</v>
      </c>
      <c r="AI989" s="3">
        <v>1</v>
      </c>
      <c r="AJ989" s="3">
        <v>0</v>
      </c>
      <c r="AK989" s="3">
        <v>0</v>
      </c>
      <c r="AL989" s="3">
        <v>328</v>
      </c>
      <c r="AM989" s="4">
        <v>42202</v>
      </c>
      <c r="AN989" s="3">
        <f t="shared" si="46"/>
        <v>7</v>
      </c>
      <c r="AO989" s="3" t="str">
        <f t="shared" si="47"/>
        <v>July</v>
      </c>
      <c r="AP989" s="3">
        <v>1</v>
      </c>
    </row>
    <row r="990" spans="1:42" x14ac:dyDescent="0.25">
      <c r="A990" s="3">
        <v>1013</v>
      </c>
      <c r="B990" s="3">
        <v>50014</v>
      </c>
      <c r="C990" s="3">
        <v>354</v>
      </c>
      <c r="D990" s="3">
        <f t="shared" si="45"/>
        <v>0.70780181549166232</v>
      </c>
      <c r="E990" s="3">
        <v>1</v>
      </c>
      <c r="F990" s="3">
        <v>0</v>
      </c>
      <c r="G990" s="3">
        <v>9</v>
      </c>
      <c r="H990" s="3">
        <v>234</v>
      </c>
      <c r="I990" s="3">
        <v>14</v>
      </c>
      <c r="J990" s="3">
        <v>77</v>
      </c>
      <c r="K990" s="3">
        <v>19</v>
      </c>
      <c r="L990" s="3">
        <v>10</v>
      </c>
      <c r="M990" s="3">
        <v>42</v>
      </c>
      <c r="N990" s="3">
        <v>2</v>
      </c>
      <c r="O990" s="3">
        <v>4</v>
      </c>
      <c r="P990" s="3">
        <v>1</v>
      </c>
      <c r="Q990" s="3">
        <v>8</v>
      </c>
      <c r="R990" s="3">
        <v>5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52</v>
      </c>
      <c r="AA990" s="3" t="str" cm="1">
        <f t="array" ref="AA990">_xlfn.IFS(AND(Z990&lt;36,Z990&gt;23),"24-35",AND(Z990&lt;51,Z990&gt;35),"36-50",AND(Z990&gt;50,Z990&lt;66),"51-65",Z990&gt;65,"66+",TRUE,"?")</f>
        <v>51-65</v>
      </c>
      <c r="AB990" s="3">
        <v>2317</v>
      </c>
      <c r="AC990" s="3">
        <v>0</v>
      </c>
      <c r="AD990" s="3">
        <v>0</v>
      </c>
      <c r="AE990" s="3">
        <v>1</v>
      </c>
      <c r="AF990" s="3">
        <v>0</v>
      </c>
      <c r="AG990" s="3">
        <v>0</v>
      </c>
      <c r="AH990" s="3">
        <v>0</v>
      </c>
      <c r="AI990" s="3">
        <v>0</v>
      </c>
      <c r="AJ990" s="3">
        <v>1</v>
      </c>
      <c r="AK990" s="3">
        <v>0</v>
      </c>
      <c r="AL990" s="3">
        <v>312</v>
      </c>
      <c r="AM990" s="4">
        <v>42532</v>
      </c>
      <c r="AN990" s="3">
        <f t="shared" si="46"/>
        <v>6</v>
      </c>
      <c r="AO990" s="3" t="str">
        <f t="shared" si="47"/>
        <v>June</v>
      </c>
      <c r="AP990" s="3">
        <v>1</v>
      </c>
    </row>
    <row r="991" spans="1:42" x14ac:dyDescent="0.25">
      <c r="A991" s="3">
        <v>1854</v>
      </c>
      <c r="B991" s="3">
        <v>60905</v>
      </c>
      <c r="C991" s="3">
        <v>354</v>
      </c>
      <c r="D991" s="3">
        <f t="shared" si="45"/>
        <v>0.58123306789261964</v>
      </c>
      <c r="E991" s="3">
        <v>0</v>
      </c>
      <c r="F991" s="3">
        <v>1</v>
      </c>
      <c r="G991" s="3">
        <v>27</v>
      </c>
      <c r="H991" s="3">
        <v>208</v>
      </c>
      <c r="I991" s="3">
        <v>17</v>
      </c>
      <c r="J991" s="3">
        <v>76</v>
      </c>
      <c r="K991" s="3">
        <v>36</v>
      </c>
      <c r="L991" s="3">
        <v>17</v>
      </c>
      <c r="M991" s="3">
        <v>38</v>
      </c>
      <c r="N991" s="3">
        <v>2</v>
      </c>
      <c r="O991" s="3">
        <v>3</v>
      </c>
      <c r="P991" s="3">
        <v>3</v>
      </c>
      <c r="Q991" s="3">
        <v>7</v>
      </c>
      <c r="R991" s="3">
        <v>2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70</v>
      </c>
      <c r="AA991" s="3" t="str" cm="1">
        <f t="array" ref="AA991">_xlfn.IFS(AND(Z991&lt;36,Z991&gt;23),"24-35",AND(Z991&lt;51,Z991&gt;35),"36-50",AND(Z991&gt;50,Z991&lt;66),"51-65",Z991&gt;65,"66+",TRUE,"?")</f>
        <v>66+</v>
      </c>
      <c r="AB991" s="3">
        <v>2365</v>
      </c>
      <c r="AC991" s="3">
        <v>0</v>
      </c>
      <c r="AD991" s="3">
        <v>0</v>
      </c>
      <c r="AE991" s="3">
        <v>0</v>
      </c>
      <c r="AF991" s="3">
        <v>1</v>
      </c>
      <c r="AG991" s="3">
        <v>0</v>
      </c>
      <c r="AH991" s="3">
        <v>0</v>
      </c>
      <c r="AI991" s="3">
        <v>1</v>
      </c>
      <c r="AJ991" s="3">
        <v>0</v>
      </c>
      <c r="AK991" s="3">
        <v>0</v>
      </c>
      <c r="AL991" s="3">
        <v>316</v>
      </c>
      <c r="AM991" s="4">
        <v>42484</v>
      </c>
      <c r="AN991" s="3">
        <f t="shared" si="46"/>
        <v>4</v>
      </c>
      <c r="AO991" s="3" t="str">
        <f t="shared" si="47"/>
        <v>April</v>
      </c>
      <c r="AP991" s="3">
        <v>1</v>
      </c>
    </row>
    <row r="992" spans="1:42" x14ac:dyDescent="0.25">
      <c r="A992" s="3">
        <v>2006</v>
      </c>
      <c r="B992" s="3">
        <v>40101</v>
      </c>
      <c r="C992" s="3">
        <v>353</v>
      </c>
      <c r="D992" s="3">
        <f t="shared" si="45"/>
        <v>0.88027729981795966</v>
      </c>
      <c r="E992" s="3">
        <v>1</v>
      </c>
      <c r="F992" s="3">
        <v>0</v>
      </c>
      <c r="G992" s="3">
        <v>73</v>
      </c>
      <c r="H992" s="3">
        <v>171</v>
      </c>
      <c r="I992" s="3">
        <v>3</v>
      </c>
      <c r="J992" s="3">
        <v>129</v>
      </c>
      <c r="K992" s="3">
        <v>26</v>
      </c>
      <c r="L992" s="3">
        <v>24</v>
      </c>
      <c r="M992" s="3">
        <v>62</v>
      </c>
      <c r="N992" s="3">
        <v>4</v>
      </c>
      <c r="O992" s="3">
        <v>6</v>
      </c>
      <c r="P992" s="3">
        <v>1</v>
      </c>
      <c r="Q992" s="3">
        <v>6</v>
      </c>
      <c r="R992" s="3">
        <v>7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35</v>
      </c>
      <c r="AA992" s="3" t="str" cm="1">
        <f t="array" ref="AA992">_xlfn.IFS(AND(Z992&lt;36,Z992&gt;23),"24-35",AND(Z992&lt;51,Z992&gt;35),"36-50",AND(Z992&gt;50,Z992&lt;66),"51-65",Z992&gt;65,"66+",TRUE,"?")</f>
        <v>24-35</v>
      </c>
      <c r="AB992" s="3">
        <v>2782</v>
      </c>
      <c r="AC992" s="3">
        <v>0</v>
      </c>
      <c r="AD992" s="3">
        <v>0</v>
      </c>
      <c r="AE992" s="3">
        <v>0</v>
      </c>
      <c r="AF992" s="3">
        <v>1</v>
      </c>
      <c r="AG992" s="3">
        <v>0</v>
      </c>
      <c r="AH992" s="3">
        <v>0</v>
      </c>
      <c r="AI992" s="3">
        <v>0</v>
      </c>
      <c r="AJ992" s="3">
        <v>1</v>
      </c>
      <c r="AK992" s="3">
        <v>0</v>
      </c>
      <c r="AL992" s="3">
        <v>291</v>
      </c>
      <c r="AM992" s="4">
        <v>42067</v>
      </c>
      <c r="AN992" s="3">
        <f t="shared" si="46"/>
        <v>3</v>
      </c>
      <c r="AO992" s="3" t="str">
        <f t="shared" si="47"/>
        <v>March</v>
      </c>
      <c r="AP992" s="3">
        <v>1</v>
      </c>
    </row>
    <row r="993" spans="1:42" x14ac:dyDescent="0.25">
      <c r="A993" s="3">
        <v>870</v>
      </c>
      <c r="B993" s="3">
        <v>24401</v>
      </c>
      <c r="C993" s="3">
        <v>352</v>
      </c>
      <c r="D993" s="3">
        <f t="shared" si="45"/>
        <v>1.4425638293512562</v>
      </c>
      <c r="E993" s="3">
        <v>0</v>
      </c>
      <c r="F993" s="3">
        <v>0</v>
      </c>
      <c r="G993" s="3">
        <v>98</v>
      </c>
      <c r="H993" s="3">
        <v>73</v>
      </c>
      <c r="I993" s="3">
        <v>28</v>
      </c>
      <c r="J993" s="3">
        <v>217</v>
      </c>
      <c r="K993" s="3">
        <v>10</v>
      </c>
      <c r="L993" s="3">
        <v>24</v>
      </c>
      <c r="M993" s="3">
        <v>115</v>
      </c>
      <c r="N993" s="3">
        <v>3</v>
      </c>
      <c r="O993" s="3">
        <v>6</v>
      </c>
      <c r="P993" s="3">
        <v>1</v>
      </c>
      <c r="Q993" s="3">
        <v>6</v>
      </c>
      <c r="R993" s="3">
        <v>8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41</v>
      </c>
      <c r="AA993" s="3" t="str" cm="1">
        <f t="array" ref="AA993">_xlfn.IFS(AND(Z993&lt;36,Z993&gt;23),"24-35",AND(Z993&lt;51,Z993&gt;35),"36-50",AND(Z993&gt;50,Z993&lt;66),"51-65",Z993&gt;65,"66+",TRUE,"?")</f>
        <v>36-50</v>
      </c>
      <c r="AB993" s="3">
        <v>2826</v>
      </c>
      <c r="AC993" s="3">
        <v>0</v>
      </c>
      <c r="AD993" s="3">
        <v>0</v>
      </c>
      <c r="AE993" s="3">
        <v>0</v>
      </c>
      <c r="AF993" s="3">
        <v>1</v>
      </c>
      <c r="AG993" s="3">
        <v>0</v>
      </c>
      <c r="AH993" s="3">
        <v>0</v>
      </c>
      <c r="AI993" s="3">
        <v>0</v>
      </c>
      <c r="AJ993" s="3">
        <v>1</v>
      </c>
      <c r="AK993" s="3">
        <v>0</v>
      </c>
      <c r="AL993" s="3">
        <v>237</v>
      </c>
      <c r="AM993" s="4">
        <v>42023</v>
      </c>
      <c r="AN993" s="3">
        <f t="shared" si="46"/>
        <v>1</v>
      </c>
      <c r="AO993" s="3" t="str">
        <f t="shared" si="47"/>
        <v>January</v>
      </c>
      <c r="AP993" s="3">
        <v>1</v>
      </c>
    </row>
    <row r="994" spans="1:42" x14ac:dyDescent="0.25">
      <c r="A994" s="3">
        <v>1592</v>
      </c>
      <c r="B994" s="3">
        <v>54984</v>
      </c>
      <c r="C994" s="3">
        <v>352</v>
      </c>
      <c r="D994" s="3">
        <f t="shared" si="45"/>
        <v>0.64018623599592606</v>
      </c>
      <c r="E994" s="3">
        <v>0</v>
      </c>
      <c r="F994" s="3">
        <v>1</v>
      </c>
      <c r="G994" s="3">
        <v>51</v>
      </c>
      <c r="H994" s="3">
        <v>173</v>
      </c>
      <c r="I994" s="3">
        <v>13</v>
      </c>
      <c r="J994" s="3">
        <v>131</v>
      </c>
      <c r="K994" s="3">
        <v>32</v>
      </c>
      <c r="L994" s="3">
        <v>3</v>
      </c>
      <c r="M994" s="3">
        <v>6</v>
      </c>
      <c r="N994" s="3">
        <v>4</v>
      </c>
      <c r="O994" s="3">
        <v>6</v>
      </c>
      <c r="P994" s="3">
        <v>1</v>
      </c>
      <c r="Q994" s="3">
        <v>6</v>
      </c>
      <c r="R994" s="3">
        <v>7</v>
      </c>
      <c r="S994" s="3">
        <v>1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61</v>
      </c>
      <c r="AA994" s="3" t="str" cm="1">
        <f t="array" ref="AA994">_xlfn.IFS(AND(Z994&lt;36,Z994&gt;23),"24-35",AND(Z994&lt;51,Z994&gt;35),"36-50",AND(Z994&gt;50,Z994&lt;66),"51-65",Z994&gt;65,"66+",TRUE,"?")</f>
        <v>51-65</v>
      </c>
      <c r="AB994" s="3">
        <v>2195</v>
      </c>
      <c r="AC994" s="3">
        <v>0</v>
      </c>
      <c r="AD994" s="3">
        <v>1</v>
      </c>
      <c r="AE994" s="3">
        <v>0</v>
      </c>
      <c r="AF994" s="3">
        <v>0</v>
      </c>
      <c r="AG994" s="3">
        <v>0</v>
      </c>
      <c r="AH994" s="3">
        <v>0</v>
      </c>
      <c r="AI994" s="3">
        <v>1</v>
      </c>
      <c r="AJ994" s="3">
        <v>0</v>
      </c>
      <c r="AK994" s="3">
        <v>0</v>
      </c>
      <c r="AL994" s="3">
        <v>346</v>
      </c>
      <c r="AM994" s="4">
        <v>42654</v>
      </c>
      <c r="AN994" s="3">
        <f t="shared" si="46"/>
        <v>10</v>
      </c>
      <c r="AO994" s="3" t="str">
        <f t="shared" si="47"/>
        <v>October</v>
      </c>
      <c r="AP994" s="3">
        <v>1</v>
      </c>
    </row>
    <row r="995" spans="1:42" x14ac:dyDescent="0.25">
      <c r="A995" s="3">
        <v>294</v>
      </c>
      <c r="B995" s="3">
        <v>66503</v>
      </c>
      <c r="C995" s="3">
        <v>351</v>
      </c>
      <c r="D995" s="3">
        <f t="shared" si="45"/>
        <v>0.52779573853811101</v>
      </c>
      <c r="E995" s="3">
        <v>1</v>
      </c>
      <c r="F995" s="3">
        <v>0</v>
      </c>
      <c r="G995" s="3">
        <v>30</v>
      </c>
      <c r="H995" s="3">
        <v>91</v>
      </c>
      <c r="I995" s="3">
        <v>64</v>
      </c>
      <c r="J995" s="3">
        <v>128</v>
      </c>
      <c r="K995" s="3">
        <v>65</v>
      </c>
      <c r="L995" s="3">
        <v>3</v>
      </c>
      <c r="M995" s="3">
        <v>50</v>
      </c>
      <c r="N995" s="3">
        <v>2</v>
      </c>
      <c r="O995" s="3">
        <v>4</v>
      </c>
      <c r="P995" s="3">
        <v>3</v>
      </c>
      <c r="Q995" s="3">
        <v>6</v>
      </c>
      <c r="R995" s="3">
        <v>3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35</v>
      </c>
      <c r="AA995" s="3" t="str" cm="1">
        <f t="array" ref="AA995">_xlfn.IFS(AND(Z995&lt;36,Z995&gt;23),"24-35",AND(Z995&lt;51,Z995&gt;35),"36-50",AND(Z995&gt;50,Z995&lt;66),"51-65",Z995&gt;65,"66+",TRUE,"?")</f>
        <v>24-35</v>
      </c>
      <c r="AB995" s="3">
        <v>2843</v>
      </c>
      <c r="AC995" s="3">
        <v>0</v>
      </c>
      <c r="AD995" s="3">
        <v>0</v>
      </c>
      <c r="AE995" s="3">
        <v>1</v>
      </c>
      <c r="AF995" s="3">
        <v>0</v>
      </c>
      <c r="AG995" s="3">
        <v>0</v>
      </c>
      <c r="AH995" s="3">
        <v>0</v>
      </c>
      <c r="AI995" s="3">
        <v>1</v>
      </c>
      <c r="AJ995" s="3">
        <v>0</v>
      </c>
      <c r="AK995" s="3">
        <v>0</v>
      </c>
      <c r="AL995" s="3">
        <v>301</v>
      </c>
      <c r="AM995" s="4">
        <v>42006</v>
      </c>
      <c r="AN995" s="3">
        <f t="shared" si="46"/>
        <v>1</v>
      </c>
      <c r="AO995" s="3" t="str">
        <f t="shared" si="47"/>
        <v>January</v>
      </c>
      <c r="AP995" s="3">
        <v>1</v>
      </c>
    </row>
    <row r="996" spans="1:42" x14ac:dyDescent="0.25">
      <c r="A996" s="3">
        <v>1863</v>
      </c>
      <c r="B996" s="3">
        <v>37150</v>
      </c>
      <c r="C996" s="3">
        <v>351</v>
      </c>
      <c r="D996" s="3">
        <f t="shared" si="45"/>
        <v>0.94481830417227453</v>
      </c>
      <c r="E996" s="3">
        <v>1</v>
      </c>
      <c r="F996" s="3">
        <v>0</v>
      </c>
      <c r="G996" s="3">
        <v>80</v>
      </c>
      <c r="H996" s="3">
        <v>167</v>
      </c>
      <c r="I996" s="3">
        <v>37</v>
      </c>
      <c r="J996" s="3">
        <v>64</v>
      </c>
      <c r="K996" s="3">
        <v>49</v>
      </c>
      <c r="L996" s="3">
        <v>34</v>
      </c>
      <c r="M996" s="3">
        <v>116</v>
      </c>
      <c r="N996" s="3">
        <v>8</v>
      </c>
      <c r="O996" s="3">
        <v>4</v>
      </c>
      <c r="P996" s="3">
        <v>3</v>
      </c>
      <c r="Q996" s="3">
        <v>6</v>
      </c>
      <c r="R996" s="3">
        <v>7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49</v>
      </c>
      <c r="AA996" s="3" t="str" cm="1">
        <f t="array" ref="AA996">_xlfn.IFS(AND(Z996&lt;36,Z996&gt;23),"24-35",AND(Z996&lt;51,Z996&gt;35),"36-50",AND(Z996&gt;50,Z996&lt;66),"51-65",Z996&gt;65,"66+",TRUE,"?")</f>
        <v>36-50</v>
      </c>
      <c r="AB996" s="3">
        <v>2815</v>
      </c>
      <c r="AC996" s="3">
        <v>0</v>
      </c>
      <c r="AD996" s="3">
        <v>1</v>
      </c>
      <c r="AE996" s="3">
        <v>0</v>
      </c>
      <c r="AF996" s="3">
        <v>0</v>
      </c>
      <c r="AG996" s="3">
        <v>0</v>
      </c>
      <c r="AH996" s="3">
        <v>0</v>
      </c>
      <c r="AI996" s="3">
        <v>1</v>
      </c>
      <c r="AJ996" s="3">
        <v>0</v>
      </c>
      <c r="AK996" s="3">
        <v>0</v>
      </c>
      <c r="AL996" s="3">
        <v>235</v>
      </c>
      <c r="AM996" s="4">
        <v>42034</v>
      </c>
      <c r="AN996" s="3">
        <f t="shared" si="46"/>
        <v>1</v>
      </c>
      <c r="AO996" s="3" t="str">
        <f t="shared" si="47"/>
        <v>January</v>
      </c>
      <c r="AP996" s="3">
        <v>1</v>
      </c>
    </row>
    <row r="997" spans="1:42" x14ac:dyDescent="0.25">
      <c r="A997" s="3">
        <v>1379</v>
      </c>
      <c r="B997" s="3">
        <v>49854</v>
      </c>
      <c r="C997" s="3">
        <v>350</v>
      </c>
      <c r="D997" s="3">
        <f t="shared" si="45"/>
        <v>0.70204998595900026</v>
      </c>
      <c r="E997" s="3">
        <v>1</v>
      </c>
      <c r="F997" s="3">
        <v>0</v>
      </c>
      <c r="G997" s="3">
        <v>63</v>
      </c>
      <c r="H997" s="3">
        <v>123</v>
      </c>
      <c r="I997" s="3">
        <v>17</v>
      </c>
      <c r="J997" s="3">
        <v>171</v>
      </c>
      <c r="K997" s="3">
        <v>39</v>
      </c>
      <c r="L997" s="3">
        <v>0</v>
      </c>
      <c r="M997" s="3">
        <v>30</v>
      </c>
      <c r="N997" s="3">
        <v>5</v>
      </c>
      <c r="O997" s="3">
        <v>6</v>
      </c>
      <c r="P997" s="3">
        <v>2</v>
      </c>
      <c r="Q997" s="3">
        <v>5</v>
      </c>
      <c r="R997" s="3">
        <v>6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48</v>
      </c>
      <c r="AA997" s="3" t="str" cm="1">
        <f t="array" ref="AA997">_xlfn.IFS(AND(Z997&lt;36,Z997&gt;23),"24-35",AND(Z997&lt;51,Z997&gt;35),"36-50",AND(Z997&gt;50,Z997&lt;66),"51-65",Z997&gt;65,"66+",TRUE,"?")</f>
        <v>36-50</v>
      </c>
      <c r="AB997" s="3">
        <v>2390</v>
      </c>
      <c r="AC997" s="3">
        <v>0</v>
      </c>
      <c r="AD997" s="3">
        <v>0</v>
      </c>
      <c r="AE997" s="3">
        <v>0</v>
      </c>
      <c r="AF997" s="3">
        <v>1</v>
      </c>
      <c r="AG997" s="3">
        <v>0</v>
      </c>
      <c r="AH997" s="3">
        <v>0</v>
      </c>
      <c r="AI997" s="3">
        <v>0</v>
      </c>
      <c r="AJ997" s="3">
        <v>1</v>
      </c>
      <c r="AK997" s="3">
        <v>0</v>
      </c>
      <c r="AL997" s="3">
        <v>320</v>
      </c>
      <c r="AM997" s="4">
        <v>42459</v>
      </c>
      <c r="AN997" s="3">
        <f t="shared" si="46"/>
        <v>3</v>
      </c>
      <c r="AO997" s="3" t="str">
        <f t="shared" si="47"/>
        <v>March</v>
      </c>
      <c r="AP997" s="3">
        <v>1</v>
      </c>
    </row>
    <row r="998" spans="1:42" x14ac:dyDescent="0.25">
      <c r="A998" s="3">
        <v>1782</v>
      </c>
      <c r="B998" s="3">
        <v>46998</v>
      </c>
      <c r="C998" s="3">
        <v>350</v>
      </c>
      <c r="D998" s="3">
        <f t="shared" si="45"/>
        <v>0.74471254095918971</v>
      </c>
      <c r="E998" s="3">
        <v>0</v>
      </c>
      <c r="F998" s="3">
        <v>1</v>
      </c>
      <c r="G998" s="3">
        <v>55</v>
      </c>
      <c r="H998" s="3">
        <v>172</v>
      </c>
      <c r="I998" s="3">
        <v>41</v>
      </c>
      <c r="J998" s="3">
        <v>86</v>
      </c>
      <c r="K998" s="3">
        <v>45</v>
      </c>
      <c r="L998" s="3">
        <v>6</v>
      </c>
      <c r="M998" s="3">
        <v>27</v>
      </c>
      <c r="N998" s="3">
        <v>5</v>
      </c>
      <c r="O998" s="3">
        <v>5</v>
      </c>
      <c r="P998" s="3">
        <v>3</v>
      </c>
      <c r="Q998" s="3">
        <v>5</v>
      </c>
      <c r="R998" s="3">
        <v>7</v>
      </c>
      <c r="S998" s="3">
        <v>0</v>
      </c>
      <c r="T998" s="3">
        <v>0</v>
      </c>
      <c r="U998" s="3">
        <v>1</v>
      </c>
      <c r="V998" s="3">
        <v>0</v>
      </c>
      <c r="W998" s="3">
        <v>0</v>
      </c>
      <c r="X998" s="3">
        <v>0</v>
      </c>
      <c r="Y998" s="3">
        <v>0</v>
      </c>
      <c r="Z998" s="3">
        <v>64</v>
      </c>
      <c r="AA998" s="3" t="str" cm="1">
        <f t="array" ref="AA998">_xlfn.IFS(AND(Z998&lt;36,Z998&gt;23),"24-35",AND(Z998&lt;51,Z998&gt;35),"36-50",AND(Z998&gt;50,Z998&lt;66),"51-65",Z998&gt;65,"66+",TRUE,"?")</f>
        <v>51-65</v>
      </c>
      <c r="AB998" s="3">
        <v>2774</v>
      </c>
      <c r="AC998" s="3">
        <v>0</v>
      </c>
      <c r="AD998" s="3">
        <v>0</v>
      </c>
      <c r="AE998" s="3">
        <v>1</v>
      </c>
      <c r="AF998" s="3">
        <v>0</v>
      </c>
      <c r="AG998" s="3">
        <v>0</v>
      </c>
      <c r="AH998" s="3">
        <v>0</v>
      </c>
      <c r="AI998" s="3">
        <v>1</v>
      </c>
      <c r="AJ998" s="3">
        <v>0</v>
      </c>
      <c r="AK998" s="3">
        <v>0</v>
      </c>
      <c r="AL998" s="3">
        <v>323</v>
      </c>
      <c r="AM998" s="4">
        <v>42075</v>
      </c>
      <c r="AN998" s="3">
        <f t="shared" si="46"/>
        <v>3</v>
      </c>
      <c r="AO998" s="3" t="str">
        <f t="shared" si="47"/>
        <v>March</v>
      </c>
      <c r="AP998" s="3">
        <v>1</v>
      </c>
    </row>
    <row r="999" spans="1:42" x14ac:dyDescent="0.25">
      <c r="A999" s="3">
        <v>1828</v>
      </c>
      <c r="B999" s="3">
        <v>41638</v>
      </c>
      <c r="C999" s="3">
        <v>350</v>
      </c>
      <c r="D999" s="3">
        <f t="shared" si="45"/>
        <v>0.84057831788270332</v>
      </c>
      <c r="E999" s="3">
        <v>0</v>
      </c>
      <c r="F999" s="3">
        <v>1</v>
      </c>
      <c r="G999" s="3">
        <v>68</v>
      </c>
      <c r="H999" s="3">
        <v>315</v>
      </c>
      <c r="I999" s="3">
        <v>0</v>
      </c>
      <c r="J999" s="3">
        <v>31</v>
      </c>
      <c r="K999" s="3">
        <v>4</v>
      </c>
      <c r="L999" s="3">
        <v>0</v>
      </c>
      <c r="M999" s="3">
        <v>91</v>
      </c>
      <c r="N999" s="3">
        <v>4</v>
      </c>
      <c r="O999" s="3">
        <v>5</v>
      </c>
      <c r="P999" s="3">
        <v>5</v>
      </c>
      <c r="Q999" s="3">
        <v>3</v>
      </c>
      <c r="R999" s="3">
        <v>8</v>
      </c>
      <c r="S999" s="3">
        <v>0</v>
      </c>
      <c r="T999" s="3">
        <v>0</v>
      </c>
      <c r="U999" s="3">
        <v>1</v>
      </c>
      <c r="V999" s="3">
        <v>0</v>
      </c>
      <c r="W999" s="3">
        <v>0</v>
      </c>
      <c r="X999" s="3">
        <v>0</v>
      </c>
      <c r="Y999" s="3">
        <v>0</v>
      </c>
      <c r="Z999" s="3">
        <v>56</v>
      </c>
      <c r="AA999" s="3" t="str" cm="1">
        <f t="array" ref="AA999">_xlfn.IFS(AND(Z999&lt;36,Z999&gt;23),"24-35",AND(Z999&lt;51,Z999&gt;35),"36-50",AND(Z999&gt;50,Z999&lt;66),"51-65",Z999&gt;65,"66+",TRUE,"?")</f>
        <v>51-65</v>
      </c>
      <c r="AB999" s="3">
        <v>2660</v>
      </c>
      <c r="AC999" s="3">
        <v>1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1</v>
      </c>
      <c r="AJ999" s="3">
        <v>0</v>
      </c>
      <c r="AK999" s="3">
        <v>0</v>
      </c>
      <c r="AL999" s="3">
        <v>259</v>
      </c>
      <c r="AM999" s="4">
        <v>42189</v>
      </c>
      <c r="AN999" s="3">
        <f t="shared" si="46"/>
        <v>7</v>
      </c>
      <c r="AO999" s="3" t="str">
        <f t="shared" si="47"/>
        <v>July</v>
      </c>
      <c r="AP999" s="3">
        <v>1</v>
      </c>
    </row>
    <row r="1000" spans="1:42" x14ac:dyDescent="0.25">
      <c r="A1000" s="3">
        <v>580</v>
      </c>
      <c r="B1000" s="3">
        <v>45837</v>
      </c>
      <c r="C1000" s="3">
        <v>349</v>
      </c>
      <c r="D1000" s="3">
        <f t="shared" si="45"/>
        <v>0.76139363396382831</v>
      </c>
      <c r="E1000" s="3">
        <v>1</v>
      </c>
      <c r="F1000" s="3">
        <v>1</v>
      </c>
      <c r="G1000" s="3">
        <v>88</v>
      </c>
      <c r="H1000" s="3">
        <v>215</v>
      </c>
      <c r="I1000" s="3">
        <v>13</v>
      </c>
      <c r="J1000" s="3">
        <v>87</v>
      </c>
      <c r="K1000" s="3">
        <v>17</v>
      </c>
      <c r="L1000" s="3">
        <v>17</v>
      </c>
      <c r="M1000" s="3">
        <v>24</v>
      </c>
      <c r="N1000" s="3">
        <v>5</v>
      </c>
      <c r="O1000" s="3">
        <v>6</v>
      </c>
      <c r="P1000" s="3">
        <v>2</v>
      </c>
      <c r="Q1000" s="3">
        <v>5</v>
      </c>
      <c r="R1000" s="3">
        <v>7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46</v>
      </c>
      <c r="AA1000" s="3" t="str" cm="1">
        <f t="array" ref="AA1000">_xlfn.IFS(AND(Z1000&lt;36,Z1000&gt;23),"24-35",AND(Z1000&lt;51,Z1000&gt;35),"36-50",AND(Z1000&gt;50,Z1000&lt;66),"51-65",Z1000&gt;65,"66+",TRUE,"?")</f>
        <v>36-50</v>
      </c>
      <c r="AB1000" s="3">
        <v>2497</v>
      </c>
      <c r="AC1000" s="3">
        <v>0</v>
      </c>
      <c r="AD1000" s="3">
        <v>1</v>
      </c>
      <c r="AE1000" s="3">
        <v>0</v>
      </c>
      <c r="AF1000" s="3">
        <v>0</v>
      </c>
      <c r="AG1000" s="3">
        <v>0</v>
      </c>
      <c r="AH1000" s="3">
        <v>0</v>
      </c>
      <c r="AI1000" s="3">
        <v>1</v>
      </c>
      <c r="AJ1000" s="3">
        <v>0</v>
      </c>
      <c r="AK1000" s="3">
        <v>0</v>
      </c>
      <c r="AL1000" s="3">
        <v>325</v>
      </c>
      <c r="AM1000" s="4">
        <v>42352</v>
      </c>
      <c r="AN1000" s="3">
        <f t="shared" si="46"/>
        <v>12</v>
      </c>
      <c r="AO1000" s="3" t="str">
        <f t="shared" si="47"/>
        <v>December</v>
      </c>
      <c r="AP1000" s="3">
        <v>1</v>
      </c>
    </row>
    <row r="1001" spans="1:42" x14ac:dyDescent="0.25">
      <c r="A1001" s="3">
        <v>1152</v>
      </c>
      <c r="B1001" s="3">
        <v>54730</v>
      </c>
      <c r="C1001" s="3">
        <v>349</v>
      </c>
      <c r="D1001" s="3">
        <f t="shared" si="45"/>
        <v>0.63767586332907</v>
      </c>
      <c r="E1001" s="3">
        <v>0</v>
      </c>
      <c r="F1001" s="3">
        <v>1</v>
      </c>
      <c r="G1001" s="3">
        <v>64</v>
      </c>
      <c r="H1001" s="3">
        <v>318</v>
      </c>
      <c r="I1001" s="3">
        <v>3</v>
      </c>
      <c r="J1001" s="3">
        <v>17</v>
      </c>
      <c r="K1001" s="3">
        <v>4</v>
      </c>
      <c r="L1001" s="3">
        <v>7</v>
      </c>
      <c r="M1001" s="3">
        <v>56</v>
      </c>
      <c r="N1001" s="3">
        <v>5</v>
      </c>
      <c r="O1001" s="3">
        <v>4</v>
      </c>
      <c r="P1001" s="3">
        <v>1</v>
      </c>
      <c r="Q1001" s="3">
        <v>8</v>
      </c>
      <c r="R1001" s="3">
        <v>4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45</v>
      </c>
      <c r="AA1001" s="3" t="str" cm="1">
        <f t="array" ref="AA1001">_xlfn.IFS(AND(Z1001&lt;36,Z1001&gt;23),"24-35",AND(Z1001&lt;51,Z1001&gt;35),"36-50",AND(Z1001&gt;50,Z1001&lt;66),"51-65",Z1001&gt;65,"66+",TRUE,"?")</f>
        <v>36-50</v>
      </c>
      <c r="AB1001" s="3">
        <v>2477</v>
      </c>
      <c r="AC1001" s="3">
        <v>0</v>
      </c>
      <c r="AD1001" s="3">
        <v>1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1</v>
      </c>
      <c r="AK1001" s="3">
        <v>0</v>
      </c>
      <c r="AL1001" s="3">
        <v>293</v>
      </c>
      <c r="AM1001" s="4">
        <v>42372</v>
      </c>
      <c r="AN1001" s="3">
        <f t="shared" si="46"/>
        <v>1</v>
      </c>
      <c r="AO1001" s="3" t="str">
        <f t="shared" si="47"/>
        <v>January</v>
      </c>
      <c r="AP1001" s="3">
        <v>1</v>
      </c>
    </row>
    <row r="1002" spans="1:42" x14ac:dyDescent="0.25">
      <c r="A1002" s="3">
        <v>615</v>
      </c>
      <c r="B1002" s="3">
        <v>49431</v>
      </c>
      <c r="C1002" s="3">
        <v>348</v>
      </c>
      <c r="D1002" s="3">
        <f t="shared" si="45"/>
        <v>0.70401165260666387</v>
      </c>
      <c r="E1002" s="3">
        <v>0</v>
      </c>
      <c r="F1002" s="3">
        <v>1</v>
      </c>
      <c r="G1002" s="3">
        <v>9</v>
      </c>
      <c r="H1002" s="3">
        <v>219</v>
      </c>
      <c r="I1002" s="3">
        <v>3</v>
      </c>
      <c r="J1002" s="3">
        <v>100</v>
      </c>
      <c r="K1002" s="3">
        <v>26</v>
      </c>
      <c r="L1002" s="3">
        <v>0</v>
      </c>
      <c r="M1002" s="3">
        <v>17</v>
      </c>
      <c r="N1002" s="3">
        <v>2</v>
      </c>
      <c r="O1002" s="3">
        <v>7</v>
      </c>
      <c r="P1002" s="3">
        <v>1</v>
      </c>
      <c r="Q1002" s="3">
        <v>5</v>
      </c>
      <c r="R1002" s="3">
        <v>8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65</v>
      </c>
      <c r="AA1002" s="3" t="str" cm="1">
        <f t="array" ref="AA1002">_xlfn.IFS(AND(Z1002&lt;36,Z1002&gt;23),"24-35",AND(Z1002&lt;51,Z1002&gt;35),"36-50",AND(Z1002&gt;50,Z1002&lt;66),"51-65",Z1002&gt;65,"66+",TRUE,"?")</f>
        <v>51-65</v>
      </c>
      <c r="AB1002" s="3">
        <v>2854</v>
      </c>
      <c r="AC1002" s="3">
        <v>1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1</v>
      </c>
      <c r="AJ1002" s="3">
        <v>0</v>
      </c>
      <c r="AK1002" s="3">
        <v>0</v>
      </c>
      <c r="AL1002" s="3">
        <v>331</v>
      </c>
      <c r="AM1002" s="4">
        <v>41995</v>
      </c>
      <c r="AN1002" s="3">
        <f t="shared" si="46"/>
        <v>12</v>
      </c>
      <c r="AO1002" s="3" t="str">
        <f t="shared" si="47"/>
        <v>December</v>
      </c>
      <c r="AP1002" s="3">
        <v>1</v>
      </c>
    </row>
    <row r="1003" spans="1:42" x14ac:dyDescent="0.25">
      <c r="A1003" s="3">
        <v>1459</v>
      </c>
      <c r="B1003" s="3">
        <v>50501</v>
      </c>
      <c r="C1003" s="3">
        <v>348</v>
      </c>
      <c r="D1003" s="3">
        <f t="shared" si="45"/>
        <v>0.68909526544028832</v>
      </c>
      <c r="E1003" s="3">
        <v>1</v>
      </c>
      <c r="F1003" s="3">
        <v>1</v>
      </c>
      <c r="G1003" s="3">
        <v>10</v>
      </c>
      <c r="H1003" s="3">
        <v>297</v>
      </c>
      <c r="I1003" s="3">
        <v>0</v>
      </c>
      <c r="J1003" s="3">
        <v>38</v>
      </c>
      <c r="K1003" s="3">
        <v>13</v>
      </c>
      <c r="L1003" s="3">
        <v>0</v>
      </c>
      <c r="M1003" s="3">
        <v>152</v>
      </c>
      <c r="N1003" s="3">
        <v>7</v>
      </c>
      <c r="O1003" s="3">
        <v>5</v>
      </c>
      <c r="P1003" s="3">
        <v>4</v>
      </c>
      <c r="Q1003" s="3">
        <v>4</v>
      </c>
      <c r="R1003" s="3">
        <v>6</v>
      </c>
      <c r="S1003" s="3">
        <v>0</v>
      </c>
      <c r="T1003" s="3">
        <v>0</v>
      </c>
      <c r="U1003" s="3">
        <v>1</v>
      </c>
      <c r="V1003" s="3">
        <v>0</v>
      </c>
      <c r="W1003" s="3">
        <v>0</v>
      </c>
      <c r="X1003" s="3">
        <v>0</v>
      </c>
      <c r="Y1003" s="3">
        <v>1</v>
      </c>
      <c r="Z1003" s="3">
        <v>66</v>
      </c>
      <c r="AA1003" s="3" t="str" cm="1">
        <f t="array" ref="AA1003">_xlfn.IFS(AND(Z1003&lt;36,Z1003&gt;23),"24-35",AND(Z1003&lt;51,Z1003&gt;35),"36-50",AND(Z1003&gt;50,Z1003&lt;66),"51-65",Z1003&gt;65,"66+",TRUE,"?")</f>
        <v>66+</v>
      </c>
      <c r="AB1003" s="3">
        <v>2535</v>
      </c>
      <c r="AC1003" s="3">
        <v>0</v>
      </c>
      <c r="AD1003" s="3">
        <v>1</v>
      </c>
      <c r="AE1003" s="3">
        <v>0</v>
      </c>
      <c r="AF1003" s="3">
        <v>0</v>
      </c>
      <c r="AG1003" s="3">
        <v>0</v>
      </c>
      <c r="AH1003" s="3">
        <v>0</v>
      </c>
      <c r="AI1003" s="3">
        <v>1</v>
      </c>
      <c r="AJ1003" s="3">
        <v>0</v>
      </c>
      <c r="AK1003" s="3">
        <v>0</v>
      </c>
      <c r="AL1003" s="3">
        <v>196</v>
      </c>
      <c r="AM1003" s="4">
        <v>42314</v>
      </c>
      <c r="AN1003" s="3">
        <f t="shared" si="46"/>
        <v>11</v>
      </c>
      <c r="AO1003" s="3" t="str">
        <f t="shared" si="47"/>
        <v>November</v>
      </c>
      <c r="AP1003" s="3">
        <v>1</v>
      </c>
    </row>
    <row r="1004" spans="1:42" x14ac:dyDescent="0.25">
      <c r="A1004" s="3">
        <v>1972</v>
      </c>
      <c r="B1004" s="3">
        <v>52914</v>
      </c>
      <c r="C1004" s="3">
        <v>348</v>
      </c>
      <c r="D1004" s="3">
        <f t="shared" si="45"/>
        <v>0.65767093774804397</v>
      </c>
      <c r="E1004" s="3">
        <v>0</v>
      </c>
      <c r="F1004" s="3">
        <v>1</v>
      </c>
      <c r="G1004" s="3">
        <v>32</v>
      </c>
      <c r="H1004" s="3">
        <v>254</v>
      </c>
      <c r="I1004" s="3">
        <v>10</v>
      </c>
      <c r="J1004" s="3">
        <v>44</v>
      </c>
      <c r="K1004" s="3">
        <v>30</v>
      </c>
      <c r="L1004" s="3">
        <v>10</v>
      </c>
      <c r="M1004" s="3">
        <v>227</v>
      </c>
      <c r="N1004" s="3">
        <v>2</v>
      </c>
      <c r="O1004" s="3">
        <v>7</v>
      </c>
      <c r="P1004" s="3">
        <v>3</v>
      </c>
      <c r="Q1004" s="3">
        <v>3</v>
      </c>
      <c r="R1004" s="3">
        <v>7</v>
      </c>
      <c r="S1004" s="3">
        <v>0</v>
      </c>
      <c r="T1004" s="3">
        <v>0</v>
      </c>
      <c r="U1004" s="3">
        <v>1</v>
      </c>
      <c r="V1004" s="3">
        <v>0</v>
      </c>
      <c r="W1004" s="3">
        <v>0</v>
      </c>
      <c r="X1004" s="3">
        <v>0</v>
      </c>
      <c r="Y1004" s="3">
        <v>0</v>
      </c>
      <c r="Z1004" s="3">
        <v>49</v>
      </c>
      <c r="AA1004" s="3" t="str" cm="1">
        <f t="array" ref="AA1004">_xlfn.IFS(AND(Z1004&lt;36,Z1004&gt;23),"24-35",AND(Z1004&lt;51,Z1004&gt;35),"36-50",AND(Z1004&gt;50,Z1004&lt;66),"51-65",Z1004&gt;65,"66+",TRUE,"?")</f>
        <v>36-50</v>
      </c>
      <c r="AB1004" s="3">
        <v>2697</v>
      </c>
      <c r="AC1004" s="3">
        <v>0</v>
      </c>
      <c r="AD1004" s="3">
        <v>1</v>
      </c>
      <c r="AE1004" s="3">
        <v>0</v>
      </c>
      <c r="AF1004" s="3">
        <v>0</v>
      </c>
      <c r="AG1004" s="3">
        <v>0</v>
      </c>
      <c r="AH1004" s="3">
        <v>0</v>
      </c>
      <c r="AI1004" s="3">
        <v>1</v>
      </c>
      <c r="AJ1004" s="3">
        <v>0</v>
      </c>
      <c r="AK1004" s="3">
        <v>0</v>
      </c>
      <c r="AL1004" s="3">
        <v>121</v>
      </c>
      <c r="AM1004" s="4">
        <v>42152</v>
      </c>
      <c r="AN1004" s="3">
        <f t="shared" si="46"/>
        <v>5</v>
      </c>
      <c r="AO1004" s="3" t="str">
        <f t="shared" si="47"/>
        <v>May</v>
      </c>
      <c r="AP1004" s="3">
        <v>1</v>
      </c>
    </row>
    <row r="1005" spans="1:42" x14ac:dyDescent="0.25">
      <c r="A1005" s="3">
        <v>1704</v>
      </c>
      <c r="B1005" s="3">
        <v>30538</v>
      </c>
      <c r="C1005" s="3">
        <v>347</v>
      </c>
      <c r="D1005" s="3">
        <f t="shared" si="45"/>
        <v>1.1362892134389941</v>
      </c>
      <c r="E1005" s="3">
        <v>1</v>
      </c>
      <c r="F1005" s="3">
        <v>0</v>
      </c>
      <c r="G1005" s="3">
        <v>27</v>
      </c>
      <c r="H1005" s="3">
        <v>284</v>
      </c>
      <c r="I1005" s="3">
        <v>0</v>
      </c>
      <c r="J1005" s="3">
        <v>52</v>
      </c>
      <c r="K1005" s="3">
        <v>8</v>
      </c>
      <c r="L1005" s="3">
        <v>3</v>
      </c>
      <c r="M1005" s="3">
        <v>20</v>
      </c>
      <c r="N1005" s="3">
        <v>4</v>
      </c>
      <c r="O1005" s="3">
        <v>9</v>
      </c>
      <c r="P1005" s="3">
        <v>0</v>
      </c>
      <c r="Q1005" s="3">
        <v>4</v>
      </c>
      <c r="R1005" s="3">
        <v>10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49</v>
      </c>
      <c r="AA1005" s="3" t="str" cm="1">
        <f t="array" ref="AA1005">_xlfn.IFS(AND(Z1005&lt;36,Z1005&gt;23),"24-35",AND(Z1005&lt;51,Z1005&gt;35),"36-50",AND(Z1005&gt;50,Z1005&lt;66),"51-65",Z1005&gt;65,"66+",TRUE,"?")</f>
        <v>36-50</v>
      </c>
      <c r="AB1005" s="3">
        <v>2795</v>
      </c>
      <c r="AC1005" s="3">
        <v>0</v>
      </c>
      <c r="AD1005" s="3">
        <v>0</v>
      </c>
      <c r="AE1005" s="3">
        <v>0</v>
      </c>
      <c r="AF1005" s="3">
        <v>1</v>
      </c>
      <c r="AG1005" s="3">
        <v>0</v>
      </c>
      <c r="AH1005" s="3">
        <v>0</v>
      </c>
      <c r="AI1005" s="3">
        <v>0</v>
      </c>
      <c r="AJ1005" s="3">
        <v>1</v>
      </c>
      <c r="AK1005" s="3">
        <v>0</v>
      </c>
      <c r="AL1005" s="3">
        <v>327</v>
      </c>
      <c r="AM1005" s="4">
        <v>42054</v>
      </c>
      <c r="AN1005" s="3">
        <f t="shared" si="46"/>
        <v>2</v>
      </c>
      <c r="AO1005" s="3" t="str">
        <f t="shared" si="47"/>
        <v>February</v>
      </c>
      <c r="AP1005" s="3">
        <v>1</v>
      </c>
    </row>
    <row r="1006" spans="1:42" x14ac:dyDescent="0.25">
      <c r="A1006" s="3">
        <v>1638</v>
      </c>
      <c r="B1006" s="3">
        <v>62535</v>
      </c>
      <c r="C1006" s="3">
        <v>346</v>
      </c>
      <c r="D1006" s="3">
        <f t="shared" si="45"/>
        <v>0.55329015751179345</v>
      </c>
      <c r="E1006" s="3">
        <v>0</v>
      </c>
      <c r="F1006" s="3">
        <v>1</v>
      </c>
      <c r="G1006" s="3">
        <v>13</v>
      </c>
      <c r="H1006" s="3">
        <v>163</v>
      </c>
      <c r="I1006" s="3">
        <v>48</v>
      </c>
      <c r="J1006" s="3">
        <v>90</v>
      </c>
      <c r="K1006" s="3">
        <v>0</v>
      </c>
      <c r="L1006" s="3">
        <v>45</v>
      </c>
      <c r="M1006" s="3">
        <v>52</v>
      </c>
      <c r="N1006" s="3">
        <v>1</v>
      </c>
      <c r="O1006" s="3">
        <v>3</v>
      </c>
      <c r="P1006" s="3">
        <v>2</v>
      </c>
      <c r="Q1006" s="3">
        <v>8</v>
      </c>
      <c r="R1006" s="3">
        <v>3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65</v>
      </c>
      <c r="AA1006" s="3" t="str" cm="1">
        <f t="array" ref="AA1006">_xlfn.IFS(AND(Z1006&lt;36,Z1006&gt;23),"24-35",AND(Z1006&lt;51,Z1006&gt;35),"36-50",AND(Z1006&gt;50,Z1006&lt;66),"51-65",Z1006&gt;65,"66+",TRUE,"?")</f>
        <v>51-65</v>
      </c>
      <c r="AB1006" s="3">
        <v>2428</v>
      </c>
      <c r="AC1006" s="3">
        <v>0</v>
      </c>
      <c r="AD1006" s="3">
        <v>0</v>
      </c>
      <c r="AE1006" s="3">
        <v>1</v>
      </c>
      <c r="AF1006" s="3">
        <v>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294</v>
      </c>
      <c r="AM1006" s="4">
        <v>42421</v>
      </c>
      <c r="AN1006" s="3">
        <f t="shared" si="46"/>
        <v>2</v>
      </c>
      <c r="AO1006" s="3" t="str">
        <f t="shared" si="47"/>
        <v>February</v>
      </c>
      <c r="AP1006" s="3">
        <v>1</v>
      </c>
    </row>
    <row r="1007" spans="1:42" x14ac:dyDescent="0.25">
      <c r="A1007" s="3">
        <v>24</v>
      </c>
      <c r="B1007" s="3">
        <v>40689</v>
      </c>
      <c r="C1007" s="3">
        <v>345</v>
      </c>
      <c r="D1007" s="3">
        <f t="shared" si="45"/>
        <v>0.84789500847895005</v>
      </c>
      <c r="E1007" s="3">
        <v>0</v>
      </c>
      <c r="F1007" s="3">
        <v>1</v>
      </c>
      <c r="G1007" s="3">
        <v>69</v>
      </c>
      <c r="H1007" s="3">
        <v>270</v>
      </c>
      <c r="I1007" s="3">
        <v>3</v>
      </c>
      <c r="J1007" s="3">
        <v>27</v>
      </c>
      <c r="K1007" s="3">
        <v>39</v>
      </c>
      <c r="L1007" s="3">
        <v>6</v>
      </c>
      <c r="M1007" s="3">
        <v>99</v>
      </c>
      <c r="N1007" s="3">
        <v>7</v>
      </c>
      <c r="O1007" s="3">
        <v>7</v>
      </c>
      <c r="P1007" s="3">
        <v>1</v>
      </c>
      <c r="Q1007" s="3">
        <v>5</v>
      </c>
      <c r="R1007" s="3">
        <v>8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69</v>
      </c>
      <c r="AA1007" s="3" t="str" cm="1">
        <f t="array" ref="AA1007">_xlfn.IFS(AND(Z1007&lt;36,Z1007&gt;23),"24-35",AND(Z1007&lt;51,Z1007&gt;35),"36-50",AND(Z1007&gt;50,Z1007&lt;66),"51-65",Z1007&gt;65,"66+",TRUE,"?")</f>
        <v>66+</v>
      </c>
      <c r="AB1007" s="3">
        <v>2627</v>
      </c>
      <c r="AC1007" s="3">
        <v>0</v>
      </c>
      <c r="AD1007" s="3">
        <v>0</v>
      </c>
      <c r="AE1007" s="3">
        <v>0</v>
      </c>
      <c r="AF1007" s="3">
        <v>1</v>
      </c>
      <c r="AG1007" s="3">
        <v>0</v>
      </c>
      <c r="AH1007" s="3">
        <v>0</v>
      </c>
      <c r="AI1007" s="3">
        <v>1</v>
      </c>
      <c r="AJ1007" s="3">
        <v>0</v>
      </c>
      <c r="AK1007" s="3">
        <v>0</v>
      </c>
      <c r="AL1007" s="3">
        <v>246</v>
      </c>
      <c r="AM1007" s="4">
        <v>42222</v>
      </c>
      <c r="AN1007" s="3">
        <f t="shared" si="46"/>
        <v>8</v>
      </c>
      <c r="AO1007" s="3" t="str">
        <f t="shared" si="47"/>
        <v>August</v>
      </c>
      <c r="AP1007" s="3">
        <v>1</v>
      </c>
    </row>
    <row r="1008" spans="1:42" x14ac:dyDescent="0.25">
      <c r="A1008" s="3">
        <v>483</v>
      </c>
      <c r="B1008" s="3">
        <v>44124</v>
      </c>
      <c r="C1008" s="3">
        <v>345</v>
      </c>
      <c r="D1008" s="3">
        <f t="shared" si="45"/>
        <v>0.78188740821321734</v>
      </c>
      <c r="E1008" s="3">
        <v>0</v>
      </c>
      <c r="F1008" s="3">
        <v>1</v>
      </c>
      <c r="G1008" s="3">
        <v>62</v>
      </c>
      <c r="H1008" s="3">
        <v>284</v>
      </c>
      <c r="I1008" s="3">
        <v>0</v>
      </c>
      <c r="J1008" s="3">
        <v>55</v>
      </c>
      <c r="K1008" s="3">
        <v>0</v>
      </c>
      <c r="L1008" s="3">
        <v>6</v>
      </c>
      <c r="M1008" s="3">
        <v>52</v>
      </c>
      <c r="N1008" s="3">
        <v>4</v>
      </c>
      <c r="O1008" s="3">
        <v>6</v>
      </c>
      <c r="P1008" s="3">
        <v>2</v>
      </c>
      <c r="Q1008" s="3">
        <v>5</v>
      </c>
      <c r="R1008" s="3">
        <v>8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74</v>
      </c>
      <c r="AA1008" s="3" t="str" cm="1">
        <f t="array" ref="AA1008">_xlfn.IFS(AND(Z1008&lt;36,Z1008&gt;23),"24-35",AND(Z1008&lt;51,Z1008&gt;35),"36-50",AND(Z1008&gt;50,Z1008&lt;66),"51-65",Z1008&gt;65,"66+",TRUE,"?")</f>
        <v>66+</v>
      </c>
      <c r="AB1008" s="3">
        <v>2573</v>
      </c>
      <c r="AC1008" s="3">
        <v>0</v>
      </c>
      <c r="AD1008" s="3">
        <v>0</v>
      </c>
      <c r="AE1008" s="3">
        <v>0</v>
      </c>
      <c r="AF1008" s="3">
        <v>1</v>
      </c>
      <c r="AG1008" s="3">
        <v>0</v>
      </c>
      <c r="AH1008" s="3">
        <v>0</v>
      </c>
      <c r="AI1008" s="3">
        <v>0</v>
      </c>
      <c r="AJ1008" s="3">
        <v>0</v>
      </c>
      <c r="AK1008" s="3">
        <v>1</v>
      </c>
      <c r="AL1008" s="3">
        <v>293</v>
      </c>
      <c r="AM1008" s="4">
        <v>42276</v>
      </c>
      <c r="AN1008" s="3">
        <f t="shared" si="46"/>
        <v>9</v>
      </c>
      <c r="AO1008" s="3" t="str">
        <f t="shared" si="47"/>
        <v>September</v>
      </c>
      <c r="AP1008" s="3">
        <v>1</v>
      </c>
    </row>
    <row r="1009" spans="1:42" x14ac:dyDescent="0.25">
      <c r="A1009" s="3">
        <v>600</v>
      </c>
      <c r="B1009" s="3">
        <v>56181</v>
      </c>
      <c r="C1009" s="3">
        <v>345</v>
      </c>
      <c r="D1009" s="3">
        <f t="shared" si="45"/>
        <v>0.61408661291183853</v>
      </c>
      <c r="E1009" s="3">
        <v>0</v>
      </c>
      <c r="F1009" s="3">
        <v>1</v>
      </c>
      <c r="G1009" s="3">
        <v>6</v>
      </c>
      <c r="H1009" s="3">
        <v>121</v>
      </c>
      <c r="I1009" s="3">
        <v>103</v>
      </c>
      <c r="J1009" s="3">
        <v>69</v>
      </c>
      <c r="K1009" s="3">
        <v>8</v>
      </c>
      <c r="L1009" s="3">
        <v>44</v>
      </c>
      <c r="M1009" s="3">
        <v>48</v>
      </c>
      <c r="N1009" s="3">
        <v>1</v>
      </c>
      <c r="O1009" s="3">
        <v>4</v>
      </c>
      <c r="P1009" s="3">
        <v>2</v>
      </c>
      <c r="Q1009" s="3">
        <v>7</v>
      </c>
      <c r="R1009" s="3">
        <v>4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58</v>
      </c>
      <c r="AA1009" s="3" t="str" cm="1">
        <f t="array" ref="AA1009">_xlfn.IFS(AND(Z1009&lt;36,Z1009&gt;23),"24-35",AND(Z1009&lt;51,Z1009&gt;35),"36-50",AND(Z1009&gt;50,Z1009&lt;66),"51-65",Z1009&gt;65,"66+",TRUE,"?")</f>
        <v>51-65</v>
      </c>
      <c r="AB1009" s="3">
        <v>2696</v>
      </c>
      <c r="AC1009" s="3">
        <v>0</v>
      </c>
      <c r="AD1009" s="3">
        <v>1</v>
      </c>
      <c r="AE1009" s="3">
        <v>0</v>
      </c>
      <c r="AF1009" s="3">
        <v>0</v>
      </c>
      <c r="AG1009" s="3">
        <v>0</v>
      </c>
      <c r="AH1009" s="3">
        <v>0</v>
      </c>
      <c r="AI1009" s="3">
        <v>1</v>
      </c>
      <c r="AJ1009" s="3">
        <v>0</v>
      </c>
      <c r="AK1009" s="3">
        <v>0</v>
      </c>
      <c r="AL1009" s="3">
        <v>297</v>
      </c>
      <c r="AM1009" s="4">
        <v>42153</v>
      </c>
      <c r="AN1009" s="3">
        <f t="shared" si="46"/>
        <v>5</v>
      </c>
      <c r="AO1009" s="3" t="str">
        <f t="shared" si="47"/>
        <v>May</v>
      </c>
      <c r="AP1009" s="3">
        <v>1</v>
      </c>
    </row>
    <row r="1010" spans="1:42" x14ac:dyDescent="0.25">
      <c r="A1010" s="3">
        <v>1757</v>
      </c>
      <c r="B1010" s="3">
        <v>67472</v>
      </c>
      <c r="C1010" s="3">
        <v>345</v>
      </c>
      <c r="D1010" s="3">
        <f t="shared" si="45"/>
        <v>0.51132321555608251</v>
      </c>
      <c r="E1010" s="3">
        <v>0</v>
      </c>
      <c r="F1010" s="3">
        <v>1</v>
      </c>
      <c r="G1010" s="3">
        <v>93</v>
      </c>
      <c r="H1010" s="3">
        <v>162</v>
      </c>
      <c r="I1010" s="3">
        <v>31</v>
      </c>
      <c r="J1010" s="3">
        <v>127</v>
      </c>
      <c r="K1010" s="3">
        <v>8</v>
      </c>
      <c r="L1010" s="3">
        <v>17</v>
      </c>
      <c r="M1010" s="3">
        <v>69</v>
      </c>
      <c r="N1010" s="3">
        <v>2</v>
      </c>
      <c r="O1010" s="3">
        <v>4</v>
      </c>
      <c r="P1010" s="3">
        <v>2</v>
      </c>
      <c r="Q1010" s="3">
        <v>7</v>
      </c>
      <c r="R1010" s="3">
        <v>3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73</v>
      </c>
      <c r="AA1010" s="3" t="str" cm="1">
        <f t="array" ref="AA1010">_xlfn.IFS(AND(Z1010&lt;36,Z1010&gt;23),"24-35",AND(Z1010&lt;51,Z1010&gt;35),"36-50",AND(Z1010&gt;50,Z1010&lt;66),"51-65",Z1010&gt;65,"66+",TRUE,"?")</f>
        <v>66+</v>
      </c>
      <c r="AB1010" s="3">
        <v>2433</v>
      </c>
      <c r="AC1010" s="3">
        <v>0</v>
      </c>
      <c r="AD1010" s="3">
        <v>1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1</v>
      </c>
      <c r="AL1010" s="3">
        <v>276</v>
      </c>
      <c r="AM1010" s="4">
        <v>42416</v>
      </c>
      <c r="AN1010" s="3">
        <f t="shared" si="46"/>
        <v>2</v>
      </c>
      <c r="AO1010" s="3" t="str">
        <f t="shared" si="47"/>
        <v>February</v>
      </c>
      <c r="AP1010" s="3">
        <v>1</v>
      </c>
    </row>
    <row r="1011" spans="1:42" x14ac:dyDescent="0.25">
      <c r="A1011" s="3">
        <v>1286</v>
      </c>
      <c r="B1011" s="3">
        <v>48904</v>
      </c>
      <c r="C1011" s="3">
        <v>344</v>
      </c>
      <c r="D1011" s="3">
        <f t="shared" si="45"/>
        <v>0.70341894323572718</v>
      </c>
      <c r="E1011" s="3">
        <v>0</v>
      </c>
      <c r="F1011" s="3">
        <v>1</v>
      </c>
      <c r="G1011" s="3">
        <v>1</v>
      </c>
      <c r="H1011" s="3">
        <v>283</v>
      </c>
      <c r="I1011" s="3">
        <v>10</v>
      </c>
      <c r="J1011" s="3">
        <v>38</v>
      </c>
      <c r="K1011" s="3">
        <v>0</v>
      </c>
      <c r="L1011" s="3">
        <v>13</v>
      </c>
      <c r="M1011" s="3">
        <v>27</v>
      </c>
      <c r="N1011" s="3">
        <v>4</v>
      </c>
      <c r="O1011" s="3">
        <v>7</v>
      </c>
      <c r="P1011" s="3">
        <v>2</v>
      </c>
      <c r="Q1011" s="3">
        <v>4</v>
      </c>
      <c r="R1011" s="3">
        <v>8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60</v>
      </c>
      <c r="AA1011" s="3" t="str" cm="1">
        <f t="array" ref="AA1011">_xlfn.IFS(AND(Z1011&lt;36,Z1011&gt;23),"24-35",AND(Z1011&lt;51,Z1011&gt;35),"36-50",AND(Z1011&gt;50,Z1011&lt;66),"51-65",Z1011&gt;65,"66+",TRUE,"?")</f>
        <v>51-65</v>
      </c>
      <c r="AB1011" s="3">
        <v>2733</v>
      </c>
      <c r="AC1011" s="3">
        <v>0</v>
      </c>
      <c r="AD1011" s="3">
        <v>0</v>
      </c>
      <c r="AE1011" s="3">
        <v>1</v>
      </c>
      <c r="AF1011" s="3">
        <v>0</v>
      </c>
      <c r="AG1011" s="3">
        <v>0</v>
      </c>
      <c r="AH1011" s="3">
        <v>0</v>
      </c>
      <c r="AI1011" s="3">
        <v>1</v>
      </c>
      <c r="AJ1011" s="3">
        <v>0</v>
      </c>
      <c r="AK1011" s="3">
        <v>0</v>
      </c>
      <c r="AL1011" s="3">
        <v>317</v>
      </c>
      <c r="AM1011" s="4">
        <v>42116</v>
      </c>
      <c r="AN1011" s="3">
        <f t="shared" si="46"/>
        <v>4</v>
      </c>
      <c r="AO1011" s="3" t="str">
        <f t="shared" si="47"/>
        <v>April</v>
      </c>
      <c r="AP1011" s="3">
        <v>1</v>
      </c>
    </row>
    <row r="1012" spans="1:42" x14ac:dyDescent="0.25">
      <c r="A1012" s="3">
        <v>740</v>
      </c>
      <c r="B1012" s="3">
        <v>40780</v>
      </c>
      <c r="C1012" s="3">
        <v>343</v>
      </c>
      <c r="D1012" s="3">
        <f t="shared" si="45"/>
        <v>0.84109857773418339</v>
      </c>
      <c r="E1012" s="3">
        <v>0</v>
      </c>
      <c r="F1012" s="3">
        <v>1</v>
      </c>
      <c r="G1012" s="3">
        <v>30</v>
      </c>
      <c r="H1012" s="3">
        <v>229</v>
      </c>
      <c r="I1012" s="3">
        <v>27</v>
      </c>
      <c r="J1012" s="3">
        <v>71</v>
      </c>
      <c r="K1012" s="3">
        <v>13</v>
      </c>
      <c r="L1012" s="3">
        <v>3</v>
      </c>
      <c r="M1012" s="3">
        <v>34</v>
      </c>
      <c r="N1012" s="3">
        <v>4</v>
      </c>
      <c r="O1012" s="3">
        <v>7</v>
      </c>
      <c r="P1012" s="3">
        <v>1</v>
      </c>
      <c r="Q1012" s="3">
        <v>5</v>
      </c>
      <c r="R1012" s="3">
        <v>9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44</v>
      </c>
      <c r="AA1012" s="3" t="str" cm="1">
        <f t="array" ref="AA1012">_xlfn.IFS(AND(Z1012&lt;36,Z1012&gt;23),"24-35",AND(Z1012&lt;51,Z1012&gt;35),"36-50",AND(Z1012&gt;50,Z1012&lt;66),"51-65",Z1012&gt;65,"66+",TRUE,"?")</f>
        <v>36-50</v>
      </c>
      <c r="AB1012" s="3">
        <v>2818</v>
      </c>
      <c r="AC1012" s="3">
        <v>1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1</v>
      </c>
      <c r="AJ1012" s="3">
        <v>0</v>
      </c>
      <c r="AK1012" s="3">
        <v>0</v>
      </c>
      <c r="AL1012" s="3">
        <v>309</v>
      </c>
      <c r="AM1012" s="4">
        <v>42031</v>
      </c>
      <c r="AN1012" s="3">
        <f t="shared" si="46"/>
        <v>1</v>
      </c>
      <c r="AO1012" s="3" t="str">
        <f t="shared" si="47"/>
        <v>January</v>
      </c>
      <c r="AP1012" s="3">
        <v>1</v>
      </c>
    </row>
    <row r="1013" spans="1:42" x14ac:dyDescent="0.25">
      <c r="A1013" s="3">
        <v>1135</v>
      </c>
      <c r="B1013" s="3">
        <v>42213</v>
      </c>
      <c r="C1013" s="3">
        <v>343</v>
      </c>
      <c r="D1013" s="3">
        <f t="shared" si="45"/>
        <v>0.81254589818302414</v>
      </c>
      <c r="E1013" s="3">
        <v>0</v>
      </c>
      <c r="F1013" s="3">
        <v>1</v>
      </c>
      <c r="G1013" s="3">
        <v>96</v>
      </c>
      <c r="H1013" s="3">
        <v>309</v>
      </c>
      <c r="I1013" s="3">
        <v>3</v>
      </c>
      <c r="J1013" s="3">
        <v>24</v>
      </c>
      <c r="K1013" s="3">
        <v>4</v>
      </c>
      <c r="L1013" s="3">
        <v>3</v>
      </c>
      <c r="M1013" s="3">
        <v>20</v>
      </c>
      <c r="N1013" s="3">
        <v>2</v>
      </c>
      <c r="O1013" s="3">
        <v>5</v>
      </c>
      <c r="P1013" s="3">
        <v>1</v>
      </c>
      <c r="Q1013" s="3">
        <v>7</v>
      </c>
      <c r="R1013" s="3">
        <v>7</v>
      </c>
      <c r="S1013" s="3">
        <v>0</v>
      </c>
      <c r="T1013" s="3">
        <v>0</v>
      </c>
      <c r="U1013" s="3">
        <v>0</v>
      </c>
      <c r="V1013" s="3">
        <v>1</v>
      </c>
      <c r="W1013" s="3">
        <v>0</v>
      </c>
      <c r="X1013" s="3">
        <v>0</v>
      </c>
      <c r="Y1013" s="3">
        <v>0</v>
      </c>
      <c r="Z1013" s="3">
        <v>63</v>
      </c>
      <c r="AA1013" s="3" t="str" cm="1">
        <f t="array" ref="AA1013">_xlfn.IFS(AND(Z1013&lt;36,Z1013&gt;23),"24-35",AND(Z1013&lt;51,Z1013&gt;35),"36-50",AND(Z1013&gt;50,Z1013&lt;66),"51-65",Z1013&gt;65,"66+",TRUE,"?")</f>
        <v>51-65</v>
      </c>
      <c r="AB1013" s="3">
        <v>2419</v>
      </c>
      <c r="AC1013" s="3">
        <v>0</v>
      </c>
      <c r="AD1013" s="3">
        <v>0</v>
      </c>
      <c r="AE1013" s="3">
        <v>0</v>
      </c>
      <c r="AF1013" s="3">
        <v>1</v>
      </c>
      <c r="AG1013" s="3">
        <v>0</v>
      </c>
      <c r="AH1013" s="3">
        <v>0</v>
      </c>
      <c r="AI1013" s="3">
        <v>1</v>
      </c>
      <c r="AJ1013" s="3">
        <v>0</v>
      </c>
      <c r="AK1013" s="3">
        <v>0</v>
      </c>
      <c r="AL1013" s="3">
        <v>323</v>
      </c>
      <c r="AM1013" s="4">
        <v>42430</v>
      </c>
      <c r="AN1013" s="3">
        <f t="shared" si="46"/>
        <v>3</v>
      </c>
      <c r="AO1013" s="3" t="str">
        <f t="shared" si="47"/>
        <v>March</v>
      </c>
      <c r="AP1013" s="3">
        <v>1</v>
      </c>
    </row>
    <row r="1014" spans="1:42" x14ac:dyDescent="0.25">
      <c r="A1014" s="3">
        <v>1460</v>
      </c>
      <c r="B1014" s="3">
        <v>39552</v>
      </c>
      <c r="C1014" s="3">
        <v>343</v>
      </c>
      <c r="D1014" s="3">
        <f t="shared" si="45"/>
        <v>0.86721278317152106</v>
      </c>
      <c r="E1014" s="3">
        <v>1</v>
      </c>
      <c r="F1014" s="3">
        <v>1</v>
      </c>
      <c r="G1014" s="3">
        <v>54</v>
      </c>
      <c r="H1014" s="3">
        <v>165</v>
      </c>
      <c r="I1014" s="3">
        <v>3</v>
      </c>
      <c r="J1014" s="3">
        <v>147</v>
      </c>
      <c r="K1014" s="3">
        <v>4</v>
      </c>
      <c r="L1014" s="3">
        <v>24</v>
      </c>
      <c r="M1014" s="3">
        <v>41</v>
      </c>
      <c r="N1014" s="3">
        <v>7</v>
      </c>
      <c r="O1014" s="3">
        <v>6</v>
      </c>
      <c r="P1014" s="3">
        <v>2</v>
      </c>
      <c r="Q1014" s="3">
        <v>5</v>
      </c>
      <c r="R1014" s="3">
        <v>8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1</v>
      </c>
      <c r="Z1014" s="3">
        <v>58</v>
      </c>
      <c r="AA1014" s="3" t="str" cm="1">
        <f t="array" ref="AA1014">_xlfn.IFS(AND(Z1014&lt;36,Z1014&gt;23),"24-35",AND(Z1014&lt;51,Z1014&gt;35),"36-50",AND(Z1014&gt;50,Z1014&lt;66),"51-65",Z1014&gt;65,"66+",TRUE,"?")</f>
        <v>51-65</v>
      </c>
      <c r="AB1014" s="3">
        <v>2717</v>
      </c>
      <c r="AC1014" s="3">
        <v>1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1</v>
      </c>
      <c r="AJ1014" s="3">
        <v>0</v>
      </c>
      <c r="AK1014" s="3">
        <v>0</v>
      </c>
      <c r="AL1014" s="3">
        <v>302</v>
      </c>
      <c r="AM1014" s="4">
        <v>42132</v>
      </c>
      <c r="AN1014" s="3">
        <f t="shared" si="46"/>
        <v>5</v>
      </c>
      <c r="AO1014" s="3" t="str">
        <f t="shared" si="47"/>
        <v>May</v>
      </c>
      <c r="AP1014" s="3">
        <v>1</v>
      </c>
    </row>
    <row r="1015" spans="1:42" x14ac:dyDescent="0.25">
      <c r="A1015" s="3">
        <v>605</v>
      </c>
      <c r="B1015" s="3">
        <v>45906</v>
      </c>
      <c r="C1015" s="3">
        <v>342</v>
      </c>
      <c r="D1015" s="3">
        <f t="shared" si="45"/>
        <v>0.74500065350934519</v>
      </c>
      <c r="E1015" s="3">
        <v>0</v>
      </c>
      <c r="F1015" s="3">
        <v>1</v>
      </c>
      <c r="G1015" s="3">
        <v>20</v>
      </c>
      <c r="H1015" s="3">
        <v>305</v>
      </c>
      <c r="I1015" s="3">
        <v>3</v>
      </c>
      <c r="J1015" s="3">
        <v>27</v>
      </c>
      <c r="K1015" s="3">
        <v>4</v>
      </c>
      <c r="L1015" s="3">
        <v>3</v>
      </c>
      <c r="M1015" s="3">
        <v>144</v>
      </c>
      <c r="N1015" s="3">
        <v>2</v>
      </c>
      <c r="O1015" s="3">
        <v>5</v>
      </c>
      <c r="P1015" s="3">
        <v>4</v>
      </c>
      <c r="Q1015" s="3">
        <v>4</v>
      </c>
      <c r="R1015" s="3">
        <v>5</v>
      </c>
      <c r="S1015" s="3">
        <v>0</v>
      </c>
      <c r="T1015" s="3">
        <v>0</v>
      </c>
      <c r="U1015" s="3">
        <v>1</v>
      </c>
      <c r="V1015" s="3">
        <v>0</v>
      </c>
      <c r="W1015" s="3">
        <v>0</v>
      </c>
      <c r="X1015" s="3">
        <v>0</v>
      </c>
      <c r="Y1015" s="3">
        <v>0</v>
      </c>
      <c r="Z1015" s="3">
        <v>56</v>
      </c>
      <c r="AA1015" s="3" t="str" cm="1">
        <f t="array" ref="AA1015">_xlfn.IFS(AND(Z1015&lt;36,Z1015&gt;23),"24-35",AND(Z1015&lt;51,Z1015&gt;35),"36-50",AND(Z1015&gt;50,Z1015&lt;66),"51-65",Z1015&gt;65,"66+",TRUE,"?")</f>
        <v>51-65</v>
      </c>
      <c r="AB1015" s="3">
        <v>2577</v>
      </c>
      <c r="AC1015" s="3">
        <v>0</v>
      </c>
      <c r="AD1015" s="3">
        <v>0</v>
      </c>
      <c r="AE1015" s="3">
        <v>1</v>
      </c>
      <c r="AF1015" s="3">
        <v>0</v>
      </c>
      <c r="AG1015" s="3">
        <v>0</v>
      </c>
      <c r="AH1015" s="3">
        <v>0</v>
      </c>
      <c r="AI1015" s="3">
        <v>1</v>
      </c>
      <c r="AJ1015" s="3">
        <v>0</v>
      </c>
      <c r="AK1015" s="3">
        <v>0</v>
      </c>
      <c r="AL1015" s="3">
        <v>198</v>
      </c>
      <c r="AM1015" s="4">
        <v>42272</v>
      </c>
      <c r="AN1015" s="3">
        <f t="shared" si="46"/>
        <v>9</v>
      </c>
      <c r="AO1015" s="3" t="str">
        <f t="shared" si="47"/>
        <v>September</v>
      </c>
      <c r="AP1015" s="3">
        <v>1</v>
      </c>
    </row>
    <row r="1016" spans="1:42" x14ac:dyDescent="0.25">
      <c r="A1016" s="3">
        <v>1009</v>
      </c>
      <c r="B1016" s="3">
        <v>46610</v>
      </c>
      <c r="C1016" s="3">
        <v>342</v>
      </c>
      <c r="D1016" s="3">
        <f t="shared" si="45"/>
        <v>0.73374812272044621</v>
      </c>
      <c r="E1016" s="3">
        <v>0</v>
      </c>
      <c r="F1016" s="3">
        <v>0</v>
      </c>
      <c r="G1016" s="3">
        <v>4</v>
      </c>
      <c r="H1016" s="3">
        <v>288</v>
      </c>
      <c r="I1016" s="3">
        <v>10</v>
      </c>
      <c r="J1016" s="3">
        <v>30</v>
      </c>
      <c r="K1016" s="3">
        <v>4</v>
      </c>
      <c r="L1016" s="3">
        <v>10</v>
      </c>
      <c r="M1016" s="3">
        <v>125</v>
      </c>
      <c r="N1016" s="3">
        <v>1</v>
      </c>
      <c r="O1016" s="3">
        <v>6</v>
      </c>
      <c r="P1016" s="3">
        <v>1</v>
      </c>
      <c r="Q1016" s="3">
        <v>6</v>
      </c>
      <c r="R1016" s="3">
        <v>6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62</v>
      </c>
      <c r="AA1016" s="3" t="str" cm="1">
        <f t="array" ref="AA1016">_xlfn.IFS(AND(Z1016&lt;36,Z1016&gt;23),"24-35",AND(Z1016&lt;51,Z1016&gt;35),"36-50",AND(Z1016&gt;50,Z1016&lt;66),"51-65",Z1016&gt;65,"66+",TRUE,"?")</f>
        <v>51-65</v>
      </c>
      <c r="AB1016" s="3">
        <v>2505</v>
      </c>
      <c r="AC1016" s="3">
        <v>0</v>
      </c>
      <c r="AD1016" s="3">
        <v>0</v>
      </c>
      <c r="AE1016" s="3">
        <v>0</v>
      </c>
      <c r="AF1016" s="3">
        <v>1</v>
      </c>
      <c r="AG1016" s="3">
        <v>0</v>
      </c>
      <c r="AH1016" s="3">
        <v>0</v>
      </c>
      <c r="AI1016" s="3">
        <v>1</v>
      </c>
      <c r="AJ1016" s="3">
        <v>0</v>
      </c>
      <c r="AK1016" s="3">
        <v>0</v>
      </c>
      <c r="AL1016" s="3">
        <v>217</v>
      </c>
      <c r="AM1016" s="4">
        <v>42344</v>
      </c>
      <c r="AN1016" s="3">
        <f t="shared" si="46"/>
        <v>12</v>
      </c>
      <c r="AO1016" s="3" t="str">
        <f t="shared" si="47"/>
        <v>December</v>
      </c>
      <c r="AP1016" s="3">
        <v>1</v>
      </c>
    </row>
    <row r="1017" spans="1:42" x14ac:dyDescent="0.25">
      <c r="A1017" s="3">
        <v>481</v>
      </c>
      <c r="B1017" s="3">
        <v>48920</v>
      </c>
      <c r="C1017" s="3">
        <v>341</v>
      </c>
      <c r="D1017" s="3">
        <f t="shared" si="45"/>
        <v>0.69705641864268197</v>
      </c>
      <c r="E1017" s="3">
        <v>0</v>
      </c>
      <c r="F1017" s="3">
        <v>2</v>
      </c>
      <c r="G1017" s="3">
        <v>93</v>
      </c>
      <c r="H1017" s="3">
        <v>238</v>
      </c>
      <c r="I1017" s="3">
        <v>17</v>
      </c>
      <c r="J1017" s="3">
        <v>68</v>
      </c>
      <c r="K1017" s="3">
        <v>8</v>
      </c>
      <c r="L1017" s="3">
        <v>10</v>
      </c>
      <c r="M1017" s="3">
        <v>6</v>
      </c>
      <c r="N1017" s="3">
        <v>3</v>
      </c>
      <c r="O1017" s="3">
        <v>6</v>
      </c>
      <c r="P1017" s="3">
        <v>2</v>
      </c>
      <c r="Q1017" s="3">
        <v>5</v>
      </c>
      <c r="R1017" s="3">
        <v>7</v>
      </c>
      <c r="S1017" s="3">
        <v>0</v>
      </c>
      <c r="T1017" s="3">
        <v>0</v>
      </c>
      <c r="U1017" s="3">
        <v>0</v>
      </c>
      <c r="V1017" s="3">
        <v>1</v>
      </c>
      <c r="W1017" s="3">
        <v>0</v>
      </c>
      <c r="X1017" s="3">
        <v>0</v>
      </c>
      <c r="Y1017" s="3">
        <v>0</v>
      </c>
      <c r="Z1017" s="3">
        <v>56</v>
      </c>
      <c r="AA1017" s="3" t="str" cm="1">
        <f t="array" ref="AA1017">_xlfn.IFS(AND(Z1017&lt;36,Z1017&gt;23),"24-35",AND(Z1017&lt;51,Z1017&gt;35),"36-50",AND(Z1017&gt;50,Z1017&lt;66),"51-65",Z1017&gt;65,"66+",TRUE,"?")</f>
        <v>51-65</v>
      </c>
      <c r="AB1017" s="3">
        <v>2411</v>
      </c>
      <c r="AC1017" s="3">
        <v>0</v>
      </c>
      <c r="AD1017" s="3">
        <v>1</v>
      </c>
      <c r="AE1017" s="3">
        <v>0</v>
      </c>
      <c r="AF1017" s="3">
        <v>0</v>
      </c>
      <c r="AG1017" s="3">
        <v>0</v>
      </c>
      <c r="AH1017" s="3">
        <v>0</v>
      </c>
      <c r="AI1017" s="3">
        <v>1</v>
      </c>
      <c r="AJ1017" s="3">
        <v>0</v>
      </c>
      <c r="AK1017" s="3">
        <v>0</v>
      </c>
      <c r="AL1017" s="3">
        <v>335</v>
      </c>
      <c r="AM1017" s="4">
        <v>42438</v>
      </c>
      <c r="AN1017" s="3">
        <f t="shared" si="46"/>
        <v>3</v>
      </c>
      <c r="AO1017" s="3" t="str">
        <f t="shared" si="47"/>
        <v>March</v>
      </c>
      <c r="AP1017" s="3">
        <v>1</v>
      </c>
    </row>
    <row r="1018" spans="1:42" x14ac:dyDescent="0.25">
      <c r="A1018" s="3">
        <v>1461</v>
      </c>
      <c r="B1018" s="3">
        <v>36715</v>
      </c>
      <c r="C1018" s="3">
        <v>341</v>
      </c>
      <c r="D1018" s="3">
        <f t="shared" si="45"/>
        <v>0.92877570475282578</v>
      </c>
      <c r="E1018" s="3">
        <v>1</v>
      </c>
      <c r="F1018" s="3">
        <v>0</v>
      </c>
      <c r="G1018" s="3">
        <v>16</v>
      </c>
      <c r="H1018" s="3">
        <v>172</v>
      </c>
      <c r="I1018" s="3">
        <v>10</v>
      </c>
      <c r="J1018" s="3">
        <v>125</v>
      </c>
      <c r="K1018" s="3">
        <v>21</v>
      </c>
      <c r="L1018" s="3">
        <v>13</v>
      </c>
      <c r="M1018" s="3">
        <v>16</v>
      </c>
      <c r="N1018" s="3">
        <v>6</v>
      </c>
      <c r="O1018" s="3">
        <v>7</v>
      </c>
      <c r="P1018" s="3">
        <v>2</v>
      </c>
      <c r="Q1018" s="3">
        <v>4</v>
      </c>
      <c r="R1018" s="3">
        <v>9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1</v>
      </c>
      <c r="Z1018" s="3">
        <v>49</v>
      </c>
      <c r="AA1018" s="3" t="str" cm="1">
        <f t="array" ref="AA1018">_xlfn.IFS(AND(Z1018&lt;36,Z1018&gt;23),"24-35",AND(Z1018&lt;51,Z1018&gt;35),"36-50",AND(Z1018&gt;50,Z1018&lt;66),"51-65",Z1018&gt;65,"66+",TRUE,"?")</f>
        <v>36-50</v>
      </c>
      <c r="AB1018" s="3">
        <v>2748</v>
      </c>
      <c r="AC1018" s="3">
        <v>0</v>
      </c>
      <c r="AD1018" s="3">
        <v>1</v>
      </c>
      <c r="AE1018" s="3">
        <v>0</v>
      </c>
      <c r="AF1018" s="3">
        <v>0</v>
      </c>
      <c r="AG1018" s="3">
        <v>0</v>
      </c>
      <c r="AH1018" s="3">
        <v>0</v>
      </c>
      <c r="AI1018" s="3">
        <v>1</v>
      </c>
      <c r="AJ1018" s="3">
        <v>0</v>
      </c>
      <c r="AK1018" s="3">
        <v>0</v>
      </c>
      <c r="AL1018" s="3">
        <v>325</v>
      </c>
      <c r="AM1018" s="4">
        <v>42101</v>
      </c>
      <c r="AN1018" s="3">
        <f t="shared" si="46"/>
        <v>4</v>
      </c>
      <c r="AO1018" s="3" t="str">
        <f t="shared" si="47"/>
        <v>April</v>
      </c>
      <c r="AP1018" s="3">
        <v>1</v>
      </c>
    </row>
    <row r="1019" spans="1:42" x14ac:dyDescent="0.25">
      <c r="A1019" s="3">
        <v>1890</v>
      </c>
      <c r="B1019" s="3">
        <v>51651</v>
      </c>
      <c r="C1019" s="3">
        <v>341</v>
      </c>
      <c r="D1019" s="3">
        <f t="shared" si="45"/>
        <v>0.66020018973495187</v>
      </c>
      <c r="E1019" s="3">
        <v>0</v>
      </c>
      <c r="F1019" s="3">
        <v>1</v>
      </c>
      <c r="G1019" s="3">
        <v>32</v>
      </c>
      <c r="H1019" s="3">
        <v>293</v>
      </c>
      <c r="I1019" s="3">
        <v>6</v>
      </c>
      <c r="J1019" s="3">
        <v>23</v>
      </c>
      <c r="K1019" s="3">
        <v>13</v>
      </c>
      <c r="L1019" s="3">
        <v>6</v>
      </c>
      <c r="M1019" s="3">
        <v>92</v>
      </c>
      <c r="N1019" s="3">
        <v>4</v>
      </c>
      <c r="O1019" s="3">
        <v>6</v>
      </c>
      <c r="P1019" s="3">
        <v>2</v>
      </c>
      <c r="Q1019" s="3">
        <v>5</v>
      </c>
      <c r="R1019" s="3">
        <v>8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60</v>
      </c>
      <c r="AA1019" s="3" t="str" cm="1">
        <f t="array" ref="AA1019">_xlfn.IFS(AND(Z1019&lt;36,Z1019&gt;23),"24-35",AND(Z1019&lt;51,Z1019&gt;35),"36-50",AND(Z1019&gt;50,Z1019&lt;66),"51-65",Z1019&gt;65,"66+",TRUE,"?")</f>
        <v>51-65</v>
      </c>
      <c r="AB1019" s="3">
        <v>2758</v>
      </c>
      <c r="AC1019" s="3">
        <v>0</v>
      </c>
      <c r="AD1019" s="3">
        <v>1</v>
      </c>
      <c r="AE1019" s="3">
        <v>0</v>
      </c>
      <c r="AF1019" s="3">
        <v>0</v>
      </c>
      <c r="AG1019" s="3">
        <v>0</v>
      </c>
      <c r="AH1019" s="3">
        <v>0</v>
      </c>
      <c r="AI1019" s="3">
        <v>1</v>
      </c>
      <c r="AJ1019" s="3">
        <v>0</v>
      </c>
      <c r="AK1019" s="3">
        <v>0</v>
      </c>
      <c r="AL1019" s="3">
        <v>249</v>
      </c>
      <c r="AM1019" s="4">
        <v>42091</v>
      </c>
      <c r="AN1019" s="3">
        <f t="shared" si="46"/>
        <v>3</v>
      </c>
      <c r="AO1019" s="3" t="str">
        <f t="shared" si="47"/>
        <v>March</v>
      </c>
      <c r="AP1019" s="3">
        <v>1</v>
      </c>
    </row>
    <row r="1020" spans="1:42" x14ac:dyDescent="0.25">
      <c r="A1020" s="3">
        <v>498</v>
      </c>
      <c r="B1020" s="3">
        <v>49154</v>
      </c>
      <c r="C1020" s="3">
        <v>340</v>
      </c>
      <c r="D1020" s="3">
        <f t="shared" si="45"/>
        <v>0.69170362534076579</v>
      </c>
      <c r="E1020" s="3">
        <v>1</v>
      </c>
      <c r="F1020" s="3">
        <v>1</v>
      </c>
      <c r="G1020" s="3">
        <v>69</v>
      </c>
      <c r="H1020" s="3">
        <v>206</v>
      </c>
      <c r="I1020" s="3">
        <v>10</v>
      </c>
      <c r="J1020" s="3">
        <v>67</v>
      </c>
      <c r="K1020" s="3">
        <v>30</v>
      </c>
      <c r="L1020" s="3">
        <v>27</v>
      </c>
      <c r="M1020" s="3">
        <v>71</v>
      </c>
      <c r="N1020" s="3">
        <v>6</v>
      </c>
      <c r="O1020" s="3">
        <v>4</v>
      </c>
      <c r="P1020" s="3">
        <v>1</v>
      </c>
      <c r="Q1020" s="3">
        <v>8</v>
      </c>
      <c r="R1020" s="3">
        <v>6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60</v>
      </c>
      <c r="AA1020" s="3" t="str" cm="1">
        <f t="array" ref="AA1020">_xlfn.IFS(AND(Z1020&lt;36,Z1020&gt;23),"24-35",AND(Z1020&lt;51,Z1020&gt;35),"36-50",AND(Z1020&gt;50,Z1020&lt;66),"51-65",Z1020&gt;65,"66+",TRUE,"?")</f>
        <v>51-65</v>
      </c>
      <c r="AB1020" s="3">
        <v>2397</v>
      </c>
      <c r="AC1020" s="3">
        <v>0</v>
      </c>
      <c r="AD1020" s="3">
        <v>1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1</v>
      </c>
      <c r="AL1020" s="3">
        <v>269</v>
      </c>
      <c r="AM1020" s="4">
        <v>42452</v>
      </c>
      <c r="AN1020" s="3">
        <f t="shared" si="46"/>
        <v>3</v>
      </c>
      <c r="AO1020" s="3" t="str">
        <f t="shared" si="47"/>
        <v>March</v>
      </c>
      <c r="AP1020" s="3">
        <v>1</v>
      </c>
    </row>
    <row r="1021" spans="1:42" x14ac:dyDescent="0.25">
      <c r="A1021" s="3">
        <v>267</v>
      </c>
      <c r="B1021" s="3">
        <v>35416</v>
      </c>
      <c r="C1021" s="3">
        <v>339</v>
      </c>
      <c r="D1021" s="3">
        <f t="shared" si="45"/>
        <v>0.95719448836683985</v>
      </c>
      <c r="E1021" s="3">
        <v>0</v>
      </c>
      <c r="F1021" s="3">
        <v>0</v>
      </c>
      <c r="G1021" s="3">
        <v>62</v>
      </c>
      <c r="H1021" s="3">
        <v>248</v>
      </c>
      <c r="I1021" s="3">
        <v>3</v>
      </c>
      <c r="J1021" s="3">
        <v>81</v>
      </c>
      <c r="K1021" s="3">
        <v>4</v>
      </c>
      <c r="L1021" s="3">
        <v>3</v>
      </c>
      <c r="M1021" s="3">
        <v>51</v>
      </c>
      <c r="N1021" s="3">
        <v>3</v>
      </c>
      <c r="O1021" s="3">
        <v>7</v>
      </c>
      <c r="P1021" s="3">
        <v>1</v>
      </c>
      <c r="Q1021" s="3">
        <v>5</v>
      </c>
      <c r="R1021" s="3">
        <v>8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71</v>
      </c>
      <c r="AA1021" s="3" t="str" cm="1">
        <f t="array" ref="AA1021">_xlfn.IFS(AND(Z1021&lt;36,Z1021&gt;23),"24-35",AND(Z1021&lt;51,Z1021&gt;35),"36-50",AND(Z1021&gt;50,Z1021&lt;66),"51-65",Z1021&gt;65,"66+",TRUE,"?")</f>
        <v>66+</v>
      </c>
      <c r="AB1021" s="3">
        <v>2540</v>
      </c>
      <c r="AC1021" s="3">
        <v>1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1</v>
      </c>
      <c r="AK1021" s="3">
        <v>0</v>
      </c>
      <c r="AL1021" s="3">
        <v>288</v>
      </c>
      <c r="AM1021" s="4">
        <v>42309</v>
      </c>
      <c r="AN1021" s="3">
        <f t="shared" si="46"/>
        <v>11</v>
      </c>
      <c r="AO1021" s="3" t="str">
        <f t="shared" si="47"/>
        <v>November</v>
      </c>
      <c r="AP1021" s="3">
        <v>1</v>
      </c>
    </row>
    <row r="1022" spans="1:42" x14ac:dyDescent="0.25">
      <c r="A1022" s="3">
        <v>1257</v>
      </c>
      <c r="B1022" s="3">
        <v>43263</v>
      </c>
      <c r="C1022" s="3">
        <v>339</v>
      </c>
      <c r="D1022" s="3">
        <f t="shared" si="45"/>
        <v>0.78357950211497118</v>
      </c>
      <c r="E1022" s="3">
        <v>0</v>
      </c>
      <c r="F1022" s="3">
        <v>1</v>
      </c>
      <c r="G1022" s="3">
        <v>2</v>
      </c>
      <c r="H1022" s="3">
        <v>262</v>
      </c>
      <c r="I1022" s="3">
        <v>6</v>
      </c>
      <c r="J1022" s="3">
        <v>61</v>
      </c>
      <c r="K1022" s="3">
        <v>0</v>
      </c>
      <c r="L1022" s="3">
        <v>10</v>
      </c>
      <c r="M1022" s="3">
        <v>102</v>
      </c>
      <c r="N1022" s="3">
        <v>3</v>
      </c>
      <c r="O1022" s="3">
        <v>5</v>
      </c>
      <c r="P1022" s="3">
        <v>2</v>
      </c>
      <c r="Q1022" s="3">
        <v>6</v>
      </c>
      <c r="R1022" s="3">
        <v>5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43</v>
      </c>
      <c r="AA1022" s="3" t="str" cm="1">
        <f t="array" ref="AA1022">_xlfn.IFS(AND(Z1022&lt;36,Z1022&gt;23),"24-35",AND(Z1022&lt;51,Z1022&gt;35),"36-50",AND(Z1022&gt;50,Z1022&lt;66),"51-65",Z1022&gt;65,"66+",TRUE,"?")</f>
        <v>36-50</v>
      </c>
      <c r="AB1022" s="3">
        <v>2744</v>
      </c>
      <c r="AC1022" s="3">
        <v>0</v>
      </c>
      <c r="AD1022" s="3">
        <v>1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1</v>
      </c>
      <c r="AK1022" s="3">
        <v>0</v>
      </c>
      <c r="AL1022" s="3">
        <v>237</v>
      </c>
      <c r="AM1022" s="4">
        <v>42105</v>
      </c>
      <c r="AN1022" s="3">
        <f t="shared" si="46"/>
        <v>4</v>
      </c>
      <c r="AO1022" s="3" t="str">
        <f t="shared" si="47"/>
        <v>April</v>
      </c>
      <c r="AP1022" s="3">
        <v>1</v>
      </c>
    </row>
    <row r="1023" spans="1:42" x14ac:dyDescent="0.25">
      <c r="A1023" s="3">
        <v>139</v>
      </c>
      <c r="B1023" s="3">
        <v>46344</v>
      </c>
      <c r="C1023" s="3">
        <v>338</v>
      </c>
      <c r="D1023" s="3">
        <f t="shared" si="45"/>
        <v>0.72932849991368898</v>
      </c>
      <c r="E1023" s="3">
        <v>0</v>
      </c>
      <c r="F1023" s="3">
        <v>1</v>
      </c>
      <c r="G1023" s="3">
        <v>28</v>
      </c>
      <c r="H1023" s="3">
        <v>233</v>
      </c>
      <c r="I1023" s="3">
        <v>20</v>
      </c>
      <c r="J1023" s="3">
        <v>57</v>
      </c>
      <c r="K1023" s="3">
        <v>8</v>
      </c>
      <c r="L1023" s="3">
        <v>20</v>
      </c>
      <c r="M1023" s="3">
        <v>91</v>
      </c>
      <c r="N1023" s="3">
        <v>4</v>
      </c>
      <c r="O1023" s="3">
        <v>7</v>
      </c>
      <c r="P1023" s="3">
        <v>1</v>
      </c>
      <c r="Q1023" s="3">
        <v>5</v>
      </c>
      <c r="R1023" s="3">
        <v>7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48</v>
      </c>
      <c r="AA1023" s="3" t="str" cm="1">
        <f t="array" ref="AA1023">_xlfn.IFS(AND(Z1023&lt;36,Z1023&gt;23),"24-35",AND(Z1023&lt;51,Z1023&gt;35),"36-50",AND(Z1023&gt;50,Z1023&lt;66),"51-65",Z1023&gt;65,"66+",TRUE,"?")</f>
        <v>36-50</v>
      </c>
      <c r="AB1023" s="3">
        <v>2721</v>
      </c>
      <c r="AC1023" s="3">
        <v>0</v>
      </c>
      <c r="AD1023" s="3">
        <v>0</v>
      </c>
      <c r="AE1023" s="3">
        <v>0</v>
      </c>
      <c r="AF1023" s="3">
        <v>1</v>
      </c>
      <c r="AG1023" s="3">
        <v>0</v>
      </c>
      <c r="AH1023" s="3">
        <v>1</v>
      </c>
      <c r="AI1023" s="3">
        <v>0</v>
      </c>
      <c r="AJ1023" s="3">
        <v>0</v>
      </c>
      <c r="AK1023" s="3">
        <v>0</v>
      </c>
      <c r="AL1023" s="3">
        <v>247</v>
      </c>
      <c r="AM1023" s="4">
        <v>42128</v>
      </c>
      <c r="AN1023" s="3">
        <f t="shared" si="46"/>
        <v>5</v>
      </c>
      <c r="AO1023" s="3" t="str">
        <f t="shared" si="47"/>
        <v>May</v>
      </c>
      <c r="AP1023" s="3">
        <v>1</v>
      </c>
    </row>
    <row r="1024" spans="1:42" x14ac:dyDescent="0.25">
      <c r="A1024" s="3">
        <v>1468</v>
      </c>
      <c r="B1024" s="3">
        <v>50388</v>
      </c>
      <c r="C1024" s="3">
        <v>338</v>
      </c>
      <c r="D1024" s="3">
        <f t="shared" si="45"/>
        <v>0.6707946336429309</v>
      </c>
      <c r="E1024" s="3">
        <v>0</v>
      </c>
      <c r="F1024" s="3">
        <v>1</v>
      </c>
      <c r="G1024" s="3">
        <v>3</v>
      </c>
      <c r="H1024" s="3">
        <v>292</v>
      </c>
      <c r="I1024" s="3">
        <v>6</v>
      </c>
      <c r="J1024" s="3">
        <v>37</v>
      </c>
      <c r="K1024" s="3">
        <v>0</v>
      </c>
      <c r="L1024" s="3">
        <v>3</v>
      </c>
      <c r="M1024" s="3">
        <v>34</v>
      </c>
      <c r="N1024" s="3">
        <v>4</v>
      </c>
      <c r="O1024" s="3">
        <v>6</v>
      </c>
      <c r="P1024" s="3">
        <v>1</v>
      </c>
      <c r="Q1024" s="3">
        <v>6</v>
      </c>
      <c r="R1024" s="3">
        <v>7</v>
      </c>
      <c r="S1024" s="3">
        <v>1</v>
      </c>
      <c r="T1024" s="3">
        <v>0</v>
      </c>
      <c r="U1024" s="3">
        <v>0</v>
      </c>
      <c r="V1024" s="3">
        <v>1</v>
      </c>
      <c r="W1024" s="3">
        <v>0</v>
      </c>
      <c r="X1024" s="3">
        <v>0</v>
      </c>
      <c r="Y1024" s="3">
        <v>1</v>
      </c>
      <c r="Z1024" s="3">
        <v>63</v>
      </c>
      <c r="AA1024" s="3" t="str" cm="1">
        <f t="array" ref="AA1024">_xlfn.IFS(AND(Z1024&lt;36,Z1024&gt;23),"24-35",AND(Z1024&lt;51,Z1024&gt;35),"36-50",AND(Z1024&gt;50,Z1024&lt;66),"51-65",Z1024&gt;65,"66+",TRUE,"?")</f>
        <v>51-65</v>
      </c>
      <c r="AB1024" s="3">
        <v>2191</v>
      </c>
      <c r="AC1024" s="3">
        <v>0</v>
      </c>
      <c r="AD1024" s="3">
        <v>0</v>
      </c>
      <c r="AE1024" s="3">
        <v>1</v>
      </c>
      <c r="AF1024" s="3">
        <v>0</v>
      </c>
      <c r="AG1024" s="3">
        <v>0</v>
      </c>
      <c r="AH1024" s="3">
        <v>0</v>
      </c>
      <c r="AI1024" s="3">
        <v>1</v>
      </c>
      <c r="AJ1024" s="3">
        <v>0</v>
      </c>
      <c r="AK1024" s="3">
        <v>0</v>
      </c>
      <c r="AL1024" s="3">
        <v>304</v>
      </c>
      <c r="AM1024" s="4">
        <v>42658</v>
      </c>
      <c r="AN1024" s="3">
        <f t="shared" si="46"/>
        <v>10</v>
      </c>
      <c r="AO1024" s="3" t="str">
        <f t="shared" si="47"/>
        <v>October</v>
      </c>
      <c r="AP1024" s="3">
        <v>1</v>
      </c>
    </row>
    <row r="1025" spans="1:42" x14ac:dyDescent="0.25">
      <c r="A1025" s="3">
        <v>1663</v>
      </c>
      <c r="B1025" s="3">
        <v>54111</v>
      </c>
      <c r="C1025" s="3">
        <v>338</v>
      </c>
      <c r="D1025" s="3">
        <f t="shared" si="45"/>
        <v>0.62464193971650861</v>
      </c>
      <c r="E1025" s="3">
        <v>0</v>
      </c>
      <c r="F1025" s="3">
        <v>1</v>
      </c>
      <c r="G1025" s="3">
        <v>97</v>
      </c>
      <c r="H1025" s="3">
        <v>267</v>
      </c>
      <c r="I1025" s="3">
        <v>6</v>
      </c>
      <c r="J1025" s="3">
        <v>54</v>
      </c>
      <c r="K1025" s="3">
        <v>8</v>
      </c>
      <c r="L1025" s="3">
        <v>3</v>
      </c>
      <c r="M1025" s="3">
        <v>50</v>
      </c>
      <c r="N1025" s="3">
        <v>2</v>
      </c>
      <c r="O1025" s="3">
        <v>5</v>
      </c>
      <c r="P1025" s="3">
        <v>2</v>
      </c>
      <c r="Q1025" s="3">
        <v>6</v>
      </c>
      <c r="R1025" s="3">
        <v>5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55</v>
      </c>
      <c r="AA1025" s="3" t="str" cm="1">
        <f t="array" ref="AA1025">_xlfn.IFS(AND(Z1025&lt;36,Z1025&gt;23),"24-35",AND(Z1025&lt;51,Z1025&gt;35),"36-50",AND(Z1025&gt;50,Z1025&lt;66),"51-65",Z1025&gt;65,"66+",TRUE,"?")</f>
        <v>51-65</v>
      </c>
      <c r="AB1025" s="3">
        <v>2467</v>
      </c>
      <c r="AC1025" s="3">
        <v>0</v>
      </c>
      <c r="AD1025" s="3">
        <v>0</v>
      </c>
      <c r="AE1025" s="3">
        <v>0</v>
      </c>
      <c r="AF1025" s="3">
        <v>0</v>
      </c>
      <c r="AG1025" s="3">
        <v>1</v>
      </c>
      <c r="AH1025" s="3">
        <v>0</v>
      </c>
      <c r="AI1025" s="3">
        <v>0</v>
      </c>
      <c r="AJ1025" s="3">
        <v>0</v>
      </c>
      <c r="AK1025" s="3">
        <v>1</v>
      </c>
      <c r="AL1025" s="3">
        <v>288</v>
      </c>
      <c r="AM1025" s="4">
        <v>42382</v>
      </c>
      <c r="AN1025" s="3">
        <f t="shared" si="46"/>
        <v>1</v>
      </c>
      <c r="AO1025" s="3" t="str">
        <f t="shared" si="47"/>
        <v>January</v>
      </c>
      <c r="AP1025" s="3">
        <v>1</v>
      </c>
    </row>
    <row r="1026" spans="1:42" x14ac:dyDescent="0.25">
      <c r="A1026" s="3">
        <v>1223</v>
      </c>
      <c r="B1026" s="3">
        <v>50200</v>
      </c>
      <c r="C1026" s="3">
        <v>337</v>
      </c>
      <c r="D1026" s="3">
        <f t="shared" si="45"/>
        <v>0.67131474103585653</v>
      </c>
      <c r="E1026" s="3">
        <v>1</v>
      </c>
      <c r="F1026" s="3">
        <v>1</v>
      </c>
      <c r="G1026" s="3">
        <v>70</v>
      </c>
      <c r="H1026" s="3">
        <v>266</v>
      </c>
      <c r="I1026" s="3">
        <v>6</v>
      </c>
      <c r="J1026" s="3">
        <v>51</v>
      </c>
      <c r="K1026" s="3">
        <v>8</v>
      </c>
      <c r="L1026" s="3">
        <v>6</v>
      </c>
      <c r="M1026" s="3">
        <v>64</v>
      </c>
      <c r="N1026" s="3">
        <v>6</v>
      </c>
      <c r="O1026" s="3">
        <v>7</v>
      </c>
      <c r="P1026" s="3">
        <v>1</v>
      </c>
      <c r="Q1026" s="3">
        <v>5</v>
      </c>
      <c r="R1026" s="3">
        <v>8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44</v>
      </c>
      <c r="AA1026" s="3" t="str" cm="1">
        <f t="array" ref="AA1026">_xlfn.IFS(AND(Z1026&lt;36,Z1026&gt;23),"24-35",AND(Z1026&lt;51,Z1026&gt;35),"36-50",AND(Z1026&gt;50,Z1026&lt;66),"51-65",Z1026&gt;65,"66+",TRUE,"?")</f>
        <v>36-50</v>
      </c>
      <c r="AB1026" s="3">
        <v>2611</v>
      </c>
      <c r="AC1026" s="3">
        <v>0</v>
      </c>
      <c r="AD1026" s="3">
        <v>0</v>
      </c>
      <c r="AE1026" s="3">
        <v>0</v>
      </c>
      <c r="AF1026" s="3">
        <v>1</v>
      </c>
      <c r="AG1026" s="3">
        <v>0</v>
      </c>
      <c r="AH1026" s="3">
        <v>0</v>
      </c>
      <c r="AI1026" s="3">
        <v>1</v>
      </c>
      <c r="AJ1026" s="3">
        <v>0</v>
      </c>
      <c r="AK1026" s="3">
        <v>0</v>
      </c>
      <c r="AL1026" s="3">
        <v>273</v>
      </c>
      <c r="AM1026" s="4">
        <v>42238</v>
      </c>
      <c r="AN1026" s="3">
        <f t="shared" si="46"/>
        <v>8</v>
      </c>
      <c r="AO1026" s="3" t="str">
        <f t="shared" si="47"/>
        <v>August</v>
      </c>
      <c r="AP1026" s="3">
        <v>1</v>
      </c>
    </row>
    <row r="1027" spans="1:42" x14ac:dyDescent="0.25">
      <c r="A1027" s="3">
        <v>1482</v>
      </c>
      <c r="B1027" s="3">
        <v>59754</v>
      </c>
      <c r="C1027" s="3">
        <v>336</v>
      </c>
      <c r="D1027" s="3">
        <f t="shared" ref="D1027:D1090" si="48">C1027*100/B1027</f>
        <v>0.56230545235465412</v>
      </c>
      <c r="E1027" s="3">
        <v>0</v>
      </c>
      <c r="F1027" s="3">
        <v>1</v>
      </c>
      <c r="G1027" s="3">
        <v>96</v>
      </c>
      <c r="H1027" s="3">
        <v>115</v>
      </c>
      <c r="I1027" s="3">
        <v>27</v>
      </c>
      <c r="J1027" s="3">
        <v>44</v>
      </c>
      <c r="K1027" s="3">
        <v>4</v>
      </c>
      <c r="L1027" s="3">
        <v>146</v>
      </c>
      <c r="M1027" s="3">
        <v>139</v>
      </c>
      <c r="N1027" s="3">
        <v>3</v>
      </c>
      <c r="O1027" s="3">
        <v>5</v>
      </c>
      <c r="P1027" s="3">
        <v>2</v>
      </c>
      <c r="Q1027" s="3">
        <v>6</v>
      </c>
      <c r="R1027" s="3">
        <v>5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1</v>
      </c>
      <c r="Z1027" s="3">
        <v>55</v>
      </c>
      <c r="AA1027" s="3" t="str" cm="1">
        <f t="array" ref="AA1027">_xlfn.IFS(AND(Z1027&lt;36,Z1027&gt;23),"24-35",AND(Z1027&lt;51,Z1027&gt;35),"36-50",AND(Z1027&gt;50,Z1027&lt;66),"51-65",Z1027&gt;65,"66+",TRUE,"?")</f>
        <v>51-65</v>
      </c>
      <c r="AB1027" s="3">
        <v>2734</v>
      </c>
      <c r="AC1027" s="3">
        <v>0</v>
      </c>
      <c r="AD1027" s="3">
        <v>1</v>
      </c>
      <c r="AE1027" s="3">
        <v>0</v>
      </c>
      <c r="AF1027" s="3">
        <v>0</v>
      </c>
      <c r="AG1027" s="3">
        <v>0</v>
      </c>
      <c r="AH1027" s="3">
        <v>0</v>
      </c>
      <c r="AI1027" s="3">
        <v>1</v>
      </c>
      <c r="AJ1027" s="3">
        <v>0</v>
      </c>
      <c r="AK1027" s="3">
        <v>0</v>
      </c>
      <c r="AL1027" s="3">
        <v>197</v>
      </c>
      <c r="AM1027" s="4">
        <v>42115</v>
      </c>
      <c r="AN1027" s="3">
        <f t="shared" ref="AN1027:AN1090" si="49">MONTH(AM1027)</f>
        <v>4</v>
      </c>
      <c r="AO1027" s="3" t="str">
        <f t="shared" ref="AO1027:AO1090" si="50">TEXT(AM1027,"mmmm")</f>
        <v>April</v>
      </c>
      <c r="AP1027" s="3">
        <v>1</v>
      </c>
    </row>
    <row r="1028" spans="1:42" x14ac:dyDescent="0.25">
      <c r="A1028" s="3">
        <v>1198</v>
      </c>
      <c r="B1028" s="3">
        <v>46149</v>
      </c>
      <c r="C1028" s="3">
        <v>335</v>
      </c>
      <c r="D1028" s="3">
        <f t="shared" si="48"/>
        <v>0.72590955383648614</v>
      </c>
      <c r="E1028" s="3">
        <v>0</v>
      </c>
      <c r="F1028" s="3">
        <v>1</v>
      </c>
      <c r="G1028" s="3">
        <v>36</v>
      </c>
      <c r="H1028" s="3">
        <v>254</v>
      </c>
      <c r="I1028" s="3">
        <v>6</v>
      </c>
      <c r="J1028" s="3">
        <v>71</v>
      </c>
      <c r="K1028" s="3">
        <v>4</v>
      </c>
      <c r="L1028" s="3">
        <v>0</v>
      </c>
      <c r="M1028" s="3">
        <v>27</v>
      </c>
      <c r="N1028" s="3">
        <v>5</v>
      </c>
      <c r="O1028" s="3">
        <v>5</v>
      </c>
      <c r="P1028" s="3">
        <v>1</v>
      </c>
      <c r="Q1028" s="3">
        <v>7</v>
      </c>
      <c r="R1028" s="3">
        <v>5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45</v>
      </c>
      <c r="AA1028" s="3" t="str" cm="1">
        <f t="array" ref="AA1028">_xlfn.IFS(AND(Z1028&lt;36,Z1028&gt;23),"24-35",AND(Z1028&lt;51,Z1028&gt;35),"36-50",AND(Z1028&gt;50,Z1028&lt;66),"51-65",Z1028&gt;65,"66+",TRUE,"?")</f>
        <v>36-50</v>
      </c>
      <c r="AB1028" s="3">
        <v>2371</v>
      </c>
      <c r="AC1028" s="3">
        <v>0</v>
      </c>
      <c r="AD1028" s="3">
        <v>1</v>
      </c>
      <c r="AE1028" s="3">
        <v>0</v>
      </c>
      <c r="AF1028" s="3">
        <v>0</v>
      </c>
      <c r="AG1028" s="3">
        <v>0</v>
      </c>
      <c r="AH1028" s="3">
        <v>0</v>
      </c>
      <c r="AI1028" s="3">
        <v>1</v>
      </c>
      <c r="AJ1028" s="3">
        <v>0</v>
      </c>
      <c r="AK1028" s="3">
        <v>0</v>
      </c>
      <c r="AL1028" s="3">
        <v>308</v>
      </c>
      <c r="AM1028" s="4">
        <v>42478</v>
      </c>
      <c r="AN1028" s="3">
        <f t="shared" si="49"/>
        <v>4</v>
      </c>
      <c r="AO1028" s="3" t="str">
        <f t="shared" si="50"/>
        <v>April</v>
      </c>
      <c r="AP1028" s="3">
        <v>1</v>
      </c>
    </row>
    <row r="1029" spans="1:42" x14ac:dyDescent="0.25">
      <c r="A1029" s="3">
        <v>1035</v>
      </c>
      <c r="B1029" s="3">
        <v>54210</v>
      </c>
      <c r="C1029" s="3">
        <v>322</v>
      </c>
      <c r="D1029" s="3">
        <f t="shared" si="48"/>
        <v>0.59398634938203287</v>
      </c>
      <c r="E1029" s="3">
        <v>0</v>
      </c>
      <c r="F1029" s="3">
        <v>1</v>
      </c>
      <c r="G1029" s="3">
        <v>18</v>
      </c>
      <c r="H1029" s="3">
        <v>70</v>
      </c>
      <c r="I1029" s="3">
        <v>54</v>
      </c>
      <c r="J1029" s="3">
        <v>109</v>
      </c>
      <c r="K1029" s="3">
        <v>80</v>
      </c>
      <c r="L1029" s="3">
        <v>9</v>
      </c>
      <c r="M1029" s="3">
        <v>45</v>
      </c>
      <c r="N1029" s="3">
        <v>2</v>
      </c>
      <c r="O1029" s="3">
        <v>4</v>
      </c>
      <c r="P1029" s="3">
        <v>1</v>
      </c>
      <c r="Q1029" s="3">
        <v>7</v>
      </c>
      <c r="R1029" s="3">
        <v>5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41</v>
      </c>
      <c r="AA1029" s="3" t="str" cm="1">
        <f t="array" ref="AA1029">_xlfn.IFS(AND(Z1029&lt;36,Z1029&gt;23),"24-35",AND(Z1029&lt;51,Z1029&gt;35),"36-50",AND(Z1029&gt;50,Z1029&lt;66),"51-65",Z1029&gt;65,"66+",TRUE,"?")</f>
        <v>36-50</v>
      </c>
      <c r="AB1029" s="3">
        <v>2564</v>
      </c>
      <c r="AC1029" s="3">
        <v>0</v>
      </c>
      <c r="AD1029" s="3">
        <v>1</v>
      </c>
      <c r="AE1029" s="3">
        <v>0</v>
      </c>
      <c r="AF1029" s="3">
        <v>0</v>
      </c>
      <c r="AG1029" s="3">
        <v>0</v>
      </c>
      <c r="AH1029" s="3">
        <v>1</v>
      </c>
      <c r="AI1029" s="3">
        <v>0</v>
      </c>
      <c r="AJ1029" s="3">
        <v>0</v>
      </c>
      <c r="AK1029" s="3">
        <v>0</v>
      </c>
      <c r="AL1029" s="3">
        <v>277</v>
      </c>
      <c r="AM1029" s="4">
        <v>42285</v>
      </c>
      <c r="AN1029" s="3">
        <f t="shared" si="49"/>
        <v>10</v>
      </c>
      <c r="AO1029" s="3" t="str">
        <f t="shared" si="50"/>
        <v>October</v>
      </c>
      <c r="AP1029" s="3">
        <v>1</v>
      </c>
    </row>
    <row r="1030" spans="1:42" x14ac:dyDescent="0.25">
      <c r="A1030" s="3">
        <v>1484</v>
      </c>
      <c r="B1030" s="3">
        <v>48752</v>
      </c>
      <c r="C1030" s="3">
        <v>316</v>
      </c>
      <c r="D1030" s="3">
        <f t="shared" si="48"/>
        <v>0.64817853626517885</v>
      </c>
      <c r="E1030" s="3">
        <v>1</v>
      </c>
      <c r="F1030" s="3">
        <v>1</v>
      </c>
      <c r="G1030" s="3">
        <v>8</v>
      </c>
      <c r="H1030" s="3">
        <v>73</v>
      </c>
      <c r="I1030" s="3">
        <v>57</v>
      </c>
      <c r="J1030" s="3">
        <v>100</v>
      </c>
      <c r="K1030" s="3">
        <v>71</v>
      </c>
      <c r="L1030" s="3">
        <v>15</v>
      </c>
      <c r="M1030" s="3">
        <v>0</v>
      </c>
      <c r="N1030" s="3">
        <v>5</v>
      </c>
      <c r="O1030" s="3">
        <v>6</v>
      </c>
      <c r="P1030" s="3">
        <v>1</v>
      </c>
      <c r="Q1030" s="3">
        <v>5</v>
      </c>
      <c r="R1030" s="3">
        <v>9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1</v>
      </c>
      <c r="Z1030" s="3">
        <v>51</v>
      </c>
      <c r="AA1030" s="3" t="str" cm="1">
        <f t="array" ref="AA1030">_xlfn.IFS(AND(Z1030&lt;36,Z1030&gt;23),"24-35",AND(Z1030&lt;51,Z1030&gt;35),"36-50",AND(Z1030&gt;50,Z1030&lt;66),"51-65",Z1030&gt;65,"66+",TRUE,"?")</f>
        <v>51-65</v>
      </c>
      <c r="AB1030" s="3">
        <v>2723</v>
      </c>
      <c r="AC1030" s="3">
        <v>0</v>
      </c>
      <c r="AD1030" s="3">
        <v>1</v>
      </c>
      <c r="AE1030" s="3">
        <v>0</v>
      </c>
      <c r="AF1030" s="3">
        <v>0</v>
      </c>
      <c r="AG1030" s="3">
        <v>0</v>
      </c>
      <c r="AH1030" s="3">
        <v>0</v>
      </c>
      <c r="AI1030" s="3">
        <v>1</v>
      </c>
      <c r="AJ1030" s="3">
        <v>0</v>
      </c>
      <c r="AK1030" s="3">
        <v>0</v>
      </c>
      <c r="AL1030" s="3">
        <v>316</v>
      </c>
      <c r="AM1030" s="4">
        <v>42126</v>
      </c>
      <c r="AN1030" s="3">
        <f t="shared" si="49"/>
        <v>5</v>
      </c>
      <c r="AO1030" s="3" t="str">
        <f t="shared" si="50"/>
        <v>May</v>
      </c>
      <c r="AP1030" s="3">
        <v>1</v>
      </c>
    </row>
    <row r="1031" spans="1:42" x14ac:dyDescent="0.25">
      <c r="A1031" s="3">
        <v>689</v>
      </c>
      <c r="B1031" s="3">
        <v>70545</v>
      </c>
      <c r="C1031" s="3">
        <v>313</v>
      </c>
      <c r="D1031" s="3">
        <f t="shared" si="48"/>
        <v>0.44368842582748602</v>
      </c>
      <c r="E1031" s="3">
        <v>0</v>
      </c>
      <c r="F1031" s="3">
        <v>1</v>
      </c>
      <c r="G1031" s="3">
        <v>29</v>
      </c>
      <c r="H1031" s="3">
        <v>138</v>
      </c>
      <c r="I1031" s="3">
        <v>39</v>
      </c>
      <c r="J1031" s="3">
        <v>63</v>
      </c>
      <c r="K1031" s="3">
        <v>55</v>
      </c>
      <c r="L1031" s="3">
        <v>18</v>
      </c>
      <c r="M1031" s="3">
        <v>21</v>
      </c>
      <c r="N1031" s="3">
        <v>1</v>
      </c>
      <c r="O1031" s="3">
        <v>4</v>
      </c>
      <c r="P1031" s="3">
        <v>1</v>
      </c>
      <c r="Q1031" s="3">
        <v>7</v>
      </c>
      <c r="R1031" s="3">
        <v>2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68</v>
      </c>
      <c r="AA1031" s="3" t="str" cm="1">
        <f t="array" ref="AA1031">_xlfn.IFS(AND(Z1031&lt;36,Z1031&gt;23),"24-35",AND(Z1031&lt;51,Z1031&gt;35),"36-50",AND(Z1031&gt;50,Z1031&lt;66),"51-65",Z1031&gt;65,"66+",TRUE,"?")</f>
        <v>66+</v>
      </c>
      <c r="AB1031" s="3">
        <v>2185</v>
      </c>
      <c r="AC1031" s="3">
        <v>0</v>
      </c>
      <c r="AD1031" s="3">
        <v>0</v>
      </c>
      <c r="AE1031" s="3">
        <v>0</v>
      </c>
      <c r="AF1031" s="3">
        <v>1</v>
      </c>
      <c r="AG1031" s="3">
        <v>0</v>
      </c>
      <c r="AH1031" s="3">
        <v>0</v>
      </c>
      <c r="AI1031" s="3">
        <v>0</v>
      </c>
      <c r="AJ1031" s="3">
        <v>1</v>
      </c>
      <c r="AK1031" s="3">
        <v>0</v>
      </c>
      <c r="AL1031" s="3">
        <v>292</v>
      </c>
      <c r="AM1031" s="4">
        <v>42664</v>
      </c>
      <c r="AN1031" s="3">
        <f t="shared" si="49"/>
        <v>10</v>
      </c>
      <c r="AO1031" s="3" t="str">
        <f t="shared" si="50"/>
        <v>October</v>
      </c>
      <c r="AP1031" s="3">
        <v>1</v>
      </c>
    </row>
    <row r="1032" spans="1:42" x14ac:dyDescent="0.25">
      <c r="A1032" s="3">
        <v>849</v>
      </c>
      <c r="B1032" s="3">
        <v>57100</v>
      </c>
      <c r="C1032" s="3">
        <v>313</v>
      </c>
      <c r="D1032" s="3">
        <f t="shared" si="48"/>
        <v>0.54816112084063051</v>
      </c>
      <c r="E1032" s="3">
        <v>0</v>
      </c>
      <c r="F1032" s="3">
        <v>0</v>
      </c>
      <c r="G1032" s="3">
        <v>19</v>
      </c>
      <c r="H1032" s="3">
        <v>181</v>
      </c>
      <c r="I1032" s="3">
        <v>21</v>
      </c>
      <c r="J1032" s="3">
        <v>69</v>
      </c>
      <c r="K1032" s="3">
        <v>39</v>
      </c>
      <c r="L1032" s="3">
        <v>3</v>
      </c>
      <c r="M1032" s="3">
        <v>96</v>
      </c>
      <c r="N1032" s="3">
        <v>1</v>
      </c>
      <c r="O1032" s="3">
        <v>3</v>
      </c>
      <c r="P1032" s="3">
        <v>3</v>
      </c>
      <c r="Q1032" s="3">
        <v>6</v>
      </c>
      <c r="R1032" s="3">
        <v>3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47</v>
      </c>
      <c r="AA1032" s="3" t="str" cm="1">
        <f t="array" ref="AA1032">_xlfn.IFS(AND(Z1032&lt;36,Z1032&gt;23),"24-35",AND(Z1032&lt;51,Z1032&gt;35),"36-50",AND(Z1032&gt;50,Z1032&lt;66),"51-65",Z1032&gt;65,"66+",TRUE,"?")</f>
        <v>36-50</v>
      </c>
      <c r="AB1032" s="3">
        <v>2366</v>
      </c>
      <c r="AC1032" s="3">
        <v>0</v>
      </c>
      <c r="AD1032" s="3">
        <v>0</v>
      </c>
      <c r="AE1032" s="3">
        <v>0</v>
      </c>
      <c r="AF1032" s="3">
        <v>1</v>
      </c>
      <c r="AG1032" s="3">
        <v>0</v>
      </c>
      <c r="AH1032" s="3">
        <v>0</v>
      </c>
      <c r="AI1032" s="3">
        <v>1</v>
      </c>
      <c r="AJ1032" s="3">
        <v>0</v>
      </c>
      <c r="AK1032" s="3">
        <v>0</v>
      </c>
      <c r="AL1032" s="3">
        <v>217</v>
      </c>
      <c r="AM1032" s="4">
        <v>42483</v>
      </c>
      <c r="AN1032" s="3">
        <f t="shared" si="49"/>
        <v>4</v>
      </c>
      <c r="AO1032" s="3" t="str">
        <f t="shared" si="50"/>
        <v>April</v>
      </c>
      <c r="AP1032" s="3">
        <v>1</v>
      </c>
    </row>
    <row r="1033" spans="1:42" x14ac:dyDescent="0.25">
      <c r="A1033" s="3">
        <v>1390</v>
      </c>
      <c r="B1033" s="3">
        <v>53253</v>
      </c>
      <c r="C1033" s="3">
        <v>311</v>
      </c>
      <c r="D1033" s="3">
        <f t="shared" si="48"/>
        <v>0.58400465701462834</v>
      </c>
      <c r="E1033" s="3">
        <v>1</v>
      </c>
      <c r="F1033" s="3">
        <v>1</v>
      </c>
      <c r="G1033" s="3">
        <v>61</v>
      </c>
      <c r="H1033" s="3">
        <v>216</v>
      </c>
      <c r="I1033" s="3">
        <v>9</v>
      </c>
      <c r="J1033" s="3">
        <v>57</v>
      </c>
      <c r="K1033" s="3">
        <v>20</v>
      </c>
      <c r="L1033" s="3">
        <v>9</v>
      </c>
      <c r="M1033" s="3">
        <v>125</v>
      </c>
      <c r="N1033" s="3">
        <v>7</v>
      </c>
      <c r="O1033" s="3">
        <v>4</v>
      </c>
      <c r="P1033" s="3">
        <v>3</v>
      </c>
      <c r="Q1033" s="3">
        <v>5</v>
      </c>
      <c r="R1033" s="3">
        <v>5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45</v>
      </c>
      <c r="AA1033" s="3" t="str" cm="1">
        <f t="array" ref="AA1033">_xlfn.IFS(AND(Z1033&lt;36,Z1033&gt;23),"24-35",AND(Z1033&lt;51,Z1033&gt;35),"36-50",AND(Z1033&gt;50,Z1033&lt;66),"51-65",Z1033&gt;65,"66+",TRUE,"?")</f>
        <v>36-50</v>
      </c>
      <c r="AB1033" s="3">
        <v>2662</v>
      </c>
      <c r="AC1033" s="3">
        <v>0</v>
      </c>
      <c r="AD1033" s="3">
        <v>0</v>
      </c>
      <c r="AE1033" s="3">
        <v>0</v>
      </c>
      <c r="AF1033" s="3">
        <v>1</v>
      </c>
      <c r="AG1033" s="3">
        <v>0</v>
      </c>
      <c r="AH1033" s="3">
        <v>0</v>
      </c>
      <c r="AI1033" s="3">
        <v>0</v>
      </c>
      <c r="AJ1033" s="3">
        <v>1</v>
      </c>
      <c r="AK1033" s="3">
        <v>0</v>
      </c>
      <c r="AL1033" s="3">
        <v>186</v>
      </c>
      <c r="AM1033" s="4">
        <v>42187</v>
      </c>
      <c r="AN1033" s="3">
        <f t="shared" si="49"/>
        <v>7</v>
      </c>
      <c r="AO1033" s="3" t="str">
        <f t="shared" si="50"/>
        <v>July</v>
      </c>
      <c r="AP1033" s="3">
        <v>1</v>
      </c>
    </row>
    <row r="1034" spans="1:42" x14ac:dyDescent="0.25">
      <c r="A1034" s="3">
        <v>238</v>
      </c>
      <c r="B1034" s="3">
        <v>45989</v>
      </c>
      <c r="C1034" s="3">
        <v>310</v>
      </c>
      <c r="D1034" s="3">
        <f t="shared" si="48"/>
        <v>0.67407423514318643</v>
      </c>
      <c r="E1034" s="3">
        <v>0</v>
      </c>
      <c r="F1034" s="3">
        <v>1</v>
      </c>
      <c r="G1034" s="3">
        <v>97</v>
      </c>
      <c r="H1034" s="3">
        <v>138</v>
      </c>
      <c r="I1034" s="3">
        <v>33</v>
      </c>
      <c r="J1034" s="3">
        <v>87</v>
      </c>
      <c r="K1034" s="3">
        <v>28</v>
      </c>
      <c r="L1034" s="3">
        <v>24</v>
      </c>
      <c r="M1034" s="3">
        <v>12</v>
      </c>
      <c r="N1034" s="3">
        <v>4</v>
      </c>
      <c r="O1034" s="3">
        <v>3</v>
      </c>
      <c r="P1034" s="3">
        <v>2</v>
      </c>
      <c r="Q1034" s="3">
        <v>7</v>
      </c>
      <c r="R1034" s="3">
        <v>3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56</v>
      </c>
      <c r="AA1034" s="3" t="str" cm="1">
        <f t="array" ref="AA1034">_xlfn.IFS(AND(Z1034&lt;36,Z1034&gt;23),"24-35",AND(Z1034&lt;51,Z1034&gt;35),"36-50",AND(Z1034&gt;50,Z1034&lt;66),"51-65",Z1034&gt;65,"66+",TRUE,"?")</f>
        <v>51-65</v>
      </c>
      <c r="AB1034" s="3">
        <v>2774</v>
      </c>
      <c r="AC1034" s="3">
        <v>0</v>
      </c>
      <c r="AD1034" s="3">
        <v>0</v>
      </c>
      <c r="AE1034" s="3">
        <v>1</v>
      </c>
      <c r="AF1034" s="3">
        <v>0</v>
      </c>
      <c r="AG1034" s="3">
        <v>0</v>
      </c>
      <c r="AH1034" s="3">
        <v>0</v>
      </c>
      <c r="AI1034" s="3">
        <v>1</v>
      </c>
      <c r="AJ1034" s="3">
        <v>0</v>
      </c>
      <c r="AK1034" s="3">
        <v>0</v>
      </c>
      <c r="AL1034" s="3">
        <v>298</v>
      </c>
      <c r="AM1034" s="4">
        <v>42075</v>
      </c>
      <c r="AN1034" s="3">
        <f t="shared" si="49"/>
        <v>3</v>
      </c>
      <c r="AO1034" s="3" t="str">
        <f t="shared" si="50"/>
        <v>March</v>
      </c>
      <c r="AP1034" s="3">
        <v>1</v>
      </c>
    </row>
    <row r="1035" spans="1:42" x14ac:dyDescent="0.25">
      <c r="A1035" s="3">
        <v>1496</v>
      </c>
      <c r="B1035" s="3">
        <v>35196</v>
      </c>
      <c r="C1035" s="3">
        <v>310</v>
      </c>
      <c r="D1035" s="3">
        <f t="shared" si="48"/>
        <v>0.88078190703489034</v>
      </c>
      <c r="E1035" s="3">
        <v>1</v>
      </c>
      <c r="F1035" s="3">
        <v>0</v>
      </c>
      <c r="G1035" s="3">
        <v>68</v>
      </c>
      <c r="H1035" s="3">
        <v>75</v>
      </c>
      <c r="I1035" s="3">
        <v>12</v>
      </c>
      <c r="J1035" s="3">
        <v>141</v>
      </c>
      <c r="K1035" s="3">
        <v>43</v>
      </c>
      <c r="L1035" s="3">
        <v>39</v>
      </c>
      <c r="M1035" s="3">
        <v>187</v>
      </c>
      <c r="N1035" s="3">
        <v>6</v>
      </c>
      <c r="O1035" s="3">
        <v>6</v>
      </c>
      <c r="P1035" s="3">
        <v>1</v>
      </c>
      <c r="Q1035" s="3">
        <v>5</v>
      </c>
      <c r="R1035" s="3">
        <v>8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1</v>
      </c>
      <c r="Z1035" s="3">
        <v>36</v>
      </c>
      <c r="AA1035" s="3" t="str" cm="1">
        <f t="array" ref="AA1035">_xlfn.IFS(AND(Z1035&lt;36,Z1035&gt;23),"24-35",AND(Z1035&lt;51,Z1035&gt;35),"36-50",AND(Z1035&gt;50,Z1035&lt;66),"51-65",Z1035&gt;65,"66+",TRUE,"?")</f>
        <v>36-50</v>
      </c>
      <c r="AB1035" s="3">
        <v>2752</v>
      </c>
      <c r="AC1035" s="3">
        <v>0</v>
      </c>
      <c r="AD1035" s="3">
        <v>0</v>
      </c>
      <c r="AE1035" s="3">
        <v>0</v>
      </c>
      <c r="AF1035" s="3">
        <v>1</v>
      </c>
      <c r="AG1035" s="3">
        <v>0</v>
      </c>
      <c r="AH1035" s="3">
        <v>0</v>
      </c>
      <c r="AI1035" s="3">
        <v>1</v>
      </c>
      <c r="AJ1035" s="3">
        <v>0</v>
      </c>
      <c r="AK1035" s="3">
        <v>0</v>
      </c>
      <c r="AL1035" s="3">
        <v>123</v>
      </c>
      <c r="AM1035" s="4">
        <v>42097</v>
      </c>
      <c r="AN1035" s="3">
        <f t="shared" si="49"/>
        <v>4</v>
      </c>
      <c r="AO1035" s="3" t="str">
        <f t="shared" si="50"/>
        <v>April</v>
      </c>
      <c r="AP1035" s="3">
        <v>1</v>
      </c>
    </row>
    <row r="1036" spans="1:42" x14ac:dyDescent="0.25">
      <c r="A1036" s="3">
        <v>1572</v>
      </c>
      <c r="B1036" s="3">
        <v>35196</v>
      </c>
      <c r="C1036" s="3">
        <v>310</v>
      </c>
      <c r="D1036" s="3">
        <f t="shared" si="48"/>
        <v>0.88078190703489034</v>
      </c>
      <c r="E1036" s="3">
        <v>1</v>
      </c>
      <c r="F1036" s="3">
        <v>0</v>
      </c>
      <c r="G1036" s="3">
        <v>68</v>
      </c>
      <c r="H1036" s="3">
        <v>75</v>
      </c>
      <c r="I1036" s="3">
        <v>12</v>
      </c>
      <c r="J1036" s="3">
        <v>141</v>
      </c>
      <c r="K1036" s="3">
        <v>43</v>
      </c>
      <c r="L1036" s="3">
        <v>39</v>
      </c>
      <c r="M1036" s="3">
        <v>187</v>
      </c>
      <c r="N1036" s="3">
        <v>6</v>
      </c>
      <c r="O1036" s="3">
        <v>6</v>
      </c>
      <c r="P1036" s="3">
        <v>1</v>
      </c>
      <c r="Q1036" s="3">
        <v>5</v>
      </c>
      <c r="R1036" s="3">
        <v>8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36</v>
      </c>
      <c r="AA1036" s="3" t="str" cm="1">
        <f t="array" ref="AA1036">_xlfn.IFS(AND(Z1036&lt;36,Z1036&gt;23),"24-35",AND(Z1036&lt;51,Z1036&gt;35),"36-50",AND(Z1036&gt;50,Z1036&lt;66),"51-65",Z1036&gt;65,"66+",TRUE,"?")</f>
        <v>36-50</v>
      </c>
      <c r="AB1036" s="3">
        <v>2752</v>
      </c>
      <c r="AC1036" s="3">
        <v>0</v>
      </c>
      <c r="AD1036" s="3">
        <v>0</v>
      </c>
      <c r="AE1036" s="3">
        <v>0</v>
      </c>
      <c r="AF1036" s="3">
        <v>1</v>
      </c>
      <c r="AG1036" s="3">
        <v>0</v>
      </c>
      <c r="AH1036" s="3">
        <v>0</v>
      </c>
      <c r="AI1036" s="3">
        <v>1</v>
      </c>
      <c r="AJ1036" s="3">
        <v>0</v>
      </c>
      <c r="AK1036" s="3">
        <v>0</v>
      </c>
      <c r="AL1036" s="3">
        <v>123</v>
      </c>
      <c r="AM1036" s="4">
        <v>42097</v>
      </c>
      <c r="AN1036" s="3">
        <f t="shared" si="49"/>
        <v>4</v>
      </c>
      <c r="AO1036" s="3" t="str">
        <f t="shared" si="50"/>
        <v>April</v>
      </c>
      <c r="AP1036" s="3">
        <v>1</v>
      </c>
    </row>
    <row r="1037" spans="1:42" x14ac:dyDescent="0.25">
      <c r="A1037" s="3">
        <v>1237</v>
      </c>
      <c r="B1037" s="3">
        <v>46692</v>
      </c>
      <c r="C1037" s="3">
        <v>309</v>
      </c>
      <c r="D1037" s="3">
        <f t="shared" si="48"/>
        <v>0.66178360318684137</v>
      </c>
      <c r="E1037" s="3">
        <v>0</v>
      </c>
      <c r="F1037" s="3">
        <v>1</v>
      </c>
      <c r="G1037" s="3">
        <v>37</v>
      </c>
      <c r="H1037" s="3">
        <v>170</v>
      </c>
      <c r="I1037" s="3">
        <v>6</v>
      </c>
      <c r="J1037" s="3">
        <v>97</v>
      </c>
      <c r="K1037" s="3">
        <v>24</v>
      </c>
      <c r="L1037" s="3">
        <v>12</v>
      </c>
      <c r="M1037" s="3">
        <v>88</v>
      </c>
      <c r="N1037" s="3">
        <v>3</v>
      </c>
      <c r="O1037" s="3">
        <v>6</v>
      </c>
      <c r="P1037" s="3">
        <v>1</v>
      </c>
      <c r="Q1037" s="3">
        <v>5</v>
      </c>
      <c r="R1037" s="3">
        <v>6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62</v>
      </c>
      <c r="AA1037" s="3" t="str" cm="1">
        <f t="array" ref="AA1037">_xlfn.IFS(AND(Z1037&lt;36,Z1037&gt;23),"24-35",AND(Z1037&lt;51,Z1037&gt;35),"36-50",AND(Z1037&gt;50,Z1037&lt;66),"51-65",Z1037&gt;65,"66+",TRUE,"?")</f>
        <v>51-65</v>
      </c>
      <c r="AB1037" s="3">
        <v>2547</v>
      </c>
      <c r="AC1037" s="3">
        <v>0</v>
      </c>
      <c r="AD1037" s="3">
        <v>0</v>
      </c>
      <c r="AE1037" s="3">
        <v>0</v>
      </c>
      <c r="AF1037" s="3">
        <v>1</v>
      </c>
      <c r="AG1037" s="3">
        <v>0</v>
      </c>
      <c r="AH1037" s="3">
        <v>0</v>
      </c>
      <c r="AI1037" s="3">
        <v>0</v>
      </c>
      <c r="AJ1037" s="3">
        <v>1</v>
      </c>
      <c r="AK1037" s="3">
        <v>0</v>
      </c>
      <c r="AL1037" s="3">
        <v>221</v>
      </c>
      <c r="AM1037" s="4">
        <v>42302</v>
      </c>
      <c r="AN1037" s="3">
        <f t="shared" si="49"/>
        <v>10</v>
      </c>
      <c r="AO1037" s="3" t="str">
        <f t="shared" si="50"/>
        <v>October</v>
      </c>
      <c r="AP1037" s="3">
        <v>1</v>
      </c>
    </row>
    <row r="1038" spans="1:42" x14ac:dyDescent="0.25">
      <c r="A1038" s="3">
        <v>1303</v>
      </c>
      <c r="B1038" s="3">
        <v>51039</v>
      </c>
      <c r="C1038" s="3">
        <v>308</v>
      </c>
      <c r="D1038" s="3">
        <f t="shared" si="48"/>
        <v>0.60346009913987342</v>
      </c>
      <c r="E1038" s="3">
        <v>1</v>
      </c>
      <c r="F1038" s="3">
        <v>1</v>
      </c>
      <c r="G1038" s="3">
        <v>11</v>
      </c>
      <c r="H1038" s="3">
        <v>100</v>
      </c>
      <c r="I1038" s="3">
        <v>64</v>
      </c>
      <c r="J1038" s="3">
        <v>79</v>
      </c>
      <c r="K1038" s="3">
        <v>65</v>
      </c>
      <c r="L1038" s="3">
        <v>0</v>
      </c>
      <c r="M1038" s="3">
        <v>109</v>
      </c>
      <c r="N1038" s="3">
        <v>2</v>
      </c>
      <c r="O1038" s="3">
        <v>6</v>
      </c>
      <c r="P1038" s="3">
        <v>2</v>
      </c>
      <c r="Q1038" s="3">
        <v>4</v>
      </c>
      <c r="R1038" s="3">
        <v>7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51</v>
      </c>
      <c r="AA1038" s="3" t="str" cm="1">
        <f t="array" ref="AA1038">_xlfn.IFS(AND(Z1038&lt;36,Z1038&gt;23),"24-35",AND(Z1038&lt;51,Z1038&gt;35),"36-50",AND(Z1038&gt;50,Z1038&lt;66),"51-65",Z1038&gt;65,"66+",TRUE,"?")</f>
        <v>51-65</v>
      </c>
      <c r="AB1038" s="3">
        <v>2725</v>
      </c>
      <c r="AC1038" s="3">
        <v>0</v>
      </c>
      <c r="AD1038" s="3">
        <v>1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1</v>
      </c>
      <c r="AL1038" s="3">
        <v>199</v>
      </c>
      <c r="AM1038" s="4">
        <v>42124</v>
      </c>
      <c r="AN1038" s="3">
        <f t="shared" si="49"/>
        <v>4</v>
      </c>
      <c r="AO1038" s="3" t="str">
        <f t="shared" si="50"/>
        <v>April</v>
      </c>
      <c r="AP1038" s="3">
        <v>1</v>
      </c>
    </row>
    <row r="1039" spans="1:42" x14ac:dyDescent="0.25">
      <c r="A1039" s="3">
        <v>1897</v>
      </c>
      <c r="B1039" s="3">
        <v>71322</v>
      </c>
      <c r="C1039" s="3">
        <v>308</v>
      </c>
      <c r="D1039" s="3">
        <f t="shared" si="48"/>
        <v>0.43184431171307591</v>
      </c>
      <c r="E1039" s="3">
        <v>0</v>
      </c>
      <c r="F1039" s="3">
        <v>1</v>
      </c>
      <c r="G1039" s="3">
        <v>31</v>
      </c>
      <c r="H1039" s="3">
        <v>121</v>
      </c>
      <c r="I1039" s="3">
        <v>24</v>
      </c>
      <c r="J1039" s="3">
        <v>124</v>
      </c>
      <c r="K1039" s="3">
        <v>24</v>
      </c>
      <c r="L1039" s="3">
        <v>15</v>
      </c>
      <c r="M1039" s="3">
        <v>42</v>
      </c>
      <c r="N1039" s="3">
        <v>1</v>
      </c>
      <c r="O1039" s="3">
        <v>4</v>
      </c>
      <c r="P1039" s="3">
        <v>1</v>
      </c>
      <c r="Q1039" s="3">
        <v>7</v>
      </c>
      <c r="R1039" s="3">
        <v>2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44</v>
      </c>
      <c r="AA1039" s="3" t="str" cm="1">
        <f t="array" ref="AA1039">_xlfn.IFS(AND(Z1039&lt;36,Z1039&gt;23),"24-35",AND(Z1039&lt;51,Z1039&gt;35),"36-50",AND(Z1039&gt;50,Z1039&lt;66),"51-65",Z1039&gt;65,"66+",TRUE,"?")</f>
        <v>36-50</v>
      </c>
      <c r="AB1039" s="3">
        <v>2217</v>
      </c>
      <c r="AC1039" s="3">
        <v>0</v>
      </c>
      <c r="AD1039" s="3">
        <v>0</v>
      </c>
      <c r="AE1039" s="3">
        <v>0</v>
      </c>
      <c r="AF1039" s="3">
        <v>1</v>
      </c>
      <c r="AG1039" s="3">
        <v>0</v>
      </c>
      <c r="AH1039" s="3">
        <v>0</v>
      </c>
      <c r="AI1039" s="3">
        <v>1</v>
      </c>
      <c r="AJ1039" s="3">
        <v>0</v>
      </c>
      <c r="AK1039" s="3">
        <v>0</v>
      </c>
      <c r="AL1039" s="3">
        <v>266</v>
      </c>
      <c r="AM1039" s="4">
        <v>42632</v>
      </c>
      <c r="AN1039" s="3">
        <f t="shared" si="49"/>
        <v>9</v>
      </c>
      <c r="AO1039" s="3" t="str">
        <f t="shared" si="50"/>
        <v>September</v>
      </c>
      <c r="AP1039" s="3">
        <v>1</v>
      </c>
    </row>
    <row r="1040" spans="1:42" x14ac:dyDescent="0.25">
      <c r="A1040" s="3">
        <v>532</v>
      </c>
      <c r="B1040" s="3">
        <v>48799</v>
      </c>
      <c r="C1040" s="3">
        <v>307</v>
      </c>
      <c r="D1040" s="3">
        <f t="shared" si="48"/>
        <v>0.62911125227975984</v>
      </c>
      <c r="E1040" s="3">
        <v>0</v>
      </c>
      <c r="F1040" s="3">
        <v>1</v>
      </c>
      <c r="G1040" s="3">
        <v>9</v>
      </c>
      <c r="H1040" s="3">
        <v>174</v>
      </c>
      <c r="I1040" s="3">
        <v>18</v>
      </c>
      <c r="J1040" s="3">
        <v>81</v>
      </c>
      <c r="K1040" s="3">
        <v>28</v>
      </c>
      <c r="L1040" s="3">
        <v>6</v>
      </c>
      <c r="M1040" s="3">
        <v>24</v>
      </c>
      <c r="N1040" s="3">
        <v>3</v>
      </c>
      <c r="O1040" s="3">
        <v>3</v>
      </c>
      <c r="P1040" s="3">
        <v>2</v>
      </c>
      <c r="Q1040" s="3">
        <v>7</v>
      </c>
      <c r="R1040" s="3">
        <v>3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57</v>
      </c>
      <c r="AA1040" s="3" t="str" cm="1">
        <f t="array" ref="AA1040">_xlfn.IFS(AND(Z1040&lt;36,Z1040&gt;23),"24-35",AND(Z1040&lt;51,Z1040&gt;35),"36-50",AND(Z1040&gt;50,Z1040&lt;66),"51-65",Z1040&gt;65,"66+",TRUE,"?")</f>
        <v>51-65</v>
      </c>
      <c r="AB1040" s="3">
        <v>2395</v>
      </c>
      <c r="AC1040" s="3">
        <v>1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1</v>
      </c>
      <c r="AL1040" s="3">
        <v>283</v>
      </c>
      <c r="AM1040" s="4">
        <v>42454</v>
      </c>
      <c r="AN1040" s="3">
        <f t="shared" si="49"/>
        <v>3</v>
      </c>
      <c r="AO1040" s="3" t="str">
        <f t="shared" si="50"/>
        <v>March</v>
      </c>
      <c r="AP1040" s="3">
        <v>1</v>
      </c>
    </row>
    <row r="1041" spans="1:42" x14ac:dyDescent="0.25">
      <c r="A1041" s="3">
        <v>426</v>
      </c>
      <c r="B1041" s="3">
        <v>38988</v>
      </c>
      <c r="C1041" s="3">
        <v>306</v>
      </c>
      <c r="D1041" s="3">
        <f t="shared" si="48"/>
        <v>0.78485687903970447</v>
      </c>
      <c r="E1041" s="3">
        <v>1</v>
      </c>
      <c r="F1041" s="3">
        <v>2</v>
      </c>
      <c r="G1041" s="3">
        <v>90</v>
      </c>
      <c r="H1041" s="3">
        <v>164</v>
      </c>
      <c r="I1041" s="3">
        <v>24</v>
      </c>
      <c r="J1041" s="3">
        <v>103</v>
      </c>
      <c r="K1041" s="3">
        <v>12</v>
      </c>
      <c r="L1041" s="3">
        <v>3</v>
      </c>
      <c r="M1041" s="3">
        <v>42</v>
      </c>
      <c r="N1041" s="3">
        <v>7</v>
      </c>
      <c r="O1041" s="3">
        <v>5</v>
      </c>
      <c r="P1041" s="3">
        <v>1</v>
      </c>
      <c r="Q1041" s="3">
        <v>6</v>
      </c>
      <c r="R1041" s="3">
        <v>8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48</v>
      </c>
      <c r="AA1041" s="3" t="str" cm="1">
        <f t="array" ref="AA1041">_xlfn.IFS(AND(Z1041&lt;36,Z1041&gt;23),"24-35",AND(Z1041&lt;51,Z1041&gt;35),"36-50",AND(Z1041&gt;50,Z1041&lt;66),"51-65",Z1041&gt;65,"66+",TRUE,"?")</f>
        <v>36-50</v>
      </c>
      <c r="AB1041" s="3">
        <v>2837</v>
      </c>
      <c r="AC1041" s="3">
        <v>0</v>
      </c>
      <c r="AD1041" s="3">
        <v>1</v>
      </c>
      <c r="AE1041" s="3">
        <v>0</v>
      </c>
      <c r="AF1041" s="3">
        <v>0</v>
      </c>
      <c r="AG1041" s="3">
        <v>0</v>
      </c>
      <c r="AH1041" s="3">
        <v>0</v>
      </c>
      <c r="AI1041" s="3">
        <v>1</v>
      </c>
      <c r="AJ1041" s="3">
        <v>0</v>
      </c>
      <c r="AK1041" s="3">
        <v>0</v>
      </c>
      <c r="AL1041" s="3">
        <v>264</v>
      </c>
      <c r="AM1041" s="4">
        <v>42012</v>
      </c>
      <c r="AN1041" s="3">
        <f t="shared" si="49"/>
        <v>1</v>
      </c>
      <c r="AO1041" s="3" t="str">
        <f t="shared" si="50"/>
        <v>January</v>
      </c>
      <c r="AP1041" s="3">
        <v>1</v>
      </c>
    </row>
    <row r="1042" spans="1:42" x14ac:dyDescent="0.25">
      <c r="A1042" s="3">
        <v>1042</v>
      </c>
      <c r="B1042" s="3">
        <v>66480</v>
      </c>
      <c r="C1042" s="3">
        <v>306</v>
      </c>
      <c r="D1042" s="3">
        <f t="shared" si="48"/>
        <v>0.46028880866425992</v>
      </c>
      <c r="E1042" s="3">
        <v>1</v>
      </c>
      <c r="F1042" s="3">
        <v>1</v>
      </c>
      <c r="G1042" s="3">
        <v>71</v>
      </c>
      <c r="H1042" s="3">
        <v>199</v>
      </c>
      <c r="I1042" s="3">
        <v>9</v>
      </c>
      <c r="J1042" s="3">
        <v>57</v>
      </c>
      <c r="K1042" s="3">
        <v>20</v>
      </c>
      <c r="L1042" s="3">
        <v>21</v>
      </c>
      <c r="M1042" s="3">
        <v>6</v>
      </c>
      <c r="N1042" s="3">
        <v>7</v>
      </c>
      <c r="O1042" s="3">
        <v>4</v>
      </c>
      <c r="P1042" s="3">
        <v>1</v>
      </c>
      <c r="Q1042" s="3">
        <v>7</v>
      </c>
      <c r="R1042" s="3">
        <v>4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55</v>
      </c>
      <c r="AA1042" s="3" t="str" cm="1">
        <f t="array" ref="AA1042">_xlfn.IFS(AND(Z1042&lt;36,Z1042&gt;23),"24-35",AND(Z1042&lt;51,Z1042&gt;35),"36-50",AND(Z1042&gt;50,Z1042&lt;66),"51-65",Z1042&gt;65,"66+",TRUE,"?")</f>
        <v>51-65</v>
      </c>
      <c r="AB1042" s="3">
        <v>2188</v>
      </c>
      <c r="AC1042" s="3">
        <v>0</v>
      </c>
      <c r="AD1042" s="3">
        <v>1</v>
      </c>
      <c r="AE1042" s="3">
        <v>0</v>
      </c>
      <c r="AF1042" s="3">
        <v>0</v>
      </c>
      <c r="AG1042" s="3">
        <v>0</v>
      </c>
      <c r="AH1042" s="3">
        <v>0</v>
      </c>
      <c r="AI1042" s="3">
        <v>1</v>
      </c>
      <c r="AJ1042" s="3">
        <v>0</v>
      </c>
      <c r="AK1042" s="3">
        <v>0</v>
      </c>
      <c r="AL1042" s="3">
        <v>300</v>
      </c>
      <c r="AM1042" s="4">
        <v>42661</v>
      </c>
      <c r="AN1042" s="3">
        <f t="shared" si="49"/>
        <v>10</v>
      </c>
      <c r="AO1042" s="3" t="str">
        <f t="shared" si="50"/>
        <v>October</v>
      </c>
      <c r="AP1042" s="3">
        <v>1</v>
      </c>
    </row>
    <row r="1043" spans="1:42" x14ac:dyDescent="0.25">
      <c r="A1043" s="3">
        <v>1167</v>
      </c>
      <c r="B1043" s="3">
        <v>27683</v>
      </c>
      <c r="C1043" s="3">
        <v>306</v>
      </c>
      <c r="D1043" s="3">
        <f t="shared" si="48"/>
        <v>1.1053715276523499</v>
      </c>
      <c r="E1043" s="3">
        <v>1</v>
      </c>
      <c r="F1043" s="3">
        <v>0</v>
      </c>
      <c r="G1043" s="3">
        <v>90</v>
      </c>
      <c r="H1043" s="3">
        <v>152</v>
      </c>
      <c r="I1043" s="3">
        <v>9</v>
      </c>
      <c r="J1043" s="3">
        <v>121</v>
      </c>
      <c r="K1043" s="3">
        <v>12</v>
      </c>
      <c r="L1043" s="3">
        <v>12</v>
      </c>
      <c r="M1043" s="3">
        <v>45</v>
      </c>
      <c r="N1043" s="3">
        <v>4</v>
      </c>
      <c r="O1043" s="3">
        <v>6</v>
      </c>
      <c r="P1043" s="3">
        <v>2</v>
      </c>
      <c r="Q1043" s="3">
        <v>4</v>
      </c>
      <c r="R1043" s="3">
        <v>8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42</v>
      </c>
      <c r="AA1043" s="3" t="str" cm="1">
        <f t="array" ref="AA1043">_xlfn.IFS(AND(Z1043&lt;36,Z1043&gt;23),"24-35",AND(Z1043&lt;51,Z1043&gt;35),"36-50",AND(Z1043&gt;50,Z1043&lt;66),"51-65",Z1043&gt;65,"66+",TRUE,"?")</f>
        <v>36-50</v>
      </c>
      <c r="AB1043" s="3">
        <v>2853</v>
      </c>
      <c r="AC1043" s="3">
        <v>0</v>
      </c>
      <c r="AD1043" s="3">
        <v>0</v>
      </c>
      <c r="AE1043" s="3">
        <v>0</v>
      </c>
      <c r="AF1043" s="3">
        <v>1</v>
      </c>
      <c r="AG1043" s="3">
        <v>0</v>
      </c>
      <c r="AH1043" s="3">
        <v>0</v>
      </c>
      <c r="AI1043" s="3">
        <v>0</v>
      </c>
      <c r="AJ1043" s="3">
        <v>0</v>
      </c>
      <c r="AK1043" s="3">
        <v>1</v>
      </c>
      <c r="AL1043" s="3">
        <v>261</v>
      </c>
      <c r="AM1043" s="4">
        <v>41996</v>
      </c>
      <c r="AN1043" s="3">
        <f t="shared" si="49"/>
        <v>12</v>
      </c>
      <c r="AO1043" s="3" t="str">
        <f t="shared" si="50"/>
        <v>December</v>
      </c>
      <c r="AP1043" s="3">
        <v>1</v>
      </c>
    </row>
    <row r="1044" spans="1:42" x14ac:dyDescent="0.25">
      <c r="A1044" s="3">
        <v>1507</v>
      </c>
      <c r="B1044" s="3">
        <v>38513</v>
      </c>
      <c r="C1044" s="3">
        <v>306</v>
      </c>
      <c r="D1044" s="3">
        <f t="shared" si="48"/>
        <v>0.79453690961493517</v>
      </c>
      <c r="E1044" s="3">
        <v>1</v>
      </c>
      <c r="F1044" s="3">
        <v>0</v>
      </c>
      <c r="G1044" s="3">
        <v>20</v>
      </c>
      <c r="H1044" s="3">
        <v>172</v>
      </c>
      <c r="I1044" s="3">
        <v>3</v>
      </c>
      <c r="J1044" s="3">
        <v>115</v>
      </c>
      <c r="K1044" s="3">
        <v>16</v>
      </c>
      <c r="L1044" s="3">
        <v>0</v>
      </c>
      <c r="M1044" s="3">
        <v>18</v>
      </c>
      <c r="N1044" s="3">
        <v>5</v>
      </c>
      <c r="O1044" s="3">
        <v>6</v>
      </c>
      <c r="P1044" s="3">
        <v>1</v>
      </c>
      <c r="Q1044" s="3">
        <v>5</v>
      </c>
      <c r="R1044" s="3">
        <v>8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1</v>
      </c>
      <c r="Z1044" s="3">
        <v>38</v>
      </c>
      <c r="AA1044" s="3" t="str" cm="1">
        <f t="array" ref="AA1044">_xlfn.IFS(AND(Z1044&lt;36,Z1044&gt;23),"24-35",AND(Z1044&lt;51,Z1044&gt;35),"36-50",AND(Z1044&gt;50,Z1044&lt;66),"51-65",Z1044&gt;65,"66+",TRUE,"?")</f>
        <v>36-50</v>
      </c>
      <c r="AB1044" s="3">
        <v>2311</v>
      </c>
      <c r="AC1044" s="3">
        <v>0</v>
      </c>
      <c r="AD1044" s="3">
        <v>0</v>
      </c>
      <c r="AE1044" s="3">
        <v>1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1</v>
      </c>
      <c r="AL1044" s="3">
        <v>288</v>
      </c>
      <c r="AM1044" s="4">
        <v>42538</v>
      </c>
      <c r="AN1044" s="3">
        <f t="shared" si="49"/>
        <v>6</v>
      </c>
      <c r="AO1044" s="3" t="str">
        <f t="shared" si="50"/>
        <v>June</v>
      </c>
      <c r="AP1044" s="3">
        <v>1</v>
      </c>
    </row>
    <row r="1045" spans="1:42" x14ac:dyDescent="0.25">
      <c r="A1045" s="3">
        <v>1256</v>
      </c>
      <c r="B1045" s="3">
        <v>50127</v>
      </c>
      <c r="C1045" s="3">
        <v>305</v>
      </c>
      <c r="D1045" s="3">
        <f t="shared" si="48"/>
        <v>0.60845452550521673</v>
      </c>
      <c r="E1045" s="3">
        <v>0</v>
      </c>
      <c r="F1045" s="3">
        <v>1</v>
      </c>
      <c r="G1045" s="3">
        <v>88</v>
      </c>
      <c r="H1045" s="3">
        <v>274</v>
      </c>
      <c r="I1045" s="3">
        <v>0</v>
      </c>
      <c r="J1045" s="3">
        <v>21</v>
      </c>
      <c r="K1045" s="3">
        <v>4</v>
      </c>
      <c r="L1045" s="3">
        <v>6</v>
      </c>
      <c r="M1045" s="3">
        <v>15</v>
      </c>
      <c r="N1045" s="3">
        <v>1</v>
      </c>
      <c r="O1045" s="3">
        <v>5</v>
      </c>
      <c r="P1045" s="3">
        <v>1</v>
      </c>
      <c r="Q1045" s="3">
        <v>6</v>
      </c>
      <c r="R1045" s="3">
        <v>6</v>
      </c>
      <c r="S1045" s="3">
        <v>0</v>
      </c>
      <c r="T1045" s="3">
        <v>0</v>
      </c>
      <c r="U1045" s="3">
        <v>0</v>
      </c>
      <c r="V1045" s="3">
        <v>1</v>
      </c>
      <c r="W1045" s="3">
        <v>0</v>
      </c>
      <c r="X1045" s="3">
        <v>0</v>
      </c>
      <c r="Y1045" s="3">
        <v>0</v>
      </c>
      <c r="Z1045" s="3">
        <v>58</v>
      </c>
      <c r="AA1045" s="3" t="str" cm="1">
        <f t="array" ref="AA1045">_xlfn.IFS(AND(Z1045&lt;36,Z1045&gt;23),"24-35",AND(Z1045&lt;51,Z1045&gt;35),"36-50",AND(Z1045&gt;50,Z1045&lt;66),"51-65",Z1045&gt;65,"66+",TRUE,"?")</f>
        <v>51-65</v>
      </c>
      <c r="AB1045" s="3">
        <v>2190</v>
      </c>
      <c r="AC1045" s="3">
        <v>0</v>
      </c>
      <c r="AD1045" s="3">
        <v>0</v>
      </c>
      <c r="AE1045" s="3">
        <v>0</v>
      </c>
      <c r="AF1045" s="3">
        <v>1</v>
      </c>
      <c r="AG1045" s="3">
        <v>0</v>
      </c>
      <c r="AH1045" s="3">
        <v>0</v>
      </c>
      <c r="AI1045" s="3">
        <v>1</v>
      </c>
      <c r="AJ1045" s="3">
        <v>0</v>
      </c>
      <c r="AK1045" s="3">
        <v>0</v>
      </c>
      <c r="AL1045" s="3">
        <v>290</v>
      </c>
      <c r="AM1045" s="4">
        <v>42659</v>
      </c>
      <c r="AN1045" s="3">
        <f t="shared" si="49"/>
        <v>10</v>
      </c>
      <c r="AO1045" s="3" t="str">
        <f t="shared" si="50"/>
        <v>October</v>
      </c>
      <c r="AP1045" s="3">
        <v>1</v>
      </c>
    </row>
    <row r="1046" spans="1:42" x14ac:dyDescent="0.25">
      <c r="A1046" s="3">
        <v>1519</v>
      </c>
      <c r="B1046" s="3">
        <v>36634</v>
      </c>
      <c r="C1046" s="3">
        <v>305</v>
      </c>
      <c r="D1046" s="3">
        <f t="shared" si="48"/>
        <v>0.83255991701697873</v>
      </c>
      <c r="E1046" s="3">
        <v>0</v>
      </c>
      <c r="F1046" s="3">
        <v>1</v>
      </c>
      <c r="G1046" s="3">
        <v>0</v>
      </c>
      <c r="H1046" s="3">
        <v>213</v>
      </c>
      <c r="I1046" s="3">
        <v>9</v>
      </c>
      <c r="J1046" s="3">
        <v>76</v>
      </c>
      <c r="K1046" s="3">
        <v>4</v>
      </c>
      <c r="L1046" s="3">
        <v>3</v>
      </c>
      <c r="M1046" s="3">
        <v>30</v>
      </c>
      <c r="N1046" s="3">
        <v>3</v>
      </c>
      <c r="O1046" s="3">
        <v>5</v>
      </c>
      <c r="P1046" s="3">
        <v>2</v>
      </c>
      <c r="Q1046" s="3">
        <v>5</v>
      </c>
      <c r="R1046" s="3">
        <v>7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66</v>
      </c>
      <c r="AA1046" s="3" t="str" cm="1">
        <f t="array" ref="AA1046">_xlfn.IFS(AND(Z1046&lt;36,Z1046&gt;23),"24-35",AND(Z1046&lt;51,Z1046&gt;35),"36-50",AND(Z1046&gt;50,Z1046&lt;66),"51-65",Z1046&gt;65,"66+",TRUE,"?")</f>
        <v>66+</v>
      </c>
      <c r="AB1046" s="3">
        <v>2556</v>
      </c>
      <c r="AC1046" s="3">
        <v>0</v>
      </c>
      <c r="AD1046" s="3">
        <v>0</v>
      </c>
      <c r="AE1046" s="3">
        <v>0</v>
      </c>
      <c r="AF1046" s="3">
        <v>1</v>
      </c>
      <c r="AG1046" s="3">
        <v>0</v>
      </c>
      <c r="AH1046" s="3">
        <v>0</v>
      </c>
      <c r="AI1046" s="3">
        <v>0</v>
      </c>
      <c r="AJ1046" s="3">
        <v>1</v>
      </c>
      <c r="AK1046" s="3">
        <v>0</v>
      </c>
      <c r="AL1046" s="3">
        <v>275</v>
      </c>
      <c r="AM1046" s="4">
        <v>42293</v>
      </c>
      <c r="AN1046" s="3">
        <f t="shared" si="49"/>
        <v>10</v>
      </c>
      <c r="AO1046" s="3" t="str">
        <f t="shared" si="50"/>
        <v>October</v>
      </c>
      <c r="AP1046" s="3">
        <v>1</v>
      </c>
    </row>
    <row r="1047" spans="1:42" x14ac:dyDescent="0.25">
      <c r="A1047" s="3">
        <v>504</v>
      </c>
      <c r="B1047" s="3">
        <v>47352</v>
      </c>
      <c r="C1047" s="3">
        <v>304</v>
      </c>
      <c r="D1047" s="3">
        <f t="shared" si="48"/>
        <v>0.64200033789491473</v>
      </c>
      <c r="E1047" s="3">
        <v>0</v>
      </c>
      <c r="F1047" s="3">
        <v>1</v>
      </c>
      <c r="G1047" s="3">
        <v>70</v>
      </c>
      <c r="H1047" s="3">
        <v>172</v>
      </c>
      <c r="I1047" s="3">
        <v>12</v>
      </c>
      <c r="J1047" s="3">
        <v>112</v>
      </c>
      <c r="K1047" s="3">
        <v>8</v>
      </c>
      <c r="L1047" s="3">
        <v>0</v>
      </c>
      <c r="M1047" s="3">
        <v>15</v>
      </c>
      <c r="N1047" s="3">
        <v>4</v>
      </c>
      <c r="O1047" s="3">
        <v>6</v>
      </c>
      <c r="P1047" s="3">
        <v>1</v>
      </c>
      <c r="Q1047" s="3">
        <v>5</v>
      </c>
      <c r="R1047" s="3">
        <v>7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69</v>
      </c>
      <c r="AA1047" s="3" t="str" cm="1">
        <f t="array" ref="AA1047">_xlfn.IFS(AND(Z1047&lt;36,Z1047&gt;23),"24-35",AND(Z1047&lt;51,Z1047&gt;35),"36-50",AND(Z1047&gt;50,Z1047&lt;66),"51-65",Z1047&gt;65,"66+",TRUE,"?")</f>
        <v>66+</v>
      </c>
      <c r="AB1047" s="3">
        <v>2603</v>
      </c>
      <c r="AC1047" s="3">
        <v>0</v>
      </c>
      <c r="AD1047" s="3">
        <v>0</v>
      </c>
      <c r="AE1047" s="3">
        <v>0</v>
      </c>
      <c r="AF1047" s="3">
        <v>1</v>
      </c>
      <c r="AG1047" s="3">
        <v>0</v>
      </c>
      <c r="AH1047" s="3">
        <v>0</v>
      </c>
      <c r="AI1047" s="3">
        <v>0</v>
      </c>
      <c r="AJ1047" s="3">
        <v>1</v>
      </c>
      <c r="AK1047" s="3">
        <v>0</v>
      </c>
      <c r="AL1047" s="3">
        <v>289</v>
      </c>
      <c r="AM1047" s="4">
        <v>42246</v>
      </c>
      <c r="AN1047" s="3">
        <f t="shared" si="49"/>
        <v>8</v>
      </c>
      <c r="AO1047" s="3" t="str">
        <f t="shared" si="50"/>
        <v>August</v>
      </c>
      <c r="AP1047" s="3">
        <v>1</v>
      </c>
    </row>
    <row r="1048" spans="1:42" x14ac:dyDescent="0.25">
      <c r="A1048" s="3">
        <v>511</v>
      </c>
      <c r="B1048" s="3">
        <v>42710</v>
      </c>
      <c r="C1048" s="3">
        <v>304</v>
      </c>
      <c r="D1048" s="3">
        <f t="shared" si="48"/>
        <v>0.71177710138140948</v>
      </c>
      <c r="E1048" s="3">
        <v>1</v>
      </c>
      <c r="F1048" s="3">
        <v>0</v>
      </c>
      <c r="G1048" s="3">
        <v>38</v>
      </c>
      <c r="H1048" s="3">
        <v>252</v>
      </c>
      <c r="I1048" s="3">
        <v>3</v>
      </c>
      <c r="J1048" s="3">
        <v>42</v>
      </c>
      <c r="K1048" s="3">
        <v>4</v>
      </c>
      <c r="L1048" s="3">
        <v>3</v>
      </c>
      <c r="M1048" s="3">
        <v>102</v>
      </c>
      <c r="N1048" s="3">
        <v>2</v>
      </c>
      <c r="O1048" s="3">
        <v>4</v>
      </c>
      <c r="P1048" s="3">
        <v>5</v>
      </c>
      <c r="Q1048" s="3">
        <v>3</v>
      </c>
      <c r="R1048" s="3">
        <v>6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36</v>
      </c>
      <c r="AA1048" s="3" t="str" cm="1">
        <f t="array" ref="AA1048">_xlfn.IFS(AND(Z1048&lt;36,Z1048&gt;23),"24-35",AND(Z1048&lt;51,Z1048&gt;35),"36-50",AND(Z1048&gt;50,Z1048&lt;66),"51-65",Z1048&gt;65,"66+",TRUE,"?")</f>
        <v>36-50</v>
      </c>
      <c r="AB1048" s="3">
        <v>2737</v>
      </c>
      <c r="AC1048" s="3">
        <v>0</v>
      </c>
      <c r="AD1048" s="3">
        <v>0</v>
      </c>
      <c r="AE1048" s="3">
        <v>1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1</v>
      </c>
      <c r="AL1048" s="3">
        <v>202</v>
      </c>
      <c r="AM1048" s="4">
        <v>42112</v>
      </c>
      <c r="AN1048" s="3">
        <f t="shared" si="49"/>
        <v>4</v>
      </c>
      <c r="AO1048" s="3" t="str">
        <f t="shared" si="50"/>
        <v>April</v>
      </c>
      <c r="AP1048" s="3">
        <v>1</v>
      </c>
    </row>
    <row r="1049" spans="1:42" x14ac:dyDescent="0.25">
      <c r="A1049" s="3">
        <v>902</v>
      </c>
      <c r="B1049" s="3">
        <v>54237</v>
      </c>
      <c r="C1049" s="3">
        <v>304</v>
      </c>
      <c r="D1049" s="3">
        <f t="shared" si="48"/>
        <v>0.56050297767206891</v>
      </c>
      <c r="E1049" s="3">
        <v>0</v>
      </c>
      <c r="F1049" s="3">
        <v>1</v>
      </c>
      <c r="G1049" s="3">
        <v>48</v>
      </c>
      <c r="H1049" s="3">
        <v>267</v>
      </c>
      <c r="I1049" s="3">
        <v>3</v>
      </c>
      <c r="J1049" s="3">
        <v>30</v>
      </c>
      <c r="K1049" s="3">
        <v>4</v>
      </c>
      <c r="L1049" s="3">
        <v>0</v>
      </c>
      <c r="M1049" s="3">
        <v>57</v>
      </c>
      <c r="N1049" s="3">
        <v>4</v>
      </c>
      <c r="O1049" s="3">
        <v>5</v>
      </c>
      <c r="P1049" s="3">
        <v>2</v>
      </c>
      <c r="Q1049" s="3">
        <v>5</v>
      </c>
      <c r="R1049" s="3">
        <v>6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63</v>
      </c>
      <c r="AA1049" s="3" t="str" cm="1">
        <f t="array" ref="AA1049">_xlfn.IFS(AND(Z1049&lt;36,Z1049&gt;23),"24-35",AND(Z1049&lt;51,Z1049&gt;35),"36-50",AND(Z1049&gt;50,Z1049&lt;66),"51-65",Z1049&gt;65,"66+",TRUE,"?")</f>
        <v>51-65</v>
      </c>
      <c r="AB1049" s="3">
        <v>2587</v>
      </c>
      <c r="AC1049" s="3">
        <v>1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1</v>
      </c>
      <c r="AL1049" s="3">
        <v>247</v>
      </c>
      <c r="AM1049" s="4">
        <v>42262</v>
      </c>
      <c r="AN1049" s="3">
        <f t="shared" si="49"/>
        <v>9</v>
      </c>
      <c r="AO1049" s="3" t="str">
        <f t="shared" si="50"/>
        <v>September</v>
      </c>
      <c r="AP1049" s="3">
        <v>1</v>
      </c>
    </row>
    <row r="1050" spans="1:42" x14ac:dyDescent="0.25">
      <c r="A1050" s="3">
        <v>1341</v>
      </c>
      <c r="B1050" s="3">
        <v>51876</v>
      </c>
      <c r="C1050" s="3">
        <v>304</v>
      </c>
      <c r="D1050" s="3">
        <f t="shared" si="48"/>
        <v>0.58601279975325782</v>
      </c>
      <c r="E1050" s="3">
        <v>0</v>
      </c>
      <c r="F1050" s="3">
        <v>0</v>
      </c>
      <c r="G1050" s="3">
        <v>88</v>
      </c>
      <c r="H1050" s="3">
        <v>99</v>
      </c>
      <c r="I1050" s="3">
        <v>27</v>
      </c>
      <c r="J1050" s="3">
        <v>102</v>
      </c>
      <c r="K1050" s="3">
        <v>28</v>
      </c>
      <c r="L1050" s="3">
        <v>48</v>
      </c>
      <c r="M1050" s="3">
        <v>6</v>
      </c>
      <c r="N1050" s="3">
        <v>1</v>
      </c>
      <c r="O1050" s="3">
        <v>2</v>
      </c>
      <c r="P1050" s="3">
        <v>2</v>
      </c>
      <c r="Q1050" s="3">
        <v>8</v>
      </c>
      <c r="R1050" s="3">
        <v>1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62</v>
      </c>
      <c r="AA1050" s="3" t="str" cm="1">
        <f t="array" ref="AA1050">_xlfn.IFS(AND(Z1050&lt;36,Z1050&gt;23),"24-35",AND(Z1050&lt;51,Z1050&gt;35),"36-50",AND(Z1050&gt;50,Z1050&lt;66),"51-65",Z1050&gt;65,"66+",TRUE,"?")</f>
        <v>51-65</v>
      </c>
      <c r="AB1050" s="3">
        <v>2416</v>
      </c>
      <c r="AC1050" s="3">
        <v>0</v>
      </c>
      <c r="AD1050" s="3">
        <v>1</v>
      </c>
      <c r="AE1050" s="3">
        <v>0</v>
      </c>
      <c r="AF1050" s="3">
        <v>0</v>
      </c>
      <c r="AG1050" s="3">
        <v>0</v>
      </c>
      <c r="AH1050" s="3">
        <v>0</v>
      </c>
      <c r="AI1050" s="3">
        <v>1</v>
      </c>
      <c r="AJ1050" s="3">
        <v>0</v>
      </c>
      <c r="AK1050" s="3">
        <v>0</v>
      </c>
      <c r="AL1050" s="3">
        <v>298</v>
      </c>
      <c r="AM1050" s="4">
        <v>42433</v>
      </c>
      <c r="AN1050" s="3">
        <f t="shared" si="49"/>
        <v>3</v>
      </c>
      <c r="AO1050" s="3" t="str">
        <f t="shared" si="50"/>
        <v>March</v>
      </c>
      <c r="AP1050" s="3">
        <v>1</v>
      </c>
    </row>
    <row r="1051" spans="1:42" x14ac:dyDescent="0.25">
      <c r="A1051" s="3">
        <v>143</v>
      </c>
      <c r="B1051" s="3">
        <v>49967</v>
      </c>
      <c r="C1051" s="3">
        <v>303</v>
      </c>
      <c r="D1051" s="3">
        <f t="shared" si="48"/>
        <v>0.60640022414793759</v>
      </c>
      <c r="E1051" s="3">
        <v>0</v>
      </c>
      <c r="F1051" s="3">
        <v>1</v>
      </c>
      <c r="G1051" s="3">
        <v>4</v>
      </c>
      <c r="H1051" s="3">
        <v>212</v>
      </c>
      <c r="I1051" s="3">
        <v>6</v>
      </c>
      <c r="J1051" s="3">
        <v>69</v>
      </c>
      <c r="K1051" s="3">
        <v>4</v>
      </c>
      <c r="L1051" s="3">
        <v>12</v>
      </c>
      <c r="M1051" s="3">
        <v>3</v>
      </c>
      <c r="N1051" s="3">
        <v>3</v>
      </c>
      <c r="O1051" s="3">
        <v>6</v>
      </c>
      <c r="P1051" s="3">
        <v>1</v>
      </c>
      <c r="Q1051" s="3">
        <v>5</v>
      </c>
      <c r="R1051" s="3">
        <v>7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62</v>
      </c>
      <c r="AA1051" s="3" t="str" cm="1">
        <f t="array" ref="AA1051">_xlfn.IFS(AND(Z1051&lt;36,Z1051&gt;23),"24-35",AND(Z1051&lt;51,Z1051&gt;35),"36-50",AND(Z1051&gt;50,Z1051&lt;66),"51-65",Z1051&gt;65,"66+",TRUE,"?")</f>
        <v>51-65</v>
      </c>
      <c r="AB1051" s="3">
        <v>2515</v>
      </c>
      <c r="AC1051" s="3">
        <v>0</v>
      </c>
      <c r="AD1051" s="3">
        <v>0</v>
      </c>
      <c r="AE1051" s="3">
        <v>1</v>
      </c>
      <c r="AF1051" s="3">
        <v>0</v>
      </c>
      <c r="AG1051" s="3">
        <v>0</v>
      </c>
      <c r="AH1051" s="3">
        <v>0</v>
      </c>
      <c r="AI1051" s="3">
        <v>1</v>
      </c>
      <c r="AJ1051" s="3">
        <v>0</v>
      </c>
      <c r="AK1051" s="3">
        <v>0</v>
      </c>
      <c r="AL1051" s="3">
        <v>300</v>
      </c>
      <c r="AM1051" s="4">
        <v>42334</v>
      </c>
      <c r="AN1051" s="3">
        <f t="shared" si="49"/>
        <v>11</v>
      </c>
      <c r="AO1051" s="3" t="str">
        <f t="shared" si="50"/>
        <v>November</v>
      </c>
      <c r="AP1051" s="3">
        <v>1</v>
      </c>
    </row>
    <row r="1052" spans="1:42" x14ac:dyDescent="0.25">
      <c r="A1052" s="3">
        <v>177</v>
      </c>
      <c r="B1052" s="3">
        <v>51148</v>
      </c>
      <c r="C1052" s="3">
        <v>303</v>
      </c>
      <c r="D1052" s="3">
        <f t="shared" si="48"/>
        <v>0.5923985297567842</v>
      </c>
      <c r="E1052" s="3">
        <v>1</v>
      </c>
      <c r="F1052" s="3">
        <v>1</v>
      </c>
      <c r="G1052" s="3">
        <v>38</v>
      </c>
      <c r="H1052" s="3">
        <v>235</v>
      </c>
      <c r="I1052" s="3">
        <v>6</v>
      </c>
      <c r="J1052" s="3">
        <v>45</v>
      </c>
      <c r="K1052" s="3">
        <v>8</v>
      </c>
      <c r="L1052" s="3">
        <v>9</v>
      </c>
      <c r="M1052" s="3">
        <v>12</v>
      </c>
      <c r="N1052" s="3">
        <v>4</v>
      </c>
      <c r="O1052" s="3">
        <v>5</v>
      </c>
      <c r="P1052" s="3">
        <v>1</v>
      </c>
      <c r="Q1052" s="3">
        <v>6</v>
      </c>
      <c r="R1052" s="3">
        <v>6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47</v>
      </c>
      <c r="AA1052" s="3" t="str" cm="1">
        <f t="array" ref="AA1052">_xlfn.IFS(AND(Z1052&lt;36,Z1052&gt;23),"24-35",AND(Z1052&lt;51,Z1052&gt;35),"36-50",AND(Z1052&gt;50,Z1052&lt;66),"51-65",Z1052&gt;65,"66+",TRUE,"?")</f>
        <v>36-50</v>
      </c>
      <c r="AB1052" s="3">
        <v>2655</v>
      </c>
      <c r="AC1052" s="3">
        <v>0</v>
      </c>
      <c r="AD1052" s="3">
        <v>1</v>
      </c>
      <c r="AE1052" s="3">
        <v>0</v>
      </c>
      <c r="AF1052" s="3">
        <v>0</v>
      </c>
      <c r="AG1052" s="3">
        <v>0</v>
      </c>
      <c r="AH1052" s="3">
        <v>0</v>
      </c>
      <c r="AI1052" s="3">
        <v>1</v>
      </c>
      <c r="AJ1052" s="3">
        <v>0</v>
      </c>
      <c r="AK1052" s="3">
        <v>0</v>
      </c>
      <c r="AL1052" s="3">
        <v>291</v>
      </c>
      <c r="AM1052" s="4">
        <v>42194</v>
      </c>
      <c r="AN1052" s="3">
        <f t="shared" si="49"/>
        <v>7</v>
      </c>
      <c r="AO1052" s="3" t="str">
        <f t="shared" si="50"/>
        <v>July</v>
      </c>
      <c r="AP1052" s="3">
        <v>1</v>
      </c>
    </row>
    <row r="1053" spans="1:42" x14ac:dyDescent="0.25">
      <c r="A1053" s="3">
        <v>746</v>
      </c>
      <c r="B1053" s="3">
        <v>45183</v>
      </c>
      <c r="C1053" s="3">
        <v>303</v>
      </c>
      <c r="D1053" s="3">
        <f t="shared" si="48"/>
        <v>0.67060620144744709</v>
      </c>
      <c r="E1053" s="3">
        <v>0</v>
      </c>
      <c r="F1053" s="3">
        <v>0</v>
      </c>
      <c r="G1053" s="3">
        <v>33</v>
      </c>
      <c r="H1053" s="3">
        <v>219</v>
      </c>
      <c r="I1053" s="3">
        <v>3</v>
      </c>
      <c r="J1053" s="3">
        <v>60</v>
      </c>
      <c r="K1053" s="3">
        <v>12</v>
      </c>
      <c r="L1053" s="3">
        <v>9</v>
      </c>
      <c r="M1053" s="3">
        <v>12</v>
      </c>
      <c r="N1053" s="3">
        <v>1</v>
      </c>
      <c r="O1053" s="3">
        <v>4</v>
      </c>
      <c r="P1053" s="3">
        <v>1</v>
      </c>
      <c r="Q1053" s="3">
        <v>7</v>
      </c>
      <c r="R1053" s="3">
        <v>7</v>
      </c>
      <c r="S1053" s="3">
        <v>0</v>
      </c>
      <c r="T1053" s="3">
        <v>0</v>
      </c>
      <c r="U1053" s="3">
        <v>0</v>
      </c>
      <c r="V1053" s="3">
        <v>1</v>
      </c>
      <c r="W1053" s="3">
        <v>0</v>
      </c>
      <c r="X1053" s="3">
        <v>0</v>
      </c>
      <c r="Y1053" s="3">
        <v>0</v>
      </c>
      <c r="Z1053" s="3">
        <v>58</v>
      </c>
      <c r="AA1053" s="3" t="str" cm="1">
        <f t="array" ref="AA1053">_xlfn.IFS(AND(Z1053&lt;36,Z1053&gt;23),"24-35",AND(Z1053&lt;51,Z1053&gt;35),"36-50",AND(Z1053&gt;50,Z1053&lt;66),"51-65",Z1053&gt;65,"66+",TRUE,"?")</f>
        <v>51-65</v>
      </c>
      <c r="AB1053" s="3">
        <v>2684</v>
      </c>
      <c r="AC1053" s="3">
        <v>0</v>
      </c>
      <c r="AD1053" s="3">
        <v>0</v>
      </c>
      <c r="AE1053" s="3">
        <v>1</v>
      </c>
      <c r="AF1053" s="3">
        <v>0</v>
      </c>
      <c r="AG1053" s="3">
        <v>0</v>
      </c>
      <c r="AH1053" s="3">
        <v>0</v>
      </c>
      <c r="AI1053" s="3">
        <v>0</v>
      </c>
      <c r="AJ1053" s="3">
        <v>1</v>
      </c>
      <c r="AK1053" s="3">
        <v>0</v>
      </c>
      <c r="AL1053" s="3">
        <v>291</v>
      </c>
      <c r="AM1053" s="4">
        <v>42165</v>
      </c>
      <c r="AN1053" s="3">
        <f t="shared" si="49"/>
        <v>6</v>
      </c>
      <c r="AO1053" s="3" t="str">
        <f t="shared" si="50"/>
        <v>June</v>
      </c>
      <c r="AP1053" s="3">
        <v>1</v>
      </c>
    </row>
    <row r="1054" spans="1:42" x14ac:dyDescent="0.25">
      <c r="A1054" s="3">
        <v>785</v>
      </c>
      <c r="B1054" s="3">
        <v>49494</v>
      </c>
      <c r="C1054" s="3">
        <v>303</v>
      </c>
      <c r="D1054" s="3">
        <f t="shared" si="48"/>
        <v>0.61219541762637897</v>
      </c>
      <c r="E1054" s="3">
        <v>1</v>
      </c>
      <c r="F1054" s="3">
        <v>0</v>
      </c>
      <c r="G1054" s="3">
        <v>46</v>
      </c>
      <c r="H1054" s="3">
        <v>191</v>
      </c>
      <c r="I1054" s="3">
        <v>9</v>
      </c>
      <c r="J1054" s="3">
        <v>97</v>
      </c>
      <c r="K1054" s="3">
        <v>0</v>
      </c>
      <c r="L1054" s="3">
        <v>6</v>
      </c>
      <c r="M1054" s="3">
        <v>82</v>
      </c>
      <c r="N1054" s="3">
        <v>2</v>
      </c>
      <c r="O1054" s="3">
        <v>6</v>
      </c>
      <c r="P1054" s="3">
        <v>1</v>
      </c>
      <c r="Q1054" s="3">
        <v>5</v>
      </c>
      <c r="R1054" s="3">
        <v>7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48</v>
      </c>
      <c r="AA1054" s="3" t="str" cm="1">
        <f t="array" ref="AA1054">_xlfn.IFS(AND(Z1054&lt;36,Z1054&gt;23),"24-35",AND(Z1054&lt;51,Z1054&gt;35),"36-50",AND(Z1054&gt;50,Z1054&lt;66),"51-65",Z1054&gt;65,"66+",TRUE,"?")</f>
        <v>36-50</v>
      </c>
      <c r="AB1054" s="3">
        <v>2589</v>
      </c>
      <c r="AC1054" s="3">
        <v>0</v>
      </c>
      <c r="AD1054" s="3">
        <v>0</v>
      </c>
      <c r="AE1054" s="3">
        <v>1</v>
      </c>
      <c r="AF1054" s="3">
        <v>0</v>
      </c>
      <c r="AG1054" s="3">
        <v>0</v>
      </c>
      <c r="AH1054" s="3">
        <v>0</v>
      </c>
      <c r="AI1054" s="3">
        <v>0</v>
      </c>
      <c r="AJ1054" s="3">
        <v>1</v>
      </c>
      <c r="AK1054" s="3">
        <v>0</v>
      </c>
      <c r="AL1054" s="3">
        <v>221</v>
      </c>
      <c r="AM1054" s="4">
        <v>42260</v>
      </c>
      <c r="AN1054" s="3">
        <f t="shared" si="49"/>
        <v>9</v>
      </c>
      <c r="AO1054" s="3" t="str">
        <f t="shared" si="50"/>
        <v>September</v>
      </c>
      <c r="AP1054" s="3">
        <v>1</v>
      </c>
    </row>
    <row r="1055" spans="1:42" x14ac:dyDescent="0.25">
      <c r="A1055" s="3">
        <v>863</v>
      </c>
      <c r="B1055" s="3">
        <v>42607</v>
      </c>
      <c r="C1055" s="3">
        <v>303</v>
      </c>
      <c r="D1055" s="3">
        <f t="shared" si="48"/>
        <v>0.71115074987678084</v>
      </c>
      <c r="E1055" s="3">
        <v>0</v>
      </c>
      <c r="F1055" s="3">
        <v>1</v>
      </c>
      <c r="G1055" s="3">
        <v>30</v>
      </c>
      <c r="H1055" s="3">
        <v>156</v>
      </c>
      <c r="I1055" s="3">
        <v>29</v>
      </c>
      <c r="J1055" s="3">
        <v>56</v>
      </c>
      <c r="K1055" s="3">
        <v>30</v>
      </c>
      <c r="L1055" s="3">
        <v>32</v>
      </c>
      <c r="M1055" s="3">
        <v>47</v>
      </c>
      <c r="N1055" s="3">
        <v>2</v>
      </c>
      <c r="O1055" s="3">
        <v>3</v>
      </c>
      <c r="P1055" s="3">
        <v>2</v>
      </c>
      <c r="Q1055" s="3">
        <v>7</v>
      </c>
      <c r="R1055" s="3">
        <v>3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66</v>
      </c>
      <c r="AA1055" s="3" t="str" cm="1">
        <f t="array" ref="AA1055">_xlfn.IFS(AND(Z1055&lt;36,Z1055&gt;23),"24-35",AND(Z1055&lt;51,Z1055&gt;35),"36-50",AND(Z1055&gt;50,Z1055&lt;66),"51-65",Z1055&gt;65,"66+",TRUE,"?")</f>
        <v>66+</v>
      </c>
      <c r="AB1055" s="3">
        <v>2383</v>
      </c>
      <c r="AC1055" s="3">
        <v>0</v>
      </c>
      <c r="AD1055" s="3">
        <v>0</v>
      </c>
      <c r="AE1055" s="3">
        <v>1</v>
      </c>
      <c r="AF1055" s="3">
        <v>0</v>
      </c>
      <c r="AG1055" s="3">
        <v>0</v>
      </c>
      <c r="AH1055" s="3">
        <v>1</v>
      </c>
      <c r="AI1055" s="3">
        <v>0</v>
      </c>
      <c r="AJ1055" s="3">
        <v>0</v>
      </c>
      <c r="AK1055" s="3">
        <v>0</v>
      </c>
      <c r="AL1055" s="3">
        <v>256</v>
      </c>
      <c r="AM1055" s="4">
        <v>42466</v>
      </c>
      <c r="AN1055" s="3">
        <f t="shared" si="49"/>
        <v>4</v>
      </c>
      <c r="AO1055" s="3" t="str">
        <f t="shared" si="50"/>
        <v>April</v>
      </c>
      <c r="AP1055" s="3">
        <v>1</v>
      </c>
    </row>
    <row r="1056" spans="1:42" x14ac:dyDescent="0.25">
      <c r="A1056" s="3">
        <v>1513</v>
      </c>
      <c r="B1056" s="3">
        <v>34600</v>
      </c>
      <c r="C1056" s="3">
        <v>303</v>
      </c>
      <c r="D1056" s="3">
        <f t="shared" si="48"/>
        <v>0.87572254335260113</v>
      </c>
      <c r="E1056" s="3">
        <v>1</v>
      </c>
      <c r="F1056" s="3">
        <v>1</v>
      </c>
      <c r="G1056" s="3">
        <v>8</v>
      </c>
      <c r="H1056" s="3">
        <v>199</v>
      </c>
      <c r="I1056" s="3">
        <v>33</v>
      </c>
      <c r="J1056" s="3">
        <v>60</v>
      </c>
      <c r="K1056" s="3">
        <v>8</v>
      </c>
      <c r="L1056" s="3">
        <v>3</v>
      </c>
      <c r="M1056" s="3">
        <v>15</v>
      </c>
      <c r="N1056" s="3">
        <v>5</v>
      </c>
      <c r="O1056" s="3">
        <v>5</v>
      </c>
      <c r="P1056" s="3">
        <v>2</v>
      </c>
      <c r="Q1056" s="3">
        <v>5</v>
      </c>
      <c r="R1056" s="3">
        <v>8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1</v>
      </c>
      <c r="Z1056" s="3">
        <v>49</v>
      </c>
      <c r="AA1056" s="3" t="str" cm="1">
        <f t="array" ref="AA1056">_xlfn.IFS(AND(Z1056&lt;36,Z1056&gt;23),"24-35",AND(Z1056&lt;51,Z1056&gt;35),"36-50",AND(Z1056&gt;50,Z1056&lt;66),"51-65",Z1056&gt;65,"66+",TRUE,"?")</f>
        <v>36-50</v>
      </c>
      <c r="AB1056" s="3">
        <v>2703</v>
      </c>
      <c r="AC1056" s="3">
        <v>0</v>
      </c>
      <c r="AD1056" s="3">
        <v>0</v>
      </c>
      <c r="AE1056" s="3">
        <v>0</v>
      </c>
      <c r="AF1056" s="3">
        <v>1</v>
      </c>
      <c r="AG1056" s="3">
        <v>0</v>
      </c>
      <c r="AH1056" s="3">
        <v>0</v>
      </c>
      <c r="AI1056" s="3">
        <v>1</v>
      </c>
      <c r="AJ1056" s="3">
        <v>0</v>
      </c>
      <c r="AK1056" s="3">
        <v>0</v>
      </c>
      <c r="AL1056" s="3">
        <v>288</v>
      </c>
      <c r="AM1056" s="4">
        <v>42146</v>
      </c>
      <c r="AN1056" s="3">
        <f t="shared" si="49"/>
        <v>5</v>
      </c>
      <c r="AO1056" s="3" t="str">
        <f t="shared" si="50"/>
        <v>May</v>
      </c>
      <c r="AP1056" s="3">
        <v>1</v>
      </c>
    </row>
    <row r="1057" spans="1:42" x14ac:dyDescent="0.25">
      <c r="A1057" s="3">
        <v>1056</v>
      </c>
      <c r="B1057" s="3">
        <v>46734</v>
      </c>
      <c r="C1057" s="3">
        <v>301</v>
      </c>
      <c r="D1057" s="3">
        <f t="shared" si="48"/>
        <v>0.64407069799289596</v>
      </c>
      <c r="E1057" s="3">
        <v>0</v>
      </c>
      <c r="F1057" s="3">
        <v>1</v>
      </c>
      <c r="G1057" s="3">
        <v>40</v>
      </c>
      <c r="H1057" s="3">
        <v>110</v>
      </c>
      <c r="I1057" s="3">
        <v>5</v>
      </c>
      <c r="J1057" s="3">
        <v>137</v>
      </c>
      <c r="K1057" s="3">
        <v>26</v>
      </c>
      <c r="L1057" s="3">
        <v>23</v>
      </c>
      <c r="M1057" s="3">
        <v>29</v>
      </c>
      <c r="N1057" s="3">
        <v>2</v>
      </c>
      <c r="O1057" s="3">
        <v>6</v>
      </c>
      <c r="P1057" s="3">
        <v>1</v>
      </c>
      <c r="Q1057" s="3">
        <v>5</v>
      </c>
      <c r="R1057" s="3">
        <v>7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66</v>
      </c>
      <c r="AA1057" s="3" t="str" cm="1">
        <f t="array" ref="AA1057">_xlfn.IFS(AND(Z1057&lt;36,Z1057&gt;23),"24-35",AND(Z1057&lt;51,Z1057&gt;35),"36-50",AND(Z1057&gt;50,Z1057&lt;66),"51-65",Z1057&gt;65,"66+",TRUE,"?")</f>
        <v>66+</v>
      </c>
      <c r="AB1057" s="3">
        <v>2747</v>
      </c>
      <c r="AC1057" s="3">
        <v>0</v>
      </c>
      <c r="AD1057" s="3">
        <v>1</v>
      </c>
      <c r="AE1057" s="3">
        <v>0</v>
      </c>
      <c r="AF1057" s="3">
        <v>0</v>
      </c>
      <c r="AG1057" s="3">
        <v>0</v>
      </c>
      <c r="AH1057" s="3">
        <v>0</v>
      </c>
      <c r="AI1057" s="3">
        <v>1</v>
      </c>
      <c r="AJ1057" s="3">
        <v>0</v>
      </c>
      <c r="AK1057" s="3">
        <v>0</v>
      </c>
      <c r="AL1057" s="3">
        <v>272</v>
      </c>
      <c r="AM1057" s="4">
        <v>42102</v>
      </c>
      <c r="AN1057" s="3">
        <f t="shared" si="49"/>
        <v>4</v>
      </c>
      <c r="AO1057" s="3" t="str">
        <f t="shared" si="50"/>
        <v>April</v>
      </c>
      <c r="AP1057" s="3">
        <v>1</v>
      </c>
    </row>
    <row r="1058" spans="1:42" x14ac:dyDescent="0.25">
      <c r="A1058" s="3">
        <v>491</v>
      </c>
      <c r="B1058" s="3">
        <v>42691</v>
      </c>
      <c r="C1058" s="3">
        <v>300</v>
      </c>
      <c r="D1058" s="3">
        <f t="shared" si="48"/>
        <v>0.70272422758895314</v>
      </c>
      <c r="E1058" s="3">
        <v>0</v>
      </c>
      <c r="F1058" s="3">
        <v>0</v>
      </c>
      <c r="G1058" s="3">
        <v>48</v>
      </c>
      <c r="H1058" s="3">
        <v>179</v>
      </c>
      <c r="I1058" s="3">
        <v>2</v>
      </c>
      <c r="J1058" s="3">
        <v>64</v>
      </c>
      <c r="K1058" s="3">
        <v>38</v>
      </c>
      <c r="L1058" s="3">
        <v>17</v>
      </c>
      <c r="M1058" s="3">
        <v>58</v>
      </c>
      <c r="N1058" s="3">
        <v>1</v>
      </c>
      <c r="O1058" s="3">
        <v>5</v>
      </c>
      <c r="P1058" s="3">
        <v>1</v>
      </c>
      <c r="Q1058" s="3">
        <v>6</v>
      </c>
      <c r="R1058" s="3">
        <v>5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29</v>
      </c>
      <c r="AA1058" s="3" t="str" cm="1">
        <f t="array" ref="AA1058">_xlfn.IFS(AND(Z1058&lt;36,Z1058&gt;23),"24-35",AND(Z1058&lt;51,Z1058&gt;35),"36-50",AND(Z1058&gt;50,Z1058&lt;66),"51-65",Z1058&gt;65,"66+",TRUE,"?")</f>
        <v>24-35</v>
      </c>
      <c r="AB1058" s="3">
        <v>2476</v>
      </c>
      <c r="AC1058" s="3">
        <v>0</v>
      </c>
      <c r="AD1058" s="3">
        <v>1</v>
      </c>
      <c r="AE1058" s="3">
        <v>0</v>
      </c>
      <c r="AF1058" s="3">
        <v>0</v>
      </c>
      <c r="AG1058" s="3">
        <v>0</v>
      </c>
      <c r="AH1058" s="3">
        <v>0</v>
      </c>
      <c r="AI1058" s="3">
        <v>1</v>
      </c>
      <c r="AJ1058" s="3">
        <v>0</v>
      </c>
      <c r="AK1058" s="3">
        <v>0</v>
      </c>
      <c r="AL1058" s="3">
        <v>242</v>
      </c>
      <c r="AM1058" s="4">
        <v>42373</v>
      </c>
      <c r="AN1058" s="3">
        <f t="shared" si="49"/>
        <v>1</v>
      </c>
      <c r="AO1058" s="3" t="str">
        <f t="shared" si="50"/>
        <v>January</v>
      </c>
      <c r="AP1058" s="3">
        <v>1</v>
      </c>
    </row>
    <row r="1059" spans="1:42" x14ac:dyDescent="0.25">
      <c r="A1059" s="3">
        <v>583</v>
      </c>
      <c r="B1059" s="3">
        <v>30522</v>
      </c>
      <c r="C1059" s="3">
        <v>300</v>
      </c>
      <c r="D1059" s="3">
        <f t="shared" si="48"/>
        <v>0.98289758207194811</v>
      </c>
      <c r="E1059" s="3">
        <v>0</v>
      </c>
      <c r="F1059" s="3">
        <v>1</v>
      </c>
      <c r="G1059" s="3">
        <v>6</v>
      </c>
      <c r="H1059" s="3">
        <v>179</v>
      </c>
      <c r="I1059" s="3">
        <v>8</v>
      </c>
      <c r="J1059" s="3">
        <v>83</v>
      </c>
      <c r="K1059" s="3">
        <v>19</v>
      </c>
      <c r="L1059" s="3">
        <v>11</v>
      </c>
      <c r="M1059" s="3">
        <v>26</v>
      </c>
      <c r="N1059" s="3">
        <v>5</v>
      </c>
      <c r="O1059" s="3">
        <v>1</v>
      </c>
      <c r="P1059" s="3">
        <v>2</v>
      </c>
      <c r="Q1059" s="3">
        <v>9</v>
      </c>
      <c r="R1059" s="3">
        <v>2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60</v>
      </c>
      <c r="AA1059" s="3" t="str" cm="1">
        <f t="array" ref="AA1059">_xlfn.IFS(AND(Z1059&lt;36,Z1059&gt;23),"24-35",AND(Z1059&lt;51,Z1059&gt;35),"36-50",AND(Z1059&gt;50,Z1059&lt;66),"51-65",Z1059&gt;65,"66+",TRUE,"?")</f>
        <v>51-65</v>
      </c>
      <c r="AB1059" s="3">
        <v>2840</v>
      </c>
      <c r="AC1059" s="3">
        <v>0</v>
      </c>
      <c r="AD1059" s="3">
        <v>1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1</v>
      </c>
      <c r="AK1059" s="3">
        <v>0</v>
      </c>
      <c r="AL1059" s="3">
        <v>274</v>
      </c>
      <c r="AM1059" s="4">
        <v>42009</v>
      </c>
      <c r="AN1059" s="3">
        <f t="shared" si="49"/>
        <v>1</v>
      </c>
      <c r="AO1059" s="3" t="str">
        <f t="shared" si="50"/>
        <v>January</v>
      </c>
      <c r="AP1059" s="3">
        <v>1</v>
      </c>
    </row>
    <row r="1060" spans="1:42" x14ac:dyDescent="0.25">
      <c r="A1060" s="3">
        <v>1956</v>
      </c>
      <c r="B1060" s="3">
        <v>62994</v>
      </c>
      <c r="C1060" s="3">
        <v>300</v>
      </c>
      <c r="D1060" s="3">
        <f t="shared" si="48"/>
        <v>0.47623583198399849</v>
      </c>
      <c r="E1060" s="3">
        <v>1</v>
      </c>
      <c r="F1060" s="3">
        <v>0</v>
      </c>
      <c r="G1060" s="3">
        <v>74</v>
      </c>
      <c r="H1060" s="3">
        <v>224</v>
      </c>
      <c r="I1060" s="3">
        <v>12</v>
      </c>
      <c r="J1060" s="3">
        <v>48</v>
      </c>
      <c r="K1060" s="3">
        <v>4</v>
      </c>
      <c r="L1060" s="3">
        <v>12</v>
      </c>
      <c r="M1060" s="3">
        <v>12</v>
      </c>
      <c r="N1060" s="3">
        <v>1</v>
      </c>
      <c r="O1060" s="3">
        <v>6</v>
      </c>
      <c r="P1060" s="3">
        <v>2</v>
      </c>
      <c r="Q1060" s="3">
        <v>4</v>
      </c>
      <c r="R1060" s="3">
        <v>6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40</v>
      </c>
      <c r="AA1060" s="3" t="str" cm="1">
        <f t="array" ref="AA1060">_xlfn.IFS(AND(Z1060&lt;36,Z1060&gt;23),"24-35",AND(Z1060&lt;51,Z1060&gt;35),"36-50",AND(Z1060&gt;50,Z1060&lt;66),"51-65",Z1060&gt;65,"66+",TRUE,"?")</f>
        <v>36-50</v>
      </c>
      <c r="AB1060" s="3">
        <v>2276</v>
      </c>
      <c r="AC1060" s="3">
        <v>0</v>
      </c>
      <c r="AD1060" s="3">
        <v>0</v>
      </c>
      <c r="AE1060" s="3">
        <v>0</v>
      </c>
      <c r="AF1060" s="3">
        <v>1</v>
      </c>
      <c r="AG1060" s="3">
        <v>0</v>
      </c>
      <c r="AH1060" s="3">
        <v>0</v>
      </c>
      <c r="AI1060" s="3">
        <v>1</v>
      </c>
      <c r="AJ1060" s="3">
        <v>0</v>
      </c>
      <c r="AK1060" s="3">
        <v>0</v>
      </c>
      <c r="AL1060" s="3">
        <v>288</v>
      </c>
      <c r="AM1060" s="4">
        <v>42573</v>
      </c>
      <c r="AN1060" s="3">
        <f t="shared" si="49"/>
        <v>7</v>
      </c>
      <c r="AO1060" s="3" t="str">
        <f t="shared" si="50"/>
        <v>July</v>
      </c>
      <c r="AP1060" s="3">
        <v>1</v>
      </c>
    </row>
    <row r="1061" spans="1:42" x14ac:dyDescent="0.25">
      <c r="A1061" s="3">
        <v>1289</v>
      </c>
      <c r="B1061" s="3">
        <v>57420</v>
      </c>
      <c r="C1061" s="3">
        <v>298</v>
      </c>
      <c r="D1061" s="3">
        <f t="shared" si="48"/>
        <v>0.51898293277603624</v>
      </c>
      <c r="E1061" s="3">
        <v>0</v>
      </c>
      <c r="F1061" s="3">
        <v>1</v>
      </c>
      <c r="G1061" s="3">
        <v>22</v>
      </c>
      <c r="H1061" s="3">
        <v>280</v>
      </c>
      <c r="I1061" s="3">
        <v>0</v>
      </c>
      <c r="J1061" s="3">
        <v>18</v>
      </c>
      <c r="K1061" s="3">
        <v>0</v>
      </c>
      <c r="L1061" s="3">
        <v>0</v>
      </c>
      <c r="M1061" s="3">
        <v>24</v>
      </c>
      <c r="N1061" s="3">
        <v>3</v>
      </c>
      <c r="O1061" s="3">
        <v>5</v>
      </c>
      <c r="P1061" s="3">
        <v>1</v>
      </c>
      <c r="Q1061" s="3">
        <v>6</v>
      </c>
      <c r="R1061" s="3">
        <v>7</v>
      </c>
      <c r="S1061" s="3">
        <v>0</v>
      </c>
      <c r="T1061" s="3">
        <v>0</v>
      </c>
      <c r="U1061" s="3">
        <v>0</v>
      </c>
      <c r="V1061" s="3">
        <v>1</v>
      </c>
      <c r="W1061" s="3">
        <v>0</v>
      </c>
      <c r="X1061" s="3">
        <v>0</v>
      </c>
      <c r="Y1061" s="3">
        <v>0</v>
      </c>
      <c r="Z1061" s="3">
        <v>49</v>
      </c>
      <c r="AA1061" s="3" t="str" cm="1">
        <f t="array" ref="AA1061">_xlfn.IFS(AND(Z1061&lt;36,Z1061&gt;23),"24-35",AND(Z1061&lt;51,Z1061&gt;35),"36-50",AND(Z1061&gt;50,Z1061&lt;66),"51-65",Z1061&gt;65,"66+",TRUE,"?")</f>
        <v>36-50</v>
      </c>
      <c r="AB1061" s="3">
        <v>2528</v>
      </c>
      <c r="AC1061" s="3">
        <v>0</v>
      </c>
      <c r="AD1061" s="3">
        <v>0</v>
      </c>
      <c r="AE1061" s="3">
        <v>0</v>
      </c>
      <c r="AF1061" s="3">
        <v>1</v>
      </c>
      <c r="AG1061" s="3">
        <v>0</v>
      </c>
      <c r="AH1061" s="3">
        <v>0</v>
      </c>
      <c r="AI1061" s="3">
        <v>0</v>
      </c>
      <c r="AJ1061" s="3">
        <v>1</v>
      </c>
      <c r="AK1061" s="3">
        <v>0</v>
      </c>
      <c r="AL1061" s="3">
        <v>274</v>
      </c>
      <c r="AM1061" s="4">
        <v>42321</v>
      </c>
      <c r="AN1061" s="3">
        <f t="shared" si="49"/>
        <v>11</v>
      </c>
      <c r="AO1061" s="3" t="str">
        <f t="shared" si="50"/>
        <v>November</v>
      </c>
      <c r="AP1061" s="3">
        <v>1</v>
      </c>
    </row>
    <row r="1062" spans="1:42" x14ac:dyDescent="0.25">
      <c r="A1062" s="3">
        <v>838</v>
      </c>
      <c r="B1062" s="3">
        <v>51390</v>
      </c>
      <c r="C1062" s="3">
        <v>297</v>
      </c>
      <c r="D1062" s="3">
        <f t="shared" si="48"/>
        <v>0.57793345008756569</v>
      </c>
      <c r="E1062" s="3">
        <v>1</v>
      </c>
      <c r="F1062" s="3">
        <v>1</v>
      </c>
      <c r="G1062" s="3">
        <v>54</v>
      </c>
      <c r="H1062" s="3">
        <v>205</v>
      </c>
      <c r="I1062" s="3">
        <v>20</v>
      </c>
      <c r="J1062" s="3">
        <v>47</v>
      </c>
      <c r="K1062" s="3">
        <v>23</v>
      </c>
      <c r="L1062" s="3">
        <v>2</v>
      </c>
      <c r="M1062" s="3">
        <v>56</v>
      </c>
      <c r="N1062" s="3">
        <v>6</v>
      </c>
      <c r="O1062" s="3">
        <v>5</v>
      </c>
      <c r="P1062" s="3">
        <v>2</v>
      </c>
      <c r="Q1062" s="3">
        <v>5</v>
      </c>
      <c r="R1062" s="3">
        <v>5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55</v>
      </c>
      <c r="AA1062" s="3" t="str" cm="1">
        <f t="array" ref="AA1062">_xlfn.IFS(AND(Z1062&lt;36,Z1062&gt;23),"24-35",AND(Z1062&lt;51,Z1062&gt;35),"36-50",AND(Z1062&gt;50,Z1062&lt;66),"51-65",Z1062&gt;65,"66+",TRUE,"?")</f>
        <v>51-65</v>
      </c>
      <c r="AB1062" s="3">
        <v>2818</v>
      </c>
      <c r="AC1062" s="3">
        <v>0</v>
      </c>
      <c r="AD1062" s="3">
        <v>0</v>
      </c>
      <c r="AE1062" s="3">
        <v>0</v>
      </c>
      <c r="AF1062" s="3">
        <v>0</v>
      </c>
      <c r="AG1062" s="3">
        <v>1</v>
      </c>
      <c r="AH1062" s="3">
        <v>0</v>
      </c>
      <c r="AI1062" s="3">
        <v>0</v>
      </c>
      <c r="AJ1062" s="3">
        <v>1</v>
      </c>
      <c r="AK1062" s="3">
        <v>0</v>
      </c>
      <c r="AL1062" s="3">
        <v>241</v>
      </c>
      <c r="AM1062" s="4">
        <v>42031</v>
      </c>
      <c r="AN1062" s="3">
        <f t="shared" si="49"/>
        <v>1</v>
      </c>
      <c r="AO1062" s="3" t="str">
        <f t="shared" si="50"/>
        <v>January</v>
      </c>
      <c r="AP1062" s="3">
        <v>1</v>
      </c>
    </row>
    <row r="1063" spans="1:42" x14ac:dyDescent="0.25">
      <c r="A1063" s="3">
        <v>1067</v>
      </c>
      <c r="B1063" s="3">
        <v>49669</v>
      </c>
      <c r="C1063" s="3">
        <v>297</v>
      </c>
      <c r="D1063" s="3">
        <f t="shared" si="48"/>
        <v>0.59795848517183758</v>
      </c>
      <c r="E1063" s="3">
        <v>1</v>
      </c>
      <c r="F1063" s="3">
        <v>0</v>
      </c>
      <c r="G1063" s="3">
        <v>97</v>
      </c>
      <c r="H1063" s="3">
        <v>166</v>
      </c>
      <c r="I1063" s="3">
        <v>5</v>
      </c>
      <c r="J1063" s="3">
        <v>107</v>
      </c>
      <c r="K1063" s="3">
        <v>11</v>
      </c>
      <c r="L1063" s="3">
        <v>8</v>
      </c>
      <c r="M1063" s="3">
        <v>29</v>
      </c>
      <c r="N1063" s="3">
        <v>2</v>
      </c>
      <c r="O1063" s="3">
        <v>5</v>
      </c>
      <c r="P1063" s="3">
        <v>1</v>
      </c>
      <c r="Q1063" s="3">
        <v>6</v>
      </c>
      <c r="R1063" s="3">
        <v>6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46</v>
      </c>
      <c r="AA1063" s="3" t="str" cm="1">
        <f t="array" ref="AA1063">_xlfn.IFS(AND(Z1063&lt;36,Z1063&gt;23),"24-35",AND(Z1063&lt;51,Z1063&gt;35),"36-50",AND(Z1063&gt;50,Z1063&lt;66),"51-65",Z1063&gt;65,"66+",TRUE,"?")</f>
        <v>36-50</v>
      </c>
      <c r="AB1063" s="3">
        <v>2195</v>
      </c>
      <c r="AC1063" s="3">
        <v>0</v>
      </c>
      <c r="AD1063" s="3">
        <v>0</v>
      </c>
      <c r="AE1063" s="3">
        <v>0</v>
      </c>
      <c r="AF1063" s="3">
        <v>1</v>
      </c>
      <c r="AG1063" s="3">
        <v>0</v>
      </c>
      <c r="AH1063" s="3">
        <v>1</v>
      </c>
      <c r="AI1063" s="3">
        <v>0</v>
      </c>
      <c r="AJ1063" s="3">
        <v>0</v>
      </c>
      <c r="AK1063" s="3">
        <v>0</v>
      </c>
      <c r="AL1063" s="3">
        <v>268</v>
      </c>
      <c r="AM1063" s="4">
        <v>42654</v>
      </c>
      <c r="AN1063" s="3">
        <f t="shared" si="49"/>
        <v>10</v>
      </c>
      <c r="AO1063" s="3" t="str">
        <f t="shared" si="50"/>
        <v>October</v>
      </c>
      <c r="AP1063" s="3">
        <v>1</v>
      </c>
    </row>
    <row r="1064" spans="1:42" x14ac:dyDescent="0.25">
      <c r="A1064" s="3">
        <v>1229</v>
      </c>
      <c r="B1064" s="3">
        <v>45143</v>
      </c>
      <c r="C1064" s="3">
        <v>297</v>
      </c>
      <c r="D1064" s="3">
        <f t="shared" si="48"/>
        <v>0.65790931041357459</v>
      </c>
      <c r="E1064" s="3">
        <v>0</v>
      </c>
      <c r="F1064" s="3">
        <v>1</v>
      </c>
      <c r="G1064" s="3">
        <v>74</v>
      </c>
      <c r="H1064" s="3">
        <v>202</v>
      </c>
      <c r="I1064" s="3">
        <v>5</v>
      </c>
      <c r="J1064" s="3">
        <v>74</v>
      </c>
      <c r="K1064" s="3">
        <v>11</v>
      </c>
      <c r="L1064" s="3">
        <v>5</v>
      </c>
      <c r="M1064" s="3">
        <v>14</v>
      </c>
      <c r="N1064" s="3">
        <v>3</v>
      </c>
      <c r="O1064" s="3">
        <v>6</v>
      </c>
      <c r="P1064" s="3">
        <v>1</v>
      </c>
      <c r="Q1064" s="3">
        <v>5</v>
      </c>
      <c r="R1064" s="3">
        <v>7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55</v>
      </c>
      <c r="AA1064" s="3" t="str" cm="1">
        <f t="array" ref="AA1064">_xlfn.IFS(AND(Z1064&lt;36,Z1064&gt;23),"24-35",AND(Z1064&lt;51,Z1064&gt;35),"36-50",AND(Z1064&gt;50,Z1064&lt;66),"51-65",Z1064&gt;65,"66+",TRUE,"?")</f>
        <v>51-65</v>
      </c>
      <c r="AB1064" s="3">
        <v>2466</v>
      </c>
      <c r="AC1064" s="3">
        <v>0</v>
      </c>
      <c r="AD1064" s="3">
        <v>0</v>
      </c>
      <c r="AE1064" s="3">
        <v>0</v>
      </c>
      <c r="AF1064" s="3">
        <v>1</v>
      </c>
      <c r="AG1064" s="3">
        <v>0</v>
      </c>
      <c r="AH1064" s="3">
        <v>0</v>
      </c>
      <c r="AI1064" s="3">
        <v>0</v>
      </c>
      <c r="AJ1064" s="3">
        <v>1</v>
      </c>
      <c r="AK1064" s="3">
        <v>0</v>
      </c>
      <c r="AL1064" s="3">
        <v>283</v>
      </c>
      <c r="AM1064" s="4">
        <v>42383</v>
      </c>
      <c r="AN1064" s="3">
        <f t="shared" si="49"/>
        <v>1</v>
      </c>
      <c r="AO1064" s="3" t="str">
        <f t="shared" si="50"/>
        <v>January</v>
      </c>
      <c r="AP1064" s="3">
        <v>1</v>
      </c>
    </row>
    <row r="1065" spans="1:42" x14ac:dyDescent="0.25">
      <c r="A1065" s="3">
        <v>1516</v>
      </c>
      <c r="B1065" s="3">
        <v>37774</v>
      </c>
      <c r="C1065" s="3">
        <v>297</v>
      </c>
      <c r="D1065" s="3">
        <f t="shared" si="48"/>
        <v>0.78625509609784505</v>
      </c>
      <c r="E1065" s="3">
        <v>2</v>
      </c>
      <c r="F1065" s="3">
        <v>0</v>
      </c>
      <c r="G1065" s="3">
        <v>28</v>
      </c>
      <c r="H1065" s="3">
        <v>173</v>
      </c>
      <c r="I1065" s="3">
        <v>8</v>
      </c>
      <c r="J1065" s="3">
        <v>107</v>
      </c>
      <c r="K1065" s="3">
        <v>7</v>
      </c>
      <c r="L1065" s="3">
        <v>2</v>
      </c>
      <c r="M1065" s="3">
        <v>176</v>
      </c>
      <c r="N1065" s="3">
        <v>4</v>
      </c>
      <c r="O1065" s="3">
        <v>7</v>
      </c>
      <c r="P1065" s="3">
        <v>2</v>
      </c>
      <c r="Q1065" s="3">
        <v>3</v>
      </c>
      <c r="R1065" s="3">
        <v>9</v>
      </c>
      <c r="S1065" s="3">
        <v>0</v>
      </c>
      <c r="T1065" s="3">
        <v>0</v>
      </c>
      <c r="U1065" s="3">
        <v>1</v>
      </c>
      <c r="V1065" s="3">
        <v>0</v>
      </c>
      <c r="W1065" s="3">
        <v>0</v>
      </c>
      <c r="X1065" s="3">
        <v>1</v>
      </c>
      <c r="Y1065" s="3">
        <v>1</v>
      </c>
      <c r="Z1065" s="3">
        <v>43</v>
      </c>
      <c r="AA1065" s="3" t="str" cm="1">
        <f t="array" ref="AA1065">_xlfn.IFS(AND(Z1065&lt;36,Z1065&gt;23),"24-35",AND(Z1065&lt;51,Z1065&gt;35),"36-50",AND(Z1065&gt;50,Z1065&lt;66),"51-65",Z1065&gt;65,"66+",TRUE,"?")</f>
        <v>36-50</v>
      </c>
      <c r="AB1065" s="3">
        <v>2823</v>
      </c>
      <c r="AC1065" s="3">
        <v>0</v>
      </c>
      <c r="AD1065" s="3">
        <v>0</v>
      </c>
      <c r="AE1065" s="3">
        <v>1</v>
      </c>
      <c r="AF1065" s="3">
        <v>0</v>
      </c>
      <c r="AG1065" s="3">
        <v>0</v>
      </c>
      <c r="AH1065" s="3">
        <v>0</v>
      </c>
      <c r="AI1065" s="3">
        <v>1</v>
      </c>
      <c r="AJ1065" s="3">
        <v>0</v>
      </c>
      <c r="AK1065" s="3">
        <v>0</v>
      </c>
      <c r="AL1065" s="3">
        <v>121</v>
      </c>
      <c r="AM1065" s="4">
        <v>42026</v>
      </c>
      <c r="AN1065" s="3">
        <f t="shared" si="49"/>
        <v>1</v>
      </c>
      <c r="AO1065" s="3" t="str">
        <f t="shared" si="50"/>
        <v>January</v>
      </c>
      <c r="AP1065" s="3">
        <v>1</v>
      </c>
    </row>
    <row r="1066" spans="1:42" x14ac:dyDescent="0.25">
      <c r="A1066" s="3">
        <v>1735</v>
      </c>
      <c r="B1066" s="3">
        <v>45688</v>
      </c>
      <c r="C1066" s="3">
        <v>297</v>
      </c>
      <c r="D1066" s="3">
        <f t="shared" si="48"/>
        <v>0.65006128523901241</v>
      </c>
      <c r="E1066" s="3">
        <v>0</v>
      </c>
      <c r="F1066" s="3">
        <v>1</v>
      </c>
      <c r="G1066" s="3">
        <v>20</v>
      </c>
      <c r="H1066" s="3">
        <v>279</v>
      </c>
      <c r="I1066" s="3">
        <v>0</v>
      </c>
      <c r="J1066" s="3">
        <v>18</v>
      </c>
      <c r="K1066" s="3">
        <v>0</v>
      </c>
      <c r="L1066" s="3">
        <v>0</v>
      </c>
      <c r="M1066" s="3">
        <v>9</v>
      </c>
      <c r="N1066" s="3">
        <v>2</v>
      </c>
      <c r="O1066" s="3">
        <v>3</v>
      </c>
      <c r="P1066" s="3">
        <v>1</v>
      </c>
      <c r="Q1066" s="3">
        <v>8</v>
      </c>
      <c r="R1066" s="3">
        <v>4</v>
      </c>
      <c r="S1066" s="3">
        <v>0</v>
      </c>
      <c r="T1066" s="3">
        <v>0</v>
      </c>
      <c r="U1066" s="3">
        <v>0</v>
      </c>
      <c r="V1066" s="3">
        <v>1</v>
      </c>
      <c r="W1066" s="3">
        <v>0</v>
      </c>
      <c r="X1066" s="3">
        <v>0</v>
      </c>
      <c r="Y1066" s="3">
        <v>0</v>
      </c>
      <c r="Z1066" s="3">
        <v>52</v>
      </c>
      <c r="AA1066" s="3" t="str" cm="1">
        <f t="array" ref="AA1066">_xlfn.IFS(AND(Z1066&lt;36,Z1066&gt;23),"24-35",AND(Z1066&lt;51,Z1066&gt;35),"36-50",AND(Z1066&gt;50,Z1066&lt;66),"51-65",Z1066&gt;65,"66+",TRUE,"?")</f>
        <v>51-65</v>
      </c>
      <c r="AB1066" s="3">
        <v>2314</v>
      </c>
      <c r="AC1066" s="3">
        <v>0</v>
      </c>
      <c r="AD1066" s="3">
        <v>1</v>
      </c>
      <c r="AE1066" s="3">
        <v>0</v>
      </c>
      <c r="AF1066" s="3">
        <v>0</v>
      </c>
      <c r="AG1066" s="3">
        <v>0</v>
      </c>
      <c r="AH1066" s="3">
        <v>0</v>
      </c>
      <c r="AI1066" s="3">
        <v>1</v>
      </c>
      <c r="AJ1066" s="3">
        <v>0</v>
      </c>
      <c r="AK1066" s="3">
        <v>0</v>
      </c>
      <c r="AL1066" s="3">
        <v>288</v>
      </c>
      <c r="AM1066" s="4">
        <v>42535</v>
      </c>
      <c r="AN1066" s="3">
        <f t="shared" si="49"/>
        <v>6</v>
      </c>
      <c r="AO1066" s="3" t="str">
        <f t="shared" si="50"/>
        <v>June</v>
      </c>
      <c r="AP1066" s="3">
        <v>1</v>
      </c>
    </row>
    <row r="1067" spans="1:42" x14ac:dyDescent="0.25">
      <c r="A1067" s="3">
        <v>13</v>
      </c>
      <c r="B1067" s="3">
        <v>59354</v>
      </c>
      <c r="C1067" s="3">
        <v>296</v>
      </c>
      <c r="D1067" s="3">
        <f t="shared" si="48"/>
        <v>0.49870269905987802</v>
      </c>
      <c r="E1067" s="3">
        <v>1</v>
      </c>
      <c r="F1067" s="3">
        <v>1</v>
      </c>
      <c r="G1067" s="3">
        <v>53</v>
      </c>
      <c r="H1067" s="3">
        <v>233</v>
      </c>
      <c r="I1067" s="3">
        <v>2</v>
      </c>
      <c r="J1067" s="3">
        <v>53</v>
      </c>
      <c r="K1067" s="3">
        <v>3</v>
      </c>
      <c r="L1067" s="3">
        <v>5</v>
      </c>
      <c r="M1067" s="3">
        <v>14</v>
      </c>
      <c r="N1067" s="3">
        <v>3</v>
      </c>
      <c r="O1067" s="3">
        <v>6</v>
      </c>
      <c r="P1067" s="3">
        <v>1</v>
      </c>
      <c r="Q1067" s="3">
        <v>5</v>
      </c>
      <c r="R1067" s="3">
        <v>6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68</v>
      </c>
      <c r="AA1067" s="3" t="str" cm="1">
        <f t="array" ref="AA1067">_xlfn.IFS(AND(Z1067&lt;36,Z1067&gt;23),"24-35",AND(Z1067&lt;51,Z1067&gt;35),"36-50",AND(Z1067&gt;50,Z1067&lt;66),"51-65",Z1067&gt;65,"66+",TRUE,"?")</f>
        <v>66+</v>
      </c>
      <c r="AB1067" s="3">
        <v>2385</v>
      </c>
      <c r="AC1067" s="3">
        <v>1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1</v>
      </c>
      <c r="AK1067" s="3">
        <v>0</v>
      </c>
      <c r="AL1067" s="3">
        <v>282</v>
      </c>
      <c r="AM1067" s="4">
        <v>42464</v>
      </c>
      <c r="AN1067" s="3">
        <f t="shared" si="49"/>
        <v>4</v>
      </c>
      <c r="AO1067" s="3" t="str">
        <f t="shared" si="50"/>
        <v>April</v>
      </c>
      <c r="AP1067" s="3">
        <v>1</v>
      </c>
    </row>
    <row r="1068" spans="1:42" x14ac:dyDescent="0.25">
      <c r="A1068" s="3">
        <v>461</v>
      </c>
      <c r="B1068" s="3">
        <v>46310</v>
      </c>
      <c r="C1068" s="3">
        <v>295</v>
      </c>
      <c r="D1068" s="3">
        <f t="shared" si="48"/>
        <v>0.63701144461239478</v>
      </c>
      <c r="E1068" s="3">
        <v>1</v>
      </c>
      <c r="F1068" s="3">
        <v>0</v>
      </c>
      <c r="G1068" s="3">
        <v>99</v>
      </c>
      <c r="H1068" s="3">
        <v>185</v>
      </c>
      <c r="I1068" s="3">
        <v>2</v>
      </c>
      <c r="J1068" s="3">
        <v>88</v>
      </c>
      <c r="K1068" s="3">
        <v>15</v>
      </c>
      <c r="L1068" s="3">
        <v>5</v>
      </c>
      <c r="M1068" s="3">
        <v>14</v>
      </c>
      <c r="N1068" s="3">
        <v>2</v>
      </c>
      <c r="O1068" s="3">
        <v>6</v>
      </c>
      <c r="P1068" s="3">
        <v>1</v>
      </c>
      <c r="Q1068" s="3">
        <v>5</v>
      </c>
      <c r="R1068" s="3">
        <v>8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44</v>
      </c>
      <c r="AA1068" s="3" t="str" cm="1">
        <f t="array" ref="AA1068">_xlfn.IFS(AND(Z1068&lt;36,Z1068&gt;23),"24-35",AND(Z1068&lt;51,Z1068&gt;35),"36-50",AND(Z1068&gt;50,Z1068&lt;66),"51-65",Z1068&gt;65,"66+",TRUE,"?")</f>
        <v>36-50</v>
      </c>
      <c r="AB1068" s="3">
        <v>2732</v>
      </c>
      <c r="AC1068" s="3">
        <v>1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1</v>
      </c>
      <c r="AJ1068" s="3">
        <v>0</v>
      </c>
      <c r="AK1068" s="3">
        <v>0</v>
      </c>
      <c r="AL1068" s="3">
        <v>281</v>
      </c>
      <c r="AM1068" s="4">
        <v>42117</v>
      </c>
      <c r="AN1068" s="3">
        <f t="shared" si="49"/>
        <v>4</v>
      </c>
      <c r="AO1068" s="3" t="str">
        <f t="shared" si="50"/>
        <v>April</v>
      </c>
      <c r="AP1068" s="3">
        <v>1</v>
      </c>
    </row>
    <row r="1069" spans="1:42" x14ac:dyDescent="0.25">
      <c r="A1069" s="3">
        <v>1070</v>
      </c>
      <c r="B1069" s="3">
        <v>49678</v>
      </c>
      <c r="C1069" s="3">
        <v>295</v>
      </c>
      <c r="D1069" s="3">
        <f t="shared" si="48"/>
        <v>0.59382422802850354</v>
      </c>
      <c r="E1069" s="3">
        <v>0</v>
      </c>
      <c r="F1069" s="3">
        <v>1</v>
      </c>
      <c r="G1069" s="3">
        <v>81</v>
      </c>
      <c r="H1069" s="3">
        <v>229</v>
      </c>
      <c r="I1069" s="3">
        <v>5</v>
      </c>
      <c r="J1069" s="3">
        <v>56</v>
      </c>
      <c r="K1069" s="3">
        <v>3</v>
      </c>
      <c r="L1069" s="3">
        <v>2</v>
      </c>
      <c r="M1069" s="3">
        <v>20</v>
      </c>
      <c r="N1069" s="3">
        <v>2</v>
      </c>
      <c r="O1069" s="3">
        <v>6</v>
      </c>
      <c r="P1069" s="3">
        <v>2</v>
      </c>
      <c r="Q1069" s="3">
        <v>4</v>
      </c>
      <c r="R1069" s="3">
        <v>7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59</v>
      </c>
      <c r="AA1069" s="3" t="str" cm="1">
        <f t="array" ref="AA1069">_xlfn.IFS(AND(Z1069&lt;36,Z1069&gt;23),"24-35",AND(Z1069&lt;51,Z1069&gt;35),"36-50",AND(Z1069&gt;50,Z1069&lt;66),"51-65",Z1069&gt;65,"66+",TRUE,"?")</f>
        <v>51-65</v>
      </c>
      <c r="AB1069" s="3">
        <v>2671</v>
      </c>
      <c r="AC1069" s="3">
        <v>0</v>
      </c>
      <c r="AD1069" s="3">
        <v>1</v>
      </c>
      <c r="AE1069" s="3">
        <v>0</v>
      </c>
      <c r="AF1069" s="3">
        <v>0</v>
      </c>
      <c r="AG1069" s="3">
        <v>0</v>
      </c>
      <c r="AH1069" s="3">
        <v>0</v>
      </c>
      <c r="AI1069" s="3">
        <v>1</v>
      </c>
      <c r="AJ1069" s="3">
        <v>0</v>
      </c>
      <c r="AK1069" s="3">
        <v>0</v>
      </c>
      <c r="AL1069" s="3">
        <v>275</v>
      </c>
      <c r="AM1069" s="4">
        <v>42178</v>
      </c>
      <c r="AN1069" s="3">
        <f t="shared" si="49"/>
        <v>6</v>
      </c>
      <c r="AO1069" s="3" t="str">
        <f t="shared" si="50"/>
        <v>June</v>
      </c>
      <c r="AP1069" s="3">
        <v>1</v>
      </c>
    </row>
    <row r="1070" spans="1:42" x14ac:dyDescent="0.25">
      <c r="A1070" s="3">
        <v>1945</v>
      </c>
      <c r="B1070" s="3">
        <v>63516</v>
      </c>
      <c r="C1070" s="3">
        <v>295</v>
      </c>
      <c r="D1070" s="3">
        <f t="shared" si="48"/>
        <v>0.46444990238680017</v>
      </c>
      <c r="E1070" s="3">
        <v>1</v>
      </c>
      <c r="F1070" s="3">
        <v>1</v>
      </c>
      <c r="G1070" s="3">
        <v>30</v>
      </c>
      <c r="H1070" s="3">
        <v>141</v>
      </c>
      <c r="I1070" s="3">
        <v>11</v>
      </c>
      <c r="J1070" s="3">
        <v>114</v>
      </c>
      <c r="K1070" s="3">
        <v>15</v>
      </c>
      <c r="L1070" s="3">
        <v>14</v>
      </c>
      <c r="M1070" s="3">
        <v>5</v>
      </c>
      <c r="N1070" s="3">
        <v>4</v>
      </c>
      <c r="O1070" s="3">
        <v>4</v>
      </c>
      <c r="P1070" s="3">
        <v>1</v>
      </c>
      <c r="Q1070" s="3">
        <v>7</v>
      </c>
      <c r="R1070" s="3">
        <v>5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47</v>
      </c>
      <c r="AA1070" s="3" t="str" cm="1">
        <f t="array" ref="AA1070">_xlfn.IFS(AND(Z1070&lt;36,Z1070&gt;23),"24-35",AND(Z1070&lt;51,Z1070&gt;35),"36-50",AND(Z1070&gt;50,Z1070&lt;66),"51-65",Z1070&gt;65,"66+",TRUE,"?")</f>
        <v>36-50</v>
      </c>
      <c r="AB1070" s="3">
        <v>2517</v>
      </c>
      <c r="AC1070" s="3">
        <v>0</v>
      </c>
      <c r="AD1070" s="3">
        <v>0</v>
      </c>
      <c r="AE1070" s="3">
        <v>0</v>
      </c>
      <c r="AF1070" s="3">
        <v>1</v>
      </c>
      <c r="AG1070" s="3">
        <v>0</v>
      </c>
      <c r="AH1070" s="3">
        <v>0</v>
      </c>
      <c r="AI1070" s="3">
        <v>0</v>
      </c>
      <c r="AJ1070" s="3">
        <v>0</v>
      </c>
      <c r="AK1070" s="3">
        <v>1</v>
      </c>
      <c r="AL1070" s="3">
        <v>290</v>
      </c>
      <c r="AM1070" s="4">
        <v>42332</v>
      </c>
      <c r="AN1070" s="3">
        <f t="shared" si="49"/>
        <v>11</v>
      </c>
      <c r="AO1070" s="3" t="str">
        <f t="shared" si="50"/>
        <v>November</v>
      </c>
      <c r="AP1070" s="3">
        <v>1</v>
      </c>
    </row>
    <row r="1071" spans="1:42" x14ac:dyDescent="0.25">
      <c r="A1071" s="3">
        <v>1487</v>
      </c>
      <c r="B1071" s="3">
        <v>57100</v>
      </c>
      <c r="C1071" s="3">
        <v>294</v>
      </c>
      <c r="D1071" s="3">
        <f t="shared" si="48"/>
        <v>0.51488616462346759</v>
      </c>
      <c r="E1071" s="3">
        <v>1</v>
      </c>
      <c r="F1071" s="3">
        <v>0</v>
      </c>
      <c r="G1071" s="3">
        <v>9</v>
      </c>
      <c r="H1071" s="3">
        <v>158</v>
      </c>
      <c r="I1071" s="3">
        <v>11</v>
      </c>
      <c r="J1071" s="3">
        <v>99</v>
      </c>
      <c r="K1071" s="3">
        <v>15</v>
      </c>
      <c r="L1071" s="3">
        <v>11</v>
      </c>
      <c r="M1071" s="3">
        <v>17</v>
      </c>
      <c r="N1071" s="3">
        <v>2</v>
      </c>
      <c r="O1071" s="3">
        <v>3</v>
      </c>
      <c r="P1071" s="3">
        <v>2</v>
      </c>
      <c r="Q1071" s="3">
        <v>7</v>
      </c>
      <c r="R1071" s="3">
        <v>3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33</v>
      </c>
      <c r="AA1071" s="3" t="str" cm="1">
        <f t="array" ref="AA1071">_xlfn.IFS(AND(Z1071&lt;36,Z1071&gt;23),"24-35",AND(Z1071&lt;51,Z1071&gt;35),"36-50",AND(Z1071&gt;50,Z1071&lt;66),"51-65",Z1071&gt;65,"66+",TRUE,"?")</f>
        <v>24-35</v>
      </c>
      <c r="AB1071" s="3">
        <v>2201</v>
      </c>
      <c r="AC1071" s="3">
        <v>0</v>
      </c>
      <c r="AD1071" s="3">
        <v>0</v>
      </c>
      <c r="AE1071" s="3">
        <v>1</v>
      </c>
      <c r="AF1071" s="3">
        <v>0</v>
      </c>
      <c r="AG1071" s="3">
        <v>0</v>
      </c>
      <c r="AH1071" s="3">
        <v>0</v>
      </c>
      <c r="AI1071" s="3">
        <v>1</v>
      </c>
      <c r="AJ1071" s="3">
        <v>0</v>
      </c>
      <c r="AK1071" s="3">
        <v>0</v>
      </c>
      <c r="AL1071" s="3">
        <v>277</v>
      </c>
      <c r="AM1071" s="4">
        <v>42648</v>
      </c>
      <c r="AN1071" s="3">
        <f t="shared" si="49"/>
        <v>10</v>
      </c>
      <c r="AO1071" s="3" t="str">
        <f t="shared" si="50"/>
        <v>October</v>
      </c>
      <c r="AP1071" s="3">
        <v>1</v>
      </c>
    </row>
    <row r="1072" spans="1:42" x14ac:dyDescent="0.25">
      <c r="A1072" s="3">
        <v>938</v>
      </c>
      <c r="B1072" s="3">
        <v>46086</v>
      </c>
      <c r="C1072" s="3">
        <v>293</v>
      </c>
      <c r="D1072" s="3">
        <f t="shared" si="48"/>
        <v>0.63576791216421469</v>
      </c>
      <c r="E1072" s="3">
        <v>0</v>
      </c>
      <c r="F1072" s="3">
        <v>1</v>
      </c>
      <c r="G1072" s="3">
        <v>34</v>
      </c>
      <c r="H1072" s="3">
        <v>244</v>
      </c>
      <c r="I1072" s="3">
        <v>8</v>
      </c>
      <c r="J1072" s="3">
        <v>32</v>
      </c>
      <c r="K1072" s="3">
        <v>7</v>
      </c>
      <c r="L1072" s="3">
        <v>2</v>
      </c>
      <c r="M1072" s="3">
        <v>50</v>
      </c>
      <c r="N1072" s="3">
        <v>4</v>
      </c>
      <c r="O1072" s="3">
        <v>3</v>
      </c>
      <c r="P1072" s="3">
        <v>1</v>
      </c>
      <c r="Q1072" s="3">
        <v>8</v>
      </c>
      <c r="R1072" s="3">
        <v>4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64</v>
      </c>
      <c r="AA1072" s="3" t="str" cm="1">
        <f t="array" ref="AA1072">_xlfn.IFS(AND(Z1072&lt;36,Z1072&gt;23),"24-35",AND(Z1072&lt;51,Z1072&gt;35),"36-50",AND(Z1072&gt;50,Z1072&lt;66),"51-65",Z1072&gt;65,"66+",TRUE,"?")</f>
        <v>51-65</v>
      </c>
      <c r="AB1072" s="3">
        <v>2397</v>
      </c>
      <c r="AC1072" s="3">
        <v>1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1</v>
      </c>
      <c r="AJ1072" s="3">
        <v>0</v>
      </c>
      <c r="AK1072" s="3">
        <v>0</v>
      </c>
      <c r="AL1072" s="3">
        <v>243</v>
      </c>
      <c r="AM1072" s="4">
        <v>42452</v>
      </c>
      <c r="AN1072" s="3">
        <f t="shared" si="49"/>
        <v>3</v>
      </c>
      <c r="AO1072" s="3" t="str">
        <f t="shared" si="50"/>
        <v>March</v>
      </c>
      <c r="AP1072" s="3">
        <v>1</v>
      </c>
    </row>
    <row r="1073" spans="1:42" x14ac:dyDescent="0.25">
      <c r="A1073" s="3">
        <v>1332</v>
      </c>
      <c r="B1073" s="3">
        <v>70844</v>
      </c>
      <c r="C1073" s="3">
        <v>292</v>
      </c>
      <c r="D1073" s="3">
        <f t="shared" si="48"/>
        <v>0.41217322567895659</v>
      </c>
      <c r="E1073" s="3">
        <v>1</v>
      </c>
      <c r="F1073" s="3">
        <v>1</v>
      </c>
      <c r="G1073" s="3">
        <v>16</v>
      </c>
      <c r="H1073" s="3">
        <v>129</v>
      </c>
      <c r="I1073" s="3">
        <v>26</v>
      </c>
      <c r="J1073" s="3">
        <v>67</v>
      </c>
      <c r="K1073" s="3">
        <v>3</v>
      </c>
      <c r="L1073" s="3">
        <v>67</v>
      </c>
      <c r="M1073" s="3">
        <v>2</v>
      </c>
      <c r="N1073" s="3">
        <v>5</v>
      </c>
      <c r="O1073" s="3">
        <v>6</v>
      </c>
      <c r="P1073" s="3">
        <v>1</v>
      </c>
      <c r="Q1073" s="3">
        <v>5</v>
      </c>
      <c r="R1073" s="3">
        <v>7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53</v>
      </c>
      <c r="AA1073" s="3" t="str" cm="1">
        <f t="array" ref="AA1073">_xlfn.IFS(AND(Z1073&lt;36,Z1073&gt;23),"24-35",AND(Z1073&lt;51,Z1073&gt;35),"36-50",AND(Z1073&gt;50,Z1073&lt;66),"51-65",Z1073&gt;65,"66+",TRUE,"?")</f>
        <v>51-65</v>
      </c>
      <c r="AB1073" s="3">
        <v>2401</v>
      </c>
      <c r="AC1073" s="3">
        <v>1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1</v>
      </c>
      <c r="AJ1073" s="3">
        <v>0</v>
      </c>
      <c r="AK1073" s="3">
        <v>0</v>
      </c>
      <c r="AL1073" s="3">
        <v>290</v>
      </c>
      <c r="AM1073" s="4">
        <v>42448</v>
      </c>
      <c r="AN1073" s="3">
        <f t="shared" si="49"/>
        <v>3</v>
      </c>
      <c r="AO1073" s="3" t="str">
        <f t="shared" si="50"/>
        <v>March</v>
      </c>
      <c r="AP1073" s="3">
        <v>1</v>
      </c>
    </row>
    <row r="1074" spans="1:42" x14ac:dyDescent="0.25">
      <c r="A1074" s="3">
        <v>1469</v>
      </c>
      <c r="B1074" s="3">
        <v>36108</v>
      </c>
      <c r="C1074" s="3">
        <v>292</v>
      </c>
      <c r="D1074" s="3">
        <f t="shared" si="48"/>
        <v>0.80868505594328122</v>
      </c>
      <c r="E1074" s="3">
        <v>1</v>
      </c>
      <c r="F1074" s="3">
        <v>0</v>
      </c>
      <c r="G1074" s="3">
        <v>68</v>
      </c>
      <c r="H1074" s="3">
        <v>141</v>
      </c>
      <c r="I1074" s="3">
        <v>8</v>
      </c>
      <c r="J1074" s="3">
        <v>129</v>
      </c>
      <c r="K1074" s="3">
        <v>3</v>
      </c>
      <c r="L1074" s="3">
        <v>11</v>
      </c>
      <c r="M1074" s="3">
        <v>47</v>
      </c>
      <c r="N1074" s="3">
        <v>3</v>
      </c>
      <c r="O1074" s="3">
        <v>7</v>
      </c>
      <c r="P1074" s="3">
        <v>1</v>
      </c>
      <c r="Q1074" s="3">
        <v>4</v>
      </c>
      <c r="R1074" s="3">
        <v>9</v>
      </c>
      <c r="S1074" s="3">
        <v>0</v>
      </c>
      <c r="T1074" s="3">
        <v>0</v>
      </c>
      <c r="U1074" s="3">
        <v>1</v>
      </c>
      <c r="V1074" s="3">
        <v>0</v>
      </c>
      <c r="W1074" s="3">
        <v>0</v>
      </c>
      <c r="X1074" s="3">
        <v>0</v>
      </c>
      <c r="Y1074" s="3">
        <v>0</v>
      </c>
      <c r="Z1074" s="3">
        <v>36</v>
      </c>
      <c r="AA1074" s="3" t="str" cm="1">
        <f t="array" ref="AA1074">_xlfn.IFS(AND(Z1074&lt;36,Z1074&gt;23),"24-35",AND(Z1074&lt;51,Z1074&gt;35),"36-50",AND(Z1074&gt;50,Z1074&lt;66),"51-65",Z1074&gt;65,"66+",TRUE,"?")</f>
        <v>36-50</v>
      </c>
      <c r="AB1074" s="3">
        <v>2416</v>
      </c>
      <c r="AC1074" s="3">
        <v>0</v>
      </c>
      <c r="AD1074" s="3">
        <v>0</v>
      </c>
      <c r="AE1074" s="3">
        <v>1</v>
      </c>
      <c r="AF1074" s="3">
        <v>0</v>
      </c>
      <c r="AG1074" s="3">
        <v>0</v>
      </c>
      <c r="AH1074" s="3">
        <v>0</v>
      </c>
      <c r="AI1074" s="3">
        <v>1</v>
      </c>
      <c r="AJ1074" s="3">
        <v>0</v>
      </c>
      <c r="AK1074" s="3">
        <v>0</v>
      </c>
      <c r="AL1074" s="3">
        <v>245</v>
      </c>
      <c r="AM1074" s="4">
        <v>42433</v>
      </c>
      <c r="AN1074" s="3">
        <f t="shared" si="49"/>
        <v>3</v>
      </c>
      <c r="AO1074" s="3" t="str">
        <f t="shared" si="50"/>
        <v>March</v>
      </c>
      <c r="AP1074" s="3">
        <v>1</v>
      </c>
    </row>
    <row r="1075" spans="1:42" x14ac:dyDescent="0.25">
      <c r="A1075" s="3">
        <v>1203</v>
      </c>
      <c r="B1075" s="3">
        <v>26997</v>
      </c>
      <c r="C1075" s="3">
        <v>290</v>
      </c>
      <c r="D1075" s="3">
        <f t="shared" si="48"/>
        <v>1.0741934288995074</v>
      </c>
      <c r="E1075" s="3">
        <v>0</v>
      </c>
      <c r="F1075" s="3">
        <v>0</v>
      </c>
      <c r="G1075" s="3">
        <v>89</v>
      </c>
      <c r="H1075" s="3">
        <v>7</v>
      </c>
      <c r="I1075" s="3">
        <v>23</v>
      </c>
      <c r="J1075" s="3">
        <v>78</v>
      </c>
      <c r="K1075" s="3">
        <v>133</v>
      </c>
      <c r="L1075" s="3">
        <v>49</v>
      </c>
      <c r="M1075" s="3">
        <v>144</v>
      </c>
      <c r="N1075" s="3">
        <v>2</v>
      </c>
      <c r="O1075" s="3">
        <v>4</v>
      </c>
      <c r="P1075" s="3">
        <v>2</v>
      </c>
      <c r="Q1075" s="3">
        <v>5</v>
      </c>
      <c r="R1075" s="3">
        <v>7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69</v>
      </c>
      <c r="AA1075" s="3" t="str" cm="1">
        <f t="array" ref="AA1075">_xlfn.IFS(AND(Z1075&lt;36,Z1075&gt;23),"24-35",AND(Z1075&lt;51,Z1075&gt;35),"36-50",AND(Z1075&gt;50,Z1075&lt;66),"51-65",Z1075&gt;65,"66+",TRUE,"?")</f>
        <v>66+</v>
      </c>
      <c r="AB1075" s="3">
        <v>2760</v>
      </c>
      <c r="AC1075" s="3">
        <v>0</v>
      </c>
      <c r="AD1075" s="3">
        <v>1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146</v>
      </c>
      <c r="AM1075" s="4">
        <v>42089</v>
      </c>
      <c r="AN1075" s="3">
        <f t="shared" si="49"/>
        <v>3</v>
      </c>
      <c r="AO1075" s="3" t="str">
        <f t="shared" si="50"/>
        <v>March</v>
      </c>
      <c r="AP1075" s="3">
        <v>1</v>
      </c>
    </row>
    <row r="1076" spans="1:42" x14ac:dyDescent="0.25">
      <c r="A1076" s="3">
        <v>17</v>
      </c>
      <c r="B1076" s="3">
        <v>37760</v>
      </c>
      <c r="C1076" s="3">
        <v>289</v>
      </c>
      <c r="D1076" s="3">
        <f t="shared" si="48"/>
        <v>0.76536016949152541</v>
      </c>
      <c r="E1076" s="3">
        <v>0</v>
      </c>
      <c r="F1076" s="3">
        <v>0</v>
      </c>
      <c r="G1076" s="3">
        <v>20</v>
      </c>
      <c r="H1076" s="3">
        <v>84</v>
      </c>
      <c r="I1076" s="3">
        <v>5</v>
      </c>
      <c r="J1076" s="3">
        <v>38</v>
      </c>
      <c r="K1076" s="3">
        <v>150</v>
      </c>
      <c r="L1076" s="3">
        <v>12</v>
      </c>
      <c r="M1076" s="3">
        <v>28</v>
      </c>
      <c r="N1076" s="3">
        <v>2</v>
      </c>
      <c r="O1076" s="3">
        <v>4</v>
      </c>
      <c r="P1076" s="3">
        <v>1</v>
      </c>
      <c r="Q1076" s="3">
        <v>6</v>
      </c>
      <c r="R1076" s="3">
        <v>7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74</v>
      </c>
      <c r="AA1076" s="3" t="str" cm="1">
        <f t="array" ref="AA1076">_xlfn.IFS(AND(Z1076&lt;36,Z1076&gt;23),"24-35",AND(Z1076&lt;51,Z1076&gt;35),"36-50",AND(Z1076&gt;50,Z1076&lt;66),"51-65",Z1076&gt;65,"66+",TRUE,"?")</f>
        <v>66+</v>
      </c>
      <c r="AB1076" s="3">
        <v>2826</v>
      </c>
      <c r="AC1076" s="3">
        <v>0</v>
      </c>
      <c r="AD1076" s="3">
        <v>0</v>
      </c>
      <c r="AE1076" s="3">
        <v>0</v>
      </c>
      <c r="AF1076" s="3">
        <v>1</v>
      </c>
      <c r="AG1076" s="3">
        <v>0</v>
      </c>
      <c r="AH1076" s="3">
        <v>0</v>
      </c>
      <c r="AI1076" s="3">
        <v>1</v>
      </c>
      <c r="AJ1076" s="3">
        <v>0</v>
      </c>
      <c r="AK1076" s="3">
        <v>0</v>
      </c>
      <c r="AL1076" s="3">
        <v>261</v>
      </c>
      <c r="AM1076" s="4">
        <v>42023</v>
      </c>
      <c r="AN1076" s="3">
        <f t="shared" si="49"/>
        <v>1</v>
      </c>
      <c r="AO1076" s="3" t="str">
        <f t="shared" si="50"/>
        <v>January</v>
      </c>
      <c r="AP1076" s="3">
        <v>1</v>
      </c>
    </row>
    <row r="1077" spans="1:42" x14ac:dyDescent="0.25">
      <c r="A1077" s="3">
        <v>1522</v>
      </c>
      <c r="B1077" s="3">
        <v>57107</v>
      </c>
      <c r="C1077" s="3">
        <v>279</v>
      </c>
      <c r="D1077" s="3">
        <f t="shared" si="48"/>
        <v>0.48855656924720264</v>
      </c>
      <c r="E1077" s="3">
        <v>0</v>
      </c>
      <c r="F1077" s="3">
        <v>1</v>
      </c>
      <c r="G1077" s="3">
        <v>44</v>
      </c>
      <c r="H1077" s="3">
        <v>159</v>
      </c>
      <c r="I1077" s="3">
        <v>0</v>
      </c>
      <c r="J1077" s="3">
        <v>120</v>
      </c>
      <c r="K1077" s="3">
        <v>0</v>
      </c>
      <c r="L1077" s="3">
        <v>0</v>
      </c>
      <c r="M1077" s="3">
        <v>137</v>
      </c>
      <c r="N1077" s="3">
        <v>7</v>
      </c>
      <c r="O1077" s="3">
        <v>4</v>
      </c>
      <c r="P1077" s="3">
        <v>4</v>
      </c>
      <c r="Q1077" s="3">
        <v>8</v>
      </c>
      <c r="R1077" s="3">
        <v>8</v>
      </c>
      <c r="S1077" s="3">
        <v>0</v>
      </c>
      <c r="T1077" s="3">
        <v>1</v>
      </c>
      <c r="U1077" s="3">
        <v>0</v>
      </c>
      <c r="V1077" s="3">
        <v>1</v>
      </c>
      <c r="W1077" s="3">
        <v>0</v>
      </c>
      <c r="X1077" s="3">
        <v>0</v>
      </c>
      <c r="Y1077" s="3">
        <v>1</v>
      </c>
      <c r="Z1077" s="3">
        <v>52</v>
      </c>
      <c r="AA1077" s="3" t="str" cm="1">
        <f t="array" ref="AA1077">_xlfn.IFS(AND(Z1077&lt;36,Z1077&gt;23),"24-35",AND(Z1077&lt;51,Z1077&gt;35),"36-50",AND(Z1077&gt;50,Z1077&lt;66),"51-65",Z1077&gt;65,"66+",TRUE,"?")</f>
        <v>51-65</v>
      </c>
      <c r="AB1077" s="3">
        <v>2833</v>
      </c>
      <c r="AC1077" s="3">
        <v>0</v>
      </c>
      <c r="AD1077" s="3">
        <v>0</v>
      </c>
      <c r="AE1077" s="3">
        <v>1</v>
      </c>
      <c r="AF1077" s="3">
        <v>0</v>
      </c>
      <c r="AG1077" s="3">
        <v>0</v>
      </c>
      <c r="AH1077" s="3">
        <v>0</v>
      </c>
      <c r="AI1077" s="3">
        <v>1</v>
      </c>
      <c r="AJ1077" s="3">
        <v>0</v>
      </c>
      <c r="AK1077" s="3">
        <v>0</v>
      </c>
      <c r="AL1077" s="3">
        <v>142</v>
      </c>
      <c r="AM1077" s="4">
        <v>42016</v>
      </c>
      <c r="AN1077" s="3">
        <f t="shared" si="49"/>
        <v>1</v>
      </c>
      <c r="AO1077" s="3" t="str">
        <f t="shared" si="50"/>
        <v>January</v>
      </c>
      <c r="AP1077" s="3">
        <v>1</v>
      </c>
    </row>
    <row r="1078" spans="1:42" x14ac:dyDescent="0.25">
      <c r="A1078" s="3">
        <v>811</v>
      </c>
      <c r="B1078" s="3">
        <v>49514</v>
      </c>
      <c r="C1078" s="3">
        <v>276</v>
      </c>
      <c r="D1078" s="3">
        <f t="shared" si="48"/>
        <v>0.55741810397059421</v>
      </c>
      <c r="E1078" s="3">
        <v>1</v>
      </c>
      <c r="F1078" s="3">
        <v>0</v>
      </c>
      <c r="G1078" s="3">
        <v>61</v>
      </c>
      <c r="H1078" s="3">
        <v>88</v>
      </c>
      <c r="I1078" s="3">
        <v>39</v>
      </c>
      <c r="J1078" s="3">
        <v>78</v>
      </c>
      <c r="K1078" s="3">
        <v>58</v>
      </c>
      <c r="L1078" s="3">
        <v>13</v>
      </c>
      <c r="M1078" s="3">
        <v>93</v>
      </c>
      <c r="N1078" s="3">
        <v>2</v>
      </c>
      <c r="O1078" s="3">
        <v>6</v>
      </c>
      <c r="P1078" s="3">
        <v>1</v>
      </c>
      <c r="Q1078" s="3">
        <v>4</v>
      </c>
      <c r="R1078" s="3">
        <v>7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45</v>
      </c>
      <c r="AA1078" s="3" t="str" cm="1">
        <f t="array" ref="AA1078">_xlfn.IFS(AND(Z1078&lt;36,Z1078&gt;23),"24-35",AND(Z1078&lt;51,Z1078&gt;35),"36-50",AND(Z1078&gt;50,Z1078&lt;66),"51-65",Z1078&gt;65,"66+",TRUE,"?")</f>
        <v>36-50</v>
      </c>
      <c r="AB1078" s="3">
        <v>2353</v>
      </c>
      <c r="AC1078" s="3">
        <v>0</v>
      </c>
      <c r="AD1078" s="3">
        <v>0</v>
      </c>
      <c r="AE1078" s="3">
        <v>1</v>
      </c>
      <c r="AF1078" s="3">
        <v>0</v>
      </c>
      <c r="AG1078" s="3">
        <v>0</v>
      </c>
      <c r="AH1078" s="3">
        <v>1</v>
      </c>
      <c r="AI1078" s="3">
        <v>0</v>
      </c>
      <c r="AJ1078" s="3">
        <v>0</v>
      </c>
      <c r="AK1078" s="3">
        <v>0</v>
      </c>
      <c r="AL1078" s="3">
        <v>183</v>
      </c>
      <c r="AM1078" s="4">
        <v>42496</v>
      </c>
      <c r="AN1078" s="3">
        <f t="shared" si="49"/>
        <v>5</v>
      </c>
      <c r="AO1078" s="3" t="str">
        <f t="shared" si="50"/>
        <v>May</v>
      </c>
      <c r="AP1078" s="3">
        <v>1</v>
      </c>
    </row>
    <row r="1079" spans="1:42" x14ac:dyDescent="0.25">
      <c r="A1079" s="3">
        <v>1809</v>
      </c>
      <c r="B1079" s="3">
        <v>51373</v>
      </c>
      <c r="C1079" s="3">
        <v>276</v>
      </c>
      <c r="D1079" s="3">
        <f t="shared" si="48"/>
        <v>0.5372471921048021</v>
      </c>
      <c r="E1079" s="3">
        <v>0</v>
      </c>
      <c r="F1079" s="3">
        <v>0</v>
      </c>
      <c r="G1079" s="3">
        <v>37</v>
      </c>
      <c r="H1079" s="3">
        <v>83</v>
      </c>
      <c r="I1079" s="3">
        <v>2</v>
      </c>
      <c r="J1079" s="3">
        <v>101</v>
      </c>
      <c r="K1079" s="3">
        <v>64</v>
      </c>
      <c r="L1079" s="3">
        <v>26</v>
      </c>
      <c r="M1079" s="3">
        <v>117</v>
      </c>
      <c r="N1079" s="3">
        <v>1</v>
      </c>
      <c r="O1079" s="3">
        <v>3</v>
      </c>
      <c r="P1079" s="3">
        <v>5</v>
      </c>
      <c r="Q1079" s="3">
        <v>3</v>
      </c>
      <c r="R1079" s="3">
        <v>4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29</v>
      </c>
      <c r="AA1079" s="3" t="str" cm="1">
        <f t="array" ref="AA1079">_xlfn.IFS(AND(Z1079&lt;36,Z1079&gt;23),"24-35",AND(Z1079&lt;51,Z1079&gt;35),"36-50",AND(Z1079&gt;50,Z1079&lt;66),"51-65",Z1079&gt;65,"66+",TRUE,"?")</f>
        <v>24-35</v>
      </c>
      <c r="AB1079" s="3">
        <v>2531</v>
      </c>
      <c r="AC1079" s="3">
        <v>0</v>
      </c>
      <c r="AD1079" s="3">
        <v>1</v>
      </c>
      <c r="AE1079" s="3">
        <v>0</v>
      </c>
      <c r="AF1079" s="3">
        <v>0</v>
      </c>
      <c r="AG1079" s="3">
        <v>0</v>
      </c>
      <c r="AH1079" s="3">
        <v>0</v>
      </c>
      <c r="AI1079" s="3">
        <v>1</v>
      </c>
      <c r="AJ1079" s="3">
        <v>0</v>
      </c>
      <c r="AK1079" s="3">
        <v>0</v>
      </c>
      <c r="AL1079" s="3">
        <v>159</v>
      </c>
      <c r="AM1079" s="4">
        <v>42318</v>
      </c>
      <c r="AN1079" s="3">
        <f t="shared" si="49"/>
        <v>11</v>
      </c>
      <c r="AO1079" s="3" t="str">
        <f t="shared" si="50"/>
        <v>November</v>
      </c>
      <c r="AP1079" s="3">
        <v>1</v>
      </c>
    </row>
    <row r="1080" spans="1:42" x14ac:dyDescent="0.25">
      <c r="A1080" s="3">
        <v>810</v>
      </c>
      <c r="B1080" s="3">
        <v>38683</v>
      </c>
      <c r="C1080" s="3">
        <v>275</v>
      </c>
      <c r="D1080" s="3">
        <f t="shared" si="48"/>
        <v>0.71090659979836102</v>
      </c>
      <c r="E1080" s="3">
        <v>1</v>
      </c>
      <c r="F1080" s="3">
        <v>0</v>
      </c>
      <c r="G1080" s="3">
        <v>80</v>
      </c>
      <c r="H1080" s="3">
        <v>46</v>
      </c>
      <c r="I1080" s="3">
        <v>35</v>
      </c>
      <c r="J1080" s="3">
        <v>69</v>
      </c>
      <c r="K1080" s="3">
        <v>84</v>
      </c>
      <c r="L1080" s="3">
        <v>41</v>
      </c>
      <c r="M1080" s="3">
        <v>66</v>
      </c>
      <c r="N1080" s="3">
        <v>6</v>
      </c>
      <c r="O1080" s="3">
        <v>4</v>
      </c>
      <c r="P1080" s="3">
        <v>1</v>
      </c>
      <c r="Q1080" s="3">
        <v>6</v>
      </c>
      <c r="R1080" s="3">
        <v>7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31</v>
      </c>
      <c r="AA1080" s="3" t="str" cm="1">
        <f t="array" ref="AA1080">_xlfn.IFS(AND(Z1080&lt;36,Z1080&gt;23),"24-35",AND(Z1080&lt;51,Z1080&gt;35),"36-50",AND(Z1080&gt;50,Z1080&lt;66),"51-65",Z1080&gt;65,"66+",TRUE,"?")</f>
        <v>24-35</v>
      </c>
      <c r="AB1080" s="3">
        <v>2792</v>
      </c>
      <c r="AC1080" s="3">
        <v>0</v>
      </c>
      <c r="AD1080" s="3">
        <v>0</v>
      </c>
      <c r="AE1080" s="3">
        <v>0</v>
      </c>
      <c r="AF1080" s="3">
        <v>1</v>
      </c>
      <c r="AG1080" s="3">
        <v>0</v>
      </c>
      <c r="AH1080" s="3">
        <v>1</v>
      </c>
      <c r="AI1080" s="3">
        <v>0</v>
      </c>
      <c r="AJ1080" s="3">
        <v>0</v>
      </c>
      <c r="AK1080" s="3">
        <v>0</v>
      </c>
      <c r="AL1080" s="3">
        <v>209</v>
      </c>
      <c r="AM1080" s="4">
        <v>42057</v>
      </c>
      <c r="AN1080" s="3">
        <f t="shared" si="49"/>
        <v>2</v>
      </c>
      <c r="AO1080" s="3" t="str">
        <f t="shared" si="50"/>
        <v>February</v>
      </c>
      <c r="AP1080" s="3">
        <v>1</v>
      </c>
    </row>
    <row r="1081" spans="1:42" x14ac:dyDescent="0.25">
      <c r="A1081" s="3">
        <v>1731</v>
      </c>
      <c r="B1081" s="3">
        <v>113734</v>
      </c>
      <c r="C1081" s="3">
        <v>274</v>
      </c>
      <c r="D1081" s="3">
        <f t="shared" si="48"/>
        <v>0.24091300754391826</v>
      </c>
      <c r="E1081" s="3">
        <v>0</v>
      </c>
      <c r="F1081" s="3">
        <v>0</v>
      </c>
      <c r="G1081" s="3">
        <v>9</v>
      </c>
      <c r="H1081" s="3">
        <v>6</v>
      </c>
      <c r="I1081" s="3">
        <v>2</v>
      </c>
      <c r="J1081" s="3">
        <v>3</v>
      </c>
      <c r="K1081" s="3">
        <v>1</v>
      </c>
      <c r="L1081" s="3">
        <v>262</v>
      </c>
      <c r="M1081" s="3">
        <v>3</v>
      </c>
      <c r="N1081" s="3">
        <v>0</v>
      </c>
      <c r="O1081" s="3">
        <v>27</v>
      </c>
      <c r="P1081" s="3">
        <v>0</v>
      </c>
      <c r="Q1081" s="3">
        <v>0</v>
      </c>
      <c r="R1081" s="3">
        <v>1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75</v>
      </c>
      <c r="AA1081" s="3" t="str" cm="1">
        <f t="array" ref="AA1081">_xlfn.IFS(AND(Z1081&lt;36,Z1081&gt;23),"24-35",AND(Z1081&lt;51,Z1081&gt;35),"36-50",AND(Z1081&gt;50,Z1081&lt;66),"51-65",Z1081&gt;65,"66+",TRUE,"?")</f>
        <v>66+</v>
      </c>
      <c r="AB1081" s="3">
        <v>2191</v>
      </c>
      <c r="AC1081" s="3">
        <v>0</v>
      </c>
      <c r="AD1081" s="3">
        <v>0</v>
      </c>
      <c r="AE1081" s="3">
        <v>1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1</v>
      </c>
      <c r="AL1081" s="3">
        <v>271</v>
      </c>
      <c r="AM1081" s="4">
        <v>42658</v>
      </c>
      <c r="AN1081" s="3">
        <f t="shared" si="49"/>
        <v>10</v>
      </c>
      <c r="AO1081" s="3" t="str">
        <f t="shared" si="50"/>
        <v>October</v>
      </c>
      <c r="AP1081" s="3">
        <v>1</v>
      </c>
    </row>
    <row r="1082" spans="1:42" x14ac:dyDescent="0.25">
      <c r="A1082" s="3">
        <v>1530</v>
      </c>
      <c r="B1082" s="3">
        <v>36262</v>
      </c>
      <c r="C1082" s="3">
        <v>273</v>
      </c>
      <c r="D1082" s="3">
        <f t="shared" si="48"/>
        <v>0.75285422756604714</v>
      </c>
      <c r="E1082" s="3">
        <v>0</v>
      </c>
      <c r="F1082" s="3">
        <v>0</v>
      </c>
      <c r="G1082" s="3">
        <v>24</v>
      </c>
      <c r="H1082" s="3">
        <v>88</v>
      </c>
      <c r="I1082" s="3">
        <v>39</v>
      </c>
      <c r="J1082" s="3">
        <v>54</v>
      </c>
      <c r="K1082" s="3">
        <v>64</v>
      </c>
      <c r="L1082" s="3">
        <v>28</v>
      </c>
      <c r="M1082" s="3">
        <v>153</v>
      </c>
      <c r="N1082" s="3">
        <v>1</v>
      </c>
      <c r="O1082" s="3">
        <v>3</v>
      </c>
      <c r="P1082" s="3">
        <v>5</v>
      </c>
      <c r="Q1082" s="3">
        <v>3</v>
      </c>
      <c r="R1082" s="3">
        <v>6</v>
      </c>
      <c r="S1082" s="3">
        <v>0</v>
      </c>
      <c r="T1082" s="3">
        <v>0</v>
      </c>
      <c r="U1082" s="3">
        <v>1</v>
      </c>
      <c r="V1082" s="3">
        <v>0</v>
      </c>
      <c r="W1082" s="3">
        <v>0</v>
      </c>
      <c r="X1082" s="3">
        <v>0</v>
      </c>
      <c r="Y1082" s="3">
        <v>1</v>
      </c>
      <c r="Z1082" s="3">
        <v>37</v>
      </c>
      <c r="AA1082" s="3" t="str" cm="1">
        <f t="array" ref="AA1082">_xlfn.IFS(AND(Z1082&lt;36,Z1082&gt;23),"24-35",AND(Z1082&lt;51,Z1082&gt;35),"36-50",AND(Z1082&gt;50,Z1082&lt;66),"51-65",Z1082&gt;65,"66+",TRUE,"?")</f>
        <v>36-50</v>
      </c>
      <c r="AB1082" s="3">
        <v>2441</v>
      </c>
      <c r="AC1082" s="3">
        <v>0</v>
      </c>
      <c r="AD1082" s="3">
        <v>1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1</v>
      </c>
      <c r="AK1082" s="3">
        <v>0</v>
      </c>
      <c r="AL1082" s="3">
        <v>120</v>
      </c>
      <c r="AM1082" s="4">
        <v>42408</v>
      </c>
      <c r="AN1082" s="3">
        <f t="shared" si="49"/>
        <v>2</v>
      </c>
      <c r="AO1082" s="3" t="str">
        <f t="shared" si="50"/>
        <v>February</v>
      </c>
      <c r="AP1082" s="3">
        <v>1</v>
      </c>
    </row>
    <row r="1083" spans="1:42" x14ac:dyDescent="0.25">
      <c r="A1083" s="3">
        <v>189</v>
      </c>
      <c r="B1083" s="3">
        <v>48721</v>
      </c>
      <c r="C1083" s="3">
        <v>272</v>
      </c>
      <c r="D1083" s="3">
        <f t="shared" si="48"/>
        <v>0.55828082346421459</v>
      </c>
      <c r="E1083" s="3">
        <v>1</v>
      </c>
      <c r="F1083" s="3">
        <v>1</v>
      </c>
      <c r="G1083" s="3">
        <v>50</v>
      </c>
      <c r="H1083" s="3">
        <v>81</v>
      </c>
      <c r="I1083" s="3">
        <v>18</v>
      </c>
      <c r="J1083" s="3">
        <v>113</v>
      </c>
      <c r="K1083" s="3">
        <v>47</v>
      </c>
      <c r="L1083" s="3">
        <v>13</v>
      </c>
      <c r="M1083" s="3">
        <v>21</v>
      </c>
      <c r="N1083" s="3">
        <v>6</v>
      </c>
      <c r="O1083" s="3">
        <v>4</v>
      </c>
      <c r="P1083" s="3">
        <v>2</v>
      </c>
      <c r="Q1083" s="3">
        <v>5</v>
      </c>
      <c r="R1083" s="3">
        <v>6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57</v>
      </c>
      <c r="AA1083" s="3" t="str" cm="1">
        <f t="array" ref="AA1083">_xlfn.IFS(AND(Z1083&lt;36,Z1083&gt;23),"24-35",AND(Z1083&lt;51,Z1083&gt;35),"36-50",AND(Z1083&gt;50,Z1083&lt;66),"51-65",Z1083&gt;65,"66+",TRUE,"?")</f>
        <v>51-65</v>
      </c>
      <c r="AB1083" s="3">
        <v>2571</v>
      </c>
      <c r="AC1083" s="3">
        <v>1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1</v>
      </c>
      <c r="AK1083" s="3">
        <v>0</v>
      </c>
      <c r="AL1083" s="3">
        <v>251</v>
      </c>
      <c r="AM1083" s="4">
        <v>42278</v>
      </c>
      <c r="AN1083" s="3">
        <f t="shared" si="49"/>
        <v>10</v>
      </c>
      <c r="AO1083" s="3" t="str">
        <f t="shared" si="50"/>
        <v>October</v>
      </c>
      <c r="AP1083" s="3">
        <v>1</v>
      </c>
    </row>
    <row r="1084" spans="1:42" x14ac:dyDescent="0.25">
      <c r="A1084" s="3">
        <v>1251</v>
      </c>
      <c r="B1084" s="3">
        <v>51948</v>
      </c>
      <c r="C1084" s="3">
        <v>270</v>
      </c>
      <c r="D1084" s="3">
        <f t="shared" si="48"/>
        <v>0.51975051975051978</v>
      </c>
      <c r="E1084" s="3">
        <v>0</v>
      </c>
      <c r="F1084" s="3">
        <v>1</v>
      </c>
      <c r="G1084" s="3">
        <v>51</v>
      </c>
      <c r="H1084" s="3">
        <v>82</v>
      </c>
      <c r="I1084" s="3">
        <v>33</v>
      </c>
      <c r="J1084" s="3">
        <v>54</v>
      </c>
      <c r="K1084" s="3">
        <v>71</v>
      </c>
      <c r="L1084" s="3">
        <v>30</v>
      </c>
      <c r="M1084" s="3">
        <v>41</v>
      </c>
      <c r="N1084" s="3">
        <v>2</v>
      </c>
      <c r="O1084" s="3">
        <v>5</v>
      </c>
      <c r="P1084" s="3">
        <v>2</v>
      </c>
      <c r="Q1084" s="3">
        <v>4</v>
      </c>
      <c r="R1084" s="3">
        <v>5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45</v>
      </c>
      <c r="AA1084" s="3" t="str" cm="1">
        <f t="array" ref="AA1084">_xlfn.IFS(AND(Z1084&lt;36,Z1084&gt;23),"24-35",AND(Z1084&lt;51,Z1084&gt;35),"36-50",AND(Z1084&gt;50,Z1084&lt;66),"51-65",Z1084&gt;65,"66+",TRUE,"?")</f>
        <v>36-50</v>
      </c>
      <c r="AB1084" s="3">
        <v>2444</v>
      </c>
      <c r="AC1084" s="3">
        <v>0</v>
      </c>
      <c r="AD1084" s="3">
        <v>1</v>
      </c>
      <c r="AE1084" s="3">
        <v>0</v>
      </c>
      <c r="AF1084" s="3">
        <v>0</v>
      </c>
      <c r="AG1084" s="3">
        <v>0</v>
      </c>
      <c r="AH1084" s="3">
        <v>0</v>
      </c>
      <c r="AI1084" s="3">
        <v>1</v>
      </c>
      <c r="AJ1084" s="3">
        <v>0</v>
      </c>
      <c r="AK1084" s="3">
        <v>0</v>
      </c>
      <c r="AL1084" s="3">
        <v>229</v>
      </c>
      <c r="AM1084" s="4">
        <v>42405</v>
      </c>
      <c r="AN1084" s="3">
        <f t="shared" si="49"/>
        <v>2</v>
      </c>
      <c r="AO1084" s="3" t="str">
        <f t="shared" si="50"/>
        <v>February</v>
      </c>
      <c r="AP1084" s="3">
        <v>1</v>
      </c>
    </row>
    <row r="1085" spans="1:42" x14ac:dyDescent="0.25">
      <c r="A1085" s="3">
        <v>356</v>
      </c>
      <c r="B1085" s="3">
        <v>27421</v>
      </c>
      <c r="C1085" s="3">
        <v>269</v>
      </c>
      <c r="D1085" s="3">
        <f t="shared" si="48"/>
        <v>0.98099996353159991</v>
      </c>
      <c r="E1085" s="3">
        <v>0</v>
      </c>
      <c r="F1085" s="3">
        <v>0</v>
      </c>
      <c r="G1085" s="3">
        <v>14</v>
      </c>
      <c r="H1085" s="3">
        <v>43</v>
      </c>
      <c r="I1085" s="3">
        <v>12</v>
      </c>
      <c r="J1085" s="3">
        <v>96</v>
      </c>
      <c r="K1085" s="3">
        <v>78</v>
      </c>
      <c r="L1085" s="3">
        <v>40</v>
      </c>
      <c r="M1085" s="3">
        <v>55</v>
      </c>
      <c r="N1085" s="3">
        <v>3</v>
      </c>
      <c r="O1085" s="3">
        <v>4</v>
      </c>
      <c r="P1085" s="3">
        <v>1</v>
      </c>
      <c r="Q1085" s="3">
        <v>6</v>
      </c>
      <c r="R1085" s="3">
        <v>7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66</v>
      </c>
      <c r="AA1085" s="3" t="str" cm="1">
        <f t="array" ref="AA1085">_xlfn.IFS(AND(Z1085&lt;36,Z1085&gt;23),"24-35",AND(Z1085&lt;51,Z1085&gt;35),"36-50",AND(Z1085&gt;50,Z1085&lt;66),"51-65",Z1085&gt;65,"66+",TRUE,"?")</f>
        <v>66+</v>
      </c>
      <c r="AB1085" s="3">
        <v>2723</v>
      </c>
      <c r="AC1085" s="3">
        <v>0</v>
      </c>
      <c r="AD1085" s="3">
        <v>0</v>
      </c>
      <c r="AE1085" s="3">
        <v>0</v>
      </c>
      <c r="AF1085" s="3">
        <v>0</v>
      </c>
      <c r="AG1085" s="3">
        <v>1</v>
      </c>
      <c r="AH1085" s="3">
        <v>0</v>
      </c>
      <c r="AI1085" s="3">
        <v>1</v>
      </c>
      <c r="AJ1085" s="3">
        <v>0</v>
      </c>
      <c r="AK1085" s="3">
        <v>0</v>
      </c>
      <c r="AL1085" s="3">
        <v>214</v>
      </c>
      <c r="AM1085" s="4">
        <v>42126</v>
      </c>
      <c r="AN1085" s="3">
        <f t="shared" si="49"/>
        <v>5</v>
      </c>
      <c r="AO1085" s="3" t="str">
        <f t="shared" si="50"/>
        <v>May</v>
      </c>
      <c r="AP1085" s="3">
        <v>1</v>
      </c>
    </row>
    <row r="1086" spans="1:42" x14ac:dyDescent="0.25">
      <c r="A1086" s="3">
        <v>972</v>
      </c>
      <c r="B1086" s="3">
        <v>28071</v>
      </c>
      <c r="C1086" s="3">
        <v>269</v>
      </c>
      <c r="D1086" s="3">
        <f t="shared" si="48"/>
        <v>0.95828435039720705</v>
      </c>
      <c r="E1086" s="3">
        <v>0</v>
      </c>
      <c r="F1086" s="3">
        <v>0</v>
      </c>
      <c r="G1086" s="3">
        <v>65</v>
      </c>
      <c r="H1086" s="3">
        <v>39</v>
      </c>
      <c r="I1086" s="3">
        <v>33</v>
      </c>
      <c r="J1086" s="3">
        <v>130</v>
      </c>
      <c r="K1086" s="3">
        <v>41</v>
      </c>
      <c r="L1086" s="3">
        <v>26</v>
      </c>
      <c r="M1086" s="3">
        <v>44</v>
      </c>
      <c r="N1086" s="3">
        <v>2</v>
      </c>
      <c r="O1086" s="3">
        <v>5</v>
      </c>
      <c r="P1086" s="3">
        <v>1</v>
      </c>
      <c r="Q1086" s="3">
        <v>5</v>
      </c>
      <c r="R1086" s="3">
        <v>8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40</v>
      </c>
      <c r="AA1086" s="3" t="str" cm="1">
        <f t="array" ref="AA1086">_xlfn.IFS(AND(Z1086&lt;36,Z1086&gt;23),"24-35",AND(Z1086&lt;51,Z1086&gt;35),"36-50",AND(Z1086&gt;50,Z1086&lt;66),"51-65",Z1086&gt;65,"66+",TRUE,"?")</f>
        <v>36-50</v>
      </c>
      <c r="AB1086" s="3">
        <v>2828</v>
      </c>
      <c r="AC1086" s="3">
        <v>0</v>
      </c>
      <c r="AD1086" s="3">
        <v>0</v>
      </c>
      <c r="AE1086" s="3">
        <v>1</v>
      </c>
      <c r="AF1086" s="3">
        <v>0</v>
      </c>
      <c r="AG1086" s="3">
        <v>0</v>
      </c>
      <c r="AH1086" s="3">
        <v>0</v>
      </c>
      <c r="AI1086" s="3">
        <v>1</v>
      </c>
      <c r="AJ1086" s="3">
        <v>0</v>
      </c>
      <c r="AK1086" s="3">
        <v>0</v>
      </c>
      <c r="AL1086" s="3">
        <v>225</v>
      </c>
      <c r="AM1086" s="4">
        <v>42021</v>
      </c>
      <c r="AN1086" s="3">
        <f t="shared" si="49"/>
        <v>1</v>
      </c>
      <c r="AO1086" s="3" t="str">
        <f t="shared" si="50"/>
        <v>January</v>
      </c>
      <c r="AP1086" s="3">
        <v>1</v>
      </c>
    </row>
    <row r="1087" spans="1:42" x14ac:dyDescent="0.25">
      <c r="A1087" s="3">
        <v>1853</v>
      </c>
      <c r="B1087" s="3">
        <v>40059</v>
      </c>
      <c r="C1087" s="3">
        <v>269</v>
      </c>
      <c r="D1087" s="3">
        <f t="shared" si="48"/>
        <v>0.67150952345290693</v>
      </c>
      <c r="E1087" s="3">
        <v>1</v>
      </c>
      <c r="F1087" s="3">
        <v>0</v>
      </c>
      <c r="G1087" s="3">
        <v>82</v>
      </c>
      <c r="H1087" s="3">
        <v>110</v>
      </c>
      <c r="I1087" s="3">
        <v>29</v>
      </c>
      <c r="J1087" s="3">
        <v>92</v>
      </c>
      <c r="K1087" s="3">
        <v>28</v>
      </c>
      <c r="L1087" s="3">
        <v>10</v>
      </c>
      <c r="M1087" s="3">
        <v>145</v>
      </c>
      <c r="N1087" s="3">
        <v>1</v>
      </c>
      <c r="O1087" s="3">
        <v>6</v>
      </c>
      <c r="P1087" s="3">
        <v>2</v>
      </c>
      <c r="Q1087" s="3">
        <v>3</v>
      </c>
      <c r="R1087" s="3">
        <v>8</v>
      </c>
      <c r="S1087" s="3">
        <v>0</v>
      </c>
      <c r="T1087" s="3">
        <v>0</v>
      </c>
      <c r="U1087" s="3">
        <v>1</v>
      </c>
      <c r="V1087" s="3">
        <v>0</v>
      </c>
      <c r="W1087" s="3">
        <v>0</v>
      </c>
      <c r="X1087" s="3">
        <v>0</v>
      </c>
      <c r="Y1087" s="3">
        <v>0</v>
      </c>
      <c r="Z1087" s="3">
        <v>36</v>
      </c>
      <c r="AA1087" s="3" t="str" cm="1">
        <f t="array" ref="AA1087">_xlfn.IFS(AND(Z1087&lt;36,Z1087&gt;23),"24-35",AND(Z1087&lt;51,Z1087&gt;35),"36-50",AND(Z1087&gt;50,Z1087&lt;66),"51-65",Z1087&gt;65,"66+",TRUE,"?")</f>
        <v>36-50</v>
      </c>
      <c r="AB1087" s="3">
        <v>2433</v>
      </c>
      <c r="AC1087" s="3">
        <v>0</v>
      </c>
      <c r="AD1087" s="3">
        <v>1</v>
      </c>
      <c r="AE1087" s="3">
        <v>0</v>
      </c>
      <c r="AF1087" s="3">
        <v>0</v>
      </c>
      <c r="AG1087" s="3">
        <v>0</v>
      </c>
      <c r="AH1087" s="3">
        <v>0</v>
      </c>
      <c r="AI1087" s="3">
        <v>1</v>
      </c>
      <c r="AJ1087" s="3">
        <v>0</v>
      </c>
      <c r="AK1087" s="3">
        <v>0</v>
      </c>
      <c r="AL1087" s="3">
        <v>124</v>
      </c>
      <c r="AM1087" s="4">
        <v>42416</v>
      </c>
      <c r="AN1087" s="3">
        <f t="shared" si="49"/>
        <v>2</v>
      </c>
      <c r="AO1087" s="3" t="str">
        <f t="shared" si="50"/>
        <v>February</v>
      </c>
      <c r="AP1087" s="3">
        <v>1</v>
      </c>
    </row>
    <row r="1088" spans="1:42" x14ac:dyDescent="0.25">
      <c r="A1088" s="3">
        <v>1954</v>
      </c>
      <c r="B1088" s="3">
        <v>59686</v>
      </c>
      <c r="C1088" s="3">
        <v>269</v>
      </c>
      <c r="D1088" s="3">
        <f t="shared" si="48"/>
        <v>0.4506919545622089</v>
      </c>
      <c r="E1088" s="3">
        <v>0</v>
      </c>
      <c r="F1088" s="3">
        <v>1</v>
      </c>
      <c r="G1088" s="3">
        <v>78</v>
      </c>
      <c r="H1088" s="3">
        <v>89</v>
      </c>
      <c r="I1088" s="3">
        <v>15</v>
      </c>
      <c r="J1088" s="3">
        <v>89</v>
      </c>
      <c r="K1088" s="3">
        <v>34</v>
      </c>
      <c r="L1088" s="3">
        <v>42</v>
      </c>
      <c r="M1088" s="3">
        <v>5</v>
      </c>
      <c r="N1088" s="3">
        <v>1</v>
      </c>
      <c r="O1088" s="3">
        <v>4</v>
      </c>
      <c r="P1088" s="3">
        <v>1</v>
      </c>
      <c r="Q1088" s="3">
        <v>6</v>
      </c>
      <c r="R1088" s="3">
        <v>4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55</v>
      </c>
      <c r="AA1088" s="3" t="str" cm="1">
        <f t="array" ref="AA1088">_xlfn.IFS(AND(Z1088&lt;36,Z1088&gt;23),"24-35",AND(Z1088&lt;51,Z1088&gt;35),"36-50",AND(Z1088&gt;50,Z1088&lt;66),"51-65",Z1088&gt;65,"66+",TRUE,"?")</f>
        <v>51-65</v>
      </c>
      <c r="AB1088" s="3">
        <v>2314</v>
      </c>
      <c r="AC1088" s="3">
        <v>0</v>
      </c>
      <c r="AD1088" s="3">
        <v>0</v>
      </c>
      <c r="AE1088" s="3">
        <v>1</v>
      </c>
      <c r="AF1088" s="3">
        <v>0</v>
      </c>
      <c r="AG1088" s="3">
        <v>0</v>
      </c>
      <c r="AH1088" s="3">
        <v>0</v>
      </c>
      <c r="AI1088" s="3">
        <v>1</v>
      </c>
      <c r="AJ1088" s="3">
        <v>0</v>
      </c>
      <c r="AK1088" s="3">
        <v>0</v>
      </c>
      <c r="AL1088" s="3">
        <v>264</v>
      </c>
      <c r="AM1088" s="4">
        <v>42535</v>
      </c>
      <c r="AN1088" s="3">
        <f t="shared" si="49"/>
        <v>6</v>
      </c>
      <c r="AO1088" s="3" t="str">
        <f t="shared" si="50"/>
        <v>June</v>
      </c>
      <c r="AP1088" s="3">
        <v>1</v>
      </c>
    </row>
    <row r="1089" spans="1:42" x14ac:dyDescent="0.25">
      <c r="A1089" s="3">
        <v>20</v>
      </c>
      <c r="B1089" s="3">
        <v>37040</v>
      </c>
      <c r="C1089" s="3">
        <v>268</v>
      </c>
      <c r="D1089" s="3">
        <f t="shared" si="48"/>
        <v>0.72354211663066959</v>
      </c>
      <c r="E1089" s="3">
        <v>0</v>
      </c>
      <c r="F1089" s="3">
        <v>0</v>
      </c>
      <c r="G1089" s="3">
        <v>41</v>
      </c>
      <c r="H1089" s="3">
        <v>86</v>
      </c>
      <c r="I1089" s="3">
        <v>2</v>
      </c>
      <c r="J1089" s="3">
        <v>73</v>
      </c>
      <c r="K1089" s="3">
        <v>69</v>
      </c>
      <c r="L1089" s="3">
        <v>38</v>
      </c>
      <c r="M1089" s="3">
        <v>48</v>
      </c>
      <c r="N1089" s="3">
        <v>1</v>
      </c>
      <c r="O1089" s="3">
        <v>4</v>
      </c>
      <c r="P1089" s="3">
        <v>2</v>
      </c>
      <c r="Q1089" s="3">
        <v>5</v>
      </c>
      <c r="R1089" s="3">
        <v>8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38</v>
      </c>
      <c r="AA1089" s="3" t="str" cm="1">
        <f t="array" ref="AA1089">_xlfn.IFS(AND(Z1089&lt;36,Z1089&gt;23),"24-35",AND(Z1089&lt;51,Z1089&gt;35),"36-50",AND(Z1089&gt;50,Z1089&lt;66),"51-65",Z1089&gt;65,"66+",TRUE,"?")</f>
        <v>36-50</v>
      </c>
      <c r="AB1089" s="3">
        <v>2849</v>
      </c>
      <c r="AC1089" s="3">
        <v>0</v>
      </c>
      <c r="AD1089" s="3">
        <v>1</v>
      </c>
      <c r="AE1089" s="3">
        <v>0</v>
      </c>
      <c r="AF1089" s="3">
        <v>0</v>
      </c>
      <c r="AG1089" s="3">
        <v>0</v>
      </c>
      <c r="AH1089" s="3">
        <v>0</v>
      </c>
      <c r="AI1089" s="3">
        <v>1</v>
      </c>
      <c r="AJ1089" s="3">
        <v>0</v>
      </c>
      <c r="AK1089" s="3">
        <v>0</v>
      </c>
      <c r="AL1089" s="3">
        <v>220</v>
      </c>
      <c r="AM1089" s="4">
        <v>42000</v>
      </c>
      <c r="AN1089" s="3">
        <f t="shared" si="49"/>
        <v>12</v>
      </c>
      <c r="AO1089" s="3" t="str">
        <f t="shared" si="50"/>
        <v>December</v>
      </c>
      <c r="AP1089" s="3">
        <v>1</v>
      </c>
    </row>
    <row r="1090" spans="1:42" x14ac:dyDescent="0.25">
      <c r="A1090" s="3">
        <v>243</v>
      </c>
      <c r="B1090" s="3">
        <v>44159</v>
      </c>
      <c r="C1090" s="3">
        <v>268</v>
      </c>
      <c r="D1090" s="3">
        <f t="shared" si="48"/>
        <v>0.60689780112774294</v>
      </c>
      <c r="E1090" s="3">
        <v>1</v>
      </c>
      <c r="F1090" s="3">
        <v>0</v>
      </c>
      <c r="G1090" s="3">
        <v>85</v>
      </c>
      <c r="H1090" s="3">
        <v>167</v>
      </c>
      <c r="I1090" s="3">
        <v>2</v>
      </c>
      <c r="J1090" s="3">
        <v>62</v>
      </c>
      <c r="K1090" s="3">
        <v>24</v>
      </c>
      <c r="L1090" s="3">
        <v>13</v>
      </c>
      <c r="M1090" s="3">
        <v>7</v>
      </c>
      <c r="N1090" s="3">
        <v>4</v>
      </c>
      <c r="O1090" s="3">
        <v>4</v>
      </c>
      <c r="P1090" s="3">
        <v>1</v>
      </c>
      <c r="Q1090" s="3">
        <v>6</v>
      </c>
      <c r="R1090" s="3">
        <v>5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50</v>
      </c>
      <c r="AA1090" s="3" t="str" cm="1">
        <f t="array" ref="AA1090">_xlfn.IFS(AND(Z1090&lt;36,Z1090&gt;23),"24-35",AND(Z1090&lt;51,Z1090&gt;35),"36-50",AND(Z1090&gt;50,Z1090&lt;66),"51-65",Z1090&gt;65,"66+",TRUE,"?")</f>
        <v>36-50</v>
      </c>
      <c r="AB1090" s="3">
        <v>2171</v>
      </c>
      <c r="AC1090" s="3">
        <v>0</v>
      </c>
      <c r="AD1090" s="3">
        <v>1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1</v>
      </c>
      <c r="AK1090" s="3">
        <v>0</v>
      </c>
      <c r="AL1090" s="3">
        <v>261</v>
      </c>
      <c r="AM1090" s="4">
        <v>42678</v>
      </c>
      <c r="AN1090" s="3">
        <f t="shared" si="49"/>
        <v>11</v>
      </c>
      <c r="AO1090" s="3" t="str">
        <f t="shared" si="50"/>
        <v>November</v>
      </c>
      <c r="AP1090" s="3">
        <v>1</v>
      </c>
    </row>
    <row r="1091" spans="1:42" x14ac:dyDescent="0.25">
      <c r="A1091" s="3">
        <v>429</v>
      </c>
      <c r="B1091" s="3">
        <v>50300</v>
      </c>
      <c r="C1091" s="3">
        <v>265</v>
      </c>
      <c r="D1091" s="3">
        <f t="shared" ref="D1091:D1154" si="51">C1091*100/B1091</f>
        <v>0.52683896620278325</v>
      </c>
      <c r="E1091" s="3">
        <v>0</v>
      </c>
      <c r="F1091" s="3">
        <v>1</v>
      </c>
      <c r="G1091" s="3">
        <v>52</v>
      </c>
      <c r="H1091" s="3">
        <v>143</v>
      </c>
      <c r="I1091" s="3">
        <v>15</v>
      </c>
      <c r="J1091" s="3">
        <v>60</v>
      </c>
      <c r="K1091" s="3">
        <v>24</v>
      </c>
      <c r="L1091" s="3">
        <v>23</v>
      </c>
      <c r="M1091" s="3">
        <v>5</v>
      </c>
      <c r="N1091" s="3">
        <v>2</v>
      </c>
      <c r="O1091" s="3">
        <v>2</v>
      </c>
      <c r="P1091" s="3">
        <v>1</v>
      </c>
      <c r="Q1091" s="3">
        <v>8</v>
      </c>
      <c r="R1091" s="3">
        <v>2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68</v>
      </c>
      <c r="AA1091" s="3" t="str" cm="1">
        <f t="array" ref="AA1091">_xlfn.IFS(AND(Z1091&lt;36,Z1091&gt;23),"24-35",AND(Z1091&lt;51,Z1091&gt;35),"36-50",AND(Z1091&gt;50,Z1091&lt;66),"51-65",Z1091&gt;65,"66+",TRUE,"?")</f>
        <v>66+</v>
      </c>
      <c r="AB1091" s="3">
        <v>2194</v>
      </c>
      <c r="AC1091" s="3">
        <v>0</v>
      </c>
      <c r="AD1091" s="3">
        <v>1</v>
      </c>
      <c r="AE1091" s="3">
        <v>0</v>
      </c>
      <c r="AF1091" s="3">
        <v>0</v>
      </c>
      <c r="AG1091" s="3">
        <v>0</v>
      </c>
      <c r="AH1091" s="3">
        <v>0</v>
      </c>
      <c r="AI1091" s="3">
        <v>1</v>
      </c>
      <c r="AJ1091" s="3">
        <v>0</v>
      </c>
      <c r="AK1091" s="3">
        <v>0</v>
      </c>
      <c r="AL1091" s="3">
        <v>260</v>
      </c>
      <c r="AM1091" s="4">
        <v>42655</v>
      </c>
      <c r="AN1091" s="3">
        <f t="shared" ref="AN1091:AN1154" si="52">MONTH(AM1091)</f>
        <v>10</v>
      </c>
      <c r="AO1091" s="3" t="str">
        <f t="shared" ref="AO1091:AO1154" si="53">TEXT(AM1091,"mmmm")</f>
        <v>October</v>
      </c>
      <c r="AP1091" s="3">
        <v>1</v>
      </c>
    </row>
    <row r="1092" spans="1:42" x14ac:dyDescent="0.25">
      <c r="A1092" s="3">
        <v>1531</v>
      </c>
      <c r="B1092" s="3">
        <v>36864</v>
      </c>
      <c r="C1092" s="3">
        <v>265</v>
      </c>
      <c r="D1092" s="3">
        <f t="shared" si="51"/>
        <v>0.71885850694444442</v>
      </c>
      <c r="E1092" s="3">
        <v>0</v>
      </c>
      <c r="F1092" s="3">
        <v>1</v>
      </c>
      <c r="G1092" s="3">
        <v>53</v>
      </c>
      <c r="H1092" s="3">
        <v>204</v>
      </c>
      <c r="I1092" s="3">
        <v>5</v>
      </c>
      <c r="J1092" s="3">
        <v>39</v>
      </c>
      <c r="K1092" s="3">
        <v>17</v>
      </c>
      <c r="L1092" s="3">
        <v>0</v>
      </c>
      <c r="M1092" s="3">
        <v>89</v>
      </c>
      <c r="N1092" s="3">
        <v>3</v>
      </c>
      <c r="O1092" s="3">
        <v>5</v>
      </c>
      <c r="P1092" s="3">
        <v>2</v>
      </c>
      <c r="Q1092" s="3">
        <v>4</v>
      </c>
      <c r="R1092" s="3">
        <v>8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1</v>
      </c>
      <c r="Z1092" s="3">
        <v>63</v>
      </c>
      <c r="AA1092" s="3" t="str" cm="1">
        <f t="array" ref="AA1092">_xlfn.IFS(AND(Z1092&lt;36,Z1092&gt;23),"24-35",AND(Z1092&lt;51,Z1092&gt;35),"36-50",AND(Z1092&gt;50,Z1092&lt;66),"51-65",Z1092&gt;65,"66+",TRUE,"?")</f>
        <v>51-65</v>
      </c>
      <c r="AB1092" s="3">
        <v>2844</v>
      </c>
      <c r="AC1092" s="3">
        <v>0</v>
      </c>
      <c r="AD1092" s="3">
        <v>0</v>
      </c>
      <c r="AE1092" s="3">
        <v>1</v>
      </c>
      <c r="AF1092" s="3">
        <v>0</v>
      </c>
      <c r="AG1092" s="3">
        <v>0</v>
      </c>
      <c r="AH1092" s="3">
        <v>0</v>
      </c>
      <c r="AI1092" s="3">
        <v>1</v>
      </c>
      <c r="AJ1092" s="3">
        <v>0</v>
      </c>
      <c r="AK1092" s="3">
        <v>0</v>
      </c>
      <c r="AL1092" s="3">
        <v>176</v>
      </c>
      <c r="AM1092" s="4">
        <v>42005</v>
      </c>
      <c r="AN1092" s="3">
        <f t="shared" si="52"/>
        <v>1</v>
      </c>
      <c r="AO1092" s="3" t="str">
        <f t="shared" si="53"/>
        <v>January</v>
      </c>
      <c r="AP1092" s="3">
        <v>1</v>
      </c>
    </row>
    <row r="1093" spans="1:42" x14ac:dyDescent="0.25">
      <c r="A1093" s="3">
        <v>1420</v>
      </c>
      <c r="B1093" s="3">
        <v>23331</v>
      </c>
      <c r="C1093" s="3">
        <v>264</v>
      </c>
      <c r="D1093" s="3">
        <f t="shared" si="51"/>
        <v>1.1315417256011315</v>
      </c>
      <c r="E1093" s="3">
        <v>1</v>
      </c>
      <c r="F1093" s="3">
        <v>0</v>
      </c>
      <c r="G1093" s="3">
        <v>97</v>
      </c>
      <c r="H1093" s="3">
        <v>104</v>
      </c>
      <c r="I1093" s="3">
        <v>20</v>
      </c>
      <c r="J1093" s="3">
        <v>101</v>
      </c>
      <c r="K1093" s="3">
        <v>24</v>
      </c>
      <c r="L1093" s="3">
        <v>15</v>
      </c>
      <c r="M1093" s="3">
        <v>5</v>
      </c>
      <c r="N1093" s="3">
        <v>6</v>
      </c>
      <c r="O1093" s="3">
        <v>5</v>
      </c>
      <c r="P1093" s="3">
        <v>1</v>
      </c>
      <c r="Q1093" s="3">
        <v>5</v>
      </c>
      <c r="R1093" s="3">
        <v>9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32</v>
      </c>
      <c r="AA1093" s="3" t="str" cm="1">
        <f t="array" ref="AA1093">_xlfn.IFS(AND(Z1093&lt;36,Z1093&gt;23),"24-35",AND(Z1093&lt;51,Z1093&gt;35),"36-50",AND(Z1093&gt;50,Z1093&lt;66),"51-65",Z1093&gt;65,"66+",TRUE,"?")</f>
        <v>24-35</v>
      </c>
      <c r="AB1093" s="3">
        <v>2791</v>
      </c>
      <c r="AC1093" s="3">
        <v>0</v>
      </c>
      <c r="AD1093" s="3">
        <v>0</v>
      </c>
      <c r="AE1093" s="3">
        <v>1</v>
      </c>
      <c r="AF1093" s="3">
        <v>0</v>
      </c>
      <c r="AG1093" s="3">
        <v>0</v>
      </c>
      <c r="AH1093" s="3">
        <v>1</v>
      </c>
      <c r="AI1093" s="3">
        <v>0</v>
      </c>
      <c r="AJ1093" s="3">
        <v>0</v>
      </c>
      <c r="AK1093" s="3">
        <v>0</v>
      </c>
      <c r="AL1093" s="3">
        <v>259</v>
      </c>
      <c r="AM1093" s="4">
        <v>42058</v>
      </c>
      <c r="AN1093" s="3">
        <f t="shared" si="52"/>
        <v>2</v>
      </c>
      <c r="AO1093" s="3" t="str">
        <f t="shared" si="53"/>
        <v>February</v>
      </c>
      <c r="AP1093" s="3">
        <v>1</v>
      </c>
    </row>
    <row r="1094" spans="1:42" x14ac:dyDescent="0.25">
      <c r="A1094" s="3">
        <v>1821</v>
      </c>
      <c r="B1094" s="3">
        <v>67506</v>
      </c>
      <c r="C1094" s="3">
        <v>264</v>
      </c>
      <c r="D1094" s="3">
        <f t="shared" si="51"/>
        <v>0.39107634876899833</v>
      </c>
      <c r="E1094" s="3">
        <v>0</v>
      </c>
      <c r="F1094" s="3">
        <v>1</v>
      </c>
      <c r="G1094" s="3">
        <v>73</v>
      </c>
      <c r="H1094" s="3">
        <v>90</v>
      </c>
      <c r="I1094" s="3">
        <v>38</v>
      </c>
      <c r="J1094" s="3">
        <v>67</v>
      </c>
      <c r="K1094" s="3">
        <v>33</v>
      </c>
      <c r="L1094" s="3">
        <v>36</v>
      </c>
      <c r="M1094" s="3">
        <v>67</v>
      </c>
      <c r="N1094" s="3">
        <v>1</v>
      </c>
      <c r="O1094" s="3">
        <v>4</v>
      </c>
      <c r="P1094" s="3">
        <v>1</v>
      </c>
      <c r="Q1094" s="3">
        <v>6</v>
      </c>
      <c r="R1094" s="3">
        <v>3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40</v>
      </c>
      <c r="AA1094" s="3" t="str" cm="1">
        <f t="array" ref="AA1094">_xlfn.IFS(AND(Z1094&lt;36,Z1094&gt;23),"24-35",AND(Z1094&lt;51,Z1094&gt;35),"36-50",AND(Z1094&gt;50,Z1094&lt;66),"51-65",Z1094&gt;65,"66+",TRUE,"?")</f>
        <v>36-50</v>
      </c>
      <c r="AB1094" s="3">
        <v>2337</v>
      </c>
      <c r="AC1094" s="3">
        <v>0</v>
      </c>
      <c r="AD1094" s="3">
        <v>0</v>
      </c>
      <c r="AE1094" s="3">
        <v>1</v>
      </c>
      <c r="AF1094" s="3">
        <v>0</v>
      </c>
      <c r="AG1094" s="3">
        <v>0</v>
      </c>
      <c r="AH1094" s="3">
        <v>1</v>
      </c>
      <c r="AI1094" s="3">
        <v>0</v>
      </c>
      <c r="AJ1094" s="3">
        <v>0</v>
      </c>
      <c r="AK1094" s="3">
        <v>0</v>
      </c>
      <c r="AL1094" s="3">
        <v>197</v>
      </c>
      <c r="AM1094" s="4">
        <v>42512</v>
      </c>
      <c r="AN1094" s="3">
        <f t="shared" si="52"/>
        <v>5</v>
      </c>
      <c r="AO1094" s="3" t="str">
        <f t="shared" si="53"/>
        <v>May</v>
      </c>
      <c r="AP1094" s="3">
        <v>1</v>
      </c>
    </row>
    <row r="1095" spans="1:42" x14ac:dyDescent="0.25">
      <c r="A1095" s="3">
        <v>538</v>
      </c>
      <c r="B1095" s="3">
        <v>44989</v>
      </c>
      <c r="C1095" s="3">
        <v>263</v>
      </c>
      <c r="D1095" s="3">
        <f t="shared" si="51"/>
        <v>0.58458734357287334</v>
      </c>
      <c r="E1095" s="3">
        <v>0</v>
      </c>
      <c r="F1095" s="3">
        <v>1</v>
      </c>
      <c r="G1095" s="3">
        <v>26</v>
      </c>
      <c r="H1095" s="3">
        <v>98</v>
      </c>
      <c r="I1095" s="3">
        <v>0</v>
      </c>
      <c r="J1095" s="3">
        <v>106</v>
      </c>
      <c r="K1095" s="3">
        <v>49</v>
      </c>
      <c r="L1095" s="3">
        <v>10</v>
      </c>
      <c r="M1095" s="3">
        <v>106</v>
      </c>
      <c r="N1095" s="3">
        <v>5</v>
      </c>
      <c r="O1095" s="3">
        <v>5</v>
      </c>
      <c r="P1095" s="3">
        <v>1</v>
      </c>
      <c r="Q1095" s="3">
        <v>5</v>
      </c>
      <c r="R1095" s="3">
        <v>6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46</v>
      </c>
      <c r="AA1095" s="3" t="str" cm="1">
        <f t="array" ref="AA1095">_xlfn.IFS(AND(Z1095&lt;36,Z1095&gt;23),"24-35",AND(Z1095&lt;51,Z1095&gt;35),"36-50",AND(Z1095&gt;50,Z1095&lt;66),"51-65",Z1095&gt;65,"66+",TRUE,"?")</f>
        <v>36-50</v>
      </c>
      <c r="AB1095" s="3">
        <v>2814</v>
      </c>
      <c r="AC1095" s="3">
        <v>0</v>
      </c>
      <c r="AD1095" s="3">
        <v>1</v>
      </c>
      <c r="AE1095" s="3">
        <v>0</v>
      </c>
      <c r="AF1095" s="3">
        <v>0</v>
      </c>
      <c r="AG1095" s="3">
        <v>0</v>
      </c>
      <c r="AH1095" s="3">
        <v>0</v>
      </c>
      <c r="AI1095" s="3">
        <v>1</v>
      </c>
      <c r="AJ1095" s="3">
        <v>0</v>
      </c>
      <c r="AK1095" s="3">
        <v>0</v>
      </c>
      <c r="AL1095" s="3">
        <v>157</v>
      </c>
      <c r="AM1095" s="4">
        <v>42035</v>
      </c>
      <c r="AN1095" s="3">
        <f t="shared" si="52"/>
        <v>1</v>
      </c>
      <c r="AO1095" s="3" t="str">
        <f t="shared" si="53"/>
        <v>January</v>
      </c>
      <c r="AP1095" s="3">
        <v>1</v>
      </c>
    </row>
    <row r="1096" spans="1:42" x14ac:dyDescent="0.25">
      <c r="A1096" s="3">
        <v>1533</v>
      </c>
      <c r="B1096" s="3">
        <v>39660</v>
      </c>
      <c r="C1096" s="3">
        <v>263</v>
      </c>
      <c r="D1096" s="3">
        <f t="shared" si="51"/>
        <v>0.66313666162380236</v>
      </c>
      <c r="E1096" s="3">
        <v>1</v>
      </c>
      <c r="F1096" s="3">
        <v>0</v>
      </c>
      <c r="G1096" s="3">
        <v>36</v>
      </c>
      <c r="H1096" s="3">
        <v>139</v>
      </c>
      <c r="I1096" s="3">
        <v>13</v>
      </c>
      <c r="J1096" s="3">
        <v>78</v>
      </c>
      <c r="K1096" s="3">
        <v>20</v>
      </c>
      <c r="L1096" s="3">
        <v>13</v>
      </c>
      <c r="M1096" s="3">
        <v>36</v>
      </c>
      <c r="N1096" s="3">
        <v>3</v>
      </c>
      <c r="O1096" s="3">
        <v>7</v>
      </c>
      <c r="P1096" s="3">
        <v>1</v>
      </c>
      <c r="Q1096" s="3">
        <v>3</v>
      </c>
      <c r="R1096" s="3">
        <v>9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1</v>
      </c>
      <c r="Z1096" s="3">
        <v>38</v>
      </c>
      <c r="AA1096" s="3" t="str" cm="1">
        <f t="array" ref="AA1096">_xlfn.IFS(AND(Z1096&lt;36,Z1096&gt;23),"24-35",AND(Z1096&lt;51,Z1096&gt;35),"36-50",AND(Z1096&gt;50,Z1096&lt;66),"51-65",Z1096&gt;65,"66+",TRUE,"?")</f>
        <v>36-50</v>
      </c>
      <c r="AB1096" s="3">
        <v>2849</v>
      </c>
      <c r="AC1096" s="3">
        <v>0</v>
      </c>
      <c r="AD1096" s="3">
        <v>0</v>
      </c>
      <c r="AE1096" s="3">
        <v>1</v>
      </c>
      <c r="AF1096" s="3">
        <v>0</v>
      </c>
      <c r="AG1096" s="3">
        <v>0</v>
      </c>
      <c r="AH1096" s="3">
        <v>0</v>
      </c>
      <c r="AI1096" s="3">
        <v>1</v>
      </c>
      <c r="AJ1096" s="3">
        <v>0</v>
      </c>
      <c r="AK1096" s="3">
        <v>0</v>
      </c>
      <c r="AL1096" s="3">
        <v>227</v>
      </c>
      <c r="AM1096" s="4">
        <v>42000</v>
      </c>
      <c r="AN1096" s="3">
        <f t="shared" si="52"/>
        <v>12</v>
      </c>
      <c r="AO1096" s="3" t="str">
        <f t="shared" si="53"/>
        <v>December</v>
      </c>
      <c r="AP1096" s="3">
        <v>1</v>
      </c>
    </row>
    <row r="1097" spans="1:42" x14ac:dyDescent="0.25">
      <c r="A1097" s="3">
        <v>1829</v>
      </c>
      <c r="B1097" s="3">
        <v>68805</v>
      </c>
      <c r="C1097" s="3">
        <v>263</v>
      </c>
      <c r="D1097" s="3">
        <f t="shared" si="51"/>
        <v>0.38223966281520239</v>
      </c>
      <c r="E1097" s="3">
        <v>0</v>
      </c>
      <c r="F1097" s="3">
        <v>1</v>
      </c>
      <c r="G1097" s="3">
        <v>73</v>
      </c>
      <c r="H1097" s="3">
        <v>182</v>
      </c>
      <c r="I1097" s="3">
        <v>2</v>
      </c>
      <c r="J1097" s="3">
        <v>49</v>
      </c>
      <c r="K1097" s="3">
        <v>17</v>
      </c>
      <c r="L1097" s="3">
        <v>13</v>
      </c>
      <c r="M1097" s="3">
        <v>20</v>
      </c>
      <c r="N1097" s="3">
        <v>1</v>
      </c>
      <c r="O1097" s="3">
        <v>3</v>
      </c>
      <c r="P1097" s="3">
        <v>1</v>
      </c>
      <c r="Q1097" s="3">
        <v>7</v>
      </c>
      <c r="R1097" s="3">
        <v>2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61</v>
      </c>
      <c r="AA1097" s="3" t="str" cm="1">
        <f t="array" ref="AA1097">_xlfn.IFS(AND(Z1097&lt;36,Z1097&gt;23),"24-35",AND(Z1097&lt;51,Z1097&gt;35),"36-50",AND(Z1097&gt;50,Z1097&lt;66),"51-65",Z1097&gt;65,"66+",TRUE,"?")</f>
        <v>51-65</v>
      </c>
      <c r="AB1097" s="3">
        <v>2444</v>
      </c>
      <c r="AC1097" s="3">
        <v>1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1</v>
      </c>
      <c r="AL1097" s="3">
        <v>243</v>
      </c>
      <c r="AM1097" s="4">
        <v>42405</v>
      </c>
      <c r="AN1097" s="3">
        <f t="shared" si="52"/>
        <v>2</v>
      </c>
      <c r="AO1097" s="3" t="str">
        <f t="shared" si="53"/>
        <v>February</v>
      </c>
      <c r="AP1097" s="3">
        <v>1</v>
      </c>
    </row>
    <row r="1098" spans="1:42" x14ac:dyDescent="0.25">
      <c r="A1098" s="3">
        <v>380</v>
      </c>
      <c r="B1098" s="3">
        <v>65808</v>
      </c>
      <c r="C1098" s="3">
        <v>262</v>
      </c>
      <c r="D1098" s="3">
        <f t="shared" si="51"/>
        <v>0.39812788718696818</v>
      </c>
      <c r="E1098" s="3">
        <v>1</v>
      </c>
      <c r="F1098" s="3">
        <v>1</v>
      </c>
      <c r="G1098" s="3">
        <v>1</v>
      </c>
      <c r="H1098" s="3">
        <v>155</v>
      </c>
      <c r="I1098" s="3">
        <v>7</v>
      </c>
      <c r="J1098" s="3">
        <v>80</v>
      </c>
      <c r="K1098" s="3">
        <v>13</v>
      </c>
      <c r="L1098" s="3">
        <v>7</v>
      </c>
      <c r="M1098" s="3">
        <v>10</v>
      </c>
      <c r="N1098" s="3">
        <v>3</v>
      </c>
      <c r="O1098" s="3">
        <v>5</v>
      </c>
      <c r="P1098" s="3">
        <v>1</v>
      </c>
      <c r="Q1098" s="3">
        <v>5</v>
      </c>
      <c r="R1098" s="3">
        <v>6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49</v>
      </c>
      <c r="AA1098" s="3" t="str" cm="1">
        <f t="array" ref="AA1098">_xlfn.IFS(AND(Z1098&lt;36,Z1098&gt;23),"24-35",AND(Z1098&lt;51,Z1098&gt;35),"36-50",AND(Z1098&gt;50,Z1098&lt;66),"51-65",Z1098&gt;65,"66+",TRUE,"?")</f>
        <v>36-50</v>
      </c>
      <c r="AB1098" s="3">
        <v>2189</v>
      </c>
      <c r="AC1098" s="3">
        <v>1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1</v>
      </c>
      <c r="AL1098" s="3">
        <v>252</v>
      </c>
      <c r="AM1098" s="4">
        <v>42660</v>
      </c>
      <c r="AN1098" s="3">
        <f t="shared" si="52"/>
        <v>10</v>
      </c>
      <c r="AO1098" s="3" t="str">
        <f t="shared" si="53"/>
        <v>October</v>
      </c>
      <c r="AP1098" s="3">
        <v>1</v>
      </c>
    </row>
    <row r="1099" spans="1:42" x14ac:dyDescent="0.25">
      <c r="A1099" s="3">
        <v>790</v>
      </c>
      <c r="B1099" s="3">
        <v>40049</v>
      </c>
      <c r="C1099" s="3">
        <v>262</v>
      </c>
      <c r="D1099" s="3">
        <f t="shared" si="51"/>
        <v>0.6541986067067842</v>
      </c>
      <c r="E1099" s="3">
        <v>0</v>
      </c>
      <c r="F1099" s="3">
        <v>1</v>
      </c>
      <c r="G1099" s="3">
        <v>61</v>
      </c>
      <c r="H1099" s="3">
        <v>91</v>
      </c>
      <c r="I1099" s="3">
        <v>65</v>
      </c>
      <c r="J1099" s="3">
        <v>52</v>
      </c>
      <c r="K1099" s="3">
        <v>10</v>
      </c>
      <c r="L1099" s="3">
        <v>44</v>
      </c>
      <c r="M1099" s="3">
        <v>28</v>
      </c>
      <c r="N1099" s="3">
        <v>3</v>
      </c>
      <c r="O1099" s="3">
        <v>3</v>
      </c>
      <c r="P1099" s="3">
        <v>2</v>
      </c>
      <c r="Q1099" s="3">
        <v>6</v>
      </c>
      <c r="R1099" s="3">
        <v>5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46</v>
      </c>
      <c r="AA1099" s="3" t="str" cm="1">
        <f t="array" ref="AA1099">_xlfn.IFS(AND(Z1099&lt;36,Z1099&gt;23),"24-35",AND(Z1099&lt;51,Z1099&gt;35),"36-50",AND(Z1099&gt;50,Z1099&lt;66),"51-65",Z1099&gt;65,"66+",TRUE,"?")</f>
        <v>36-50</v>
      </c>
      <c r="AB1099" s="3">
        <v>2736</v>
      </c>
      <c r="AC1099" s="3">
        <v>0</v>
      </c>
      <c r="AD1099" s="3">
        <v>1</v>
      </c>
      <c r="AE1099" s="3">
        <v>0</v>
      </c>
      <c r="AF1099" s="3">
        <v>0</v>
      </c>
      <c r="AG1099" s="3">
        <v>0</v>
      </c>
      <c r="AH1099" s="3">
        <v>0</v>
      </c>
      <c r="AI1099" s="3">
        <v>1</v>
      </c>
      <c r="AJ1099" s="3">
        <v>0</v>
      </c>
      <c r="AK1099" s="3">
        <v>0</v>
      </c>
      <c r="AL1099" s="3">
        <v>234</v>
      </c>
      <c r="AM1099" s="4">
        <v>42113</v>
      </c>
      <c r="AN1099" s="3">
        <f t="shared" si="52"/>
        <v>4</v>
      </c>
      <c r="AO1099" s="3" t="str">
        <f t="shared" si="53"/>
        <v>April</v>
      </c>
      <c r="AP1099" s="3">
        <v>1</v>
      </c>
    </row>
    <row r="1100" spans="1:42" x14ac:dyDescent="0.25">
      <c r="A1100" s="3">
        <v>1231</v>
      </c>
      <c r="B1100" s="3">
        <v>59060</v>
      </c>
      <c r="C1100" s="3">
        <v>262</v>
      </c>
      <c r="D1100" s="3">
        <f t="shared" si="51"/>
        <v>0.44361666102268882</v>
      </c>
      <c r="E1100" s="3">
        <v>1</v>
      </c>
      <c r="F1100" s="3">
        <v>0</v>
      </c>
      <c r="G1100" s="3">
        <v>77</v>
      </c>
      <c r="H1100" s="3">
        <v>35</v>
      </c>
      <c r="I1100" s="3">
        <v>40</v>
      </c>
      <c r="J1100" s="3">
        <v>111</v>
      </c>
      <c r="K1100" s="3">
        <v>36</v>
      </c>
      <c r="L1100" s="3">
        <v>40</v>
      </c>
      <c r="M1100" s="3">
        <v>12</v>
      </c>
      <c r="N1100" s="3">
        <v>3</v>
      </c>
      <c r="O1100" s="3">
        <v>3</v>
      </c>
      <c r="P1100" s="3">
        <v>1</v>
      </c>
      <c r="Q1100" s="3">
        <v>7</v>
      </c>
      <c r="R1100" s="3">
        <v>4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31</v>
      </c>
      <c r="AA1100" s="3" t="str" cm="1">
        <f t="array" ref="AA1100">_xlfn.IFS(AND(Z1100&lt;36,Z1100&gt;23),"24-35",AND(Z1100&lt;51,Z1100&gt;35),"36-50",AND(Z1100&gt;50,Z1100&lt;66),"51-65",Z1100&gt;65,"66+",TRUE,"?")</f>
        <v>24-35</v>
      </c>
      <c r="AB1100" s="3">
        <v>2328</v>
      </c>
      <c r="AC1100" s="3">
        <v>0</v>
      </c>
      <c r="AD1100" s="3">
        <v>1</v>
      </c>
      <c r="AE1100" s="3">
        <v>0</v>
      </c>
      <c r="AF1100" s="3">
        <v>0</v>
      </c>
      <c r="AG1100" s="3">
        <v>0</v>
      </c>
      <c r="AH1100" s="3">
        <v>1</v>
      </c>
      <c r="AI1100" s="3">
        <v>0</v>
      </c>
      <c r="AJ1100" s="3">
        <v>0</v>
      </c>
      <c r="AK1100" s="3">
        <v>0</v>
      </c>
      <c r="AL1100" s="3">
        <v>250</v>
      </c>
      <c r="AM1100" s="4">
        <v>42521</v>
      </c>
      <c r="AN1100" s="3">
        <f t="shared" si="52"/>
        <v>5</v>
      </c>
      <c r="AO1100" s="3" t="str">
        <f t="shared" si="53"/>
        <v>May</v>
      </c>
      <c r="AP1100" s="3">
        <v>1</v>
      </c>
    </row>
    <row r="1101" spans="1:42" x14ac:dyDescent="0.25">
      <c r="A1101" s="3">
        <v>453</v>
      </c>
      <c r="B1101" s="3">
        <v>43057</v>
      </c>
      <c r="C1101" s="3">
        <v>261</v>
      </c>
      <c r="D1101" s="3">
        <f t="shared" si="51"/>
        <v>0.60617321225352438</v>
      </c>
      <c r="E1101" s="3">
        <v>0</v>
      </c>
      <c r="F1101" s="3">
        <v>1</v>
      </c>
      <c r="G1101" s="3">
        <v>30</v>
      </c>
      <c r="H1101" s="3">
        <v>213</v>
      </c>
      <c r="I1101" s="3">
        <v>2</v>
      </c>
      <c r="J1101" s="3">
        <v>44</v>
      </c>
      <c r="K1101" s="3">
        <v>0</v>
      </c>
      <c r="L1101" s="3">
        <v>2</v>
      </c>
      <c r="M1101" s="3">
        <v>5</v>
      </c>
      <c r="N1101" s="3">
        <v>4</v>
      </c>
      <c r="O1101" s="3">
        <v>4</v>
      </c>
      <c r="P1101" s="3">
        <v>2</v>
      </c>
      <c r="Q1101" s="3">
        <v>5</v>
      </c>
      <c r="R1101" s="3">
        <v>5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45</v>
      </c>
      <c r="AA1101" s="3" t="str" cm="1">
        <f t="array" ref="AA1101">_xlfn.IFS(AND(Z1101&lt;36,Z1101&gt;23),"24-35",AND(Z1101&lt;51,Z1101&gt;35),"36-50",AND(Z1101&gt;50,Z1101&lt;66),"51-65",Z1101&gt;65,"66+",TRUE,"?")</f>
        <v>36-50</v>
      </c>
      <c r="AB1101" s="3">
        <v>2401</v>
      </c>
      <c r="AC1101" s="3">
        <v>0</v>
      </c>
      <c r="AD1101" s="3">
        <v>1</v>
      </c>
      <c r="AE1101" s="3">
        <v>0</v>
      </c>
      <c r="AF1101" s="3">
        <v>0</v>
      </c>
      <c r="AG1101" s="3">
        <v>0</v>
      </c>
      <c r="AH1101" s="3">
        <v>0</v>
      </c>
      <c r="AI1101" s="3">
        <v>1</v>
      </c>
      <c r="AJ1101" s="3">
        <v>0</v>
      </c>
      <c r="AK1101" s="3">
        <v>0</v>
      </c>
      <c r="AL1101" s="3">
        <v>256</v>
      </c>
      <c r="AM1101" s="4">
        <v>42448</v>
      </c>
      <c r="AN1101" s="3">
        <f t="shared" si="52"/>
        <v>3</v>
      </c>
      <c r="AO1101" s="3" t="str">
        <f t="shared" si="53"/>
        <v>March</v>
      </c>
      <c r="AP1101" s="3">
        <v>1</v>
      </c>
    </row>
    <row r="1102" spans="1:42" x14ac:dyDescent="0.25">
      <c r="A1102" s="3">
        <v>1220</v>
      </c>
      <c r="B1102" s="3">
        <v>44267</v>
      </c>
      <c r="C1102" s="3">
        <v>261</v>
      </c>
      <c r="D1102" s="3">
        <f t="shared" si="51"/>
        <v>0.58960399394582874</v>
      </c>
      <c r="E1102" s="3">
        <v>1</v>
      </c>
      <c r="F1102" s="3">
        <v>1</v>
      </c>
      <c r="G1102" s="3">
        <v>48</v>
      </c>
      <c r="H1102" s="3">
        <v>183</v>
      </c>
      <c r="I1102" s="3">
        <v>5</v>
      </c>
      <c r="J1102" s="3">
        <v>65</v>
      </c>
      <c r="K1102" s="3">
        <v>3</v>
      </c>
      <c r="L1102" s="3">
        <v>5</v>
      </c>
      <c r="M1102" s="3">
        <v>49</v>
      </c>
      <c r="N1102" s="3">
        <v>5</v>
      </c>
      <c r="O1102" s="3">
        <v>5</v>
      </c>
      <c r="P1102" s="3">
        <v>2</v>
      </c>
      <c r="Q1102" s="3">
        <v>4</v>
      </c>
      <c r="R1102" s="3">
        <v>9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50</v>
      </c>
      <c r="AA1102" s="3" t="str" cm="1">
        <f t="array" ref="AA1102">_xlfn.IFS(AND(Z1102&lt;36,Z1102&gt;23),"24-35",AND(Z1102&lt;51,Z1102&gt;35),"36-50",AND(Z1102&gt;50,Z1102&lt;66),"51-65",Z1102&gt;65,"66+",TRUE,"?")</f>
        <v>36-50</v>
      </c>
      <c r="AB1102" s="3">
        <v>2648</v>
      </c>
      <c r="AC1102" s="3">
        <v>1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1</v>
      </c>
      <c r="AJ1102" s="3">
        <v>0</v>
      </c>
      <c r="AK1102" s="3">
        <v>0</v>
      </c>
      <c r="AL1102" s="3">
        <v>212</v>
      </c>
      <c r="AM1102" s="4">
        <v>42201</v>
      </c>
      <c r="AN1102" s="3">
        <f t="shared" si="52"/>
        <v>7</v>
      </c>
      <c r="AO1102" s="3" t="str">
        <f t="shared" si="53"/>
        <v>July</v>
      </c>
      <c r="AP1102" s="3">
        <v>1</v>
      </c>
    </row>
    <row r="1103" spans="1:42" x14ac:dyDescent="0.25">
      <c r="A1103" s="3">
        <v>1090</v>
      </c>
      <c r="B1103" s="3">
        <v>44375</v>
      </c>
      <c r="C1103" s="3">
        <v>260</v>
      </c>
      <c r="D1103" s="3">
        <f t="shared" si="51"/>
        <v>0.58591549295774648</v>
      </c>
      <c r="E1103" s="3">
        <v>0</v>
      </c>
      <c r="F1103" s="3">
        <v>1</v>
      </c>
      <c r="G1103" s="3">
        <v>73</v>
      </c>
      <c r="H1103" s="3">
        <v>213</v>
      </c>
      <c r="I1103" s="3">
        <v>5</v>
      </c>
      <c r="J1103" s="3">
        <v>28</v>
      </c>
      <c r="K1103" s="3">
        <v>7</v>
      </c>
      <c r="L1103" s="3">
        <v>7</v>
      </c>
      <c r="M1103" s="3">
        <v>41</v>
      </c>
      <c r="N1103" s="3">
        <v>1</v>
      </c>
      <c r="O1103" s="3">
        <v>4</v>
      </c>
      <c r="P1103" s="3">
        <v>1</v>
      </c>
      <c r="Q1103" s="3">
        <v>6</v>
      </c>
      <c r="R1103" s="3">
        <v>5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55</v>
      </c>
      <c r="AA1103" s="3" t="str" cm="1">
        <f t="array" ref="AA1103">_xlfn.IFS(AND(Z1103&lt;36,Z1103&gt;23),"24-35",AND(Z1103&lt;51,Z1103&gt;35),"36-50",AND(Z1103&gt;50,Z1103&lt;66),"51-65",Z1103&gt;65,"66+",TRUE,"?")</f>
        <v>51-65</v>
      </c>
      <c r="AB1103" s="3">
        <v>2257</v>
      </c>
      <c r="AC1103" s="3">
        <v>0</v>
      </c>
      <c r="AD1103" s="3">
        <v>1</v>
      </c>
      <c r="AE1103" s="3">
        <v>0</v>
      </c>
      <c r="AF1103" s="3">
        <v>0</v>
      </c>
      <c r="AG1103" s="3">
        <v>0</v>
      </c>
      <c r="AH1103" s="3">
        <v>0</v>
      </c>
      <c r="AI1103" s="3">
        <v>1</v>
      </c>
      <c r="AJ1103" s="3">
        <v>0</v>
      </c>
      <c r="AK1103" s="3">
        <v>0</v>
      </c>
      <c r="AL1103" s="3">
        <v>219</v>
      </c>
      <c r="AM1103" s="4">
        <v>42592</v>
      </c>
      <c r="AN1103" s="3">
        <f t="shared" si="52"/>
        <v>8</v>
      </c>
      <c r="AO1103" s="3" t="str">
        <f t="shared" si="53"/>
        <v>August</v>
      </c>
      <c r="AP1103" s="3">
        <v>1</v>
      </c>
    </row>
    <row r="1104" spans="1:42" x14ac:dyDescent="0.25">
      <c r="A1104" s="3">
        <v>1483</v>
      </c>
      <c r="B1104" s="3">
        <v>33955</v>
      </c>
      <c r="C1104" s="3">
        <v>260</v>
      </c>
      <c r="D1104" s="3">
        <f t="shared" si="51"/>
        <v>0.76571933441319395</v>
      </c>
      <c r="E1104" s="3">
        <v>1</v>
      </c>
      <c r="F1104" s="3">
        <v>0</v>
      </c>
      <c r="G1104" s="3">
        <v>92</v>
      </c>
      <c r="H1104" s="3">
        <v>100</v>
      </c>
      <c r="I1104" s="3">
        <v>2</v>
      </c>
      <c r="J1104" s="3">
        <v>128</v>
      </c>
      <c r="K1104" s="3">
        <v>23</v>
      </c>
      <c r="L1104" s="3">
        <v>7</v>
      </c>
      <c r="M1104" s="3">
        <v>10</v>
      </c>
      <c r="N1104" s="3">
        <v>4</v>
      </c>
      <c r="O1104" s="3">
        <v>5</v>
      </c>
      <c r="P1104" s="3">
        <v>1</v>
      </c>
      <c r="Q1104" s="3">
        <v>5</v>
      </c>
      <c r="R1104" s="3">
        <v>8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45</v>
      </c>
      <c r="AA1104" s="3" t="str" cm="1">
        <f t="array" ref="AA1104">_xlfn.IFS(AND(Z1104&lt;36,Z1104&gt;23),"24-35",AND(Z1104&lt;51,Z1104&gt;35),"36-50",AND(Z1104&gt;50,Z1104&lt;66),"51-65",Z1104&gt;65,"66+",TRUE,"?")</f>
        <v>36-50</v>
      </c>
      <c r="AB1104" s="3">
        <v>2483</v>
      </c>
      <c r="AC1104" s="3">
        <v>0</v>
      </c>
      <c r="AD1104" s="3">
        <v>0</v>
      </c>
      <c r="AE1104" s="3">
        <v>1</v>
      </c>
      <c r="AF1104" s="3">
        <v>0</v>
      </c>
      <c r="AG1104" s="3">
        <v>0</v>
      </c>
      <c r="AH1104" s="3">
        <v>0</v>
      </c>
      <c r="AI1104" s="3">
        <v>1</v>
      </c>
      <c r="AJ1104" s="3">
        <v>0</v>
      </c>
      <c r="AK1104" s="3">
        <v>0</v>
      </c>
      <c r="AL1104" s="3">
        <v>250</v>
      </c>
      <c r="AM1104" s="4">
        <v>42366</v>
      </c>
      <c r="AN1104" s="3">
        <f t="shared" si="52"/>
        <v>12</v>
      </c>
      <c r="AO1104" s="3" t="str">
        <f t="shared" si="53"/>
        <v>December</v>
      </c>
      <c r="AP1104" s="3">
        <v>1</v>
      </c>
    </row>
    <row r="1105" spans="1:42" x14ac:dyDescent="0.25">
      <c r="A1105" s="3">
        <v>1842</v>
      </c>
      <c r="B1105" s="3">
        <v>48195</v>
      </c>
      <c r="C1105" s="3">
        <v>260</v>
      </c>
      <c r="D1105" s="3">
        <f t="shared" si="51"/>
        <v>0.53947504927897083</v>
      </c>
      <c r="E1105" s="3">
        <v>1</v>
      </c>
      <c r="F1105" s="3">
        <v>1</v>
      </c>
      <c r="G1105" s="3">
        <v>53</v>
      </c>
      <c r="H1105" s="3">
        <v>106</v>
      </c>
      <c r="I1105" s="3">
        <v>27</v>
      </c>
      <c r="J1105" s="3">
        <v>68</v>
      </c>
      <c r="K1105" s="3">
        <v>52</v>
      </c>
      <c r="L1105" s="3">
        <v>7</v>
      </c>
      <c r="M1105" s="3">
        <v>5</v>
      </c>
      <c r="N1105" s="3">
        <v>6</v>
      </c>
      <c r="O1105" s="3">
        <v>4</v>
      </c>
      <c r="P1105" s="3">
        <v>2</v>
      </c>
      <c r="Q1105" s="3">
        <v>5</v>
      </c>
      <c r="R1105" s="3">
        <v>6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64</v>
      </c>
      <c r="AA1105" s="3" t="str" cm="1">
        <f t="array" ref="AA1105">_xlfn.IFS(AND(Z1105&lt;36,Z1105&gt;23),"24-35",AND(Z1105&lt;51,Z1105&gt;35),"36-50",AND(Z1105&gt;50,Z1105&lt;66),"51-65",Z1105&gt;65,"66+",TRUE,"?")</f>
        <v>51-65</v>
      </c>
      <c r="AB1105" s="3">
        <v>2318</v>
      </c>
      <c r="AC1105" s="3">
        <v>0</v>
      </c>
      <c r="AD1105" s="3">
        <v>1</v>
      </c>
      <c r="AE1105" s="3">
        <v>0</v>
      </c>
      <c r="AF1105" s="3">
        <v>0</v>
      </c>
      <c r="AG1105" s="3">
        <v>0</v>
      </c>
      <c r="AH1105" s="3">
        <v>0</v>
      </c>
      <c r="AI1105" s="3">
        <v>1</v>
      </c>
      <c r="AJ1105" s="3">
        <v>0</v>
      </c>
      <c r="AK1105" s="3">
        <v>0</v>
      </c>
      <c r="AL1105" s="3">
        <v>255</v>
      </c>
      <c r="AM1105" s="4">
        <v>42531</v>
      </c>
      <c r="AN1105" s="3">
        <f t="shared" si="52"/>
        <v>6</v>
      </c>
      <c r="AO1105" s="3" t="str">
        <f t="shared" si="53"/>
        <v>June</v>
      </c>
      <c r="AP1105" s="3">
        <v>1</v>
      </c>
    </row>
    <row r="1106" spans="1:42" x14ac:dyDescent="0.25">
      <c r="A1106" s="3">
        <v>541</v>
      </c>
      <c r="B1106" s="3">
        <v>64413</v>
      </c>
      <c r="C1106" s="3">
        <v>259</v>
      </c>
      <c r="D1106" s="3">
        <f t="shared" si="51"/>
        <v>0.40209274525328736</v>
      </c>
      <c r="E1106" s="3">
        <v>0</v>
      </c>
      <c r="F1106" s="3">
        <v>1</v>
      </c>
      <c r="G1106" s="3">
        <v>27</v>
      </c>
      <c r="H1106" s="3">
        <v>200</v>
      </c>
      <c r="I1106" s="3">
        <v>5</v>
      </c>
      <c r="J1106" s="3">
        <v>44</v>
      </c>
      <c r="K1106" s="3">
        <v>0</v>
      </c>
      <c r="L1106" s="3">
        <v>10</v>
      </c>
      <c r="M1106" s="3">
        <v>20</v>
      </c>
      <c r="N1106" s="3">
        <v>1</v>
      </c>
      <c r="O1106" s="3">
        <v>5</v>
      </c>
      <c r="P1106" s="3">
        <v>1</v>
      </c>
      <c r="Q1106" s="3">
        <v>5</v>
      </c>
      <c r="R1106" s="3">
        <v>5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50</v>
      </c>
      <c r="AA1106" s="3" t="str" cm="1">
        <f t="array" ref="AA1106">_xlfn.IFS(AND(Z1106&lt;36,Z1106&gt;23),"24-35",AND(Z1106&lt;51,Z1106&gt;35),"36-50",AND(Z1106&gt;50,Z1106&lt;66),"51-65",Z1106&gt;65,"66+",TRUE,"?")</f>
        <v>36-50</v>
      </c>
      <c r="AB1106" s="3">
        <v>2491</v>
      </c>
      <c r="AC1106" s="3">
        <v>0</v>
      </c>
      <c r="AD1106" s="3">
        <v>0</v>
      </c>
      <c r="AE1106" s="3">
        <v>0</v>
      </c>
      <c r="AF1106" s="3">
        <v>1</v>
      </c>
      <c r="AG1106" s="3">
        <v>0</v>
      </c>
      <c r="AH1106" s="3">
        <v>0</v>
      </c>
      <c r="AI1106" s="3">
        <v>0</v>
      </c>
      <c r="AJ1106" s="3">
        <v>0</v>
      </c>
      <c r="AK1106" s="3">
        <v>1</v>
      </c>
      <c r="AL1106" s="3">
        <v>239</v>
      </c>
      <c r="AM1106" s="4">
        <v>42358</v>
      </c>
      <c r="AN1106" s="3">
        <f t="shared" si="52"/>
        <v>12</v>
      </c>
      <c r="AO1106" s="3" t="str">
        <f t="shared" si="53"/>
        <v>December</v>
      </c>
      <c r="AP1106" s="3">
        <v>1</v>
      </c>
    </row>
    <row r="1107" spans="1:42" x14ac:dyDescent="0.25">
      <c r="A1107" s="3">
        <v>890</v>
      </c>
      <c r="B1107" s="3">
        <v>68274</v>
      </c>
      <c r="C1107" s="3">
        <v>259</v>
      </c>
      <c r="D1107" s="3">
        <f t="shared" si="51"/>
        <v>0.37935378035562584</v>
      </c>
      <c r="E1107" s="3">
        <v>1</v>
      </c>
      <c r="F1107" s="3">
        <v>1</v>
      </c>
      <c r="G1107" s="3">
        <v>83</v>
      </c>
      <c r="H1107" s="3">
        <v>135</v>
      </c>
      <c r="I1107" s="3">
        <v>25</v>
      </c>
      <c r="J1107" s="3">
        <v>51</v>
      </c>
      <c r="K1107" s="3">
        <v>23</v>
      </c>
      <c r="L1107" s="3">
        <v>25</v>
      </c>
      <c r="M1107" s="3">
        <v>46</v>
      </c>
      <c r="N1107" s="3">
        <v>2</v>
      </c>
      <c r="O1107" s="3">
        <v>4</v>
      </c>
      <c r="P1107" s="3">
        <v>2</v>
      </c>
      <c r="Q1107" s="3">
        <v>5</v>
      </c>
      <c r="R1107" s="3">
        <v>3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41</v>
      </c>
      <c r="AA1107" s="3" t="str" cm="1">
        <f t="array" ref="AA1107">_xlfn.IFS(AND(Z1107&lt;36,Z1107&gt;23),"24-35",AND(Z1107&lt;51,Z1107&gt;35),"36-50",AND(Z1107&gt;50,Z1107&lt;66),"51-65",Z1107&gt;65,"66+",TRUE,"?")</f>
        <v>36-50</v>
      </c>
      <c r="AB1107" s="3">
        <v>2431</v>
      </c>
      <c r="AC1107" s="3">
        <v>1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1</v>
      </c>
      <c r="AJ1107" s="3">
        <v>0</v>
      </c>
      <c r="AK1107" s="3">
        <v>0</v>
      </c>
      <c r="AL1107" s="3">
        <v>213</v>
      </c>
      <c r="AM1107" s="4">
        <v>42418</v>
      </c>
      <c r="AN1107" s="3">
        <f t="shared" si="52"/>
        <v>2</v>
      </c>
      <c r="AO1107" s="3" t="str">
        <f t="shared" si="53"/>
        <v>February</v>
      </c>
      <c r="AP1107" s="3">
        <v>1</v>
      </c>
    </row>
    <row r="1108" spans="1:42" x14ac:dyDescent="0.25">
      <c r="A1108" s="3">
        <v>1054</v>
      </c>
      <c r="B1108" s="3">
        <v>52034</v>
      </c>
      <c r="C1108" s="3">
        <v>259</v>
      </c>
      <c r="D1108" s="3">
        <f t="shared" si="51"/>
        <v>0.49775147019256638</v>
      </c>
      <c r="E1108" s="3">
        <v>1</v>
      </c>
      <c r="F1108" s="3">
        <v>1</v>
      </c>
      <c r="G1108" s="3">
        <v>67</v>
      </c>
      <c r="H1108" s="3">
        <v>146</v>
      </c>
      <c r="I1108" s="3">
        <v>0</v>
      </c>
      <c r="J1108" s="3">
        <v>93</v>
      </c>
      <c r="K1108" s="3">
        <v>7</v>
      </c>
      <c r="L1108" s="3">
        <v>13</v>
      </c>
      <c r="M1108" s="3">
        <v>73</v>
      </c>
      <c r="N1108" s="3">
        <v>5</v>
      </c>
      <c r="O1108" s="3">
        <v>4</v>
      </c>
      <c r="P1108" s="3">
        <v>2</v>
      </c>
      <c r="Q1108" s="3">
        <v>5</v>
      </c>
      <c r="R1108" s="3">
        <v>7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47</v>
      </c>
      <c r="AA1108" s="3" t="str" cm="1">
        <f t="array" ref="AA1108">_xlfn.IFS(AND(Z1108&lt;36,Z1108&gt;23),"24-35",AND(Z1108&lt;51,Z1108&gt;35),"36-50",AND(Z1108&gt;50,Z1108&lt;66),"51-65",Z1108&gt;65,"66+",TRUE,"?")</f>
        <v>36-50</v>
      </c>
      <c r="AB1108" s="3">
        <v>2567</v>
      </c>
      <c r="AC1108" s="3">
        <v>1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1</v>
      </c>
      <c r="AK1108" s="3">
        <v>0</v>
      </c>
      <c r="AL1108" s="3">
        <v>186</v>
      </c>
      <c r="AM1108" s="4">
        <v>42282</v>
      </c>
      <c r="AN1108" s="3">
        <f t="shared" si="52"/>
        <v>10</v>
      </c>
      <c r="AO1108" s="3" t="str">
        <f t="shared" si="53"/>
        <v>October</v>
      </c>
      <c r="AP1108" s="3">
        <v>1</v>
      </c>
    </row>
    <row r="1109" spans="1:42" x14ac:dyDescent="0.25">
      <c r="A1109" s="3">
        <v>1546</v>
      </c>
      <c r="B1109" s="3">
        <v>46610</v>
      </c>
      <c r="C1109" s="3">
        <v>259</v>
      </c>
      <c r="D1109" s="3">
        <f t="shared" si="51"/>
        <v>0.55567474790817417</v>
      </c>
      <c r="E1109" s="3">
        <v>0</v>
      </c>
      <c r="F1109" s="3">
        <v>2</v>
      </c>
      <c r="G1109" s="3">
        <v>8</v>
      </c>
      <c r="H1109" s="3">
        <v>96</v>
      </c>
      <c r="I1109" s="3">
        <v>12</v>
      </c>
      <c r="J1109" s="3">
        <v>96</v>
      </c>
      <c r="K1109" s="3">
        <v>33</v>
      </c>
      <c r="L1109" s="3">
        <v>22</v>
      </c>
      <c r="M1109" s="3">
        <v>43</v>
      </c>
      <c r="N1109" s="3">
        <v>6</v>
      </c>
      <c r="O1109" s="3">
        <v>4</v>
      </c>
      <c r="P1109" s="3">
        <v>1</v>
      </c>
      <c r="Q1109" s="3">
        <v>6</v>
      </c>
      <c r="R1109" s="3">
        <v>6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1</v>
      </c>
      <c r="Z1109" s="3">
        <v>68</v>
      </c>
      <c r="AA1109" s="3" t="str" cm="1">
        <f t="array" ref="AA1109">_xlfn.IFS(AND(Z1109&lt;36,Z1109&gt;23),"24-35",AND(Z1109&lt;51,Z1109&gt;35),"36-50",AND(Z1109&gt;50,Z1109&lt;66),"51-65",Z1109&gt;65,"66+",TRUE,"?")</f>
        <v>66+</v>
      </c>
      <c r="AB1109" s="3">
        <v>2767</v>
      </c>
      <c r="AC1109" s="3">
        <v>1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1</v>
      </c>
      <c r="AL1109" s="3">
        <v>216</v>
      </c>
      <c r="AM1109" s="4">
        <v>42082</v>
      </c>
      <c r="AN1109" s="3">
        <f t="shared" si="52"/>
        <v>3</v>
      </c>
      <c r="AO1109" s="3" t="str">
        <f t="shared" si="53"/>
        <v>March</v>
      </c>
      <c r="AP1109" s="3">
        <v>1</v>
      </c>
    </row>
    <row r="1110" spans="1:42" x14ac:dyDescent="0.25">
      <c r="A1110" s="3">
        <v>1565</v>
      </c>
      <c r="B1110" s="3">
        <v>52117</v>
      </c>
      <c r="C1110" s="3">
        <v>259</v>
      </c>
      <c r="D1110" s="3">
        <f t="shared" si="51"/>
        <v>0.49695876585375215</v>
      </c>
      <c r="E1110" s="3">
        <v>0</v>
      </c>
      <c r="F1110" s="3">
        <v>1</v>
      </c>
      <c r="G1110" s="3">
        <v>55</v>
      </c>
      <c r="H1110" s="3">
        <v>112</v>
      </c>
      <c r="I1110" s="3">
        <v>10</v>
      </c>
      <c r="J1110" s="3">
        <v>107</v>
      </c>
      <c r="K1110" s="3">
        <v>30</v>
      </c>
      <c r="L1110" s="3">
        <v>0</v>
      </c>
      <c r="M1110" s="3">
        <v>20</v>
      </c>
      <c r="N1110" s="3">
        <v>2</v>
      </c>
      <c r="O1110" s="3">
        <v>5</v>
      </c>
      <c r="P1110" s="3">
        <v>2</v>
      </c>
      <c r="Q1110" s="3">
        <v>4</v>
      </c>
      <c r="R1110" s="3">
        <v>7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55</v>
      </c>
      <c r="AA1110" s="3" t="str" cm="1">
        <f t="array" ref="AA1110">_xlfn.IFS(AND(Z1110&lt;36,Z1110&gt;23),"24-35",AND(Z1110&lt;51,Z1110&gt;35),"36-50",AND(Z1110&gt;50,Z1110&lt;66),"51-65",Z1110&gt;65,"66+",TRUE,"?")</f>
        <v>51-65</v>
      </c>
      <c r="AB1110" s="3">
        <v>2841</v>
      </c>
      <c r="AC1110" s="3">
        <v>0</v>
      </c>
      <c r="AD1110" s="3">
        <v>0</v>
      </c>
      <c r="AE1110" s="3">
        <v>0</v>
      </c>
      <c r="AF1110" s="3">
        <v>1</v>
      </c>
      <c r="AG1110" s="3">
        <v>0</v>
      </c>
      <c r="AH1110" s="3">
        <v>0</v>
      </c>
      <c r="AI1110" s="3">
        <v>1</v>
      </c>
      <c r="AJ1110" s="3">
        <v>0</v>
      </c>
      <c r="AK1110" s="3">
        <v>0</v>
      </c>
      <c r="AL1110" s="3">
        <v>239</v>
      </c>
      <c r="AM1110" s="4">
        <v>42008</v>
      </c>
      <c r="AN1110" s="3">
        <f t="shared" si="52"/>
        <v>1</v>
      </c>
      <c r="AO1110" s="3" t="str">
        <f t="shared" si="53"/>
        <v>January</v>
      </c>
      <c r="AP1110" s="3">
        <v>1</v>
      </c>
    </row>
    <row r="1111" spans="1:42" x14ac:dyDescent="0.25">
      <c r="A1111" s="3">
        <v>744</v>
      </c>
      <c r="B1111" s="3">
        <v>51267</v>
      </c>
      <c r="C1111" s="3">
        <v>258</v>
      </c>
      <c r="D1111" s="3">
        <f t="shared" si="51"/>
        <v>0.50324770320088941</v>
      </c>
      <c r="E1111" s="3">
        <v>1</v>
      </c>
      <c r="F1111" s="3">
        <v>1</v>
      </c>
      <c r="G1111" s="3">
        <v>37</v>
      </c>
      <c r="H1111" s="3">
        <v>183</v>
      </c>
      <c r="I1111" s="3">
        <v>2</v>
      </c>
      <c r="J1111" s="3">
        <v>64</v>
      </c>
      <c r="K1111" s="3">
        <v>7</v>
      </c>
      <c r="L1111" s="3">
        <v>2</v>
      </c>
      <c r="M1111" s="3">
        <v>12</v>
      </c>
      <c r="N1111" s="3">
        <v>4</v>
      </c>
      <c r="O1111" s="3">
        <v>3</v>
      </c>
      <c r="P1111" s="3">
        <v>3</v>
      </c>
      <c r="Q1111" s="3">
        <v>5</v>
      </c>
      <c r="R1111" s="3">
        <v>4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42</v>
      </c>
      <c r="AA1111" s="3" t="str" cm="1">
        <f t="array" ref="AA1111">_xlfn.IFS(AND(Z1111&lt;36,Z1111&gt;23),"24-35",AND(Z1111&lt;51,Z1111&gt;35),"36-50",AND(Z1111&gt;50,Z1111&lt;66),"51-65",Z1111&gt;65,"66+",TRUE,"?")</f>
        <v>36-50</v>
      </c>
      <c r="AB1111" s="3">
        <v>2402</v>
      </c>
      <c r="AC1111" s="3">
        <v>0</v>
      </c>
      <c r="AD1111" s="3">
        <v>1</v>
      </c>
      <c r="AE1111" s="3">
        <v>0</v>
      </c>
      <c r="AF1111" s="3">
        <v>0</v>
      </c>
      <c r="AG1111" s="3">
        <v>0</v>
      </c>
      <c r="AH1111" s="3">
        <v>0</v>
      </c>
      <c r="AI1111" s="3">
        <v>1</v>
      </c>
      <c r="AJ1111" s="3">
        <v>0</v>
      </c>
      <c r="AK1111" s="3">
        <v>0</v>
      </c>
      <c r="AL1111" s="3">
        <v>246</v>
      </c>
      <c r="AM1111" s="4">
        <v>42447</v>
      </c>
      <c r="AN1111" s="3">
        <f t="shared" si="52"/>
        <v>3</v>
      </c>
      <c r="AO1111" s="3" t="str">
        <f t="shared" si="53"/>
        <v>March</v>
      </c>
      <c r="AP1111" s="3">
        <v>1</v>
      </c>
    </row>
    <row r="1112" spans="1:42" x14ac:dyDescent="0.25">
      <c r="A1112" s="3">
        <v>798</v>
      </c>
      <c r="B1112" s="3">
        <v>49166</v>
      </c>
      <c r="C1112" s="3">
        <v>258</v>
      </c>
      <c r="D1112" s="3">
        <f t="shared" si="51"/>
        <v>0.52475287800512549</v>
      </c>
      <c r="E1112" s="3">
        <v>0</v>
      </c>
      <c r="F1112" s="3">
        <v>1</v>
      </c>
      <c r="G1112" s="3">
        <v>17</v>
      </c>
      <c r="H1112" s="3">
        <v>224</v>
      </c>
      <c r="I1112" s="3">
        <v>2</v>
      </c>
      <c r="J1112" s="3">
        <v>25</v>
      </c>
      <c r="K1112" s="3">
        <v>7</v>
      </c>
      <c r="L1112" s="3">
        <v>0</v>
      </c>
      <c r="M1112" s="3">
        <v>110</v>
      </c>
      <c r="N1112" s="3">
        <v>2</v>
      </c>
      <c r="O1112" s="3">
        <v>5</v>
      </c>
      <c r="P1112" s="3">
        <v>3</v>
      </c>
      <c r="Q1112" s="3">
        <v>3</v>
      </c>
      <c r="R1112" s="3">
        <v>6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46</v>
      </c>
      <c r="AA1112" s="3" t="str" cm="1">
        <f t="array" ref="AA1112">_xlfn.IFS(AND(Z1112&lt;36,Z1112&gt;23),"24-35",AND(Z1112&lt;51,Z1112&gt;35),"36-50",AND(Z1112&gt;50,Z1112&lt;66),"51-65",Z1112&gt;65,"66+",TRUE,"?")</f>
        <v>36-50</v>
      </c>
      <c r="AB1112" s="3">
        <v>2540</v>
      </c>
      <c r="AC1112" s="3">
        <v>0</v>
      </c>
      <c r="AD1112" s="3">
        <v>0</v>
      </c>
      <c r="AE1112" s="3">
        <v>1</v>
      </c>
      <c r="AF1112" s="3">
        <v>0</v>
      </c>
      <c r="AG1112" s="3">
        <v>0</v>
      </c>
      <c r="AH1112" s="3">
        <v>0</v>
      </c>
      <c r="AI1112" s="3">
        <v>1</v>
      </c>
      <c r="AJ1112" s="3">
        <v>0</v>
      </c>
      <c r="AK1112" s="3">
        <v>0</v>
      </c>
      <c r="AL1112" s="3">
        <v>148</v>
      </c>
      <c r="AM1112" s="4">
        <v>42309</v>
      </c>
      <c r="AN1112" s="3">
        <f t="shared" si="52"/>
        <v>11</v>
      </c>
      <c r="AO1112" s="3" t="str">
        <f t="shared" si="53"/>
        <v>November</v>
      </c>
      <c r="AP1112" s="3">
        <v>1</v>
      </c>
    </row>
    <row r="1113" spans="1:42" x14ac:dyDescent="0.25">
      <c r="A1113" s="3">
        <v>808</v>
      </c>
      <c r="B1113" s="3">
        <v>44602</v>
      </c>
      <c r="C1113" s="3">
        <v>258</v>
      </c>
      <c r="D1113" s="3">
        <f t="shared" si="51"/>
        <v>0.57844939688803187</v>
      </c>
      <c r="E1113" s="3">
        <v>1</v>
      </c>
      <c r="F1113" s="3">
        <v>1</v>
      </c>
      <c r="G1113" s="3">
        <v>35</v>
      </c>
      <c r="H1113" s="3">
        <v>167</v>
      </c>
      <c r="I1113" s="3">
        <v>2</v>
      </c>
      <c r="J1113" s="3">
        <v>89</v>
      </c>
      <c r="K1113" s="3">
        <v>0</v>
      </c>
      <c r="L1113" s="3">
        <v>0</v>
      </c>
      <c r="M1113" s="3">
        <v>34</v>
      </c>
      <c r="N1113" s="3">
        <v>6</v>
      </c>
      <c r="O1113" s="3">
        <v>6</v>
      </c>
      <c r="P1113" s="3">
        <v>1</v>
      </c>
      <c r="Q1113" s="3">
        <v>4</v>
      </c>
      <c r="R1113" s="3">
        <v>8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51</v>
      </c>
      <c r="AA1113" s="3" t="str" cm="1">
        <f t="array" ref="AA1113">_xlfn.IFS(AND(Z1113&lt;36,Z1113&gt;23),"24-35",AND(Z1113&lt;51,Z1113&gt;35),"36-50",AND(Z1113&gt;50,Z1113&lt;66),"51-65",Z1113&gt;65,"66+",TRUE,"?")</f>
        <v>51-65</v>
      </c>
      <c r="AB1113" s="3">
        <v>2293</v>
      </c>
      <c r="AC1113" s="3">
        <v>0</v>
      </c>
      <c r="AD1113" s="3">
        <v>0</v>
      </c>
      <c r="AE1113" s="3">
        <v>0</v>
      </c>
      <c r="AF1113" s="3">
        <v>1</v>
      </c>
      <c r="AG1113" s="3">
        <v>0</v>
      </c>
      <c r="AH1113" s="3">
        <v>0</v>
      </c>
      <c r="AI1113" s="3">
        <v>0</v>
      </c>
      <c r="AJ1113" s="3">
        <v>1</v>
      </c>
      <c r="AK1113" s="3">
        <v>0</v>
      </c>
      <c r="AL1113" s="3">
        <v>224</v>
      </c>
      <c r="AM1113" s="4">
        <v>42556</v>
      </c>
      <c r="AN1113" s="3">
        <f t="shared" si="52"/>
        <v>7</v>
      </c>
      <c r="AO1113" s="3" t="str">
        <f t="shared" si="53"/>
        <v>July</v>
      </c>
      <c r="AP1113" s="3">
        <v>1</v>
      </c>
    </row>
    <row r="1114" spans="1:42" x14ac:dyDescent="0.25">
      <c r="A1114" s="3">
        <v>943</v>
      </c>
      <c r="B1114" s="3">
        <v>36930</v>
      </c>
      <c r="C1114" s="3">
        <v>258</v>
      </c>
      <c r="D1114" s="3">
        <f t="shared" si="51"/>
        <v>0.69861900893582451</v>
      </c>
      <c r="E1114" s="3">
        <v>0</v>
      </c>
      <c r="F1114" s="3">
        <v>1</v>
      </c>
      <c r="G1114" s="3">
        <v>50</v>
      </c>
      <c r="H1114" s="3">
        <v>223</v>
      </c>
      <c r="I1114" s="3">
        <v>2</v>
      </c>
      <c r="J1114" s="3">
        <v>31</v>
      </c>
      <c r="K1114" s="3">
        <v>0</v>
      </c>
      <c r="L1114" s="3">
        <v>2</v>
      </c>
      <c r="M1114" s="3">
        <v>39</v>
      </c>
      <c r="N1114" s="3">
        <v>5</v>
      </c>
      <c r="O1114" s="3">
        <v>5</v>
      </c>
      <c r="P1114" s="3">
        <v>2</v>
      </c>
      <c r="Q1114" s="3">
        <v>4</v>
      </c>
      <c r="R1114" s="3">
        <v>8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66</v>
      </c>
      <c r="AA1114" s="3" t="str" cm="1">
        <f t="array" ref="AA1114">_xlfn.IFS(AND(Z1114&lt;36,Z1114&gt;23),"24-35",AND(Z1114&lt;51,Z1114&gt;35),"36-50",AND(Z1114&gt;50,Z1114&lt;66),"51-65",Z1114&gt;65,"66+",TRUE,"?")</f>
        <v>66+</v>
      </c>
      <c r="AB1114" s="3">
        <v>2567</v>
      </c>
      <c r="AC1114" s="3">
        <v>0</v>
      </c>
      <c r="AD1114" s="3">
        <v>1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1</v>
      </c>
      <c r="AL1114" s="3">
        <v>219</v>
      </c>
      <c r="AM1114" s="4">
        <v>42282</v>
      </c>
      <c r="AN1114" s="3">
        <f t="shared" si="52"/>
        <v>10</v>
      </c>
      <c r="AO1114" s="3" t="str">
        <f t="shared" si="53"/>
        <v>October</v>
      </c>
      <c r="AP1114" s="3">
        <v>1</v>
      </c>
    </row>
    <row r="1115" spans="1:42" x14ac:dyDescent="0.25">
      <c r="A1115" s="3">
        <v>1416</v>
      </c>
      <c r="B1115" s="3">
        <v>53083</v>
      </c>
      <c r="C1115" s="3">
        <v>258</v>
      </c>
      <c r="D1115" s="3">
        <f t="shared" si="51"/>
        <v>0.4860313094587721</v>
      </c>
      <c r="E1115" s="3">
        <v>1</v>
      </c>
      <c r="F1115" s="3">
        <v>1</v>
      </c>
      <c r="G1115" s="3">
        <v>65</v>
      </c>
      <c r="H1115" s="3">
        <v>215</v>
      </c>
      <c r="I1115" s="3">
        <v>7</v>
      </c>
      <c r="J1115" s="3">
        <v>33</v>
      </c>
      <c r="K1115" s="3">
        <v>3</v>
      </c>
      <c r="L1115" s="3">
        <v>0</v>
      </c>
      <c r="M1115" s="3">
        <v>13</v>
      </c>
      <c r="N1115" s="3">
        <v>6</v>
      </c>
      <c r="O1115" s="3">
        <v>5</v>
      </c>
      <c r="P1115" s="3">
        <v>1</v>
      </c>
      <c r="Q1115" s="3">
        <v>5</v>
      </c>
      <c r="R1115" s="3">
        <v>7</v>
      </c>
      <c r="S1115" s="3">
        <v>0</v>
      </c>
      <c r="T1115" s="3">
        <v>0</v>
      </c>
      <c r="U1115" s="3">
        <v>0</v>
      </c>
      <c r="V1115" s="3">
        <v>1</v>
      </c>
      <c r="W1115" s="3">
        <v>0</v>
      </c>
      <c r="X1115" s="3">
        <v>0</v>
      </c>
      <c r="Y1115" s="3">
        <v>0</v>
      </c>
      <c r="Z1115" s="3">
        <v>62</v>
      </c>
      <c r="AA1115" s="3" t="str" cm="1">
        <f t="array" ref="AA1115">_xlfn.IFS(AND(Z1115&lt;36,Z1115&gt;23),"24-35",AND(Z1115&lt;51,Z1115&gt;35),"36-50",AND(Z1115&gt;50,Z1115&lt;66),"51-65",Z1115&gt;65,"66+",TRUE,"?")</f>
        <v>51-65</v>
      </c>
      <c r="AB1115" s="3">
        <v>2569</v>
      </c>
      <c r="AC1115" s="3">
        <v>0</v>
      </c>
      <c r="AD1115" s="3">
        <v>0</v>
      </c>
      <c r="AE1115" s="3">
        <v>0</v>
      </c>
      <c r="AF1115" s="3">
        <v>1</v>
      </c>
      <c r="AG1115" s="3">
        <v>0</v>
      </c>
      <c r="AH1115" s="3">
        <v>1</v>
      </c>
      <c r="AI1115" s="3">
        <v>0</v>
      </c>
      <c r="AJ1115" s="3">
        <v>0</v>
      </c>
      <c r="AK1115" s="3">
        <v>0</v>
      </c>
      <c r="AL1115" s="3">
        <v>245</v>
      </c>
      <c r="AM1115" s="4">
        <v>42280</v>
      </c>
      <c r="AN1115" s="3">
        <f t="shared" si="52"/>
        <v>10</v>
      </c>
      <c r="AO1115" s="3" t="str">
        <f t="shared" si="53"/>
        <v>October</v>
      </c>
      <c r="AP1115" s="3">
        <v>1</v>
      </c>
    </row>
    <row r="1116" spans="1:42" x14ac:dyDescent="0.25">
      <c r="A1116" s="3">
        <v>1544</v>
      </c>
      <c r="B1116" s="3">
        <v>49413</v>
      </c>
      <c r="C1116" s="3">
        <v>258</v>
      </c>
      <c r="D1116" s="3">
        <f t="shared" si="51"/>
        <v>0.52212980389775965</v>
      </c>
      <c r="E1116" s="3">
        <v>0</v>
      </c>
      <c r="F1116" s="3">
        <v>1</v>
      </c>
      <c r="G1116" s="3">
        <v>88</v>
      </c>
      <c r="H1116" s="3">
        <v>205</v>
      </c>
      <c r="I1116" s="3">
        <v>7</v>
      </c>
      <c r="J1116" s="3">
        <v>41</v>
      </c>
      <c r="K1116" s="3">
        <v>3</v>
      </c>
      <c r="L1116" s="3">
        <v>2</v>
      </c>
      <c r="M1116" s="3">
        <v>46</v>
      </c>
      <c r="N1116" s="3">
        <v>2</v>
      </c>
      <c r="O1116" s="3">
        <v>4</v>
      </c>
      <c r="P1116" s="3">
        <v>2</v>
      </c>
      <c r="Q1116" s="3">
        <v>5</v>
      </c>
      <c r="R1116" s="3">
        <v>5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68</v>
      </c>
      <c r="AA1116" s="3" t="str" cm="1">
        <f t="array" ref="AA1116">_xlfn.IFS(AND(Z1116&lt;36,Z1116&gt;23),"24-35",AND(Z1116&lt;51,Z1116&gt;35),"36-50",AND(Z1116&gt;50,Z1116&lt;66),"51-65",Z1116&gt;65,"66+",TRUE,"?")</f>
        <v>66+</v>
      </c>
      <c r="AB1116" s="3">
        <v>2406</v>
      </c>
      <c r="AC1116" s="3">
        <v>0</v>
      </c>
      <c r="AD1116" s="3">
        <v>1</v>
      </c>
      <c r="AE1116" s="3">
        <v>0</v>
      </c>
      <c r="AF1116" s="3">
        <v>0</v>
      </c>
      <c r="AG1116" s="3">
        <v>0</v>
      </c>
      <c r="AH1116" s="3">
        <v>0</v>
      </c>
      <c r="AI1116" s="3">
        <v>1</v>
      </c>
      <c r="AJ1116" s="3">
        <v>0</v>
      </c>
      <c r="AK1116" s="3">
        <v>0</v>
      </c>
      <c r="AL1116" s="3">
        <v>212</v>
      </c>
      <c r="AM1116" s="4">
        <v>42443</v>
      </c>
      <c r="AN1116" s="3">
        <f t="shared" si="52"/>
        <v>3</v>
      </c>
      <c r="AO1116" s="3" t="str">
        <f t="shared" si="53"/>
        <v>March</v>
      </c>
      <c r="AP1116" s="3">
        <v>1</v>
      </c>
    </row>
    <row r="1117" spans="1:42" x14ac:dyDescent="0.25">
      <c r="A1117" s="3">
        <v>153</v>
      </c>
      <c r="B1117" s="3">
        <v>52332</v>
      </c>
      <c r="C1117" s="3">
        <v>257</v>
      </c>
      <c r="D1117" s="3">
        <f t="shared" si="51"/>
        <v>0.49109531453030653</v>
      </c>
      <c r="E1117" s="3">
        <v>0</v>
      </c>
      <c r="F1117" s="3">
        <v>0</v>
      </c>
      <c r="G1117" s="3">
        <v>63</v>
      </c>
      <c r="H1117" s="3">
        <v>212</v>
      </c>
      <c r="I1117" s="3">
        <v>5</v>
      </c>
      <c r="J1117" s="3">
        <v>33</v>
      </c>
      <c r="K1117" s="3">
        <v>7</v>
      </c>
      <c r="L1117" s="3">
        <v>0</v>
      </c>
      <c r="M1117" s="3">
        <v>2</v>
      </c>
      <c r="N1117" s="3">
        <v>1</v>
      </c>
      <c r="O1117" s="3">
        <v>3</v>
      </c>
      <c r="P1117" s="3">
        <v>2</v>
      </c>
      <c r="Q1117" s="3">
        <v>6</v>
      </c>
      <c r="R1117" s="3">
        <v>4</v>
      </c>
      <c r="S1117" s="3">
        <v>0</v>
      </c>
      <c r="T1117" s="3">
        <v>0</v>
      </c>
      <c r="U1117" s="3">
        <v>0</v>
      </c>
      <c r="V1117" s="3">
        <v>1</v>
      </c>
      <c r="W1117" s="3">
        <v>0</v>
      </c>
      <c r="X1117" s="3">
        <v>0</v>
      </c>
      <c r="Y1117" s="3">
        <v>0</v>
      </c>
      <c r="Z1117" s="3">
        <v>61</v>
      </c>
      <c r="AA1117" s="3" t="str" cm="1">
        <f t="array" ref="AA1117">_xlfn.IFS(AND(Z1117&lt;36,Z1117&gt;23),"24-35",AND(Z1117&lt;51,Z1117&gt;35),"36-50",AND(Z1117&gt;50,Z1117&lt;66),"51-65",Z1117&gt;65,"66+",TRUE,"?")</f>
        <v>51-65</v>
      </c>
      <c r="AB1117" s="3">
        <v>2464</v>
      </c>
      <c r="AC1117" s="3">
        <v>1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1</v>
      </c>
      <c r="AJ1117" s="3">
        <v>0</v>
      </c>
      <c r="AK1117" s="3">
        <v>0</v>
      </c>
      <c r="AL1117" s="3">
        <v>255</v>
      </c>
      <c r="AM1117" s="4">
        <v>42385</v>
      </c>
      <c r="AN1117" s="3">
        <f t="shared" si="52"/>
        <v>1</v>
      </c>
      <c r="AO1117" s="3" t="str">
        <f t="shared" si="53"/>
        <v>January</v>
      </c>
      <c r="AP1117" s="3">
        <v>1</v>
      </c>
    </row>
    <row r="1118" spans="1:42" x14ac:dyDescent="0.25">
      <c r="A1118" s="3">
        <v>1037</v>
      </c>
      <c r="B1118" s="3">
        <v>53187</v>
      </c>
      <c r="C1118" s="3">
        <v>257</v>
      </c>
      <c r="D1118" s="3">
        <f t="shared" si="51"/>
        <v>0.48320078214601314</v>
      </c>
      <c r="E1118" s="3">
        <v>1</v>
      </c>
      <c r="F1118" s="3">
        <v>0</v>
      </c>
      <c r="G1118" s="3">
        <v>66</v>
      </c>
      <c r="H1118" s="3">
        <v>211</v>
      </c>
      <c r="I1118" s="3">
        <v>2</v>
      </c>
      <c r="J1118" s="3">
        <v>30</v>
      </c>
      <c r="K1118" s="3">
        <v>7</v>
      </c>
      <c r="L1118" s="3">
        <v>7</v>
      </c>
      <c r="M1118" s="3">
        <v>10</v>
      </c>
      <c r="N1118" s="3">
        <v>2</v>
      </c>
      <c r="O1118" s="3">
        <v>4</v>
      </c>
      <c r="P1118" s="3">
        <v>1</v>
      </c>
      <c r="Q1118" s="3">
        <v>6</v>
      </c>
      <c r="R1118" s="3">
        <v>5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50</v>
      </c>
      <c r="AA1118" s="3" t="str" cm="1">
        <f t="array" ref="AA1118">_xlfn.IFS(AND(Z1118&lt;36,Z1118&gt;23),"24-35",AND(Z1118&lt;51,Z1118&gt;35),"36-50",AND(Z1118&gt;50,Z1118&lt;66),"51-65",Z1118&gt;65,"66+",TRUE,"?")</f>
        <v>36-50</v>
      </c>
      <c r="AB1118" s="3">
        <v>2405</v>
      </c>
      <c r="AC1118" s="3">
        <v>0</v>
      </c>
      <c r="AD1118" s="3">
        <v>0</v>
      </c>
      <c r="AE1118" s="3">
        <v>0</v>
      </c>
      <c r="AF1118" s="3">
        <v>1</v>
      </c>
      <c r="AG1118" s="3">
        <v>0</v>
      </c>
      <c r="AH1118" s="3">
        <v>0</v>
      </c>
      <c r="AI1118" s="3">
        <v>1</v>
      </c>
      <c r="AJ1118" s="3">
        <v>0</v>
      </c>
      <c r="AK1118" s="3">
        <v>0</v>
      </c>
      <c r="AL1118" s="3">
        <v>247</v>
      </c>
      <c r="AM1118" s="4">
        <v>42444</v>
      </c>
      <c r="AN1118" s="3">
        <f t="shared" si="52"/>
        <v>3</v>
      </c>
      <c r="AO1118" s="3" t="str">
        <f t="shared" si="53"/>
        <v>March</v>
      </c>
      <c r="AP1118" s="3">
        <v>1</v>
      </c>
    </row>
    <row r="1119" spans="1:42" x14ac:dyDescent="0.25">
      <c r="A1119" s="3">
        <v>1567</v>
      </c>
      <c r="B1119" s="3">
        <v>54222</v>
      </c>
      <c r="C1119" s="3">
        <v>257</v>
      </c>
      <c r="D1119" s="3">
        <f t="shared" si="51"/>
        <v>0.4739773523661982</v>
      </c>
      <c r="E1119" s="3">
        <v>0</v>
      </c>
      <c r="F1119" s="3">
        <v>1</v>
      </c>
      <c r="G1119" s="3">
        <v>98</v>
      </c>
      <c r="H1119" s="3">
        <v>199</v>
      </c>
      <c r="I1119" s="3">
        <v>12</v>
      </c>
      <c r="J1119" s="3">
        <v>31</v>
      </c>
      <c r="K1119" s="3">
        <v>3</v>
      </c>
      <c r="L1119" s="3">
        <v>12</v>
      </c>
      <c r="M1119" s="3">
        <v>7</v>
      </c>
      <c r="N1119" s="3">
        <v>1</v>
      </c>
      <c r="O1119" s="3">
        <v>3</v>
      </c>
      <c r="P1119" s="3">
        <v>3</v>
      </c>
      <c r="Q1119" s="3">
        <v>5</v>
      </c>
      <c r="R1119" s="3">
        <v>3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47</v>
      </c>
      <c r="AA1119" s="3" t="str" cm="1">
        <f t="array" ref="AA1119">_xlfn.IFS(AND(Z1119&lt;36,Z1119&gt;23),"24-35",AND(Z1119&lt;51,Z1119&gt;35),"36-50",AND(Z1119&gt;50,Z1119&lt;66),"51-65",Z1119&gt;65,"66+",TRUE,"?")</f>
        <v>36-50</v>
      </c>
      <c r="AB1119" s="3">
        <v>2279</v>
      </c>
      <c r="AC1119" s="3">
        <v>0</v>
      </c>
      <c r="AD1119" s="3">
        <v>1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1</v>
      </c>
      <c r="AL1119" s="3">
        <v>250</v>
      </c>
      <c r="AM1119" s="4">
        <v>42570</v>
      </c>
      <c r="AN1119" s="3">
        <f t="shared" si="52"/>
        <v>7</v>
      </c>
      <c r="AO1119" s="3" t="str">
        <f t="shared" si="53"/>
        <v>July</v>
      </c>
      <c r="AP1119" s="3">
        <v>1</v>
      </c>
    </row>
    <row r="1120" spans="1:42" x14ac:dyDescent="0.25">
      <c r="A1120" s="3">
        <v>1623</v>
      </c>
      <c r="B1120" s="3">
        <v>28973</v>
      </c>
      <c r="C1120" s="3">
        <v>257</v>
      </c>
      <c r="D1120" s="3">
        <f t="shared" si="51"/>
        <v>0.88703275463362441</v>
      </c>
      <c r="E1120" s="3">
        <v>0</v>
      </c>
      <c r="F1120" s="3">
        <v>0</v>
      </c>
      <c r="G1120" s="3">
        <v>59</v>
      </c>
      <c r="H1120" s="3">
        <v>206</v>
      </c>
      <c r="I1120" s="3">
        <v>0</v>
      </c>
      <c r="J1120" s="3">
        <v>46</v>
      </c>
      <c r="K1120" s="3">
        <v>3</v>
      </c>
      <c r="L1120" s="3">
        <v>2</v>
      </c>
      <c r="M1120" s="3">
        <v>12</v>
      </c>
      <c r="N1120" s="3">
        <v>2</v>
      </c>
      <c r="O1120" s="3">
        <v>5</v>
      </c>
      <c r="P1120" s="3">
        <v>1</v>
      </c>
      <c r="Q1120" s="3">
        <v>5</v>
      </c>
      <c r="R1120" s="3">
        <v>8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43</v>
      </c>
      <c r="AA1120" s="3" t="str" cm="1">
        <f t="array" ref="AA1120">_xlfn.IFS(AND(Z1120&lt;36,Z1120&gt;23),"24-35",AND(Z1120&lt;51,Z1120&gt;35),"36-50",AND(Z1120&gt;50,Z1120&lt;66),"51-65",Z1120&gt;65,"66+",TRUE,"?")</f>
        <v>36-50</v>
      </c>
      <c r="AB1120" s="3">
        <v>2783</v>
      </c>
      <c r="AC1120" s="3">
        <v>0</v>
      </c>
      <c r="AD1120" s="3">
        <v>1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1</v>
      </c>
      <c r="AL1120" s="3">
        <v>245</v>
      </c>
      <c r="AM1120" s="4">
        <v>42066</v>
      </c>
      <c r="AN1120" s="3">
        <f t="shared" si="52"/>
        <v>3</v>
      </c>
      <c r="AO1120" s="3" t="str">
        <f t="shared" si="53"/>
        <v>March</v>
      </c>
      <c r="AP1120" s="3">
        <v>1</v>
      </c>
    </row>
    <row r="1121" spans="1:42" x14ac:dyDescent="0.25">
      <c r="A1121" s="3">
        <v>121</v>
      </c>
      <c r="B1121" s="3">
        <v>41551</v>
      </c>
      <c r="C1121" s="3">
        <v>256</v>
      </c>
      <c r="D1121" s="3">
        <f t="shared" si="51"/>
        <v>0.61611032225457874</v>
      </c>
      <c r="E1121" s="3">
        <v>1</v>
      </c>
      <c r="F1121" s="3">
        <v>1</v>
      </c>
      <c r="G1121" s="3">
        <v>51</v>
      </c>
      <c r="H1121" s="3">
        <v>220</v>
      </c>
      <c r="I1121" s="3">
        <v>0</v>
      </c>
      <c r="J1121" s="3">
        <v>33</v>
      </c>
      <c r="K1121" s="3">
        <v>3</v>
      </c>
      <c r="L1121" s="3">
        <v>0</v>
      </c>
      <c r="M1121" s="3">
        <v>23</v>
      </c>
      <c r="N1121" s="3">
        <v>5</v>
      </c>
      <c r="O1121" s="3">
        <v>5</v>
      </c>
      <c r="P1121" s="3">
        <v>1</v>
      </c>
      <c r="Q1121" s="3">
        <v>5</v>
      </c>
      <c r="R1121" s="3">
        <v>8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56</v>
      </c>
      <c r="AA1121" s="3" t="str" cm="1">
        <f t="array" ref="AA1121">_xlfn.IFS(AND(Z1121&lt;36,Z1121&gt;23),"24-35",AND(Z1121&lt;51,Z1121&gt;35),"36-50",AND(Z1121&gt;50,Z1121&lt;66),"51-65",Z1121&gt;65,"66+",TRUE,"?")</f>
        <v>51-65</v>
      </c>
      <c r="AB1121" s="3">
        <v>2478</v>
      </c>
      <c r="AC1121" s="3">
        <v>0</v>
      </c>
      <c r="AD1121" s="3">
        <v>1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1</v>
      </c>
      <c r="AL1121" s="3">
        <v>233</v>
      </c>
      <c r="AM1121" s="4">
        <v>42371</v>
      </c>
      <c r="AN1121" s="3">
        <f t="shared" si="52"/>
        <v>1</v>
      </c>
      <c r="AO1121" s="3" t="str">
        <f t="shared" si="53"/>
        <v>January</v>
      </c>
      <c r="AP1121" s="3">
        <v>1</v>
      </c>
    </row>
    <row r="1122" spans="1:42" x14ac:dyDescent="0.25">
      <c r="A1122" s="3">
        <v>577</v>
      </c>
      <c r="B1122" s="3">
        <v>45006</v>
      </c>
      <c r="C1122" s="3">
        <v>256</v>
      </c>
      <c r="D1122" s="3">
        <f t="shared" si="51"/>
        <v>0.56881304714926895</v>
      </c>
      <c r="E1122" s="3">
        <v>0</v>
      </c>
      <c r="F1122" s="3">
        <v>0</v>
      </c>
      <c r="G1122" s="3">
        <v>90</v>
      </c>
      <c r="H1122" s="3">
        <v>162</v>
      </c>
      <c r="I1122" s="3">
        <v>25</v>
      </c>
      <c r="J1122" s="3">
        <v>53</v>
      </c>
      <c r="K1122" s="3">
        <v>16</v>
      </c>
      <c r="L1122" s="3">
        <v>0</v>
      </c>
      <c r="M1122" s="3">
        <v>10</v>
      </c>
      <c r="N1122" s="3">
        <v>1</v>
      </c>
      <c r="O1122" s="3">
        <v>3</v>
      </c>
      <c r="P1122" s="3">
        <v>1</v>
      </c>
      <c r="Q1122" s="3">
        <v>7</v>
      </c>
      <c r="R1122" s="3">
        <v>3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76</v>
      </c>
      <c r="AA1122" s="3" t="str" cm="1">
        <f t="array" ref="AA1122">_xlfn.IFS(AND(Z1122&lt;36,Z1122&gt;23),"24-35",AND(Z1122&lt;51,Z1122&gt;35),"36-50",AND(Z1122&gt;50,Z1122&lt;66),"51-65",Z1122&gt;65,"66+",TRUE,"?")</f>
        <v>66+</v>
      </c>
      <c r="AB1122" s="3">
        <v>2505</v>
      </c>
      <c r="AC1122" s="3">
        <v>0</v>
      </c>
      <c r="AD1122" s="3">
        <v>0</v>
      </c>
      <c r="AE1122" s="3">
        <v>0</v>
      </c>
      <c r="AF1122" s="3">
        <v>0</v>
      </c>
      <c r="AG1122" s="3">
        <v>1</v>
      </c>
      <c r="AH1122" s="3">
        <v>0</v>
      </c>
      <c r="AI1122" s="3">
        <v>0</v>
      </c>
      <c r="AJ1122" s="3">
        <v>1</v>
      </c>
      <c r="AK1122" s="3">
        <v>0</v>
      </c>
      <c r="AL1122" s="3">
        <v>246</v>
      </c>
      <c r="AM1122" s="4">
        <v>42344</v>
      </c>
      <c r="AN1122" s="3">
        <f t="shared" si="52"/>
        <v>12</v>
      </c>
      <c r="AO1122" s="3" t="str">
        <f t="shared" si="53"/>
        <v>December</v>
      </c>
      <c r="AP1122" s="3">
        <v>1</v>
      </c>
    </row>
    <row r="1123" spans="1:42" x14ac:dyDescent="0.25">
      <c r="A1123" s="3">
        <v>1451</v>
      </c>
      <c r="B1123" s="3">
        <v>38201</v>
      </c>
      <c r="C1123" s="3">
        <v>256</v>
      </c>
      <c r="D1123" s="3">
        <f t="shared" si="51"/>
        <v>0.67013952514332087</v>
      </c>
      <c r="E1123" s="3">
        <v>0</v>
      </c>
      <c r="F1123" s="3">
        <v>1</v>
      </c>
      <c r="G1123" s="3">
        <v>19</v>
      </c>
      <c r="H1123" s="3">
        <v>233</v>
      </c>
      <c r="I1123" s="3">
        <v>0</v>
      </c>
      <c r="J1123" s="3">
        <v>23</v>
      </c>
      <c r="K1123" s="3">
        <v>0</v>
      </c>
      <c r="L1123" s="3">
        <v>0</v>
      </c>
      <c r="M1123" s="3">
        <v>12</v>
      </c>
      <c r="N1123" s="3">
        <v>4</v>
      </c>
      <c r="O1123" s="3">
        <v>5</v>
      </c>
      <c r="P1123" s="3">
        <v>1</v>
      </c>
      <c r="Q1123" s="3">
        <v>5</v>
      </c>
      <c r="R1123" s="3">
        <v>8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60</v>
      </c>
      <c r="AA1123" s="3" t="str" cm="1">
        <f t="array" ref="AA1123">_xlfn.IFS(AND(Z1123&lt;36,Z1123&gt;23),"24-35",AND(Z1123&lt;51,Z1123&gt;35),"36-50",AND(Z1123&gt;50,Z1123&lt;66),"51-65",Z1123&gt;65,"66+",TRUE,"?")</f>
        <v>51-65</v>
      </c>
      <c r="AB1123" s="3">
        <v>2616</v>
      </c>
      <c r="AC1123" s="3">
        <v>0</v>
      </c>
      <c r="AD1123" s="3">
        <v>0</v>
      </c>
      <c r="AE1123" s="3">
        <v>0</v>
      </c>
      <c r="AF1123" s="3">
        <v>1</v>
      </c>
      <c r="AG1123" s="3">
        <v>0</v>
      </c>
      <c r="AH1123" s="3">
        <v>0</v>
      </c>
      <c r="AI1123" s="3">
        <v>0</v>
      </c>
      <c r="AJ1123" s="3">
        <v>0</v>
      </c>
      <c r="AK1123" s="3">
        <v>1</v>
      </c>
      <c r="AL1123" s="3">
        <v>244</v>
      </c>
      <c r="AM1123" s="4">
        <v>42233</v>
      </c>
      <c r="AN1123" s="3">
        <f t="shared" si="52"/>
        <v>8</v>
      </c>
      <c r="AO1123" s="3" t="str">
        <f t="shared" si="53"/>
        <v>August</v>
      </c>
      <c r="AP1123" s="3">
        <v>1</v>
      </c>
    </row>
    <row r="1124" spans="1:42" x14ac:dyDescent="0.25">
      <c r="A1124" s="3">
        <v>1462</v>
      </c>
      <c r="B1124" s="3">
        <v>61482</v>
      </c>
      <c r="C1124" s="3">
        <v>256</v>
      </c>
      <c r="D1124" s="3">
        <f t="shared" si="51"/>
        <v>0.41638203051299566</v>
      </c>
      <c r="E1124" s="3">
        <v>0</v>
      </c>
      <c r="F1124" s="3">
        <v>0</v>
      </c>
      <c r="G1124" s="3">
        <v>39</v>
      </c>
      <c r="H1124" s="3">
        <v>48</v>
      </c>
      <c r="I1124" s="3">
        <v>58</v>
      </c>
      <c r="J1124" s="3">
        <v>68</v>
      </c>
      <c r="K1124" s="3">
        <v>16</v>
      </c>
      <c r="L1124" s="3">
        <v>66</v>
      </c>
      <c r="M1124" s="3">
        <v>43</v>
      </c>
      <c r="N1124" s="3">
        <v>1</v>
      </c>
      <c r="O1124" s="3">
        <v>3</v>
      </c>
      <c r="P1124" s="3">
        <v>2</v>
      </c>
      <c r="Q1124" s="3">
        <v>6</v>
      </c>
      <c r="R1124" s="3">
        <v>2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55</v>
      </c>
      <c r="AA1124" s="3" t="str" cm="1">
        <f t="array" ref="AA1124">_xlfn.IFS(AND(Z1124&lt;36,Z1124&gt;23),"24-35",AND(Z1124&lt;51,Z1124&gt;35),"36-50",AND(Z1124&gt;50,Z1124&lt;66),"51-65",Z1124&gt;65,"66+",TRUE,"?")</f>
        <v>51-65</v>
      </c>
      <c r="AB1124" s="3">
        <v>2161</v>
      </c>
      <c r="AC1124" s="3">
        <v>0</v>
      </c>
      <c r="AD1124" s="3">
        <v>1</v>
      </c>
      <c r="AE1124" s="3">
        <v>0</v>
      </c>
      <c r="AF1124" s="3">
        <v>0</v>
      </c>
      <c r="AG1124" s="3">
        <v>0</v>
      </c>
      <c r="AH1124" s="3">
        <v>0</v>
      </c>
      <c r="AI1124" s="3">
        <v>1</v>
      </c>
      <c r="AJ1124" s="3">
        <v>0</v>
      </c>
      <c r="AK1124" s="3">
        <v>0</v>
      </c>
      <c r="AL1124" s="3">
        <v>213</v>
      </c>
      <c r="AM1124" s="4">
        <v>42688</v>
      </c>
      <c r="AN1124" s="3">
        <f t="shared" si="52"/>
        <v>11</v>
      </c>
      <c r="AO1124" s="3" t="str">
        <f t="shared" si="53"/>
        <v>November</v>
      </c>
      <c r="AP1124" s="3">
        <v>1</v>
      </c>
    </row>
    <row r="1125" spans="1:42" x14ac:dyDescent="0.25">
      <c r="A1125" s="3">
        <v>992</v>
      </c>
      <c r="B1125" s="3">
        <v>42557</v>
      </c>
      <c r="C1125" s="3">
        <v>255</v>
      </c>
      <c r="D1125" s="3">
        <f t="shared" si="51"/>
        <v>0.59919637192471276</v>
      </c>
      <c r="E1125" s="3">
        <v>0</v>
      </c>
      <c r="F1125" s="3">
        <v>1</v>
      </c>
      <c r="G1125" s="3">
        <v>98</v>
      </c>
      <c r="H1125" s="3">
        <v>192</v>
      </c>
      <c r="I1125" s="3">
        <v>5</v>
      </c>
      <c r="J1125" s="3">
        <v>53</v>
      </c>
      <c r="K1125" s="3">
        <v>0</v>
      </c>
      <c r="L1125" s="3">
        <v>5</v>
      </c>
      <c r="M1125" s="3">
        <v>15</v>
      </c>
      <c r="N1125" s="3">
        <v>4</v>
      </c>
      <c r="O1125" s="3">
        <v>6</v>
      </c>
      <c r="P1125" s="3">
        <v>1</v>
      </c>
      <c r="Q1125" s="3">
        <v>4</v>
      </c>
      <c r="R1125" s="3">
        <v>8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46</v>
      </c>
      <c r="AA1125" s="3" t="str" cm="1">
        <f t="array" ref="AA1125">_xlfn.IFS(AND(Z1125&lt;36,Z1125&gt;23),"24-35",AND(Z1125&lt;51,Z1125&gt;35),"36-50",AND(Z1125&gt;50,Z1125&lt;66),"51-65",Z1125&gt;65,"66+",TRUE,"?")</f>
        <v>36-50</v>
      </c>
      <c r="AB1125" s="3">
        <v>2828</v>
      </c>
      <c r="AC1125" s="3">
        <v>0</v>
      </c>
      <c r="AD1125" s="3">
        <v>1</v>
      </c>
      <c r="AE1125" s="3">
        <v>0</v>
      </c>
      <c r="AF1125" s="3">
        <v>0</v>
      </c>
      <c r="AG1125" s="3">
        <v>0</v>
      </c>
      <c r="AH1125" s="3">
        <v>0</v>
      </c>
      <c r="AI1125" s="3">
        <v>1</v>
      </c>
      <c r="AJ1125" s="3">
        <v>0</v>
      </c>
      <c r="AK1125" s="3">
        <v>0</v>
      </c>
      <c r="AL1125" s="3">
        <v>240</v>
      </c>
      <c r="AM1125" s="4">
        <v>42021</v>
      </c>
      <c r="AN1125" s="3">
        <f t="shared" si="52"/>
        <v>1</v>
      </c>
      <c r="AO1125" s="3" t="str">
        <f t="shared" si="53"/>
        <v>January</v>
      </c>
      <c r="AP1125" s="3">
        <v>1</v>
      </c>
    </row>
    <row r="1126" spans="1:42" x14ac:dyDescent="0.25">
      <c r="A1126" s="3">
        <v>1547</v>
      </c>
      <c r="B1126" s="3">
        <v>43776</v>
      </c>
      <c r="C1126" s="3">
        <v>255</v>
      </c>
      <c r="D1126" s="3">
        <f t="shared" si="51"/>
        <v>0.58251096491228072</v>
      </c>
      <c r="E1126" s="3">
        <v>1</v>
      </c>
      <c r="F1126" s="3">
        <v>1</v>
      </c>
      <c r="G1126" s="3">
        <v>9</v>
      </c>
      <c r="H1126" s="3">
        <v>177</v>
      </c>
      <c r="I1126" s="3">
        <v>2</v>
      </c>
      <c r="J1126" s="3">
        <v>71</v>
      </c>
      <c r="K1126" s="3">
        <v>3</v>
      </c>
      <c r="L1126" s="3">
        <v>2</v>
      </c>
      <c r="M1126" s="3">
        <v>20</v>
      </c>
      <c r="N1126" s="3">
        <v>6</v>
      </c>
      <c r="O1126" s="3">
        <v>5</v>
      </c>
      <c r="P1126" s="3">
        <v>2</v>
      </c>
      <c r="Q1126" s="3">
        <v>4</v>
      </c>
      <c r="R1126" s="3">
        <v>8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1</v>
      </c>
      <c r="Z1126" s="3">
        <v>68</v>
      </c>
      <c r="AA1126" s="3" t="str" cm="1">
        <f t="array" ref="AA1126">_xlfn.IFS(AND(Z1126&lt;36,Z1126&gt;23),"24-35",AND(Z1126&lt;51,Z1126&gt;35),"36-50",AND(Z1126&gt;50,Z1126&lt;66),"51-65",Z1126&gt;65,"66+",TRUE,"?")</f>
        <v>66+</v>
      </c>
      <c r="AB1126" s="3">
        <v>2670</v>
      </c>
      <c r="AC1126" s="3">
        <v>0</v>
      </c>
      <c r="AD1126" s="3">
        <v>0</v>
      </c>
      <c r="AE1126" s="3">
        <v>0</v>
      </c>
      <c r="AF1126" s="3">
        <v>1</v>
      </c>
      <c r="AG1126" s="3">
        <v>0</v>
      </c>
      <c r="AH1126" s="3">
        <v>0</v>
      </c>
      <c r="AI1126" s="3">
        <v>0</v>
      </c>
      <c r="AJ1126" s="3">
        <v>1</v>
      </c>
      <c r="AK1126" s="3">
        <v>0</v>
      </c>
      <c r="AL1126" s="3">
        <v>235</v>
      </c>
      <c r="AM1126" s="4">
        <v>42179</v>
      </c>
      <c r="AN1126" s="3">
        <f t="shared" si="52"/>
        <v>6</v>
      </c>
      <c r="AO1126" s="3" t="str">
        <f t="shared" si="53"/>
        <v>June</v>
      </c>
      <c r="AP1126" s="3">
        <v>1</v>
      </c>
    </row>
    <row r="1127" spans="1:42" x14ac:dyDescent="0.25">
      <c r="A1127" s="3">
        <v>1562</v>
      </c>
      <c r="B1127" s="3">
        <v>37929</v>
      </c>
      <c r="C1127" s="3">
        <v>255</v>
      </c>
      <c r="D1127" s="3">
        <f t="shared" si="51"/>
        <v>0.67230878747132805</v>
      </c>
      <c r="E1127" s="3">
        <v>0</v>
      </c>
      <c r="F1127" s="3">
        <v>0</v>
      </c>
      <c r="G1127" s="3">
        <v>49</v>
      </c>
      <c r="H1127" s="3">
        <v>202</v>
      </c>
      <c r="I1127" s="3">
        <v>2</v>
      </c>
      <c r="J1127" s="3">
        <v>46</v>
      </c>
      <c r="K1127" s="3">
        <v>3</v>
      </c>
      <c r="L1127" s="3">
        <v>2</v>
      </c>
      <c r="M1127" s="3">
        <v>10</v>
      </c>
      <c r="N1127" s="3">
        <v>2</v>
      </c>
      <c r="O1127" s="3">
        <v>4</v>
      </c>
      <c r="P1127" s="3">
        <v>2</v>
      </c>
      <c r="Q1127" s="3">
        <v>5</v>
      </c>
      <c r="R1127" s="3">
        <v>7</v>
      </c>
      <c r="S1127" s="3">
        <v>1</v>
      </c>
      <c r="T1127" s="3">
        <v>0</v>
      </c>
      <c r="U1127" s="3">
        <v>0</v>
      </c>
      <c r="V1127" s="3">
        <v>1</v>
      </c>
      <c r="W1127" s="3">
        <v>0</v>
      </c>
      <c r="X1127" s="3">
        <v>0</v>
      </c>
      <c r="Y1127" s="3">
        <v>1</v>
      </c>
      <c r="Z1127" s="3">
        <v>35</v>
      </c>
      <c r="AA1127" s="3" t="str" cm="1">
        <f t="array" ref="AA1127">_xlfn.IFS(AND(Z1127&lt;36,Z1127&gt;23),"24-35",AND(Z1127&lt;51,Z1127&gt;35),"36-50",AND(Z1127&gt;50,Z1127&lt;66),"51-65",Z1127&gt;65,"66+",TRUE,"?")</f>
        <v>24-35</v>
      </c>
      <c r="AB1127" s="3">
        <v>2493</v>
      </c>
      <c r="AC1127" s="3">
        <v>0</v>
      </c>
      <c r="AD1127" s="3">
        <v>0</v>
      </c>
      <c r="AE1127" s="3">
        <v>1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1</v>
      </c>
      <c r="AL1127" s="3">
        <v>245</v>
      </c>
      <c r="AM1127" s="4">
        <v>42356</v>
      </c>
      <c r="AN1127" s="3">
        <f t="shared" si="52"/>
        <v>12</v>
      </c>
      <c r="AO1127" s="3" t="str">
        <f t="shared" si="53"/>
        <v>December</v>
      </c>
      <c r="AP1127" s="3">
        <v>1</v>
      </c>
    </row>
    <row r="1128" spans="1:42" x14ac:dyDescent="0.25">
      <c r="A1128" s="3">
        <v>1674</v>
      </c>
      <c r="B1128" s="3">
        <v>47743</v>
      </c>
      <c r="C1128" s="3">
        <v>255</v>
      </c>
      <c r="D1128" s="3">
        <f t="shared" si="51"/>
        <v>0.53410971241857441</v>
      </c>
      <c r="E1128" s="3">
        <v>0</v>
      </c>
      <c r="F1128" s="3">
        <v>1</v>
      </c>
      <c r="G1128" s="3">
        <v>56</v>
      </c>
      <c r="H1128" s="3">
        <v>198</v>
      </c>
      <c r="I1128" s="3">
        <v>2</v>
      </c>
      <c r="J1128" s="3">
        <v>43</v>
      </c>
      <c r="K1128" s="3">
        <v>0</v>
      </c>
      <c r="L1128" s="3">
        <v>12</v>
      </c>
      <c r="M1128" s="3">
        <v>20</v>
      </c>
      <c r="N1128" s="3">
        <v>3</v>
      </c>
      <c r="O1128" s="3">
        <v>4</v>
      </c>
      <c r="P1128" s="3">
        <v>1</v>
      </c>
      <c r="Q1128" s="3">
        <v>6</v>
      </c>
      <c r="R1128" s="3">
        <v>6</v>
      </c>
      <c r="S1128" s="3">
        <v>0</v>
      </c>
      <c r="T1128" s="3">
        <v>0</v>
      </c>
      <c r="U1128" s="3">
        <v>0</v>
      </c>
      <c r="V1128" s="3">
        <v>1</v>
      </c>
      <c r="W1128" s="3">
        <v>0</v>
      </c>
      <c r="X1128" s="3">
        <v>0</v>
      </c>
      <c r="Y1128" s="3">
        <v>0</v>
      </c>
      <c r="Z1128" s="3">
        <v>63</v>
      </c>
      <c r="AA1128" s="3" t="str" cm="1">
        <f t="array" ref="AA1128">_xlfn.IFS(AND(Z1128&lt;36,Z1128&gt;23),"24-35",AND(Z1128&lt;51,Z1128&gt;35),"36-50",AND(Z1128&gt;50,Z1128&lt;66),"51-65",Z1128&gt;65,"66+",TRUE,"?")</f>
        <v>51-65</v>
      </c>
      <c r="AB1128" s="3">
        <v>2623</v>
      </c>
      <c r="AC1128" s="3">
        <v>0</v>
      </c>
      <c r="AD1128" s="3">
        <v>1</v>
      </c>
      <c r="AE1128" s="3">
        <v>0</v>
      </c>
      <c r="AF1128" s="3">
        <v>0</v>
      </c>
      <c r="AG1128" s="3">
        <v>0</v>
      </c>
      <c r="AH1128" s="3">
        <v>0</v>
      </c>
      <c r="AI1128" s="3">
        <v>1</v>
      </c>
      <c r="AJ1128" s="3">
        <v>0</v>
      </c>
      <c r="AK1128" s="3">
        <v>0</v>
      </c>
      <c r="AL1128" s="3">
        <v>235</v>
      </c>
      <c r="AM1128" s="4">
        <v>42226</v>
      </c>
      <c r="AN1128" s="3">
        <f t="shared" si="52"/>
        <v>8</v>
      </c>
      <c r="AO1128" s="3" t="str">
        <f t="shared" si="53"/>
        <v>August</v>
      </c>
      <c r="AP1128" s="3">
        <v>1</v>
      </c>
    </row>
    <row r="1129" spans="1:42" x14ac:dyDescent="0.25">
      <c r="A1129" s="3">
        <v>194</v>
      </c>
      <c r="B1129" s="3">
        <v>44377</v>
      </c>
      <c r="C1129" s="3">
        <v>254</v>
      </c>
      <c r="D1129" s="3">
        <f t="shared" si="51"/>
        <v>0.57236856930391866</v>
      </c>
      <c r="E1129" s="3">
        <v>1</v>
      </c>
      <c r="F1129" s="3">
        <v>1</v>
      </c>
      <c r="G1129" s="3">
        <v>70</v>
      </c>
      <c r="H1129" s="3">
        <v>224</v>
      </c>
      <c r="I1129" s="3">
        <v>0</v>
      </c>
      <c r="J1129" s="3">
        <v>30</v>
      </c>
      <c r="K1129" s="3">
        <v>0</v>
      </c>
      <c r="L1129" s="3">
        <v>0</v>
      </c>
      <c r="M1129" s="3">
        <v>10</v>
      </c>
      <c r="N1129" s="3">
        <v>8</v>
      </c>
      <c r="O1129" s="3">
        <v>5</v>
      </c>
      <c r="P1129" s="3">
        <v>1</v>
      </c>
      <c r="Q1129" s="3">
        <v>5</v>
      </c>
      <c r="R1129" s="3">
        <v>8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52</v>
      </c>
      <c r="AA1129" s="3" t="str" cm="1">
        <f t="array" ref="AA1129">_xlfn.IFS(AND(Z1129&lt;36,Z1129&gt;23),"24-35",AND(Z1129&lt;51,Z1129&gt;35),"36-50",AND(Z1129&gt;50,Z1129&lt;66),"51-65",Z1129&gt;65,"66+",TRUE,"?")</f>
        <v>51-65</v>
      </c>
      <c r="AB1129" s="3">
        <v>2791</v>
      </c>
      <c r="AC1129" s="3">
        <v>0</v>
      </c>
      <c r="AD1129" s="3">
        <v>1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1</v>
      </c>
      <c r="AL1129" s="3">
        <v>244</v>
      </c>
      <c r="AM1129" s="4">
        <v>42058</v>
      </c>
      <c r="AN1129" s="3">
        <f t="shared" si="52"/>
        <v>2</v>
      </c>
      <c r="AO1129" s="3" t="str">
        <f t="shared" si="53"/>
        <v>February</v>
      </c>
      <c r="AP1129" s="3">
        <v>1</v>
      </c>
    </row>
    <row r="1130" spans="1:42" x14ac:dyDescent="0.25">
      <c r="A1130" s="3">
        <v>685</v>
      </c>
      <c r="B1130" s="3">
        <v>45072</v>
      </c>
      <c r="C1130" s="3">
        <v>254</v>
      </c>
      <c r="D1130" s="3">
        <f t="shared" si="51"/>
        <v>0.56354277600283986</v>
      </c>
      <c r="E1130" s="3">
        <v>1</v>
      </c>
      <c r="F1130" s="3">
        <v>2</v>
      </c>
      <c r="G1130" s="3">
        <v>74</v>
      </c>
      <c r="H1130" s="3">
        <v>144</v>
      </c>
      <c r="I1130" s="3">
        <v>2</v>
      </c>
      <c r="J1130" s="3">
        <v>99</v>
      </c>
      <c r="K1130" s="3">
        <v>7</v>
      </c>
      <c r="L1130" s="3">
        <v>2</v>
      </c>
      <c r="M1130" s="3">
        <v>30</v>
      </c>
      <c r="N1130" s="3">
        <v>5</v>
      </c>
      <c r="O1130" s="3">
        <v>6</v>
      </c>
      <c r="P1130" s="3">
        <v>1</v>
      </c>
      <c r="Q1130" s="3">
        <v>4</v>
      </c>
      <c r="R1130" s="3">
        <v>8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72</v>
      </c>
      <c r="AA1130" s="3" t="str" cm="1">
        <f t="array" ref="AA1130">_xlfn.IFS(AND(Z1130&lt;36,Z1130&gt;23),"24-35",AND(Z1130&lt;51,Z1130&gt;35),"36-50",AND(Z1130&gt;50,Z1130&lt;66),"51-65",Z1130&gt;65,"66+",TRUE,"?")</f>
        <v>66+</v>
      </c>
      <c r="AB1130" s="3">
        <v>2415</v>
      </c>
      <c r="AC1130" s="3">
        <v>1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1</v>
      </c>
      <c r="AL1130" s="3">
        <v>224</v>
      </c>
      <c r="AM1130" s="4">
        <v>42434</v>
      </c>
      <c r="AN1130" s="3">
        <f t="shared" si="52"/>
        <v>3</v>
      </c>
      <c r="AO1130" s="3" t="str">
        <f t="shared" si="53"/>
        <v>March</v>
      </c>
      <c r="AP1130" s="3">
        <v>1</v>
      </c>
    </row>
    <row r="1131" spans="1:42" x14ac:dyDescent="0.25">
      <c r="A1131" s="3">
        <v>850</v>
      </c>
      <c r="B1131" s="3">
        <v>58917</v>
      </c>
      <c r="C1131" s="3">
        <v>254</v>
      </c>
      <c r="D1131" s="3">
        <f t="shared" si="51"/>
        <v>0.43111495833121172</v>
      </c>
      <c r="E1131" s="3">
        <v>1</v>
      </c>
      <c r="F1131" s="3">
        <v>2</v>
      </c>
      <c r="G1131" s="3">
        <v>10</v>
      </c>
      <c r="H1131" s="3">
        <v>151</v>
      </c>
      <c r="I1131" s="3">
        <v>7</v>
      </c>
      <c r="J1131" s="3">
        <v>89</v>
      </c>
      <c r="K1131" s="3">
        <v>0</v>
      </c>
      <c r="L1131" s="3">
        <v>7</v>
      </c>
      <c r="M1131" s="3">
        <v>28</v>
      </c>
      <c r="N1131" s="3">
        <v>5</v>
      </c>
      <c r="O1131" s="3">
        <v>4</v>
      </c>
      <c r="P1131" s="3">
        <v>1</v>
      </c>
      <c r="Q1131" s="3">
        <v>6</v>
      </c>
      <c r="R1131" s="3">
        <v>5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51</v>
      </c>
      <c r="AA1131" s="3" t="str" cm="1">
        <f t="array" ref="AA1131">_xlfn.IFS(AND(Z1131&lt;36,Z1131&gt;23),"24-35",AND(Z1131&lt;51,Z1131&gt;35),"36-50",AND(Z1131&gt;50,Z1131&lt;66),"51-65",Z1131&gt;65,"66+",TRUE,"?")</f>
        <v>51-65</v>
      </c>
      <c r="AB1131" s="3">
        <v>2621</v>
      </c>
      <c r="AC1131" s="3">
        <v>0</v>
      </c>
      <c r="AD1131" s="3">
        <v>0</v>
      </c>
      <c r="AE1131" s="3">
        <v>0</v>
      </c>
      <c r="AF1131" s="3">
        <v>1</v>
      </c>
      <c r="AG1131" s="3">
        <v>0</v>
      </c>
      <c r="AH1131" s="3">
        <v>0</v>
      </c>
      <c r="AI1131" s="3">
        <v>1</v>
      </c>
      <c r="AJ1131" s="3">
        <v>0</v>
      </c>
      <c r="AK1131" s="3">
        <v>0</v>
      </c>
      <c r="AL1131" s="3">
        <v>226</v>
      </c>
      <c r="AM1131" s="4">
        <v>42228</v>
      </c>
      <c r="AN1131" s="3">
        <f t="shared" si="52"/>
        <v>8</v>
      </c>
      <c r="AO1131" s="3" t="str">
        <f t="shared" si="53"/>
        <v>August</v>
      </c>
      <c r="AP1131" s="3">
        <v>1</v>
      </c>
    </row>
    <row r="1132" spans="1:42" x14ac:dyDescent="0.25">
      <c r="A1132" s="3">
        <v>1295</v>
      </c>
      <c r="B1132" s="3">
        <v>53761</v>
      </c>
      <c r="C1132" s="3">
        <v>254</v>
      </c>
      <c r="D1132" s="3">
        <f t="shared" si="51"/>
        <v>0.47246144974981863</v>
      </c>
      <c r="E1132" s="3">
        <v>1</v>
      </c>
      <c r="F1132" s="3">
        <v>1</v>
      </c>
      <c r="G1132" s="3">
        <v>7</v>
      </c>
      <c r="H1132" s="3">
        <v>158</v>
      </c>
      <c r="I1132" s="3">
        <v>0</v>
      </c>
      <c r="J1132" s="3">
        <v>76</v>
      </c>
      <c r="K1132" s="3">
        <v>13</v>
      </c>
      <c r="L1132" s="3">
        <v>7</v>
      </c>
      <c r="M1132" s="3">
        <v>71</v>
      </c>
      <c r="N1132" s="3">
        <v>6</v>
      </c>
      <c r="O1132" s="3">
        <v>4</v>
      </c>
      <c r="P1132" s="3">
        <v>4</v>
      </c>
      <c r="Q1132" s="3">
        <v>3</v>
      </c>
      <c r="R1132" s="3">
        <v>5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48</v>
      </c>
      <c r="AA1132" s="3" t="str" cm="1">
        <f t="array" ref="AA1132">_xlfn.IFS(AND(Z1132&lt;36,Z1132&gt;23),"24-35",AND(Z1132&lt;51,Z1132&gt;35),"36-50",AND(Z1132&gt;50,Z1132&lt;66),"51-65",Z1132&gt;65,"66+",TRUE,"?")</f>
        <v>36-50</v>
      </c>
      <c r="AB1132" s="3">
        <v>2420</v>
      </c>
      <c r="AC1132" s="3">
        <v>0</v>
      </c>
      <c r="AD1132" s="3">
        <v>1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1</v>
      </c>
      <c r="AK1132" s="3">
        <v>0</v>
      </c>
      <c r="AL1132" s="3">
        <v>183</v>
      </c>
      <c r="AM1132" s="4">
        <v>42429</v>
      </c>
      <c r="AN1132" s="3">
        <f t="shared" si="52"/>
        <v>2</v>
      </c>
      <c r="AO1132" s="3" t="str">
        <f t="shared" si="53"/>
        <v>February</v>
      </c>
      <c r="AP1132" s="3">
        <v>1</v>
      </c>
    </row>
    <row r="1133" spans="1:42" x14ac:dyDescent="0.25">
      <c r="A1133" s="3">
        <v>1304</v>
      </c>
      <c r="B1133" s="3">
        <v>60544</v>
      </c>
      <c r="C1133" s="3">
        <v>254</v>
      </c>
      <c r="D1133" s="3">
        <f t="shared" si="51"/>
        <v>0.41952959830866809</v>
      </c>
      <c r="E1133" s="3">
        <v>1</v>
      </c>
      <c r="F1133" s="3">
        <v>1</v>
      </c>
      <c r="G1133" s="3">
        <v>92</v>
      </c>
      <c r="H1133" s="3">
        <v>201</v>
      </c>
      <c r="I1133" s="3">
        <v>2</v>
      </c>
      <c r="J1133" s="3">
        <v>43</v>
      </c>
      <c r="K1133" s="3">
        <v>3</v>
      </c>
      <c r="L1133" s="3">
        <v>5</v>
      </c>
      <c r="M1133" s="3">
        <v>35</v>
      </c>
      <c r="N1133" s="3">
        <v>4</v>
      </c>
      <c r="O1133" s="3">
        <v>5</v>
      </c>
      <c r="P1133" s="3">
        <v>1</v>
      </c>
      <c r="Q1133" s="3">
        <v>5</v>
      </c>
      <c r="R1133" s="3">
        <v>6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59</v>
      </c>
      <c r="AA1133" s="3" t="str" cm="1">
        <f t="array" ref="AA1133">_xlfn.IFS(AND(Z1133&lt;36,Z1133&gt;23),"24-35",AND(Z1133&lt;51,Z1133&gt;35),"36-50",AND(Z1133&gt;50,Z1133&lt;66),"51-65",Z1133&gt;65,"66+",TRUE,"?")</f>
        <v>51-65</v>
      </c>
      <c r="AB1133" s="3">
        <v>2832</v>
      </c>
      <c r="AC1133" s="3">
        <v>0</v>
      </c>
      <c r="AD1133" s="3">
        <v>1</v>
      </c>
      <c r="AE1133" s="3">
        <v>0</v>
      </c>
      <c r="AF1133" s="3">
        <v>0</v>
      </c>
      <c r="AG1133" s="3">
        <v>0</v>
      </c>
      <c r="AH1133" s="3">
        <v>0</v>
      </c>
      <c r="AI1133" s="3">
        <v>1</v>
      </c>
      <c r="AJ1133" s="3">
        <v>0</v>
      </c>
      <c r="AK1133" s="3">
        <v>0</v>
      </c>
      <c r="AL1133" s="3">
        <v>219</v>
      </c>
      <c r="AM1133" s="4">
        <v>42017</v>
      </c>
      <c r="AN1133" s="3">
        <f t="shared" si="52"/>
        <v>1</v>
      </c>
      <c r="AO1133" s="3" t="str">
        <f t="shared" si="53"/>
        <v>January</v>
      </c>
      <c r="AP1133" s="3">
        <v>1</v>
      </c>
    </row>
    <row r="1134" spans="1:42" x14ac:dyDescent="0.25">
      <c r="A1134" s="3">
        <v>1381</v>
      </c>
      <c r="B1134" s="3">
        <v>42873</v>
      </c>
      <c r="C1134" s="3">
        <v>254</v>
      </c>
      <c r="D1134" s="3">
        <f t="shared" si="51"/>
        <v>0.59244746110605739</v>
      </c>
      <c r="E1134" s="3">
        <v>1</v>
      </c>
      <c r="F1134" s="3">
        <v>1</v>
      </c>
      <c r="G1134" s="3">
        <v>11</v>
      </c>
      <c r="H1134" s="3">
        <v>209</v>
      </c>
      <c r="I1134" s="3">
        <v>0</v>
      </c>
      <c r="J1134" s="3">
        <v>40</v>
      </c>
      <c r="K1134" s="3">
        <v>3</v>
      </c>
      <c r="L1134" s="3">
        <v>2</v>
      </c>
      <c r="M1134" s="3">
        <v>15</v>
      </c>
      <c r="N1134" s="3">
        <v>4</v>
      </c>
      <c r="O1134" s="3">
        <v>6</v>
      </c>
      <c r="P1134" s="3">
        <v>1</v>
      </c>
      <c r="Q1134" s="3">
        <v>4</v>
      </c>
      <c r="R1134" s="3">
        <v>8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70</v>
      </c>
      <c r="AA1134" s="3" t="str" cm="1">
        <f t="array" ref="AA1134">_xlfn.IFS(AND(Z1134&lt;36,Z1134&gt;23),"24-35",AND(Z1134&lt;51,Z1134&gt;35),"36-50",AND(Z1134&gt;50,Z1134&lt;66),"51-65",Z1134&gt;65,"66+",TRUE,"?")</f>
        <v>66+</v>
      </c>
      <c r="AB1134" s="3">
        <v>2683</v>
      </c>
      <c r="AC1134" s="3">
        <v>1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1</v>
      </c>
      <c r="AL1134" s="3">
        <v>239</v>
      </c>
      <c r="AM1134" s="4">
        <v>42166</v>
      </c>
      <c r="AN1134" s="3">
        <f t="shared" si="52"/>
        <v>6</v>
      </c>
      <c r="AO1134" s="3" t="str">
        <f t="shared" si="53"/>
        <v>June</v>
      </c>
      <c r="AP1134" s="3">
        <v>1</v>
      </c>
    </row>
    <row r="1135" spans="1:42" x14ac:dyDescent="0.25">
      <c r="A1135" s="3">
        <v>993</v>
      </c>
      <c r="B1135" s="3">
        <v>53312</v>
      </c>
      <c r="C1135" s="3">
        <v>253</v>
      </c>
      <c r="D1135" s="3">
        <f t="shared" si="51"/>
        <v>0.47456482593037214</v>
      </c>
      <c r="E1135" s="3">
        <v>0</v>
      </c>
      <c r="F1135" s="3">
        <v>0</v>
      </c>
      <c r="G1135" s="3">
        <v>32</v>
      </c>
      <c r="H1135" s="3">
        <v>241</v>
      </c>
      <c r="I1135" s="3">
        <v>0</v>
      </c>
      <c r="J1135" s="3">
        <v>12</v>
      </c>
      <c r="K1135" s="3">
        <v>0</v>
      </c>
      <c r="L1135" s="3">
        <v>0</v>
      </c>
      <c r="M1135" s="3">
        <v>25</v>
      </c>
      <c r="N1135" s="3">
        <v>1</v>
      </c>
      <c r="O1135" s="3">
        <v>5</v>
      </c>
      <c r="P1135" s="3">
        <v>1</v>
      </c>
      <c r="Q1135" s="3">
        <v>5</v>
      </c>
      <c r="R1135" s="3">
        <v>7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69</v>
      </c>
      <c r="AA1135" s="3" t="str" cm="1">
        <f t="array" ref="AA1135">_xlfn.IFS(AND(Z1135&lt;36,Z1135&gt;23),"24-35",AND(Z1135&lt;51,Z1135&gt;35),"36-50",AND(Z1135&gt;50,Z1135&lt;66),"51-65",Z1135&gt;65,"66+",TRUE,"?")</f>
        <v>66+</v>
      </c>
      <c r="AB1135" s="3">
        <v>2483</v>
      </c>
      <c r="AC1135" s="3">
        <v>0</v>
      </c>
      <c r="AD1135" s="3">
        <v>1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1</v>
      </c>
      <c r="AL1135" s="3">
        <v>228</v>
      </c>
      <c r="AM1135" s="4">
        <v>42366</v>
      </c>
      <c r="AN1135" s="3">
        <f t="shared" si="52"/>
        <v>12</v>
      </c>
      <c r="AO1135" s="3" t="str">
        <f t="shared" si="53"/>
        <v>December</v>
      </c>
      <c r="AP1135" s="3">
        <v>1</v>
      </c>
    </row>
    <row r="1136" spans="1:42" x14ac:dyDescent="0.25">
      <c r="A1136" s="3">
        <v>950</v>
      </c>
      <c r="B1136" s="3">
        <v>30168</v>
      </c>
      <c r="C1136" s="3">
        <v>252</v>
      </c>
      <c r="D1136" s="3">
        <f t="shared" si="51"/>
        <v>0.8353221957040573</v>
      </c>
      <c r="E1136" s="3">
        <v>1</v>
      </c>
      <c r="F1136" s="3">
        <v>0</v>
      </c>
      <c r="G1136" s="3">
        <v>51</v>
      </c>
      <c r="H1136" s="3">
        <v>154</v>
      </c>
      <c r="I1136" s="3">
        <v>20</v>
      </c>
      <c r="J1136" s="3">
        <v>66</v>
      </c>
      <c r="K1136" s="3">
        <v>0</v>
      </c>
      <c r="L1136" s="3">
        <v>12</v>
      </c>
      <c r="M1136" s="3">
        <v>27</v>
      </c>
      <c r="N1136" s="3">
        <v>7</v>
      </c>
      <c r="O1136" s="3">
        <v>6</v>
      </c>
      <c r="P1136" s="3">
        <v>1</v>
      </c>
      <c r="Q1136" s="3">
        <v>4</v>
      </c>
      <c r="R1136" s="3">
        <v>9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42</v>
      </c>
      <c r="AA1136" s="3" t="str" cm="1">
        <f t="array" ref="AA1136">_xlfn.IFS(AND(Z1136&lt;36,Z1136&gt;23),"24-35",AND(Z1136&lt;51,Z1136&gt;35),"36-50",AND(Z1136&gt;50,Z1136&lt;66),"51-65",Z1136&gt;65,"66+",TRUE,"?")</f>
        <v>36-50</v>
      </c>
      <c r="AB1136" s="3">
        <v>2638</v>
      </c>
      <c r="AC1136" s="3">
        <v>0</v>
      </c>
      <c r="AD1136" s="3">
        <v>0</v>
      </c>
      <c r="AE1136" s="3">
        <v>1</v>
      </c>
      <c r="AF1136" s="3">
        <v>0</v>
      </c>
      <c r="AG1136" s="3">
        <v>0</v>
      </c>
      <c r="AH1136" s="3">
        <v>0</v>
      </c>
      <c r="AI1136" s="3">
        <v>1</v>
      </c>
      <c r="AJ1136" s="3">
        <v>0</v>
      </c>
      <c r="AK1136" s="3">
        <v>0</v>
      </c>
      <c r="AL1136" s="3">
        <v>225</v>
      </c>
      <c r="AM1136" s="4">
        <v>42211</v>
      </c>
      <c r="AN1136" s="3">
        <f t="shared" si="52"/>
        <v>7</v>
      </c>
      <c r="AO1136" s="3" t="str">
        <f t="shared" si="53"/>
        <v>July</v>
      </c>
      <c r="AP1136" s="3">
        <v>1</v>
      </c>
    </row>
    <row r="1137" spans="1:42" x14ac:dyDescent="0.25">
      <c r="A1137" s="3">
        <v>1568</v>
      </c>
      <c r="B1137" s="3">
        <v>42586</v>
      </c>
      <c r="C1137" s="3">
        <v>252</v>
      </c>
      <c r="D1137" s="3">
        <f t="shared" si="51"/>
        <v>0.59174376555675579</v>
      </c>
      <c r="E1137" s="3">
        <v>1</v>
      </c>
      <c r="F1137" s="3">
        <v>1</v>
      </c>
      <c r="G1137" s="3">
        <v>7</v>
      </c>
      <c r="H1137" s="3">
        <v>194</v>
      </c>
      <c r="I1137" s="3">
        <v>2</v>
      </c>
      <c r="J1137" s="3">
        <v>56</v>
      </c>
      <c r="K1137" s="3">
        <v>0</v>
      </c>
      <c r="L1137" s="3">
        <v>0</v>
      </c>
      <c r="M1137" s="3">
        <v>0</v>
      </c>
      <c r="N1137" s="3">
        <v>5</v>
      </c>
      <c r="O1137" s="3">
        <v>4</v>
      </c>
      <c r="P1137" s="3">
        <v>1</v>
      </c>
      <c r="Q1137" s="3">
        <v>6</v>
      </c>
      <c r="R1137" s="3">
        <v>8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1</v>
      </c>
      <c r="Z1137" s="3">
        <v>65</v>
      </c>
      <c r="AA1137" s="3" t="str" cm="1">
        <f t="array" ref="AA1137">_xlfn.IFS(AND(Z1137&lt;36,Z1137&gt;23),"24-35",AND(Z1137&lt;51,Z1137&gt;35),"36-50",AND(Z1137&gt;50,Z1137&lt;66),"51-65",Z1137&gt;65,"66+",TRUE,"?")</f>
        <v>51-65</v>
      </c>
      <c r="AB1137" s="3">
        <v>2767</v>
      </c>
      <c r="AC1137" s="3">
        <v>0</v>
      </c>
      <c r="AD1137" s="3">
        <v>0</v>
      </c>
      <c r="AE1137" s="3">
        <v>0</v>
      </c>
      <c r="AF1137" s="3">
        <v>1</v>
      </c>
      <c r="AG1137" s="3">
        <v>0</v>
      </c>
      <c r="AH1137" s="3">
        <v>0</v>
      </c>
      <c r="AI1137" s="3">
        <v>1</v>
      </c>
      <c r="AJ1137" s="3">
        <v>0</v>
      </c>
      <c r="AK1137" s="3">
        <v>0</v>
      </c>
      <c r="AL1137" s="3">
        <v>252</v>
      </c>
      <c r="AM1137" s="4">
        <v>42082</v>
      </c>
      <c r="AN1137" s="3">
        <f t="shared" si="52"/>
        <v>3</v>
      </c>
      <c r="AO1137" s="3" t="str">
        <f t="shared" si="53"/>
        <v>March</v>
      </c>
      <c r="AP1137" s="3">
        <v>1</v>
      </c>
    </row>
    <row r="1138" spans="1:42" x14ac:dyDescent="0.25">
      <c r="A1138" s="3">
        <v>833</v>
      </c>
      <c r="B1138" s="3">
        <v>46231</v>
      </c>
      <c r="C1138" s="3">
        <v>251</v>
      </c>
      <c r="D1138" s="3">
        <f t="shared" si="51"/>
        <v>0.54292574246717573</v>
      </c>
      <c r="E1138" s="3">
        <v>2</v>
      </c>
      <c r="F1138" s="3">
        <v>1</v>
      </c>
      <c r="G1138" s="3">
        <v>87</v>
      </c>
      <c r="H1138" s="3">
        <v>189</v>
      </c>
      <c r="I1138" s="3">
        <v>2</v>
      </c>
      <c r="J1138" s="3">
        <v>55</v>
      </c>
      <c r="K1138" s="3">
        <v>0</v>
      </c>
      <c r="L1138" s="3">
        <v>5</v>
      </c>
      <c r="M1138" s="3">
        <v>12</v>
      </c>
      <c r="N1138" s="3">
        <v>4</v>
      </c>
      <c r="O1138" s="3">
        <v>6</v>
      </c>
      <c r="P1138" s="3">
        <v>1</v>
      </c>
      <c r="Q1138" s="3">
        <v>4</v>
      </c>
      <c r="R1138" s="3">
        <v>9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67</v>
      </c>
      <c r="AA1138" s="3" t="str" cm="1">
        <f t="array" ref="AA1138">_xlfn.IFS(AND(Z1138&lt;36,Z1138&gt;23),"24-35",AND(Z1138&lt;51,Z1138&gt;35),"36-50",AND(Z1138&gt;50,Z1138&lt;66),"51-65",Z1138&gt;65,"66+",TRUE,"?")</f>
        <v>66+</v>
      </c>
      <c r="AB1138" s="3">
        <v>2739</v>
      </c>
      <c r="AC1138" s="3">
        <v>0</v>
      </c>
      <c r="AD1138" s="3">
        <v>0</v>
      </c>
      <c r="AE1138" s="3">
        <v>1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1</v>
      </c>
      <c r="AL1138" s="3">
        <v>239</v>
      </c>
      <c r="AM1138" s="4">
        <v>42110</v>
      </c>
      <c r="AN1138" s="3">
        <f t="shared" si="52"/>
        <v>4</v>
      </c>
      <c r="AO1138" s="3" t="str">
        <f t="shared" si="53"/>
        <v>April</v>
      </c>
      <c r="AP1138" s="3">
        <v>1</v>
      </c>
    </row>
    <row r="1139" spans="1:42" x14ac:dyDescent="0.25">
      <c r="A1139" s="3">
        <v>192</v>
      </c>
      <c r="B1139" s="3">
        <v>46097</v>
      </c>
      <c r="C1139" s="3">
        <v>233</v>
      </c>
      <c r="D1139" s="3">
        <f t="shared" si="51"/>
        <v>0.50545588650020612</v>
      </c>
      <c r="E1139" s="3">
        <v>0</v>
      </c>
      <c r="F1139" s="3">
        <v>1</v>
      </c>
      <c r="G1139" s="3">
        <v>11</v>
      </c>
      <c r="H1139" s="3">
        <v>72</v>
      </c>
      <c r="I1139" s="3">
        <v>24</v>
      </c>
      <c r="J1139" s="3">
        <v>68</v>
      </c>
      <c r="K1139" s="3">
        <v>65</v>
      </c>
      <c r="L1139" s="3">
        <v>4</v>
      </c>
      <c r="M1139" s="3">
        <v>8</v>
      </c>
      <c r="N1139" s="3">
        <v>5</v>
      </c>
      <c r="O1139" s="3">
        <v>3</v>
      </c>
      <c r="P1139" s="3">
        <v>1</v>
      </c>
      <c r="Q1139" s="3">
        <v>6</v>
      </c>
      <c r="R1139" s="3">
        <v>4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64</v>
      </c>
      <c r="AA1139" s="3" t="str" cm="1">
        <f t="array" ref="AA1139">_xlfn.IFS(AND(Z1139&lt;36,Z1139&gt;23),"24-35",AND(Z1139&lt;51,Z1139&gt;35),"36-50",AND(Z1139&gt;50,Z1139&lt;66),"51-65",Z1139&gt;65,"66+",TRUE,"?")</f>
        <v>51-65</v>
      </c>
      <c r="AB1139" s="3">
        <v>2614</v>
      </c>
      <c r="AC1139" s="3">
        <v>0</v>
      </c>
      <c r="AD1139" s="3">
        <v>0</v>
      </c>
      <c r="AE1139" s="3">
        <v>0</v>
      </c>
      <c r="AF1139" s="3">
        <v>1</v>
      </c>
      <c r="AG1139" s="3">
        <v>0</v>
      </c>
      <c r="AH1139" s="3">
        <v>0</v>
      </c>
      <c r="AI1139" s="3">
        <v>1</v>
      </c>
      <c r="AJ1139" s="3">
        <v>0</v>
      </c>
      <c r="AK1139" s="3">
        <v>0</v>
      </c>
      <c r="AL1139" s="3">
        <v>225</v>
      </c>
      <c r="AM1139" s="4">
        <v>42235</v>
      </c>
      <c r="AN1139" s="3">
        <f t="shared" si="52"/>
        <v>8</v>
      </c>
      <c r="AO1139" s="3" t="str">
        <f t="shared" si="53"/>
        <v>August</v>
      </c>
      <c r="AP1139" s="3">
        <v>1</v>
      </c>
    </row>
    <row r="1140" spans="1:42" x14ac:dyDescent="0.25">
      <c r="A1140" s="3">
        <v>376</v>
      </c>
      <c r="B1140" s="3">
        <v>30507</v>
      </c>
      <c r="C1140" s="3">
        <v>233</v>
      </c>
      <c r="D1140" s="3">
        <f t="shared" si="51"/>
        <v>0.76375913724718913</v>
      </c>
      <c r="E1140" s="3">
        <v>0</v>
      </c>
      <c r="F1140" s="3">
        <v>0</v>
      </c>
      <c r="G1140" s="3">
        <v>29</v>
      </c>
      <c r="H1140" s="3">
        <v>65</v>
      </c>
      <c r="I1140" s="3">
        <v>36</v>
      </c>
      <c r="J1140" s="3">
        <v>74</v>
      </c>
      <c r="K1140" s="3">
        <v>38</v>
      </c>
      <c r="L1140" s="3">
        <v>20</v>
      </c>
      <c r="M1140" s="3">
        <v>110</v>
      </c>
      <c r="N1140" s="3">
        <v>1</v>
      </c>
      <c r="O1140" s="3">
        <v>5</v>
      </c>
      <c r="P1140" s="3">
        <v>1</v>
      </c>
      <c r="Q1140" s="3">
        <v>4</v>
      </c>
      <c r="R1140" s="3">
        <v>7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60</v>
      </c>
      <c r="AA1140" s="3" t="str" cm="1">
        <f t="array" ref="AA1140">_xlfn.IFS(AND(Z1140&lt;36,Z1140&gt;23),"24-35",AND(Z1140&lt;51,Z1140&gt;35),"36-50",AND(Z1140&gt;50,Z1140&lt;66),"51-65",Z1140&gt;65,"66+",TRUE,"?")</f>
        <v>51-65</v>
      </c>
      <c r="AB1140" s="3">
        <v>2634</v>
      </c>
      <c r="AC1140" s="3">
        <v>0</v>
      </c>
      <c r="AD1140" s="3">
        <v>0</v>
      </c>
      <c r="AE1140" s="3">
        <v>0</v>
      </c>
      <c r="AF1140" s="3">
        <v>1</v>
      </c>
      <c r="AG1140" s="3">
        <v>0</v>
      </c>
      <c r="AH1140" s="3">
        <v>0</v>
      </c>
      <c r="AI1140" s="3">
        <v>1</v>
      </c>
      <c r="AJ1140" s="3">
        <v>0</v>
      </c>
      <c r="AK1140" s="3">
        <v>0</v>
      </c>
      <c r="AL1140" s="3">
        <v>123</v>
      </c>
      <c r="AM1140" s="4">
        <v>42215</v>
      </c>
      <c r="AN1140" s="3">
        <f t="shared" si="52"/>
        <v>7</v>
      </c>
      <c r="AO1140" s="3" t="str">
        <f t="shared" si="53"/>
        <v>July</v>
      </c>
      <c r="AP1140" s="3">
        <v>1</v>
      </c>
    </row>
    <row r="1141" spans="1:42" x14ac:dyDescent="0.25">
      <c r="A1141" s="3">
        <v>30</v>
      </c>
      <c r="B1141" s="3">
        <v>38620</v>
      </c>
      <c r="C1141" s="3">
        <v>229</v>
      </c>
      <c r="D1141" s="3">
        <f t="shared" si="51"/>
        <v>0.59295701708959092</v>
      </c>
      <c r="E1141" s="3">
        <v>0</v>
      </c>
      <c r="F1141" s="3">
        <v>0</v>
      </c>
      <c r="G1141" s="3">
        <v>56</v>
      </c>
      <c r="H1141" s="3">
        <v>112</v>
      </c>
      <c r="I1141" s="3">
        <v>17</v>
      </c>
      <c r="J1141" s="3">
        <v>44</v>
      </c>
      <c r="K1141" s="3">
        <v>34</v>
      </c>
      <c r="L1141" s="3">
        <v>22</v>
      </c>
      <c r="M1141" s="3">
        <v>89</v>
      </c>
      <c r="N1141" s="3">
        <v>1</v>
      </c>
      <c r="O1141" s="3">
        <v>2</v>
      </c>
      <c r="P1141" s="3">
        <v>5</v>
      </c>
      <c r="Q1141" s="3">
        <v>3</v>
      </c>
      <c r="R1141" s="3">
        <v>3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57</v>
      </c>
      <c r="AA1141" s="3" t="str" cm="1">
        <f t="array" ref="AA1141">_xlfn.IFS(AND(Z1141&lt;36,Z1141&gt;23),"24-35",AND(Z1141&lt;51,Z1141&gt;35),"36-50",AND(Z1141&gt;50,Z1141&lt;66),"51-65",Z1141&gt;65,"66+",TRUE,"?")</f>
        <v>51-65</v>
      </c>
      <c r="AB1141" s="3">
        <v>2573</v>
      </c>
      <c r="AC1141" s="3">
        <v>0</v>
      </c>
      <c r="AD1141" s="3">
        <v>0</v>
      </c>
      <c r="AE1141" s="3">
        <v>0</v>
      </c>
      <c r="AF1141" s="3">
        <v>1</v>
      </c>
      <c r="AG1141" s="3">
        <v>0</v>
      </c>
      <c r="AH1141" s="3">
        <v>0</v>
      </c>
      <c r="AI1141" s="3">
        <v>0</v>
      </c>
      <c r="AJ1141" s="3">
        <v>1</v>
      </c>
      <c r="AK1141" s="3">
        <v>0</v>
      </c>
      <c r="AL1141" s="3">
        <v>140</v>
      </c>
      <c r="AM1141" s="4">
        <v>42276</v>
      </c>
      <c r="AN1141" s="3">
        <f t="shared" si="52"/>
        <v>9</v>
      </c>
      <c r="AO1141" s="3" t="str">
        <f t="shared" si="53"/>
        <v>September</v>
      </c>
      <c r="AP1141" s="3">
        <v>1</v>
      </c>
    </row>
    <row r="1142" spans="1:42" x14ac:dyDescent="0.25">
      <c r="A1142" s="3">
        <v>669</v>
      </c>
      <c r="B1142" s="3">
        <v>50272</v>
      </c>
      <c r="C1142" s="3">
        <v>229</v>
      </c>
      <c r="D1142" s="3">
        <f t="shared" si="51"/>
        <v>0.45552196053469129</v>
      </c>
      <c r="E1142" s="3">
        <v>1</v>
      </c>
      <c r="F1142" s="3">
        <v>0</v>
      </c>
      <c r="G1142" s="3">
        <v>75</v>
      </c>
      <c r="H1142" s="3">
        <v>99</v>
      </c>
      <c r="I1142" s="3">
        <v>13</v>
      </c>
      <c r="J1142" s="3">
        <v>66</v>
      </c>
      <c r="K1142" s="3">
        <v>43</v>
      </c>
      <c r="L1142" s="3">
        <v>8</v>
      </c>
      <c r="M1142" s="3">
        <v>4</v>
      </c>
      <c r="N1142" s="3">
        <v>3</v>
      </c>
      <c r="O1142" s="3">
        <v>4</v>
      </c>
      <c r="P1142" s="3">
        <v>1</v>
      </c>
      <c r="Q1142" s="3">
        <v>5</v>
      </c>
      <c r="R1142" s="3">
        <v>7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38</v>
      </c>
      <c r="AA1142" s="3" t="str" cm="1">
        <f t="array" ref="AA1142">_xlfn.IFS(AND(Z1142&lt;36,Z1142&gt;23),"24-35",AND(Z1142&lt;51,Z1142&gt;35),"36-50",AND(Z1142&gt;50,Z1142&lt;66),"51-65",Z1142&gt;65,"66+",TRUE,"?")</f>
        <v>36-50</v>
      </c>
      <c r="AB1142" s="3">
        <v>2485</v>
      </c>
      <c r="AC1142" s="3">
        <v>0</v>
      </c>
      <c r="AD1142" s="3">
        <v>0</v>
      </c>
      <c r="AE1142" s="3">
        <v>0</v>
      </c>
      <c r="AF1142" s="3">
        <v>1</v>
      </c>
      <c r="AG1142" s="3">
        <v>0</v>
      </c>
      <c r="AH1142" s="3">
        <v>0</v>
      </c>
      <c r="AI1142" s="3">
        <v>1</v>
      </c>
      <c r="AJ1142" s="3">
        <v>0</v>
      </c>
      <c r="AK1142" s="3">
        <v>0</v>
      </c>
      <c r="AL1142" s="3">
        <v>225</v>
      </c>
      <c r="AM1142" s="4">
        <v>42364</v>
      </c>
      <c r="AN1142" s="3">
        <f t="shared" si="52"/>
        <v>12</v>
      </c>
      <c r="AO1142" s="3" t="str">
        <f t="shared" si="53"/>
        <v>December</v>
      </c>
      <c r="AP1142" s="3">
        <v>1</v>
      </c>
    </row>
    <row r="1143" spans="1:42" x14ac:dyDescent="0.25">
      <c r="A1143" s="3">
        <v>1536</v>
      </c>
      <c r="B1143" s="3">
        <v>27573</v>
      </c>
      <c r="C1143" s="3">
        <v>229</v>
      </c>
      <c r="D1143" s="3">
        <f t="shared" si="51"/>
        <v>0.8305226127008305</v>
      </c>
      <c r="E1143" s="3">
        <v>1</v>
      </c>
      <c r="F1143" s="3">
        <v>0</v>
      </c>
      <c r="G1143" s="3">
        <v>45</v>
      </c>
      <c r="H1143" s="3">
        <v>50</v>
      </c>
      <c r="I1143" s="3">
        <v>15</v>
      </c>
      <c r="J1143" s="3">
        <v>110</v>
      </c>
      <c r="K1143" s="3">
        <v>39</v>
      </c>
      <c r="L1143" s="3">
        <v>15</v>
      </c>
      <c r="M1143" s="3">
        <v>15</v>
      </c>
      <c r="N1143" s="3">
        <v>4</v>
      </c>
      <c r="O1143" s="3">
        <v>5</v>
      </c>
      <c r="P1143" s="3">
        <v>1</v>
      </c>
      <c r="Q1143" s="3">
        <v>4</v>
      </c>
      <c r="R1143" s="3">
        <v>8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45</v>
      </c>
      <c r="AA1143" s="3" t="str" cm="1">
        <f t="array" ref="AA1143">_xlfn.IFS(AND(Z1143&lt;36,Z1143&gt;23),"24-35",AND(Z1143&lt;51,Z1143&gt;35),"36-50",AND(Z1143&gt;50,Z1143&lt;66),"51-65",Z1143&gt;65,"66+",TRUE,"?")</f>
        <v>36-50</v>
      </c>
      <c r="AB1143" s="3">
        <v>2620</v>
      </c>
      <c r="AC1143" s="3">
        <v>0</v>
      </c>
      <c r="AD1143" s="3">
        <v>1</v>
      </c>
      <c r="AE1143" s="3">
        <v>0</v>
      </c>
      <c r="AF1143" s="3">
        <v>0</v>
      </c>
      <c r="AG1143" s="3">
        <v>0</v>
      </c>
      <c r="AH1143" s="3">
        <v>0</v>
      </c>
      <c r="AI1143" s="3">
        <v>1</v>
      </c>
      <c r="AJ1143" s="3">
        <v>0</v>
      </c>
      <c r="AK1143" s="3">
        <v>0</v>
      </c>
      <c r="AL1143" s="3">
        <v>214</v>
      </c>
      <c r="AM1143" s="4">
        <v>42229</v>
      </c>
      <c r="AN1143" s="3">
        <f t="shared" si="52"/>
        <v>8</v>
      </c>
      <c r="AO1143" s="3" t="str">
        <f t="shared" si="53"/>
        <v>August</v>
      </c>
      <c r="AP1143" s="3">
        <v>1</v>
      </c>
    </row>
    <row r="1144" spans="1:42" x14ac:dyDescent="0.25">
      <c r="A1144" s="3">
        <v>576</v>
      </c>
      <c r="B1144" s="3">
        <v>26877</v>
      </c>
      <c r="C1144" s="3">
        <v>228</v>
      </c>
      <c r="D1144" s="3">
        <f t="shared" si="51"/>
        <v>0.84830896305391223</v>
      </c>
      <c r="E1144" s="3">
        <v>0</v>
      </c>
      <c r="F1144" s="3">
        <v>0</v>
      </c>
      <c r="G1144" s="3">
        <v>74</v>
      </c>
      <c r="H1144" s="3">
        <v>101</v>
      </c>
      <c r="I1144" s="3">
        <v>13</v>
      </c>
      <c r="J1144" s="3">
        <v>76</v>
      </c>
      <c r="K1144" s="3">
        <v>20</v>
      </c>
      <c r="L1144" s="3">
        <v>18</v>
      </c>
      <c r="M1144" s="3">
        <v>40</v>
      </c>
      <c r="N1144" s="3">
        <v>2</v>
      </c>
      <c r="O1144" s="3">
        <v>3</v>
      </c>
      <c r="P1144" s="3">
        <v>1</v>
      </c>
      <c r="Q1144" s="3">
        <v>6</v>
      </c>
      <c r="R1144" s="3">
        <v>6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51</v>
      </c>
      <c r="AA1144" s="3" t="str" cm="1">
        <f t="array" ref="AA1144">_xlfn.IFS(AND(Z1144&lt;36,Z1144&gt;23),"24-35",AND(Z1144&lt;51,Z1144&gt;35),"36-50",AND(Z1144&gt;50,Z1144&lt;66),"51-65",Z1144&gt;65,"66+",TRUE,"?")</f>
        <v>51-65</v>
      </c>
      <c r="AB1144" s="3">
        <v>2473</v>
      </c>
      <c r="AC1144" s="3">
        <v>0</v>
      </c>
      <c r="AD1144" s="3">
        <v>0</v>
      </c>
      <c r="AE1144" s="3">
        <v>1</v>
      </c>
      <c r="AF1144" s="3">
        <v>0</v>
      </c>
      <c r="AG1144" s="3">
        <v>0</v>
      </c>
      <c r="AH1144" s="3">
        <v>0</v>
      </c>
      <c r="AI1144" s="3">
        <v>0</v>
      </c>
      <c r="AJ1144" s="3">
        <v>1</v>
      </c>
      <c r="AK1144" s="3">
        <v>0</v>
      </c>
      <c r="AL1144" s="3">
        <v>188</v>
      </c>
      <c r="AM1144" s="4">
        <v>42376</v>
      </c>
      <c r="AN1144" s="3">
        <f t="shared" si="52"/>
        <v>1</v>
      </c>
      <c r="AO1144" s="3" t="str">
        <f t="shared" si="53"/>
        <v>January</v>
      </c>
      <c r="AP1144" s="3">
        <v>1</v>
      </c>
    </row>
    <row r="1145" spans="1:42" x14ac:dyDescent="0.25">
      <c r="A1145" s="3">
        <v>287</v>
      </c>
      <c r="B1145" s="3">
        <v>42670</v>
      </c>
      <c r="C1145" s="3">
        <v>226</v>
      </c>
      <c r="D1145" s="3">
        <f t="shared" si="51"/>
        <v>0.52964612139676592</v>
      </c>
      <c r="E1145" s="3">
        <v>0</v>
      </c>
      <c r="F1145" s="3">
        <v>0</v>
      </c>
      <c r="G1145" s="3">
        <v>12</v>
      </c>
      <c r="H1145" s="3">
        <v>154</v>
      </c>
      <c r="I1145" s="3">
        <v>2</v>
      </c>
      <c r="J1145" s="3">
        <v>46</v>
      </c>
      <c r="K1145" s="3">
        <v>20</v>
      </c>
      <c r="L1145" s="3">
        <v>4</v>
      </c>
      <c r="M1145" s="3">
        <v>15</v>
      </c>
      <c r="N1145" s="3">
        <v>1</v>
      </c>
      <c r="O1145" s="3">
        <v>4</v>
      </c>
      <c r="P1145" s="3">
        <v>2</v>
      </c>
      <c r="Q1145" s="3">
        <v>4</v>
      </c>
      <c r="R1145" s="3">
        <v>4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28</v>
      </c>
      <c r="AA1145" s="3" t="str" cm="1">
        <f t="array" ref="AA1145">_xlfn.IFS(AND(Z1145&lt;36,Z1145&gt;23),"24-35",AND(Z1145&lt;51,Z1145&gt;35),"36-50",AND(Z1145&gt;50,Z1145&lt;66),"51-65",Z1145&gt;65,"66+",TRUE,"?")</f>
        <v>24-35</v>
      </c>
      <c r="AB1145" s="3">
        <v>2587</v>
      </c>
      <c r="AC1145" s="3">
        <v>0</v>
      </c>
      <c r="AD1145" s="3">
        <v>0</v>
      </c>
      <c r="AE1145" s="3">
        <v>0</v>
      </c>
      <c r="AF1145" s="3">
        <v>1</v>
      </c>
      <c r="AG1145" s="3">
        <v>0</v>
      </c>
      <c r="AH1145" s="3">
        <v>0</v>
      </c>
      <c r="AI1145" s="3">
        <v>0</v>
      </c>
      <c r="AJ1145" s="3">
        <v>1</v>
      </c>
      <c r="AK1145" s="3">
        <v>0</v>
      </c>
      <c r="AL1145" s="3">
        <v>211</v>
      </c>
      <c r="AM1145" s="4">
        <v>42262</v>
      </c>
      <c r="AN1145" s="3">
        <f t="shared" si="52"/>
        <v>9</v>
      </c>
      <c r="AO1145" s="3" t="str">
        <f t="shared" si="53"/>
        <v>September</v>
      </c>
      <c r="AP1145" s="3">
        <v>1</v>
      </c>
    </row>
    <row r="1146" spans="1:42" x14ac:dyDescent="0.25">
      <c r="A1146" s="3">
        <v>507</v>
      </c>
      <c r="B1146" s="3">
        <v>57247</v>
      </c>
      <c r="C1146" s="3">
        <v>226</v>
      </c>
      <c r="D1146" s="3">
        <f t="shared" si="51"/>
        <v>0.39478051251593971</v>
      </c>
      <c r="E1146" s="3">
        <v>0</v>
      </c>
      <c r="F1146" s="3">
        <v>1</v>
      </c>
      <c r="G1146" s="3">
        <v>50</v>
      </c>
      <c r="H1146" s="3">
        <v>99</v>
      </c>
      <c r="I1146" s="3">
        <v>4</v>
      </c>
      <c r="J1146" s="3">
        <v>32</v>
      </c>
      <c r="K1146" s="3">
        <v>37</v>
      </c>
      <c r="L1146" s="3">
        <v>54</v>
      </c>
      <c r="M1146" s="3">
        <v>6</v>
      </c>
      <c r="N1146" s="3">
        <v>2</v>
      </c>
      <c r="O1146" s="3">
        <v>2</v>
      </c>
      <c r="P1146" s="3">
        <v>1</v>
      </c>
      <c r="Q1146" s="3">
        <v>7</v>
      </c>
      <c r="R1146" s="3">
        <v>2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68</v>
      </c>
      <c r="AA1146" s="3" t="str" cm="1">
        <f t="array" ref="AA1146">_xlfn.IFS(AND(Z1146&lt;36,Z1146&gt;23),"24-35",AND(Z1146&lt;51,Z1146&gt;35),"36-50",AND(Z1146&gt;50,Z1146&lt;66),"51-65",Z1146&gt;65,"66+",TRUE,"?")</f>
        <v>66+</v>
      </c>
      <c r="AB1146" s="3">
        <v>2484</v>
      </c>
      <c r="AC1146" s="3">
        <v>0</v>
      </c>
      <c r="AD1146" s="3">
        <v>0</v>
      </c>
      <c r="AE1146" s="3">
        <v>0</v>
      </c>
      <c r="AF1146" s="3">
        <v>1</v>
      </c>
      <c r="AG1146" s="3">
        <v>0</v>
      </c>
      <c r="AH1146" s="3">
        <v>1</v>
      </c>
      <c r="AI1146" s="3">
        <v>0</v>
      </c>
      <c r="AJ1146" s="3">
        <v>0</v>
      </c>
      <c r="AK1146" s="3">
        <v>0</v>
      </c>
      <c r="AL1146" s="3">
        <v>220</v>
      </c>
      <c r="AM1146" s="4">
        <v>42365</v>
      </c>
      <c r="AN1146" s="3">
        <f t="shared" si="52"/>
        <v>12</v>
      </c>
      <c r="AO1146" s="3" t="str">
        <f t="shared" si="53"/>
        <v>December</v>
      </c>
      <c r="AP1146" s="3">
        <v>1</v>
      </c>
    </row>
    <row r="1147" spans="1:42" x14ac:dyDescent="0.25">
      <c r="A1147" s="3">
        <v>523</v>
      </c>
      <c r="B1147" s="3">
        <v>43462</v>
      </c>
      <c r="C1147" s="3">
        <v>225</v>
      </c>
      <c r="D1147" s="3">
        <f t="shared" si="51"/>
        <v>0.51769361741291242</v>
      </c>
      <c r="E1147" s="3">
        <v>1</v>
      </c>
      <c r="F1147" s="3">
        <v>1</v>
      </c>
      <c r="G1147" s="3">
        <v>50</v>
      </c>
      <c r="H1147" s="3">
        <v>90</v>
      </c>
      <c r="I1147" s="3">
        <v>17</v>
      </c>
      <c r="J1147" s="3">
        <v>97</v>
      </c>
      <c r="K1147" s="3">
        <v>15</v>
      </c>
      <c r="L1147" s="3">
        <v>6</v>
      </c>
      <c r="M1147" s="3">
        <v>15</v>
      </c>
      <c r="N1147" s="3">
        <v>6</v>
      </c>
      <c r="O1147" s="3">
        <v>4</v>
      </c>
      <c r="P1147" s="3">
        <v>1</v>
      </c>
      <c r="Q1147" s="3">
        <v>5</v>
      </c>
      <c r="R1147" s="3">
        <v>8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68</v>
      </c>
      <c r="AA1147" s="3" t="str" cm="1">
        <f t="array" ref="AA1147">_xlfn.IFS(AND(Z1147&lt;36,Z1147&gt;23),"24-35",AND(Z1147&lt;51,Z1147&gt;35),"36-50",AND(Z1147&gt;50,Z1147&lt;66),"51-65",Z1147&gt;65,"66+",TRUE,"?")</f>
        <v>66+</v>
      </c>
      <c r="AB1147" s="3">
        <v>2814</v>
      </c>
      <c r="AC1147" s="3">
        <v>0</v>
      </c>
      <c r="AD1147" s="3">
        <v>0</v>
      </c>
      <c r="AE1147" s="3">
        <v>0</v>
      </c>
      <c r="AF1147" s="3">
        <v>1</v>
      </c>
      <c r="AG1147" s="3">
        <v>0</v>
      </c>
      <c r="AH1147" s="3">
        <v>0</v>
      </c>
      <c r="AI1147" s="3">
        <v>1</v>
      </c>
      <c r="AJ1147" s="3">
        <v>0</v>
      </c>
      <c r="AK1147" s="3">
        <v>0</v>
      </c>
      <c r="AL1147" s="3">
        <v>210</v>
      </c>
      <c r="AM1147" s="4">
        <v>42035</v>
      </c>
      <c r="AN1147" s="3">
        <f t="shared" si="52"/>
        <v>1</v>
      </c>
      <c r="AO1147" s="3" t="str">
        <f t="shared" si="53"/>
        <v>January</v>
      </c>
      <c r="AP1147" s="3">
        <v>1</v>
      </c>
    </row>
    <row r="1148" spans="1:42" x14ac:dyDescent="0.25">
      <c r="A1148" s="3">
        <v>533</v>
      </c>
      <c r="B1148" s="3">
        <v>52157</v>
      </c>
      <c r="C1148" s="3">
        <v>225</v>
      </c>
      <c r="D1148" s="3">
        <f t="shared" si="51"/>
        <v>0.43138984220718218</v>
      </c>
      <c r="E1148" s="3">
        <v>0</v>
      </c>
      <c r="F1148" s="3">
        <v>1</v>
      </c>
      <c r="G1148" s="3">
        <v>48</v>
      </c>
      <c r="H1148" s="3">
        <v>189</v>
      </c>
      <c r="I1148" s="3">
        <v>2</v>
      </c>
      <c r="J1148" s="3">
        <v>29</v>
      </c>
      <c r="K1148" s="3">
        <v>3</v>
      </c>
      <c r="L1148" s="3">
        <v>2</v>
      </c>
      <c r="M1148" s="3">
        <v>40</v>
      </c>
      <c r="N1148" s="3">
        <v>2</v>
      </c>
      <c r="O1148" s="3">
        <v>3</v>
      </c>
      <c r="P1148" s="3">
        <v>2</v>
      </c>
      <c r="Q1148" s="3">
        <v>5</v>
      </c>
      <c r="R1148" s="3">
        <v>4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70</v>
      </c>
      <c r="AA1148" s="3" t="str" cm="1">
        <f t="array" ref="AA1148">_xlfn.IFS(AND(Z1148&lt;36,Z1148&gt;23),"24-35",AND(Z1148&lt;51,Z1148&gt;35),"36-50",AND(Z1148&gt;50,Z1148&lt;66),"51-65",Z1148&gt;65,"66+",TRUE,"?")</f>
        <v>66+</v>
      </c>
      <c r="AB1148" s="3">
        <v>2181</v>
      </c>
      <c r="AC1148" s="3">
        <v>0</v>
      </c>
      <c r="AD1148" s="3">
        <v>0</v>
      </c>
      <c r="AE1148" s="3">
        <v>0</v>
      </c>
      <c r="AF1148" s="3">
        <v>1</v>
      </c>
      <c r="AG1148" s="3">
        <v>0</v>
      </c>
      <c r="AH1148" s="3">
        <v>0</v>
      </c>
      <c r="AI1148" s="3">
        <v>0</v>
      </c>
      <c r="AJ1148" s="3">
        <v>0</v>
      </c>
      <c r="AK1148" s="3">
        <v>1</v>
      </c>
      <c r="AL1148" s="3">
        <v>185</v>
      </c>
      <c r="AM1148" s="4">
        <v>42668</v>
      </c>
      <c r="AN1148" s="3">
        <f t="shared" si="52"/>
        <v>10</v>
      </c>
      <c r="AO1148" s="3" t="str">
        <f t="shared" si="53"/>
        <v>October</v>
      </c>
      <c r="AP1148" s="3">
        <v>1</v>
      </c>
    </row>
    <row r="1149" spans="1:42" x14ac:dyDescent="0.25">
      <c r="A1149" s="3">
        <v>955</v>
      </c>
      <c r="B1149" s="3">
        <v>54165</v>
      </c>
      <c r="C1149" s="3">
        <v>225</v>
      </c>
      <c r="D1149" s="3">
        <f t="shared" si="51"/>
        <v>0.41539739684297977</v>
      </c>
      <c r="E1149" s="3">
        <v>0</v>
      </c>
      <c r="F1149" s="3">
        <v>0</v>
      </c>
      <c r="G1149" s="3">
        <v>72</v>
      </c>
      <c r="H1149" s="3">
        <v>127</v>
      </c>
      <c r="I1149" s="3">
        <v>4</v>
      </c>
      <c r="J1149" s="3">
        <v>73</v>
      </c>
      <c r="K1149" s="3">
        <v>15</v>
      </c>
      <c r="L1149" s="3">
        <v>6</v>
      </c>
      <c r="M1149" s="3">
        <v>11</v>
      </c>
      <c r="N1149" s="3">
        <v>1</v>
      </c>
      <c r="O1149" s="3">
        <v>2</v>
      </c>
      <c r="P1149" s="3">
        <v>1</v>
      </c>
      <c r="Q1149" s="3">
        <v>7</v>
      </c>
      <c r="R1149" s="3">
        <v>2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51</v>
      </c>
      <c r="AA1149" s="3" t="str" cm="1">
        <f t="array" ref="AA1149">_xlfn.IFS(AND(Z1149&lt;36,Z1149&gt;23),"24-35",AND(Z1149&lt;51,Z1149&gt;35),"36-50",AND(Z1149&gt;50,Z1149&lt;66),"51-65",Z1149&gt;65,"66+",TRUE,"?")</f>
        <v>51-65</v>
      </c>
      <c r="AB1149" s="3">
        <v>2556</v>
      </c>
      <c r="AC1149" s="3">
        <v>0</v>
      </c>
      <c r="AD1149" s="3">
        <v>0</v>
      </c>
      <c r="AE1149" s="3">
        <v>0</v>
      </c>
      <c r="AF1149" s="3">
        <v>1</v>
      </c>
      <c r="AG1149" s="3">
        <v>0</v>
      </c>
      <c r="AH1149" s="3">
        <v>0</v>
      </c>
      <c r="AI1149" s="3">
        <v>1</v>
      </c>
      <c r="AJ1149" s="3">
        <v>0</v>
      </c>
      <c r="AK1149" s="3">
        <v>0</v>
      </c>
      <c r="AL1149" s="3">
        <v>214</v>
      </c>
      <c r="AM1149" s="4">
        <v>42293</v>
      </c>
      <c r="AN1149" s="3">
        <f t="shared" si="52"/>
        <v>10</v>
      </c>
      <c r="AO1149" s="3" t="str">
        <f t="shared" si="53"/>
        <v>October</v>
      </c>
      <c r="AP1149" s="3">
        <v>1</v>
      </c>
    </row>
    <row r="1150" spans="1:42" x14ac:dyDescent="0.25">
      <c r="A1150" s="3">
        <v>607</v>
      </c>
      <c r="B1150" s="3">
        <v>46463</v>
      </c>
      <c r="C1150" s="3">
        <v>224</v>
      </c>
      <c r="D1150" s="3">
        <f t="shared" si="51"/>
        <v>0.48210403977358329</v>
      </c>
      <c r="E1150" s="3">
        <v>1</v>
      </c>
      <c r="F1150" s="3">
        <v>1</v>
      </c>
      <c r="G1150" s="3">
        <v>56</v>
      </c>
      <c r="H1150" s="3">
        <v>163</v>
      </c>
      <c r="I1150" s="3">
        <v>2</v>
      </c>
      <c r="J1150" s="3">
        <v>40</v>
      </c>
      <c r="K1150" s="3">
        <v>8</v>
      </c>
      <c r="L1150" s="3">
        <v>11</v>
      </c>
      <c r="M1150" s="3">
        <v>11</v>
      </c>
      <c r="N1150" s="3">
        <v>7</v>
      </c>
      <c r="O1150" s="3">
        <v>3</v>
      </c>
      <c r="P1150" s="3">
        <v>1</v>
      </c>
      <c r="Q1150" s="3">
        <v>6</v>
      </c>
      <c r="R1150" s="3">
        <v>6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49</v>
      </c>
      <c r="AA1150" s="3" t="str" cm="1">
        <f t="array" ref="AA1150">_xlfn.IFS(AND(Z1150&lt;36,Z1150&gt;23),"24-35",AND(Z1150&lt;51,Z1150&gt;35),"36-50",AND(Z1150&gt;50,Z1150&lt;66),"51-65",Z1150&gt;65,"66+",TRUE,"?")</f>
        <v>36-50</v>
      </c>
      <c r="AB1150" s="3">
        <v>2474</v>
      </c>
      <c r="AC1150" s="3">
        <v>0</v>
      </c>
      <c r="AD1150" s="3">
        <v>1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1</v>
      </c>
      <c r="AL1150" s="3">
        <v>213</v>
      </c>
      <c r="AM1150" s="4">
        <v>42375</v>
      </c>
      <c r="AN1150" s="3">
        <f t="shared" si="52"/>
        <v>1</v>
      </c>
      <c r="AO1150" s="3" t="str">
        <f t="shared" si="53"/>
        <v>January</v>
      </c>
      <c r="AP1150" s="3">
        <v>1</v>
      </c>
    </row>
    <row r="1151" spans="1:42" x14ac:dyDescent="0.25">
      <c r="A1151" s="3">
        <v>1084</v>
      </c>
      <c r="B1151" s="3">
        <v>54197</v>
      </c>
      <c r="C1151" s="3">
        <v>224</v>
      </c>
      <c r="D1151" s="3">
        <f t="shared" si="51"/>
        <v>0.4133070096130782</v>
      </c>
      <c r="E1151" s="3">
        <v>0</v>
      </c>
      <c r="F1151" s="3">
        <v>1</v>
      </c>
      <c r="G1151" s="3">
        <v>16</v>
      </c>
      <c r="H1151" s="3">
        <v>162</v>
      </c>
      <c r="I1151" s="3">
        <v>6</v>
      </c>
      <c r="J1151" s="3">
        <v>37</v>
      </c>
      <c r="K1151" s="3">
        <v>6</v>
      </c>
      <c r="L1151" s="3">
        <v>13</v>
      </c>
      <c r="M1151" s="3">
        <v>13</v>
      </c>
      <c r="N1151" s="3">
        <v>2</v>
      </c>
      <c r="O1151" s="3">
        <v>1</v>
      </c>
      <c r="P1151" s="3">
        <v>3</v>
      </c>
      <c r="Q1151" s="3">
        <v>6</v>
      </c>
      <c r="R1151" s="3">
        <v>1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60</v>
      </c>
      <c r="AA1151" s="3" t="str" cm="1">
        <f t="array" ref="AA1151">_xlfn.IFS(AND(Z1151&lt;36,Z1151&gt;23),"24-35",AND(Z1151&lt;51,Z1151&gt;35),"36-50",AND(Z1151&gt;50,Z1151&lt;66),"51-65",Z1151&gt;65,"66+",TRUE,"?")</f>
        <v>51-65</v>
      </c>
      <c r="AB1151" s="3">
        <v>2246</v>
      </c>
      <c r="AC1151" s="3">
        <v>0</v>
      </c>
      <c r="AD1151" s="3">
        <v>1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1</v>
      </c>
      <c r="AK1151" s="3">
        <v>0</v>
      </c>
      <c r="AL1151" s="3">
        <v>211</v>
      </c>
      <c r="AM1151" s="4">
        <v>42603</v>
      </c>
      <c r="AN1151" s="3">
        <f t="shared" si="52"/>
        <v>8</v>
      </c>
      <c r="AO1151" s="3" t="str">
        <f t="shared" si="53"/>
        <v>August</v>
      </c>
      <c r="AP1151" s="3">
        <v>1</v>
      </c>
    </row>
    <row r="1152" spans="1:42" x14ac:dyDescent="0.25">
      <c r="A1152" s="3">
        <v>1109</v>
      </c>
      <c r="B1152" s="3">
        <v>43140</v>
      </c>
      <c r="C1152" s="3">
        <v>224</v>
      </c>
      <c r="D1152" s="3">
        <f t="shared" si="51"/>
        <v>0.51923968474733428</v>
      </c>
      <c r="E1152" s="3">
        <v>0</v>
      </c>
      <c r="F1152" s="3">
        <v>1</v>
      </c>
      <c r="G1152" s="3">
        <v>68</v>
      </c>
      <c r="H1152" s="3">
        <v>134</v>
      </c>
      <c r="I1152" s="3">
        <v>8</v>
      </c>
      <c r="J1152" s="3">
        <v>76</v>
      </c>
      <c r="K1152" s="3">
        <v>6</v>
      </c>
      <c r="L1152" s="3">
        <v>0</v>
      </c>
      <c r="M1152" s="3">
        <v>11</v>
      </c>
      <c r="N1152" s="3">
        <v>1</v>
      </c>
      <c r="O1152" s="3">
        <v>4</v>
      </c>
      <c r="P1152" s="3">
        <v>1</v>
      </c>
      <c r="Q1152" s="3">
        <v>5</v>
      </c>
      <c r="R1152" s="3">
        <v>6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63</v>
      </c>
      <c r="AA1152" s="3" t="str" cm="1">
        <f t="array" ref="AA1152">_xlfn.IFS(AND(Z1152&lt;36,Z1152&gt;23),"24-35",AND(Z1152&lt;51,Z1152&gt;35),"36-50",AND(Z1152&gt;50,Z1152&lt;66),"51-65",Z1152&gt;65,"66+",TRUE,"?")</f>
        <v>51-65</v>
      </c>
      <c r="AB1152" s="3">
        <v>2699</v>
      </c>
      <c r="AC1152" s="3">
        <v>0</v>
      </c>
      <c r="AD1152" s="3">
        <v>1</v>
      </c>
      <c r="AE1152" s="3">
        <v>0</v>
      </c>
      <c r="AF1152" s="3">
        <v>0</v>
      </c>
      <c r="AG1152" s="3">
        <v>0</v>
      </c>
      <c r="AH1152" s="3">
        <v>0</v>
      </c>
      <c r="AI1152" s="3">
        <v>1</v>
      </c>
      <c r="AJ1152" s="3">
        <v>0</v>
      </c>
      <c r="AK1152" s="3">
        <v>0</v>
      </c>
      <c r="AL1152" s="3">
        <v>213</v>
      </c>
      <c r="AM1152" s="4">
        <v>42150</v>
      </c>
      <c r="AN1152" s="3">
        <f t="shared" si="52"/>
        <v>5</v>
      </c>
      <c r="AO1152" s="3" t="str">
        <f t="shared" si="53"/>
        <v>May</v>
      </c>
      <c r="AP1152" s="3">
        <v>1</v>
      </c>
    </row>
    <row r="1153" spans="1:42" x14ac:dyDescent="0.25">
      <c r="A1153" s="3">
        <v>1402</v>
      </c>
      <c r="B1153" s="3">
        <v>51766</v>
      </c>
      <c r="C1153" s="3">
        <v>224</v>
      </c>
      <c r="D1153" s="3">
        <f t="shared" si="51"/>
        <v>0.43271645481590232</v>
      </c>
      <c r="E1153" s="3">
        <v>1</v>
      </c>
      <c r="F1153" s="3">
        <v>0</v>
      </c>
      <c r="G1153" s="3">
        <v>74</v>
      </c>
      <c r="H1153" s="3">
        <v>60</v>
      </c>
      <c r="I1153" s="3">
        <v>51</v>
      </c>
      <c r="J1153" s="3">
        <v>87</v>
      </c>
      <c r="K1153" s="3">
        <v>6</v>
      </c>
      <c r="L1153" s="3">
        <v>20</v>
      </c>
      <c r="M1153" s="3">
        <v>51</v>
      </c>
      <c r="N1153" s="3">
        <v>2</v>
      </c>
      <c r="O1153" s="3">
        <v>4</v>
      </c>
      <c r="P1153" s="3">
        <v>2</v>
      </c>
      <c r="Q1153" s="3">
        <v>4</v>
      </c>
      <c r="R1153" s="3">
        <v>5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40</v>
      </c>
      <c r="AA1153" s="3" t="str" cm="1">
        <f t="array" ref="AA1153">_xlfn.IFS(AND(Z1153&lt;36,Z1153&gt;23),"24-35",AND(Z1153&lt;51,Z1153&gt;35),"36-50",AND(Z1153&gt;50,Z1153&lt;66),"51-65",Z1153&gt;65,"66+",TRUE,"?")</f>
        <v>36-50</v>
      </c>
      <c r="AB1153" s="3">
        <v>2269</v>
      </c>
      <c r="AC1153" s="3">
        <v>0</v>
      </c>
      <c r="AD1153" s="3">
        <v>0</v>
      </c>
      <c r="AE1153" s="3">
        <v>1</v>
      </c>
      <c r="AF1153" s="3">
        <v>0</v>
      </c>
      <c r="AG1153" s="3">
        <v>0</v>
      </c>
      <c r="AH1153" s="3">
        <v>0</v>
      </c>
      <c r="AI1153" s="3">
        <v>1</v>
      </c>
      <c r="AJ1153" s="3">
        <v>0</v>
      </c>
      <c r="AK1153" s="3">
        <v>0</v>
      </c>
      <c r="AL1153" s="3">
        <v>173</v>
      </c>
      <c r="AM1153" s="4">
        <v>42580</v>
      </c>
      <c r="AN1153" s="3">
        <f t="shared" si="52"/>
        <v>7</v>
      </c>
      <c r="AO1153" s="3" t="str">
        <f t="shared" si="53"/>
        <v>July</v>
      </c>
      <c r="AP1153" s="3">
        <v>1</v>
      </c>
    </row>
    <row r="1154" spans="1:42" x14ac:dyDescent="0.25">
      <c r="A1154" s="3">
        <v>1493</v>
      </c>
      <c r="B1154" s="3">
        <v>54549</v>
      </c>
      <c r="C1154" s="3">
        <v>224</v>
      </c>
      <c r="D1154" s="3">
        <f t="shared" si="51"/>
        <v>0.41063997506828726</v>
      </c>
      <c r="E1154" s="3">
        <v>0</v>
      </c>
      <c r="F1154" s="3">
        <v>1</v>
      </c>
      <c r="G1154" s="3">
        <v>8</v>
      </c>
      <c r="H1154" s="3">
        <v>216</v>
      </c>
      <c r="I1154" s="3">
        <v>2</v>
      </c>
      <c r="J1154" s="3">
        <v>6</v>
      </c>
      <c r="K1154" s="3">
        <v>0</v>
      </c>
      <c r="L1154" s="3">
        <v>0</v>
      </c>
      <c r="M1154" s="3">
        <v>9</v>
      </c>
      <c r="N1154" s="3">
        <v>2</v>
      </c>
      <c r="O1154" s="3">
        <v>5</v>
      </c>
      <c r="P1154" s="3">
        <v>1</v>
      </c>
      <c r="Q1154" s="3">
        <v>4</v>
      </c>
      <c r="R1154" s="3">
        <v>7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68</v>
      </c>
      <c r="AA1154" s="3" t="str" cm="1">
        <f t="array" ref="AA1154">_xlfn.IFS(AND(Z1154&lt;36,Z1154&gt;23),"24-35",AND(Z1154&lt;51,Z1154&gt;35),"36-50",AND(Z1154&gt;50,Z1154&lt;66),"51-65",Z1154&gt;65,"66+",TRUE,"?")</f>
        <v>66+</v>
      </c>
      <c r="AB1154" s="3">
        <v>2277</v>
      </c>
      <c r="AC1154" s="3">
        <v>0</v>
      </c>
      <c r="AD1154" s="3">
        <v>1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1</v>
      </c>
      <c r="AL1154" s="3">
        <v>215</v>
      </c>
      <c r="AM1154" s="4">
        <v>42572</v>
      </c>
      <c r="AN1154" s="3">
        <f t="shared" si="52"/>
        <v>7</v>
      </c>
      <c r="AO1154" s="3" t="str">
        <f t="shared" si="53"/>
        <v>July</v>
      </c>
      <c r="AP1154" s="3">
        <v>1</v>
      </c>
    </row>
    <row r="1155" spans="1:42" x14ac:dyDescent="0.25">
      <c r="A1155" s="3">
        <v>1576</v>
      </c>
      <c r="B1155" s="3">
        <v>32233</v>
      </c>
      <c r="C1155" s="3">
        <v>224</v>
      </c>
      <c r="D1155" s="3">
        <f t="shared" ref="D1155:D1218" si="54">C1155*100/B1155</f>
        <v>0.69493996835541216</v>
      </c>
      <c r="E1155" s="3">
        <v>1</v>
      </c>
      <c r="F1155" s="3">
        <v>0</v>
      </c>
      <c r="G1155" s="3">
        <v>26</v>
      </c>
      <c r="H1155" s="3">
        <v>138</v>
      </c>
      <c r="I1155" s="3">
        <v>15</v>
      </c>
      <c r="J1155" s="3">
        <v>35</v>
      </c>
      <c r="K1155" s="3">
        <v>25</v>
      </c>
      <c r="L1155" s="3">
        <v>11</v>
      </c>
      <c r="M1155" s="3">
        <v>72</v>
      </c>
      <c r="N1155" s="3">
        <v>2</v>
      </c>
      <c r="O1155" s="3">
        <v>6</v>
      </c>
      <c r="P1155" s="3">
        <v>2</v>
      </c>
      <c r="Q1155" s="3">
        <v>2</v>
      </c>
      <c r="R1155" s="3">
        <v>9</v>
      </c>
      <c r="S1155" s="3">
        <v>0</v>
      </c>
      <c r="T1155" s="3">
        <v>0</v>
      </c>
      <c r="U1155" s="3">
        <v>1</v>
      </c>
      <c r="V1155" s="3">
        <v>0</v>
      </c>
      <c r="W1155" s="3">
        <v>0</v>
      </c>
      <c r="X1155" s="3">
        <v>0</v>
      </c>
      <c r="Y1155" s="3">
        <v>1</v>
      </c>
      <c r="Z1155" s="3">
        <v>46</v>
      </c>
      <c r="AA1155" s="3" t="str" cm="1">
        <f t="array" ref="AA1155">_xlfn.IFS(AND(Z1155&lt;36,Z1155&gt;23),"24-35",AND(Z1155&lt;51,Z1155&gt;35),"36-50",AND(Z1155&gt;50,Z1155&lt;66),"51-65",Z1155&gt;65,"66+",TRUE,"?")</f>
        <v>36-50</v>
      </c>
      <c r="AB1155" s="3">
        <v>2838</v>
      </c>
      <c r="AC1155" s="3">
        <v>0</v>
      </c>
      <c r="AD1155" s="3">
        <v>0</v>
      </c>
      <c r="AE1155" s="3">
        <v>1</v>
      </c>
      <c r="AF1155" s="3">
        <v>0</v>
      </c>
      <c r="AG1155" s="3">
        <v>0</v>
      </c>
      <c r="AH1155" s="3">
        <v>0</v>
      </c>
      <c r="AI1155" s="3">
        <v>1</v>
      </c>
      <c r="AJ1155" s="3">
        <v>0</v>
      </c>
      <c r="AK1155" s="3">
        <v>0</v>
      </c>
      <c r="AL1155" s="3">
        <v>152</v>
      </c>
      <c r="AM1155" s="4">
        <v>42011</v>
      </c>
      <c r="AN1155" s="3">
        <f t="shared" ref="AN1155:AN1218" si="55">MONTH(AM1155)</f>
        <v>1</v>
      </c>
      <c r="AO1155" s="3" t="str">
        <f t="shared" ref="AO1155:AO1218" si="56">TEXT(AM1155,"mmmm")</f>
        <v>January</v>
      </c>
      <c r="AP1155" s="3">
        <v>1</v>
      </c>
    </row>
    <row r="1156" spans="1:42" x14ac:dyDescent="0.25">
      <c r="A1156" s="3">
        <v>547</v>
      </c>
      <c r="B1156" s="3">
        <v>54603</v>
      </c>
      <c r="C1156" s="3">
        <v>223</v>
      </c>
      <c r="D1156" s="3">
        <f t="shared" si="54"/>
        <v>0.40840246872882441</v>
      </c>
      <c r="E1156" s="3">
        <v>1</v>
      </c>
      <c r="F1156" s="3">
        <v>1</v>
      </c>
      <c r="G1156" s="3">
        <v>85</v>
      </c>
      <c r="H1156" s="3">
        <v>145</v>
      </c>
      <c r="I1156" s="3">
        <v>13</v>
      </c>
      <c r="J1156" s="3">
        <v>46</v>
      </c>
      <c r="K1156" s="3">
        <v>17</v>
      </c>
      <c r="L1156" s="3">
        <v>2</v>
      </c>
      <c r="M1156" s="3">
        <v>4</v>
      </c>
      <c r="N1156" s="3">
        <v>6</v>
      </c>
      <c r="O1156" s="3">
        <v>4</v>
      </c>
      <c r="P1156" s="3">
        <v>2</v>
      </c>
      <c r="Q1156" s="3">
        <v>4</v>
      </c>
      <c r="R1156" s="3">
        <v>7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64</v>
      </c>
      <c r="AA1156" s="3" t="str" cm="1">
        <f t="array" ref="AA1156">_xlfn.IFS(AND(Z1156&lt;36,Z1156&gt;23),"24-35",AND(Z1156&lt;51,Z1156&gt;35),"36-50",AND(Z1156&gt;50,Z1156&lt;66),"51-65",Z1156&gt;65,"66+",TRUE,"?")</f>
        <v>51-65</v>
      </c>
      <c r="AB1156" s="3">
        <v>2514</v>
      </c>
      <c r="AC1156" s="3">
        <v>0</v>
      </c>
      <c r="AD1156" s="3">
        <v>0</v>
      </c>
      <c r="AE1156" s="3">
        <v>0</v>
      </c>
      <c r="AF1156" s="3">
        <v>1</v>
      </c>
      <c r="AG1156" s="3">
        <v>0</v>
      </c>
      <c r="AH1156" s="3">
        <v>0</v>
      </c>
      <c r="AI1156" s="3">
        <v>0</v>
      </c>
      <c r="AJ1156" s="3">
        <v>1</v>
      </c>
      <c r="AK1156" s="3">
        <v>0</v>
      </c>
      <c r="AL1156" s="3">
        <v>219</v>
      </c>
      <c r="AM1156" s="4">
        <v>42335</v>
      </c>
      <c r="AN1156" s="3">
        <f t="shared" si="55"/>
        <v>11</v>
      </c>
      <c r="AO1156" s="3" t="str">
        <f t="shared" si="56"/>
        <v>November</v>
      </c>
      <c r="AP1156" s="3">
        <v>1</v>
      </c>
    </row>
    <row r="1157" spans="1:42" x14ac:dyDescent="0.25">
      <c r="A1157" s="3">
        <v>502</v>
      </c>
      <c r="B1157" s="3">
        <v>65316</v>
      </c>
      <c r="C1157" s="3">
        <v>222</v>
      </c>
      <c r="D1157" s="3">
        <f t="shared" si="54"/>
        <v>0.33988609222855043</v>
      </c>
      <c r="E1157" s="3">
        <v>1</v>
      </c>
      <c r="F1157" s="3">
        <v>1</v>
      </c>
      <c r="G1157" s="3">
        <v>65</v>
      </c>
      <c r="H1157" s="3">
        <v>112</v>
      </c>
      <c r="I1157" s="3">
        <v>6</v>
      </c>
      <c r="J1157" s="3">
        <v>92</v>
      </c>
      <c r="K1157" s="3">
        <v>3</v>
      </c>
      <c r="L1157" s="3">
        <v>9</v>
      </c>
      <c r="M1157" s="3">
        <v>38</v>
      </c>
      <c r="N1157" s="3">
        <v>2</v>
      </c>
      <c r="O1157" s="3">
        <v>3</v>
      </c>
      <c r="P1157" s="3">
        <v>2</v>
      </c>
      <c r="Q1157" s="3">
        <v>5</v>
      </c>
      <c r="R1157" s="3">
        <v>4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58</v>
      </c>
      <c r="AA1157" s="3" t="str" cm="1">
        <f t="array" ref="AA1157">_xlfn.IFS(AND(Z1157&lt;36,Z1157&gt;23),"24-35",AND(Z1157&lt;51,Z1157&gt;35),"36-50",AND(Z1157&gt;50,Z1157&lt;66),"51-65",Z1157&gt;65,"66+",TRUE,"?")</f>
        <v>51-65</v>
      </c>
      <c r="AB1157" s="3">
        <v>2590</v>
      </c>
      <c r="AC1157" s="3">
        <v>0</v>
      </c>
      <c r="AD1157" s="3">
        <v>1</v>
      </c>
      <c r="AE1157" s="3">
        <v>0</v>
      </c>
      <c r="AF1157" s="3">
        <v>0</v>
      </c>
      <c r="AG1157" s="3">
        <v>0</v>
      </c>
      <c r="AH1157" s="3">
        <v>0</v>
      </c>
      <c r="AI1157" s="3">
        <v>1</v>
      </c>
      <c r="AJ1157" s="3">
        <v>0</v>
      </c>
      <c r="AK1157" s="3">
        <v>0</v>
      </c>
      <c r="AL1157" s="3">
        <v>184</v>
      </c>
      <c r="AM1157" s="4">
        <v>42259</v>
      </c>
      <c r="AN1157" s="3">
        <f t="shared" si="55"/>
        <v>9</v>
      </c>
      <c r="AO1157" s="3" t="str">
        <f t="shared" si="56"/>
        <v>September</v>
      </c>
      <c r="AP1157" s="3">
        <v>1</v>
      </c>
    </row>
    <row r="1158" spans="1:42" x14ac:dyDescent="0.25">
      <c r="A1158" s="3">
        <v>1631</v>
      </c>
      <c r="B1158" s="3">
        <v>46904</v>
      </c>
      <c r="C1158" s="3">
        <v>222</v>
      </c>
      <c r="D1158" s="3">
        <f t="shared" si="54"/>
        <v>0.47330718062425381</v>
      </c>
      <c r="E1158" s="3">
        <v>1</v>
      </c>
      <c r="F1158" s="3">
        <v>1</v>
      </c>
      <c r="G1158" s="3">
        <v>20</v>
      </c>
      <c r="H1158" s="3">
        <v>153</v>
      </c>
      <c r="I1158" s="3">
        <v>4</v>
      </c>
      <c r="J1158" s="3">
        <v>56</v>
      </c>
      <c r="K1158" s="3">
        <v>0</v>
      </c>
      <c r="L1158" s="3">
        <v>9</v>
      </c>
      <c r="M1158" s="3">
        <v>31</v>
      </c>
      <c r="N1158" s="3">
        <v>4</v>
      </c>
      <c r="O1158" s="3">
        <v>5</v>
      </c>
      <c r="P1158" s="3">
        <v>1</v>
      </c>
      <c r="Q1158" s="3">
        <v>4</v>
      </c>
      <c r="R1158" s="3">
        <v>8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53</v>
      </c>
      <c r="AA1158" s="3" t="str" cm="1">
        <f t="array" ref="AA1158">_xlfn.IFS(AND(Z1158&lt;36,Z1158&gt;23),"24-35",AND(Z1158&lt;51,Z1158&gt;35),"36-50",AND(Z1158&gt;50,Z1158&lt;66),"51-65",Z1158&gt;65,"66+",TRUE,"?")</f>
        <v>51-65</v>
      </c>
      <c r="AB1158" s="3">
        <v>2762</v>
      </c>
      <c r="AC1158" s="3">
        <v>0</v>
      </c>
      <c r="AD1158" s="3">
        <v>0</v>
      </c>
      <c r="AE1158" s="3">
        <v>1</v>
      </c>
      <c r="AF1158" s="3">
        <v>0</v>
      </c>
      <c r="AG1158" s="3">
        <v>0</v>
      </c>
      <c r="AH1158" s="3">
        <v>0</v>
      </c>
      <c r="AI1158" s="3">
        <v>1</v>
      </c>
      <c r="AJ1158" s="3">
        <v>0</v>
      </c>
      <c r="AK1158" s="3">
        <v>0</v>
      </c>
      <c r="AL1158" s="3">
        <v>191</v>
      </c>
      <c r="AM1158" s="4">
        <v>42087</v>
      </c>
      <c r="AN1158" s="3">
        <f t="shared" si="55"/>
        <v>3</v>
      </c>
      <c r="AO1158" s="3" t="str">
        <f t="shared" si="56"/>
        <v>March</v>
      </c>
      <c r="AP1158" s="3">
        <v>1</v>
      </c>
    </row>
    <row r="1159" spans="1:42" x14ac:dyDescent="0.25">
      <c r="A1159" s="3">
        <v>281</v>
      </c>
      <c r="B1159" s="3">
        <v>39747</v>
      </c>
      <c r="C1159" s="3">
        <v>221</v>
      </c>
      <c r="D1159" s="3">
        <f t="shared" si="54"/>
        <v>0.55601680629984651</v>
      </c>
      <c r="E1159" s="3">
        <v>1</v>
      </c>
      <c r="F1159" s="3">
        <v>0</v>
      </c>
      <c r="G1159" s="3">
        <v>43</v>
      </c>
      <c r="H1159" s="3">
        <v>80</v>
      </c>
      <c r="I1159" s="3">
        <v>15</v>
      </c>
      <c r="J1159" s="3">
        <v>93</v>
      </c>
      <c r="K1159" s="3">
        <v>20</v>
      </c>
      <c r="L1159" s="3">
        <v>13</v>
      </c>
      <c r="M1159" s="3">
        <v>52</v>
      </c>
      <c r="N1159" s="3">
        <v>3</v>
      </c>
      <c r="O1159" s="3">
        <v>5</v>
      </c>
      <c r="P1159" s="3">
        <v>1</v>
      </c>
      <c r="Q1159" s="3">
        <v>4</v>
      </c>
      <c r="R1159" s="3">
        <v>8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32</v>
      </c>
      <c r="AA1159" s="3" t="str" cm="1">
        <f t="array" ref="AA1159">_xlfn.IFS(AND(Z1159&lt;36,Z1159&gt;23),"24-35",AND(Z1159&lt;51,Z1159&gt;35),"36-50",AND(Z1159&gt;50,Z1159&lt;66),"51-65",Z1159&gt;65,"66+",TRUE,"?")</f>
        <v>24-35</v>
      </c>
      <c r="AB1159" s="3">
        <v>2236</v>
      </c>
      <c r="AC1159" s="3">
        <v>0</v>
      </c>
      <c r="AD1159" s="3">
        <v>0</v>
      </c>
      <c r="AE1159" s="3">
        <v>1</v>
      </c>
      <c r="AF1159" s="3">
        <v>0</v>
      </c>
      <c r="AG1159" s="3">
        <v>0</v>
      </c>
      <c r="AH1159" s="3">
        <v>0</v>
      </c>
      <c r="AI1159" s="3">
        <v>1</v>
      </c>
      <c r="AJ1159" s="3">
        <v>0</v>
      </c>
      <c r="AK1159" s="3">
        <v>0</v>
      </c>
      <c r="AL1159" s="3">
        <v>169</v>
      </c>
      <c r="AM1159" s="4">
        <v>42613</v>
      </c>
      <c r="AN1159" s="3">
        <f t="shared" si="55"/>
        <v>8</v>
      </c>
      <c r="AO1159" s="3" t="str">
        <f t="shared" si="56"/>
        <v>August</v>
      </c>
      <c r="AP1159" s="3">
        <v>1</v>
      </c>
    </row>
    <row r="1160" spans="1:42" x14ac:dyDescent="0.25">
      <c r="A1160" s="3">
        <v>1103</v>
      </c>
      <c r="B1160" s="3">
        <v>47353</v>
      </c>
      <c r="C1160" s="3">
        <v>221</v>
      </c>
      <c r="D1160" s="3">
        <f t="shared" si="54"/>
        <v>0.46670749477329843</v>
      </c>
      <c r="E1160" s="3">
        <v>0</v>
      </c>
      <c r="F1160" s="3">
        <v>1</v>
      </c>
      <c r="G1160" s="3">
        <v>93</v>
      </c>
      <c r="H1160" s="3">
        <v>184</v>
      </c>
      <c r="I1160" s="3">
        <v>2</v>
      </c>
      <c r="J1160" s="3">
        <v>19</v>
      </c>
      <c r="K1160" s="3">
        <v>8</v>
      </c>
      <c r="L1160" s="3">
        <v>8</v>
      </c>
      <c r="M1160" s="3">
        <v>4</v>
      </c>
      <c r="N1160" s="3">
        <v>3</v>
      </c>
      <c r="O1160" s="3">
        <v>2</v>
      </c>
      <c r="P1160" s="3">
        <v>2</v>
      </c>
      <c r="Q1160" s="3">
        <v>6</v>
      </c>
      <c r="R1160" s="3">
        <v>5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60</v>
      </c>
      <c r="AA1160" s="3" t="str" cm="1">
        <f t="array" ref="AA1160">_xlfn.IFS(AND(Z1160&lt;36,Z1160&gt;23),"24-35",AND(Z1160&lt;51,Z1160&gt;35),"36-50",AND(Z1160&gt;50,Z1160&lt;66),"51-65",Z1160&gt;65,"66+",TRUE,"?")</f>
        <v>51-65</v>
      </c>
      <c r="AB1160" s="3">
        <v>2387</v>
      </c>
      <c r="AC1160" s="3">
        <v>0</v>
      </c>
      <c r="AD1160" s="3">
        <v>1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1</v>
      </c>
      <c r="AK1160" s="3">
        <v>0</v>
      </c>
      <c r="AL1160" s="3">
        <v>217</v>
      </c>
      <c r="AM1160" s="4">
        <v>42462</v>
      </c>
      <c r="AN1160" s="3">
        <f t="shared" si="55"/>
        <v>4</v>
      </c>
      <c r="AO1160" s="3" t="str">
        <f t="shared" si="56"/>
        <v>April</v>
      </c>
      <c r="AP1160" s="3">
        <v>1</v>
      </c>
    </row>
    <row r="1161" spans="1:42" x14ac:dyDescent="0.25">
      <c r="A1161" s="3">
        <v>1139</v>
      </c>
      <c r="B1161" s="3">
        <v>56721</v>
      </c>
      <c r="C1161" s="3">
        <v>221</v>
      </c>
      <c r="D1161" s="3">
        <f t="shared" si="54"/>
        <v>0.38962641702367729</v>
      </c>
      <c r="E1161" s="3">
        <v>1</v>
      </c>
      <c r="F1161" s="3">
        <v>1</v>
      </c>
      <c r="G1161" s="3">
        <v>64</v>
      </c>
      <c r="H1161" s="3">
        <v>157</v>
      </c>
      <c r="I1161" s="3">
        <v>6</v>
      </c>
      <c r="J1161" s="3">
        <v>39</v>
      </c>
      <c r="K1161" s="3">
        <v>6</v>
      </c>
      <c r="L1161" s="3">
        <v>13</v>
      </c>
      <c r="M1161" s="3">
        <v>75</v>
      </c>
      <c r="N1161" s="3">
        <v>5</v>
      </c>
      <c r="O1161" s="3">
        <v>4</v>
      </c>
      <c r="P1161" s="3">
        <v>1</v>
      </c>
      <c r="Q1161" s="3">
        <v>5</v>
      </c>
      <c r="R1161" s="3">
        <v>6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48</v>
      </c>
      <c r="AA1161" s="3" t="str" cm="1">
        <f t="array" ref="AA1161">_xlfn.IFS(AND(Z1161&lt;36,Z1161&gt;23),"24-35",AND(Z1161&lt;51,Z1161&gt;35),"36-50",AND(Z1161&gt;50,Z1161&lt;66),"51-65",Z1161&gt;65,"66+",TRUE,"?")</f>
        <v>36-50</v>
      </c>
      <c r="AB1161" s="3">
        <v>2765</v>
      </c>
      <c r="AC1161" s="3">
        <v>0</v>
      </c>
      <c r="AD1161" s="3">
        <v>1</v>
      </c>
      <c r="AE1161" s="3">
        <v>0</v>
      </c>
      <c r="AF1161" s="3">
        <v>0</v>
      </c>
      <c r="AG1161" s="3">
        <v>0</v>
      </c>
      <c r="AH1161" s="3">
        <v>0</v>
      </c>
      <c r="AI1161" s="3">
        <v>1</v>
      </c>
      <c r="AJ1161" s="3">
        <v>0</v>
      </c>
      <c r="AK1161" s="3">
        <v>0</v>
      </c>
      <c r="AL1161" s="3">
        <v>146</v>
      </c>
      <c r="AM1161" s="4">
        <v>42084</v>
      </c>
      <c r="AN1161" s="3">
        <f t="shared" si="55"/>
        <v>3</v>
      </c>
      <c r="AO1161" s="3" t="str">
        <f t="shared" si="56"/>
        <v>March</v>
      </c>
      <c r="AP1161" s="3">
        <v>1</v>
      </c>
    </row>
    <row r="1162" spans="1:42" x14ac:dyDescent="0.25">
      <c r="A1162" s="3">
        <v>1267</v>
      </c>
      <c r="B1162" s="3">
        <v>69139</v>
      </c>
      <c r="C1162" s="3">
        <v>221</v>
      </c>
      <c r="D1162" s="3">
        <f t="shared" si="54"/>
        <v>0.31964593066142122</v>
      </c>
      <c r="E1162" s="3">
        <v>0</v>
      </c>
      <c r="F1162" s="3">
        <v>1</v>
      </c>
      <c r="G1162" s="3">
        <v>23</v>
      </c>
      <c r="H1162" s="3">
        <v>86</v>
      </c>
      <c r="I1162" s="3">
        <v>12</v>
      </c>
      <c r="J1162" s="3">
        <v>75</v>
      </c>
      <c r="K1162" s="3">
        <v>33</v>
      </c>
      <c r="L1162" s="3">
        <v>15</v>
      </c>
      <c r="M1162" s="3">
        <v>6</v>
      </c>
      <c r="N1162" s="3">
        <v>1</v>
      </c>
      <c r="O1162" s="3">
        <v>4</v>
      </c>
      <c r="P1162" s="3">
        <v>1</v>
      </c>
      <c r="Q1162" s="3">
        <v>5</v>
      </c>
      <c r="R1162" s="3">
        <v>4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55</v>
      </c>
      <c r="AA1162" s="3" t="str" cm="1">
        <f t="array" ref="AA1162">_xlfn.IFS(AND(Z1162&lt;36,Z1162&gt;23),"24-35",AND(Z1162&lt;51,Z1162&gt;35),"36-50",AND(Z1162&gt;50,Z1162&lt;66),"51-65",Z1162&gt;65,"66+",TRUE,"?")</f>
        <v>51-65</v>
      </c>
      <c r="AB1162" s="3">
        <v>2312</v>
      </c>
      <c r="AC1162" s="3">
        <v>0</v>
      </c>
      <c r="AD1162" s="3">
        <v>1</v>
      </c>
      <c r="AE1162" s="3">
        <v>0</v>
      </c>
      <c r="AF1162" s="3">
        <v>0</v>
      </c>
      <c r="AG1162" s="3">
        <v>0</v>
      </c>
      <c r="AH1162" s="3">
        <v>0</v>
      </c>
      <c r="AI1162" s="3">
        <v>1</v>
      </c>
      <c r="AJ1162" s="3">
        <v>0</v>
      </c>
      <c r="AK1162" s="3">
        <v>0</v>
      </c>
      <c r="AL1162" s="3">
        <v>215</v>
      </c>
      <c r="AM1162" s="4">
        <v>42537</v>
      </c>
      <c r="AN1162" s="3">
        <f t="shared" si="55"/>
        <v>6</v>
      </c>
      <c r="AO1162" s="3" t="str">
        <f t="shared" si="56"/>
        <v>June</v>
      </c>
      <c r="AP1162" s="3">
        <v>1</v>
      </c>
    </row>
    <row r="1163" spans="1:42" x14ac:dyDescent="0.25">
      <c r="A1163" s="3">
        <v>1281</v>
      </c>
      <c r="B1163" s="3">
        <v>67267</v>
      </c>
      <c r="C1163" s="3">
        <v>221</v>
      </c>
      <c r="D1163" s="3">
        <f t="shared" si="54"/>
        <v>0.32854148393714599</v>
      </c>
      <c r="E1163" s="3">
        <v>0</v>
      </c>
      <c r="F1163" s="3">
        <v>1</v>
      </c>
      <c r="G1163" s="3">
        <v>0</v>
      </c>
      <c r="H1163" s="3">
        <v>134</v>
      </c>
      <c r="I1163" s="3">
        <v>11</v>
      </c>
      <c r="J1163" s="3">
        <v>59</v>
      </c>
      <c r="K1163" s="3">
        <v>15</v>
      </c>
      <c r="L1163" s="3">
        <v>2</v>
      </c>
      <c r="M1163" s="3">
        <v>30</v>
      </c>
      <c r="N1163" s="3">
        <v>1</v>
      </c>
      <c r="O1163" s="3">
        <v>3</v>
      </c>
      <c r="P1163" s="3">
        <v>2</v>
      </c>
      <c r="Q1163" s="3">
        <v>5</v>
      </c>
      <c r="R1163" s="3">
        <v>2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62</v>
      </c>
      <c r="AA1163" s="3" t="str" cm="1">
        <f t="array" ref="AA1163">_xlfn.IFS(AND(Z1163&lt;36,Z1163&gt;23),"24-35",AND(Z1163&lt;51,Z1163&gt;35),"36-50",AND(Z1163&gt;50,Z1163&lt;66),"51-65",Z1163&gt;65,"66+",TRUE,"?")</f>
        <v>51-65</v>
      </c>
      <c r="AB1163" s="3">
        <v>2206</v>
      </c>
      <c r="AC1163" s="3">
        <v>0</v>
      </c>
      <c r="AD1163" s="3">
        <v>1</v>
      </c>
      <c r="AE1163" s="3">
        <v>0</v>
      </c>
      <c r="AF1163" s="3">
        <v>0</v>
      </c>
      <c r="AG1163" s="3">
        <v>0</v>
      </c>
      <c r="AH1163" s="3">
        <v>0</v>
      </c>
      <c r="AI1163" s="3">
        <v>1</v>
      </c>
      <c r="AJ1163" s="3">
        <v>0</v>
      </c>
      <c r="AK1163" s="3">
        <v>0</v>
      </c>
      <c r="AL1163" s="3">
        <v>191</v>
      </c>
      <c r="AM1163" s="4">
        <v>42643</v>
      </c>
      <c r="AN1163" s="3">
        <f t="shared" si="55"/>
        <v>9</v>
      </c>
      <c r="AO1163" s="3" t="str">
        <f t="shared" si="56"/>
        <v>September</v>
      </c>
      <c r="AP1163" s="3">
        <v>1</v>
      </c>
    </row>
    <row r="1164" spans="1:42" x14ac:dyDescent="0.25">
      <c r="A1164" s="3">
        <v>1578</v>
      </c>
      <c r="B1164" s="3">
        <v>47175</v>
      </c>
      <c r="C1164" s="3">
        <v>221</v>
      </c>
      <c r="D1164" s="3">
        <f t="shared" si="54"/>
        <v>0.46846846846846846</v>
      </c>
      <c r="E1164" s="3">
        <v>1</v>
      </c>
      <c r="F1164" s="3">
        <v>1</v>
      </c>
      <c r="G1164" s="3">
        <v>81</v>
      </c>
      <c r="H1164" s="3">
        <v>167</v>
      </c>
      <c r="I1164" s="3">
        <v>2</v>
      </c>
      <c r="J1164" s="3">
        <v>44</v>
      </c>
      <c r="K1164" s="3">
        <v>6</v>
      </c>
      <c r="L1164" s="3">
        <v>2</v>
      </c>
      <c r="M1164" s="3">
        <v>19</v>
      </c>
      <c r="N1164" s="3">
        <v>7</v>
      </c>
      <c r="O1164" s="3">
        <v>4</v>
      </c>
      <c r="P1164" s="3">
        <v>2</v>
      </c>
      <c r="Q1164" s="3">
        <v>4</v>
      </c>
      <c r="R1164" s="3">
        <v>8</v>
      </c>
      <c r="S1164" s="3">
        <v>0</v>
      </c>
      <c r="T1164" s="3">
        <v>0</v>
      </c>
      <c r="U1164" s="3">
        <v>1</v>
      </c>
      <c r="V1164" s="3">
        <v>0</v>
      </c>
      <c r="W1164" s="3">
        <v>0</v>
      </c>
      <c r="X1164" s="3">
        <v>0</v>
      </c>
      <c r="Y1164" s="3">
        <v>1</v>
      </c>
      <c r="Z1164" s="3">
        <v>58</v>
      </c>
      <c r="AA1164" s="3" t="str" cm="1">
        <f t="array" ref="AA1164">_xlfn.IFS(AND(Z1164&lt;36,Z1164&gt;23),"24-35",AND(Z1164&lt;51,Z1164&gt;35),"36-50",AND(Z1164&gt;50,Z1164&lt;66),"51-65",Z1164&gt;65,"66+",TRUE,"?")</f>
        <v>51-65</v>
      </c>
      <c r="AB1164" s="3">
        <v>2768</v>
      </c>
      <c r="AC1164" s="3">
        <v>0</v>
      </c>
      <c r="AD1164" s="3">
        <v>0</v>
      </c>
      <c r="AE1164" s="3">
        <v>0</v>
      </c>
      <c r="AF1164" s="3">
        <v>1</v>
      </c>
      <c r="AG1164" s="3">
        <v>0</v>
      </c>
      <c r="AH1164" s="3">
        <v>0</v>
      </c>
      <c r="AI1164" s="3">
        <v>0</v>
      </c>
      <c r="AJ1164" s="3">
        <v>1</v>
      </c>
      <c r="AK1164" s="3">
        <v>0</v>
      </c>
      <c r="AL1164" s="3">
        <v>202</v>
      </c>
      <c r="AM1164" s="4">
        <v>42081</v>
      </c>
      <c r="AN1164" s="3">
        <f t="shared" si="55"/>
        <v>3</v>
      </c>
      <c r="AO1164" s="3" t="str">
        <f t="shared" si="56"/>
        <v>March</v>
      </c>
      <c r="AP1164" s="3">
        <v>1</v>
      </c>
    </row>
    <row r="1165" spans="1:42" x14ac:dyDescent="0.25">
      <c r="A1165" s="3">
        <v>1729</v>
      </c>
      <c r="B1165" s="3">
        <v>49160</v>
      </c>
      <c r="C1165" s="3">
        <v>221</v>
      </c>
      <c r="D1165" s="3">
        <f t="shared" si="54"/>
        <v>0.44955248169243289</v>
      </c>
      <c r="E1165" s="3">
        <v>0</v>
      </c>
      <c r="F1165" s="3">
        <v>1</v>
      </c>
      <c r="G1165" s="3">
        <v>29</v>
      </c>
      <c r="H1165" s="3">
        <v>122</v>
      </c>
      <c r="I1165" s="3">
        <v>21</v>
      </c>
      <c r="J1165" s="3">
        <v>43</v>
      </c>
      <c r="K1165" s="3">
        <v>25</v>
      </c>
      <c r="L1165" s="3">
        <v>10</v>
      </c>
      <c r="M1165" s="3">
        <v>15</v>
      </c>
      <c r="N1165" s="3">
        <v>2</v>
      </c>
      <c r="O1165" s="3">
        <v>3</v>
      </c>
      <c r="P1165" s="3">
        <v>1</v>
      </c>
      <c r="Q1165" s="3">
        <v>6</v>
      </c>
      <c r="R1165" s="3">
        <v>6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71</v>
      </c>
      <c r="AA1165" s="3" t="str" cm="1">
        <f t="array" ref="AA1165">_xlfn.IFS(AND(Z1165&lt;36,Z1165&gt;23),"24-35",AND(Z1165&lt;51,Z1165&gt;35),"36-50",AND(Z1165&gt;50,Z1165&lt;66),"51-65",Z1165&gt;65,"66+",TRUE,"?")</f>
        <v>66+</v>
      </c>
      <c r="AB1165" s="3">
        <v>2411</v>
      </c>
      <c r="AC1165" s="3">
        <v>1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1</v>
      </c>
      <c r="AJ1165" s="3">
        <v>0</v>
      </c>
      <c r="AK1165" s="3">
        <v>0</v>
      </c>
      <c r="AL1165" s="3">
        <v>206</v>
      </c>
      <c r="AM1165" s="4">
        <v>42438</v>
      </c>
      <c r="AN1165" s="3">
        <f t="shared" si="55"/>
        <v>3</v>
      </c>
      <c r="AO1165" s="3" t="str">
        <f t="shared" si="56"/>
        <v>March</v>
      </c>
      <c r="AP1165" s="3">
        <v>1</v>
      </c>
    </row>
    <row r="1166" spans="1:42" x14ac:dyDescent="0.25">
      <c r="A1166" s="3">
        <v>1808</v>
      </c>
      <c r="B1166" s="3">
        <v>57113</v>
      </c>
      <c r="C1166" s="3">
        <v>221</v>
      </c>
      <c r="D1166" s="3">
        <f t="shared" si="54"/>
        <v>0.38695218251536428</v>
      </c>
      <c r="E1166" s="3">
        <v>1</v>
      </c>
      <c r="F1166" s="3">
        <v>1</v>
      </c>
      <c r="G1166" s="3">
        <v>45</v>
      </c>
      <c r="H1166" s="3">
        <v>182</v>
      </c>
      <c r="I1166" s="3">
        <v>4</v>
      </c>
      <c r="J1166" s="3">
        <v>33</v>
      </c>
      <c r="K1166" s="3">
        <v>0</v>
      </c>
      <c r="L1166" s="3">
        <v>2</v>
      </c>
      <c r="M1166" s="3">
        <v>42</v>
      </c>
      <c r="N1166" s="3">
        <v>6</v>
      </c>
      <c r="O1166" s="3">
        <v>4</v>
      </c>
      <c r="P1166" s="3">
        <v>1</v>
      </c>
      <c r="Q1166" s="3">
        <v>5</v>
      </c>
      <c r="R1166" s="3">
        <v>7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42</v>
      </c>
      <c r="AA1166" s="3" t="str" cm="1">
        <f t="array" ref="AA1166">_xlfn.IFS(AND(Z1166&lt;36,Z1166&gt;23),"24-35",AND(Z1166&lt;51,Z1166&gt;35),"36-50",AND(Z1166&gt;50,Z1166&lt;66),"51-65",Z1166&gt;65,"66+",TRUE,"?")</f>
        <v>36-50</v>
      </c>
      <c r="AB1166" s="3">
        <v>2667</v>
      </c>
      <c r="AC1166" s="3">
        <v>0</v>
      </c>
      <c r="AD1166" s="3">
        <v>1</v>
      </c>
      <c r="AE1166" s="3">
        <v>0</v>
      </c>
      <c r="AF1166" s="3">
        <v>0</v>
      </c>
      <c r="AG1166" s="3">
        <v>0</v>
      </c>
      <c r="AH1166" s="3">
        <v>0</v>
      </c>
      <c r="AI1166" s="3">
        <v>1</v>
      </c>
      <c r="AJ1166" s="3">
        <v>0</v>
      </c>
      <c r="AK1166" s="3">
        <v>0</v>
      </c>
      <c r="AL1166" s="3">
        <v>179</v>
      </c>
      <c r="AM1166" s="4">
        <v>42182</v>
      </c>
      <c r="AN1166" s="3">
        <f t="shared" si="55"/>
        <v>6</v>
      </c>
      <c r="AO1166" s="3" t="str">
        <f t="shared" si="56"/>
        <v>June</v>
      </c>
      <c r="AP1166" s="3">
        <v>1</v>
      </c>
    </row>
    <row r="1167" spans="1:42" x14ac:dyDescent="0.25">
      <c r="A1167" s="3">
        <v>1934</v>
      </c>
      <c r="B1167" s="3">
        <v>40590</v>
      </c>
      <c r="C1167" s="3">
        <v>221</v>
      </c>
      <c r="D1167" s="3">
        <f t="shared" si="54"/>
        <v>0.54446908105444691</v>
      </c>
      <c r="E1167" s="3">
        <v>1</v>
      </c>
      <c r="F1167" s="3">
        <v>1</v>
      </c>
      <c r="G1167" s="3">
        <v>30</v>
      </c>
      <c r="H1167" s="3">
        <v>154</v>
      </c>
      <c r="I1167" s="3">
        <v>0</v>
      </c>
      <c r="J1167" s="3">
        <v>50</v>
      </c>
      <c r="K1167" s="3">
        <v>6</v>
      </c>
      <c r="L1167" s="3">
        <v>11</v>
      </c>
      <c r="M1167" s="3">
        <v>37</v>
      </c>
      <c r="N1167" s="3">
        <v>5</v>
      </c>
      <c r="O1167" s="3">
        <v>3</v>
      </c>
      <c r="P1167" s="3">
        <v>4</v>
      </c>
      <c r="Q1167" s="3">
        <v>3</v>
      </c>
      <c r="R1167" s="3">
        <v>6</v>
      </c>
      <c r="S1167" s="3">
        <v>0</v>
      </c>
      <c r="T1167" s="3">
        <v>0</v>
      </c>
      <c r="U1167" s="3">
        <v>1</v>
      </c>
      <c r="V1167" s="3">
        <v>0</v>
      </c>
      <c r="W1167" s="3">
        <v>0</v>
      </c>
      <c r="X1167" s="3">
        <v>0</v>
      </c>
      <c r="Y1167" s="3">
        <v>0</v>
      </c>
      <c r="Z1167" s="3">
        <v>51</v>
      </c>
      <c r="AA1167" s="3" t="str" cm="1">
        <f t="array" ref="AA1167">_xlfn.IFS(AND(Z1167&lt;36,Z1167&gt;23),"24-35",AND(Z1167&lt;51,Z1167&gt;35),"36-50",AND(Z1167&gt;50,Z1167&lt;66),"51-65",Z1167&gt;65,"66+",TRUE,"?")</f>
        <v>51-65</v>
      </c>
      <c r="AB1167" s="3">
        <v>2429</v>
      </c>
      <c r="AC1167" s="3">
        <v>0</v>
      </c>
      <c r="AD1167" s="3">
        <v>0</v>
      </c>
      <c r="AE1167" s="3">
        <v>0</v>
      </c>
      <c r="AF1167" s="3">
        <v>0</v>
      </c>
      <c r="AG1167" s="3">
        <v>1</v>
      </c>
      <c r="AH1167" s="3">
        <v>0</v>
      </c>
      <c r="AI1167" s="3">
        <v>1</v>
      </c>
      <c r="AJ1167" s="3">
        <v>0</v>
      </c>
      <c r="AK1167" s="3">
        <v>0</v>
      </c>
      <c r="AL1167" s="3">
        <v>184</v>
      </c>
      <c r="AM1167" s="4">
        <v>42420</v>
      </c>
      <c r="AN1167" s="3">
        <f t="shared" si="55"/>
        <v>2</v>
      </c>
      <c r="AO1167" s="3" t="str">
        <f t="shared" si="56"/>
        <v>February</v>
      </c>
      <c r="AP1167" s="3">
        <v>1</v>
      </c>
    </row>
    <row r="1168" spans="1:42" x14ac:dyDescent="0.25">
      <c r="A1168" s="3">
        <v>1282</v>
      </c>
      <c r="B1168" s="3">
        <v>57338</v>
      </c>
      <c r="C1168" s="3">
        <v>220</v>
      </c>
      <c r="D1168" s="3">
        <f t="shared" si="54"/>
        <v>0.38368969967560779</v>
      </c>
      <c r="E1168" s="3">
        <v>0</v>
      </c>
      <c r="F1168" s="3">
        <v>1</v>
      </c>
      <c r="G1168" s="3">
        <v>96</v>
      </c>
      <c r="H1168" s="3">
        <v>143</v>
      </c>
      <c r="I1168" s="3">
        <v>6</v>
      </c>
      <c r="J1168" s="3">
        <v>52</v>
      </c>
      <c r="K1168" s="3">
        <v>11</v>
      </c>
      <c r="L1168" s="3">
        <v>8</v>
      </c>
      <c r="M1168" s="3">
        <v>17</v>
      </c>
      <c r="N1168" s="3">
        <v>2</v>
      </c>
      <c r="O1168" s="3">
        <v>4</v>
      </c>
      <c r="P1168" s="3">
        <v>1</v>
      </c>
      <c r="Q1168" s="3">
        <v>5</v>
      </c>
      <c r="R1168" s="3">
        <v>5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45</v>
      </c>
      <c r="AA1168" s="3" t="str" cm="1">
        <f t="array" ref="AA1168">_xlfn.IFS(AND(Z1168&lt;36,Z1168&gt;23),"24-35",AND(Z1168&lt;51,Z1168&gt;35),"36-50",AND(Z1168&gt;50,Z1168&lt;66),"51-65",Z1168&gt;65,"66+",TRUE,"?")</f>
        <v>36-50</v>
      </c>
      <c r="AB1168" s="3">
        <v>2220</v>
      </c>
      <c r="AC1168" s="3">
        <v>0</v>
      </c>
      <c r="AD1168" s="3">
        <v>0</v>
      </c>
      <c r="AE1168" s="3">
        <v>1</v>
      </c>
      <c r="AF1168" s="3">
        <v>0</v>
      </c>
      <c r="AG1168" s="3">
        <v>0</v>
      </c>
      <c r="AH1168" s="3">
        <v>0</v>
      </c>
      <c r="AI1168" s="3">
        <v>1</v>
      </c>
      <c r="AJ1168" s="3">
        <v>0</v>
      </c>
      <c r="AK1168" s="3">
        <v>0</v>
      </c>
      <c r="AL1168" s="3">
        <v>203</v>
      </c>
      <c r="AM1168" s="4">
        <v>42629</v>
      </c>
      <c r="AN1168" s="3">
        <f t="shared" si="55"/>
        <v>9</v>
      </c>
      <c r="AO1168" s="3" t="str">
        <f t="shared" si="56"/>
        <v>September</v>
      </c>
      <c r="AP1168" s="3">
        <v>1</v>
      </c>
    </row>
    <row r="1169" spans="1:42" x14ac:dyDescent="0.25">
      <c r="A1169" s="3">
        <v>1498</v>
      </c>
      <c r="B1169" s="3">
        <v>42731</v>
      </c>
      <c r="C1169" s="3">
        <v>220</v>
      </c>
      <c r="D1169" s="3">
        <f t="shared" si="54"/>
        <v>0.51484870468746347</v>
      </c>
      <c r="E1169" s="3">
        <v>1</v>
      </c>
      <c r="F1169" s="3">
        <v>0</v>
      </c>
      <c r="G1169" s="3">
        <v>64</v>
      </c>
      <c r="H1169" s="3">
        <v>159</v>
      </c>
      <c r="I1169" s="3">
        <v>2</v>
      </c>
      <c r="J1169" s="3">
        <v>51</v>
      </c>
      <c r="K1169" s="3">
        <v>6</v>
      </c>
      <c r="L1169" s="3">
        <v>2</v>
      </c>
      <c r="M1169" s="3">
        <v>24</v>
      </c>
      <c r="N1169" s="3">
        <v>3</v>
      </c>
      <c r="O1169" s="3">
        <v>4</v>
      </c>
      <c r="P1169" s="3">
        <v>1</v>
      </c>
      <c r="Q1169" s="3">
        <v>5</v>
      </c>
      <c r="R1169" s="3">
        <v>5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51</v>
      </c>
      <c r="AA1169" s="3" t="str" cm="1">
        <f t="array" ref="AA1169">_xlfn.IFS(AND(Z1169&lt;36,Z1169&gt;23),"24-35",AND(Z1169&lt;51,Z1169&gt;35),"36-50",AND(Z1169&gt;50,Z1169&lt;66),"51-65",Z1169&gt;65,"66+",TRUE,"?")</f>
        <v>51-65</v>
      </c>
      <c r="AB1169" s="3">
        <v>2410</v>
      </c>
      <c r="AC1169" s="3">
        <v>0</v>
      </c>
      <c r="AD1169" s="3">
        <v>0</v>
      </c>
      <c r="AE1169" s="3">
        <v>0</v>
      </c>
      <c r="AF1169" s="3">
        <v>1</v>
      </c>
      <c r="AG1169" s="3">
        <v>0</v>
      </c>
      <c r="AH1169" s="3">
        <v>0</v>
      </c>
      <c r="AI1169" s="3">
        <v>0</v>
      </c>
      <c r="AJ1169" s="3">
        <v>0</v>
      </c>
      <c r="AK1169" s="3">
        <v>1</v>
      </c>
      <c r="AL1169" s="3">
        <v>196</v>
      </c>
      <c r="AM1169" s="4">
        <v>42439</v>
      </c>
      <c r="AN1169" s="3">
        <f t="shared" si="55"/>
        <v>3</v>
      </c>
      <c r="AO1169" s="3" t="str">
        <f t="shared" si="56"/>
        <v>March</v>
      </c>
      <c r="AP1169" s="3">
        <v>1</v>
      </c>
    </row>
    <row r="1170" spans="1:42" x14ac:dyDescent="0.25">
      <c r="A1170" s="3">
        <v>1902</v>
      </c>
      <c r="B1170" s="3">
        <v>54252</v>
      </c>
      <c r="C1170" s="3">
        <v>220</v>
      </c>
      <c r="D1170" s="3">
        <f t="shared" si="54"/>
        <v>0.40551500405515006</v>
      </c>
      <c r="E1170" s="3">
        <v>1</v>
      </c>
      <c r="F1170" s="3">
        <v>1</v>
      </c>
      <c r="G1170" s="3">
        <v>25</v>
      </c>
      <c r="H1170" s="3">
        <v>178</v>
      </c>
      <c r="I1170" s="3">
        <v>4</v>
      </c>
      <c r="J1170" s="3">
        <v>26</v>
      </c>
      <c r="K1170" s="3">
        <v>8</v>
      </c>
      <c r="L1170" s="3">
        <v>4</v>
      </c>
      <c r="M1170" s="3">
        <v>44</v>
      </c>
      <c r="N1170" s="3">
        <v>5</v>
      </c>
      <c r="O1170" s="3">
        <v>4</v>
      </c>
      <c r="P1170" s="3">
        <v>1</v>
      </c>
      <c r="Q1170" s="3">
        <v>5</v>
      </c>
      <c r="R1170" s="3">
        <v>6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64</v>
      </c>
      <c r="AA1170" s="3" t="str" cm="1">
        <f t="array" ref="AA1170">_xlfn.IFS(AND(Z1170&lt;36,Z1170&gt;23),"24-35",AND(Z1170&lt;51,Z1170&gt;35),"36-50",AND(Z1170&gt;50,Z1170&lt;66),"51-65",Z1170&gt;65,"66+",TRUE,"?")</f>
        <v>51-65</v>
      </c>
      <c r="AB1170" s="3">
        <v>2556</v>
      </c>
      <c r="AC1170" s="3">
        <v>0</v>
      </c>
      <c r="AD1170" s="3">
        <v>0</v>
      </c>
      <c r="AE1170" s="3">
        <v>1</v>
      </c>
      <c r="AF1170" s="3">
        <v>0</v>
      </c>
      <c r="AG1170" s="3">
        <v>0</v>
      </c>
      <c r="AH1170" s="3">
        <v>0</v>
      </c>
      <c r="AI1170" s="3">
        <v>1</v>
      </c>
      <c r="AJ1170" s="3">
        <v>0</v>
      </c>
      <c r="AK1170" s="3">
        <v>0</v>
      </c>
      <c r="AL1170" s="3">
        <v>176</v>
      </c>
      <c r="AM1170" s="4">
        <v>42293</v>
      </c>
      <c r="AN1170" s="3">
        <f t="shared" si="55"/>
        <v>10</v>
      </c>
      <c r="AO1170" s="3" t="str">
        <f t="shared" si="56"/>
        <v>October</v>
      </c>
      <c r="AP1170" s="3">
        <v>1</v>
      </c>
    </row>
    <row r="1171" spans="1:42" x14ac:dyDescent="0.25">
      <c r="A1171" s="3">
        <v>200</v>
      </c>
      <c r="B1171" s="3">
        <v>44551</v>
      </c>
      <c r="C1171" s="3">
        <v>219</v>
      </c>
      <c r="D1171" s="3">
        <f t="shared" si="54"/>
        <v>0.49157145743080966</v>
      </c>
      <c r="E1171" s="3">
        <v>0</v>
      </c>
      <c r="F1171" s="3">
        <v>1</v>
      </c>
      <c r="G1171" s="3">
        <v>24</v>
      </c>
      <c r="H1171" s="3">
        <v>182</v>
      </c>
      <c r="I1171" s="3">
        <v>4</v>
      </c>
      <c r="J1171" s="3">
        <v>33</v>
      </c>
      <c r="K1171" s="3">
        <v>0</v>
      </c>
      <c r="L1171" s="3">
        <v>0</v>
      </c>
      <c r="M1171" s="3">
        <v>66</v>
      </c>
      <c r="N1171" s="3">
        <v>2</v>
      </c>
      <c r="O1171" s="3">
        <v>4</v>
      </c>
      <c r="P1171" s="3">
        <v>1</v>
      </c>
      <c r="Q1171" s="3">
        <v>5</v>
      </c>
      <c r="R1171" s="3">
        <v>7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66</v>
      </c>
      <c r="AA1171" s="3" t="str" cm="1">
        <f t="array" ref="AA1171">_xlfn.IFS(AND(Z1171&lt;36,Z1171&gt;23),"24-35",AND(Z1171&lt;51,Z1171&gt;35),"36-50",AND(Z1171&gt;50,Z1171&lt;66),"51-65",Z1171&gt;65,"66+",TRUE,"?")</f>
        <v>66+</v>
      </c>
      <c r="AB1171" s="3">
        <v>2461</v>
      </c>
      <c r="AC1171" s="3">
        <v>0</v>
      </c>
      <c r="AD1171" s="3">
        <v>0</v>
      </c>
      <c r="AE1171" s="3">
        <v>0</v>
      </c>
      <c r="AF1171" s="3">
        <v>0</v>
      </c>
      <c r="AG1171" s="3">
        <v>1</v>
      </c>
      <c r="AH1171" s="3">
        <v>0</v>
      </c>
      <c r="AI1171" s="3">
        <v>0</v>
      </c>
      <c r="AJ1171" s="3">
        <v>1</v>
      </c>
      <c r="AK1171" s="3">
        <v>0</v>
      </c>
      <c r="AL1171" s="3">
        <v>153</v>
      </c>
      <c r="AM1171" s="4">
        <v>42388</v>
      </c>
      <c r="AN1171" s="3">
        <f t="shared" si="55"/>
        <v>1</v>
      </c>
      <c r="AO1171" s="3" t="str">
        <f t="shared" si="56"/>
        <v>January</v>
      </c>
      <c r="AP1171" s="3">
        <v>1</v>
      </c>
    </row>
    <row r="1172" spans="1:42" x14ac:dyDescent="0.25">
      <c r="A1172" s="3">
        <v>1463</v>
      </c>
      <c r="B1172" s="3">
        <v>34968</v>
      </c>
      <c r="C1172" s="3">
        <v>219</v>
      </c>
      <c r="D1172" s="3">
        <f t="shared" si="54"/>
        <v>0.62628689087165412</v>
      </c>
      <c r="E1172" s="3">
        <v>1</v>
      </c>
      <c r="F1172" s="3">
        <v>0</v>
      </c>
      <c r="G1172" s="3">
        <v>11</v>
      </c>
      <c r="H1172" s="3">
        <v>158</v>
      </c>
      <c r="I1172" s="3">
        <v>6</v>
      </c>
      <c r="J1172" s="3">
        <v>45</v>
      </c>
      <c r="K1172" s="3">
        <v>8</v>
      </c>
      <c r="L1172" s="3">
        <v>2</v>
      </c>
      <c r="M1172" s="3">
        <v>2</v>
      </c>
      <c r="N1172" s="3">
        <v>7</v>
      </c>
      <c r="O1172" s="3">
        <v>3</v>
      </c>
      <c r="P1172" s="3">
        <v>2</v>
      </c>
      <c r="Q1172" s="3">
        <v>5</v>
      </c>
      <c r="R1172" s="3">
        <v>7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40</v>
      </c>
      <c r="AA1172" s="3" t="str" cm="1">
        <f t="array" ref="AA1172">_xlfn.IFS(AND(Z1172&lt;36,Z1172&gt;23),"24-35",AND(Z1172&lt;51,Z1172&gt;35),"36-50",AND(Z1172&gt;50,Z1172&lt;66),"51-65",Z1172&gt;65,"66+",TRUE,"?")</f>
        <v>36-50</v>
      </c>
      <c r="AB1172" s="3">
        <v>2604</v>
      </c>
      <c r="AC1172" s="3">
        <v>0</v>
      </c>
      <c r="AD1172" s="3">
        <v>1</v>
      </c>
      <c r="AE1172" s="3">
        <v>0</v>
      </c>
      <c r="AF1172" s="3">
        <v>0</v>
      </c>
      <c r="AG1172" s="3">
        <v>0</v>
      </c>
      <c r="AH1172" s="3">
        <v>0</v>
      </c>
      <c r="AI1172" s="3">
        <v>1</v>
      </c>
      <c r="AJ1172" s="3">
        <v>0</v>
      </c>
      <c r="AK1172" s="3">
        <v>0</v>
      </c>
      <c r="AL1172" s="3">
        <v>217</v>
      </c>
      <c r="AM1172" s="4">
        <v>42245</v>
      </c>
      <c r="AN1172" s="3">
        <f t="shared" si="55"/>
        <v>8</v>
      </c>
      <c r="AO1172" s="3" t="str">
        <f t="shared" si="56"/>
        <v>August</v>
      </c>
      <c r="AP1172" s="3">
        <v>1</v>
      </c>
    </row>
    <row r="1173" spans="1:42" x14ac:dyDescent="0.25">
      <c r="A1173" s="3">
        <v>1579</v>
      </c>
      <c r="B1173" s="3">
        <v>42207</v>
      </c>
      <c r="C1173" s="3">
        <v>219</v>
      </c>
      <c r="D1173" s="3">
        <f t="shared" si="54"/>
        <v>0.51887127727628124</v>
      </c>
      <c r="E1173" s="3">
        <v>1</v>
      </c>
      <c r="F1173" s="3">
        <v>0</v>
      </c>
      <c r="G1173" s="3">
        <v>71</v>
      </c>
      <c r="H1173" s="3">
        <v>116</v>
      </c>
      <c r="I1173" s="3">
        <v>11</v>
      </c>
      <c r="J1173" s="3">
        <v>72</v>
      </c>
      <c r="K1173" s="3">
        <v>3</v>
      </c>
      <c r="L1173" s="3">
        <v>17</v>
      </c>
      <c r="M1173" s="3">
        <v>46</v>
      </c>
      <c r="N1173" s="3">
        <v>4</v>
      </c>
      <c r="O1173" s="3">
        <v>4</v>
      </c>
      <c r="P1173" s="3">
        <v>1</v>
      </c>
      <c r="Q1173" s="3">
        <v>5</v>
      </c>
      <c r="R1173" s="3">
        <v>6</v>
      </c>
      <c r="S1173" s="3">
        <v>0</v>
      </c>
      <c r="T1173" s="3">
        <v>0</v>
      </c>
      <c r="U1173" s="3">
        <v>1</v>
      </c>
      <c r="V1173" s="3">
        <v>0</v>
      </c>
      <c r="W1173" s="3">
        <v>0</v>
      </c>
      <c r="X1173" s="3">
        <v>0</v>
      </c>
      <c r="Y1173" s="3">
        <v>1</v>
      </c>
      <c r="Z1173" s="3">
        <v>36</v>
      </c>
      <c r="AA1173" s="3" t="str" cm="1">
        <f t="array" ref="AA1173">_xlfn.IFS(AND(Z1173&lt;36,Z1173&gt;23),"24-35",AND(Z1173&lt;51,Z1173&gt;35),"36-50",AND(Z1173&gt;50,Z1173&lt;66),"51-65",Z1173&gt;65,"66+",TRUE,"?")</f>
        <v>36-50</v>
      </c>
      <c r="AB1173" s="3">
        <v>2613</v>
      </c>
      <c r="AC1173" s="3">
        <v>0</v>
      </c>
      <c r="AD1173" s="3">
        <v>1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1</v>
      </c>
      <c r="AK1173" s="3">
        <v>0</v>
      </c>
      <c r="AL1173" s="3">
        <v>173</v>
      </c>
      <c r="AM1173" s="4">
        <v>42236</v>
      </c>
      <c r="AN1173" s="3">
        <f t="shared" si="55"/>
        <v>8</v>
      </c>
      <c r="AO1173" s="3" t="str">
        <f t="shared" si="56"/>
        <v>August</v>
      </c>
      <c r="AP1173" s="3">
        <v>1</v>
      </c>
    </row>
    <row r="1174" spans="1:42" x14ac:dyDescent="0.25">
      <c r="A1174" s="3">
        <v>1910</v>
      </c>
      <c r="B1174" s="3">
        <v>48150</v>
      </c>
      <c r="C1174" s="3">
        <v>219</v>
      </c>
      <c r="D1174" s="3">
        <f t="shared" si="54"/>
        <v>0.45482866043613707</v>
      </c>
      <c r="E1174" s="3">
        <v>0</v>
      </c>
      <c r="F1174" s="3">
        <v>1</v>
      </c>
      <c r="G1174" s="3">
        <v>24</v>
      </c>
      <c r="H1174" s="3">
        <v>173</v>
      </c>
      <c r="I1174" s="3">
        <v>2</v>
      </c>
      <c r="J1174" s="3">
        <v>39</v>
      </c>
      <c r="K1174" s="3">
        <v>3</v>
      </c>
      <c r="L1174" s="3">
        <v>2</v>
      </c>
      <c r="M1174" s="3">
        <v>47</v>
      </c>
      <c r="N1174" s="3">
        <v>3</v>
      </c>
      <c r="O1174" s="3">
        <v>5</v>
      </c>
      <c r="P1174" s="3">
        <v>1</v>
      </c>
      <c r="Q1174" s="3">
        <v>4</v>
      </c>
      <c r="R1174" s="3">
        <v>7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71</v>
      </c>
      <c r="AA1174" s="3" t="str" cm="1">
        <f t="array" ref="AA1174">_xlfn.IFS(AND(Z1174&lt;36,Z1174&gt;23),"24-35",AND(Z1174&lt;51,Z1174&gt;35),"36-50",AND(Z1174&gt;50,Z1174&lt;66),"51-65",Z1174&gt;65,"66+",TRUE,"?")</f>
        <v>66+</v>
      </c>
      <c r="AB1174" s="3">
        <v>2545</v>
      </c>
      <c r="AC1174" s="3">
        <v>0</v>
      </c>
      <c r="AD1174" s="3">
        <v>1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1</v>
      </c>
      <c r="AK1174" s="3">
        <v>0</v>
      </c>
      <c r="AL1174" s="3">
        <v>172</v>
      </c>
      <c r="AM1174" s="4">
        <v>42304</v>
      </c>
      <c r="AN1174" s="3">
        <f t="shared" si="55"/>
        <v>10</v>
      </c>
      <c r="AO1174" s="3" t="str">
        <f t="shared" si="56"/>
        <v>October</v>
      </c>
      <c r="AP1174" s="3">
        <v>1</v>
      </c>
    </row>
    <row r="1175" spans="1:42" x14ac:dyDescent="0.25">
      <c r="A1175" s="3">
        <v>253</v>
      </c>
      <c r="B1175" s="3">
        <v>61905</v>
      </c>
      <c r="C1175" s="3">
        <v>218</v>
      </c>
      <c r="D1175" s="3">
        <f t="shared" si="54"/>
        <v>0.35215249172118568</v>
      </c>
      <c r="E1175" s="3">
        <v>0</v>
      </c>
      <c r="F1175" s="3">
        <v>1</v>
      </c>
      <c r="G1175" s="3">
        <v>2</v>
      </c>
      <c r="H1175" s="3">
        <v>167</v>
      </c>
      <c r="I1175" s="3">
        <v>0</v>
      </c>
      <c r="J1175" s="3">
        <v>43</v>
      </c>
      <c r="K1175" s="3">
        <v>6</v>
      </c>
      <c r="L1175" s="3">
        <v>2</v>
      </c>
      <c r="M1175" s="3">
        <v>13</v>
      </c>
      <c r="N1175" s="3">
        <v>2</v>
      </c>
      <c r="O1175" s="3">
        <v>4</v>
      </c>
      <c r="P1175" s="3">
        <v>2</v>
      </c>
      <c r="Q1175" s="3">
        <v>4</v>
      </c>
      <c r="R1175" s="3">
        <v>5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45</v>
      </c>
      <c r="AA1175" s="3" t="str" cm="1">
        <f t="array" ref="AA1175">_xlfn.IFS(AND(Z1175&lt;36,Z1175&gt;23),"24-35",AND(Z1175&lt;51,Z1175&gt;35),"36-50",AND(Z1175&gt;50,Z1175&lt;66),"51-65",Z1175&gt;65,"66+",TRUE,"?")</f>
        <v>36-50</v>
      </c>
      <c r="AB1175" s="3">
        <v>2304</v>
      </c>
      <c r="AC1175" s="3">
        <v>0</v>
      </c>
      <c r="AD1175" s="3">
        <v>0</v>
      </c>
      <c r="AE1175" s="3">
        <v>0</v>
      </c>
      <c r="AF1175" s="3">
        <v>1</v>
      </c>
      <c r="AG1175" s="3">
        <v>0</v>
      </c>
      <c r="AH1175" s="3">
        <v>0</v>
      </c>
      <c r="AI1175" s="3">
        <v>0</v>
      </c>
      <c r="AJ1175" s="3">
        <v>0</v>
      </c>
      <c r="AK1175" s="3">
        <v>1</v>
      </c>
      <c r="AL1175" s="3">
        <v>205</v>
      </c>
      <c r="AM1175" s="4">
        <v>42545</v>
      </c>
      <c r="AN1175" s="3">
        <f t="shared" si="55"/>
        <v>6</v>
      </c>
      <c r="AO1175" s="3" t="str">
        <f t="shared" si="56"/>
        <v>June</v>
      </c>
      <c r="AP1175" s="3">
        <v>1</v>
      </c>
    </row>
    <row r="1176" spans="1:42" x14ac:dyDescent="0.25">
      <c r="A1176" s="3">
        <v>291</v>
      </c>
      <c r="B1176" s="3">
        <v>54198</v>
      </c>
      <c r="C1176" s="3">
        <v>218</v>
      </c>
      <c r="D1176" s="3">
        <f t="shared" si="54"/>
        <v>0.40222886453374662</v>
      </c>
      <c r="E1176" s="3">
        <v>1</v>
      </c>
      <c r="F1176" s="3">
        <v>1</v>
      </c>
      <c r="G1176" s="3">
        <v>13</v>
      </c>
      <c r="H1176" s="3">
        <v>185</v>
      </c>
      <c r="I1176" s="3">
        <v>0</v>
      </c>
      <c r="J1176" s="3">
        <v>28</v>
      </c>
      <c r="K1176" s="3">
        <v>3</v>
      </c>
      <c r="L1176" s="3">
        <v>2</v>
      </c>
      <c r="M1176" s="3">
        <v>17</v>
      </c>
      <c r="N1176" s="3">
        <v>6</v>
      </c>
      <c r="O1176" s="3">
        <v>3</v>
      </c>
      <c r="P1176" s="3">
        <v>1</v>
      </c>
      <c r="Q1176" s="3">
        <v>6</v>
      </c>
      <c r="R1176" s="3">
        <v>4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54</v>
      </c>
      <c r="AA1176" s="3" t="str" cm="1">
        <f t="array" ref="AA1176">_xlfn.IFS(AND(Z1176&lt;36,Z1176&gt;23),"24-35",AND(Z1176&lt;51,Z1176&gt;35),"36-50",AND(Z1176&gt;50,Z1176&lt;66),"51-65",Z1176&gt;65,"66+",TRUE,"?")</f>
        <v>51-65</v>
      </c>
      <c r="AB1176" s="3">
        <v>2353</v>
      </c>
      <c r="AC1176" s="3">
        <v>0</v>
      </c>
      <c r="AD1176" s="3">
        <v>1</v>
      </c>
      <c r="AE1176" s="3">
        <v>0</v>
      </c>
      <c r="AF1176" s="3">
        <v>0</v>
      </c>
      <c r="AG1176" s="3">
        <v>0</v>
      </c>
      <c r="AH1176" s="3">
        <v>0</v>
      </c>
      <c r="AI1176" s="3">
        <v>1</v>
      </c>
      <c r="AJ1176" s="3">
        <v>0</v>
      </c>
      <c r="AK1176" s="3">
        <v>0</v>
      </c>
      <c r="AL1176" s="3">
        <v>201</v>
      </c>
      <c r="AM1176" s="4">
        <v>42496</v>
      </c>
      <c r="AN1176" s="3">
        <f t="shared" si="55"/>
        <v>5</v>
      </c>
      <c r="AO1176" s="3" t="str">
        <f t="shared" si="56"/>
        <v>May</v>
      </c>
      <c r="AP1176" s="3">
        <v>1</v>
      </c>
    </row>
    <row r="1177" spans="1:42" x14ac:dyDescent="0.25">
      <c r="A1177" s="3">
        <v>364</v>
      </c>
      <c r="B1177" s="3">
        <v>62499</v>
      </c>
      <c r="C1177" s="3">
        <v>218</v>
      </c>
      <c r="D1177" s="3">
        <f t="shared" si="54"/>
        <v>0.34880558088929425</v>
      </c>
      <c r="E1177" s="3">
        <v>1</v>
      </c>
      <c r="F1177" s="3">
        <v>0</v>
      </c>
      <c r="G1177" s="3">
        <v>0</v>
      </c>
      <c r="H1177" s="3">
        <v>140</v>
      </c>
      <c r="I1177" s="3">
        <v>4</v>
      </c>
      <c r="J1177" s="3">
        <v>61</v>
      </c>
      <c r="K1177" s="3">
        <v>0</v>
      </c>
      <c r="L1177" s="3">
        <v>13</v>
      </c>
      <c r="M1177" s="3">
        <v>4</v>
      </c>
      <c r="N1177" s="3">
        <v>2</v>
      </c>
      <c r="O1177" s="3">
        <v>3</v>
      </c>
      <c r="P1177" s="3">
        <v>1</v>
      </c>
      <c r="Q1177" s="3">
        <v>6</v>
      </c>
      <c r="R1177" s="3">
        <v>4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41</v>
      </c>
      <c r="AA1177" s="3" t="str" cm="1">
        <f t="array" ref="AA1177">_xlfn.IFS(AND(Z1177&lt;36,Z1177&gt;23),"24-35",AND(Z1177&lt;51,Z1177&gt;35),"36-50",AND(Z1177&gt;50,Z1177&lt;66),"51-65",Z1177&gt;65,"66+",TRUE,"?")</f>
        <v>36-50</v>
      </c>
      <c r="AB1177" s="3">
        <v>2361</v>
      </c>
      <c r="AC1177" s="3">
        <v>0</v>
      </c>
      <c r="AD1177" s="3">
        <v>0</v>
      </c>
      <c r="AE1177" s="3">
        <v>0</v>
      </c>
      <c r="AF1177" s="3">
        <v>1</v>
      </c>
      <c r="AG1177" s="3">
        <v>0</v>
      </c>
      <c r="AH1177" s="3">
        <v>0</v>
      </c>
      <c r="AI1177" s="3">
        <v>0</v>
      </c>
      <c r="AJ1177" s="3">
        <v>1</v>
      </c>
      <c r="AK1177" s="3">
        <v>0</v>
      </c>
      <c r="AL1177" s="3">
        <v>214</v>
      </c>
      <c r="AM1177" s="4">
        <v>42488</v>
      </c>
      <c r="AN1177" s="3">
        <f t="shared" si="55"/>
        <v>4</v>
      </c>
      <c r="AO1177" s="3" t="str">
        <f t="shared" si="56"/>
        <v>April</v>
      </c>
      <c r="AP1177" s="3">
        <v>1</v>
      </c>
    </row>
    <row r="1178" spans="1:42" x14ac:dyDescent="0.25">
      <c r="A1178" s="3">
        <v>26</v>
      </c>
      <c r="B1178" s="3">
        <v>53359</v>
      </c>
      <c r="C1178" s="3">
        <v>216</v>
      </c>
      <c r="D1178" s="3">
        <f t="shared" si="54"/>
        <v>0.40480518750351391</v>
      </c>
      <c r="E1178" s="3">
        <v>1</v>
      </c>
      <c r="F1178" s="3">
        <v>1</v>
      </c>
      <c r="G1178" s="3">
        <v>4</v>
      </c>
      <c r="H1178" s="3">
        <v>173</v>
      </c>
      <c r="I1178" s="3">
        <v>4</v>
      </c>
      <c r="J1178" s="3">
        <v>30</v>
      </c>
      <c r="K1178" s="3">
        <v>3</v>
      </c>
      <c r="L1178" s="3">
        <v>6</v>
      </c>
      <c r="M1178" s="3">
        <v>41</v>
      </c>
      <c r="N1178" s="3">
        <v>4</v>
      </c>
      <c r="O1178" s="3">
        <v>5</v>
      </c>
      <c r="P1178" s="3">
        <v>1</v>
      </c>
      <c r="Q1178" s="3">
        <v>4</v>
      </c>
      <c r="R1178" s="3">
        <v>7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44</v>
      </c>
      <c r="AA1178" s="3" t="str" cm="1">
        <f t="array" ref="AA1178">_xlfn.IFS(AND(Z1178&lt;36,Z1178&gt;23),"24-35",AND(Z1178&lt;51,Z1178&gt;35),"36-50",AND(Z1178&gt;50,Z1178&lt;66),"51-65",Z1178&gt;65,"66+",TRUE,"?")</f>
        <v>36-50</v>
      </c>
      <c r="AB1178" s="3">
        <v>2557</v>
      </c>
      <c r="AC1178" s="3">
        <v>0</v>
      </c>
      <c r="AD1178" s="3">
        <v>1</v>
      </c>
      <c r="AE1178" s="3">
        <v>0</v>
      </c>
      <c r="AF1178" s="3">
        <v>0</v>
      </c>
      <c r="AG1178" s="3">
        <v>0</v>
      </c>
      <c r="AH1178" s="3">
        <v>0</v>
      </c>
      <c r="AI1178" s="3">
        <v>1</v>
      </c>
      <c r="AJ1178" s="3">
        <v>0</v>
      </c>
      <c r="AK1178" s="3">
        <v>0</v>
      </c>
      <c r="AL1178" s="3">
        <v>175</v>
      </c>
      <c r="AM1178" s="4">
        <v>42292</v>
      </c>
      <c r="AN1178" s="3">
        <f t="shared" si="55"/>
        <v>10</v>
      </c>
      <c r="AO1178" s="3" t="str">
        <f t="shared" si="56"/>
        <v>October</v>
      </c>
      <c r="AP1178" s="3">
        <v>1</v>
      </c>
    </row>
    <row r="1179" spans="1:42" x14ac:dyDescent="0.25">
      <c r="A1179" s="3">
        <v>345</v>
      </c>
      <c r="B1179" s="3">
        <v>48178</v>
      </c>
      <c r="C1179" s="3">
        <v>216</v>
      </c>
      <c r="D1179" s="3">
        <f t="shared" si="54"/>
        <v>0.44833741541782557</v>
      </c>
      <c r="E1179" s="3">
        <v>1</v>
      </c>
      <c r="F1179" s="3">
        <v>1</v>
      </c>
      <c r="G1179" s="3">
        <v>69</v>
      </c>
      <c r="H1179" s="3">
        <v>159</v>
      </c>
      <c r="I1179" s="3">
        <v>4</v>
      </c>
      <c r="J1179" s="3">
        <v>45</v>
      </c>
      <c r="K1179" s="3">
        <v>6</v>
      </c>
      <c r="L1179" s="3">
        <v>2</v>
      </c>
      <c r="M1179" s="3">
        <v>38</v>
      </c>
      <c r="N1179" s="3">
        <v>6</v>
      </c>
      <c r="O1179" s="3">
        <v>5</v>
      </c>
      <c r="P1179" s="3">
        <v>1</v>
      </c>
      <c r="Q1179" s="3">
        <v>4</v>
      </c>
      <c r="R1179" s="3">
        <v>8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45</v>
      </c>
      <c r="AA1179" s="3" t="str" cm="1">
        <f t="array" ref="AA1179">_xlfn.IFS(AND(Z1179&lt;36,Z1179&gt;23),"24-35",AND(Z1179&lt;51,Z1179&gt;35),"36-50",AND(Z1179&gt;50,Z1179&lt;66),"51-65",Z1179&gt;65,"66+",TRUE,"?")</f>
        <v>36-50</v>
      </c>
      <c r="AB1179" s="3">
        <v>2768</v>
      </c>
      <c r="AC1179" s="3">
        <v>0</v>
      </c>
      <c r="AD1179" s="3">
        <v>1</v>
      </c>
      <c r="AE1179" s="3">
        <v>0</v>
      </c>
      <c r="AF1179" s="3">
        <v>0</v>
      </c>
      <c r="AG1179" s="3">
        <v>0</v>
      </c>
      <c r="AH1179" s="3">
        <v>0</v>
      </c>
      <c r="AI1179" s="3">
        <v>1</v>
      </c>
      <c r="AJ1179" s="3">
        <v>0</v>
      </c>
      <c r="AK1179" s="3">
        <v>0</v>
      </c>
      <c r="AL1179" s="3">
        <v>178</v>
      </c>
      <c r="AM1179" s="4">
        <v>42081</v>
      </c>
      <c r="AN1179" s="3">
        <f t="shared" si="55"/>
        <v>3</v>
      </c>
      <c r="AO1179" s="3" t="str">
        <f t="shared" si="56"/>
        <v>March</v>
      </c>
      <c r="AP1179" s="3">
        <v>1</v>
      </c>
    </row>
    <row r="1180" spans="1:42" x14ac:dyDescent="0.25">
      <c r="A1180" s="3">
        <v>608</v>
      </c>
      <c r="B1180" s="3">
        <v>55282</v>
      </c>
      <c r="C1180" s="3">
        <v>216</v>
      </c>
      <c r="D1180" s="3">
        <f t="shared" si="54"/>
        <v>0.3907239246047538</v>
      </c>
      <c r="E1180" s="3">
        <v>1</v>
      </c>
      <c r="F1180" s="3">
        <v>0</v>
      </c>
      <c r="G1180" s="3">
        <v>9</v>
      </c>
      <c r="H1180" s="3">
        <v>125</v>
      </c>
      <c r="I1180" s="3">
        <v>6</v>
      </c>
      <c r="J1180" s="3">
        <v>73</v>
      </c>
      <c r="K1180" s="3">
        <v>8</v>
      </c>
      <c r="L1180" s="3">
        <v>4</v>
      </c>
      <c r="M1180" s="3">
        <v>19</v>
      </c>
      <c r="N1180" s="3">
        <v>1</v>
      </c>
      <c r="O1180" s="3">
        <v>3</v>
      </c>
      <c r="P1180" s="3">
        <v>1</v>
      </c>
      <c r="Q1180" s="3">
        <v>6</v>
      </c>
      <c r="R1180" s="3">
        <v>4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50</v>
      </c>
      <c r="AA1180" s="3" t="str" cm="1">
        <f t="array" ref="AA1180">_xlfn.IFS(AND(Z1180&lt;36,Z1180&gt;23),"24-35",AND(Z1180&lt;51,Z1180&gt;35),"36-50",AND(Z1180&gt;50,Z1180&lt;66),"51-65",Z1180&gt;65,"66+",TRUE,"?")</f>
        <v>36-50</v>
      </c>
      <c r="AB1180" s="3">
        <v>2357</v>
      </c>
      <c r="AC1180" s="3">
        <v>1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1</v>
      </c>
      <c r="AK1180" s="3">
        <v>0</v>
      </c>
      <c r="AL1180" s="3">
        <v>197</v>
      </c>
      <c r="AM1180" s="4">
        <v>42492</v>
      </c>
      <c r="AN1180" s="3">
        <f t="shared" si="55"/>
        <v>5</v>
      </c>
      <c r="AO1180" s="3" t="str">
        <f t="shared" si="56"/>
        <v>May</v>
      </c>
      <c r="AP1180" s="3">
        <v>1</v>
      </c>
    </row>
    <row r="1181" spans="1:42" x14ac:dyDescent="0.25">
      <c r="A1181" s="3">
        <v>640</v>
      </c>
      <c r="B1181" s="3">
        <v>38946</v>
      </c>
      <c r="C1181" s="3">
        <v>216</v>
      </c>
      <c r="D1181" s="3">
        <f t="shared" si="54"/>
        <v>0.55461408103527965</v>
      </c>
      <c r="E1181" s="3">
        <v>0</v>
      </c>
      <c r="F1181" s="3">
        <v>1</v>
      </c>
      <c r="G1181" s="3">
        <v>84</v>
      </c>
      <c r="H1181" s="3">
        <v>116</v>
      </c>
      <c r="I1181" s="3">
        <v>6</v>
      </c>
      <c r="J1181" s="3">
        <v>82</v>
      </c>
      <c r="K1181" s="3">
        <v>6</v>
      </c>
      <c r="L1181" s="3">
        <v>6</v>
      </c>
      <c r="M1181" s="3">
        <v>41</v>
      </c>
      <c r="N1181" s="3">
        <v>2</v>
      </c>
      <c r="O1181" s="3">
        <v>3</v>
      </c>
      <c r="P1181" s="3">
        <v>1</v>
      </c>
      <c r="Q1181" s="3">
        <v>6</v>
      </c>
      <c r="R1181" s="3">
        <v>5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65</v>
      </c>
      <c r="AA1181" s="3" t="str" cm="1">
        <f t="array" ref="AA1181">_xlfn.IFS(AND(Z1181&lt;36,Z1181&gt;23),"24-35",AND(Z1181&lt;51,Z1181&gt;35),"36-50",AND(Z1181&gt;50,Z1181&lt;66),"51-65",Z1181&gt;65,"66+",TRUE,"?")</f>
        <v>51-65</v>
      </c>
      <c r="AB1181" s="3">
        <v>2407</v>
      </c>
      <c r="AC1181" s="3">
        <v>0</v>
      </c>
      <c r="AD1181" s="3">
        <v>0</v>
      </c>
      <c r="AE1181" s="3">
        <v>0</v>
      </c>
      <c r="AF1181" s="3">
        <v>1</v>
      </c>
      <c r="AG1181" s="3">
        <v>0</v>
      </c>
      <c r="AH1181" s="3">
        <v>0</v>
      </c>
      <c r="AI1181" s="3">
        <v>1</v>
      </c>
      <c r="AJ1181" s="3">
        <v>0</v>
      </c>
      <c r="AK1181" s="3">
        <v>0</v>
      </c>
      <c r="AL1181" s="3">
        <v>175</v>
      </c>
      <c r="AM1181" s="4">
        <v>42442</v>
      </c>
      <c r="AN1181" s="3">
        <f t="shared" si="55"/>
        <v>3</v>
      </c>
      <c r="AO1181" s="3" t="str">
        <f t="shared" si="56"/>
        <v>March</v>
      </c>
      <c r="AP1181" s="3">
        <v>1</v>
      </c>
    </row>
    <row r="1182" spans="1:42" x14ac:dyDescent="0.25">
      <c r="A1182" s="3">
        <v>907</v>
      </c>
      <c r="B1182" s="3">
        <v>50183</v>
      </c>
      <c r="C1182" s="3">
        <v>216</v>
      </c>
      <c r="D1182" s="3">
        <f t="shared" si="54"/>
        <v>0.43042464579638523</v>
      </c>
      <c r="E1182" s="3">
        <v>1</v>
      </c>
      <c r="F1182" s="3">
        <v>1</v>
      </c>
      <c r="G1182" s="3">
        <v>47</v>
      </c>
      <c r="H1182" s="3">
        <v>97</v>
      </c>
      <c r="I1182" s="3">
        <v>12</v>
      </c>
      <c r="J1182" s="3">
        <v>84</v>
      </c>
      <c r="K1182" s="3">
        <v>13</v>
      </c>
      <c r="L1182" s="3">
        <v>10</v>
      </c>
      <c r="M1182" s="3">
        <v>15</v>
      </c>
      <c r="N1182" s="3">
        <v>7</v>
      </c>
      <c r="O1182" s="3">
        <v>3</v>
      </c>
      <c r="P1182" s="3">
        <v>1</v>
      </c>
      <c r="Q1182" s="3">
        <v>6</v>
      </c>
      <c r="R1182" s="3">
        <v>5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40</v>
      </c>
      <c r="AA1182" s="3" t="str" cm="1">
        <f t="array" ref="AA1182">_xlfn.IFS(AND(Z1182&lt;36,Z1182&gt;23),"24-35",AND(Z1182&lt;51,Z1182&gt;35),"36-50",AND(Z1182&gt;50,Z1182&lt;66),"51-65",Z1182&gt;65,"66+",TRUE,"?")</f>
        <v>36-50</v>
      </c>
      <c r="AB1182" s="3">
        <v>2163</v>
      </c>
      <c r="AC1182" s="3">
        <v>0</v>
      </c>
      <c r="AD1182" s="3">
        <v>1</v>
      </c>
      <c r="AE1182" s="3">
        <v>0</v>
      </c>
      <c r="AF1182" s="3">
        <v>0</v>
      </c>
      <c r="AG1182" s="3">
        <v>0</v>
      </c>
      <c r="AH1182" s="3">
        <v>0</v>
      </c>
      <c r="AI1182" s="3">
        <v>1</v>
      </c>
      <c r="AJ1182" s="3">
        <v>0</v>
      </c>
      <c r="AK1182" s="3">
        <v>0</v>
      </c>
      <c r="AL1182" s="3">
        <v>201</v>
      </c>
      <c r="AM1182" s="4">
        <v>42686</v>
      </c>
      <c r="AN1182" s="3">
        <f t="shared" si="55"/>
        <v>11</v>
      </c>
      <c r="AO1182" s="3" t="str">
        <f t="shared" si="56"/>
        <v>November</v>
      </c>
      <c r="AP1182" s="3">
        <v>1</v>
      </c>
    </row>
    <row r="1183" spans="1:42" x14ac:dyDescent="0.25">
      <c r="A1183" s="3">
        <v>1093</v>
      </c>
      <c r="B1183" s="3">
        <v>40344</v>
      </c>
      <c r="C1183" s="3">
        <v>216</v>
      </c>
      <c r="D1183" s="3">
        <f t="shared" si="54"/>
        <v>0.53539559785841762</v>
      </c>
      <c r="E1183" s="3">
        <v>0</v>
      </c>
      <c r="F1183" s="3">
        <v>1</v>
      </c>
      <c r="G1183" s="3">
        <v>48</v>
      </c>
      <c r="H1183" s="3">
        <v>210</v>
      </c>
      <c r="I1183" s="3">
        <v>0</v>
      </c>
      <c r="J1183" s="3">
        <v>6</v>
      </c>
      <c r="K1183" s="3">
        <v>0</v>
      </c>
      <c r="L1183" s="3">
        <v>0</v>
      </c>
      <c r="M1183" s="3">
        <v>2</v>
      </c>
      <c r="N1183" s="3">
        <v>2</v>
      </c>
      <c r="O1183" s="3">
        <v>4</v>
      </c>
      <c r="P1183" s="3">
        <v>1</v>
      </c>
      <c r="Q1183" s="3">
        <v>5</v>
      </c>
      <c r="R1183" s="3">
        <v>7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46</v>
      </c>
      <c r="AA1183" s="3" t="str" cm="1">
        <f t="array" ref="AA1183">_xlfn.IFS(AND(Z1183&lt;36,Z1183&gt;23),"24-35",AND(Z1183&lt;51,Z1183&gt;35),"36-50",AND(Z1183&gt;50,Z1183&lt;66),"51-65",Z1183&gt;65,"66+",TRUE,"?")</f>
        <v>36-50</v>
      </c>
      <c r="AB1183" s="3">
        <v>2418</v>
      </c>
      <c r="AC1183" s="3">
        <v>0</v>
      </c>
      <c r="AD1183" s="3">
        <v>1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1</v>
      </c>
      <c r="AL1183" s="3">
        <v>214</v>
      </c>
      <c r="AM1183" s="4">
        <v>42431</v>
      </c>
      <c r="AN1183" s="3">
        <f t="shared" si="55"/>
        <v>3</v>
      </c>
      <c r="AO1183" s="3" t="str">
        <f t="shared" si="56"/>
        <v>March</v>
      </c>
      <c r="AP1183" s="3">
        <v>1</v>
      </c>
    </row>
    <row r="1184" spans="1:42" x14ac:dyDescent="0.25">
      <c r="A1184" s="3">
        <v>1581</v>
      </c>
      <c r="B1184" s="3">
        <v>38808</v>
      </c>
      <c r="C1184" s="3">
        <v>216</v>
      </c>
      <c r="D1184" s="3">
        <f t="shared" si="54"/>
        <v>0.5565862708719852</v>
      </c>
      <c r="E1184" s="3">
        <v>1</v>
      </c>
      <c r="F1184" s="3">
        <v>0</v>
      </c>
      <c r="G1184" s="3">
        <v>21</v>
      </c>
      <c r="H1184" s="3">
        <v>125</v>
      </c>
      <c r="I1184" s="3">
        <v>17</v>
      </c>
      <c r="J1184" s="3">
        <v>52</v>
      </c>
      <c r="K1184" s="3">
        <v>3</v>
      </c>
      <c r="L1184" s="3">
        <v>19</v>
      </c>
      <c r="M1184" s="3">
        <v>30</v>
      </c>
      <c r="N1184" s="3">
        <v>4</v>
      </c>
      <c r="O1184" s="3">
        <v>5</v>
      </c>
      <c r="P1184" s="3">
        <v>1</v>
      </c>
      <c r="Q1184" s="3">
        <v>4</v>
      </c>
      <c r="R1184" s="3">
        <v>8</v>
      </c>
      <c r="S1184" s="3">
        <v>0</v>
      </c>
      <c r="T1184" s="3">
        <v>0</v>
      </c>
      <c r="U1184" s="3">
        <v>1</v>
      </c>
      <c r="V1184" s="3">
        <v>0</v>
      </c>
      <c r="W1184" s="3">
        <v>0</v>
      </c>
      <c r="X1184" s="3">
        <v>0</v>
      </c>
      <c r="Y1184" s="3">
        <v>1</v>
      </c>
      <c r="Z1184" s="3">
        <v>48</v>
      </c>
      <c r="AA1184" s="3" t="str" cm="1">
        <f t="array" ref="AA1184">_xlfn.IFS(AND(Z1184&lt;36,Z1184&gt;23),"24-35",AND(Z1184&lt;51,Z1184&gt;35),"36-50",AND(Z1184&gt;50,Z1184&lt;66),"51-65",Z1184&gt;65,"66+",TRUE,"?")</f>
        <v>36-50</v>
      </c>
      <c r="AB1184" s="3">
        <v>2831</v>
      </c>
      <c r="AC1184" s="3">
        <v>0</v>
      </c>
      <c r="AD1184" s="3">
        <v>0</v>
      </c>
      <c r="AE1184" s="3">
        <v>1</v>
      </c>
      <c r="AF1184" s="3">
        <v>0</v>
      </c>
      <c r="AG1184" s="3">
        <v>0</v>
      </c>
      <c r="AH1184" s="3">
        <v>0</v>
      </c>
      <c r="AI1184" s="3">
        <v>1</v>
      </c>
      <c r="AJ1184" s="3">
        <v>0</v>
      </c>
      <c r="AK1184" s="3">
        <v>0</v>
      </c>
      <c r="AL1184" s="3">
        <v>186</v>
      </c>
      <c r="AM1184" s="4">
        <v>42018</v>
      </c>
      <c r="AN1184" s="3">
        <f t="shared" si="55"/>
        <v>1</v>
      </c>
      <c r="AO1184" s="3" t="str">
        <f t="shared" si="56"/>
        <v>January</v>
      </c>
      <c r="AP1184" s="3">
        <v>1</v>
      </c>
    </row>
    <row r="1185" spans="1:42" x14ac:dyDescent="0.25">
      <c r="A1185" s="3">
        <v>548</v>
      </c>
      <c r="B1185" s="3">
        <v>45207</v>
      </c>
      <c r="C1185" s="3">
        <v>213</v>
      </c>
      <c r="D1185" s="3">
        <f t="shared" si="54"/>
        <v>0.4711659698719225</v>
      </c>
      <c r="E1185" s="3">
        <v>1</v>
      </c>
      <c r="F1185" s="3">
        <v>1</v>
      </c>
      <c r="G1185" s="3">
        <v>64</v>
      </c>
      <c r="H1185" s="3">
        <v>203</v>
      </c>
      <c r="I1185" s="3">
        <v>0</v>
      </c>
      <c r="J1185" s="3">
        <v>10</v>
      </c>
      <c r="K1185" s="3">
        <v>0</v>
      </c>
      <c r="L1185" s="3">
        <v>0</v>
      </c>
      <c r="M1185" s="3">
        <v>2</v>
      </c>
      <c r="N1185" s="3">
        <v>5</v>
      </c>
      <c r="O1185" s="3">
        <v>3</v>
      </c>
      <c r="P1185" s="3">
        <v>1</v>
      </c>
      <c r="Q1185" s="3">
        <v>6</v>
      </c>
      <c r="R1185" s="3">
        <v>6</v>
      </c>
      <c r="S1185" s="3">
        <v>0</v>
      </c>
      <c r="T1185" s="3">
        <v>0</v>
      </c>
      <c r="U1185" s="3">
        <v>0</v>
      </c>
      <c r="V1185" s="3">
        <v>1</v>
      </c>
      <c r="W1185" s="3">
        <v>0</v>
      </c>
      <c r="X1185" s="3">
        <v>0</v>
      </c>
      <c r="Y1185" s="3">
        <v>0</v>
      </c>
      <c r="Z1185" s="3">
        <v>46</v>
      </c>
      <c r="AA1185" s="3" t="str" cm="1">
        <f t="array" ref="AA1185">_xlfn.IFS(AND(Z1185&lt;36,Z1185&gt;23),"24-35",AND(Z1185&lt;51,Z1185&gt;35),"36-50",AND(Z1185&gt;50,Z1185&lt;66),"51-65",Z1185&gt;65,"66+",TRUE,"?")</f>
        <v>36-50</v>
      </c>
      <c r="AB1185" s="3">
        <v>2755</v>
      </c>
      <c r="AC1185" s="3">
        <v>0</v>
      </c>
      <c r="AD1185" s="3">
        <v>1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1</v>
      </c>
      <c r="AL1185" s="3">
        <v>211</v>
      </c>
      <c r="AM1185" s="4">
        <v>42094</v>
      </c>
      <c r="AN1185" s="3">
        <f t="shared" si="55"/>
        <v>3</v>
      </c>
      <c r="AO1185" s="3" t="str">
        <f t="shared" si="56"/>
        <v>March</v>
      </c>
      <c r="AP1185" s="3">
        <v>1</v>
      </c>
    </row>
    <row r="1186" spans="1:42" x14ac:dyDescent="0.25">
      <c r="A1186" s="3">
        <v>131</v>
      </c>
      <c r="B1186" s="3">
        <v>41883</v>
      </c>
      <c r="C1186" s="3">
        <v>196</v>
      </c>
      <c r="D1186" s="3">
        <f t="shared" si="54"/>
        <v>0.46797029821168495</v>
      </c>
      <c r="E1186" s="3">
        <v>1</v>
      </c>
      <c r="F1186" s="3">
        <v>0</v>
      </c>
      <c r="G1186" s="3">
        <v>13</v>
      </c>
      <c r="H1186" s="3">
        <v>32</v>
      </c>
      <c r="I1186" s="3">
        <v>34</v>
      </c>
      <c r="J1186" s="3">
        <v>41</v>
      </c>
      <c r="K1186" s="3">
        <v>73</v>
      </c>
      <c r="L1186" s="3">
        <v>16</v>
      </c>
      <c r="M1186" s="3">
        <v>116</v>
      </c>
      <c r="N1186" s="3">
        <v>3</v>
      </c>
      <c r="O1186" s="3">
        <v>4</v>
      </c>
      <c r="P1186" s="3">
        <v>2</v>
      </c>
      <c r="Q1186" s="3">
        <v>3</v>
      </c>
      <c r="R1186" s="3">
        <v>7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32</v>
      </c>
      <c r="AA1186" s="3" t="str" cm="1">
        <f t="array" ref="AA1186">_xlfn.IFS(AND(Z1186&lt;36,Z1186&gt;23),"24-35",AND(Z1186&lt;51,Z1186&gt;35),"36-50",AND(Z1186&gt;50,Z1186&lt;66),"51-65",Z1186&gt;65,"66+",TRUE,"?")</f>
        <v>24-35</v>
      </c>
      <c r="AB1186" s="3">
        <v>2626</v>
      </c>
      <c r="AC1186" s="3">
        <v>0</v>
      </c>
      <c r="AD1186" s="3">
        <v>0</v>
      </c>
      <c r="AE1186" s="3">
        <v>0</v>
      </c>
      <c r="AF1186" s="3">
        <v>1</v>
      </c>
      <c r="AG1186" s="3">
        <v>0</v>
      </c>
      <c r="AH1186" s="3">
        <v>0</v>
      </c>
      <c r="AI1186" s="3">
        <v>1</v>
      </c>
      <c r="AJ1186" s="3">
        <v>0</v>
      </c>
      <c r="AK1186" s="3">
        <v>0</v>
      </c>
      <c r="AL1186" s="3">
        <v>80</v>
      </c>
      <c r="AM1186" s="4">
        <v>42223</v>
      </c>
      <c r="AN1186" s="3">
        <f t="shared" si="55"/>
        <v>8</v>
      </c>
      <c r="AO1186" s="3" t="str">
        <f t="shared" si="56"/>
        <v>August</v>
      </c>
      <c r="AP1186" s="3">
        <v>1</v>
      </c>
    </row>
    <row r="1187" spans="1:42" x14ac:dyDescent="0.25">
      <c r="A1187" s="3">
        <v>1492</v>
      </c>
      <c r="B1187" s="3">
        <v>54414</v>
      </c>
      <c r="C1187" s="3">
        <v>193</v>
      </c>
      <c r="D1187" s="3">
        <f t="shared" si="54"/>
        <v>0.35468813173080455</v>
      </c>
      <c r="E1187" s="3">
        <v>1</v>
      </c>
      <c r="F1187" s="3">
        <v>1</v>
      </c>
      <c r="G1187" s="3">
        <v>49</v>
      </c>
      <c r="H1187" s="3">
        <v>109</v>
      </c>
      <c r="I1187" s="3">
        <v>18</v>
      </c>
      <c r="J1187" s="3">
        <v>16</v>
      </c>
      <c r="K1187" s="3">
        <v>24</v>
      </c>
      <c r="L1187" s="3">
        <v>26</v>
      </c>
      <c r="M1187" s="3">
        <v>18</v>
      </c>
      <c r="N1187" s="3">
        <v>4</v>
      </c>
      <c r="O1187" s="3">
        <v>3</v>
      </c>
      <c r="P1187" s="3">
        <v>1</v>
      </c>
      <c r="Q1187" s="3">
        <v>5</v>
      </c>
      <c r="R1187" s="3">
        <v>4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57</v>
      </c>
      <c r="AA1187" s="3" t="str" cm="1">
        <f t="array" ref="AA1187">_xlfn.IFS(AND(Z1187&lt;36,Z1187&gt;23),"24-35",AND(Z1187&lt;51,Z1187&gt;35),"36-50",AND(Z1187&gt;50,Z1187&lt;66),"51-65",Z1187&gt;65,"66+",TRUE,"?")</f>
        <v>51-65</v>
      </c>
      <c r="AB1187" s="3">
        <v>2681</v>
      </c>
      <c r="AC1187" s="3">
        <v>0</v>
      </c>
      <c r="AD1187" s="3">
        <v>0</v>
      </c>
      <c r="AE1187" s="3">
        <v>0</v>
      </c>
      <c r="AF1187" s="3">
        <v>1</v>
      </c>
      <c r="AG1187" s="3">
        <v>0</v>
      </c>
      <c r="AH1187" s="3">
        <v>0</v>
      </c>
      <c r="AI1187" s="3">
        <v>1</v>
      </c>
      <c r="AJ1187" s="3">
        <v>0</v>
      </c>
      <c r="AK1187" s="3">
        <v>0</v>
      </c>
      <c r="AL1187" s="3">
        <v>175</v>
      </c>
      <c r="AM1187" s="4">
        <v>42168</v>
      </c>
      <c r="AN1187" s="3">
        <f t="shared" si="55"/>
        <v>6</v>
      </c>
      <c r="AO1187" s="3" t="str">
        <f t="shared" si="56"/>
        <v>June</v>
      </c>
      <c r="AP1187" s="3">
        <v>1</v>
      </c>
    </row>
    <row r="1188" spans="1:42" x14ac:dyDescent="0.25">
      <c r="A1188" s="3">
        <v>459</v>
      </c>
      <c r="B1188" s="3">
        <v>28457</v>
      </c>
      <c r="C1188" s="3">
        <v>191</v>
      </c>
      <c r="D1188" s="3">
        <f t="shared" si="54"/>
        <v>0.67118810837403797</v>
      </c>
      <c r="E1188" s="3">
        <v>0</v>
      </c>
      <c r="F1188" s="3">
        <v>0</v>
      </c>
      <c r="G1188" s="3">
        <v>96</v>
      </c>
      <c r="H1188" s="3">
        <v>24</v>
      </c>
      <c r="I1188" s="3">
        <v>1</v>
      </c>
      <c r="J1188" s="3">
        <v>108</v>
      </c>
      <c r="K1188" s="3">
        <v>29</v>
      </c>
      <c r="L1188" s="3">
        <v>29</v>
      </c>
      <c r="M1188" s="3">
        <v>14</v>
      </c>
      <c r="N1188" s="3">
        <v>1</v>
      </c>
      <c r="O1188" s="3">
        <v>4</v>
      </c>
      <c r="P1188" s="3">
        <v>1</v>
      </c>
      <c r="Q1188" s="3">
        <v>4</v>
      </c>
      <c r="R1188" s="3">
        <v>8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68</v>
      </c>
      <c r="AA1188" s="3" t="str" cm="1">
        <f t="array" ref="AA1188">_xlfn.IFS(AND(Z1188&lt;36,Z1188&gt;23),"24-35",AND(Z1188&lt;51,Z1188&gt;35),"36-50",AND(Z1188&gt;50,Z1188&lt;66),"51-65",Z1188&gt;65,"66+",TRUE,"?")</f>
        <v>66+</v>
      </c>
      <c r="AB1188" s="3">
        <v>2768</v>
      </c>
      <c r="AC1188" s="3">
        <v>0</v>
      </c>
      <c r="AD1188" s="3">
        <v>0</v>
      </c>
      <c r="AE1188" s="3">
        <v>0</v>
      </c>
      <c r="AF1188" s="3">
        <v>0</v>
      </c>
      <c r="AG1188" s="3">
        <v>1</v>
      </c>
      <c r="AH1188" s="3">
        <v>1</v>
      </c>
      <c r="AI1188" s="3">
        <v>0</v>
      </c>
      <c r="AJ1188" s="3">
        <v>0</v>
      </c>
      <c r="AK1188" s="3">
        <v>0</v>
      </c>
      <c r="AL1188" s="3">
        <v>177</v>
      </c>
      <c r="AM1188" s="4">
        <v>42081</v>
      </c>
      <c r="AN1188" s="3">
        <f t="shared" si="55"/>
        <v>3</v>
      </c>
      <c r="AO1188" s="3" t="str">
        <f t="shared" si="56"/>
        <v>March</v>
      </c>
      <c r="AP1188" s="3">
        <v>1</v>
      </c>
    </row>
    <row r="1189" spans="1:42" x14ac:dyDescent="0.25">
      <c r="A1189" s="3">
        <v>648</v>
      </c>
      <c r="B1189" s="3">
        <v>42315</v>
      </c>
      <c r="C1189" s="3">
        <v>190</v>
      </c>
      <c r="D1189" s="3">
        <f t="shared" si="54"/>
        <v>0.44901335223915867</v>
      </c>
      <c r="E1189" s="3">
        <v>0</v>
      </c>
      <c r="F1189" s="3">
        <v>1</v>
      </c>
      <c r="G1189" s="3">
        <v>90</v>
      </c>
      <c r="H1189" s="3">
        <v>67</v>
      </c>
      <c r="I1189" s="3">
        <v>15</v>
      </c>
      <c r="J1189" s="3">
        <v>80</v>
      </c>
      <c r="K1189" s="3">
        <v>17</v>
      </c>
      <c r="L1189" s="3">
        <v>11</v>
      </c>
      <c r="M1189" s="3">
        <v>80</v>
      </c>
      <c r="N1189" s="3">
        <v>3</v>
      </c>
      <c r="O1189" s="3">
        <v>1</v>
      </c>
      <c r="P1189" s="3">
        <v>4</v>
      </c>
      <c r="Q1189" s="3">
        <v>4</v>
      </c>
      <c r="R1189" s="3">
        <v>3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62</v>
      </c>
      <c r="AA1189" s="3" t="str" cm="1">
        <f t="array" ref="AA1189">_xlfn.IFS(AND(Z1189&lt;36,Z1189&gt;23),"24-35",AND(Z1189&lt;51,Z1189&gt;35),"36-50",AND(Z1189&gt;50,Z1189&lt;66),"51-65",Z1189&gt;65,"66+",TRUE,"?")</f>
        <v>51-65</v>
      </c>
      <c r="AB1189" s="3">
        <v>2511</v>
      </c>
      <c r="AC1189" s="3">
        <v>0</v>
      </c>
      <c r="AD1189" s="3">
        <v>0</v>
      </c>
      <c r="AE1189" s="3">
        <v>0</v>
      </c>
      <c r="AF1189" s="3">
        <v>1</v>
      </c>
      <c r="AG1189" s="3">
        <v>0</v>
      </c>
      <c r="AH1189" s="3">
        <v>0</v>
      </c>
      <c r="AI1189" s="3">
        <v>0</v>
      </c>
      <c r="AJ1189" s="3">
        <v>1</v>
      </c>
      <c r="AK1189" s="3">
        <v>0</v>
      </c>
      <c r="AL1189" s="3">
        <v>110</v>
      </c>
      <c r="AM1189" s="4">
        <v>42338</v>
      </c>
      <c r="AN1189" s="3">
        <f t="shared" si="55"/>
        <v>11</v>
      </c>
      <c r="AO1189" s="3" t="str">
        <f t="shared" si="56"/>
        <v>November</v>
      </c>
      <c r="AP1189" s="3">
        <v>1</v>
      </c>
    </row>
    <row r="1190" spans="1:42" x14ac:dyDescent="0.25">
      <c r="A1190" s="3">
        <v>1524</v>
      </c>
      <c r="B1190" s="3">
        <v>34916</v>
      </c>
      <c r="C1190" s="3">
        <v>189</v>
      </c>
      <c r="D1190" s="3">
        <f t="shared" si="54"/>
        <v>0.54129911788291896</v>
      </c>
      <c r="E1190" s="3">
        <v>2</v>
      </c>
      <c r="F1190" s="3">
        <v>0</v>
      </c>
      <c r="G1190" s="3">
        <v>89</v>
      </c>
      <c r="H1190" s="3">
        <v>51</v>
      </c>
      <c r="I1190" s="3">
        <v>23</v>
      </c>
      <c r="J1190" s="3">
        <v>82</v>
      </c>
      <c r="K1190" s="3">
        <v>33</v>
      </c>
      <c r="L1190" s="3">
        <v>0</v>
      </c>
      <c r="M1190" s="3">
        <v>42</v>
      </c>
      <c r="N1190" s="3">
        <v>4</v>
      </c>
      <c r="O1190" s="3">
        <v>5</v>
      </c>
      <c r="P1190" s="3">
        <v>1</v>
      </c>
      <c r="Q1190" s="3">
        <v>3</v>
      </c>
      <c r="R1190" s="3">
        <v>9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52</v>
      </c>
      <c r="AA1190" s="3" t="str" cm="1">
        <f t="array" ref="AA1190">_xlfn.IFS(AND(Z1190&lt;36,Z1190&gt;23),"24-35",AND(Z1190&lt;51,Z1190&gt;35),"36-50",AND(Z1190&gt;50,Z1190&lt;66),"51-65",Z1190&gt;65,"66+",TRUE,"?")</f>
        <v>51-65</v>
      </c>
      <c r="AB1190" s="3">
        <v>2569</v>
      </c>
      <c r="AC1190" s="3">
        <v>0</v>
      </c>
      <c r="AD1190" s="3">
        <v>0</v>
      </c>
      <c r="AE1190" s="3">
        <v>0</v>
      </c>
      <c r="AF1190" s="3">
        <v>1</v>
      </c>
      <c r="AG1190" s="3">
        <v>0</v>
      </c>
      <c r="AH1190" s="3">
        <v>0</v>
      </c>
      <c r="AI1190" s="3">
        <v>1</v>
      </c>
      <c r="AJ1190" s="3">
        <v>0</v>
      </c>
      <c r="AK1190" s="3">
        <v>0</v>
      </c>
      <c r="AL1190" s="3">
        <v>147</v>
      </c>
      <c r="AM1190" s="4">
        <v>42280</v>
      </c>
      <c r="AN1190" s="3">
        <f t="shared" si="55"/>
        <v>10</v>
      </c>
      <c r="AO1190" s="3" t="str">
        <f t="shared" si="56"/>
        <v>October</v>
      </c>
      <c r="AP1190" s="3">
        <v>1</v>
      </c>
    </row>
    <row r="1191" spans="1:42" x14ac:dyDescent="0.25">
      <c r="A1191" s="3">
        <v>593</v>
      </c>
      <c r="B1191" s="3">
        <v>28769</v>
      </c>
      <c r="C1191" s="3">
        <v>188</v>
      </c>
      <c r="D1191" s="3">
        <f t="shared" si="54"/>
        <v>0.65348117765650526</v>
      </c>
      <c r="E1191" s="3">
        <v>1</v>
      </c>
      <c r="F1191" s="3">
        <v>0</v>
      </c>
      <c r="G1191" s="3">
        <v>76</v>
      </c>
      <c r="H1191" s="3">
        <v>41</v>
      </c>
      <c r="I1191" s="3">
        <v>5</v>
      </c>
      <c r="J1191" s="3">
        <v>129</v>
      </c>
      <c r="K1191" s="3">
        <v>10</v>
      </c>
      <c r="L1191" s="3">
        <v>3</v>
      </c>
      <c r="M1191" s="3">
        <v>3</v>
      </c>
      <c r="N1191" s="3">
        <v>3</v>
      </c>
      <c r="O1191" s="3">
        <v>4</v>
      </c>
      <c r="P1191" s="3">
        <v>1</v>
      </c>
      <c r="Q1191" s="3">
        <v>4</v>
      </c>
      <c r="R1191" s="3">
        <v>9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43</v>
      </c>
      <c r="AA1191" s="3" t="str" cm="1">
        <f t="array" ref="AA1191">_xlfn.IFS(AND(Z1191&lt;36,Z1191&gt;23),"24-35",AND(Z1191&lt;51,Z1191&gt;35),"36-50",AND(Z1191&gt;50,Z1191&lt;66),"51-65",Z1191&gt;65,"66+",TRUE,"?")</f>
        <v>36-50</v>
      </c>
      <c r="AB1191" s="3">
        <v>2717</v>
      </c>
      <c r="AC1191" s="3">
        <v>0</v>
      </c>
      <c r="AD1191" s="3">
        <v>0</v>
      </c>
      <c r="AE1191" s="3">
        <v>1</v>
      </c>
      <c r="AF1191" s="3">
        <v>0</v>
      </c>
      <c r="AG1191" s="3">
        <v>0</v>
      </c>
      <c r="AH1191" s="3">
        <v>0</v>
      </c>
      <c r="AI1191" s="3">
        <v>1</v>
      </c>
      <c r="AJ1191" s="3">
        <v>0</v>
      </c>
      <c r="AK1191" s="3">
        <v>0</v>
      </c>
      <c r="AL1191" s="3">
        <v>185</v>
      </c>
      <c r="AM1191" s="4">
        <v>42132</v>
      </c>
      <c r="AN1191" s="3">
        <f t="shared" si="55"/>
        <v>5</v>
      </c>
      <c r="AO1191" s="3" t="str">
        <f t="shared" si="56"/>
        <v>May</v>
      </c>
      <c r="AP1191" s="3">
        <v>1</v>
      </c>
    </row>
    <row r="1192" spans="1:42" x14ac:dyDescent="0.25">
      <c r="A1192" s="3">
        <v>1636</v>
      </c>
      <c r="B1192" s="3">
        <v>34074</v>
      </c>
      <c r="C1192" s="3">
        <v>188</v>
      </c>
      <c r="D1192" s="3">
        <f t="shared" si="54"/>
        <v>0.55174032987028232</v>
      </c>
      <c r="E1192" s="3">
        <v>1</v>
      </c>
      <c r="F1192" s="3">
        <v>1</v>
      </c>
      <c r="G1192" s="3">
        <v>69</v>
      </c>
      <c r="H1192" s="3">
        <v>135</v>
      </c>
      <c r="I1192" s="3">
        <v>1</v>
      </c>
      <c r="J1192" s="3">
        <v>41</v>
      </c>
      <c r="K1192" s="3">
        <v>10</v>
      </c>
      <c r="L1192" s="3">
        <v>1</v>
      </c>
      <c r="M1192" s="3">
        <v>67</v>
      </c>
      <c r="N1192" s="3">
        <v>5</v>
      </c>
      <c r="O1192" s="3">
        <v>3</v>
      </c>
      <c r="P1192" s="3">
        <v>3</v>
      </c>
      <c r="Q1192" s="3">
        <v>3</v>
      </c>
      <c r="R1192" s="3">
        <v>6</v>
      </c>
      <c r="S1192" s="3">
        <v>0</v>
      </c>
      <c r="T1192" s="3">
        <v>0</v>
      </c>
      <c r="U1192" s="3">
        <v>1</v>
      </c>
      <c r="V1192" s="3">
        <v>0</v>
      </c>
      <c r="W1192" s="3">
        <v>0</v>
      </c>
      <c r="X1192" s="3">
        <v>0</v>
      </c>
      <c r="Y1192" s="3">
        <v>0</v>
      </c>
      <c r="Z1192" s="3">
        <v>68</v>
      </c>
      <c r="AA1192" s="3" t="str" cm="1">
        <f t="array" ref="AA1192">_xlfn.IFS(AND(Z1192&lt;36,Z1192&gt;23),"24-35",AND(Z1192&lt;51,Z1192&gt;35),"36-50",AND(Z1192&gt;50,Z1192&lt;66),"51-65",Z1192&gt;65,"66+",TRUE,"?")</f>
        <v>66+</v>
      </c>
      <c r="AB1192" s="3">
        <v>2510</v>
      </c>
      <c r="AC1192" s="3">
        <v>0</v>
      </c>
      <c r="AD1192" s="3">
        <v>0</v>
      </c>
      <c r="AE1192" s="3">
        <v>0</v>
      </c>
      <c r="AF1192" s="3">
        <v>1</v>
      </c>
      <c r="AG1192" s="3">
        <v>0</v>
      </c>
      <c r="AH1192" s="3">
        <v>0</v>
      </c>
      <c r="AI1192" s="3">
        <v>1</v>
      </c>
      <c r="AJ1192" s="3">
        <v>0</v>
      </c>
      <c r="AK1192" s="3">
        <v>0</v>
      </c>
      <c r="AL1192" s="3">
        <v>121</v>
      </c>
      <c r="AM1192" s="4">
        <v>42339</v>
      </c>
      <c r="AN1192" s="3">
        <f t="shared" si="55"/>
        <v>12</v>
      </c>
      <c r="AO1192" s="3" t="str">
        <f t="shared" si="56"/>
        <v>December</v>
      </c>
      <c r="AP1192" s="3">
        <v>1</v>
      </c>
    </row>
    <row r="1193" spans="1:42" x14ac:dyDescent="0.25">
      <c r="A1193" s="3">
        <v>81</v>
      </c>
      <c r="B1193" s="3">
        <v>54178</v>
      </c>
      <c r="C1193" s="3">
        <v>187</v>
      </c>
      <c r="D1193" s="3">
        <f t="shared" si="54"/>
        <v>0.34515855144154456</v>
      </c>
      <c r="E1193" s="3">
        <v>0</v>
      </c>
      <c r="F1193" s="3">
        <v>1</v>
      </c>
      <c r="G1193" s="3">
        <v>79</v>
      </c>
      <c r="H1193" s="3">
        <v>135</v>
      </c>
      <c r="I1193" s="3">
        <v>9</v>
      </c>
      <c r="J1193" s="3">
        <v>39</v>
      </c>
      <c r="K1193" s="3">
        <v>4</v>
      </c>
      <c r="L1193" s="3">
        <v>0</v>
      </c>
      <c r="M1193" s="3">
        <v>7</v>
      </c>
      <c r="N1193" s="3">
        <v>1</v>
      </c>
      <c r="O1193" s="3">
        <v>2</v>
      </c>
      <c r="P1193" s="3">
        <v>2</v>
      </c>
      <c r="Q1193" s="3">
        <v>5</v>
      </c>
      <c r="R1193" s="3">
        <v>2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53</v>
      </c>
      <c r="AA1193" s="3" t="str" cm="1">
        <f t="array" ref="AA1193">_xlfn.IFS(AND(Z1193&lt;36,Z1193&gt;23),"24-35",AND(Z1193&lt;51,Z1193&gt;35),"36-50",AND(Z1193&gt;50,Z1193&lt;66),"51-65",Z1193&gt;65,"66+",TRUE,"?")</f>
        <v>51-65</v>
      </c>
      <c r="AB1193" s="3">
        <v>2318</v>
      </c>
      <c r="AC1193" s="3">
        <v>0</v>
      </c>
      <c r="AD1193" s="3">
        <v>0</v>
      </c>
      <c r="AE1193" s="3">
        <v>0</v>
      </c>
      <c r="AF1193" s="3">
        <v>1</v>
      </c>
      <c r="AG1193" s="3">
        <v>0</v>
      </c>
      <c r="AH1193" s="3">
        <v>0</v>
      </c>
      <c r="AI1193" s="3">
        <v>1</v>
      </c>
      <c r="AJ1193" s="3">
        <v>0</v>
      </c>
      <c r="AK1193" s="3">
        <v>0</v>
      </c>
      <c r="AL1193" s="3">
        <v>180</v>
      </c>
      <c r="AM1193" s="4">
        <v>42531</v>
      </c>
      <c r="AN1193" s="3">
        <f t="shared" si="55"/>
        <v>6</v>
      </c>
      <c r="AO1193" s="3" t="str">
        <f t="shared" si="56"/>
        <v>June</v>
      </c>
      <c r="AP1193" s="3">
        <v>1</v>
      </c>
    </row>
    <row r="1194" spans="1:42" x14ac:dyDescent="0.25">
      <c r="A1194" s="3">
        <v>855</v>
      </c>
      <c r="B1194" s="3">
        <v>45921</v>
      </c>
      <c r="C1194" s="3">
        <v>187</v>
      </c>
      <c r="D1194" s="3">
        <f t="shared" si="54"/>
        <v>0.40722109710154397</v>
      </c>
      <c r="E1194" s="3">
        <v>0</v>
      </c>
      <c r="F1194" s="3">
        <v>0</v>
      </c>
      <c r="G1194" s="3">
        <v>23</v>
      </c>
      <c r="H1194" s="3">
        <v>102</v>
      </c>
      <c r="I1194" s="3">
        <v>9</v>
      </c>
      <c r="J1194" s="3">
        <v>49</v>
      </c>
      <c r="K1194" s="3">
        <v>24</v>
      </c>
      <c r="L1194" s="3">
        <v>3</v>
      </c>
      <c r="M1194" s="3">
        <v>12</v>
      </c>
      <c r="N1194" s="3">
        <v>1</v>
      </c>
      <c r="O1194" s="3">
        <v>2</v>
      </c>
      <c r="P1194" s="3">
        <v>1</v>
      </c>
      <c r="Q1194" s="3">
        <v>6</v>
      </c>
      <c r="R1194" s="3">
        <v>4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34</v>
      </c>
      <c r="AA1194" s="3" t="str" cm="1">
        <f t="array" ref="AA1194">_xlfn.IFS(AND(Z1194&lt;36,Z1194&gt;23),"24-35",AND(Z1194&lt;51,Z1194&gt;35),"36-50",AND(Z1194&gt;50,Z1194&lt;66),"51-65",Z1194&gt;65,"66+",TRUE,"?")</f>
        <v>24-35</v>
      </c>
      <c r="AB1194" s="3">
        <v>2270</v>
      </c>
      <c r="AC1194" s="3">
        <v>0</v>
      </c>
      <c r="AD1194" s="3">
        <v>1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1</v>
      </c>
      <c r="AL1194" s="3">
        <v>175</v>
      </c>
      <c r="AM1194" s="4">
        <v>42579</v>
      </c>
      <c r="AN1194" s="3">
        <f t="shared" si="55"/>
        <v>7</v>
      </c>
      <c r="AO1194" s="3" t="str">
        <f t="shared" si="56"/>
        <v>July</v>
      </c>
      <c r="AP1194" s="3">
        <v>1</v>
      </c>
    </row>
    <row r="1195" spans="1:42" x14ac:dyDescent="0.25">
      <c r="A1195" s="3">
        <v>234</v>
      </c>
      <c r="B1195" s="3">
        <v>26490</v>
      </c>
      <c r="C1195" s="3">
        <v>185</v>
      </c>
      <c r="D1195" s="3">
        <f t="shared" si="54"/>
        <v>0.69837674594186483</v>
      </c>
      <c r="E1195" s="3">
        <v>0</v>
      </c>
      <c r="F1195" s="3">
        <v>0</v>
      </c>
      <c r="G1195" s="3">
        <v>92</v>
      </c>
      <c r="H1195" s="3">
        <v>45</v>
      </c>
      <c r="I1195" s="3">
        <v>47</v>
      </c>
      <c r="J1195" s="3">
        <v>52</v>
      </c>
      <c r="K1195" s="3">
        <v>21</v>
      </c>
      <c r="L1195" s="3">
        <v>20</v>
      </c>
      <c r="M1195" s="3">
        <v>25</v>
      </c>
      <c r="N1195" s="3">
        <v>2</v>
      </c>
      <c r="O1195" s="3">
        <v>3</v>
      </c>
      <c r="P1195" s="3">
        <v>1</v>
      </c>
      <c r="Q1195" s="3">
        <v>5</v>
      </c>
      <c r="R1195" s="3">
        <v>6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62</v>
      </c>
      <c r="AA1195" s="3" t="str" cm="1">
        <f t="array" ref="AA1195">_xlfn.IFS(AND(Z1195&lt;36,Z1195&gt;23),"24-35",AND(Z1195&lt;51,Z1195&gt;35),"36-50",AND(Z1195&gt;50,Z1195&lt;66),"51-65",Z1195&gt;65,"66+",TRUE,"?")</f>
        <v>51-65</v>
      </c>
      <c r="AB1195" s="3">
        <v>2804</v>
      </c>
      <c r="AC1195" s="3">
        <v>0</v>
      </c>
      <c r="AD1195" s="3">
        <v>0</v>
      </c>
      <c r="AE1195" s="3">
        <v>0</v>
      </c>
      <c r="AF1195" s="3">
        <v>1</v>
      </c>
      <c r="AG1195" s="3">
        <v>0</v>
      </c>
      <c r="AH1195" s="3">
        <v>1</v>
      </c>
      <c r="AI1195" s="3">
        <v>0</v>
      </c>
      <c r="AJ1195" s="3">
        <v>0</v>
      </c>
      <c r="AK1195" s="3">
        <v>0</v>
      </c>
      <c r="AL1195" s="3">
        <v>160</v>
      </c>
      <c r="AM1195" s="4">
        <v>42045</v>
      </c>
      <c r="AN1195" s="3">
        <f t="shared" si="55"/>
        <v>2</v>
      </c>
      <c r="AO1195" s="3" t="str">
        <f t="shared" si="56"/>
        <v>February</v>
      </c>
      <c r="AP1195" s="3">
        <v>1</v>
      </c>
    </row>
    <row r="1196" spans="1:42" x14ac:dyDescent="0.25">
      <c r="A1196" s="3">
        <v>366</v>
      </c>
      <c r="B1196" s="3">
        <v>51012</v>
      </c>
      <c r="C1196" s="3">
        <v>185</v>
      </c>
      <c r="D1196" s="3">
        <f t="shared" si="54"/>
        <v>0.3626597663294911</v>
      </c>
      <c r="E1196" s="3">
        <v>0</v>
      </c>
      <c r="F1196" s="3">
        <v>0</v>
      </c>
      <c r="G1196" s="3">
        <v>86</v>
      </c>
      <c r="H1196" s="3">
        <v>102</v>
      </c>
      <c r="I1196" s="3">
        <v>9</v>
      </c>
      <c r="J1196" s="3">
        <v>63</v>
      </c>
      <c r="K1196" s="3">
        <v>2</v>
      </c>
      <c r="L1196" s="3">
        <v>9</v>
      </c>
      <c r="M1196" s="3">
        <v>24</v>
      </c>
      <c r="N1196" s="3">
        <v>1</v>
      </c>
      <c r="O1196" s="3">
        <v>4</v>
      </c>
      <c r="P1196" s="3">
        <v>1</v>
      </c>
      <c r="Q1196" s="3">
        <v>4</v>
      </c>
      <c r="R1196" s="3">
        <v>6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74</v>
      </c>
      <c r="AA1196" s="3" t="str" cm="1">
        <f t="array" ref="AA1196">_xlfn.IFS(AND(Z1196&lt;36,Z1196&gt;23),"24-35",AND(Z1196&lt;51,Z1196&gt;35),"36-50",AND(Z1196&gt;50,Z1196&lt;66),"51-65",Z1196&gt;65,"66+",TRUE,"?")</f>
        <v>66+</v>
      </c>
      <c r="AB1196" s="3">
        <v>2596</v>
      </c>
      <c r="AC1196" s="3">
        <v>0</v>
      </c>
      <c r="AD1196" s="3">
        <v>1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1</v>
      </c>
      <c r="AL1196" s="3">
        <v>161</v>
      </c>
      <c r="AM1196" s="4">
        <v>42253</v>
      </c>
      <c r="AN1196" s="3">
        <f t="shared" si="55"/>
        <v>9</v>
      </c>
      <c r="AO1196" s="3" t="str">
        <f t="shared" si="56"/>
        <v>September</v>
      </c>
      <c r="AP1196" s="3">
        <v>1</v>
      </c>
    </row>
    <row r="1197" spans="1:42" x14ac:dyDescent="0.25">
      <c r="A1197" s="3">
        <v>479</v>
      </c>
      <c r="B1197" s="3">
        <v>39665</v>
      </c>
      <c r="C1197" s="3">
        <v>185</v>
      </c>
      <c r="D1197" s="3">
        <f t="shared" si="54"/>
        <v>0.46640615151897141</v>
      </c>
      <c r="E1197" s="3">
        <v>1</v>
      </c>
      <c r="F1197" s="3">
        <v>0</v>
      </c>
      <c r="G1197" s="3">
        <v>97</v>
      </c>
      <c r="H1197" s="3">
        <v>127</v>
      </c>
      <c r="I1197" s="3">
        <v>1</v>
      </c>
      <c r="J1197" s="3">
        <v>56</v>
      </c>
      <c r="K1197" s="3">
        <v>0</v>
      </c>
      <c r="L1197" s="3">
        <v>1</v>
      </c>
      <c r="M1197" s="3">
        <v>31</v>
      </c>
      <c r="N1197" s="3">
        <v>3</v>
      </c>
      <c r="O1197" s="3">
        <v>4</v>
      </c>
      <c r="P1197" s="3">
        <v>2</v>
      </c>
      <c r="Q1197" s="3">
        <v>3</v>
      </c>
      <c r="R1197" s="3">
        <v>7</v>
      </c>
      <c r="S1197" s="3">
        <v>0</v>
      </c>
      <c r="T1197" s="3">
        <v>0</v>
      </c>
      <c r="U1197" s="3">
        <v>1</v>
      </c>
      <c r="V1197" s="3">
        <v>0</v>
      </c>
      <c r="W1197" s="3">
        <v>0</v>
      </c>
      <c r="X1197" s="3">
        <v>0</v>
      </c>
      <c r="Y1197" s="3">
        <v>0</v>
      </c>
      <c r="Z1197" s="3">
        <v>39</v>
      </c>
      <c r="AA1197" s="3" t="str" cm="1">
        <f t="array" ref="AA1197">_xlfn.IFS(AND(Z1197&lt;36,Z1197&gt;23),"24-35",AND(Z1197&lt;51,Z1197&gt;35),"36-50",AND(Z1197&gt;50,Z1197&lt;66),"51-65",Z1197&gt;65,"66+",TRUE,"?")</f>
        <v>36-50</v>
      </c>
      <c r="AB1197" s="3">
        <v>2559</v>
      </c>
      <c r="AC1197" s="3">
        <v>0</v>
      </c>
      <c r="AD1197" s="3">
        <v>0</v>
      </c>
      <c r="AE1197" s="3">
        <v>0</v>
      </c>
      <c r="AF1197" s="3">
        <v>1</v>
      </c>
      <c r="AG1197" s="3">
        <v>0</v>
      </c>
      <c r="AH1197" s="3">
        <v>0</v>
      </c>
      <c r="AI1197" s="3">
        <v>0</v>
      </c>
      <c r="AJ1197" s="3">
        <v>0</v>
      </c>
      <c r="AK1197" s="3">
        <v>1</v>
      </c>
      <c r="AL1197" s="3">
        <v>154</v>
      </c>
      <c r="AM1197" s="4">
        <v>42290</v>
      </c>
      <c r="AN1197" s="3">
        <f t="shared" si="55"/>
        <v>10</v>
      </c>
      <c r="AO1197" s="3" t="str">
        <f t="shared" si="56"/>
        <v>October</v>
      </c>
      <c r="AP1197" s="3">
        <v>1</v>
      </c>
    </row>
    <row r="1198" spans="1:42" x14ac:dyDescent="0.25">
      <c r="A1198" s="3">
        <v>1670</v>
      </c>
      <c r="B1198" s="3">
        <v>48186</v>
      </c>
      <c r="C1198" s="3">
        <v>185</v>
      </c>
      <c r="D1198" s="3">
        <f t="shared" si="54"/>
        <v>0.3839289420163533</v>
      </c>
      <c r="E1198" s="3">
        <v>1</v>
      </c>
      <c r="F1198" s="3">
        <v>0</v>
      </c>
      <c r="G1198" s="3">
        <v>39</v>
      </c>
      <c r="H1198" s="3">
        <v>97</v>
      </c>
      <c r="I1198" s="3">
        <v>3</v>
      </c>
      <c r="J1198" s="3">
        <v>66</v>
      </c>
      <c r="K1198" s="3">
        <v>12</v>
      </c>
      <c r="L1198" s="3">
        <v>7</v>
      </c>
      <c r="M1198" s="3">
        <v>34</v>
      </c>
      <c r="N1198" s="3">
        <v>3</v>
      </c>
      <c r="O1198" s="3">
        <v>4</v>
      </c>
      <c r="P1198" s="3">
        <v>1</v>
      </c>
      <c r="Q1198" s="3">
        <v>4</v>
      </c>
      <c r="R1198" s="3">
        <v>7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46</v>
      </c>
      <c r="AA1198" s="3" t="str" cm="1">
        <f t="array" ref="AA1198">_xlfn.IFS(AND(Z1198&lt;36,Z1198&gt;23),"24-35",AND(Z1198&lt;51,Z1198&gt;35),"36-50",AND(Z1198&gt;50,Z1198&lt;66),"51-65",Z1198&gt;65,"66+",TRUE,"?")</f>
        <v>36-50</v>
      </c>
      <c r="AB1198" s="3">
        <v>2260</v>
      </c>
      <c r="AC1198" s="3">
        <v>0</v>
      </c>
      <c r="AD1198" s="3">
        <v>0</v>
      </c>
      <c r="AE1198" s="3">
        <v>0</v>
      </c>
      <c r="AF1198" s="3">
        <v>1</v>
      </c>
      <c r="AG1198" s="3">
        <v>0</v>
      </c>
      <c r="AH1198" s="3">
        <v>0</v>
      </c>
      <c r="AI1198" s="3">
        <v>1</v>
      </c>
      <c r="AJ1198" s="3">
        <v>0</v>
      </c>
      <c r="AK1198" s="3">
        <v>0</v>
      </c>
      <c r="AL1198" s="3">
        <v>151</v>
      </c>
      <c r="AM1198" s="4">
        <v>42589</v>
      </c>
      <c r="AN1198" s="3">
        <f t="shared" si="55"/>
        <v>8</v>
      </c>
      <c r="AO1198" s="3" t="str">
        <f t="shared" si="56"/>
        <v>August</v>
      </c>
      <c r="AP1198" s="3">
        <v>1</v>
      </c>
    </row>
    <row r="1199" spans="1:42" x14ac:dyDescent="0.25">
      <c r="A1199" s="3">
        <v>164</v>
      </c>
      <c r="B1199" s="3">
        <v>51650</v>
      </c>
      <c r="C1199" s="3">
        <v>184</v>
      </c>
      <c r="D1199" s="3">
        <f t="shared" si="54"/>
        <v>0.356243949661181</v>
      </c>
      <c r="E1199" s="3">
        <v>0</v>
      </c>
      <c r="F1199" s="3">
        <v>1</v>
      </c>
      <c r="G1199" s="3">
        <v>81</v>
      </c>
      <c r="H1199" s="3">
        <v>152</v>
      </c>
      <c r="I1199" s="3">
        <v>3</v>
      </c>
      <c r="J1199" s="3">
        <v>22</v>
      </c>
      <c r="K1199" s="3">
        <v>2</v>
      </c>
      <c r="L1199" s="3">
        <v>5</v>
      </c>
      <c r="M1199" s="3">
        <v>7</v>
      </c>
      <c r="N1199" s="3">
        <v>1</v>
      </c>
      <c r="O1199" s="3">
        <v>4</v>
      </c>
      <c r="P1199" s="3">
        <v>1</v>
      </c>
      <c r="Q1199" s="3">
        <v>4</v>
      </c>
      <c r="R1199" s="3">
        <v>5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44</v>
      </c>
      <c r="AA1199" s="3" t="str" cm="1">
        <f t="array" ref="AA1199">_xlfn.IFS(AND(Z1199&lt;36,Z1199&gt;23),"24-35",AND(Z1199&lt;51,Z1199&gt;35),"36-50",AND(Z1199&gt;50,Z1199&lt;66),"51-65",Z1199&gt;65,"66+",TRUE,"?")</f>
        <v>36-50</v>
      </c>
      <c r="AB1199" s="3">
        <v>2208</v>
      </c>
      <c r="AC1199" s="3">
        <v>0</v>
      </c>
      <c r="AD1199" s="3">
        <v>1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1</v>
      </c>
      <c r="AL1199" s="3">
        <v>177</v>
      </c>
      <c r="AM1199" s="4">
        <v>42641</v>
      </c>
      <c r="AN1199" s="3">
        <f t="shared" si="55"/>
        <v>9</v>
      </c>
      <c r="AO1199" s="3" t="str">
        <f t="shared" si="56"/>
        <v>September</v>
      </c>
      <c r="AP1199" s="3">
        <v>1</v>
      </c>
    </row>
    <row r="1200" spans="1:42" x14ac:dyDescent="0.25">
      <c r="A1200" s="3">
        <v>1290</v>
      </c>
      <c r="B1200" s="3">
        <v>46390</v>
      </c>
      <c r="C1200" s="3">
        <v>184</v>
      </c>
      <c r="D1200" s="3">
        <f t="shared" si="54"/>
        <v>0.39663720629446003</v>
      </c>
      <c r="E1200" s="3">
        <v>0</v>
      </c>
      <c r="F1200" s="3">
        <v>1</v>
      </c>
      <c r="G1200" s="3">
        <v>56</v>
      </c>
      <c r="H1200" s="3">
        <v>95</v>
      </c>
      <c r="I1200" s="3">
        <v>14</v>
      </c>
      <c r="J1200" s="3">
        <v>64</v>
      </c>
      <c r="K1200" s="3">
        <v>2</v>
      </c>
      <c r="L1200" s="3">
        <v>9</v>
      </c>
      <c r="M1200" s="3">
        <v>38</v>
      </c>
      <c r="N1200" s="3">
        <v>1</v>
      </c>
      <c r="O1200" s="3">
        <v>4</v>
      </c>
      <c r="P1200" s="3">
        <v>2</v>
      </c>
      <c r="Q1200" s="3">
        <v>3</v>
      </c>
      <c r="R1200" s="3">
        <v>7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65</v>
      </c>
      <c r="AA1200" s="3" t="str" cm="1">
        <f t="array" ref="AA1200">_xlfn.IFS(AND(Z1200&lt;36,Z1200&gt;23),"24-35",AND(Z1200&lt;51,Z1200&gt;35),"36-50",AND(Z1200&gt;50,Z1200&lt;66),"51-65",Z1200&gt;65,"66+",TRUE,"?")</f>
        <v>51-65</v>
      </c>
      <c r="AB1200" s="3">
        <v>2214</v>
      </c>
      <c r="AC1200" s="3">
        <v>1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1</v>
      </c>
      <c r="AK1200" s="3">
        <v>0</v>
      </c>
      <c r="AL1200" s="3">
        <v>146</v>
      </c>
      <c r="AM1200" s="4">
        <v>42635</v>
      </c>
      <c r="AN1200" s="3">
        <f t="shared" si="55"/>
        <v>9</v>
      </c>
      <c r="AO1200" s="3" t="str">
        <f t="shared" si="56"/>
        <v>September</v>
      </c>
      <c r="AP1200" s="3">
        <v>1</v>
      </c>
    </row>
    <row r="1201" spans="1:42" x14ac:dyDescent="0.25">
      <c r="A1201" s="3">
        <v>1346</v>
      </c>
      <c r="B1201" s="3">
        <v>46053</v>
      </c>
      <c r="C1201" s="3">
        <v>184</v>
      </c>
      <c r="D1201" s="3">
        <f t="shared" si="54"/>
        <v>0.39953966082557052</v>
      </c>
      <c r="E1201" s="3">
        <v>1</v>
      </c>
      <c r="F1201" s="3">
        <v>0</v>
      </c>
      <c r="G1201" s="3">
        <v>46</v>
      </c>
      <c r="H1201" s="3">
        <v>56</v>
      </c>
      <c r="I1201" s="3">
        <v>10</v>
      </c>
      <c r="J1201" s="3">
        <v>92</v>
      </c>
      <c r="K1201" s="3">
        <v>19</v>
      </c>
      <c r="L1201" s="3">
        <v>7</v>
      </c>
      <c r="M1201" s="3">
        <v>25</v>
      </c>
      <c r="N1201" s="3">
        <v>3</v>
      </c>
      <c r="O1201" s="3">
        <v>3</v>
      </c>
      <c r="P1201" s="3">
        <v>2</v>
      </c>
      <c r="Q1201" s="3">
        <v>4</v>
      </c>
      <c r="R1201" s="3">
        <v>5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48</v>
      </c>
      <c r="AA1201" s="3" t="str" cm="1">
        <f t="array" ref="AA1201">_xlfn.IFS(AND(Z1201&lt;36,Z1201&gt;23),"24-35",AND(Z1201&lt;51,Z1201&gt;35),"36-50",AND(Z1201&gt;50,Z1201&lt;66),"51-65",Z1201&gt;65,"66+",TRUE,"?")</f>
        <v>36-50</v>
      </c>
      <c r="AB1201" s="3">
        <v>2656</v>
      </c>
      <c r="AC1201" s="3">
        <v>0</v>
      </c>
      <c r="AD1201" s="3">
        <v>0</v>
      </c>
      <c r="AE1201" s="3">
        <v>0</v>
      </c>
      <c r="AF1201" s="3">
        <v>1</v>
      </c>
      <c r="AG1201" s="3">
        <v>0</v>
      </c>
      <c r="AH1201" s="3">
        <v>0</v>
      </c>
      <c r="AI1201" s="3">
        <v>1</v>
      </c>
      <c r="AJ1201" s="3">
        <v>0</v>
      </c>
      <c r="AK1201" s="3">
        <v>0</v>
      </c>
      <c r="AL1201" s="3">
        <v>159</v>
      </c>
      <c r="AM1201" s="4">
        <v>42193</v>
      </c>
      <c r="AN1201" s="3">
        <f t="shared" si="55"/>
        <v>7</v>
      </c>
      <c r="AO1201" s="3" t="str">
        <f t="shared" si="56"/>
        <v>July</v>
      </c>
      <c r="AP1201" s="3">
        <v>1</v>
      </c>
    </row>
    <row r="1202" spans="1:42" x14ac:dyDescent="0.25">
      <c r="A1202" s="3">
        <v>1582</v>
      </c>
      <c r="B1202" s="3">
        <v>46854</v>
      </c>
      <c r="C1202" s="3">
        <v>184</v>
      </c>
      <c r="D1202" s="3">
        <f t="shared" si="54"/>
        <v>0.39270926708498743</v>
      </c>
      <c r="E1202" s="3">
        <v>1</v>
      </c>
      <c r="F1202" s="3">
        <v>1</v>
      </c>
      <c r="G1202" s="3">
        <v>81</v>
      </c>
      <c r="H1202" s="3">
        <v>96</v>
      </c>
      <c r="I1202" s="3">
        <v>1</v>
      </c>
      <c r="J1202" s="3">
        <v>79</v>
      </c>
      <c r="K1202" s="3">
        <v>7</v>
      </c>
      <c r="L1202" s="3">
        <v>1</v>
      </c>
      <c r="M1202" s="3">
        <v>79</v>
      </c>
      <c r="N1202" s="3">
        <v>6</v>
      </c>
      <c r="O1202" s="3">
        <v>5</v>
      </c>
      <c r="P1202" s="3">
        <v>1</v>
      </c>
      <c r="Q1202" s="3">
        <v>3</v>
      </c>
      <c r="R1202" s="3">
        <v>8</v>
      </c>
      <c r="S1202" s="3">
        <v>0</v>
      </c>
      <c r="T1202" s="3">
        <v>0</v>
      </c>
      <c r="U1202" s="3">
        <v>1</v>
      </c>
      <c r="V1202" s="3">
        <v>0</v>
      </c>
      <c r="W1202" s="3">
        <v>0</v>
      </c>
      <c r="X1202" s="3">
        <v>0</v>
      </c>
      <c r="Y1202" s="3">
        <v>1</v>
      </c>
      <c r="Z1202" s="3">
        <v>47</v>
      </c>
      <c r="AA1202" s="3" t="str" cm="1">
        <f t="array" ref="AA1202">_xlfn.IFS(AND(Z1202&lt;36,Z1202&gt;23),"24-35",AND(Z1202&lt;51,Z1202&gt;35),"36-50",AND(Z1202&gt;50,Z1202&lt;66),"51-65",Z1202&gt;65,"66+",TRUE,"?")</f>
        <v>36-50</v>
      </c>
      <c r="AB1202" s="3">
        <v>2249</v>
      </c>
      <c r="AC1202" s="3">
        <v>0</v>
      </c>
      <c r="AD1202" s="3">
        <v>0</v>
      </c>
      <c r="AE1202" s="3">
        <v>1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1</v>
      </c>
      <c r="AL1202" s="3">
        <v>105</v>
      </c>
      <c r="AM1202" s="4">
        <v>42600</v>
      </c>
      <c r="AN1202" s="3">
        <f t="shared" si="55"/>
        <v>8</v>
      </c>
      <c r="AO1202" s="3" t="str">
        <f t="shared" si="56"/>
        <v>August</v>
      </c>
      <c r="AP1202" s="3">
        <v>1</v>
      </c>
    </row>
    <row r="1203" spans="1:42" x14ac:dyDescent="0.25">
      <c r="A1203" s="3">
        <v>1668</v>
      </c>
      <c r="B1203" s="3">
        <v>44911</v>
      </c>
      <c r="C1203" s="3">
        <v>184</v>
      </c>
      <c r="D1203" s="3">
        <f t="shared" si="54"/>
        <v>0.40969918282826034</v>
      </c>
      <c r="E1203" s="3">
        <v>0</v>
      </c>
      <c r="F1203" s="3">
        <v>1</v>
      </c>
      <c r="G1203" s="3">
        <v>11</v>
      </c>
      <c r="H1203" s="3">
        <v>159</v>
      </c>
      <c r="I1203" s="3">
        <v>0</v>
      </c>
      <c r="J1203" s="3">
        <v>22</v>
      </c>
      <c r="K1203" s="3">
        <v>2</v>
      </c>
      <c r="L1203" s="3">
        <v>1</v>
      </c>
      <c r="M1203" s="3">
        <v>31</v>
      </c>
      <c r="N1203" s="3">
        <v>3</v>
      </c>
      <c r="O1203" s="3">
        <v>4</v>
      </c>
      <c r="P1203" s="3">
        <v>1</v>
      </c>
      <c r="Q1203" s="3">
        <v>4</v>
      </c>
      <c r="R1203" s="3">
        <v>7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61</v>
      </c>
      <c r="AA1203" s="3" t="str" cm="1">
        <f t="array" ref="AA1203">_xlfn.IFS(AND(Z1203&lt;36,Z1203&gt;23),"24-35",AND(Z1203&lt;51,Z1203&gt;35),"36-50",AND(Z1203&gt;50,Z1203&lt;66),"51-65",Z1203&gt;65,"66+",TRUE,"?")</f>
        <v>51-65</v>
      </c>
      <c r="AB1203" s="3">
        <v>2630</v>
      </c>
      <c r="AC1203" s="3">
        <v>0</v>
      </c>
      <c r="AD1203" s="3">
        <v>0</v>
      </c>
      <c r="AE1203" s="3">
        <v>0</v>
      </c>
      <c r="AF1203" s="3">
        <v>1</v>
      </c>
      <c r="AG1203" s="3">
        <v>0</v>
      </c>
      <c r="AH1203" s="3">
        <v>0</v>
      </c>
      <c r="AI1203" s="3">
        <v>1</v>
      </c>
      <c r="AJ1203" s="3">
        <v>0</v>
      </c>
      <c r="AK1203" s="3">
        <v>0</v>
      </c>
      <c r="AL1203" s="3">
        <v>153</v>
      </c>
      <c r="AM1203" s="4">
        <v>42219</v>
      </c>
      <c r="AN1203" s="3">
        <f t="shared" si="55"/>
        <v>8</v>
      </c>
      <c r="AO1203" s="3" t="str">
        <f t="shared" si="56"/>
        <v>August</v>
      </c>
      <c r="AP1203" s="3">
        <v>1</v>
      </c>
    </row>
    <row r="1204" spans="1:42" x14ac:dyDescent="0.25">
      <c r="A1204" s="3">
        <v>716</v>
      </c>
      <c r="B1204" s="3">
        <v>48726</v>
      </c>
      <c r="C1204" s="3">
        <v>183</v>
      </c>
      <c r="D1204" s="3">
        <f t="shared" si="54"/>
        <v>0.37556951114394777</v>
      </c>
      <c r="E1204" s="3">
        <v>0</v>
      </c>
      <c r="F1204" s="3">
        <v>1</v>
      </c>
      <c r="G1204" s="3">
        <v>90</v>
      </c>
      <c r="H1204" s="3">
        <v>138</v>
      </c>
      <c r="I1204" s="3">
        <v>3</v>
      </c>
      <c r="J1204" s="3">
        <v>38</v>
      </c>
      <c r="K1204" s="3">
        <v>4</v>
      </c>
      <c r="L1204" s="3">
        <v>0</v>
      </c>
      <c r="M1204" s="3">
        <v>59</v>
      </c>
      <c r="N1204" s="3">
        <v>3</v>
      </c>
      <c r="O1204" s="3">
        <v>3</v>
      </c>
      <c r="P1204" s="3">
        <v>2</v>
      </c>
      <c r="Q1204" s="3">
        <v>4</v>
      </c>
      <c r="R1204" s="3">
        <v>6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65</v>
      </c>
      <c r="AA1204" s="3" t="str" cm="1">
        <f t="array" ref="AA1204">_xlfn.IFS(AND(Z1204&lt;36,Z1204&gt;23),"24-35",AND(Z1204&lt;51,Z1204&gt;35),"36-50",AND(Z1204&gt;50,Z1204&lt;66),"51-65",Z1204&gt;65,"66+",TRUE,"?")</f>
        <v>51-65</v>
      </c>
      <c r="AB1204" s="3">
        <v>2587</v>
      </c>
      <c r="AC1204" s="3">
        <v>0</v>
      </c>
      <c r="AD1204" s="3">
        <v>1</v>
      </c>
      <c r="AE1204" s="3">
        <v>0</v>
      </c>
      <c r="AF1204" s="3">
        <v>0</v>
      </c>
      <c r="AG1204" s="3">
        <v>0</v>
      </c>
      <c r="AH1204" s="3">
        <v>0</v>
      </c>
      <c r="AI1204" s="3">
        <v>1</v>
      </c>
      <c r="AJ1204" s="3">
        <v>0</v>
      </c>
      <c r="AK1204" s="3">
        <v>0</v>
      </c>
      <c r="AL1204" s="3">
        <v>124</v>
      </c>
      <c r="AM1204" s="4">
        <v>42262</v>
      </c>
      <c r="AN1204" s="3">
        <f t="shared" si="55"/>
        <v>9</v>
      </c>
      <c r="AO1204" s="3" t="str">
        <f t="shared" si="56"/>
        <v>September</v>
      </c>
      <c r="AP1204" s="3">
        <v>1</v>
      </c>
    </row>
    <row r="1205" spans="1:42" x14ac:dyDescent="0.25">
      <c r="A1205" s="3">
        <v>847</v>
      </c>
      <c r="B1205" s="3">
        <v>54137</v>
      </c>
      <c r="C1205" s="3">
        <v>183</v>
      </c>
      <c r="D1205" s="3">
        <f t="shared" si="54"/>
        <v>0.3380312909839851</v>
      </c>
      <c r="E1205" s="3">
        <v>0</v>
      </c>
      <c r="F1205" s="3">
        <v>1</v>
      </c>
      <c r="G1205" s="3">
        <v>46</v>
      </c>
      <c r="H1205" s="3">
        <v>171</v>
      </c>
      <c r="I1205" s="3">
        <v>0</v>
      </c>
      <c r="J1205" s="3">
        <v>11</v>
      </c>
      <c r="K1205" s="3">
        <v>0</v>
      </c>
      <c r="L1205" s="3">
        <v>1</v>
      </c>
      <c r="M1205" s="3">
        <v>20</v>
      </c>
      <c r="N1205" s="3">
        <v>2</v>
      </c>
      <c r="O1205" s="3">
        <v>4</v>
      </c>
      <c r="P1205" s="3">
        <v>1</v>
      </c>
      <c r="Q1205" s="3">
        <v>4</v>
      </c>
      <c r="R1205" s="3">
        <v>6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50</v>
      </c>
      <c r="AA1205" s="3" t="str" cm="1">
        <f t="array" ref="AA1205">_xlfn.IFS(AND(Z1205&lt;36,Z1205&gt;23),"24-35",AND(Z1205&lt;51,Z1205&gt;35),"36-50",AND(Z1205&gt;50,Z1205&lt;66),"51-65",Z1205&gt;65,"66+",TRUE,"?")</f>
        <v>36-50</v>
      </c>
      <c r="AB1205" s="3">
        <v>2476</v>
      </c>
      <c r="AC1205" s="3">
        <v>1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1</v>
      </c>
      <c r="AJ1205" s="3">
        <v>0</v>
      </c>
      <c r="AK1205" s="3">
        <v>0</v>
      </c>
      <c r="AL1205" s="3">
        <v>163</v>
      </c>
      <c r="AM1205" s="4">
        <v>42373</v>
      </c>
      <c r="AN1205" s="3">
        <f t="shared" si="55"/>
        <v>1</v>
      </c>
      <c r="AO1205" s="3" t="str">
        <f t="shared" si="56"/>
        <v>January</v>
      </c>
      <c r="AP1205" s="3">
        <v>1</v>
      </c>
    </row>
    <row r="1206" spans="1:42" x14ac:dyDescent="0.25">
      <c r="A1206" s="3">
        <v>205</v>
      </c>
      <c r="B1206" s="3">
        <v>30732</v>
      </c>
      <c r="C1206" s="3">
        <v>182</v>
      </c>
      <c r="D1206" s="3">
        <f t="shared" si="54"/>
        <v>0.59221658206429784</v>
      </c>
      <c r="E1206" s="3">
        <v>1</v>
      </c>
      <c r="F1206" s="3">
        <v>0</v>
      </c>
      <c r="G1206" s="3">
        <v>44</v>
      </c>
      <c r="H1206" s="3">
        <v>155</v>
      </c>
      <c r="I1206" s="3">
        <v>1</v>
      </c>
      <c r="J1206" s="3">
        <v>25</v>
      </c>
      <c r="K1206" s="3">
        <v>0</v>
      </c>
      <c r="L1206" s="3">
        <v>1</v>
      </c>
      <c r="M1206" s="3">
        <v>3</v>
      </c>
      <c r="N1206" s="3">
        <v>4</v>
      </c>
      <c r="O1206" s="3">
        <v>4</v>
      </c>
      <c r="P1206" s="3">
        <v>1</v>
      </c>
      <c r="Q1206" s="3">
        <v>4</v>
      </c>
      <c r="R1206" s="3">
        <v>8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40</v>
      </c>
      <c r="AA1206" s="3" t="str" cm="1">
        <f t="array" ref="AA1206">_xlfn.IFS(AND(Z1206&lt;36,Z1206&gt;23),"24-35",AND(Z1206&lt;51,Z1206&gt;35),"36-50",AND(Z1206&gt;50,Z1206&lt;66),"51-65",Z1206&gt;65,"66+",TRUE,"?")</f>
        <v>36-50</v>
      </c>
      <c r="AB1206" s="3">
        <v>2699</v>
      </c>
      <c r="AC1206" s="3">
        <v>0</v>
      </c>
      <c r="AD1206" s="3">
        <v>1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1</v>
      </c>
      <c r="AL1206" s="3">
        <v>179</v>
      </c>
      <c r="AM1206" s="4">
        <v>42150</v>
      </c>
      <c r="AN1206" s="3">
        <f t="shared" si="55"/>
        <v>5</v>
      </c>
      <c r="AO1206" s="3" t="str">
        <f t="shared" si="56"/>
        <v>May</v>
      </c>
      <c r="AP1206" s="3">
        <v>1</v>
      </c>
    </row>
    <row r="1207" spans="1:42" x14ac:dyDescent="0.25">
      <c r="A1207" s="3">
        <v>417</v>
      </c>
      <c r="B1207" s="3">
        <v>42618</v>
      </c>
      <c r="C1207" s="3">
        <v>182</v>
      </c>
      <c r="D1207" s="3">
        <f t="shared" si="54"/>
        <v>0.42704960345393966</v>
      </c>
      <c r="E1207" s="3">
        <v>1</v>
      </c>
      <c r="F1207" s="3">
        <v>0</v>
      </c>
      <c r="G1207" s="3">
        <v>92</v>
      </c>
      <c r="H1207" s="3">
        <v>76</v>
      </c>
      <c r="I1207" s="3">
        <v>14</v>
      </c>
      <c r="J1207" s="3">
        <v>74</v>
      </c>
      <c r="K1207" s="3">
        <v>13</v>
      </c>
      <c r="L1207" s="3">
        <v>5</v>
      </c>
      <c r="M1207" s="3">
        <v>10</v>
      </c>
      <c r="N1207" s="3">
        <v>2</v>
      </c>
      <c r="O1207" s="3">
        <v>5</v>
      </c>
      <c r="P1207" s="3">
        <v>0</v>
      </c>
      <c r="Q1207" s="3">
        <v>4</v>
      </c>
      <c r="R1207" s="3">
        <v>8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48</v>
      </c>
      <c r="AA1207" s="3" t="str" cm="1">
        <f t="array" ref="AA1207">_xlfn.IFS(AND(Z1207&lt;36,Z1207&gt;23),"24-35",AND(Z1207&lt;51,Z1207&gt;35),"36-50",AND(Z1207&gt;50,Z1207&lt;66),"51-65",Z1207&gt;65,"66+",TRUE,"?")</f>
        <v>36-50</v>
      </c>
      <c r="AB1207" s="3">
        <v>2422</v>
      </c>
      <c r="AC1207" s="3">
        <v>1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1</v>
      </c>
      <c r="AK1207" s="3">
        <v>0</v>
      </c>
      <c r="AL1207" s="3">
        <v>172</v>
      </c>
      <c r="AM1207" s="4">
        <v>42427</v>
      </c>
      <c r="AN1207" s="3">
        <f t="shared" si="55"/>
        <v>2</v>
      </c>
      <c r="AO1207" s="3" t="str">
        <f t="shared" si="56"/>
        <v>February</v>
      </c>
      <c r="AP1207" s="3">
        <v>1</v>
      </c>
    </row>
    <row r="1208" spans="1:42" x14ac:dyDescent="0.25">
      <c r="A1208" s="3">
        <v>510</v>
      </c>
      <c r="B1208" s="3">
        <v>43638</v>
      </c>
      <c r="C1208" s="3">
        <v>182</v>
      </c>
      <c r="D1208" s="3">
        <f t="shared" si="54"/>
        <v>0.41706769329483478</v>
      </c>
      <c r="E1208" s="3">
        <v>0</v>
      </c>
      <c r="F1208" s="3">
        <v>1</v>
      </c>
      <c r="G1208" s="3">
        <v>37</v>
      </c>
      <c r="H1208" s="3">
        <v>63</v>
      </c>
      <c r="I1208" s="3">
        <v>10</v>
      </c>
      <c r="J1208" s="3">
        <v>83</v>
      </c>
      <c r="K1208" s="3">
        <v>7</v>
      </c>
      <c r="L1208" s="3">
        <v>19</v>
      </c>
      <c r="M1208" s="3">
        <v>19</v>
      </c>
      <c r="N1208" s="3">
        <v>2</v>
      </c>
      <c r="O1208" s="3">
        <v>4</v>
      </c>
      <c r="P1208" s="3">
        <v>1</v>
      </c>
      <c r="Q1208" s="3">
        <v>4</v>
      </c>
      <c r="R1208" s="3">
        <v>7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51</v>
      </c>
      <c r="AA1208" s="3" t="str" cm="1">
        <f t="array" ref="AA1208">_xlfn.IFS(AND(Z1208&lt;36,Z1208&gt;23),"24-35",AND(Z1208&lt;51,Z1208&gt;35),"36-50",AND(Z1208&gt;50,Z1208&lt;66),"51-65",Z1208&gt;65,"66+",TRUE,"?")</f>
        <v>51-65</v>
      </c>
      <c r="AB1208" s="3">
        <v>2851</v>
      </c>
      <c r="AC1208" s="3">
        <v>0</v>
      </c>
      <c r="AD1208" s="3">
        <v>0</v>
      </c>
      <c r="AE1208" s="3">
        <v>0</v>
      </c>
      <c r="AF1208" s="3">
        <v>0</v>
      </c>
      <c r="AG1208" s="3">
        <v>1</v>
      </c>
      <c r="AH1208" s="3">
        <v>0</v>
      </c>
      <c r="AI1208" s="3">
        <v>1</v>
      </c>
      <c r="AJ1208" s="3">
        <v>0</v>
      </c>
      <c r="AK1208" s="3">
        <v>0</v>
      </c>
      <c r="AL1208" s="3">
        <v>163</v>
      </c>
      <c r="AM1208" s="4">
        <v>41998</v>
      </c>
      <c r="AN1208" s="3">
        <f t="shared" si="55"/>
        <v>12</v>
      </c>
      <c r="AO1208" s="3" t="str">
        <f t="shared" si="56"/>
        <v>December</v>
      </c>
      <c r="AP1208" s="3">
        <v>1</v>
      </c>
    </row>
    <row r="1209" spans="1:42" x14ac:dyDescent="0.25">
      <c r="A1209" s="3">
        <v>660</v>
      </c>
      <c r="B1209" s="3">
        <v>41335</v>
      </c>
      <c r="C1209" s="3">
        <v>182</v>
      </c>
      <c r="D1209" s="3">
        <f t="shared" si="54"/>
        <v>0.44030482641828961</v>
      </c>
      <c r="E1209" s="3">
        <v>1</v>
      </c>
      <c r="F1209" s="3">
        <v>0</v>
      </c>
      <c r="G1209" s="3">
        <v>24</v>
      </c>
      <c r="H1209" s="3">
        <v>112</v>
      </c>
      <c r="I1209" s="3">
        <v>19</v>
      </c>
      <c r="J1209" s="3">
        <v>21</v>
      </c>
      <c r="K1209" s="3">
        <v>16</v>
      </c>
      <c r="L1209" s="3">
        <v>14</v>
      </c>
      <c r="M1209" s="3">
        <v>5</v>
      </c>
      <c r="N1209" s="3">
        <v>3</v>
      </c>
      <c r="O1209" s="3">
        <v>4</v>
      </c>
      <c r="P1209" s="3">
        <v>1</v>
      </c>
      <c r="Q1209" s="3">
        <v>4</v>
      </c>
      <c r="R1209" s="3">
        <v>7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52</v>
      </c>
      <c r="AA1209" s="3" t="str" cm="1">
        <f t="array" ref="AA1209">_xlfn.IFS(AND(Z1209&lt;36,Z1209&gt;23),"24-35",AND(Z1209&lt;51,Z1209&gt;35),"36-50",AND(Z1209&gt;50,Z1209&lt;66),"51-65",Z1209&gt;65,"66+",TRUE,"?")</f>
        <v>51-65</v>
      </c>
      <c r="AB1209" s="3">
        <v>2344</v>
      </c>
      <c r="AC1209" s="3">
        <v>1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1</v>
      </c>
      <c r="AK1209" s="3">
        <v>0</v>
      </c>
      <c r="AL1209" s="3">
        <v>177</v>
      </c>
      <c r="AM1209" s="4">
        <v>42505</v>
      </c>
      <c r="AN1209" s="3">
        <f t="shared" si="55"/>
        <v>5</v>
      </c>
      <c r="AO1209" s="3" t="str">
        <f t="shared" si="56"/>
        <v>May</v>
      </c>
      <c r="AP1209" s="3">
        <v>1</v>
      </c>
    </row>
    <row r="1210" spans="1:42" x14ac:dyDescent="0.25">
      <c r="A1210" s="3">
        <v>1154</v>
      </c>
      <c r="B1210" s="3">
        <v>44421</v>
      </c>
      <c r="C1210" s="3">
        <v>182</v>
      </c>
      <c r="D1210" s="3">
        <f t="shared" si="54"/>
        <v>0.40971612525607259</v>
      </c>
      <c r="E1210" s="3">
        <v>1</v>
      </c>
      <c r="F1210" s="3">
        <v>1</v>
      </c>
      <c r="G1210" s="3">
        <v>53</v>
      </c>
      <c r="H1210" s="3">
        <v>110</v>
      </c>
      <c r="I1210" s="3">
        <v>5</v>
      </c>
      <c r="J1210" s="3">
        <v>59</v>
      </c>
      <c r="K1210" s="3">
        <v>7</v>
      </c>
      <c r="L1210" s="3">
        <v>1</v>
      </c>
      <c r="M1210" s="3">
        <v>7</v>
      </c>
      <c r="N1210" s="3">
        <v>5</v>
      </c>
      <c r="O1210" s="3">
        <v>5</v>
      </c>
      <c r="P1210" s="3">
        <v>0</v>
      </c>
      <c r="Q1210" s="3">
        <v>4</v>
      </c>
      <c r="R1210" s="3">
        <v>8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49</v>
      </c>
      <c r="AA1210" s="3" t="str" cm="1">
        <f t="array" ref="AA1210">_xlfn.IFS(AND(Z1210&lt;36,Z1210&gt;23),"24-35",AND(Z1210&lt;51,Z1210&gt;35),"36-50",AND(Z1210&gt;50,Z1210&lt;66),"51-65",Z1210&gt;65,"66+",TRUE,"?")</f>
        <v>36-50</v>
      </c>
      <c r="AB1210" s="3">
        <v>2658</v>
      </c>
      <c r="AC1210" s="3">
        <v>1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1</v>
      </c>
      <c r="AJ1210" s="3">
        <v>0</v>
      </c>
      <c r="AK1210" s="3">
        <v>0</v>
      </c>
      <c r="AL1210" s="3">
        <v>175</v>
      </c>
      <c r="AM1210" s="4">
        <v>42191</v>
      </c>
      <c r="AN1210" s="3">
        <f t="shared" si="55"/>
        <v>7</v>
      </c>
      <c r="AO1210" s="3" t="str">
        <f t="shared" si="56"/>
        <v>July</v>
      </c>
      <c r="AP1210" s="3">
        <v>1</v>
      </c>
    </row>
    <row r="1211" spans="1:42" x14ac:dyDescent="0.25">
      <c r="A1211" s="3">
        <v>1188</v>
      </c>
      <c r="B1211" s="3">
        <v>45579</v>
      </c>
      <c r="C1211" s="3">
        <v>182</v>
      </c>
      <c r="D1211" s="3">
        <f t="shared" si="54"/>
        <v>0.39930669826016368</v>
      </c>
      <c r="E1211" s="3">
        <v>0</v>
      </c>
      <c r="F1211" s="3">
        <v>1</v>
      </c>
      <c r="G1211" s="3">
        <v>10</v>
      </c>
      <c r="H1211" s="3">
        <v>145</v>
      </c>
      <c r="I1211" s="3">
        <v>1</v>
      </c>
      <c r="J1211" s="3">
        <v>33</v>
      </c>
      <c r="K1211" s="3">
        <v>2</v>
      </c>
      <c r="L1211" s="3">
        <v>1</v>
      </c>
      <c r="M1211" s="3">
        <v>1</v>
      </c>
      <c r="N1211" s="3">
        <v>1</v>
      </c>
      <c r="O1211" s="3">
        <v>4</v>
      </c>
      <c r="P1211" s="3">
        <v>1</v>
      </c>
      <c r="Q1211" s="3">
        <v>4</v>
      </c>
      <c r="R1211" s="3">
        <v>6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72</v>
      </c>
      <c r="AA1211" s="3" t="str" cm="1">
        <f t="array" ref="AA1211">_xlfn.IFS(AND(Z1211&lt;36,Z1211&gt;23),"24-35",AND(Z1211&lt;51,Z1211&gt;35),"36-50",AND(Z1211&gt;50,Z1211&lt;66),"51-65",Z1211&gt;65,"66+",TRUE,"?")</f>
        <v>66+</v>
      </c>
      <c r="AB1211" s="3">
        <v>2472</v>
      </c>
      <c r="AC1211" s="3">
        <v>0</v>
      </c>
      <c r="AD1211" s="3">
        <v>1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1</v>
      </c>
      <c r="AL1211" s="3">
        <v>181</v>
      </c>
      <c r="AM1211" s="4">
        <v>42377</v>
      </c>
      <c r="AN1211" s="3">
        <f t="shared" si="55"/>
        <v>1</v>
      </c>
      <c r="AO1211" s="3" t="str">
        <f t="shared" si="56"/>
        <v>January</v>
      </c>
      <c r="AP1211" s="3">
        <v>1</v>
      </c>
    </row>
    <row r="1212" spans="1:42" x14ac:dyDescent="0.25">
      <c r="A1212" s="3">
        <v>1575</v>
      </c>
      <c r="B1212" s="3">
        <v>44392</v>
      </c>
      <c r="C1212" s="3">
        <v>182</v>
      </c>
      <c r="D1212" s="3">
        <f t="shared" si="54"/>
        <v>0.40998378086141646</v>
      </c>
      <c r="E1212" s="3">
        <v>1</v>
      </c>
      <c r="F1212" s="3">
        <v>1</v>
      </c>
      <c r="G1212" s="3">
        <v>71</v>
      </c>
      <c r="H1212" s="3">
        <v>87</v>
      </c>
      <c r="I1212" s="3">
        <v>5</v>
      </c>
      <c r="J1212" s="3">
        <v>71</v>
      </c>
      <c r="K1212" s="3">
        <v>7</v>
      </c>
      <c r="L1212" s="3">
        <v>12</v>
      </c>
      <c r="M1212" s="3">
        <v>29</v>
      </c>
      <c r="N1212" s="3">
        <v>5</v>
      </c>
      <c r="O1212" s="3">
        <v>4</v>
      </c>
      <c r="P1212" s="3">
        <v>1</v>
      </c>
      <c r="Q1212" s="3">
        <v>4</v>
      </c>
      <c r="R1212" s="3">
        <v>7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46</v>
      </c>
      <c r="AA1212" s="3" t="str" cm="1">
        <f t="array" ref="AA1212">_xlfn.IFS(AND(Z1212&lt;36,Z1212&gt;23),"24-35",AND(Z1212&lt;51,Z1212&gt;35),"36-50",AND(Z1212&gt;50,Z1212&lt;66),"51-65",Z1212&gt;65,"66+",TRUE,"?")</f>
        <v>36-50</v>
      </c>
      <c r="AB1212" s="3">
        <v>2456</v>
      </c>
      <c r="AC1212" s="3">
        <v>0</v>
      </c>
      <c r="AD1212" s="3">
        <v>0</v>
      </c>
      <c r="AE1212" s="3">
        <v>0</v>
      </c>
      <c r="AF1212" s="3">
        <v>1</v>
      </c>
      <c r="AG1212" s="3">
        <v>0</v>
      </c>
      <c r="AH1212" s="3">
        <v>0</v>
      </c>
      <c r="AI1212" s="3">
        <v>1</v>
      </c>
      <c r="AJ1212" s="3">
        <v>0</v>
      </c>
      <c r="AK1212" s="3">
        <v>0</v>
      </c>
      <c r="AL1212" s="3">
        <v>153</v>
      </c>
      <c r="AM1212" s="4">
        <v>42393</v>
      </c>
      <c r="AN1212" s="3">
        <f t="shared" si="55"/>
        <v>1</v>
      </c>
      <c r="AO1212" s="3" t="str">
        <f t="shared" si="56"/>
        <v>January</v>
      </c>
      <c r="AP1212" s="3">
        <v>1</v>
      </c>
    </row>
    <row r="1213" spans="1:42" x14ac:dyDescent="0.25">
      <c r="A1213" s="3">
        <v>796</v>
      </c>
      <c r="B1213" s="3">
        <v>49980</v>
      </c>
      <c r="C1213" s="3">
        <v>181</v>
      </c>
      <c r="D1213" s="3">
        <f t="shared" si="54"/>
        <v>0.36214485794317725</v>
      </c>
      <c r="E1213" s="3">
        <v>0</v>
      </c>
      <c r="F1213" s="3">
        <v>1</v>
      </c>
      <c r="G1213" s="3">
        <v>79</v>
      </c>
      <c r="H1213" s="3">
        <v>104</v>
      </c>
      <c r="I1213" s="3">
        <v>1</v>
      </c>
      <c r="J1213" s="3">
        <v>54</v>
      </c>
      <c r="K1213" s="3">
        <v>13</v>
      </c>
      <c r="L1213" s="3">
        <v>9</v>
      </c>
      <c r="M1213" s="3">
        <v>14</v>
      </c>
      <c r="N1213" s="3">
        <v>2</v>
      </c>
      <c r="O1213" s="3">
        <v>3</v>
      </c>
      <c r="P1213" s="3">
        <v>1</v>
      </c>
      <c r="Q1213" s="3">
        <v>5</v>
      </c>
      <c r="R1213" s="3">
        <v>5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57</v>
      </c>
      <c r="AA1213" s="3" t="str" cm="1">
        <f t="array" ref="AA1213">_xlfn.IFS(AND(Z1213&lt;36,Z1213&gt;23),"24-35",AND(Z1213&lt;51,Z1213&gt;35),"36-50",AND(Z1213&gt;50,Z1213&lt;66),"51-65",Z1213&gt;65,"66+",TRUE,"?")</f>
        <v>51-65</v>
      </c>
      <c r="AB1213" s="3">
        <v>2408</v>
      </c>
      <c r="AC1213" s="3">
        <v>0</v>
      </c>
      <c r="AD1213" s="3">
        <v>0</v>
      </c>
      <c r="AE1213" s="3">
        <v>1</v>
      </c>
      <c r="AF1213" s="3">
        <v>0</v>
      </c>
      <c r="AG1213" s="3">
        <v>0</v>
      </c>
      <c r="AH1213" s="3">
        <v>0</v>
      </c>
      <c r="AI1213" s="3">
        <v>1</v>
      </c>
      <c r="AJ1213" s="3">
        <v>0</v>
      </c>
      <c r="AK1213" s="3">
        <v>0</v>
      </c>
      <c r="AL1213" s="3">
        <v>167</v>
      </c>
      <c r="AM1213" s="4">
        <v>42441</v>
      </c>
      <c r="AN1213" s="3">
        <f t="shared" si="55"/>
        <v>3</v>
      </c>
      <c r="AO1213" s="3" t="str">
        <f t="shared" si="56"/>
        <v>March</v>
      </c>
      <c r="AP1213" s="3">
        <v>1</v>
      </c>
    </row>
    <row r="1214" spans="1:42" x14ac:dyDescent="0.25">
      <c r="A1214" s="3">
        <v>1128</v>
      </c>
      <c r="B1214" s="3">
        <v>51412</v>
      </c>
      <c r="C1214" s="3">
        <v>181</v>
      </c>
      <c r="D1214" s="3">
        <f t="shared" si="54"/>
        <v>0.35205788531860266</v>
      </c>
      <c r="E1214" s="3">
        <v>0</v>
      </c>
      <c r="F1214" s="3">
        <v>1</v>
      </c>
      <c r="G1214" s="3">
        <v>42</v>
      </c>
      <c r="H1214" s="3">
        <v>140</v>
      </c>
      <c r="I1214" s="3">
        <v>3</v>
      </c>
      <c r="J1214" s="3">
        <v>29</v>
      </c>
      <c r="K1214" s="3">
        <v>4</v>
      </c>
      <c r="L1214" s="3">
        <v>5</v>
      </c>
      <c r="M1214" s="3">
        <v>14</v>
      </c>
      <c r="N1214" s="3">
        <v>2</v>
      </c>
      <c r="O1214" s="3">
        <v>3</v>
      </c>
      <c r="P1214" s="3">
        <v>2</v>
      </c>
      <c r="Q1214" s="3">
        <v>4</v>
      </c>
      <c r="R1214" s="3">
        <v>4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62</v>
      </c>
      <c r="AA1214" s="3" t="str" cm="1">
        <f t="array" ref="AA1214">_xlfn.IFS(AND(Z1214&lt;36,Z1214&gt;23),"24-35",AND(Z1214&lt;51,Z1214&gt;35),"36-50",AND(Z1214&gt;50,Z1214&lt;66),"51-65",Z1214&gt;65,"66+",TRUE,"?")</f>
        <v>51-65</v>
      </c>
      <c r="AB1214" s="3">
        <v>2339</v>
      </c>
      <c r="AC1214" s="3">
        <v>0</v>
      </c>
      <c r="AD1214" s="3">
        <v>1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1</v>
      </c>
      <c r="AK1214" s="3">
        <v>0</v>
      </c>
      <c r="AL1214" s="3">
        <v>167</v>
      </c>
      <c r="AM1214" s="4">
        <v>42510</v>
      </c>
      <c r="AN1214" s="3">
        <f t="shared" si="55"/>
        <v>5</v>
      </c>
      <c r="AO1214" s="3" t="str">
        <f t="shared" si="56"/>
        <v>May</v>
      </c>
      <c r="AP1214" s="3">
        <v>1</v>
      </c>
    </row>
    <row r="1215" spans="1:42" x14ac:dyDescent="0.25">
      <c r="A1215" s="3">
        <v>1318</v>
      </c>
      <c r="B1215" s="3">
        <v>51315</v>
      </c>
      <c r="C1215" s="3">
        <v>181</v>
      </c>
      <c r="D1215" s="3">
        <f t="shared" si="54"/>
        <v>0.35272337523141384</v>
      </c>
      <c r="E1215" s="3">
        <v>0</v>
      </c>
      <c r="F1215" s="3">
        <v>0</v>
      </c>
      <c r="G1215" s="3">
        <v>45</v>
      </c>
      <c r="H1215" s="3">
        <v>68</v>
      </c>
      <c r="I1215" s="3">
        <v>28</v>
      </c>
      <c r="J1215" s="3">
        <v>39</v>
      </c>
      <c r="K1215" s="3">
        <v>16</v>
      </c>
      <c r="L1215" s="3">
        <v>30</v>
      </c>
      <c r="M1215" s="3">
        <v>41</v>
      </c>
      <c r="N1215" s="3">
        <v>1</v>
      </c>
      <c r="O1215" s="3">
        <v>2</v>
      </c>
      <c r="P1215" s="3">
        <v>2</v>
      </c>
      <c r="Q1215" s="3">
        <v>5</v>
      </c>
      <c r="R1215" s="3">
        <v>2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72</v>
      </c>
      <c r="AA1215" s="3" t="str" cm="1">
        <f t="array" ref="AA1215">_xlfn.IFS(AND(Z1215&lt;36,Z1215&gt;23),"24-35",AND(Z1215&lt;51,Z1215&gt;35),"36-50",AND(Z1215&gt;50,Z1215&lt;66),"51-65",Z1215&gt;65,"66+",TRUE,"?")</f>
        <v>66+</v>
      </c>
      <c r="AB1215" s="3">
        <v>2285</v>
      </c>
      <c r="AC1215" s="3">
        <v>0</v>
      </c>
      <c r="AD1215" s="3">
        <v>0</v>
      </c>
      <c r="AE1215" s="3">
        <v>0</v>
      </c>
      <c r="AF1215" s="3">
        <v>1</v>
      </c>
      <c r="AG1215" s="3">
        <v>0</v>
      </c>
      <c r="AH1215" s="3">
        <v>0</v>
      </c>
      <c r="AI1215" s="3">
        <v>1</v>
      </c>
      <c r="AJ1215" s="3">
        <v>0</v>
      </c>
      <c r="AK1215" s="3">
        <v>0</v>
      </c>
      <c r="AL1215" s="3">
        <v>140</v>
      </c>
      <c r="AM1215" s="4">
        <v>42564</v>
      </c>
      <c r="AN1215" s="3">
        <f t="shared" si="55"/>
        <v>7</v>
      </c>
      <c r="AO1215" s="3" t="str">
        <f t="shared" si="56"/>
        <v>July</v>
      </c>
      <c r="AP1215" s="3">
        <v>1</v>
      </c>
    </row>
    <row r="1216" spans="1:42" x14ac:dyDescent="0.25">
      <c r="A1216" s="3">
        <v>1370</v>
      </c>
      <c r="B1216" s="3">
        <v>41020</v>
      </c>
      <c r="C1216" s="3">
        <v>181</v>
      </c>
      <c r="D1216" s="3">
        <f t="shared" si="54"/>
        <v>0.44124817162359825</v>
      </c>
      <c r="E1216" s="3">
        <v>0</v>
      </c>
      <c r="F1216" s="3">
        <v>0</v>
      </c>
      <c r="G1216" s="3">
        <v>68</v>
      </c>
      <c r="H1216" s="3">
        <v>112</v>
      </c>
      <c r="I1216" s="3">
        <v>1</v>
      </c>
      <c r="J1216" s="3">
        <v>54</v>
      </c>
      <c r="K1216" s="3">
        <v>7</v>
      </c>
      <c r="L1216" s="3">
        <v>7</v>
      </c>
      <c r="M1216" s="3">
        <v>36</v>
      </c>
      <c r="N1216" s="3">
        <v>1</v>
      </c>
      <c r="O1216" s="3">
        <v>3</v>
      </c>
      <c r="P1216" s="3">
        <v>2</v>
      </c>
      <c r="Q1216" s="3">
        <v>4</v>
      </c>
      <c r="R1216" s="3">
        <v>3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33</v>
      </c>
      <c r="AA1216" s="3" t="str" cm="1">
        <f t="array" ref="AA1216">_xlfn.IFS(AND(Z1216&lt;36,Z1216&gt;23),"24-35",AND(Z1216&lt;51,Z1216&gt;35),"36-50",AND(Z1216&gt;50,Z1216&lt;66),"51-65",Z1216&gt;65,"66+",TRUE,"?")</f>
        <v>24-35</v>
      </c>
      <c r="AB1216" s="3">
        <v>2403</v>
      </c>
      <c r="AC1216" s="3">
        <v>0</v>
      </c>
      <c r="AD1216" s="3">
        <v>0</v>
      </c>
      <c r="AE1216" s="3">
        <v>1</v>
      </c>
      <c r="AF1216" s="3">
        <v>0</v>
      </c>
      <c r="AG1216" s="3">
        <v>0</v>
      </c>
      <c r="AH1216" s="3">
        <v>0</v>
      </c>
      <c r="AI1216" s="3">
        <v>0</v>
      </c>
      <c r="AJ1216" s="3">
        <v>1</v>
      </c>
      <c r="AK1216" s="3">
        <v>0</v>
      </c>
      <c r="AL1216" s="3">
        <v>145</v>
      </c>
      <c r="AM1216" s="4">
        <v>42446</v>
      </c>
      <c r="AN1216" s="3">
        <f t="shared" si="55"/>
        <v>3</v>
      </c>
      <c r="AO1216" s="3" t="str">
        <f t="shared" si="56"/>
        <v>March</v>
      </c>
      <c r="AP1216" s="3">
        <v>1</v>
      </c>
    </row>
    <row r="1217" spans="1:42" x14ac:dyDescent="0.25">
      <c r="A1217" s="3">
        <v>1995</v>
      </c>
      <c r="B1217" s="3">
        <v>35893</v>
      </c>
      <c r="C1217" s="3">
        <v>181</v>
      </c>
      <c r="D1217" s="3">
        <f t="shared" si="54"/>
        <v>0.50427659989412976</v>
      </c>
      <c r="E1217" s="3">
        <v>1</v>
      </c>
      <c r="F1217" s="3">
        <v>1</v>
      </c>
      <c r="G1217" s="3">
        <v>80</v>
      </c>
      <c r="H1217" s="3">
        <v>158</v>
      </c>
      <c r="I1217" s="3">
        <v>0</v>
      </c>
      <c r="J1217" s="3">
        <v>23</v>
      </c>
      <c r="K1217" s="3">
        <v>0</v>
      </c>
      <c r="L1217" s="3">
        <v>0</v>
      </c>
      <c r="M1217" s="3">
        <v>18</v>
      </c>
      <c r="N1217" s="3">
        <v>6</v>
      </c>
      <c r="O1217" s="3">
        <v>3</v>
      </c>
      <c r="P1217" s="3">
        <v>1</v>
      </c>
      <c r="Q1217" s="3">
        <v>5</v>
      </c>
      <c r="R1217" s="3">
        <v>8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52</v>
      </c>
      <c r="AA1217" s="3" t="str" cm="1">
        <f t="array" ref="AA1217">_xlfn.IFS(AND(Z1217&lt;36,Z1217&gt;23),"24-35",AND(Z1217&lt;51,Z1217&gt;35),"36-50",AND(Z1217&gt;50,Z1217&lt;66),"51-65",Z1217&gt;65,"66+",TRUE,"?")</f>
        <v>51-65</v>
      </c>
      <c r="AB1217" s="3">
        <v>2781</v>
      </c>
      <c r="AC1217" s="3">
        <v>0</v>
      </c>
      <c r="AD1217" s="3">
        <v>0</v>
      </c>
      <c r="AE1217" s="3">
        <v>1</v>
      </c>
      <c r="AF1217" s="3">
        <v>0</v>
      </c>
      <c r="AG1217" s="3">
        <v>0</v>
      </c>
      <c r="AH1217" s="3">
        <v>0</v>
      </c>
      <c r="AI1217" s="3">
        <v>1</v>
      </c>
      <c r="AJ1217" s="3">
        <v>0</v>
      </c>
      <c r="AK1217" s="3">
        <v>0</v>
      </c>
      <c r="AL1217" s="3">
        <v>163</v>
      </c>
      <c r="AM1217" s="4">
        <v>42068</v>
      </c>
      <c r="AN1217" s="3">
        <f t="shared" si="55"/>
        <v>3</v>
      </c>
      <c r="AO1217" s="3" t="str">
        <f t="shared" si="56"/>
        <v>March</v>
      </c>
      <c r="AP1217" s="3">
        <v>1</v>
      </c>
    </row>
    <row r="1218" spans="1:42" x14ac:dyDescent="0.25">
      <c r="A1218" s="3">
        <v>95</v>
      </c>
      <c r="B1218" s="3">
        <v>49096</v>
      </c>
      <c r="C1218" s="3">
        <v>180</v>
      </c>
      <c r="D1218" s="3">
        <f t="shared" si="54"/>
        <v>0.3666286459182011</v>
      </c>
      <c r="E1218" s="3">
        <v>1</v>
      </c>
      <c r="F1218" s="3">
        <v>1</v>
      </c>
      <c r="G1218" s="3">
        <v>15</v>
      </c>
      <c r="H1218" s="3">
        <v>144</v>
      </c>
      <c r="I1218" s="3">
        <v>1</v>
      </c>
      <c r="J1218" s="3">
        <v>32</v>
      </c>
      <c r="K1218" s="3">
        <v>2</v>
      </c>
      <c r="L1218" s="3">
        <v>1</v>
      </c>
      <c r="M1218" s="3">
        <v>7</v>
      </c>
      <c r="N1218" s="3">
        <v>4</v>
      </c>
      <c r="O1218" s="3">
        <v>4</v>
      </c>
      <c r="P1218" s="3">
        <v>1</v>
      </c>
      <c r="Q1218" s="3">
        <v>4</v>
      </c>
      <c r="R1218" s="3">
        <v>7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56</v>
      </c>
      <c r="AA1218" s="3" t="str" cm="1">
        <f t="array" ref="AA1218">_xlfn.IFS(AND(Z1218&lt;36,Z1218&gt;23),"24-35",AND(Z1218&lt;51,Z1218&gt;35),"36-50",AND(Z1218&gt;50,Z1218&lt;66),"51-65",Z1218&gt;65,"66+",TRUE,"?")</f>
        <v>51-65</v>
      </c>
      <c r="AB1218" s="3">
        <v>2437</v>
      </c>
      <c r="AC1218" s="3">
        <v>0</v>
      </c>
      <c r="AD1218" s="3">
        <v>1</v>
      </c>
      <c r="AE1218" s="3">
        <v>0</v>
      </c>
      <c r="AF1218" s="3">
        <v>0</v>
      </c>
      <c r="AG1218" s="3">
        <v>0</v>
      </c>
      <c r="AH1218" s="3">
        <v>0</v>
      </c>
      <c r="AI1218" s="3">
        <v>1</v>
      </c>
      <c r="AJ1218" s="3">
        <v>0</v>
      </c>
      <c r="AK1218" s="3">
        <v>0</v>
      </c>
      <c r="AL1218" s="3">
        <v>173</v>
      </c>
      <c r="AM1218" s="4">
        <v>42412</v>
      </c>
      <c r="AN1218" s="3">
        <f t="shared" si="55"/>
        <v>2</v>
      </c>
      <c r="AO1218" s="3" t="str">
        <f t="shared" si="56"/>
        <v>February</v>
      </c>
      <c r="AP1218" s="3">
        <v>1</v>
      </c>
    </row>
    <row r="1219" spans="1:42" x14ac:dyDescent="0.25">
      <c r="A1219" s="3">
        <v>627</v>
      </c>
      <c r="B1219" s="3">
        <v>54690</v>
      </c>
      <c r="C1219" s="3">
        <v>180</v>
      </c>
      <c r="D1219" s="3">
        <f t="shared" ref="D1219:D1282" si="57">C1219*100/B1219</f>
        <v>0.32912781130005486</v>
      </c>
      <c r="E1219" s="3">
        <v>1</v>
      </c>
      <c r="F1219" s="3">
        <v>1</v>
      </c>
      <c r="G1219" s="3">
        <v>76</v>
      </c>
      <c r="H1219" s="3">
        <v>111</v>
      </c>
      <c r="I1219" s="3">
        <v>16</v>
      </c>
      <c r="J1219" s="3">
        <v>37</v>
      </c>
      <c r="K1219" s="3">
        <v>7</v>
      </c>
      <c r="L1219" s="3">
        <v>9</v>
      </c>
      <c r="M1219" s="3">
        <v>18</v>
      </c>
      <c r="N1219" s="3">
        <v>3</v>
      </c>
      <c r="O1219" s="3">
        <v>3</v>
      </c>
      <c r="P1219" s="3">
        <v>1</v>
      </c>
      <c r="Q1219" s="3">
        <v>5</v>
      </c>
      <c r="R1219" s="3">
        <v>3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49</v>
      </c>
      <c r="AA1219" s="3" t="str" cm="1">
        <f t="array" ref="AA1219">_xlfn.IFS(AND(Z1219&lt;36,Z1219&gt;23),"24-35",AND(Z1219&lt;51,Z1219&gt;35),"36-50",AND(Z1219&gt;50,Z1219&lt;66),"51-65",Z1219&gt;65,"66+",TRUE,"?")</f>
        <v>36-50</v>
      </c>
      <c r="AB1219" s="3">
        <v>2393</v>
      </c>
      <c r="AC1219" s="3">
        <v>0</v>
      </c>
      <c r="AD1219" s="3">
        <v>1</v>
      </c>
      <c r="AE1219" s="3">
        <v>0</v>
      </c>
      <c r="AF1219" s="3">
        <v>0</v>
      </c>
      <c r="AG1219" s="3">
        <v>0</v>
      </c>
      <c r="AH1219" s="3">
        <v>1</v>
      </c>
      <c r="AI1219" s="3">
        <v>0</v>
      </c>
      <c r="AJ1219" s="3">
        <v>0</v>
      </c>
      <c r="AK1219" s="3">
        <v>0</v>
      </c>
      <c r="AL1219" s="3">
        <v>162</v>
      </c>
      <c r="AM1219" s="4">
        <v>42456</v>
      </c>
      <c r="AN1219" s="3">
        <f t="shared" ref="AN1219:AN1282" si="58">MONTH(AM1219)</f>
        <v>3</v>
      </c>
      <c r="AO1219" s="3" t="str">
        <f t="shared" ref="AO1219:AO1282" si="59">TEXT(AM1219,"mmmm")</f>
        <v>March</v>
      </c>
      <c r="AP1219" s="3">
        <v>1</v>
      </c>
    </row>
    <row r="1220" spans="1:42" x14ac:dyDescent="0.25">
      <c r="A1220" s="3">
        <v>1864</v>
      </c>
      <c r="B1220" s="3">
        <v>43020</v>
      </c>
      <c r="C1220" s="3">
        <v>180</v>
      </c>
      <c r="D1220" s="3">
        <f t="shared" si="57"/>
        <v>0.41841004184100417</v>
      </c>
      <c r="E1220" s="3">
        <v>1</v>
      </c>
      <c r="F1220" s="3">
        <v>0</v>
      </c>
      <c r="G1220" s="3">
        <v>79</v>
      </c>
      <c r="H1220" s="3">
        <v>45</v>
      </c>
      <c r="I1220" s="3">
        <v>7</v>
      </c>
      <c r="J1220" s="3">
        <v>99</v>
      </c>
      <c r="K1220" s="3">
        <v>4</v>
      </c>
      <c r="L1220" s="3">
        <v>25</v>
      </c>
      <c r="M1220" s="3">
        <v>43</v>
      </c>
      <c r="N1220" s="3">
        <v>3</v>
      </c>
      <c r="O1220" s="3">
        <v>4</v>
      </c>
      <c r="P1220" s="3">
        <v>1</v>
      </c>
      <c r="Q1220" s="3">
        <v>4</v>
      </c>
      <c r="R1220" s="3">
        <v>6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50</v>
      </c>
      <c r="AA1220" s="3" t="str" cm="1">
        <f t="array" ref="AA1220">_xlfn.IFS(AND(Z1220&lt;36,Z1220&gt;23),"24-35",AND(Z1220&lt;51,Z1220&gt;35),"36-50",AND(Z1220&gt;50,Z1220&lt;66),"51-65",Z1220&gt;65,"66+",TRUE,"?")</f>
        <v>36-50</v>
      </c>
      <c r="AB1220" s="3">
        <v>2370</v>
      </c>
      <c r="AC1220" s="3">
        <v>0</v>
      </c>
      <c r="AD1220" s="3">
        <v>0</v>
      </c>
      <c r="AE1220" s="3">
        <v>1</v>
      </c>
      <c r="AF1220" s="3">
        <v>0</v>
      </c>
      <c r="AG1220" s="3">
        <v>0</v>
      </c>
      <c r="AH1220" s="3">
        <v>0</v>
      </c>
      <c r="AI1220" s="3">
        <v>1</v>
      </c>
      <c r="AJ1220" s="3">
        <v>0</v>
      </c>
      <c r="AK1220" s="3">
        <v>0</v>
      </c>
      <c r="AL1220" s="3">
        <v>137</v>
      </c>
      <c r="AM1220" s="4">
        <v>42479</v>
      </c>
      <c r="AN1220" s="3">
        <f t="shared" si="58"/>
        <v>4</v>
      </c>
      <c r="AO1220" s="3" t="str">
        <f t="shared" si="59"/>
        <v>April</v>
      </c>
      <c r="AP1220" s="3">
        <v>1</v>
      </c>
    </row>
    <row r="1221" spans="1:42" x14ac:dyDescent="0.25">
      <c r="A1221" s="3">
        <v>1935</v>
      </c>
      <c r="B1221" s="3">
        <v>62637</v>
      </c>
      <c r="C1221" s="3">
        <v>180</v>
      </c>
      <c r="D1221" s="3">
        <f t="shared" si="57"/>
        <v>0.28737008477417503</v>
      </c>
      <c r="E1221" s="3">
        <v>0</v>
      </c>
      <c r="F1221" s="3">
        <v>1</v>
      </c>
      <c r="G1221" s="3">
        <v>76</v>
      </c>
      <c r="H1221" s="3">
        <v>104</v>
      </c>
      <c r="I1221" s="3">
        <v>12</v>
      </c>
      <c r="J1221" s="3">
        <v>48</v>
      </c>
      <c r="K1221" s="3">
        <v>4</v>
      </c>
      <c r="L1221" s="3">
        <v>12</v>
      </c>
      <c r="M1221" s="3">
        <v>5</v>
      </c>
      <c r="N1221" s="3">
        <v>1</v>
      </c>
      <c r="O1221" s="3">
        <v>2</v>
      </c>
      <c r="P1221" s="3">
        <v>2</v>
      </c>
      <c r="Q1221" s="3">
        <v>5</v>
      </c>
      <c r="R1221" s="3">
        <v>2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66</v>
      </c>
      <c r="AA1221" s="3" t="str" cm="1">
        <f t="array" ref="AA1221">_xlfn.IFS(AND(Z1221&lt;36,Z1221&gt;23),"24-35",AND(Z1221&lt;51,Z1221&gt;35),"36-50",AND(Z1221&gt;50,Z1221&lt;66),"51-65",Z1221&gt;65,"66+",TRUE,"?")</f>
        <v>66+</v>
      </c>
      <c r="AB1221" s="3">
        <v>2279</v>
      </c>
      <c r="AC1221" s="3">
        <v>1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1</v>
      </c>
      <c r="AK1221" s="3">
        <v>0</v>
      </c>
      <c r="AL1221" s="3">
        <v>175</v>
      </c>
      <c r="AM1221" s="4">
        <v>42570</v>
      </c>
      <c r="AN1221" s="3">
        <f t="shared" si="58"/>
        <v>7</v>
      </c>
      <c r="AO1221" s="3" t="str">
        <f t="shared" si="59"/>
        <v>July</v>
      </c>
      <c r="AP1221" s="3">
        <v>1</v>
      </c>
    </row>
    <row r="1222" spans="1:42" x14ac:dyDescent="0.25">
      <c r="A1222" s="3">
        <v>135</v>
      </c>
      <c r="B1222" s="3">
        <v>35688</v>
      </c>
      <c r="C1222" s="3">
        <v>179</v>
      </c>
      <c r="D1222" s="3">
        <f t="shared" si="57"/>
        <v>0.50156915489800491</v>
      </c>
      <c r="E1222" s="3">
        <v>2</v>
      </c>
      <c r="F1222" s="3">
        <v>1</v>
      </c>
      <c r="G1222" s="3">
        <v>94</v>
      </c>
      <c r="H1222" s="3">
        <v>73</v>
      </c>
      <c r="I1222" s="3">
        <v>3</v>
      </c>
      <c r="J1222" s="3">
        <v>90</v>
      </c>
      <c r="K1222" s="3">
        <v>12</v>
      </c>
      <c r="L1222" s="3">
        <v>1</v>
      </c>
      <c r="M1222" s="3">
        <v>32</v>
      </c>
      <c r="N1222" s="3">
        <v>7</v>
      </c>
      <c r="O1222" s="3">
        <v>4</v>
      </c>
      <c r="P1222" s="3">
        <v>1</v>
      </c>
      <c r="Q1222" s="3">
        <v>4</v>
      </c>
      <c r="R1222" s="3">
        <v>8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47</v>
      </c>
      <c r="AA1222" s="3" t="str" cm="1">
        <f t="array" ref="AA1222">_xlfn.IFS(AND(Z1222&lt;36,Z1222&gt;23),"24-35",AND(Z1222&lt;51,Z1222&gt;35),"36-50",AND(Z1222&gt;50,Z1222&lt;66),"51-65",Z1222&gt;65,"66+",TRUE,"?")</f>
        <v>36-50</v>
      </c>
      <c r="AB1222" s="3">
        <v>2835</v>
      </c>
      <c r="AC1222" s="3">
        <v>0</v>
      </c>
      <c r="AD1222" s="3">
        <v>1</v>
      </c>
      <c r="AE1222" s="3">
        <v>0</v>
      </c>
      <c r="AF1222" s="3">
        <v>0</v>
      </c>
      <c r="AG1222" s="3">
        <v>0</v>
      </c>
      <c r="AH1222" s="3">
        <v>1</v>
      </c>
      <c r="AI1222" s="3">
        <v>0</v>
      </c>
      <c r="AJ1222" s="3">
        <v>0</v>
      </c>
      <c r="AK1222" s="3">
        <v>0</v>
      </c>
      <c r="AL1222" s="3">
        <v>147</v>
      </c>
      <c r="AM1222" s="4">
        <v>42014</v>
      </c>
      <c r="AN1222" s="3">
        <f t="shared" si="58"/>
        <v>1</v>
      </c>
      <c r="AO1222" s="3" t="str">
        <f t="shared" si="59"/>
        <v>January</v>
      </c>
      <c r="AP1222" s="3">
        <v>1</v>
      </c>
    </row>
    <row r="1223" spans="1:42" x14ac:dyDescent="0.25">
      <c r="A1223" s="3">
        <v>979</v>
      </c>
      <c r="B1223" s="3">
        <v>8028</v>
      </c>
      <c r="C1223" s="3">
        <v>176</v>
      </c>
      <c r="D1223" s="3">
        <f t="shared" si="57"/>
        <v>2.1923268560039859</v>
      </c>
      <c r="E1223" s="3">
        <v>0</v>
      </c>
      <c r="F1223" s="3">
        <v>0</v>
      </c>
      <c r="G1223" s="3">
        <v>62</v>
      </c>
      <c r="H1223" s="3">
        <v>73</v>
      </c>
      <c r="I1223" s="3">
        <v>18</v>
      </c>
      <c r="J1223" s="3">
        <v>66</v>
      </c>
      <c r="K1223" s="3">
        <v>7</v>
      </c>
      <c r="L1223" s="3">
        <v>12</v>
      </c>
      <c r="M1223" s="3">
        <v>2</v>
      </c>
      <c r="N1223" s="3">
        <v>15</v>
      </c>
      <c r="O1223" s="3">
        <v>0</v>
      </c>
      <c r="P1223" s="3">
        <v>1</v>
      </c>
      <c r="Q1223" s="3">
        <v>0</v>
      </c>
      <c r="R1223" s="3">
        <v>19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29</v>
      </c>
      <c r="AA1223" s="3" t="str" cm="1">
        <f t="array" ref="AA1223">_xlfn.IFS(AND(Z1223&lt;36,Z1223&gt;23),"24-35",AND(Z1223&lt;51,Z1223&gt;35),"36-50",AND(Z1223&gt;50,Z1223&lt;66),"51-65",Z1223&gt;65,"66+",TRUE,"?")</f>
        <v>24-35</v>
      </c>
      <c r="AB1223" s="3">
        <v>2808</v>
      </c>
      <c r="AC1223" s="3">
        <v>0</v>
      </c>
      <c r="AD1223" s="3">
        <v>0</v>
      </c>
      <c r="AE1223" s="3">
        <v>1</v>
      </c>
      <c r="AF1223" s="3">
        <v>0</v>
      </c>
      <c r="AG1223" s="3">
        <v>0</v>
      </c>
      <c r="AH1223" s="3">
        <v>0</v>
      </c>
      <c r="AI1223" s="3">
        <v>1</v>
      </c>
      <c r="AJ1223" s="3">
        <v>0</v>
      </c>
      <c r="AK1223" s="3">
        <v>0</v>
      </c>
      <c r="AL1223" s="3">
        <v>174</v>
      </c>
      <c r="AM1223" s="4">
        <v>42041</v>
      </c>
      <c r="AN1223" s="3">
        <f t="shared" si="58"/>
        <v>2</v>
      </c>
      <c r="AO1223" s="3" t="str">
        <f t="shared" si="59"/>
        <v>February</v>
      </c>
      <c r="AP1223" s="3">
        <v>1</v>
      </c>
    </row>
    <row r="1224" spans="1:42" x14ac:dyDescent="0.25">
      <c r="A1224" s="3">
        <v>820</v>
      </c>
      <c r="B1224" s="3">
        <v>42395</v>
      </c>
      <c r="C1224" s="3">
        <v>157</v>
      </c>
      <c r="D1224" s="3">
        <f t="shared" si="57"/>
        <v>0.37032668946809766</v>
      </c>
      <c r="E1224" s="3">
        <v>1</v>
      </c>
      <c r="F1224" s="3">
        <v>1</v>
      </c>
      <c r="G1224" s="3">
        <v>35</v>
      </c>
      <c r="H1224" s="3">
        <v>48</v>
      </c>
      <c r="I1224" s="3">
        <v>13</v>
      </c>
      <c r="J1224" s="3">
        <v>57</v>
      </c>
      <c r="K1224" s="3">
        <v>24</v>
      </c>
      <c r="L1224" s="3">
        <v>15</v>
      </c>
      <c r="M1224" s="3">
        <v>25</v>
      </c>
      <c r="N1224" s="3">
        <v>4</v>
      </c>
      <c r="O1224" s="3">
        <v>3</v>
      </c>
      <c r="P1224" s="3">
        <v>1</v>
      </c>
      <c r="Q1224" s="3">
        <v>4</v>
      </c>
      <c r="R1224" s="3">
        <v>7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39</v>
      </c>
      <c r="AA1224" s="3" t="str" cm="1">
        <f t="array" ref="AA1224">_xlfn.IFS(AND(Z1224&lt;36,Z1224&gt;23),"24-35",AND(Z1224&lt;51,Z1224&gt;35),"36-50",AND(Z1224&gt;50,Z1224&lt;66),"51-65",Z1224&gt;65,"66+",TRUE,"?")</f>
        <v>36-50</v>
      </c>
      <c r="AB1224" s="3">
        <v>2245</v>
      </c>
      <c r="AC1224" s="3">
        <v>0</v>
      </c>
      <c r="AD1224" s="3">
        <v>0</v>
      </c>
      <c r="AE1224" s="3">
        <v>1</v>
      </c>
      <c r="AF1224" s="3">
        <v>0</v>
      </c>
      <c r="AG1224" s="3">
        <v>0</v>
      </c>
      <c r="AH1224" s="3">
        <v>1</v>
      </c>
      <c r="AI1224" s="3">
        <v>0</v>
      </c>
      <c r="AJ1224" s="3">
        <v>0</v>
      </c>
      <c r="AK1224" s="3">
        <v>0</v>
      </c>
      <c r="AL1224" s="3">
        <v>132</v>
      </c>
      <c r="AM1224" s="4">
        <v>42604</v>
      </c>
      <c r="AN1224" s="3">
        <f t="shared" si="58"/>
        <v>8</v>
      </c>
      <c r="AO1224" s="3" t="str">
        <f t="shared" si="59"/>
        <v>August</v>
      </c>
      <c r="AP1224" s="3">
        <v>1</v>
      </c>
    </row>
    <row r="1225" spans="1:42" x14ac:dyDescent="0.25">
      <c r="A1225" s="3">
        <v>1583</v>
      </c>
      <c r="B1225" s="3">
        <v>40442</v>
      </c>
      <c r="C1225" s="3">
        <v>156</v>
      </c>
      <c r="D1225" s="3">
        <f t="shared" si="57"/>
        <v>0.38573759952524606</v>
      </c>
      <c r="E1225" s="3">
        <v>1</v>
      </c>
      <c r="F1225" s="3">
        <v>1</v>
      </c>
      <c r="G1225" s="3">
        <v>52</v>
      </c>
      <c r="H1225" s="3">
        <v>45</v>
      </c>
      <c r="I1225" s="3">
        <v>12</v>
      </c>
      <c r="J1225" s="3">
        <v>52</v>
      </c>
      <c r="K1225" s="3">
        <v>25</v>
      </c>
      <c r="L1225" s="3">
        <v>22</v>
      </c>
      <c r="M1225" s="3">
        <v>13</v>
      </c>
      <c r="N1225" s="3">
        <v>4</v>
      </c>
      <c r="O1225" s="3">
        <v>3</v>
      </c>
      <c r="P1225" s="3">
        <v>1</v>
      </c>
      <c r="Q1225" s="3">
        <v>4</v>
      </c>
      <c r="R1225" s="3">
        <v>7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1</v>
      </c>
      <c r="Z1225" s="3">
        <v>68</v>
      </c>
      <c r="AA1225" s="3" t="str" cm="1">
        <f t="array" ref="AA1225">_xlfn.IFS(AND(Z1225&lt;36,Z1225&gt;23),"24-35",AND(Z1225&lt;51,Z1225&gt;35),"36-50",AND(Z1225&gt;50,Z1225&lt;66),"51-65",Z1225&gt;65,"66+",TRUE,"?")</f>
        <v>66+</v>
      </c>
      <c r="AB1225" s="3">
        <v>2838</v>
      </c>
      <c r="AC1225" s="3">
        <v>0</v>
      </c>
      <c r="AD1225" s="3">
        <v>0</v>
      </c>
      <c r="AE1225" s="3">
        <v>0</v>
      </c>
      <c r="AF1225" s="3">
        <v>1</v>
      </c>
      <c r="AG1225" s="3">
        <v>0</v>
      </c>
      <c r="AH1225" s="3">
        <v>0</v>
      </c>
      <c r="AI1225" s="3">
        <v>0</v>
      </c>
      <c r="AJ1225" s="3">
        <v>1</v>
      </c>
      <c r="AK1225" s="3">
        <v>0</v>
      </c>
      <c r="AL1225" s="3">
        <v>143</v>
      </c>
      <c r="AM1225" s="4">
        <v>42011</v>
      </c>
      <c r="AN1225" s="3">
        <f t="shared" si="58"/>
        <v>1</v>
      </c>
      <c r="AO1225" s="3" t="str">
        <f t="shared" si="59"/>
        <v>January</v>
      </c>
      <c r="AP1225" s="3">
        <v>1</v>
      </c>
    </row>
    <row r="1226" spans="1:42" x14ac:dyDescent="0.25">
      <c r="A1226" s="3">
        <v>472</v>
      </c>
      <c r="B1226" s="3">
        <v>24279</v>
      </c>
      <c r="C1226" s="3">
        <v>155</v>
      </c>
      <c r="D1226" s="3">
        <f t="shared" si="57"/>
        <v>0.63841179620247956</v>
      </c>
      <c r="E1226" s="3">
        <v>0</v>
      </c>
      <c r="F1226" s="3">
        <v>0</v>
      </c>
      <c r="G1226" s="3">
        <v>6</v>
      </c>
      <c r="H1226" s="3">
        <v>16</v>
      </c>
      <c r="I1226" s="3">
        <v>36</v>
      </c>
      <c r="J1226" s="3">
        <v>21</v>
      </c>
      <c r="K1226" s="3">
        <v>20</v>
      </c>
      <c r="L1226" s="3">
        <v>62</v>
      </c>
      <c r="M1226" s="3">
        <v>108</v>
      </c>
      <c r="N1226" s="3">
        <v>1</v>
      </c>
      <c r="O1226" s="3">
        <v>4</v>
      </c>
      <c r="P1226" s="3">
        <v>1</v>
      </c>
      <c r="Q1226" s="3">
        <v>3</v>
      </c>
      <c r="R1226" s="3">
        <v>8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30</v>
      </c>
      <c r="AA1226" s="3" t="str" cm="1">
        <f t="array" ref="AA1226">_xlfn.IFS(AND(Z1226&lt;36,Z1226&gt;23),"24-35",AND(Z1226&lt;51,Z1226&gt;35),"36-50",AND(Z1226&gt;50,Z1226&lt;66),"51-65",Z1226&gt;65,"66+",TRUE,"?")</f>
        <v>24-35</v>
      </c>
      <c r="AB1226" s="3">
        <v>2706</v>
      </c>
      <c r="AC1226" s="3">
        <v>0</v>
      </c>
      <c r="AD1226" s="3">
        <v>1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47</v>
      </c>
      <c r="AM1226" s="4">
        <v>42143</v>
      </c>
      <c r="AN1226" s="3">
        <f t="shared" si="58"/>
        <v>5</v>
      </c>
      <c r="AO1226" s="3" t="str">
        <f t="shared" si="59"/>
        <v>May</v>
      </c>
      <c r="AP1226" s="3">
        <v>1</v>
      </c>
    </row>
    <row r="1227" spans="1:42" x14ac:dyDescent="0.25">
      <c r="A1227" s="3">
        <v>369</v>
      </c>
      <c r="B1227" s="3">
        <v>43824</v>
      </c>
      <c r="C1227" s="3">
        <v>154</v>
      </c>
      <c r="D1227" s="3">
        <f t="shared" si="57"/>
        <v>0.35140562248995982</v>
      </c>
      <c r="E1227" s="3">
        <v>1</v>
      </c>
      <c r="F1227" s="3">
        <v>1</v>
      </c>
      <c r="G1227" s="3">
        <v>18</v>
      </c>
      <c r="H1227" s="3">
        <v>96</v>
      </c>
      <c r="I1227" s="3">
        <v>1</v>
      </c>
      <c r="J1227" s="3">
        <v>42</v>
      </c>
      <c r="K1227" s="3">
        <v>12</v>
      </c>
      <c r="L1227" s="3">
        <v>3</v>
      </c>
      <c r="M1227" s="3">
        <v>32</v>
      </c>
      <c r="N1227" s="3">
        <v>4</v>
      </c>
      <c r="O1227" s="3">
        <v>3</v>
      </c>
      <c r="P1227" s="3">
        <v>1</v>
      </c>
      <c r="Q1227" s="3">
        <v>4</v>
      </c>
      <c r="R1227" s="3">
        <v>8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49</v>
      </c>
      <c r="AA1227" s="3" t="str" cm="1">
        <f t="array" ref="AA1227">_xlfn.IFS(AND(Z1227&lt;36,Z1227&gt;23),"24-35",AND(Z1227&lt;51,Z1227&gt;35),"36-50",AND(Z1227&gt;50,Z1227&lt;66),"51-65",Z1227&gt;65,"66+",TRUE,"?")</f>
        <v>36-50</v>
      </c>
      <c r="AB1227" s="3">
        <v>2811</v>
      </c>
      <c r="AC1227" s="3">
        <v>0</v>
      </c>
      <c r="AD1227" s="3">
        <v>1</v>
      </c>
      <c r="AE1227" s="3">
        <v>0</v>
      </c>
      <c r="AF1227" s="3">
        <v>0</v>
      </c>
      <c r="AG1227" s="3">
        <v>0</v>
      </c>
      <c r="AH1227" s="3">
        <v>0</v>
      </c>
      <c r="AI1227" s="3">
        <v>1</v>
      </c>
      <c r="AJ1227" s="3">
        <v>0</v>
      </c>
      <c r="AK1227" s="3">
        <v>0</v>
      </c>
      <c r="AL1227" s="3">
        <v>122</v>
      </c>
      <c r="AM1227" s="4">
        <v>42038</v>
      </c>
      <c r="AN1227" s="3">
        <f t="shared" si="58"/>
        <v>2</v>
      </c>
      <c r="AO1227" s="3" t="str">
        <f t="shared" si="59"/>
        <v>February</v>
      </c>
      <c r="AP1227" s="3">
        <v>1</v>
      </c>
    </row>
    <row r="1228" spans="1:42" x14ac:dyDescent="0.25">
      <c r="A1228" s="3">
        <v>1316</v>
      </c>
      <c r="B1228" s="3">
        <v>34412</v>
      </c>
      <c r="C1228" s="3">
        <v>154</v>
      </c>
      <c r="D1228" s="3">
        <f t="shared" si="57"/>
        <v>0.44751830756712774</v>
      </c>
      <c r="E1228" s="3">
        <v>1</v>
      </c>
      <c r="F1228" s="3">
        <v>0</v>
      </c>
      <c r="G1228" s="3">
        <v>62</v>
      </c>
      <c r="H1228" s="3">
        <v>52</v>
      </c>
      <c r="I1228" s="3">
        <v>12</v>
      </c>
      <c r="J1228" s="3">
        <v>50</v>
      </c>
      <c r="K1228" s="3">
        <v>4</v>
      </c>
      <c r="L1228" s="3">
        <v>36</v>
      </c>
      <c r="M1228" s="3">
        <v>55</v>
      </c>
      <c r="N1228" s="3">
        <v>3</v>
      </c>
      <c r="O1228" s="3">
        <v>5</v>
      </c>
      <c r="P1228" s="3">
        <v>0</v>
      </c>
      <c r="Q1228" s="3">
        <v>3</v>
      </c>
      <c r="R1228" s="3">
        <v>9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30</v>
      </c>
      <c r="AA1228" s="3" t="str" cm="1">
        <f t="array" ref="AA1228">_xlfn.IFS(AND(Z1228&lt;36,Z1228&gt;23),"24-35",AND(Z1228&lt;51,Z1228&gt;35),"36-50",AND(Z1228&gt;50,Z1228&lt;66),"51-65",Z1228&gt;65,"66+",TRUE,"?")</f>
        <v>24-35</v>
      </c>
      <c r="AB1228" s="3">
        <v>2660</v>
      </c>
      <c r="AC1228" s="3">
        <v>0</v>
      </c>
      <c r="AD1228" s="3">
        <v>0</v>
      </c>
      <c r="AE1228" s="3">
        <v>1</v>
      </c>
      <c r="AF1228" s="3">
        <v>0</v>
      </c>
      <c r="AG1228" s="3">
        <v>0</v>
      </c>
      <c r="AH1228" s="3">
        <v>0</v>
      </c>
      <c r="AI1228" s="3">
        <v>1</v>
      </c>
      <c r="AJ1228" s="3">
        <v>0</v>
      </c>
      <c r="AK1228" s="3">
        <v>0</v>
      </c>
      <c r="AL1228" s="3">
        <v>99</v>
      </c>
      <c r="AM1228" s="4">
        <v>42189</v>
      </c>
      <c r="AN1228" s="3">
        <f t="shared" si="58"/>
        <v>7</v>
      </c>
      <c r="AO1228" s="3" t="str">
        <f t="shared" si="59"/>
        <v>July</v>
      </c>
      <c r="AP1228" s="3">
        <v>1</v>
      </c>
    </row>
    <row r="1229" spans="1:42" x14ac:dyDescent="0.25">
      <c r="A1229" s="3">
        <v>1596</v>
      </c>
      <c r="B1229" s="3">
        <v>36145</v>
      </c>
      <c r="C1229" s="3">
        <v>154</v>
      </c>
      <c r="D1229" s="3">
        <f t="shared" si="57"/>
        <v>0.42606169594688059</v>
      </c>
      <c r="E1229" s="3">
        <v>1</v>
      </c>
      <c r="F1229" s="3">
        <v>0</v>
      </c>
      <c r="G1229" s="3">
        <v>13</v>
      </c>
      <c r="H1229" s="3">
        <v>56</v>
      </c>
      <c r="I1229" s="3">
        <v>4</v>
      </c>
      <c r="J1229" s="3">
        <v>76</v>
      </c>
      <c r="K1229" s="3">
        <v>17</v>
      </c>
      <c r="L1229" s="3">
        <v>1</v>
      </c>
      <c r="M1229" s="3">
        <v>18</v>
      </c>
      <c r="N1229" s="3">
        <v>4</v>
      </c>
      <c r="O1229" s="3">
        <v>4</v>
      </c>
      <c r="P1229" s="3">
        <v>1</v>
      </c>
      <c r="Q1229" s="3">
        <v>3</v>
      </c>
      <c r="R1229" s="3">
        <v>9</v>
      </c>
      <c r="S1229" s="3">
        <v>0</v>
      </c>
      <c r="T1229" s="3">
        <v>0</v>
      </c>
      <c r="U1229" s="3">
        <v>1</v>
      </c>
      <c r="V1229" s="3">
        <v>0</v>
      </c>
      <c r="W1229" s="3">
        <v>0</v>
      </c>
      <c r="X1229" s="3">
        <v>0</v>
      </c>
      <c r="Y1229" s="3">
        <v>1</v>
      </c>
      <c r="Z1229" s="3">
        <v>35</v>
      </c>
      <c r="AA1229" s="3" t="str" cm="1">
        <f t="array" ref="AA1229">_xlfn.IFS(AND(Z1229&lt;36,Z1229&gt;23),"24-35",AND(Z1229&lt;51,Z1229&gt;35),"36-50",AND(Z1229&gt;50,Z1229&lt;66),"51-65",Z1229&gt;65,"66+",TRUE,"?")</f>
        <v>24-35</v>
      </c>
      <c r="AB1229" s="3">
        <v>2537</v>
      </c>
      <c r="AC1229" s="3">
        <v>0</v>
      </c>
      <c r="AD1229" s="3">
        <v>1</v>
      </c>
      <c r="AE1229" s="3">
        <v>0</v>
      </c>
      <c r="AF1229" s="3">
        <v>0</v>
      </c>
      <c r="AG1229" s="3">
        <v>0</v>
      </c>
      <c r="AH1229" s="3">
        <v>1</v>
      </c>
      <c r="AI1229" s="3">
        <v>0</v>
      </c>
      <c r="AJ1229" s="3">
        <v>0</v>
      </c>
      <c r="AK1229" s="3">
        <v>0</v>
      </c>
      <c r="AL1229" s="3">
        <v>136</v>
      </c>
      <c r="AM1229" s="4">
        <v>42312</v>
      </c>
      <c r="AN1229" s="3">
        <f t="shared" si="58"/>
        <v>11</v>
      </c>
      <c r="AO1229" s="3" t="str">
        <f t="shared" si="59"/>
        <v>November</v>
      </c>
      <c r="AP1229" s="3">
        <v>1</v>
      </c>
    </row>
    <row r="1230" spans="1:42" x14ac:dyDescent="0.25">
      <c r="A1230" s="3">
        <v>540</v>
      </c>
      <c r="B1230" s="3">
        <v>38593</v>
      </c>
      <c r="C1230" s="3">
        <v>153</v>
      </c>
      <c r="D1230" s="3">
        <f t="shared" si="57"/>
        <v>0.39644495115694556</v>
      </c>
      <c r="E1230" s="3">
        <v>1</v>
      </c>
      <c r="F1230" s="3">
        <v>0</v>
      </c>
      <c r="G1230" s="3">
        <v>42</v>
      </c>
      <c r="H1230" s="3">
        <v>51</v>
      </c>
      <c r="I1230" s="3">
        <v>12</v>
      </c>
      <c r="J1230" s="3">
        <v>49</v>
      </c>
      <c r="K1230" s="3">
        <v>17</v>
      </c>
      <c r="L1230" s="3">
        <v>24</v>
      </c>
      <c r="M1230" s="3">
        <v>24</v>
      </c>
      <c r="N1230" s="3">
        <v>3</v>
      </c>
      <c r="O1230" s="3">
        <v>4</v>
      </c>
      <c r="P1230" s="3">
        <v>1</v>
      </c>
      <c r="Q1230" s="3">
        <v>3</v>
      </c>
      <c r="R1230" s="3">
        <v>8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42</v>
      </c>
      <c r="AA1230" s="3" t="str" cm="1">
        <f t="array" ref="AA1230">_xlfn.IFS(AND(Z1230&lt;36,Z1230&gt;23),"24-35",AND(Z1230&lt;51,Z1230&gt;35),"36-50",AND(Z1230&gt;50,Z1230&lt;66),"51-65",Z1230&gt;65,"66+",TRUE,"?")</f>
        <v>36-50</v>
      </c>
      <c r="AB1230" s="3">
        <v>2448</v>
      </c>
      <c r="AC1230" s="3">
        <v>0</v>
      </c>
      <c r="AD1230" s="3">
        <v>0</v>
      </c>
      <c r="AE1230" s="3">
        <v>1</v>
      </c>
      <c r="AF1230" s="3">
        <v>0</v>
      </c>
      <c r="AG1230" s="3">
        <v>0</v>
      </c>
      <c r="AH1230" s="3">
        <v>1</v>
      </c>
      <c r="AI1230" s="3">
        <v>0</v>
      </c>
      <c r="AJ1230" s="3">
        <v>0</v>
      </c>
      <c r="AK1230" s="3">
        <v>0</v>
      </c>
      <c r="AL1230" s="3">
        <v>129</v>
      </c>
      <c r="AM1230" s="4">
        <v>42401</v>
      </c>
      <c r="AN1230" s="3">
        <f t="shared" si="58"/>
        <v>2</v>
      </c>
      <c r="AO1230" s="3" t="str">
        <f t="shared" si="59"/>
        <v>February</v>
      </c>
      <c r="AP1230" s="3">
        <v>1</v>
      </c>
    </row>
    <row r="1231" spans="1:42" x14ac:dyDescent="0.25">
      <c r="A1231" s="3">
        <v>1597</v>
      </c>
      <c r="B1231" s="3">
        <v>44051</v>
      </c>
      <c r="C1231" s="3">
        <v>153</v>
      </c>
      <c r="D1231" s="3">
        <f t="shared" si="57"/>
        <v>0.34732469183446457</v>
      </c>
      <c r="E1231" s="3">
        <v>1</v>
      </c>
      <c r="F1231" s="3">
        <v>1</v>
      </c>
      <c r="G1231" s="3">
        <v>20</v>
      </c>
      <c r="H1231" s="3">
        <v>79</v>
      </c>
      <c r="I1231" s="3">
        <v>7</v>
      </c>
      <c r="J1231" s="3">
        <v>58</v>
      </c>
      <c r="K1231" s="3">
        <v>6</v>
      </c>
      <c r="L1231" s="3">
        <v>3</v>
      </c>
      <c r="M1231" s="3">
        <v>18</v>
      </c>
      <c r="N1231" s="3">
        <v>4</v>
      </c>
      <c r="O1231" s="3">
        <v>3</v>
      </c>
      <c r="P1231" s="3">
        <v>1</v>
      </c>
      <c r="Q1231" s="3">
        <v>4</v>
      </c>
      <c r="R1231" s="3">
        <v>6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1</v>
      </c>
      <c r="Z1231" s="3">
        <v>47</v>
      </c>
      <c r="AA1231" s="3" t="str" cm="1">
        <f t="array" ref="AA1231">_xlfn.IFS(AND(Z1231&lt;36,Z1231&gt;23),"24-35",AND(Z1231&lt;51,Z1231&gt;35),"36-50",AND(Z1231&gt;50,Z1231&lt;66),"51-65",Z1231&gt;65,"66+",TRUE,"?")</f>
        <v>36-50</v>
      </c>
      <c r="AB1231" s="3">
        <v>2675</v>
      </c>
      <c r="AC1231" s="3">
        <v>1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1</v>
      </c>
      <c r="AK1231" s="3">
        <v>0</v>
      </c>
      <c r="AL1231" s="3">
        <v>135</v>
      </c>
      <c r="AM1231" s="4">
        <v>42174</v>
      </c>
      <c r="AN1231" s="3">
        <f t="shared" si="58"/>
        <v>6</v>
      </c>
      <c r="AO1231" s="3" t="str">
        <f t="shared" si="59"/>
        <v>June</v>
      </c>
      <c r="AP1231" s="3">
        <v>1</v>
      </c>
    </row>
    <row r="1232" spans="1:42" x14ac:dyDescent="0.25">
      <c r="A1232" s="3">
        <v>1813</v>
      </c>
      <c r="B1232" s="3">
        <v>39791</v>
      </c>
      <c r="C1232" s="3">
        <v>153</v>
      </c>
      <c r="D1232" s="3">
        <f t="shared" si="57"/>
        <v>0.38450905983765171</v>
      </c>
      <c r="E1232" s="3">
        <v>0</v>
      </c>
      <c r="F1232" s="3">
        <v>1</v>
      </c>
      <c r="G1232" s="3">
        <v>89</v>
      </c>
      <c r="H1232" s="3">
        <v>85</v>
      </c>
      <c r="I1232" s="3">
        <v>15</v>
      </c>
      <c r="J1232" s="3">
        <v>27</v>
      </c>
      <c r="K1232" s="3">
        <v>13</v>
      </c>
      <c r="L1232" s="3">
        <v>13</v>
      </c>
      <c r="M1232" s="3">
        <v>21</v>
      </c>
      <c r="N1232" s="3">
        <v>2</v>
      </c>
      <c r="O1232" s="3">
        <v>3</v>
      </c>
      <c r="P1232" s="3">
        <v>1</v>
      </c>
      <c r="Q1232" s="3">
        <v>4</v>
      </c>
      <c r="R1232" s="3">
        <v>7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49</v>
      </c>
      <c r="AA1232" s="3" t="str" cm="1">
        <f t="array" ref="AA1232">_xlfn.IFS(AND(Z1232&lt;36,Z1232&gt;23),"24-35",AND(Z1232&lt;51,Z1232&gt;35),"36-50",AND(Z1232&gt;50,Z1232&lt;66),"51-65",Z1232&gt;65,"66+",TRUE,"?")</f>
        <v>36-50</v>
      </c>
      <c r="AB1232" s="3">
        <v>2617</v>
      </c>
      <c r="AC1232" s="3">
        <v>0</v>
      </c>
      <c r="AD1232" s="3">
        <v>1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1</v>
      </c>
      <c r="AK1232" s="3">
        <v>0</v>
      </c>
      <c r="AL1232" s="3">
        <v>132</v>
      </c>
      <c r="AM1232" s="4">
        <v>42232</v>
      </c>
      <c r="AN1232" s="3">
        <f t="shared" si="58"/>
        <v>8</v>
      </c>
      <c r="AO1232" s="3" t="str">
        <f t="shared" si="59"/>
        <v>August</v>
      </c>
      <c r="AP1232" s="3">
        <v>1</v>
      </c>
    </row>
    <row r="1233" spans="1:42" x14ac:dyDescent="0.25">
      <c r="A1233" s="3">
        <v>1832</v>
      </c>
      <c r="B1233" s="3">
        <v>39146</v>
      </c>
      <c r="C1233" s="3">
        <v>153</v>
      </c>
      <c r="D1233" s="3">
        <f t="shared" si="57"/>
        <v>0.3908445307311092</v>
      </c>
      <c r="E1233" s="3">
        <v>1</v>
      </c>
      <c r="F1233" s="3">
        <v>0</v>
      </c>
      <c r="G1233" s="3">
        <v>1</v>
      </c>
      <c r="H1233" s="3">
        <v>94</v>
      </c>
      <c r="I1233" s="3">
        <v>1</v>
      </c>
      <c r="J1233" s="3">
        <v>33</v>
      </c>
      <c r="K1233" s="3">
        <v>13</v>
      </c>
      <c r="L1233" s="3">
        <v>12</v>
      </c>
      <c r="M1233" s="3">
        <v>12</v>
      </c>
      <c r="N1233" s="3">
        <v>3</v>
      </c>
      <c r="O1233" s="3">
        <v>4</v>
      </c>
      <c r="P1233" s="3">
        <v>0</v>
      </c>
      <c r="Q1233" s="3">
        <v>4</v>
      </c>
      <c r="R1233" s="3">
        <v>8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34</v>
      </c>
      <c r="AA1233" s="3" t="str" cm="1">
        <f t="array" ref="AA1233">_xlfn.IFS(AND(Z1233&lt;36,Z1233&gt;23),"24-35",AND(Z1233&lt;51,Z1233&gt;35),"36-50",AND(Z1233&gt;50,Z1233&lt;66),"51-65",Z1233&gt;65,"66+",TRUE,"?")</f>
        <v>24-35</v>
      </c>
      <c r="AB1233" s="3">
        <v>2659</v>
      </c>
      <c r="AC1233" s="3">
        <v>0</v>
      </c>
      <c r="AD1233" s="3">
        <v>0</v>
      </c>
      <c r="AE1233" s="3">
        <v>1</v>
      </c>
      <c r="AF1233" s="3">
        <v>0</v>
      </c>
      <c r="AG1233" s="3">
        <v>0</v>
      </c>
      <c r="AH1233" s="3">
        <v>0</v>
      </c>
      <c r="AI1233" s="3">
        <v>1</v>
      </c>
      <c r="AJ1233" s="3">
        <v>0</v>
      </c>
      <c r="AK1233" s="3">
        <v>0</v>
      </c>
      <c r="AL1233" s="3">
        <v>141</v>
      </c>
      <c r="AM1233" s="4">
        <v>42190</v>
      </c>
      <c r="AN1233" s="3">
        <f t="shared" si="58"/>
        <v>7</v>
      </c>
      <c r="AO1233" s="3" t="str">
        <f t="shared" si="59"/>
        <v>July</v>
      </c>
      <c r="AP1233" s="3">
        <v>1</v>
      </c>
    </row>
    <row r="1234" spans="1:42" x14ac:dyDescent="0.25">
      <c r="A1234" s="3">
        <v>413</v>
      </c>
      <c r="B1234" s="3">
        <v>56223</v>
      </c>
      <c r="C1234" s="3">
        <v>152</v>
      </c>
      <c r="D1234" s="3">
        <f t="shared" si="57"/>
        <v>0.27035199117798764</v>
      </c>
      <c r="E1234" s="3">
        <v>0</v>
      </c>
      <c r="F1234" s="3">
        <v>1</v>
      </c>
      <c r="G1234" s="3">
        <v>72</v>
      </c>
      <c r="H1234" s="3">
        <v>77</v>
      </c>
      <c r="I1234" s="3">
        <v>28</v>
      </c>
      <c r="J1234" s="3">
        <v>31</v>
      </c>
      <c r="K1234" s="3">
        <v>16</v>
      </c>
      <c r="L1234" s="3">
        <v>0</v>
      </c>
      <c r="M1234" s="3">
        <v>4</v>
      </c>
      <c r="N1234" s="3">
        <v>2</v>
      </c>
      <c r="O1234" s="3">
        <v>2</v>
      </c>
      <c r="P1234" s="3">
        <v>1</v>
      </c>
      <c r="Q1234" s="3">
        <v>5</v>
      </c>
      <c r="R1234" s="3">
        <v>4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72</v>
      </c>
      <c r="AA1234" s="3" t="str" cm="1">
        <f t="array" ref="AA1234">_xlfn.IFS(AND(Z1234&lt;36,Z1234&gt;23),"24-35",AND(Z1234&lt;51,Z1234&gt;35),"36-50",AND(Z1234&gt;50,Z1234&lt;66),"51-65",Z1234&gt;65,"66+",TRUE,"?")</f>
        <v>66+</v>
      </c>
      <c r="AB1234" s="3">
        <v>2350</v>
      </c>
      <c r="AC1234" s="3">
        <v>0</v>
      </c>
      <c r="AD1234" s="3">
        <v>1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1</v>
      </c>
      <c r="AL1234" s="3">
        <v>148</v>
      </c>
      <c r="AM1234" s="4">
        <v>42499</v>
      </c>
      <c r="AN1234" s="3">
        <f t="shared" si="58"/>
        <v>5</v>
      </c>
      <c r="AO1234" s="3" t="str">
        <f t="shared" si="59"/>
        <v>May</v>
      </c>
      <c r="AP1234" s="3">
        <v>1</v>
      </c>
    </row>
    <row r="1235" spans="1:42" x14ac:dyDescent="0.25">
      <c r="A1235" s="3">
        <v>544</v>
      </c>
      <c r="B1235" s="3">
        <v>51287</v>
      </c>
      <c r="C1235" s="3">
        <v>152</v>
      </c>
      <c r="D1235" s="3">
        <f t="shared" si="57"/>
        <v>0.29637140015988456</v>
      </c>
      <c r="E1235" s="3">
        <v>1</v>
      </c>
      <c r="F1235" s="3">
        <v>1</v>
      </c>
      <c r="G1235" s="3">
        <v>10</v>
      </c>
      <c r="H1235" s="3">
        <v>117</v>
      </c>
      <c r="I1235" s="3">
        <v>0</v>
      </c>
      <c r="J1235" s="3">
        <v>22</v>
      </c>
      <c r="K1235" s="3">
        <v>13</v>
      </c>
      <c r="L1235" s="3">
        <v>0</v>
      </c>
      <c r="M1235" s="3">
        <v>30</v>
      </c>
      <c r="N1235" s="3">
        <v>3</v>
      </c>
      <c r="O1235" s="3">
        <v>4</v>
      </c>
      <c r="P1235" s="3">
        <v>1</v>
      </c>
      <c r="Q1235" s="3">
        <v>3</v>
      </c>
      <c r="R1235" s="3">
        <v>7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52</v>
      </c>
      <c r="AA1235" s="3" t="str" cm="1">
        <f t="array" ref="AA1235">_xlfn.IFS(AND(Z1235&lt;36,Z1235&gt;23),"24-35",AND(Z1235&lt;51,Z1235&gt;35),"36-50",AND(Z1235&gt;50,Z1235&lt;66),"51-65",Z1235&gt;65,"66+",TRUE,"?")</f>
        <v>51-65</v>
      </c>
      <c r="AB1235" s="3">
        <v>2248</v>
      </c>
      <c r="AC1235" s="3">
        <v>0</v>
      </c>
      <c r="AD1235" s="3">
        <v>1</v>
      </c>
      <c r="AE1235" s="3">
        <v>0</v>
      </c>
      <c r="AF1235" s="3">
        <v>0</v>
      </c>
      <c r="AG1235" s="3">
        <v>0</v>
      </c>
      <c r="AH1235" s="3">
        <v>0</v>
      </c>
      <c r="AI1235" s="3">
        <v>1</v>
      </c>
      <c r="AJ1235" s="3">
        <v>0</v>
      </c>
      <c r="AK1235" s="3">
        <v>0</v>
      </c>
      <c r="AL1235" s="3">
        <v>122</v>
      </c>
      <c r="AM1235" s="4">
        <v>42601</v>
      </c>
      <c r="AN1235" s="3">
        <f t="shared" si="58"/>
        <v>8</v>
      </c>
      <c r="AO1235" s="3" t="str">
        <f t="shared" si="59"/>
        <v>August</v>
      </c>
      <c r="AP1235" s="3">
        <v>1</v>
      </c>
    </row>
    <row r="1236" spans="1:42" x14ac:dyDescent="0.25">
      <c r="A1236" s="3">
        <v>1126</v>
      </c>
      <c r="B1236" s="3">
        <v>54809</v>
      </c>
      <c r="C1236" s="3">
        <v>152</v>
      </c>
      <c r="D1236" s="3">
        <f t="shared" si="57"/>
        <v>0.2773267164151873</v>
      </c>
      <c r="E1236" s="3">
        <v>1</v>
      </c>
      <c r="F1236" s="3">
        <v>1</v>
      </c>
      <c r="G1236" s="3">
        <v>0</v>
      </c>
      <c r="H1236" s="3">
        <v>63</v>
      </c>
      <c r="I1236" s="3">
        <v>6</v>
      </c>
      <c r="J1236" s="3">
        <v>57</v>
      </c>
      <c r="K1236" s="3">
        <v>13</v>
      </c>
      <c r="L1236" s="3">
        <v>13</v>
      </c>
      <c r="M1236" s="3">
        <v>22</v>
      </c>
      <c r="N1236" s="3">
        <v>4</v>
      </c>
      <c r="O1236" s="3">
        <v>2</v>
      </c>
      <c r="P1236" s="3">
        <v>1</v>
      </c>
      <c r="Q1236" s="3">
        <v>5</v>
      </c>
      <c r="R1236" s="3">
        <v>4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43</v>
      </c>
      <c r="AA1236" s="3" t="str" cm="1">
        <f t="array" ref="AA1236">_xlfn.IFS(AND(Z1236&lt;36,Z1236&gt;23),"24-35",AND(Z1236&lt;51,Z1236&gt;35),"36-50",AND(Z1236&gt;50,Z1236&lt;66),"51-65",Z1236&gt;65,"66+",TRUE,"?")</f>
        <v>36-50</v>
      </c>
      <c r="AB1236" s="3">
        <v>2450</v>
      </c>
      <c r="AC1236" s="3">
        <v>0</v>
      </c>
      <c r="AD1236" s="3">
        <v>1</v>
      </c>
      <c r="AE1236" s="3">
        <v>0</v>
      </c>
      <c r="AF1236" s="3">
        <v>0</v>
      </c>
      <c r="AG1236" s="3">
        <v>0</v>
      </c>
      <c r="AH1236" s="3">
        <v>0</v>
      </c>
      <c r="AI1236" s="3">
        <v>1</v>
      </c>
      <c r="AJ1236" s="3">
        <v>0</v>
      </c>
      <c r="AK1236" s="3">
        <v>0</v>
      </c>
      <c r="AL1236" s="3">
        <v>130</v>
      </c>
      <c r="AM1236" s="4">
        <v>42399</v>
      </c>
      <c r="AN1236" s="3">
        <f t="shared" si="58"/>
        <v>1</v>
      </c>
      <c r="AO1236" s="3" t="str">
        <f t="shared" si="59"/>
        <v>January</v>
      </c>
      <c r="AP1236" s="3">
        <v>1</v>
      </c>
    </row>
    <row r="1237" spans="1:42" x14ac:dyDescent="0.25">
      <c r="A1237" s="3">
        <v>1243</v>
      </c>
      <c r="B1237" s="3">
        <v>45503</v>
      </c>
      <c r="C1237" s="3">
        <v>152</v>
      </c>
      <c r="D1237" s="3">
        <f t="shared" si="57"/>
        <v>0.33404390919280047</v>
      </c>
      <c r="E1237" s="3">
        <v>1</v>
      </c>
      <c r="F1237" s="3">
        <v>0</v>
      </c>
      <c r="G1237" s="3">
        <v>54</v>
      </c>
      <c r="H1237" s="3">
        <v>97</v>
      </c>
      <c r="I1237" s="3">
        <v>4</v>
      </c>
      <c r="J1237" s="3">
        <v>44</v>
      </c>
      <c r="K1237" s="3">
        <v>6</v>
      </c>
      <c r="L1237" s="3">
        <v>1</v>
      </c>
      <c r="M1237" s="3">
        <v>18</v>
      </c>
      <c r="N1237" s="3">
        <v>1</v>
      </c>
      <c r="O1237" s="3">
        <v>3</v>
      </c>
      <c r="P1237" s="3">
        <v>1</v>
      </c>
      <c r="Q1237" s="3">
        <v>4</v>
      </c>
      <c r="R1237" s="3">
        <v>5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45</v>
      </c>
      <c r="AA1237" s="3" t="str" cm="1">
        <f t="array" ref="AA1237">_xlfn.IFS(AND(Z1237&lt;36,Z1237&gt;23),"24-35",AND(Z1237&lt;51,Z1237&gt;35),"36-50",AND(Z1237&gt;50,Z1237&lt;66),"51-65",Z1237&gt;65,"66+",TRUE,"?")</f>
        <v>36-50</v>
      </c>
      <c r="AB1237" s="3">
        <v>2436</v>
      </c>
      <c r="AC1237" s="3">
        <v>0</v>
      </c>
      <c r="AD1237" s="3">
        <v>1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1</v>
      </c>
      <c r="AL1237" s="3">
        <v>134</v>
      </c>
      <c r="AM1237" s="4">
        <v>42413</v>
      </c>
      <c r="AN1237" s="3">
        <f t="shared" si="58"/>
        <v>2</v>
      </c>
      <c r="AO1237" s="3" t="str">
        <f t="shared" si="59"/>
        <v>February</v>
      </c>
      <c r="AP1237" s="3">
        <v>1</v>
      </c>
    </row>
    <row r="1238" spans="1:42" x14ac:dyDescent="0.25">
      <c r="A1238" s="3">
        <v>1594</v>
      </c>
      <c r="B1238" s="3">
        <v>55761</v>
      </c>
      <c r="C1238" s="3">
        <v>152</v>
      </c>
      <c r="D1238" s="3">
        <f t="shared" si="57"/>
        <v>0.27259195495059269</v>
      </c>
      <c r="E1238" s="3">
        <v>0</v>
      </c>
      <c r="F1238" s="3">
        <v>1</v>
      </c>
      <c r="G1238" s="3">
        <v>97</v>
      </c>
      <c r="H1238" s="3">
        <v>136</v>
      </c>
      <c r="I1238" s="3">
        <v>1</v>
      </c>
      <c r="J1238" s="3">
        <v>12</v>
      </c>
      <c r="K1238" s="3">
        <v>0</v>
      </c>
      <c r="L1238" s="3">
        <v>3</v>
      </c>
      <c r="M1238" s="3">
        <v>32</v>
      </c>
      <c r="N1238" s="3">
        <v>2</v>
      </c>
      <c r="O1238" s="3">
        <v>4</v>
      </c>
      <c r="P1238" s="3">
        <v>1</v>
      </c>
      <c r="Q1238" s="3">
        <v>3</v>
      </c>
      <c r="R1238" s="3">
        <v>6</v>
      </c>
      <c r="S1238" s="3">
        <v>0</v>
      </c>
      <c r="T1238" s="3">
        <v>0</v>
      </c>
      <c r="U1238" s="3">
        <v>0</v>
      </c>
      <c r="V1238" s="3">
        <v>1</v>
      </c>
      <c r="W1238" s="3">
        <v>0</v>
      </c>
      <c r="X1238" s="3">
        <v>0</v>
      </c>
      <c r="Y1238" s="3">
        <v>0</v>
      </c>
      <c r="Z1238" s="3">
        <v>56</v>
      </c>
      <c r="AA1238" s="3" t="str" cm="1">
        <f t="array" ref="AA1238">_xlfn.IFS(AND(Z1238&lt;36,Z1238&gt;23),"24-35",AND(Z1238&lt;51,Z1238&gt;35),"36-50",AND(Z1238&gt;50,Z1238&lt;66),"51-65",Z1238&gt;65,"66+",TRUE,"?")</f>
        <v>51-65</v>
      </c>
      <c r="AB1238" s="3">
        <v>2225</v>
      </c>
      <c r="AC1238" s="3">
        <v>0</v>
      </c>
      <c r="AD1238" s="3">
        <v>0</v>
      </c>
      <c r="AE1238" s="3">
        <v>0</v>
      </c>
      <c r="AF1238" s="3">
        <v>1</v>
      </c>
      <c r="AG1238" s="3">
        <v>0</v>
      </c>
      <c r="AH1238" s="3">
        <v>0</v>
      </c>
      <c r="AI1238" s="3">
        <v>1</v>
      </c>
      <c r="AJ1238" s="3">
        <v>0</v>
      </c>
      <c r="AK1238" s="3">
        <v>0</v>
      </c>
      <c r="AL1238" s="3">
        <v>120</v>
      </c>
      <c r="AM1238" s="4">
        <v>42624</v>
      </c>
      <c r="AN1238" s="3">
        <f t="shared" si="58"/>
        <v>9</v>
      </c>
      <c r="AO1238" s="3" t="str">
        <f t="shared" si="59"/>
        <v>September</v>
      </c>
      <c r="AP1238" s="3">
        <v>1</v>
      </c>
    </row>
    <row r="1239" spans="1:42" x14ac:dyDescent="0.25">
      <c r="A1239" s="3">
        <v>1603</v>
      </c>
      <c r="B1239" s="3">
        <v>54809</v>
      </c>
      <c r="C1239" s="3">
        <v>152</v>
      </c>
      <c r="D1239" s="3">
        <f t="shared" si="57"/>
        <v>0.2773267164151873</v>
      </c>
      <c r="E1239" s="3">
        <v>1</v>
      </c>
      <c r="F1239" s="3">
        <v>1</v>
      </c>
      <c r="G1239" s="3">
        <v>0</v>
      </c>
      <c r="H1239" s="3">
        <v>63</v>
      </c>
      <c r="I1239" s="3">
        <v>6</v>
      </c>
      <c r="J1239" s="3">
        <v>57</v>
      </c>
      <c r="K1239" s="3">
        <v>13</v>
      </c>
      <c r="L1239" s="3">
        <v>13</v>
      </c>
      <c r="M1239" s="3">
        <v>22</v>
      </c>
      <c r="N1239" s="3">
        <v>4</v>
      </c>
      <c r="O1239" s="3">
        <v>2</v>
      </c>
      <c r="P1239" s="3">
        <v>1</v>
      </c>
      <c r="Q1239" s="3">
        <v>5</v>
      </c>
      <c r="R1239" s="3">
        <v>4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1</v>
      </c>
      <c r="Z1239" s="3">
        <v>43</v>
      </c>
      <c r="AA1239" s="3" t="str" cm="1">
        <f t="array" ref="AA1239">_xlfn.IFS(AND(Z1239&lt;36,Z1239&gt;23),"24-35",AND(Z1239&lt;51,Z1239&gt;35),"36-50",AND(Z1239&gt;50,Z1239&lt;66),"51-65",Z1239&gt;65,"66+",TRUE,"?")</f>
        <v>36-50</v>
      </c>
      <c r="AB1239" s="3">
        <v>2450</v>
      </c>
      <c r="AC1239" s="3">
        <v>0</v>
      </c>
      <c r="AD1239" s="3">
        <v>1</v>
      </c>
      <c r="AE1239" s="3">
        <v>0</v>
      </c>
      <c r="AF1239" s="3">
        <v>0</v>
      </c>
      <c r="AG1239" s="3">
        <v>0</v>
      </c>
      <c r="AH1239" s="3">
        <v>0</v>
      </c>
      <c r="AI1239" s="3">
        <v>1</v>
      </c>
      <c r="AJ1239" s="3">
        <v>0</v>
      </c>
      <c r="AK1239" s="3">
        <v>0</v>
      </c>
      <c r="AL1239" s="3">
        <v>130</v>
      </c>
      <c r="AM1239" s="4">
        <v>42399</v>
      </c>
      <c r="AN1239" s="3">
        <f t="shared" si="58"/>
        <v>1</v>
      </c>
      <c r="AO1239" s="3" t="str">
        <f t="shared" si="59"/>
        <v>January</v>
      </c>
      <c r="AP1239" s="3">
        <v>1</v>
      </c>
    </row>
    <row r="1240" spans="1:42" x14ac:dyDescent="0.25">
      <c r="A1240" s="3">
        <v>1618</v>
      </c>
      <c r="B1240" s="3">
        <v>47808</v>
      </c>
      <c r="C1240" s="3">
        <v>152</v>
      </c>
      <c r="D1240" s="3">
        <f t="shared" si="57"/>
        <v>0.31793842034805891</v>
      </c>
      <c r="E1240" s="3">
        <v>0</v>
      </c>
      <c r="F1240" s="3">
        <v>1</v>
      </c>
      <c r="G1240" s="3">
        <v>30</v>
      </c>
      <c r="H1240" s="3">
        <v>123</v>
      </c>
      <c r="I1240" s="3">
        <v>1</v>
      </c>
      <c r="J1240" s="3">
        <v>26</v>
      </c>
      <c r="K1240" s="3">
        <v>2</v>
      </c>
      <c r="L1240" s="3">
        <v>0</v>
      </c>
      <c r="M1240" s="3">
        <v>72</v>
      </c>
      <c r="N1240" s="3">
        <v>2</v>
      </c>
      <c r="O1240" s="3">
        <v>3</v>
      </c>
      <c r="P1240" s="3">
        <v>2</v>
      </c>
      <c r="Q1240" s="3">
        <v>3</v>
      </c>
      <c r="R1240" s="3">
        <v>7</v>
      </c>
      <c r="S1240" s="3">
        <v>0</v>
      </c>
      <c r="T1240" s="3">
        <v>0</v>
      </c>
      <c r="U1240" s="3">
        <v>1</v>
      </c>
      <c r="V1240" s="3">
        <v>0</v>
      </c>
      <c r="W1240" s="3">
        <v>0</v>
      </c>
      <c r="X1240" s="3">
        <v>0</v>
      </c>
      <c r="Y1240" s="3">
        <v>0</v>
      </c>
      <c r="Z1240" s="3">
        <v>45</v>
      </c>
      <c r="AA1240" s="3" t="str" cm="1">
        <f t="array" ref="AA1240">_xlfn.IFS(AND(Z1240&lt;36,Z1240&gt;23),"24-35",AND(Z1240&lt;51,Z1240&gt;35),"36-50",AND(Z1240&gt;50,Z1240&lt;66),"51-65",Z1240&gt;65,"66+",TRUE,"?")</f>
        <v>36-50</v>
      </c>
      <c r="AB1240" s="3">
        <v>2411</v>
      </c>
      <c r="AC1240" s="3">
        <v>0</v>
      </c>
      <c r="AD1240" s="3">
        <v>1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1</v>
      </c>
      <c r="AK1240" s="3">
        <v>0</v>
      </c>
      <c r="AL1240" s="3">
        <v>80</v>
      </c>
      <c r="AM1240" s="4">
        <v>42438</v>
      </c>
      <c r="AN1240" s="3">
        <f t="shared" si="58"/>
        <v>3</v>
      </c>
      <c r="AO1240" s="3" t="str">
        <f t="shared" si="59"/>
        <v>March</v>
      </c>
      <c r="AP1240" s="3">
        <v>1</v>
      </c>
    </row>
    <row r="1241" spans="1:42" x14ac:dyDescent="0.25">
      <c r="A1241" s="3">
        <v>1677</v>
      </c>
      <c r="B1241" s="3">
        <v>32313</v>
      </c>
      <c r="C1241" s="3">
        <v>152</v>
      </c>
      <c r="D1241" s="3">
        <f t="shared" si="57"/>
        <v>0.47039891065515427</v>
      </c>
      <c r="E1241" s="3">
        <v>1</v>
      </c>
      <c r="F1241" s="3">
        <v>0</v>
      </c>
      <c r="G1241" s="3">
        <v>60</v>
      </c>
      <c r="H1241" s="3">
        <v>86</v>
      </c>
      <c r="I1241" s="3">
        <v>4</v>
      </c>
      <c r="J1241" s="3">
        <v>56</v>
      </c>
      <c r="K1241" s="3">
        <v>2</v>
      </c>
      <c r="L1241" s="3">
        <v>4</v>
      </c>
      <c r="M1241" s="3">
        <v>7</v>
      </c>
      <c r="N1241" s="3">
        <v>3</v>
      </c>
      <c r="O1241" s="3">
        <v>4</v>
      </c>
      <c r="P1241" s="3">
        <v>0</v>
      </c>
      <c r="Q1241" s="3">
        <v>4</v>
      </c>
      <c r="R1241" s="3">
        <v>9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38</v>
      </c>
      <c r="AA1241" s="3" t="str" cm="1">
        <f t="array" ref="AA1241">_xlfn.IFS(AND(Z1241&lt;36,Z1241&gt;23),"24-35",AND(Z1241&lt;51,Z1241&gt;35),"36-50",AND(Z1241&gt;50,Z1241&lt;66),"51-65",Z1241&gt;65,"66+",TRUE,"?")</f>
        <v>36-50</v>
      </c>
      <c r="AB1241" s="3">
        <v>2662</v>
      </c>
      <c r="AC1241" s="3">
        <v>0</v>
      </c>
      <c r="AD1241" s="3">
        <v>0</v>
      </c>
      <c r="AE1241" s="3">
        <v>0</v>
      </c>
      <c r="AF1241" s="3">
        <v>1</v>
      </c>
      <c r="AG1241" s="3">
        <v>0</v>
      </c>
      <c r="AH1241" s="3">
        <v>0</v>
      </c>
      <c r="AI1241" s="3">
        <v>0</v>
      </c>
      <c r="AJ1241" s="3">
        <v>0</v>
      </c>
      <c r="AK1241" s="3">
        <v>1</v>
      </c>
      <c r="AL1241" s="3">
        <v>145</v>
      </c>
      <c r="AM1241" s="4">
        <v>42187</v>
      </c>
      <c r="AN1241" s="3">
        <f t="shared" si="58"/>
        <v>7</v>
      </c>
      <c r="AO1241" s="3" t="str">
        <f t="shared" si="59"/>
        <v>July</v>
      </c>
      <c r="AP1241" s="3">
        <v>1</v>
      </c>
    </row>
    <row r="1242" spans="1:42" x14ac:dyDescent="0.25">
      <c r="A1242" s="3">
        <v>1116</v>
      </c>
      <c r="B1242" s="3">
        <v>31497</v>
      </c>
      <c r="C1242" s="3">
        <v>151</v>
      </c>
      <c r="D1242" s="3">
        <f t="shared" si="57"/>
        <v>0.47941073753055846</v>
      </c>
      <c r="E1242" s="3">
        <v>0</v>
      </c>
      <c r="F1242" s="3">
        <v>1</v>
      </c>
      <c r="G1242" s="3">
        <v>22</v>
      </c>
      <c r="H1242" s="3">
        <v>108</v>
      </c>
      <c r="I1242" s="3">
        <v>1</v>
      </c>
      <c r="J1242" s="3">
        <v>28</v>
      </c>
      <c r="K1242" s="3">
        <v>13</v>
      </c>
      <c r="L1242" s="3">
        <v>1</v>
      </c>
      <c r="M1242" s="3">
        <v>4</v>
      </c>
      <c r="N1242" s="3">
        <v>2</v>
      </c>
      <c r="O1242" s="3">
        <v>3</v>
      </c>
      <c r="P1242" s="3">
        <v>1</v>
      </c>
      <c r="Q1242" s="3">
        <v>4</v>
      </c>
      <c r="R1242" s="3">
        <v>8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58</v>
      </c>
      <c r="AA1242" s="3" t="str" cm="1">
        <f t="array" ref="AA1242">_xlfn.IFS(AND(Z1242&lt;36,Z1242&gt;23),"24-35",AND(Z1242&lt;51,Z1242&gt;35),"36-50",AND(Z1242&gt;50,Z1242&lt;66),"51-65",Z1242&gt;65,"66+",TRUE,"?")</f>
        <v>51-65</v>
      </c>
      <c r="AB1242" s="3">
        <v>2729</v>
      </c>
      <c r="AC1242" s="3">
        <v>0</v>
      </c>
      <c r="AD1242" s="3">
        <v>0</v>
      </c>
      <c r="AE1242" s="3">
        <v>0</v>
      </c>
      <c r="AF1242" s="3">
        <v>1</v>
      </c>
      <c r="AG1242" s="3">
        <v>0</v>
      </c>
      <c r="AH1242" s="3">
        <v>0</v>
      </c>
      <c r="AI1242" s="3">
        <v>0</v>
      </c>
      <c r="AJ1242" s="3">
        <v>0</v>
      </c>
      <c r="AK1242" s="3">
        <v>1</v>
      </c>
      <c r="AL1242" s="3">
        <v>147</v>
      </c>
      <c r="AM1242" s="4">
        <v>42120</v>
      </c>
      <c r="AN1242" s="3">
        <f t="shared" si="58"/>
        <v>4</v>
      </c>
      <c r="AO1242" s="3" t="str">
        <f t="shared" si="59"/>
        <v>April</v>
      </c>
      <c r="AP1242" s="3">
        <v>1</v>
      </c>
    </row>
    <row r="1243" spans="1:42" x14ac:dyDescent="0.25">
      <c r="A1243" s="3">
        <v>1364</v>
      </c>
      <c r="B1243" s="3">
        <v>34380</v>
      </c>
      <c r="C1243" s="3">
        <v>151</v>
      </c>
      <c r="D1243" s="3">
        <f t="shared" si="57"/>
        <v>0.43920884235020363</v>
      </c>
      <c r="E1243" s="3">
        <v>1</v>
      </c>
      <c r="F1243" s="3">
        <v>0</v>
      </c>
      <c r="G1243" s="3">
        <v>68</v>
      </c>
      <c r="H1243" s="3">
        <v>72</v>
      </c>
      <c r="I1243" s="3">
        <v>7</v>
      </c>
      <c r="J1243" s="3">
        <v>58</v>
      </c>
      <c r="K1243" s="3">
        <v>13</v>
      </c>
      <c r="L1243" s="3">
        <v>1</v>
      </c>
      <c r="M1243" s="3">
        <v>24</v>
      </c>
      <c r="N1243" s="3">
        <v>4</v>
      </c>
      <c r="O1243" s="3">
        <v>4</v>
      </c>
      <c r="P1243" s="3">
        <v>1</v>
      </c>
      <c r="Q1243" s="3">
        <v>3</v>
      </c>
      <c r="R1243" s="3">
        <v>8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43</v>
      </c>
      <c r="AA1243" s="3" t="str" cm="1">
        <f t="array" ref="AA1243">_xlfn.IFS(AND(Z1243&lt;36,Z1243&gt;23),"24-35",AND(Z1243&lt;51,Z1243&gt;35),"36-50",AND(Z1243&gt;50,Z1243&lt;66),"51-65",Z1243&gt;65,"66+",TRUE,"?")</f>
        <v>36-50</v>
      </c>
      <c r="AB1243" s="3">
        <v>2582</v>
      </c>
      <c r="AC1243" s="3">
        <v>0</v>
      </c>
      <c r="AD1243" s="3">
        <v>1</v>
      </c>
      <c r="AE1243" s="3">
        <v>0</v>
      </c>
      <c r="AF1243" s="3">
        <v>0</v>
      </c>
      <c r="AG1243" s="3">
        <v>0</v>
      </c>
      <c r="AH1243" s="3">
        <v>0</v>
      </c>
      <c r="AI1243" s="3">
        <v>1</v>
      </c>
      <c r="AJ1243" s="3">
        <v>0</v>
      </c>
      <c r="AK1243" s="3">
        <v>0</v>
      </c>
      <c r="AL1243" s="3">
        <v>127</v>
      </c>
      <c r="AM1243" s="4">
        <v>42267</v>
      </c>
      <c r="AN1243" s="3">
        <f t="shared" si="58"/>
        <v>9</v>
      </c>
      <c r="AO1243" s="3" t="str">
        <f t="shared" si="59"/>
        <v>September</v>
      </c>
      <c r="AP1243" s="3">
        <v>1</v>
      </c>
    </row>
    <row r="1244" spans="1:42" x14ac:dyDescent="0.25">
      <c r="A1244" s="3">
        <v>1605</v>
      </c>
      <c r="B1244" s="3">
        <v>39763</v>
      </c>
      <c r="C1244" s="3">
        <v>151</v>
      </c>
      <c r="D1244" s="3">
        <f t="shared" si="57"/>
        <v>0.37975001886175591</v>
      </c>
      <c r="E1244" s="3">
        <v>1</v>
      </c>
      <c r="F1244" s="3">
        <v>0</v>
      </c>
      <c r="G1244" s="3">
        <v>9</v>
      </c>
      <c r="H1244" s="3">
        <v>80</v>
      </c>
      <c r="I1244" s="3">
        <v>1</v>
      </c>
      <c r="J1244" s="3">
        <v>60</v>
      </c>
      <c r="K1244" s="3">
        <v>4</v>
      </c>
      <c r="L1244" s="3">
        <v>6</v>
      </c>
      <c r="M1244" s="3">
        <v>16</v>
      </c>
      <c r="N1244" s="3">
        <v>2</v>
      </c>
      <c r="O1244" s="3">
        <v>5</v>
      </c>
      <c r="P1244" s="3">
        <v>1</v>
      </c>
      <c r="Q1244" s="3">
        <v>2</v>
      </c>
      <c r="R1244" s="3">
        <v>9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1</v>
      </c>
      <c r="Z1244" s="3">
        <v>49</v>
      </c>
      <c r="AA1244" s="3" t="str" cm="1">
        <f t="array" ref="AA1244">_xlfn.IFS(AND(Z1244&lt;36,Z1244&gt;23),"24-35",AND(Z1244&lt;51,Z1244&gt;35),"36-50",AND(Z1244&gt;50,Z1244&lt;66),"51-65",Z1244&gt;65,"66+",TRUE,"?")</f>
        <v>36-50</v>
      </c>
      <c r="AB1244" s="3">
        <v>2488</v>
      </c>
      <c r="AC1244" s="3">
        <v>0</v>
      </c>
      <c r="AD1244" s="3">
        <v>0</v>
      </c>
      <c r="AE1244" s="3">
        <v>1</v>
      </c>
      <c r="AF1244" s="3">
        <v>0</v>
      </c>
      <c r="AG1244" s="3">
        <v>0</v>
      </c>
      <c r="AH1244" s="3">
        <v>0</v>
      </c>
      <c r="AI1244" s="3">
        <v>0</v>
      </c>
      <c r="AJ1244" s="3">
        <v>1</v>
      </c>
      <c r="AK1244" s="3">
        <v>0</v>
      </c>
      <c r="AL1244" s="3">
        <v>135</v>
      </c>
      <c r="AM1244" s="4">
        <v>42361</v>
      </c>
      <c r="AN1244" s="3">
        <f t="shared" si="58"/>
        <v>12</v>
      </c>
      <c r="AO1244" s="3" t="str">
        <f t="shared" si="59"/>
        <v>December</v>
      </c>
      <c r="AP1244" s="3">
        <v>1</v>
      </c>
    </row>
    <row r="1245" spans="1:42" x14ac:dyDescent="0.25">
      <c r="A1245" s="3">
        <v>1608</v>
      </c>
      <c r="B1245" s="3">
        <v>52869</v>
      </c>
      <c r="C1245" s="3">
        <v>151</v>
      </c>
      <c r="D1245" s="3">
        <f t="shared" si="57"/>
        <v>0.28561160604513042</v>
      </c>
      <c r="E1245" s="3">
        <v>1</v>
      </c>
      <c r="F1245" s="3">
        <v>1</v>
      </c>
      <c r="G1245" s="3">
        <v>40</v>
      </c>
      <c r="H1245" s="3">
        <v>84</v>
      </c>
      <c r="I1245" s="3">
        <v>3</v>
      </c>
      <c r="J1245" s="3">
        <v>61</v>
      </c>
      <c r="K1245" s="3">
        <v>2</v>
      </c>
      <c r="L1245" s="3">
        <v>1</v>
      </c>
      <c r="M1245" s="3">
        <v>21</v>
      </c>
      <c r="N1245" s="3">
        <v>3</v>
      </c>
      <c r="O1245" s="3">
        <v>3</v>
      </c>
      <c r="P1245" s="3">
        <v>1</v>
      </c>
      <c r="Q1245" s="3">
        <v>4</v>
      </c>
      <c r="R1245" s="3">
        <v>7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1</v>
      </c>
      <c r="Z1245" s="3">
        <v>66</v>
      </c>
      <c r="AA1245" s="3" t="str" cm="1">
        <f t="array" ref="AA1245">_xlfn.IFS(AND(Z1245&lt;36,Z1245&gt;23),"24-35",AND(Z1245&lt;51,Z1245&gt;35),"36-50",AND(Z1245&gt;50,Z1245&lt;66),"51-65",Z1245&gt;65,"66+",TRUE,"?")</f>
        <v>66+</v>
      </c>
      <c r="AB1245" s="3">
        <v>2781</v>
      </c>
      <c r="AC1245" s="3">
        <v>0</v>
      </c>
      <c r="AD1245" s="3">
        <v>1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1</v>
      </c>
      <c r="AL1245" s="3">
        <v>130</v>
      </c>
      <c r="AM1245" s="4">
        <v>42068</v>
      </c>
      <c r="AN1245" s="3">
        <f t="shared" si="58"/>
        <v>3</v>
      </c>
      <c r="AO1245" s="3" t="str">
        <f t="shared" si="59"/>
        <v>March</v>
      </c>
      <c r="AP1245" s="3">
        <v>1</v>
      </c>
    </row>
    <row r="1246" spans="1:42" x14ac:dyDescent="0.25">
      <c r="A1246" s="3">
        <v>1775</v>
      </c>
      <c r="B1246" s="3">
        <v>51141</v>
      </c>
      <c r="C1246" s="3">
        <v>151</v>
      </c>
      <c r="D1246" s="3">
        <f t="shared" si="57"/>
        <v>0.29526211845681549</v>
      </c>
      <c r="E1246" s="3">
        <v>0</v>
      </c>
      <c r="F1246" s="3">
        <v>0</v>
      </c>
      <c r="G1246" s="3">
        <v>96</v>
      </c>
      <c r="H1246" s="3">
        <v>144</v>
      </c>
      <c r="I1246" s="3">
        <v>0</v>
      </c>
      <c r="J1246" s="3">
        <v>7</v>
      </c>
      <c r="K1246" s="3">
        <v>0</v>
      </c>
      <c r="L1246" s="3">
        <v>0</v>
      </c>
      <c r="M1246" s="3">
        <v>6</v>
      </c>
      <c r="N1246" s="3">
        <v>1</v>
      </c>
      <c r="O1246" s="3">
        <v>3</v>
      </c>
      <c r="P1246" s="3">
        <v>1</v>
      </c>
      <c r="Q1246" s="3">
        <v>4</v>
      </c>
      <c r="R1246" s="3">
        <v>5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80</v>
      </c>
      <c r="AA1246" s="3" t="str" cm="1">
        <f t="array" ref="AA1246">_xlfn.IFS(AND(Z1246&lt;36,Z1246&gt;23),"24-35",AND(Z1246&lt;51,Z1246&gt;35),"36-50",AND(Z1246&gt;50,Z1246&lt;66),"51-65",Z1246&gt;65,"66+",TRUE,"?")</f>
        <v>66+</v>
      </c>
      <c r="AB1246" s="3">
        <v>2515</v>
      </c>
      <c r="AC1246" s="3">
        <v>0</v>
      </c>
      <c r="AD1246" s="3">
        <v>0</v>
      </c>
      <c r="AE1246" s="3">
        <v>1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1</v>
      </c>
      <c r="AL1246" s="3">
        <v>145</v>
      </c>
      <c r="AM1246" s="4">
        <v>42334</v>
      </c>
      <c r="AN1246" s="3">
        <f t="shared" si="58"/>
        <v>11</v>
      </c>
      <c r="AO1246" s="3" t="str">
        <f t="shared" si="59"/>
        <v>November</v>
      </c>
      <c r="AP1246" s="3">
        <v>1</v>
      </c>
    </row>
    <row r="1247" spans="1:42" x14ac:dyDescent="0.25">
      <c r="A1247" s="3">
        <v>1865</v>
      </c>
      <c r="B1247" s="3">
        <v>53154</v>
      </c>
      <c r="C1247" s="3">
        <v>151</v>
      </c>
      <c r="D1247" s="3">
        <f t="shared" si="57"/>
        <v>0.28408021973887193</v>
      </c>
      <c r="E1247" s="3">
        <v>0</v>
      </c>
      <c r="F1247" s="3">
        <v>1</v>
      </c>
      <c r="G1247" s="3">
        <v>50</v>
      </c>
      <c r="H1247" s="3">
        <v>129</v>
      </c>
      <c r="I1247" s="3">
        <v>0</v>
      </c>
      <c r="J1247" s="3">
        <v>21</v>
      </c>
      <c r="K1247" s="3">
        <v>0</v>
      </c>
      <c r="L1247" s="3">
        <v>1</v>
      </c>
      <c r="M1247" s="3">
        <v>7</v>
      </c>
      <c r="N1247" s="3">
        <v>1</v>
      </c>
      <c r="O1247" s="3">
        <v>3</v>
      </c>
      <c r="P1247" s="3">
        <v>1</v>
      </c>
      <c r="Q1247" s="3">
        <v>4</v>
      </c>
      <c r="R1247" s="3">
        <v>4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61</v>
      </c>
      <c r="AA1247" s="3" t="str" cm="1">
        <f t="array" ref="AA1247">_xlfn.IFS(AND(Z1247&lt;36,Z1247&gt;23),"24-35",AND(Z1247&lt;51,Z1247&gt;35),"36-50",AND(Z1247&gt;50,Z1247&lt;66),"51-65",Z1247&gt;65,"66+",TRUE,"?")</f>
        <v>51-65</v>
      </c>
      <c r="AB1247" s="3">
        <v>2179</v>
      </c>
      <c r="AC1247" s="3">
        <v>0</v>
      </c>
      <c r="AD1247" s="3">
        <v>1</v>
      </c>
      <c r="AE1247" s="3">
        <v>0</v>
      </c>
      <c r="AF1247" s="3">
        <v>0</v>
      </c>
      <c r="AG1247" s="3">
        <v>0</v>
      </c>
      <c r="AH1247" s="3">
        <v>0</v>
      </c>
      <c r="AI1247" s="3">
        <v>1</v>
      </c>
      <c r="AJ1247" s="3">
        <v>0</v>
      </c>
      <c r="AK1247" s="3">
        <v>0</v>
      </c>
      <c r="AL1247" s="3">
        <v>144</v>
      </c>
      <c r="AM1247" s="4">
        <v>42670</v>
      </c>
      <c r="AN1247" s="3">
        <f t="shared" si="58"/>
        <v>10</v>
      </c>
      <c r="AO1247" s="3" t="str">
        <f t="shared" si="59"/>
        <v>October</v>
      </c>
      <c r="AP1247" s="3">
        <v>1</v>
      </c>
    </row>
    <row r="1248" spans="1:42" x14ac:dyDescent="0.25">
      <c r="A1248" s="3">
        <v>207</v>
      </c>
      <c r="B1248" s="3">
        <v>42011</v>
      </c>
      <c r="C1248" s="3">
        <v>150</v>
      </c>
      <c r="D1248" s="3">
        <f t="shared" si="57"/>
        <v>0.35704934421937112</v>
      </c>
      <c r="E1248" s="3">
        <v>1</v>
      </c>
      <c r="F1248" s="3">
        <v>0</v>
      </c>
      <c r="G1248" s="3">
        <v>46</v>
      </c>
      <c r="H1248" s="3">
        <v>131</v>
      </c>
      <c r="I1248" s="3">
        <v>0</v>
      </c>
      <c r="J1248" s="3">
        <v>16</v>
      </c>
      <c r="K1248" s="3">
        <v>2</v>
      </c>
      <c r="L1248" s="3">
        <v>1</v>
      </c>
      <c r="M1248" s="3">
        <v>39</v>
      </c>
      <c r="N1248" s="3">
        <v>4</v>
      </c>
      <c r="O1248" s="3">
        <v>3</v>
      </c>
      <c r="P1248" s="3">
        <v>1</v>
      </c>
      <c r="Q1248" s="3">
        <v>4</v>
      </c>
      <c r="R1248" s="3">
        <v>8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42</v>
      </c>
      <c r="AA1248" s="3" t="str" cm="1">
        <f t="array" ref="AA1248">_xlfn.IFS(AND(Z1248&lt;36,Z1248&gt;23),"24-35",AND(Z1248&lt;51,Z1248&gt;35),"36-50",AND(Z1248&gt;50,Z1248&lt;66),"51-65",Z1248&gt;65,"66+",TRUE,"?")</f>
        <v>36-50</v>
      </c>
      <c r="AB1248" s="3">
        <v>2619</v>
      </c>
      <c r="AC1248" s="3">
        <v>0</v>
      </c>
      <c r="AD1248" s="3">
        <v>0</v>
      </c>
      <c r="AE1248" s="3">
        <v>0</v>
      </c>
      <c r="AF1248" s="3">
        <v>1</v>
      </c>
      <c r="AG1248" s="3">
        <v>0</v>
      </c>
      <c r="AH1248" s="3">
        <v>0</v>
      </c>
      <c r="AI1248" s="3">
        <v>1</v>
      </c>
      <c r="AJ1248" s="3">
        <v>0</v>
      </c>
      <c r="AK1248" s="3">
        <v>0</v>
      </c>
      <c r="AL1248" s="3">
        <v>111</v>
      </c>
      <c r="AM1248" s="4">
        <v>42230</v>
      </c>
      <c r="AN1248" s="3">
        <f t="shared" si="58"/>
        <v>8</v>
      </c>
      <c r="AO1248" s="3" t="str">
        <f t="shared" si="59"/>
        <v>August</v>
      </c>
      <c r="AP1248" s="3">
        <v>1</v>
      </c>
    </row>
    <row r="1249" spans="1:42" x14ac:dyDescent="0.25">
      <c r="A1249" s="3">
        <v>616</v>
      </c>
      <c r="B1249" s="3">
        <v>61278</v>
      </c>
      <c r="C1249" s="3">
        <v>150</v>
      </c>
      <c r="D1249" s="3">
        <f t="shared" si="57"/>
        <v>0.24478605698619407</v>
      </c>
      <c r="E1249" s="3">
        <v>0</v>
      </c>
      <c r="F1249" s="3">
        <v>1</v>
      </c>
      <c r="G1249" s="3">
        <v>87</v>
      </c>
      <c r="H1249" s="3">
        <v>111</v>
      </c>
      <c r="I1249" s="3">
        <v>3</v>
      </c>
      <c r="J1249" s="3">
        <v>28</v>
      </c>
      <c r="K1249" s="3">
        <v>2</v>
      </c>
      <c r="L1249" s="3">
        <v>6</v>
      </c>
      <c r="M1249" s="3">
        <v>15</v>
      </c>
      <c r="N1249" s="3">
        <v>2</v>
      </c>
      <c r="O1249" s="3">
        <v>3</v>
      </c>
      <c r="P1249" s="3">
        <v>1</v>
      </c>
      <c r="Q1249" s="3">
        <v>4</v>
      </c>
      <c r="R1249" s="3">
        <v>6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67</v>
      </c>
      <c r="AA1249" s="3" t="str" cm="1">
        <f t="array" ref="AA1249">_xlfn.IFS(AND(Z1249&lt;36,Z1249&gt;23),"24-35",AND(Z1249&lt;51,Z1249&gt;35),"36-50",AND(Z1249&gt;50,Z1249&lt;66),"51-65",Z1249&gt;65,"66+",TRUE,"?")</f>
        <v>66+</v>
      </c>
      <c r="AB1249" s="3">
        <v>2335</v>
      </c>
      <c r="AC1249" s="3">
        <v>0</v>
      </c>
      <c r="AD1249" s="3">
        <v>0</v>
      </c>
      <c r="AE1249" s="3">
        <v>0</v>
      </c>
      <c r="AF1249" s="3">
        <v>1</v>
      </c>
      <c r="AG1249" s="3">
        <v>0</v>
      </c>
      <c r="AH1249" s="3">
        <v>0</v>
      </c>
      <c r="AI1249" s="3">
        <v>1</v>
      </c>
      <c r="AJ1249" s="3">
        <v>0</v>
      </c>
      <c r="AK1249" s="3">
        <v>0</v>
      </c>
      <c r="AL1249" s="3">
        <v>135</v>
      </c>
      <c r="AM1249" s="4">
        <v>42514</v>
      </c>
      <c r="AN1249" s="3">
        <f t="shared" si="58"/>
        <v>5</v>
      </c>
      <c r="AO1249" s="3" t="str">
        <f t="shared" si="59"/>
        <v>May</v>
      </c>
      <c r="AP1249" s="3">
        <v>1</v>
      </c>
    </row>
    <row r="1250" spans="1:42" x14ac:dyDescent="0.25">
      <c r="A1250" s="3">
        <v>1121</v>
      </c>
      <c r="B1250" s="3">
        <v>62307</v>
      </c>
      <c r="C1250" s="3">
        <v>150</v>
      </c>
      <c r="D1250" s="3">
        <f t="shared" si="57"/>
        <v>0.24074341566758148</v>
      </c>
      <c r="E1250" s="3">
        <v>0</v>
      </c>
      <c r="F1250" s="3">
        <v>1</v>
      </c>
      <c r="G1250" s="3">
        <v>94</v>
      </c>
      <c r="H1250" s="3">
        <v>87</v>
      </c>
      <c r="I1250" s="3">
        <v>13</v>
      </c>
      <c r="J1250" s="3">
        <v>34</v>
      </c>
      <c r="K1250" s="3">
        <v>10</v>
      </c>
      <c r="L1250" s="3">
        <v>6</v>
      </c>
      <c r="M1250" s="3">
        <v>10</v>
      </c>
      <c r="N1250" s="3">
        <v>1</v>
      </c>
      <c r="O1250" s="3">
        <v>4</v>
      </c>
      <c r="P1250" s="3">
        <v>0</v>
      </c>
      <c r="Q1250" s="3">
        <v>4</v>
      </c>
      <c r="R1250" s="3">
        <v>5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68</v>
      </c>
      <c r="AA1250" s="3" t="str" cm="1">
        <f t="array" ref="AA1250">_xlfn.IFS(AND(Z1250&lt;36,Z1250&gt;23),"24-35",AND(Z1250&lt;51,Z1250&gt;35),"36-50",AND(Z1250&gt;50,Z1250&lt;66),"51-65",Z1250&gt;65,"66+",TRUE,"?")</f>
        <v>66+</v>
      </c>
      <c r="AB1250" s="3">
        <v>2291</v>
      </c>
      <c r="AC1250" s="3">
        <v>0</v>
      </c>
      <c r="AD1250" s="3">
        <v>0</v>
      </c>
      <c r="AE1250" s="3">
        <v>1</v>
      </c>
      <c r="AF1250" s="3">
        <v>0</v>
      </c>
      <c r="AG1250" s="3">
        <v>0</v>
      </c>
      <c r="AH1250" s="3">
        <v>0</v>
      </c>
      <c r="AI1250" s="3">
        <v>1</v>
      </c>
      <c r="AJ1250" s="3">
        <v>0</v>
      </c>
      <c r="AK1250" s="3">
        <v>0</v>
      </c>
      <c r="AL1250" s="3">
        <v>140</v>
      </c>
      <c r="AM1250" s="4">
        <v>42558</v>
      </c>
      <c r="AN1250" s="3">
        <f t="shared" si="58"/>
        <v>7</v>
      </c>
      <c r="AO1250" s="3" t="str">
        <f t="shared" si="59"/>
        <v>July</v>
      </c>
      <c r="AP1250" s="3">
        <v>1</v>
      </c>
    </row>
    <row r="1251" spans="1:42" x14ac:dyDescent="0.25">
      <c r="A1251" s="3">
        <v>1213</v>
      </c>
      <c r="B1251" s="3">
        <v>60033</v>
      </c>
      <c r="C1251" s="3">
        <v>150</v>
      </c>
      <c r="D1251" s="3">
        <f t="shared" si="57"/>
        <v>0.24986257558342911</v>
      </c>
      <c r="E1251" s="3">
        <v>0</v>
      </c>
      <c r="F1251" s="3">
        <v>1</v>
      </c>
      <c r="G1251" s="3">
        <v>28</v>
      </c>
      <c r="H1251" s="3">
        <v>62</v>
      </c>
      <c r="I1251" s="3">
        <v>1</v>
      </c>
      <c r="J1251" s="3">
        <v>57</v>
      </c>
      <c r="K1251" s="3">
        <v>19</v>
      </c>
      <c r="L1251" s="3">
        <v>11</v>
      </c>
      <c r="M1251" s="3">
        <v>48</v>
      </c>
      <c r="N1251" s="3">
        <v>2</v>
      </c>
      <c r="O1251" s="3">
        <v>2</v>
      </c>
      <c r="P1251" s="3">
        <v>1</v>
      </c>
      <c r="Q1251" s="3">
        <v>5</v>
      </c>
      <c r="R1251" s="3">
        <v>2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66</v>
      </c>
      <c r="AA1251" s="3" t="str" cm="1">
        <f t="array" ref="AA1251">_xlfn.IFS(AND(Z1251&lt;36,Z1251&gt;23),"24-35",AND(Z1251&lt;51,Z1251&gt;35),"36-50",AND(Z1251&gt;50,Z1251&lt;66),"51-65",Z1251&gt;65,"66+",TRUE,"?")</f>
        <v>66+</v>
      </c>
      <c r="AB1251" s="3">
        <v>2251</v>
      </c>
      <c r="AC1251" s="3">
        <v>0</v>
      </c>
      <c r="AD1251" s="3">
        <v>0</v>
      </c>
      <c r="AE1251" s="3">
        <v>0</v>
      </c>
      <c r="AF1251" s="3">
        <v>1</v>
      </c>
      <c r="AG1251" s="3">
        <v>0</v>
      </c>
      <c r="AH1251" s="3">
        <v>0</v>
      </c>
      <c r="AI1251" s="3">
        <v>0</v>
      </c>
      <c r="AJ1251" s="3">
        <v>1</v>
      </c>
      <c r="AK1251" s="3">
        <v>0</v>
      </c>
      <c r="AL1251" s="3">
        <v>102</v>
      </c>
      <c r="AM1251" s="4">
        <v>42598</v>
      </c>
      <c r="AN1251" s="3">
        <f t="shared" si="58"/>
        <v>8</v>
      </c>
      <c r="AO1251" s="3" t="str">
        <f t="shared" si="59"/>
        <v>August</v>
      </c>
      <c r="AP1251" s="3">
        <v>1</v>
      </c>
    </row>
    <row r="1252" spans="1:42" x14ac:dyDescent="0.25">
      <c r="A1252" s="3">
        <v>1563</v>
      </c>
      <c r="B1252" s="3">
        <v>38175</v>
      </c>
      <c r="C1252" s="3">
        <v>150</v>
      </c>
      <c r="D1252" s="3">
        <f t="shared" si="57"/>
        <v>0.39292730844793711</v>
      </c>
      <c r="E1252" s="3">
        <v>1</v>
      </c>
      <c r="F1252" s="3">
        <v>0</v>
      </c>
      <c r="G1252" s="3">
        <v>6</v>
      </c>
      <c r="H1252" s="3">
        <v>70</v>
      </c>
      <c r="I1252" s="3">
        <v>6</v>
      </c>
      <c r="J1252" s="3">
        <v>69</v>
      </c>
      <c r="K1252" s="3">
        <v>2</v>
      </c>
      <c r="L1252" s="3">
        <v>3</v>
      </c>
      <c r="M1252" s="3">
        <v>3</v>
      </c>
      <c r="N1252" s="3">
        <v>3</v>
      </c>
      <c r="O1252" s="3">
        <v>3</v>
      </c>
      <c r="P1252" s="3">
        <v>1</v>
      </c>
      <c r="Q1252" s="3">
        <v>4</v>
      </c>
      <c r="R1252" s="3">
        <v>7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36</v>
      </c>
      <c r="AA1252" s="3" t="str" cm="1">
        <f t="array" ref="AA1252">_xlfn.IFS(AND(Z1252&lt;36,Z1252&gt;23),"24-35",AND(Z1252&lt;51,Z1252&gt;35),"36-50",AND(Z1252&gt;50,Z1252&lt;66),"51-65",Z1252&gt;65,"66+",TRUE,"?")</f>
        <v>36-50</v>
      </c>
      <c r="AB1252" s="3">
        <v>2438</v>
      </c>
      <c r="AC1252" s="3">
        <v>0</v>
      </c>
      <c r="AD1252" s="3">
        <v>1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1</v>
      </c>
      <c r="AL1252" s="3">
        <v>147</v>
      </c>
      <c r="AM1252" s="4">
        <v>42411</v>
      </c>
      <c r="AN1252" s="3">
        <f t="shared" si="58"/>
        <v>2</v>
      </c>
      <c r="AO1252" s="3" t="str">
        <f t="shared" si="59"/>
        <v>February</v>
      </c>
      <c r="AP1252" s="3">
        <v>1</v>
      </c>
    </row>
    <row r="1253" spans="1:42" x14ac:dyDescent="0.25">
      <c r="A1253" s="3">
        <v>1619</v>
      </c>
      <c r="B1253" s="3">
        <v>35641</v>
      </c>
      <c r="C1253" s="3">
        <v>150</v>
      </c>
      <c r="D1253" s="3">
        <f t="shared" si="57"/>
        <v>0.42086361213209506</v>
      </c>
      <c r="E1253" s="3">
        <v>1</v>
      </c>
      <c r="F1253" s="3">
        <v>0</v>
      </c>
      <c r="G1253" s="3">
        <v>11</v>
      </c>
      <c r="H1253" s="3">
        <v>63</v>
      </c>
      <c r="I1253" s="3">
        <v>3</v>
      </c>
      <c r="J1253" s="3">
        <v>67</v>
      </c>
      <c r="K1253" s="3">
        <v>8</v>
      </c>
      <c r="L1253" s="3">
        <v>9</v>
      </c>
      <c r="M1253" s="3">
        <v>28</v>
      </c>
      <c r="N1253" s="3">
        <v>2</v>
      </c>
      <c r="O1253" s="3">
        <v>3</v>
      </c>
      <c r="P1253" s="3">
        <v>1</v>
      </c>
      <c r="Q1253" s="3">
        <v>4</v>
      </c>
      <c r="R1253" s="3">
        <v>7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1</v>
      </c>
      <c r="Z1253" s="3">
        <v>48</v>
      </c>
      <c r="AA1253" s="3" t="str" cm="1">
        <f t="array" ref="AA1253">_xlfn.IFS(AND(Z1253&lt;36,Z1253&gt;23),"24-35",AND(Z1253&lt;51,Z1253&gt;35),"36-50",AND(Z1253&gt;50,Z1253&lt;66),"51-65",Z1253&gt;65,"66+",TRUE,"?")</f>
        <v>36-50</v>
      </c>
      <c r="AB1253" s="3">
        <v>2509</v>
      </c>
      <c r="AC1253" s="3">
        <v>0</v>
      </c>
      <c r="AD1253" s="3">
        <v>1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1</v>
      </c>
      <c r="AK1253" s="3">
        <v>0</v>
      </c>
      <c r="AL1253" s="3">
        <v>122</v>
      </c>
      <c r="AM1253" s="4">
        <v>42340</v>
      </c>
      <c r="AN1253" s="3">
        <f t="shared" si="58"/>
        <v>12</v>
      </c>
      <c r="AO1253" s="3" t="str">
        <f t="shared" si="59"/>
        <v>December</v>
      </c>
      <c r="AP1253" s="3">
        <v>1</v>
      </c>
    </row>
    <row r="1254" spans="1:42" x14ac:dyDescent="0.25">
      <c r="A1254" s="3">
        <v>305</v>
      </c>
      <c r="B1254" s="3">
        <v>29999</v>
      </c>
      <c r="C1254" s="3">
        <v>149</v>
      </c>
      <c r="D1254" s="3">
        <f t="shared" si="57"/>
        <v>0.49668322277409249</v>
      </c>
      <c r="E1254" s="3">
        <v>1</v>
      </c>
      <c r="F1254" s="3">
        <v>0</v>
      </c>
      <c r="G1254" s="3">
        <v>22</v>
      </c>
      <c r="H1254" s="3">
        <v>68</v>
      </c>
      <c r="I1254" s="3">
        <v>7</v>
      </c>
      <c r="J1254" s="3">
        <v>59</v>
      </c>
      <c r="K1254" s="3">
        <v>10</v>
      </c>
      <c r="L1254" s="3">
        <v>5</v>
      </c>
      <c r="M1254" s="3">
        <v>11</v>
      </c>
      <c r="N1254" s="3">
        <v>4</v>
      </c>
      <c r="O1254" s="3">
        <v>3</v>
      </c>
      <c r="P1254" s="3">
        <v>1</v>
      </c>
      <c r="Q1254" s="3">
        <v>4</v>
      </c>
      <c r="R1254" s="3">
        <v>8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34</v>
      </c>
      <c r="AA1254" s="3" t="str" cm="1">
        <f t="array" ref="AA1254">_xlfn.IFS(AND(Z1254&lt;36,Z1254&gt;23),"24-35",AND(Z1254&lt;51,Z1254&gt;35),"36-50",AND(Z1254&gt;50,Z1254&lt;66),"51-65",Z1254&gt;65,"66+",TRUE,"?")</f>
        <v>24-35</v>
      </c>
      <c r="AB1254" s="3">
        <v>2660</v>
      </c>
      <c r="AC1254" s="3">
        <v>0</v>
      </c>
      <c r="AD1254" s="3">
        <v>0</v>
      </c>
      <c r="AE1254" s="3">
        <v>1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1</v>
      </c>
      <c r="AL1254" s="3">
        <v>138</v>
      </c>
      <c r="AM1254" s="4">
        <v>42189</v>
      </c>
      <c r="AN1254" s="3">
        <f t="shared" si="58"/>
        <v>7</v>
      </c>
      <c r="AO1254" s="3" t="str">
        <f t="shared" si="59"/>
        <v>July</v>
      </c>
      <c r="AP1254" s="3">
        <v>1</v>
      </c>
    </row>
    <row r="1255" spans="1:42" x14ac:dyDescent="0.25">
      <c r="A1255" s="3">
        <v>1291</v>
      </c>
      <c r="B1255" s="3">
        <v>54342</v>
      </c>
      <c r="C1255" s="3">
        <v>149</v>
      </c>
      <c r="D1255" s="3">
        <f t="shared" si="57"/>
        <v>0.27418939310294066</v>
      </c>
      <c r="E1255" s="3">
        <v>1</v>
      </c>
      <c r="F1255" s="3">
        <v>1</v>
      </c>
      <c r="G1255" s="3">
        <v>74</v>
      </c>
      <c r="H1255" s="3">
        <v>84</v>
      </c>
      <c r="I1255" s="3">
        <v>10</v>
      </c>
      <c r="J1255" s="3">
        <v>34</v>
      </c>
      <c r="K1255" s="3">
        <v>11</v>
      </c>
      <c r="L1255" s="3">
        <v>10</v>
      </c>
      <c r="M1255" s="3">
        <v>28</v>
      </c>
      <c r="N1255" s="3">
        <v>4</v>
      </c>
      <c r="O1255" s="3">
        <v>3</v>
      </c>
      <c r="P1255" s="3">
        <v>1</v>
      </c>
      <c r="Q1255" s="3">
        <v>4</v>
      </c>
      <c r="R1255" s="3">
        <v>6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64</v>
      </c>
      <c r="AA1255" s="3" t="str" cm="1">
        <f t="array" ref="AA1255">_xlfn.IFS(AND(Z1255&lt;36,Z1255&gt;23),"24-35",AND(Z1255&lt;51,Z1255&gt;35),"36-50",AND(Z1255&gt;50,Z1255&lt;66),"51-65",Z1255&gt;65,"66+",TRUE,"?")</f>
        <v>51-65</v>
      </c>
      <c r="AB1255" s="3">
        <v>2520</v>
      </c>
      <c r="AC1255" s="3">
        <v>0</v>
      </c>
      <c r="AD1255" s="3">
        <v>0</v>
      </c>
      <c r="AE1255" s="3">
        <v>0</v>
      </c>
      <c r="AF1255" s="3">
        <v>1</v>
      </c>
      <c r="AG1255" s="3">
        <v>0</v>
      </c>
      <c r="AH1255" s="3">
        <v>1</v>
      </c>
      <c r="AI1255" s="3">
        <v>0</v>
      </c>
      <c r="AJ1255" s="3">
        <v>0</v>
      </c>
      <c r="AK1255" s="3">
        <v>0</v>
      </c>
      <c r="AL1255" s="3">
        <v>121</v>
      </c>
      <c r="AM1255" s="4">
        <v>42329</v>
      </c>
      <c r="AN1255" s="3">
        <f t="shared" si="58"/>
        <v>11</v>
      </c>
      <c r="AO1255" s="3" t="str">
        <f t="shared" si="59"/>
        <v>November</v>
      </c>
      <c r="AP1255" s="3">
        <v>1</v>
      </c>
    </row>
    <row r="1256" spans="1:42" x14ac:dyDescent="0.25">
      <c r="A1256" s="3">
        <v>1622</v>
      </c>
      <c r="B1256" s="3">
        <v>21888</v>
      </c>
      <c r="C1256" s="3">
        <v>149</v>
      </c>
      <c r="D1256" s="3">
        <f t="shared" si="57"/>
        <v>0.68073830409356728</v>
      </c>
      <c r="E1256" s="3">
        <v>1</v>
      </c>
      <c r="F1256" s="3">
        <v>0</v>
      </c>
      <c r="G1256" s="3">
        <v>15</v>
      </c>
      <c r="H1256" s="3">
        <v>88</v>
      </c>
      <c r="I1256" s="3">
        <v>10</v>
      </c>
      <c r="J1256" s="3">
        <v>46</v>
      </c>
      <c r="K1256" s="3">
        <v>2</v>
      </c>
      <c r="L1256" s="3">
        <v>3</v>
      </c>
      <c r="M1256" s="3">
        <v>64</v>
      </c>
      <c r="N1256" s="3">
        <v>4</v>
      </c>
      <c r="O1256" s="3">
        <v>5</v>
      </c>
      <c r="P1256" s="3">
        <v>1</v>
      </c>
      <c r="Q1256" s="3">
        <v>2</v>
      </c>
      <c r="R1256" s="3">
        <v>10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1</v>
      </c>
      <c r="Z1256" s="3">
        <v>34</v>
      </c>
      <c r="AA1256" s="3" t="str" cm="1">
        <f t="array" ref="AA1256">_xlfn.IFS(AND(Z1256&lt;36,Z1256&gt;23),"24-35",AND(Z1256&lt;51,Z1256&gt;35),"36-50",AND(Z1256&gt;50,Z1256&lt;66),"51-65",Z1256&gt;65,"66+",TRUE,"?")</f>
        <v>24-35</v>
      </c>
      <c r="AB1256" s="3">
        <v>2706</v>
      </c>
      <c r="AC1256" s="3">
        <v>0</v>
      </c>
      <c r="AD1256" s="3">
        <v>0</v>
      </c>
      <c r="AE1256" s="3">
        <v>1</v>
      </c>
      <c r="AF1256" s="3">
        <v>0</v>
      </c>
      <c r="AG1256" s="3">
        <v>0</v>
      </c>
      <c r="AH1256" s="3">
        <v>0</v>
      </c>
      <c r="AI1256" s="3">
        <v>0</v>
      </c>
      <c r="AJ1256" s="3">
        <v>1</v>
      </c>
      <c r="AK1256" s="3">
        <v>0</v>
      </c>
      <c r="AL1256" s="3">
        <v>85</v>
      </c>
      <c r="AM1256" s="4">
        <v>42143</v>
      </c>
      <c r="AN1256" s="3">
        <f t="shared" si="58"/>
        <v>5</v>
      </c>
      <c r="AO1256" s="3" t="str">
        <f t="shared" si="59"/>
        <v>May</v>
      </c>
      <c r="AP1256" s="3">
        <v>1</v>
      </c>
    </row>
    <row r="1257" spans="1:42" x14ac:dyDescent="0.25">
      <c r="A1257" s="3">
        <v>1630</v>
      </c>
      <c r="B1257" s="3">
        <v>43300</v>
      </c>
      <c r="C1257" s="3">
        <v>149</v>
      </c>
      <c r="D1257" s="3">
        <f t="shared" si="57"/>
        <v>0.34411085450346418</v>
      </c>
      <c r="E1257" s="3">
        <v>0</v>
      </c>
      <c r="F1257" s="3">
        <v>1</v>
      </c>
      <c r="G1257" s="3">
        <v>87</v>
      </c>
      <c r="H1257" s="3">
        <v>91</v>
      </c>
      <c r="I1257" s="3">
        <v>3</v>
      </c>
      <c r="J1257" s="3">
        <v>52</v>
      </c>
      <c r="K1257" s="3">
        <v>2</v>
      </c>
      <c r="L1257" s="3">
        <v>1</v>
      </c>
      <c r="M1257" s="3">
        <v>31</v>
      </c>
      <c r="N1257" s="3">
        <v>3</v>
      </c>
      <c r="O1257" s="3">
        <v>4</v>
      </c>
      <c r="P1257" s="3">
        <v>0</v>
      </c>
      <c r="Q1257" s="3">
        <v>4</v>
      </c>
      <c r="R1257" s="3">
        <v>8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1</v>
      </c>
      <c r="Z1257" s="3">
        <v>49</v>
      </c>
      <c r="AA1257" s="3" t="str" cm="1">
        <f t="array" ref="AA1257">_xlfn.IFS(AND(Z1257&lt;36,Z1257&gt;23),"24-35",AND(Z1257&lt;51,Z1257&gt;35),"36-50",AND(Z1257&gt;50,Z1257&lt;66),"51-65",Z1257&gt;65,"66+",TRUE,"?")</f>
        <v>36-50</v>
      </c>
      <c r="AB1257" s="3">
        <v>2783</v>
      </c>
      <c r="AC1257" s="3">
        <v>1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1</v>
      </c>
      <c r="AJ1257" s="3">
        <v>0</v>
      </c>
      <c r="AK1257" s="3">
        <v>0</v>
      </c>
      <c r="AL1257" s="3">
        <v>118</v>
      </c>
      <c r="AM1257" s="4">
        <v>42066</v>
      </c>
      <c r="AN1257" s="3">
        <f t="shared" si="58"/>
        <v>3</v>
      </c>
      <c r="AO1257" s="3" t="str">
        <f t="shared" si="59"/>
        <v>March</v>
      </c>
      <c r="AP1257" s="3">
        <v>1</v>
      </c>
    </row>
    <row r="1258" spans="1:42" x14ac:dyDescent="0.25">
      <c r="A1258" s="3">
        <v>1643</v>
      </c>
      <c r="B1258" s="3">
        <v>59385</v>
      </c>
      <c r="C1258" s="3">
        <v>149</v>
      </c>
      <c r="D1258" s="3">
        <f t="shared" si="57"/>
        <v>0.25090511071819482</v>
      </c>
      <c r="E1258" s="3">
        <v>1</v>
      </c>
      <c r="F1258" s="3">
        <v>1</v>
      </c>
      <c r="G1258" s="3">
        <v>85</v>
      </c>
      <c r="H1258" s="3">
        <v>135</v>
      </c>
      <c r="I1258" s="3">
        <v>0</v>
      </c>
      <c r="J1258" s="3">
        <v>10</v>
      </c>
      <c r="K1258" s="3">
        <v>0</v>
      </c>
      <c r="L1258" s="3">
        <v>4</v>
      </c>
      <c r="M1258" s="3">
        <v>36</v>
      </c>
      <c r="N1258" s="3">
        <v>2</v>
      </c>
      <c r="O1258" s="3">
        <v>3</v>
      </c>
      <c r="P1258" s="3">
        <v>1</v>
      </c>
      <c r="Q1258" s="3">
        <v>4</v>
      </c>
      <c r="R1258" s="3">
        <v>5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69</v>
      </c>
      <c r="AA1258" s="3" t="str" cm="1">
        <f t="array" ref="AA1258">_xlfn.IFS(AND(Z1258&lt;36,Z1258&gt;23),"24-35",AND(Z1258&lt;51,Z1258&gt;35),"36-50",AND(Z1258&gt;50,Z1258&lt;66),"51-65",Z1258&gt;65,"66+",TRUE,"?")</f>
        <v>66+</v>
      </c>
      <c r="AB1258" s="3">
        <v>2586</v>
      </c>
      <c r="AC1258" s="3">
        <v>0</v>
      </c>
      <c r="AD1258" s="3">
        <v>0</v>
      </c>
      <c r="AE1258" s="3">
        <v>0</v>
      </c>
      <c r="AF1258" s="3">
        <v>1</v>
      </c>
      <c r="AG1258" s="3">
        <v>0</v>
      </c>
      <c r="AH1258" s="3">
        <v>0</v>
      </c>
      <c r="AI1258" s="3">
        <v>0</v>
      </c>
      <c r="AJ1258" s="3">
        <v>1</v>
      </c>
      <c r="AK1258" s="3">
        <v>0</v>
      </c>
      <c r="AL1258" s="3">
        <v>113</v>
      </c>
      <c r="AM1258" s="4">
        <v>42263</v>
      </c>
      <c r="AN1258" s="3">
        <f t="shared" si="58"/>
        <v>9</v>
      </c>
      <c r="AO1258" s="3" t="str">
        <f t="shared" si="59"/>
        <v>September</v>
      </c>
      <c r="AP1258" s="3">
        <v>1</v>
      </c>
    </row>
    <row r="1259" spans="1:42" x14ac:dyDescent="0.25">
      <c r="A1259" s="3">
        <v>1803</v>
      </c>
      <c r="B1259" s="3">
        <v>24570</v>
      </c>
      <c r="C1259" s="3">
        <v>149</v>
      </c>
      <c r="D1259" s="3">
        <f t="shared" si="57"/>
        <v>0.60643060643060642</v>
      </c>
      <c r="E1259" s="3">
        <v>1</v>
      </c>
      <c r="F1259" s="3">
        <v>0</v>
      </c>
      <c r="G1259" s="3">
        <v>97</v>
      </c>
      <c r="H1259" s="3">
        <v>28</v>
      </c>
      <c r="I1259" s="3">
        <v>34</v>
      </c>
      <c r="J1259" s="3">
        <v>62</v>
      </c>
      <c r="K1259" s="3">
        <v>11</v>
      </c>
      <c r="L1259" s="3">
        <v>14</v>
      </c>
      <c r="M1259" s="3">
        <v>44</v>
      </c>
      <c r="N1259" s="3">
        <v>3</v>
      </c>
      <c r="O1259" s="3">
        <v>4</v>
      </c>
      <c r="P1259" s="3">
        <v>0</v>
      </c>
      <c r="Q1259" s="3">
        <v>4</v>
      </c>
      <c r="R1259" s="3">
        <v>9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36</v>
      </c>
      <c r="AA1259" s="3" t="str" cm="1">
        <f t="array" ref="AA1259">_xlfn.IFS(AND(Z1259&lt;36,Z1259&gt;23),"24-35",AND(Z1259&lt;51,Z1259&gt;35),"36-50",AND(Z1259&gt;50,Z1259&lt;66),"51-65",Z1259&gt;65,"66+",TRUE,"?")</f>
        <v>36-50</v>
      </c>
      <c r="AB1259" s="3">
        <v>2646</v>
      </c>
      <c r="AC1259" s="3">
        <v>0</v>
      </c>
      <c r="AD1259" s="3">
        <v>1</v>
      </c>
      <c r="AE1259" s="3">
        <v>0</v>
      </c>
      <c r="AF1259" s="3">
        <v>0</v>
      </c>
      <c r="AG1259" s="3">
        <v>0</v>
      </c>
      <c r="AH1259" s="3">
        <v>0</v>
      </c>
      <c r="AI1259" s="3">
        <v>1</v>
      </c>
      <c r="AJ1259" s="3">
        <v>0</v>
      </c>
      <c r="AK1259" s="3">
        <v>0</v>
      </c>
      <c r="AL1259" s="3">
        <v>105</v>
      </c>
      <c r="AM1259" s="4">
        <v>42203</v>
      </c>
      <c r="AN1259" s="3">
        <f t="shared" si="58"/>
        <v>7</v>
      </c>
      <c r="AO1259" s="3" t="str">
        <f t="shared" si="59"/>
        <v>July</v>
      </c>
      <c r="AP1259" s="3">
        <v>1</v>
      </c>
    </row>
    <row r="1260" spans="1:42" x14ac:dyDescent="0.25">
      <c r="A1260" s="3">
        <v>1951</v>
      </c>
      <c r="B1260" s="3">
        <v>41713</v>
      </c>
      <c r="C1260" s="3">
        <v>149</v>
      </c>
      <c r="D1260" s="3">
        <f t="shared" si="57"/>
        <v>0.35720279049696735</v>
      </c>
      <c r="E1260" s="3">
        <v>1</v>
      </c>
      <c r="F1260" s="3">
        <v>1</v>
      </c>
      <c r="G1260" s="3">
        <v>57</v>
      </c>
      <c r="H1260" s="3">
        <v>77</v>
      </c>
      <c r="I1260" s="3">
        <v>8</v>
      </c>
      <c r="J1260" s="3">
        <v>44</v>
      </c>
      <c r="K1260" s="3">
        <v>10</v>
      </c>
      <c r="L1260" s="3">
        <v>10</v>
      </c>
      <c r="M1260" s="3">
        <v>25</v>
      </c>
      <c r="N1260" s="3">
        <v>5</v>
      </c>
      <c r="O1260" s="3">
        <v>3</v>
      </c>
      <c r="P1260" s="3">
        <v>1</v>
      </c>
      <c r="Q1260" s="3">
        <v>4</v>
      </c>
      <c r="R1260" s="3">
        <v>6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56</v>
      </c>
      <c r="AA1260" s="3" t="str" cm="1">
        <f t="array" ref="AA1260">_xlfn.IFS(AND(Z1260&lt;36,Z1260&gt;23),"24-35",AND(Z1260&lt;51,Z1260&gt;35),"36-50",AND(Z1260&gt;50,Z1260&lt;66),"51-65",Z1260&gt;65,"66+",TRUE,"?")</f>
        <v>51-65</v>
      </c>
      <c r="AB1260" s="3">
        <v>2220</v>
      </c>
      <c r="AC1260" s="3">
        <v>1</v>
      </c>
      <c r="AD1260" s="3">
        <v>0</v>
      </c>
      <c r="AE1260" s="3">
        <v>0</v>
      </c>
      <c r="AF1260" s="3">
        <v>0</v>
      </c>
      <c r="AG1260" s="3">
        <v>0</v>
      </c>
      <c r="AH1260" s="3">
        <v>1</v>
      </c>
      <c r="AI1260" s="3">
        <v>0</v>
      </c>
      <c r="AJ1260" s="3">
        <v>0</v>
      </c>
      <c r="AK1260" s="3">
        <v>0</v>
      </c>
      <c r="AL1260" s="3">
        <v>124</v>
      </c>
      <c r="AM1260" s="4">
        <v>42629</v>
      </c>
      <c r="AN1260" s="3">
        <f t="shared" si="58"/>
        <v>9</v>
      </c>
      <c r="AO1260" s="3" t="str">
        <f t="shared" si="59"/>
        <v>September</v>
      </c>
      <c r="AP1260" s="3">
        <v>1</v>
      </c>
    </row>
    <row r="1261" spans="1:42" x14ac:dyDescent="0.25">
      <c r="A1261" s="3">
        <v>73</v>
      </c>
      <c r="B1261" s="3">
        <v>29760</v>
      </c>
      <c r="C1261" s="3">
        <v>148</v>
      </c>
      <c r="D1261" s="3">
        <f t="shared" si="57"/>
        <v>0.49731182795698925</v>
      </c>
      <c r="E1261" s="3">
        <v>1</v>
      </c>
      <c r="F1261" s="3">
        <v>0</v>
      </c>
      <c r="G1261" s="3">
        <v>87</v>
      </c>
      <c r="H1261" s="3">
        <v>64</v>
      </c>
      <c r="I1261" s="3">
        <v>4</v>
      </c>
      <c r="J1261" s="3">
        <v>68</v>
      </c>
      <c r="K1261" s="3">
        <v>7</v>
      </c>
      <c r="L1261" s="3">
        <v>5</v>
      </c>
      <c r="M1261" s="3">
        <v>17</v>
      </c>
      <c r="N1261" s="3">
        <v>4</v>
      </c>
      <c r="O1261" s="3">
        <v>3</v>
      </c>
      <c r="P1261" s="3">
        <v>1</v>
      </c>
      <c r="Q1261" s="3">
        <v>4</v>
      </c>
      <c r="R1261" s="3">
        <v>8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35</v>
      </c>
      <c r="AA1261" s="3" t="str" cm="1">
        <f t="array" ref="AA1261">_xlfn.IFS(AND(Z1261&lt;36,Z1261&gt;23),"24-35",AND(Z1261&lt;51,Z1261&gt;35),"36-50",AND(Z1261&gt;50,Z1261&lt;66),"51-65",Z1261&gt;65,"66+",TRUE,"?")</f>
        <v>24-35</v>
      </c>
      <c r="AB1261" s="3">
        <v>2828</v>
      </c>
      <c r="AC1261" s="3">
        <v>0</v>
      </c>
      <c r="AD1261" s="3">
        <v>0</v>
      </c>
      <c r="AE1261" s="3">
        <v>1</v>
      </c>
      <c r="AF1261" s="3">
        <v>0</v>
      </c>
      <c r="AG1261" s="3">
        <v>0</v>
      </c>
      <c r="AH1261" s="3">
        <v>0</v>
      </c>
      <c r="AI1261" s="3">
        <v>1</v>
      </c>
      <c r="AJ1261" s="3">
        <v>0</v>
      </c>
      <c r="AK1261" s="3">
        <v>0</v>
      </c>
      <c r="AL1261" s="3">
        <v>131</v>
      </c>
      <c r="AM1261" s="4">
        <v>42021</v>
      </c>
      <c r="AN1261" s="3">
        <f t="shared" si="58"/>
        <v>1</v>
      </c>
      <c r="AO1261" s="3" t="str">
        <f t="shared" si="59"/>
        <v>January</v>
      </c>
      <c r="AP1261" s="3">
        <v>1</v>
      </c>
    </row>
    <row r="1262" spans="1:42" x14ac:dyDescent="0.25">
      <c r="A1262" s="3">
        <v>145</v>
      </c>
      <c r="B1262" s="3">
        <v>55375</v>
      </c>
      <c r="C1262" s="3">
        <v>148</v>
      </c>
      <c r="D1262" s="3">
        <f t="shared" si="57"/>
        <v>0.26726862302483068</v>
      </c>
      <c r="E1262" s="3">
        <v>0</v>
      </c>
      <c r="F1262" s="3">
        <v>1</v>
      </c>
      <c r="G1262" s="3">
        <v>3</v>
      </c>
      <c r="H1262" s="3">
        <v>42</v>
      </c>
      <c r="I1262" s="3">
        <v>11</v>
      </c>
      <c r="J1262" s="3">
        <v>57</v>
      </c>
      <c r="K1262" s="3">
        <v>10</v>
      </c>
      <c r="L1262" s="3">
        <v>28</v>
      </c>
      <c r="M1262" s="3">
        <v>14</v>
      </c>
      <c r="N1262" s="3">
        <v>1</v>
      </c>
      <c r="O1262" s="3">
        <v>1</v>
      </c>
      <c r="P1262" s="3">
        <v>1</v>
      </c>
      <c r="Q1262" s="3">
        <v>6</v>
      </c>
      <c r="R1262" s="3">
        <v>2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43</v>
      </c>
      <c r="AA1262" s="3" t="str" cm="1">
        <f t="array" ref="AA1262">_xlfn.IFS(AND(Z1262&lt;36,Z1262&gt;23),"24-35",AND(Z1262&lt;51,Z1262&gt;35),"36-50",AND(Z1262&gt;50,Z1262&lt;66),"51-65",Z1262&gt;65,"66+",TRUE,"?")</f>
        <v>36-50</v>
      </c>
      <c r="AB1262" s="3">
        <v>2414</v>
      </c>
      <c r="AC1262" s="3">
        <v>0</v>
      </c>
      <c r="AD1262" s="3">
        <v>0</v>
      </c>
      <c r="AE1262" s="3">
        <v>0</v>
      </c>
      <c r="AF1262" s="3">
        <v>1</v>
      </c>
      <c r="AG1262" s="3">
        <v>0</v>
      </c>
      <c r="AH1262" s="3">
        <v>0</v>
      </c>
      <c r="AI1262" s="3">
        <v>1</v>
      </c>
      <c r="AJ1262" s="3">
        <v>0</v>
      </c>
      <c r="AK1262" s="3">
        <v>0</v>
      </c>
      <c r="AL1262" s="3">
        <v>134</v>
      </c>
      <c r="AM1262" s="4">
        <v>42435</v>
      </c>
      <c r="AN1262" s="3">
        <f t="shared" si="58"/>
        <v>3</v>
      </c>
      <c r="AO1262" s="3" t="str">
        <f t="shared" si="59"/>
        <v>March</v>
      </c>
      <c r="AP1262" s="3">
        <v>1</v>
      </c>
    </row>
    <row r="1263" spans="1:42" x14ac:dyDescent="0.25">
      <c r="A1263" s="3">
        <v>1142</v>
      </c>
      <c r="B1263" s="3">
        <v>33629</v>
      </c>
      <c r="C1263" s="3">
        <v>148</v>
      </c>
      <c r="D1263" s="3">
        <f t="shared" si="57"/>
        <v>0.44009634541615866</v>
      </c>
      <c r="E1263" s="3">
        <v>1</v>
      </c>
      <c r="F1263" s="3">
        <v>1</v>
      </c>
      <c r="G1263" s="3">
        <v>49</v>
      </c>
      <c r="H1263" s="3">
        <v>132</v>
      </c>
      <c r="I1263" s="3">
        <v>0</v>
      </c>
      <c r="J1263" s="3">
        <v>16</v>
      </c>
      <c r="K1263" s="3">
        <v>0</v>
      </c>
      <c r="L1263" s="3">
        <v>0</v>
      </c>
      <c r="M1263" s="3">
        <v>4</v>
      </c>
      <c r="N1263" s="3">
        <v>5</v>
      </c>
      <c r="O1263" s="3">
        <v>3</v>
      </c>
      <c r="P1263" s="3">
        <v>1</v>
      </c>
      <c r="Q1263" s="3">
        <v>4</v>
      </c>
      <c r="R1263" s="3">
        <v>9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57</v>
      </c>
      <c r="AA1263" s="3" t="str" cm="1">
        <f t="array" ref="AA1263">_xlfn.IFS(AND(Z1263&lt;36,Z1263&gt;23),"24-35",AND(Z1263&lt;51,Z1263&gt;35),"36-50",AND(Z1263&gt;50,Z1263&lt;66),"51-65",Z1263&gt;65,"66+",TRUE,"?")</f>
        <v>51-65</v>
      </c>
      <c r="AB1263" s="3">
        <v>2849</v>
      </c>
      <c r="AC1263" s="3">
        <v>0</v>
      </c>
      <c r="AD1263" s="3">
        <v>0</v>
      </c>
      <c r="AE1263" s="3">
        <v>0</v>
      </c>
      <c r="AF1263" s="3">
        <v>1</v>
      </c>
      <c r="AG1263" s="3">
        <v>0</v>
      </c>
      <c r="AH1263" s="3">
        <v>0</v>
      </c>
      <c r="AI1263" s="3">
        <v>0</v>
      </c>
      <c r="AJ1263" s="3">
        <v>0</v>
      </c>
      <c r="AK1263" s="3">
        <v>1</v>
      </c>
      <c r="AL1263" s="3">
        <v>144</v>
      </c>
      <c r="AM1263" s="4">
        <v>42000</v>
      </c>
      <c r="AN1263" s="3">
        <f t="shared" si="58"/>
        <v>12</v>
      </c>
      <c r="AO1263" s="3" t="str">
        <f t="shared" si="59"/>
        <v>December</v>
      </c>
      <c r="AP1263" s="3">
        <v>1</v>
      </c>
    </row>
    <row r="1264" spans="1:42" x14ac:dyDescent="0.25">
      <c r="A1264" s="3">
        <v>618</v>
      </c>
      <c r="B1264" s="3">
        <v>46734</v>
      </c>
      <c r="C1264" s="3">
        <v>147</v>
      </c>
      <c r="D1264" s="3">
        <f t="shared" si="57"/>
        <v>0.31454615483373988</v>
      </c>
      <c r="E1264" s="3">
        <v>1</v>
      </c>
      <c r="F1264" s="3">
        <v>2</v>
      </c>
      <c r="G1264" s="3">
        <v>86</v>
      </c>
      <c r="H1264" s="3">
        <v>100</v>
      </c>
      <c r="I1264" s="3">
        <v>1</v>
      </c>
      <c r="J1264" s="3">
        <v>39</v>
      </c>
      <c r="K1264" s="3">
        <v>6</v>
      </c>
      <c r="L1264" s="3">
        <v>1</v>
      </c>
      <c r="M1264" s="3">
        <v>76</v>
      </c>
      <c r="N1264" s="3">
        <v>4</v>
      </c>
      <c r="O1264" s="3">
        <v>3</v>
      </c>
      <c r="P1264" s="3">
        <v>2</v>
      </c>
      <c r="Q1264" s="3">
        <v>3</v>
      </c>
      <c r="R1264" s="3">
        <v>6</v>
      </c>
      <c r="S1264" s="3">
        <v>0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  <c r="Y1264" s="3">
        <v>0</v>
      </c>
      <c r="Z1264" s="3">
        <v>54</v>
      </c>
      <c r="AA1264" s="3" t="str" cm="1">
        <f t="array" ref="AA1264">_xlfn.IFS(AND(Z1264&lt;36,Z1264&gt;23),"24-35",AND(Z1264&lt;51,Z1264&gt;35),"36-50",AND(Z1264&gt;50,Z1264&lt;66),"51-65",Z1264&gt;65,"66+",TRUE,"?")</f>
        <v>51-65</v>
      </c>
      <c r="AB1264" s="3">
        <v>2410</v>
      </c>
      <c r="AC1264" s="3">
        <v>0</v>
      </c>
      <c r="AD1264" s="3">
        <v>0</v>
      </c>
      <c r="AE1264" s="3">
        <v>1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1</v>
      </c>
      <c r="AL1264" s="3">
        <v>71</v>
      </c>
      <c r="AM1264" s="4">
        <v>42439</v>
      </c>
      <c r="AN1264" s="3">
        <f t="shared" si="58"/>
        <v>3</v>
      </c>
      <c r="AO1264" s="3" t="str">
        <f t="shared" si="59"/>
        <v>March</v>
      </c>
      <c r="AP1264" s="3">
        <v>1</v>
      </c>
    </row>
    <row r="1265" spans="1:42" x14ac:dyDescent="0.25">
      <c r="A1265" s="3">
        <v>906</v>
      </c>
      <c r="B1265" s="3">
        <v>40233</v>
      </c>
      <c r="C1265" s="3">
        <v>147</v>
      </c>
      <c r="D1265" s="3">
        <f t="shared" si="57"/>
        <v>0.36537170979047051</v>
      </c>
      <c r="E1265" s="3">
        <v>0</v>
      </c>
      <c r="F1265" s="3">
        <v>1</v>
      </c>
      <c r="G1265" s="3">
        <v>84</v>
      </c>
      <c r="H1265" s="3">
        <v>80</v>
      </c>
      <c r="I1265" s="3">
        <v>4</v>
      </c>
      <c r="J1265" s="3">
        <v>46</v>
      </c>
      <c r="K1265" s="3">
        <v>0</v>
      </c>
      <c r="L1265" s="3">
        <v>17</v>
      </c>
      <c r="M1265" s="3">
        <v>2</v>
      </c>
      <c r="N1265" s="3">
        <v>5</v>
      </c>
      <c r="O1265" s="3">
        <v>2</v>
      </c>
      <c r="P1265" s="3">
        <v>1</v>
      </c>
      <c r="Q1265" s="3">
        <v>5</v>
      </c>
      <c r="R1265" s="3">
        <v>6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45</v>
      </c>
      <c r="AA1265" s="3" t="str" cm="1">
        <f t="array" ref="AA1265">_xlfn.IFS(AND(Z1265&lt;36,Z1265&gt;23),"24-35",AND(Z1265&lt;51,Z1265&gt;35),"36-50",AND(Z1265&gt;50,Z1265&lt;66),"51-65",Z1265&gt;65,"66+",TRUE,"?")</f>
        <v>36-50</v>
      </c>
      <c r="AB1265" s="3">
        <v>2417</v>
      </c>
      <c r="AC1265" s="3">
        <v>0</v>
      </c>
      <c r="AD1265" s="3">
        <v>1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1</v>
      </c>
      <c r="AL1265" s="3">
        <v>145</v>
      </c>
      <c r="AM1265" s="4">
        <v>42432</v>
      </c>
      <c r="AN1265" s="3">
        <f t="shared" si="58"/>
        <v>3</v>
      </c>
      <c r="AO1265" s="3" t="str">
        <f t="shared" si="59"/>
        <v>March</v>
      </c>
      <c r="AP1265" s="3">
        <v>1</v>
      </c>
    </row>
    <row r="1266" spans="1:42" x14ac:dyDescent="0.25">
      <c r="A1266" s="3">
        <v>1305</v>
      </c>
      <c r="B1266" s="3">
        <v>37716</v>
      </c>
      <c r="C1266" s="3">
        <v>147</v>
      </c>
      <c r="D1266" s="3">
        <f t="shared" si="57"/>
        <v>0.38975501113585748</v>
      </c>
      <c r="E1266" s="3">
        <v>0</v>
      </c>
      <c r="F1266" s="3">
        <v>1</v>
      </c>
      <c r="G1266" s="3">
        <v>4</v>
      </c>
      <c r="H1266" s="3">
        <v>97</v>
      </c>
      <c r="I1266" s="3">
        <v>1</v>
      </c>
      <c r="J1266" s="3">
        <v>41</v>
      </c>
      <c r="K1266" s="3">
        <v>6</v>
      </c>
      <c r="L1266" s="3">
        <v>2</v>
      </c>
      <c r="M1266" s="3">
        <v>41</v>
      </c>
      <c r="N1266" s="3">
        <v>2</v>
      </c>
      <c r="O1266" s="3">
        <v>4</v>
      </c>
      <c r="P1266" s="3">
        <v>1</v>
      </c>
      <c r="Q1266" s="3">
        <v>3</v>
      </c>
      <c r="R1266" s="3">
        <v>7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67</v>
      </c>
      <c r="AA1266" s="3" t="str" cm="1">
        <f t="array" ref="AA1266">_xlfn.IFS(AND(Z1266&lt;36,Z1266&gt;23),"24-35",AND(Z1266&lt;51,Z1266&gt;35),"36-50",AND(Z1266&gt;50,Z1266&lt;66),"51-65",Z1266&gt;65,"66+",TRUE,"?")</f>
        <v>66+</v>
      </c>
      <c r="AB1266" s="3">
        <v>2228</v>
      </c>
      <c r="AC1266" s="3">
        <v>0</v>
      </c>
      <c r="AD1266" s="3">
        <v>1</v>
      </c>
      <c r="AE1266" s="3">
        <v>0</v>
      </c>
      <c r="AF1266" s="3">
        <v>0</v>
      </c>
      <c r="AG1266" s="3">
        <v>0</v>
      </c>
      <c r="AH1266" s="3">
        <v>0</v>
      </c>
      <c r="AI1266" s="3">
        <v>1</v>
      </c>
      <c r="AJ1266" s="3">
        <v>0</v>
      </c>
      <c r="AK1266" s="3">
        <v>0</v>
      </c>
      <c r="AL1266" s="3">
        <v>106</v>
      </c>
      <c r="AM1266" s="4">
        <v>42621</v>
      </c>
      <c r="AN1266" s="3">
        <f t="shared" si="58"/>
        <v>9</v>
      </c>
      <c r="AO1266" s="3" t="str">
        <f t="shared" si="59"/>
        <v>September</v>
      </c>
      <c r="AP1266" s="3">
        <v>1</v>
      </c>
    </row>
    <row r="1267" spans="1:42" x14ac:dyDescent="0.25">
      <c r="A1267" s="3">
        <v>8</v>
      </c>
      <c r="B1267" s="3">
        <v>33454</v>
      </c>
      <c r="C1267" s="3">
        <v>146</v>
      </c>
      <c r="D1267" s="3">
        <f t="shared" si="57"/>
        <v>0.4364201590243319</v>
      </c>
      <c r="E1267" s="3">
        <v>1</v>
      </c>
      <c r="F1267" s="3">
        <v>0</v>
      </c>
      <c r="G1267" s="3">
        <v>32</v>
      </c>
      <c r="H1267" s="3">
        <v>76</v>
      </c>
      <c r="I1267" s="3">
        <v>10</v>
      </c>
      <c r="J1267" s="3">
        <v>56</v>
      </c>
      <c r="K1267" s="3">
        <v>3</v>
      </c>
      <c r="L1267" s="3">
        <v>1</v>
      </c>
      <c r="M1267" s="3">
        <v>23</v>
      </c>
      <c r="N1267" s="3">
        <v>2</v>
      </c>
      <c r="O1267" s="3">
        <v>4</v>
      </c>
      <c r="P1267" s="3">
        <v>0</v>
      </c>
      <c r="Q1267" s="3">
        <v>4</v>
      </c>
      <c r="R1267" s="3">
        <v>8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35</v>
      </c>
      <c r="AA1267" s="3" t="str" cm="1">
        <f t="array" ref="AA1267">_xlfn.IFS(AND(Z1267&lt;36,Z1267&gt;23),"24-35",AND(Z1267&lt;51,Z1267&gt;35),"36-50",AND(Z1267&gt;50,Z1267&lt;66),"51-65",Z1267&gt;65,"66+",TRUE,"?")</f>
        <v>24-35</v>
      </c>
      <c r="AB1267" s="3">
        <v>2576</v>
      </c>
      <c r="AC1267" s="3">
        <v>0</v>
      </c>
      <c r="AD1267" s="3">
        <v>1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1</v>
      </c>
      <c r="AL1267" s="3">
        <v>123</v>
      </c>
      <c r="AM1267" s="4">
        <v>42273</v>
      </c>
      <c r="AN1267" s="3">
        <f t="shared" si="58"/>
        <v>9</v>
      </c>
      <c r="AO1267" s="3" t="str">
        <f t="shared" si="59"/>
        <v>September</v>
      </c>
      <c r="AP1267" s="3">
        <v>1</v>
      </c>
    </row>
    <row r="1268" spans="1:42" x14ac:dyDescent="0.25">
      <c r="A1268" s="3">
        <v>78</v>
      </c>
      <c r="B1268" s="3">
        <v>36138</v>
      </c>
      <c r="C1268" s="3">
        <v>146</v>
      </c>
      <c r="D1268" s="3">
        <f t="shared" si="57"/>
        <v>0.40400686258232332</v>
      </c>
      <c r="E1268" s="3">
        <v>1</v>
      </c>
      <c r="F1268" s="3">
        <v>1</v>
      </c>
      <c r="G1268" s="3">
        <v>48</v>
      </c>
      <c r="H1268" s="3">
        <v>130</v>
      </c>
      <c r="I1268" s="3">
        <v>0</v>
      </c>
      <c r="J1268" s="3">
        <v>16</v>
      </c>
      <c r="K1268" s="3">
        <v>0</v>
      </c>
      <c r="L1268" s="3">
        <v>0</v>
      </c>
      <c r="M1268" s="3">
        <v>5</v>
      </c>
      <c r="N1268" s="3">
        <v>5</v>
      </c>
      <c r="O1268" s="3">
        <v>3</v>
      </c>
      <c r="P1268" s="3">
        <v>1</v>
      </c>
      <c r="Q1268" s="3">
        <v>4</v>
      </c>
      <c r="R1268" s="3">
        <v>7</v>
      </c>
      <c r="S1268" s="3">
        <v>0</v>
      </c>
      <c r="T1268" s="3">
        <v>0</v>
      </c>
      <c r="U1268" s="3">
        <v>0</v>
      </c>
      <c r="V1268" s="3">
        <v>1</v>
      </c>
      <c r="W1268" s="3">
        <v>0</v>
      </c>
      <c r="X1268" s="3">
        <v>0</v>
      </c>
      <c r="Y1268" s="3">
        <v>0</v>
      </c>
      <c r="Z1268" s="3">
        <v>50</v>
      </c>
      <c r="AA1268" s="3" t="str" cm="1">
        <f t="array" ref="AA1268">_xlfn.IFS(AND(Z1268&lt;36,Z1268&gt;23),"24-35",AND(Z1268&lt;51,Z1268&gt;35),"36-50",AND(Z1268&gt;50,Z1268&lt;66),"51-65",Z1268&gt;65,"66+",TRUE,"?")</f>
        <v>36-50</v>
      </c>
      <c r="AB1268" s="3">
        <v>2507</v>
      </c>
      <c r="AC1268" s="3">
        <v>0</v>
      </c>
      <c r="AD1268" s="3">
        <v>1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1</v>
      </c>
      <c r="AK1268" s="3">
        <v>0</v>
      </c>
      <c r="AL1268" s="3">
        <v>141</v>
      </c>
      <c r="AM1268" s="4">
        <v>42342</v>
      </c>
      <c r="AN1268" s="3">
        <f t="shared" si="58"/>
        <v>12</v>
      </c>
      <c r="AO1268" s="3" t="str">
        <f t="shared" si="59"/>
        <v>December</v>
      </c>
      <c r="AP1268" s="3">
        <v>1</v>
      </c>
    </row>
    <row r="1269" spans="1:42" x14ac:dyDescent="0.25">
      <c r="A1269" s="3">
        <v>1162</v>
      </c>
      <c r="B1269" s="3">
        <v>44213</v>
      </c>
      <c r="C1269" s="3">
        <v>145</v>
      </c>
      <c r="D1269" s="3">
        <f t="shared" si="57"/>
        <v>0.32795784045416504</v>
      </c>
      <c r="E1269" s="3">
        <v>1</v>
      </c>
      <c r="F1269" s="3">
        <v>1</v>
      </c>
      <c r="G1269" s="3">
        <v>48</v>
      </c>
      <c r="H1269" s="3">
        <v>95</v>
      </c>
      <c r="I1269" s="3">
        <v>11</v>
      </c>
      <c r="J1269" s="3">
        <v>35</v>
      </c>
      <c r="K1269" s="3">
        <v>0</v>
      </c>
      <c r="L1269" s="3">
        <v>4</v>
      </c>
      <c r="M1269" s="3">
        <v>7</v>
      </c>
      <c r="N1269" s="3">
        <v>4</v>
      </c>
      <c r="O1269" s="3">
        <v>2</v>
      </c>
      <c r="P1269" s="3">
        <v>1</v>
      </c>
      <c r="Q1269" s="3">
        <v>5</v>
      </c>
      <c r="R1269" s="3">
        <v>6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68</v>
      </c>
      <c r="AA1269" s="3" t="str" cm="1">
        <f t="array" ref="AA1269">_xlfn.IFS(AND(Z1269&lt;36,Z1269&gt;23),"24-35",AND(Z1269&lt;51,Z1269&gt;35),"36-50",AND(Z1269&gt;50,Z1269&lt;66),"51-65",Z1269&gt;65,"66+",TRUE,"?")</f>
        <v>66+</v>
      </c>
      <c r="AB1269" s="3">
        <v>2371</v>
      </c>
      <c r="AC1269" s="3">
        <v>0</v>
      </c>
      <c r="AD1269" s="3">
        <v>0</v>
      </c>
      <c r="AE1269" s="3">
        <v>1</v>
      </c>
      <c r="AF1269" s="3">
        <v>0</v>
      </c>
      <c r="AG1269" s="3">
        <v>0</v>
      </c>
      <c r="AH1269" s="3">
        <v>0</v>
      </c>
      <c r="AI1269" s="3">
        <v>1</v>
      </c>
      <c r="AJ1269" s="3">
        <v>0</v>
      </c>
      <c r="AK1269" s="3">
        <v>0</v>
      </c>
      <c r="AL1269" s="3">
        <v>138</v>
      </c>
      <c r="AM1269" s="4">
        <v>42478</v>
      </c>
      <c r="AN1269" s="3">
        <f t="shared" si="58"/>
        <v>4</v>
      </c>
      <c r="AO1269" s="3" t="str">
        <f t="shared" si="59"/>
        <v>April</v>
      </c>
      <c r="AP1269" s="3">
        <v>1</v>
      </c>
    </row>
    <row r="1270" spans="1:42" x14ac:dyDescent="0.25">
      <c r="A1270" s="3">
        <v>1717</v>
      </c>
      <c r="B1270" s="3">
        <v>50616</v>
      </c>
      <c r="C1270" s="3">
        <v>145</v>
      </c>
      <c r="D1270" s="3">
        <f t="shared" si="57"/>
        <v>0.28647068120752334</v>
      </c>
      <c r="E1270" s="3">
        <v>0</v>
      </c>
      <c r="F1270" s="3">
        <v>1</v>
      </c>
      <c r="G1270" s="3">
        <v>56</v>
      </c>
      <c r="H1270" s="3">
        <v>128</v>
      </c>
      <c r="I1270" s="3">
        <v>0</v>
      </c>
      <c r="J1270" s="3">
        <v>16</v>
      </c>
      <c r="K1270" s="3">
        <v>0</v>
      </c>
      <c r="L1270" s="3">
        <v>1</v>
      </c>
      <c r="M1270" s="3">
        <v>4</v>
      </c>
      <c r="N1270" s="3">
        <v>2</v>
      </c>
      <c r="O1270" s="3">
        <v>4</v>
      </c>
      <c r="P1270" s="3">
        <v>0</v>
      </c>
      <c r="Q1270" s="3">
        <v>4</v>
      </c>
      <c r="R1270" s="3">
        <v>7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52</v>
      </c>
      <c r="AA1270" s="3" t="str" cm="1">
        <f t="array" ref="AA1270">_xlfn.IFS(AND(Z1270&lt;36,Z1270&gt;23),"24-35",AND(Z1270&lt;51,Z1270&gt;35),"36-50",AND(Z1270&gt;50,Z1270&lt;66),"51-65",Z1270&gt;65,"66+",TRUE,"?")</f>
        <v>51-65</v>
      </c>
      <c r="AB1270" s="3">
        <v>2231</v>
      </c>
      <c r="AC1270" s="3">
        <v>1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1</v>
      </c>
      <c r="AL1270" s="3">
        <v>141</v>
      </c>
      <c r="AM1270" s="4">
        <v>42618</v>
      </c>
      <c r="AN1270" s="3">
        <f t="shared" si="58"/>
        <v>9</v>
      </c>
      <c r="AO1270" s="3" t="str">
        <f t="shared" si="59"/>
        <v>September</v>
      </c>
      <c r="AP1270" s="3">
        <v>1</v>
      </c>
    </row>
    <row r="1271" spans="1:42" x14ac:dyDescent="0.25">
      <c r="A1271" s="3">
        <v>375</v>
      </c>
      <c r="B1271" s="3">
        <v>42373</v>
      </c>
      <c r="C1271" s="3">
        <v>144</v>
      </c>
      <c r="D1271" s="3">
        <f t="shared" si="57"/>
        <v>0.33983904845066432</v>
      </c>
      <c r="E1271" s="3">
        <v>1</v>
      </c>
      <c r="F1271" s="3">
        <v>1</v>
      </c>
      <c r="G1271" s="3">
        <v>83</v>
      </c>
      <c r="H1271" s="3">
        <v>67</v>
      </c>
      <c r="I1271" s="3">
        <v>5</v>
      </c>
      <c r="J1271" s="3">
        <v>61</v>
      </c>
      <c r="K1271" s="3">
        <v>3</v>
      </c>
      <c r="L1271" s="3">
        <v>8</v>
      </c>
      <c r="M1271" s="3">
        <v>19</v>
      </c>
      <c r="N1271" s="3">
        <v>5</v>
      </c>
      <c r="O1271" s="3">
        <v>2</v>
      </c>
      <c r="P1271" s="3">
        <v>1</v>
      </c>
      <c r="Q1271" s="3">
        <v>5</v>
      </c>
      <c r="R1271" s="3">
        <v>5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46</v>
      </c>
      <c r="AA1271" s="3" t="str" cm="1">
        <f t="array" ref="AA1271">_xlfn.IFS(AND(Z1271&lt;36,Z1271&gt;23),"24-35",AND(Z1271&lt;51,Z1271&gt;35),"36-50",AND(Z1271&gt;50,Z1271&lt;66),"51-65",Z1271&gt;65,"66+",TRUE,"?")</f>
        <v>36-50</v>
      </c>
      <c r="AB1271" s="3">
        <v>2477</v>
      </c>
      <c r="AC1271" s="3">
        <v>0</v>
      </c>
      <c r="AD1271" s="3">
        <v>0</v>
      </c>
      <c r="AE1271" s="3">
        <v>1</v>
      </c>
      <c r="AF1271" s="3">
        <v>0</v>
      </c>
      <c r="AG1271" s="3">
        <v>0</v>
      </c>
      <c r="AH1271" s="3">
        <v>0</v>
      </c>
      <c r="AI1271" s="3">
        <v>1</v>
      </c>
      <c r="AJ1271" s="3">
        <v>0</v>
      </c>
      <c r="AK1271" s="3">
        <v>0</v>
      </c>
      <c r="AL1271" s="3">
        <v>125</v>
      </c>
      <c r="AM1271" s="4">
        <v>42372</v>
      </c>
      <c r="AN1271" s="3">
        <f t="shared" si="58"/>
        <v>1</v>
      </c>
      <c r="AO1271" s="3" t="str">
        <f t="shared" si="59"/>
        <v>January</v>
      </c>
      <c r="AP1271" s="3">
        <v>1</v>
      </c>
    </row>
    <row r="1272" spans="1:42" x14ac:dyDescent="0.25">
      <c r="A1272" s="3">
        <v>1889</v>
      </c>
      <c r="B1272" s="3">
        <v>27803</v>
      </c>
      <c r="C1272" s="3">
        <v>127</v>
      </c>
      <c r="D1272" s="3">
        <f t="shared" si="57"/>
        <v>0.45678523900298529</v>
      </c>
      <c r="E1272" s="3">
        <v>1</v>
      </c>
      <c r="F1272" s="3">
        <v>0</v>
      </c>
      <c r="G1272" s="3">
        <v>40</v>
      </c>
      <c r="H1272" s="3">
        <v>8</v>
      </c>
      <c r="I1272" s="3">
        <v>26</v>
      </c>
      <c r="J1272" s="3">
        <v>46</v>
      </c>
      <c r="K1272" s="3">
        <v>38</v>
      </c>
      <c r="L1272" s="3">
        <v>9</v>
      </c>
      <c r="M1272" s="3">
        <v>49</v>
      </c>
      <c r="N1272" s="3">
        <v>2</v>
      </c>
      <c r="O1272" s="3">
        <v>3</v>
      </c>
      <c r="P1272" s="3">
        <v>0</v>
      </c>
      <c r="Q1272" s="3">
        <v>4</v>
      </c>
      <c r="R1272" s="3">
        <v>8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47</v>
      </c>
      <c r="AA1272" s="3" t="str" cm="1">
        <f t="array" ref="AA1272">_xlfn.IFS(AND(Z1272&lt;36,Z1272&gt;23),"24-35",AND(Z1272&lt;51,Z1272&gt;35),"36-50",AND(Z1272&gt;50,Z1272&lt;66),"51-65",Z1272&gt;65,"66+",TRUE,"?")</f>
        <v>36-50</v>
      </c>
      <c r="AB1272" s="3">
        <v>2831</v>
      </c>
      <c r="AC1272" s="3">
        <v>0</v>
      </c>
      <c r="AD1272" s="3">
        <v>1</v>
      </c>
      <c r="AE1272" s="3">
        <v>0</v>
      </c>
      <c r="AF1272" s="3">
        <v>0</v>
      </c>
      <c r="AG1272" s="3">
        <v>0</v>
      </c>
      <c r="AH1272" s="3">
        <v>0</v>
      </c>
      <c r="AI1272" s="3">
        <v>1</v>
      </c>
      <c r="AJ1272" s="3">
        <v>0</v>
      </c>
      <c r="AK1272" s="3">
        <v>0</v>
      </c>
      <c r="AL1272" s="3">
        <v>78</v>
      </c>
      <c r="AM1272" s="4">
        <v>42018</v>
      </c>
      <c r="AN1272" s="3">
        <f t="shared" si="58"/>
        <v>1</v>
      </c>
      <c r="AO1272" s="3" t="str">
        <f t="shared" si="59"/>
        <v>January</v>
      </c>
      <c r="AP1272" s="3">
        <v>1</v>
      </c>
    </row>
    <row r="1273" spans="1:42" x14ac:dyDescent="0.25">
      <c r="A1273" s="3">
        <v>1055</v>
      </c>
      <c r="B1273" s="3">
        <v>48526</v>
      </c>
      <c r="C1273" s="3">
        <v>126</v>
      </c>
      <c r="D1273" s="3">
        <f t="shared" si="57"/>
        <v>0.25965461814285123</v>
      </c>
      <c r="E1273" s="3">
        <v>1</v>
      </c>
      <c r="F1273" s="3">
        <v>0</v>
      </c>
      <c r="G1273" s="3">
        <v>32</v>
      </c>
      <c r="H1273" s="3">
        <v>23</v>
      </c>
      <c r="I1273" s="3">
        <v>17</v>
      </c>
      <c r="J1273" s="3">
        <v>23</v>
      </c>
      <c r="K1273" s="3">
        <v>43</v>
      </c>
      <c r="L1273" s="3">
        <v>20</v>
      </c>
      <c r="M1273" s="3">
        <v>9</v>
      </c>
      <c r="N1273" s="3">
        <v>1</v>
      </c>
      <c r="O1273" s="3">
        <v>2</v>
      </c>
      <c r="P1273" s="3">
        <v>1</v>
      </c>
      <c r="Q1273" s="3">
        <v>4</v>
      </c>
      <c r="R1273" s="3">
        <v>3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41</v>
      </c>
      <c r="AA1273" s="3" t="str" cm="1">
        <f t="array" ref="AA1273">_xlfn.IFS(AND(Z1273&lt;36,Z1273&gt;23),"24-35",AND(Z1273&lt;51,Z1273&gt;35),"36-50",AND(Z1273&gt;50,Z1273&lt;66),"51-65",Z1273&gt;65,"66+",TRUE,"?")</f>
        <v>36-50</v>
      </c>
      <c r="AB1273" s="3">
        <v>2346</v>
      </c>
      <c r="AC1273" s="3">
        <v>0</v>
      </c>
      <c r="AD1273" s="3">
        <v>0</v>
      </c>
      <c r="AE1273" s="3">
        <v>1</v>
      </c>
      <c r="AF1273" s="3">
        <v>0</v>
      </c>
      <c r="AG1273" s="3">
        <v>0</v>
      </c>
      <c r="AH1273" s="3">
        <v>0</v>
      </c>
      <c r="AI1273" s="3">
        <v>1</v>
      </c>
      <c r="AJ1273" s="3">
        <v>0</v>
      </c>
      <c r="AK1273" s="3">
        <v>0</v>
      </c>
      <c r="AL1273" s="3">
        <v>117</v>
      </c>
      <c r="AM1273" s="4">
        <v>42503</v>
      </c>
      <c r="AN1273" s="3">
        <f t="shared" si="58"/>
        <v>5</v>
      </c>
      <c r="AO1273" s="3" t="str">
        <f t="shared" si="59"/>
        <v>May</v>
      </c>
      <c r="AP1273" s="3">
        <v>1</v>
      </c>
    </row>
    <row r="1274" spans="1:42" x14ac:dyDescent="0.25">
      <c r="A1274" s="3">
        <v>725</v>
      </c>
      <c r="B1274" s="3">
        <v>6835</v>
      </c>
      <c r="C1274" s="3">
        <v>125</v>
      </c>
      <c r="D1274" s="3">
        <f t="shared" si="57"/>
        <v>1.8288222384784198</v>
      </c>
      <c r="E1274" s="3">
        <v>0</v>
      </c>
      <c r="F1274" s="3">
        <v>1</v>
      </c>
      <c r="G1274" s="3">
        <v>76</v>
      </c>
      <c r="H1274" s="3">
        <v>107</v>
      </c>
      <c r="I1274" s="3">
        <v>2</v>
      </c>
      <c r="J1274" s="3">
        <v>12</v>
      </c>
      <c r="K1274" s="3">
        <v>2</v>
      </c>
      <c r="L1274" s="3">
        <v>2</v>
      </c>
      <c r="M1274" s="3">
        <v>12</v>
      </c>
      <c r="N1274" s="3">
        <v>0</v>
      </c>
      <c r="O1274" s="3">
        <v>0</v>
      </c>
      <c r="P1274" s="3">
        <v>0</v>
      </c>
      <c r="Q1274" s="3">
        <v>1</v>
      </c>
      <c r="R1274" s="3">
        <v>20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63</v>
      </c>
      <c r="AA1274" s="3" t="str" cm="1">
        <f t="array" ref="AA1274">_xlfn.IFS(AND(Z1274&lt;36,Z1274&gt;23),"24-35",AND(Z1274&lt;51,Z1274&gt;35),"36-50",AND(Z1274&gt;50,Z1274&lt;66),"51-65",Z1274&gt;65,"66+",TRUE,"?")</f>
        <v>51-65</v>
      </c>
      <c r="AB1274" s="3">
        <v>2727</v>
      </c>
      <c r="AC1274" s="3">
        <v>0</v>
      </c>
      <c r="AD1274" s="3">
        <v>0</v>
      </c>
      <c r="AE1274" s="3">
        <v>0</v>
      </c>
      <c r="AF1274" s="3">
        <v>1</v>
      </c>
      <c r="AG1274" s="3">
        <v>0</v>
      </c>
      <c r="AH1274" s="3">
        <v>0</v>
      </c>
      <c r="AI1274" s="3">
        <v>0</v>
      </c>
      <c r="AJ1274" s="3">
        <v>0</v>
      </c>
      <c r="AK1274" s="3">
        <v>1</v>
      </c>
      <c r="AL1274" s="3">
        <v>113</v>
      </c>
      <c r="AM1274" s="4">
        <v>42122</v>
      </c>
      <c r="AN1274" s="3">
        <f t="shared" si="58"/>
        <v>4</v>
      </c>
      <c r="AO1274" s="3" t="str">
        <f t="shared" si="59"/>
        <v>April</v>
      </c>
      <c r="AP1274" s="3">
        <v>1</v>
      </c>
    </row>
    <row r="1275" spans="1:42" x14ac:dyDescent="0.25">
      <c r="A1275" s="3">
        <v>745</v>
      </c>
      <c r="B1275" s="3">
        <v>46524</v>
      </c>
      <c r="C1275" s="3">
        <v>125</v>
      </c>
      <c r="D1275" s="3">
        <f t="shared" si="57"/>
        <v>0.26867853151061816</v>
      </c>
      <c r="E1275" s="3">
        <v>0</v>
      </c>
      <c r="F1275" s="3">
        <v>1</v>
      </c>
      <c r="G1275" s="3">
        <v>70</v>
      </c>
      <c r="H1275" s="3">
        <v>31</v>
      </c>
      <c r="I1275" s="3">
        <v>19</v>
      </c>
      <c r="J1275" s="3">
        <v>35</v>
      </c>
      <c r="K1275" s="3">
        <v>26</v>
      </c>
      <c r="L1275" s="3">
        <v>14</v>
      </c>
      <c r="M1275" s="3">
        <v>52</v>
      </c>
      <c r="N1275" s="3">
        <v>2</v>
      </c>
      <c r="O1275" s="3">
        <v>1</v>
      </c>
      <c r="P1275" s="3">
        <v>1</v>
      </c>
      <c r="Q1275" s="3">
        <v>5</v>
      </c>
      <c r="R1275" s="3">
        <v>3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59</v>
      </c>
      <c r="AA1275" s="3" t="str" cm="1">
        <f t="array" ref="AA1275">_xlfn.IFS(AND(Z1275&lt;36,Z1275&gt;23),"24-35",AND(Z1275&lt;51,Z1275&gt;35),"36-50",AND(Z1275&gt;50,Z1275&lt;66),"51-65",Z1275&gt;65,"66+",TRUE,"?")</f>
        <v>51-65</v>
      </c>
      <c r="AB1275" s="3">
        <v>2609</v>
      </c>
      <c r="AC1275" s="3">
        <v>0</v>
      </c>
      <c r="AD1275" s="3">
        <v>0</v>
      </c>
      <c r="AE1275" s="3">
        <v>1</v>
      </c>
      <c r="AF1275" s="3">
        <v>0</v>
      </c>
      <c r="AG1275" s="3">
        <v>0</v>
      </c>
      <c r="AH1275" s="3">
        <v>0</v>
      </c>
      <c r="AI1275" s="3">
        <v>1</v>
      </c>
      <c r="AJ1275" s="3">
        <v>0</v>
      </c>
      <c r="AK1275" s="3">
        <v>0</v>
      </c>
      <c r="AL1275" s="3">
        <v>73</v>
      </c>
      <c r="AM1275" s="4">
        <v>42240</v>
      </c>
      <c r="AN1275" s="3">
        <f t="shared" si="58"/>
        <v>8</v>
      </c>
      <c r="AO1275" s="3" t="str">
        <f t="shared" si="59"/>
        <v>August</v>
      </c>
      <c r="AP1275" s="3">
        <v>1</v>
      </c>
    </row>
    <row r="1276" spans="1:42" x14ac:dyDescent="0.25">
      <c r="A1276" s="3">
        <v>1644</v>
      </c>
      <c r="B1276" s="3">
        <v>25545</v>
      </c>
      <c r="C1276" s="3">
        <v>125</v>
      </c>
      <c r="D1276" s="3">
        <f t="shared" si="57"/>
        <v>0.48933255040125267</v>
      </c>
      <c r="E1276" s="3">
        <v>1</v>
      </c>
      <c r="F1276" s="3">
        <v>0</v>
      </c>
      <c r="G1276" s="3">
        <v>35</v>
      </c>
      <c r="H1276" s="3">
        <v>32</v>
      </c>
      <c r="I1276" s="3">
        <v>1</v>
      </c>
      <c r="J1276" s="3">
        <v>64</v>
      </c>
      <c r="K1276" s="3">
        <v>16</v>
      </c>
      <c r="L1276" s="3">
        <v>12</v>
      </c>
      <c r="M1276" s="3">
        <v>85</v>
      </c>
      <c r="N1276" s="3">
        <v>3</v>
      </c>
      <c r="O1276" s="3">
        <v>2</v>
      </c>
      <c r="P1276" s="3">
        <v>2</v>
      </c>
      <c r="Q1276" s="3">
        <v>3</v>
      </c>
      <c r="R1276" s="3">
        <v>6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1</v>
      </c>
      <c r="Z1276" s="3">
        <v>33</v>
      </c>
      <c r="AA1276" s="3" t="str" cm="1">
        <f t="array" ref="AA1276">_xlfn.IFS(AND(Z1276&lt;36,Z1276&gt;23),"24-35",AND(Z1276&lt;51,Z1276&gt;35),"36-50",AND(Z1276&gt;50,Z1276&lt;66),"51-65",Z1276&gt;65,"66+",TRUE,"?")</f>
        <v>24-35</v>
      </c>
      <c r="AB1276" s="3">
        <v>2818</v>
      </c>
      <c r="AC1276" s="3">
        <v>0</v>
      </c>
      <c r="AD1276" s="3">
        <v>1</v>
      </c>
      <c r="AE1276" s="3">
        <v>0</v>
      </c>
      <c r="AF1276" s="3">
        <v>0</v>
      </c>
      <c r="AG1276" s="3">
        <v>0</v>
      </c>
      <c r="AH1276" s="3">
        <v>0</v>
      </c>
      <c r="AI1276" s="3">
        <v>1</v>
      </c>
      <c r="AJ1276" s="3">
        <v>0</v>
      </c>
      <c r="AK1276" s="3">
        <v>0</v>
      </c>
      <c r="AL1276" s="3">
        <v>40</v>
      </c>
      <c r="AM1276" s="4">
        <v>42031</v>
      </c>
      <c r="AN1276" s="3">
        <f t="shared" si="58"/>
        <v>1</v>
      </c>
      <c r="AO1276" s="3" t="str">
        <f t="shared" si="59"/>
        <v>January</v>
      </c>
      <c r="AP1276" s="3">
        <v>1</v>
      </c>
    </row>
    <row r="1277" spans="1:42" x14ac:dyDescent="0.25">
      <c r="A1277" s="3">
        <v>1646</v>
      </c>
      <c r="B1277" s="3">
        <v>7144</v>
      </c>
      <c r="C1277" s="3">
        <v>125</v>
      </c>
      <c r="D1277" s="3">
        <f t="shared" si="57"/>
        <v>1.7497200447928332</v>
      </c>
      <c r="E1277" s="3">
        <v>0</v>
      </c>
      <c r="F1277" s="3">
        <v>2</v>
      </c>
      <c r="G1277" s="3">
        <v>92</v>
      </c>
      <c r="H1277" s="3">
        <v>81</v>
      </c>
      <c r="I1277" s="3">
        <v>4</v>
      </c>
      <c r="J1277" s="3">
        <v>33</v>
      </c>
      <c r="K1277" s="3">
        <v>5</v>
      </c>
      <c r="L1277" s="3">
        <v>2</v>
      </c>
      <c r="M1277" s="3">
        <v>291</v>
      </c>
      <c r="N1277" s="3">
        <v>0</v>
      </c>
      <c r="O1277" s="3">
        <v>23</v>
      </c>
      <c r="P1277" s="3">
        <v>1</v>
      </c>
      <c r="Q1277" s="3">
        <v>1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54</v>
      </c>
      <c r="AA1277" s="3" t="str" cm="1">
        <f t="array" ref="AA1277">_xlfn.IFS(AND(Z1277&lt;36,Z1277&gt;23),"24-35",AND(Z1277&lt;51,Z1277&gt;35),"36-50",AND(Z1277&gt;50,Z1277&lt;66),"51-65",Z1277&gt;65,"66+",TRUE,"?")</f>
        <v>51-65</v>
      </c>
      <c r="AB1277" s="3">
        <v>2363</v>
      </c>
      <c r="AC1277" s="3">
        <v>0</v>
      </c>
      <c r="AD1277" s="3">
        <v>0</v>
      </c>
      <c r="AE1277" s="3">
        <v>1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1</v>
      </c>
      <c r="AL1277" s="3">
        <v>-166</v>
      </c>
      <c r="AM1277" s="4">
        <v>42486</v>
      </c>
      <c r="AN1277" s="3">
        <f t="shared" si="58"/>
        <v>4</v>
      </c>
      <c r="AO1277" s="3" t="str">
        <f t="shared" si="59"/>
        <v>April</v>
      </c>
      <c r="AP1277" s="3">
        <v>1</v>
      </c>
    </row>
    <row r="1278" spans="1:42" x14ac:dyDescent="0.25">
      <c r="A1278" s="3">
        <v>1647</v>
      </c>
      <c r="B1278" s="3">
        <v>22669</v>
      </c>
      <c r="C1278" s="3">
        <v>125</v>
      </c>
      <c r="D1278" s="3">
        <f t="shared" si="57"/>
        <v>0.55141382504742154</v>
      </c>
      <c r="E1278" s="3">
        <v>1</v>
      </c>
      <c r="F1278" s="3">
        <v>0</v>
      </c>
      <c r="G1278" s="3">
        <v>30</v>
      </c>
      <c r="H1278" s="3">
        <v>16</v>
      </c>
      <c r="I1278" s="3">
        <v>14</v>
      </c>
      <c r="J1278" s="3">
        <v>36</v>
      </c>
      <c r="K1278" s="3">
        <v>37</v>
      </c>
      <c r="L1278" s="3">
        <v>22</v>
      </c>
      <c r="M1278" s="3">
        <v>48</v>
      </c>
      <c r="N1278" s="3">
        <v>3</v>
      </c>
      <c r="O1278" s="3">
        <v>4</v>
      </c>
      <c r="P1278" s="3">
        <v>1</v>
      </c>
      <c r="Q1278" s="3">
        <v>2</v>
      </c>
      <c r="R1278" s="3">
        <v>9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1</v>
      </c>
      <c r="Z1278" s="3">
        <v>45</v>
      </c>
      <c r="AA1278" s="3" t="str" cm="1">
        <f t="array" ref="AA1278">_xlfn.IFS(AND(Z1278&lt;36,Z1278&gt;23),"24-35",AND(Z1278&lt;51,Z1278&gt;35),"36-50",AND(Z1278&gt;50,Z1278&lt;66),"51-65",Z1278&gt;65,"66+",TRUE,"?")</f>
        <v>36-50</v>
      </c>
      <c r="AB1278" s="3">
        <v>2562</v>
      </c>
      <c r="AC1278" s="3">
        <v>0</v>
      </c>
      <c r="AD1278" s="3">
        <v>0</v>
      </c>
      <c r="AE1278" s="3">
        <v>0</v>
      </c>
      <c r="AF1278" s="3">
        <v>1</v>
      </c>
      <c r="AG1278" s="3">
        <v>0</v>
      </c>
      <c r="AH1278" s="3">
        <v>0</v>
      </c>
      <c r="AI1278" s="3">
        <v>0</v>
      </c>
      <c r="AJ1278" s="3">
        <v>1</v>
      </c>
      <c r="AK1278" s="3">
        <v>0</v>
      </c>
      <c r="AL1278" s="3">
        <v>77</v>
      </c>
      <c r="AM1278" s="4">
        <v>42287</v>
      </c>
      <c r="AN1278" s="3">
        <f t="shared" si="58"/>
        <v>10</v>
      </c>
      <c r="AO1278" s="3" t="str">
        <f t="shared" si="59"/>
        <v>October</v>
      </c>
      <c r="AP1278" s="3">
        <v>1</v>
      </c>
    </row>
    <row r="1279" spans="1:42" x14ac:dyDescent="0.25">
      <c r="A1279" s="3">
        <v>515</v>
      </c>
      <c r="B1279" s="3">
        <v>47850</v>
      </c>
      <c r="C1279" s="3">
        <v>124</v>
      </c>
      <c r="D1279" s="3">
        <f t="shared" si="57"/>
        <v>0.25914315569487983</v>
      </c>
      <c r="E1279" s="3">
        <v>1</v>
      </c>
      <c r="F1279" s="3">
        <v>0</v>
      </c>
      <c r="G1279" s="3">
        <v>72</v>
      </c>
      <c r="H1279" s="3">
        <v>42</v>
      </c>
      <c r="I1279" s="3">
        <v>7</v>
      </c>
      <c r="J1279" s="3">
        <v>43</v>
      </c>
      <c r="K1279" s="3">
        <v>20</v>
      </c>
      <c r="L1279" s="3">
        <v>12</v>
      </c>
      <c r="M1279" s="3">
        <v>10</v>
      </c>
      <c r="N1279" s="3">
        <v>1</v>
      </c>
      <c r="O1279" s="3">
        <v>3</v>
      </c>
      <c r="P1279" s="3">
        <v>0</v>
      </c>
      <c r="Q1279" s="3">
        <v>4</v>
      </c>
      <c r="R1279" s="3">
        <v>6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40</v>
      </c>
      <c r="AA1279" s="3" t="str" cm="1">
        <f t="array" ref="AA1279">_xlfn.IFS(AND(Z1279&lt;36,Z1279&gt;23),"24-35",AND(Z1279&lt;51,Z1279&gt;35),"36-50",AND(Z1279&gt;50,Z1279&lt;66),"51-65",Z1279&gt;65,"66+",TRUE,"?")</f>
        <v>36-50</v>
      </c>
      <c r="AB1279" s="3">
        <v>2367</v>
      </c>
      <c r="AC1279" s="3">
        <v>0</v>
      </c>
      <c r="AD1279" s="3">
        <v>1</v>
      </c>
      <c r="AE1279" s="3">
        <v>0</v>
      </c>
      <c r="AF1279" s="3">
        <v>0</v>
      </c>
      <c r="AG1279" s="3">
        <v>0</v>
      </c>
      <c r="AH1279" s="3">
        <v>0</v>
      </c>
      <c r="AI1279" s="3">
        <v>1</v>
      </c>
      <c r="AJ1279" s="3">
        <v>0</v>
      </c>
      <c r="AK1279" s="3">
        <v>0</v>
      </c>
      <c r="AL1279" s="3">
        <v>114</v>
      </c>
      <c r="AM1279" s="4">
        <v>42482</v>
      </c>
      <c r="AN1279" s="3">
        <f t="shared" si="58"/>
        <v>4</v>
      </c>
      <c r="AO1279" s="3" t="str">
        <f t="shared" si="59"/>
        <v>April</v>
      </c>
      <c r="AP1279" s="3">
        <v>1</v>
      </c>
    </row>
    <row r="1280" spans="1:42" x14ac:dyDescent="0.25">
      <c r="A1280" s="3">
        <v>269</v>
      </c>
      <c r="B1280" s="3">
        <v>38361</v>
      </c>
      <c r="C1280" s="3">
        <v>123</v>
      </c>
      <c r="D1280" s="3">
        <f t="shared" si="57"/>
        <v>0.32063814811918356</v>
      </c>
      <c r="E1280" s="3">
        <v>1</v>
      </c>
      <c r="F1280" s="3">
        <v>0</v>
      </c>
      <c r="G1280" s="3">
        <v>74</v>
      </c>
      <c r="H1280" s="3">
        <v>39</v>
      </c>
      <c r="I1280" s="3">
        <v>0</v>
      </c>
      <c r="J1280" s="3">
        <v>56</v>
      </c>
      <c r="K1280" s="3">
        <v>20</v>
      </c>
      <c r="L1280" s="3">
        <v>8</v>
      </c>
      <c r="M1280" s="3">
        <v>14</v>
      </c>
      <c r="N1280" s="3">
        <v>3</v>
      </c>
      <c r="O1280" s="3">
        <v>3</v>
      </c>
      <c r="P1280" s="3">
        <v>1</v>
      </c>
      <c r="Q1280" s="3">
        <v>3</v>
      </c>
      <c r="R1280" s="3">
        <v>7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51</v>
      </c>
      <c r="AA1280" s="3" t="str" cm="1">
        <f t="array" ref="AA1280">_xlfn.IFS(AND(Z1280&lt;36,Z1280&gt;23),"24-35",AND(Z1280&lt;51,Z1280&gt;35),"36-50",AND(Z1280&gt;50,Z1280&lt;66),"51-65",Z1280&gt;65,"66+",TRUE,"?")</f>
        <v>51-65</v>
      </c>
      <c r="AB1280" s="3">
        <v>2343</v>
      </c>
      <c r="AC1280" s="3">
        <v>0</v>
      </c>
      <c r="AD1280" s="3">
        <v>0</v>
      </c>
      <c r="AE1280" s="3">
        <v>0</v>
      </c>
      <c r="AF1280" s="3">
        <v>1</v>
      </c>
      <c r="AG1280" s="3">
        <v>0</v>
      </c>
      <c r="AH1280" s="3">
        <v>0</v>
      </c>
      <c r="AI1280" s="3">
        <v>1</v>
      </c>
      <c r="AJ1280" s="3">
        <v>0</v>
      </c>
      <c r="AK1280" s="3">
        <v>0</v>
      </c>
      <c r="AL1280" s="3">
        <v>109</v>
      </c>
      <c r="AM1280" s="4">
        <v>42506</v>
      </c>
      <c r="AN1280" s="3">
        <f t="shared" si="58"/>
        <v>5</v>
      </c>
      <c r="AO1280" s="3" t="str">
        <f t="shared" si="59"/>
        <v>May</v>
      </c>
      <c r="AP1280" s="3">
        <v>1</v>
      </c>
    </row>
    <row r="1281" spans="1:42" x14ac:dyDescent="0.25">
      <c r="A1281" s="3">
        <v>753</v>
      </c>
      <c r="B1281" s="3">
        <v>34838</v>
      </c>
      <c r="C1281" s="3">
        <v>123</v>
      </c>
      <c r="D1281" s="3">
        <f t="shared" si="57"/>
        <v>0.35306274757448763</v>
      </c>
      <c r="E1281" s="3">
        <v>1</v>
      </c>
      <c r="F1281" s="3">
        <v>1</v>
      </c>
      <c r="G1281" s="3">
        <v>62</v>
      </c>
      <c r="H1281" s="3">
        <v>28</v>
      </c>
      <c r="I1281" s="3">
        <v>23</v>
      </c>
      <c r="J1281" s="3">
        <v>29</v>
      </c>
      <c r="K1281" s="3">
        <v>29</v>
      </c>
      <c r="L1281" s="3">
        <v>14</v>
      </c>
      <c r="M1281" s="3">
        <v>47</v>
      </c>
      <c r="N1281" s="3">
        <v>3</v>
      </c>
      <c r="O1281" s="3">
        <v>2</v>
      </c>
      <c r="P1281" s="3">
        <v>1</v>
      </c>
      <c r="Q1281" s="3">
        <v>4</v>
      </c>
      <c r="R1281" s="3">
        <v>6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69</v>
      </c>
      <c r="AA1281" s="3" t="str" cm="1">
        <f t="array" ref="AA1281">_xlfn.IFS(AND(Z1281&lt;36,Z1281&gt;23),"24-35",AND(Z1281&lt;51,Z1281&gt;35),"36-50",AND(Z1281&gt;50,Z1281&lt;66),"51-65",Z1281&gt;65,"66+",TRUE,"?")</f>
        <v>66+</v>
      </c>
      <c r="AB1281" s="3">
        <v>2685</v>
      </c>
      <c r="AC1281" s="3">
        <v>0</v>
      </c>
      <c r="AD1281" s="3">
        <v>1</v>
      </c>
      <c r="AE1281" s="3">
        <v>0</v>
      </c>
      <c r="AF1281" s="3">
        <v>0</v>
      </c>
      <c r="AG1281" s="3">
        <v>0</v>
      </c>
      <c r="AH1281" s="3">
        <v>0</v>
      </c>
      <c r="AI1281" s="3">
        <v>1</v>
      </c>
      <c r="AJ1281" s="3">
        <v>0</v>
      </c>
      <c r="AK1281" s="3">
        <v>0</v>
      </c>
      <c r="AL1281" s="3">
        <v>76</v>
      </c>
      <c r="AM1281" s="4">
        <v>42164</v>
      </c>
      <c r="AN1281" s="3">
        <f t="shared" si="58"/>
        <v>6</v>
      </c>
      <c r="AO1281" s="3" t="str">
        <f t="shared" si="59"/>
        <v>June</v>
      </c>
      <c r="AP1281" s="3">
        <v>1</v>
      </c>
    </row>
    <row r="1282" spans="1:42" x14ac:dyDescent="0.25">
      <c r="A1282" s="3">
        <v>1655</v>
      </c>
      <c r="B1282" s="3">
        <v>45203</v>
      </c>
      <c r="C1282" s="3">
        <v>123</v>
      </c>
      <c r="D1282" s="3">
        <f t="shared" si="57"/>
        <v>0.27210583368360508</v>
      </c>
      <c r="E1282" s="3">
        <v>2</v>
      </c>
      <c r="F1282" s="3">
        <v>0</v>
      </c>
      <c r="G1282" s="3">
        <v>4</v>
      </c>
      <c r="H1282" s="3">
        <v>35</v>
      </c>
      <c r="I1282" s="3">
        <v>3</v>
      </c>
      <c r="J1282" s="3">
        <v>67</v>
      </c>
      <c r="K1282" s="3">
        <v>10</v>
      </c>
      <c r="L1282" s="3">
        <v>8</v>
      </c>
      <c r="M1282" s="3">
        <v>24</v>
      </c>
      <c r="N1282" s="3">
        <v>1</v>
      </c>
      <c r="O1282" s="3">
        <v>3</v>
      </c>
      <c r="P1282" s="3">
        <v>1</v>
      </c>
      <c r="Q1282" s="3">
        <v>3</v>
      </c>
      <c r="R1282" s="3">
        <v>6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1</v>
      </c>
      <c r="Z1282" s="3">
        <v>38</v>
      </c>
      <c r="AA1282" s="3" t="str" cm="1">
        <f t="array" ref="AA1282">_xlfn.IFS(AND(Z1282&lt;36,Z1282&gt;23),"24-35",AND(Z1282&lt;51,Z1282&gt;35),"36-50",AND(Z1282&gt;50,Z1282&lt;66),"51-65",Z1282&gt;65,"66+",TRUE,"?")</f>
        <v>36-50</v>
      </c>
      <c r="AB1282" s="3">
        <v>2257</v>
      </c>
      <c r="AC1282" s="3">
        <v>0</v>
      </c>
      <c r="AD1282" s="3">
        <v>0</v>
      </c>
      <c r="AE1282" s="3">
        <v>0</v>
      </c>
      <c r="AF1282" s="3">
        <v>1</v>
      </c>
      <c r="AG1282" s="3">
        <v>0</v>
      </c>
      <c r="AH1282" s="3">
        <v>0</v>
      </c>
      <c r="AI1282" s="3">
        <v>1</v>
      </c>
      <c r="AJ1282" s="3">
        <v>0</v>
      </c>
      <c r="AK1282" s="3">
        <v>0</v>
      </c>
      <c r="AL1282" s="3">
        <v>99</v>
      </c>
      <c r="AM1282" s="4">
        <v>42592</v>
      </c>
      <c r="AN1282" s="3">
        <f t="shared" si="58"/>
        <v>8</v>
      </c>
      <c r="AO1282" s="3" t="str">
        <f t="shared" si="59"/>
        <v>August</v>
      </c>
      <c r="AP1282" s="3">
        <v>1</v>
      </c>
    </row>
    <row r="1283" spans="1:42" x14ac:dyDescent="0.25">
      <c r="A1283" s="3">
        <v>1987</v>
      </c>
      <c r="B1283" s="3">
        <v>43322</v>
      </c>
      <c r="C1283" s="3">
        <v>123</v>
      </c>
      <c r="D1283" s="3">
        <f t="shared" ref="D1283:D1346" si="60">C1283*100/B1283</f>
        <v>0.28392040995337242</v>
      </c>
      <c r="E1283" s="3">
        <v>0</v>
      </c>
      <c r="F1283" s="3">
        <v>0</v>
      </c>
      <c r="G1283" s="3">
        <v>25</v>
      </c>
      <c r="H1283" s="3">
        <v>56</v>
      </c>
      <c r="I1283" s="3">
        <v>7</v>
      </c>
      <c r="J1283" s="3">
        <v>48</v>
      </c>
      <c r="K1283" s="3">
        <v>10</v>
      </c>
      <c r="L1283" s="3">
        <v>2</v>
      </c>
      <c r="M1283" s="3">
        <v>18</v>
      </c>
      <c r="N1283" s="3">
        <v>1</v>
      </c>
      <c r="O1283" s="3">
        <v>3</v>
      </c>
      <c r="P1283" s="3">
        <v>0</v>
      </c>
      <c r="Q1283" s="3">
        <v>4</v>
      </c>
      <c r="R1283" s="3">
        <v>7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46</v>
      </c>
      <c r="AA1283" s="3" t="str" cm="1">
        <f t="array" ref="AA1283">_xlfn.IFS(AND(Z1283&lt;36,Z1283&gt;23),"24-35",AND(Z1283&lt;51,Z1283&gt;35),"36-50",AND(Z1283&gt;50,Z1283&lt;66),"51-65",Z1283&gt;65,"66+",TRUE,"?")</f>
        <v>36-50</v>
      </c>
      <c r="AB1283" s="3">
        <v>2228</v>
      </c>
      <c r="AC1283" s="3">
        <v>0</v>
      </c>
      <c r="AD1283" s="3">
        <v>0</v>
      </c>
      <c r="AE1283" s="3">
        <v>1</v>
      </c>
      <c r="AF1283" s="3">
        <v>0</v>
      </c>
      <c r="AG1283" s="3">
        <v>0</v>
      </c>
      <c r="AH1283" s="3">
        <v>0</v>
      </c>
      <c r="AI1283" s="3">
        <v>1</v>
      </c>
      <c r="AJ1283" s="3">
        <v>0</v>
      </c>
      <c r="AK1283" s="3">
        <v>0</v>
      </c>
      <c r="AL1283" s="3">
        <v>105</v>
      </c>
      <c r="AM1283" s="4">
        <v>42621</v>
      </c>
      <c r="AN1283" s="3">
        <f t="shared" ref="AN1283:AN1346" si="61">MONTH(AM1283)</f>
        <v>9</v>
      </c>
      <c r="AO1283" s="3" t="str">
        <f t="shared" ref="AO1283:AO1346" si="62">TEXT(AM1283,"mmmm")</f>
        <v>September</v>
      </c>
      <c r="AP1283" s="3">
        <v>1</v>
      </c>
    </row>
    <row r="1284" spans="1:42" x14ac:dyDescent="0.25">
      <c r="A1284" s="3">
        <v>719</v>
      </c>
      <c r="B1284" s="3">
        <v>46891</v>
      </c>
      <c r="C1284" s="3">
        <v>122</v>
      </c>
      <c r="D1284" s="3">
        <f t="shared" si="60"/>
        <v>0.26017785929069542</v>
      </c>
      <c r="E1284" s="3">
        <v>0</v>
      </c>
      <c r="F1284" s="3">
        <v>1</v>
      </c>
      <c r="G1284" s="3">
        <v>91</v>
      </c>
      <c r="H1284" s="3">
        <v>43</v>
      </c>
      <c r="I1284" s="3">
        <v>12</v>
      </c>
      <c r="J1284" s="3">
        <v>23</v>
      </c>
      <c r="K1284" s="3">
        <v>29</v>
      </c>
      <c r="L1284" s="3">
        <v>15</v>
      </c>
      <c r="M1284" s="3">
        <v>61</v>
      </c>
      <c r="N1284" s="3">
        <v>1</v>
      </c>
      <c r="O1284" s="3">
        <v>2</v>
      </c>
      <c r="P1284" s="3">
        <v>1</v>
      </c>
      <c r="Q1284" s="3">
        <v>4</v>
      </c>
      <c r="R1284" s="3">
        <v>4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55</v>
      </c>
      <c r="AA1284" s="3" t="str" cm="1">
        <f t="array" ref="AA1284">_xlfn.IFS(AND(Z1284&lt;36,Z1284&gt;23),"24-35",AND(Z1284&lt;51,Z1284&gt;35),"36-50",AND(Z1284&gt;50,Z1284&lt;66),"51-65",Z1284&gt;65,"66+",TRUE,"?")</f>
        <v>51-65</v>
      </c>
      <c r="AB1284" s="3">
        <v>2460</v>
      </c>
      <c r="AC1284" s="3">
        <v>0</v>
      </c>
      <c r="AD1284" s="3">
        <v>1</v>
      </c>
      <c r="AE1284" s="3">
        <v>0</v>
      </c>
      <c r="AF1284" s="3">
        <v>0</v>
      </c>
      <c r="AG1284" s="3">
        <v>0</v>
      </c>
      <c r="AH1284" s="3">
        <v>1</v>
      </c>
      <c r="AI1284" s="3">
        <v>0</v>
      </c>
      <c r="AJ1284" s="3">
        <v>0</v>
      </c>
      <c r="AK1284" s="3">
        <v>0</v>
      </c>
      <c r="AL1284" s="3">
        <v>61</v>
      </c>
      <c r="AM1284" s="4">
        <v>42389</v>
      </c>
      <c r="AN1284" s="3">
        <f t="shared" si="61"/>
        <v>1</v>
      </c>
      <c r="AO1284" s="3" t="str">
        <f t="shared" si="62"/>
        <v>January</v>
      </c>
      <c r="AP1284" s="3">
        <v>1</v>
      </c>
    </row>
    <row r="1285" spans="1:42" x14ac:dyDescent="0.25">
      <c r="A1285" s="3">
        <v>1368</v>
      </c>
      <c r="B1285" s="3">
        <v>39898</v>
      </c>
      <c r="C1285" s="3">
        <v>122</v>
      </c>
      <c r="D1285" s="3">
        <f t="shared" si="60"/>
        <v>0.30577973833274852</v>
      </c>
      <c r="E1285" s="3">
        <v>0</v>
      </c>
      <c r="F1285" s="3">
        <v>1</v>
      </c>
      <c r="G1285" s="3">
        <v>20</v>
      </c>
      <c r="H1285" s="3">
        <v>69</v>
      </c>
      <c r="I1285" s="3">
        <v>8</v>
      </c>
      <c r="J1285" s="3">
        <v>26</v>
      </c>
      <c r="K1285" s="3">
        <v>12</v>
      </c>
      <c r="L1285" s="3">
        <v>7</v>
      </c>
      <c r="M1285" s="3">
        <v>12</v>
      </c>
      <c r="N1285" s="3">
        <v>2</v>
      </c>
      <c r="O1285" s="3">
        <v>3</v>
      </c>
      <c r="P1285" s="3">
        <v>0</v>
      </c>
      <c r="Q1285" s="3">
        <v>4</v>
      </c>
      <c r="R1285" s="3">
        <v>7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66</v>
      </c>
      <c r="AA1285" s="3" t="str" cm="1">
        <f t="array" ref="AA1285">_xlfn.IFS(AND(Z1285&lt;36,Z1285&gt;23),"24-35",AND(Z1285&lt;51,Z1285&gt;35),"36-50",AND(Z1285&gt;50,Z1285&lt;66),"51-65",Z1285&gt;65,"66+",TRUE,"?")</f>
        <v>66+</v>
      </c>
      <c r="AB1285" s="3">
        <v>2661</v>
      </c>
      <c r="AC1285" s="3">
        <v>0</v>
      </c>
      <c r="AD1285" s="3">
        <v>0</v>
      </c>
      <c r="AE1285" s="3">
        <v>0</v>
      </c>
      <c r="AF1285" s="3">
        <v>1</v>
      </c>
      <c r="AG1285" s="3">
        <v>0</v>
      </c>
      <c r="AH1285" s="3">
        <v>0</v>
      </c>
      <c r="AI1285" s="3">
        <v>1</v>
      </c>
      <c r="AJ1285" s="3">
        <v>0</v>
      </c>
      <c r="AK1285" s="3">
        <v>0</v>
      </c>
      <c r="AL1285" s="3">
        <v>110</v>
      </c>
      <c r="AM1285" s="4">
        <v>42188</v>
      </c>
      <c r="AN1285" s="3">
        <f t="shared" si="61"/>
        <v>7</v>
      </c>
      <c r="AO1285" s="3" t="str">
        <f t="shared" si="62"/>
        <v>July</v>
      </c>
      <c r="AP1285" s="3">
        <v>1</v>
      </c>
    </row>
    <row r="1286" spans="1:42" x14ac:dyDescent="0.25">
      <c r="A1286" s="3">
        <v>1514</v>
      </c>
      <c r="B1286" s="3">
        <v>56551</v>
      </c>
      <c r="C1286" s="3">
        <v>122</v>
      </c>
      <c r="D1286" s="3">
        <f t="shared" si="60"/>
        <v>0.2157344697706495</v>
      </c>
      <c r="E1286" s="3">
        <v>1</v>
      </c>
      <c r="F1286" s="3">
        <v>1</v>
      </c>
      <c r="G1286" s="3">
        <v>48</v>
      </c>
      <c r="H1286" s="3">
        <v>67</v>
      </c>
      <c r="I1286" s="3">
        <v>4</v>
      </c>
      <c r="J1286" s="3">
        <v>32</v>
      </c>
      <c r="K1286" s="3">
        <v>17</v>
      </c>
      <c r="L1286" s="3">
        <v>2</v>
      </c>
      <c r="M1286" s="3">
        <v>16</v>
      </c>
      <c r="N1286" s="3">
        <v>3</v>
      </c>
      <c r="O1286" s="3">
        <v>2</v>
      </c>
      <c r="P1286" s="3">
        <v>1</v>
      </c>
      <c r="Q1286" s="3">
        <v>4</v>
      </c>
      <c r="R1286" s="3">
        <v>4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70</v>
      </c>
      <c r="AA1286" s="3" t="str" cm="1">
        <f t="array" ref="AA1286">_xlfn.IFS(AND(Z1286&lt;36,Z1286&gt;23),"24-35",AND(Z1286&lt;51,Z1286&gt;35),"36-50",AND(Z1286&gt;50,Z1286&lt;66),"51-65",Z1286&gt;65,"66+",TRUE,"?")</f>
        <v>66+</v>
      </c>
      <c r="AB1286" s="3">
        <v>2212</v>
      </c>
      <c r="AC1286" s="3">
        <v>0</v>
      </c>
      <c r="AD1286" s="3">
        <v>0</v>
      </c>
      <c r="AE1286" s="3">
        <v>0</v>
      </c>
      <c r="AF1286" s="3">
        <v>0</v>
      </c>
      <c r="AG1286" s="3">
        <v>1</v>
      </c>
      <c r="AH1286" s="3">
        <v>0</v>
      </c>
      <c r="AI1286" s="3">
        <v>0</v>
      </c>
      <c r="AJ1286" s="3">
        <v>0</v>
      </c>
      <c r="AK1286" s="3">
        <v>1</v>
      </c>
      <c r="AL1286" s="3">
        <v>106</v>
      </c>
      <c r="AM1286" s="4">
        <v>42637</v>
      </c>
      <c r="AN1286" s="3">
        <f t="shared" si="61"/>
        <v>9</v>
      </c>
      <c r="AO1286" s="3" t="str">
        <f t="shared" si="62"/>
        <v>September</v>
      </c>
      <c r="AP1286" s="3">
        <v>1</v>
      </c>
    </row>
    <row r="1287" spans="1:42" x14ac:dyDescent="0.25">
      <c r="A1287" s="3">
        <v>27</v>
      </c>
      <c r="B1287" s="3">
        <v>38360</v>
      </c>
      <c r="C1287" s="3">
        <v>121</v>
      </c>
      <c r="D1287" s="3">
        <f t="shared" si="60"/>
        <v>0.31543274244004171</v>
      </c>
      <c r="E1287" s="3">
        <v>1</v>
      </c>
      <c r="F1287" s="3">
        <v>0</v>
      </c>
      <c r="G1287" s="3">
        <v>26</v>
      </c>
      <c r="H1287" s="3">
        <v>36</v>
      </c>
      <c r="I1287" s="3">
        <v>2</v>
      </c>
      <c r="J1287" s="3">
        <v>42</v>
      </c>
      <c r="K1287" s="3">
        <v>20</v>
      </c>
      <c r="L1287" s="3">
        <v>21</v>
      </c>
      <c r="M1287" s="3">
        <v>10</v>
      </c>
      <c r="N1287" s="3">
        <v>2</v>
      </c>
      <c r="O1287" s="3">
        <v>2</v>
      </c>
      <c r="P1287" s="3">
        <v>1</v>
      </c>
      <c r="Q1287" s="3">
        <v>4</v>
      </c>
      <c r="R1287" s="3">
        <v>3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31</v>
      </c>
      <c r="AA1287" s="3" t="str" cm="1">
        <f t="array" ref="AA1287">_xlfn.IFS(AND(Z1287&lt;36,Z1287&gt;23),"24-35",AND(Z1287&lt;51,Z1287&gt;35),"36-50",AND(Z1287&gt;50,Z1287&lt;66),"51-65",Z1287&gt;65,"66+",TRUE,"?")</f>
        <v>24-35</v>
      </c>
      <c r="AB1287" s="3">
        <v>2553</v>
      </c>
      <c r="AC1287" s="3">
        <v>0</v>
      </c>
      <c r="AD1287" s="3">
        <v>1</v>
      </c>
      <c r="AE1287" s="3">
        <v>0</v>
      </c>
      <c r="AF1287" s="3">
        <v>0</v>
      </c>
      <c r="AG1287" s="3">
        <v>0</v>
      </c>
      <c r="AH1287" s="3">
        <v>0</v>
      </c>
      <c r="AI1287" s="3">
        <v>1</v>
      </c>
      <c r="AJ1287" s="3">
        <v>0</v>
      </c>
      <c r="AK1287" s="3">
        <v>0</v>
      </c>
      <c r="AL1287" s="3">
        <v>111</v>
      </c>
      <c r="AM1287" s="4">
        <v>42296</v>
      </c>
      <c r="AN1287" s="3">
        <f t="shared" si="61"/>
        <v>10</v>
      </c>
      <c r="AO1287" s="3" t="str">
        <f t="shared" si="62"/>
        <v>October</v>
      </c>
      <c r="AP1287" s="3">
        <v>1</v>
      </c>
    </row>
    <row r="1288" spans="1:42" x14ac:dyDescent="0.25">
      <c r="A1288" s="3">
        <v>158</v>
      </c>
      <c r="B1288" s="3">
        <v>50447</v>
      </c>
      <c r="C1288" s="3">
        <v>121</v>
      </c>
      <c r="D1288" s="3">
        <f t="shared" si="60"/>
        <v>0.23985569013023569</v>
      </c>
      <c r="E1288" s="3">
        <v>2</v>
      </c>
      <c r="F1288" s="3">
        <v>0</v>
      </c>
      <c r="G1288" s="3">
        <v>4</v>
      </c>
      <c r="H1288" s="3">
        <v>85</v>
      </c>
      <c r="I1288" s="3">
        <v>7</v>
      </c>
      <c r="J1288" s="3">
        <v>24</v>
      </c>
      <c r="K1288" s="3">
        <v>2</v>
      </c>
      <c r="L1288" s="3">
        <v>3</v>
      </c>
      <c r="M1288" s="3">
        <v>27</v>
      </c>
      <c r="N1288" s="3">
        <v>1</v>
      </c>
      <c r="O1288" s="3">
        <v>3</v>
      </c>
      <c r="P1288" s="3">
        <v>1</v>
      </c>
      <c r="Q1288" s="3">
        <v>3</v>
      </c>
      <c r="R1288" s="3">
        <v>6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50</v>
      </c>
      <c r="AA1288" s="3" t="str" cm="1">
        <f t="array" ref="AA1288">_xlfn.IFS(AND(Z1288&lt;36,Z1288&gt;23),"24-35",AND(Z1288&lt;51,Z1288&gt;35),"36-50",AND(Z1288&gt;50,Z1288&lt;66),"51-65",Z1288&gt;65,"66+",TRUE,"?")</f>
        <v>36-50</v>
      </c>
      <c r="AB1288" s="3">
        <v>2228</v>
      </c>
      <c r="AC1288" s="3">
        <v>0</v>
      </c>
      <c r="AD1288" s="3">
        <v>1</v>
      </c>
      <c r="AE1288" s="3">
        <v>0</v>
      </c>
      <c r="AF1288" s="3">
        <v>0</v>
      </c>
      <c r="AG1288" s="3">
        <v>0</v>
      </c>
      <c r="AH1288" s="3">
        <v>0</v>
      </c>
      <c r="AI1288" s="3">
        <v>1</v>
      </c>
      <c r="AJ1288" s="3">
        <v>0</v>
      </c>
      <c r="AK1288" s="3">
        <v>0</v>
      </c>
      <c r="AL1288" s="3">
        <v>94</v>
      </c>
      <c r="AM1288" s="4">
        <v>42621</v>
      </c>
      <c r="AN1288" s="3">
        <f t="shared" si="61"/>
        <v>9</v>
      </c>
      <c r="AO1288" s="3" t="str">
        <f t="shared" si="62"/>
        <v>September</v>
      </c>
      <c r="AP1288" s="3">
        <v>1</v>
      </c>
    </row>
    <row r="1289" spans="1:42" x14ac:dyDescent="0.25">
      <c r="A1289" s="3">
        <v>316</v>
      </c>
      <c r="B1289" s="3">
        <v>41411</v>
      </c>
      <c r="C1289" s="3">
        <v>121</v>
      </c>
      <c r="D1289" s="3">
        <f t="shared" si="60"/>
        <v>0.29219289560744732</v>
      </c>
      <c r="E1289" s="3">
        <v>0</v>
      </c>
      <c r="F1289" s="3">
        <v>0</v>
      </c>
      <c r="G1289" s="3">
        <v>11</v>
      </c>
      <c r="H1289" s="3">
        <v>37</v>
      </c>
      <c r="I1289" s="3">
        <v>32</v>
      </c>
      <c r="J1289" s="3">
        <v>38</v>
      </c>
      <c r="K1289" s="3">
        <v>11</v>
      </c>
      <c r="L1289" s="3">
        <v>3</v>
      </c>
      <c r="M1289" s="3">
        <v>18</v>
      </c>
      <c r="N1289" s="3">
        <v>1</v>
      </c>
      <c r="O1289" s="3">
        <v>2</v>
      </c>
      <c r="P1289" s="3">
        <v>1</v>
      </c>
      <c r="Q1289" s="3">
        <v>4</v>
      </c>
      <c r="R1289" s="3">
        <v>6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34</v>
      </c>
      <c r="AA1289" s="3" t="str" cm="1">
        <f t="array" ref="AA1289">_xlfn.IFS(AND(Z1289&lt;36,Z1289&gt;23),"24-35",AND(Z1289&lt;51,Z1289&gt;35),"36-50",AND(Z1289&gt;50,Z1289&lt;66),"51-65",Z1289&gt;65,"66+",TRUE,"?")</f>
        <v>24-35</v>
      </c>
      <c r="AB1289" s="3">
        <v>2363</v>
      </c>
      <c r="AC1289" s="3">
        <v>1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1</v>
      </c>
      <c r="AJ1289" s="3">
        <v>0</v>
      </c>
      <c r="AK1289" s="3">
        <v>0</v>
      </c>
      <c r="AL1289" s="3">
        <v>103</v>
      </c>
      <c r="AM1289" s="4">
        <v>42486</v>
      </c>
      <c r="AN1289" s="3">
        <f t="shared" si="61"/>
        <v>4</v>
      </c>
      <c r="AO1289" s="3" t="str">
        <f t="shared" si="62"/>
        <v>April</v>
      </c>
      <c r="AP1289" s="3">
        <v>1</v>
      </c>
    </row>
    <row r="1290" spans="1:42" x14ac:dyDescent="0.25">
      <c r="A1290" s="3">
        <v>433</v>
      </c>
      <c r="B1290" s="3">
        <v>50520</v>
      </c>
      <c r="C1290" s="3">
        <v>121</v>
      </c>
      <c r="D1290" s="3">
        <f t="shared" si="60"/>
        <v>0.23950910530482977</v>
      </c>
      <c r="E1290" s="3">
        <v>0</v>
      </c>
      <c r="F1290" s="3">
        <v>1</v>
      </c>
      <c r="G1290" s="3">
        <v>25</v>
      </c>
      <c r="H1290" s="3">
        <v>112</v>
      </c>
      <c r="I1290" s="3">
        <v>0</v>
      </c>
      <c r="J1290" s="3">
        <v>6</v>
      </c>
      <c r="K1290" s="3">
        <v>2</v>
      </c>
      <c r="L1290" s="3">
        <v>1</v>
      </c>
      <c r="M1290" s="3">
        <v>14</v>
      </c>
      <c r="N1290" s="3">
        <v>2</v>
      </c>
      <c r="O1290" s="3">
        <v>3</v>
      </c>
      <c r="P1290" s="3">
        <v>1</v>
      </c>
      <c r="Q1290" s="3">
        <v>3</v>
      </c>
      <c r="R1290" s="3">
        <v>6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62</v>
      </c>
      <c r="AA1290" s="3" t="str" cm="1">
        <f t="array" ref="AA1290">_xlfn.IFS(AND(Z1290&lt;36,Z1290&gt;23),"24-35",AND(Z1290&lt;51,Z1290&gt;35),"36-50",AND(Z1290&gt;50,Z1290&lt;66),"51-65",Z1290&gt;65,"66+",TRUE,"?")</f>
        <v>51-65</v>
      </c>
      <c r="AB1290" s="3">
        <v>2311</v>
      </c>
      <c r="AC1290" s="3">
        <v>0</v>
      </c>
      <c r="AD1290" s="3">
        <v>0</v>
      </c>
      <c r="AE1290" s="3">
        <v>0</v>
      </c>
      <c r="AF1290" s="3">
        <v>0</v>
      </c>
      <c r="AG1290" s="3">
        <v>1</v>
      </c>
      <c r="AH1290" s="3">
        <v>0</v>
      </c>
      <c r="AI1290" s="3">
        <v>0</v>
      </c>
      <c r="AJ1290" s="3">
        <v>0</v>
      </c>
      <c r="AK1290" s="3">
        <v>1</v>
      </c>
      <c r="AL1290" s="3">
        <v>107</v>
      </c>
      <c r="AM1290" s="4">
        <v>42538</v>
      </c>
      <c r="AN1290" s="3">
        <f t="shared" si="61"/>
        <v>6</v>
      </c>
      <c r="AO1290" s="3" t="str">
        <f t="shared" si="62"/>
        <v>June</v>
      </c>
      <c r="AP1290" s="3">
        <v>1</v>
      </c>
    </row>
    <row r="1291" spans="1:42" x14ac:dyDescent="0.25">
      <c r="A1291" s="3">
        <v>826</v>
      </c>
      <c r="B1291" s="3">
        <v>17117</v>
      </c>
      <c r="C1291" s="3">
        <v>121</v>
      </c>
      <c r="D1291" s="3">
        <f t="shared" si="60"/>
        <v>0.70689957352339783</v>
      </c>
      <c r="E1291" s="3">
        <v>1</v>
      </c>
      <c r="F1291" s="3">
        <v>0</v>
      </c>
      <c r="G1291" s="3">
        <v>96</v>
      </c>
      <c r="H1291" s="3">
        <v>12</v>
      </c>
      <c r="I1291" s="3">
        <v>23</v>
      </c>
      <c r="J1291" s="3">
        <v>38</v>
      </c>
      <c r="K1291" s="3">
        <v>30</v>
      </c>
      <c r="L1291" s="3">
        <v>18</v>
      </c>
      <c r="M1291" s="3">
        <v>7</v>
      </c>
      <c r="N1291" s="3">
        <v>4</v>
      </c>
      <c r="O1291" s="3">
        <v>3</v>
      </c>
      <c r="P1291" s="3">
        <v>1</v>
      </c>
      <c r="Q1291" s="3">
        <v>3</v>
      </c>
      <c r="R1291" s="3">
        <v>9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42</v>
      </c>
      <c r="AA1291" s="3" t="str" cm="1">
        <f t="array" ref="AA1291">_xlfn.IFS(AND(Z1291&lt;36,Z1291&gt;23),"24-35",AND(Z1291&lt;51,Z1291&gt;35),"36-50",AND(Z1291&gt;50,Z1291&lt;66),"51-65",Z1291&gt;65,"66+",TRUE,"?")</f>
        <v>36-50</v>
      </c>
      <c r="AB1291" s="3">
        <v>2687</v>
      </c>
      <c r="AC1291" s="3">
        <v>0</v>
      </c>
      <c r="AD1291" s="3">
        <v>0</v>
      </c>
      <c r="AE1291" s="3">
        <v>0</v>
      </c>
      <c r="AF1291" s="3">
        <v>1</v>
      </c>
      <c r="AG1291" s="3">
        <v>0</v>
      </c>
      <c r="AH1291" s="3">
        <v>1</v>
      </c>
      <c r="AI1291" s="3">
        <v>0</v>
      </c>
      <c r="AJ1291" s="3">
        <v>0</v>
      </c>
      <c r="AK1291" s="3">
        <v>0</v>
      </c>
      <c r="AL1291" s="3">
        <v>114</v>
      </c>
      <c r="AM1291" s="4">
        <v>42162</v>
      </c>
      <c r="AN1291" s="3">
        <f t="shared" si="61"/>
        <v>6</v>
      </c>
      <c r="AO1291" s="3" t="str">
        <f t="shared" si="62"/>
        <v>June</v>
      </c>
      <c r="AP1291" s="3">
        <v>1</v>
      </c>
    </row>
    <row r="1292" spans="1:42" x14ac:dyDescent="0.25">
      <c r="A1292" s="3">
        <v>1026</v>
      </c>
      <c r="B1292" s="3">
        <v>39190</v>
      </c>
      <c r="C1292" s="3">
        <v>121</v>
      </c>
      <c r="D1292" s="3">
        <f t="shared" si="60"/>
        <v>0.30875223271242663</v>
      </c>
      <c r="E1292" s="3">
        <v>1</v>
      </c>
      <c r="F1292" s="3">
        <v>0</v>
      </c>
      <c r="G1292" s="3">
        <v>91</v>
      </c>
      <c r="H1292" s="3">
        <v>68</v>
      </c>
      <c r="I1292" s="3">
        <v>8</v>
      </c>
      <c r="J1292" s="3">
        <v>18</v>
      </c>
      <c r="K1292" s="3">
        <v>19</v>
      </c>
      <c r="L1292" s="3">
        <v>8</v>
      </c>
      <c r="M1292" s="3">
        <v>12</v>
      </c>
      <c r="N1292" s="3">
        <v>2</v>
      </c>
      <c r="O1292" s="3">
        <v>2</v>
      </c>
      <c r="P1292" s="3">
        <v>1</v>
      </c>
      <c r="Q1292" s="3">
        <v>4</v>
      </c>
      <c r="R1292" s="3">
        <v>5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46</v>
      </c>
      <c r="AA1292" s="3" t="str" cm="1">
        <f t="array" ref="AA1292">_xlfn.IFS(AND(Z1292&lt;36,Z1292&gt;23),"24-35",AND(Z1292&lt;51,Z1292&gt;35),"36-50",AND(Z1292&gt;50,Z1292&lt;66),"51-65",Z1292&gt;65,"66+",TRUE,"?")</f>
        <v>36-50</v>
      </c>
      <c r="AB1292" s="3">
        <v>2223</v>
      </c>
      <c r="AC1292" s="3">
        <v>0</v>
      </c>
      <c r="AD1292" s="3">
        <v>0</v>
      </c>
      <c r="AE1292" s="3">
        <v>1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1</v>
      </c>
      <c r="AL1292" s="3">
        <v>109</v>
      </c>
      <c r="AM1292" s="4">
        <v>42626</v>
      </c>
      <c r="AN1292" s="3">
        <f t="shared" si="61"/>
        <v>9</v>
      </c>
      <c r="AO1292" s="3" t="str">
        <f t="shared" si="62"/>
        <v>September</v>
      </c>
      <c r="AP1292" s="3">
        <v>1</v>
      </c>
    </row>
    <row r="1293" spans="1:42" x14ac:dyDescent="0.25">
      <c r="A1293" s="3">
        <v>1664</v>
      </c>
      <c r="B1293" s="3">
        <v>36957</v>
      </c>
      <c r="C1293" s="3">
        <v>121</v>
      </c>
      <c r="D1293" s="3">
        <f t="shared" si="60"/>
        <v>0.32740752766728903</v>
      </c>
      <c r="E1293" s="3">
        <v>1</v>
      </c>
      <c r="F1293" s="3">
        <v>1</v>
      </c>
      <c r="G1293" s="3">
        <v>43</v>
      </c>
      <c r="H1293" s="3">
        <v>100</v>
      </c>
      <c r="I1293" s="3">
        <v>2</v>
      </c>
      <c r="J1293" s="3">
        <v>16</v>
      </c>
      <c r="K1293" s="3">
        <v>2</v>
      </c>
      <c r="L1293" s="3">
        <v>1</v>
      </c>
      <c r="M1293" s="3">
        <v>31</v>
      </c>
      <c r="N1293" s="3">
        <v>4</v>
      </c>
      <c r="O1293" s="3">
        <v>3</v>
      </c>
      <c r="P1293" s="3">
        <v>2</v>
      </c>
      <c r="Q1293" s="3">
        <v>2</v>
      </c>
      <c r="R1293" s="3">
        <v>9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1</v>
      </c>
      <c r="Z1293" s="3">
        <v>67</v>
      </c>
      <c r="AA1293" s="3" t="str" cm="1">
        <f t="array" ref="AA1293">_xlfn.IFS(AND(Z1293&lt;36,Z1293&gt;23),"24-35",AND(Z1293&lt;51,Z1293&gt;35),"36-50",AND(Z1293&gt;50,Z1293&lt;66),"51-65",Z1293&gt;65,"66+",TRUE,"?")</f>
        <v>66+</v>
      </c>
      <c r="AB1293" s="3">
        <v>2820</v>
      </c>
      <c r="AC1293" s="3">
        <v>1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1</v>
      </c>
      <c r="AL1293" s="3">
        <v>90</v>
      </c>
      <c r="AM1293" s="4">
        <v>42029</v>
      </c>
      <c r="AN1293" s="3">
        <f t="shared" si="61"/>
        <v>1</v>
      </c>
      <c r="AO1293" s="3" t="str">
        <f t="shared" si="62"/>
        <v>January</v>
      </c>
      <c r="AP1293" s="3">
        <v>1</v>
      </c>
    </row>
    <row r="1294" spans="1:42" x14ac:dyDescent="0.25">
      <c r="A1294" s="3">
        <v>1770</v>
      </c>
      <c r="B1294" s="3">
        <v>34529</v>
      </c>
      <c r="C1294" s="3">
        <v>121</v>
      </c>
      <c r="D1294" s="3">
        <f t="shared" si="60"/>
        <v>0.35043007327174258</v>
      </c>
      <c r="E1294" s="3">
        <v>1</v>
      </c>
      <c r="F1294" s="3">
        <v>0</v>
      </c>
      <c r="G1294" s="3">
        <v>94</v>
      </c>
      <c r="H1294" s="3">
        <v>68</v>
      </c>
      <c r="I1294" s="3">
        <v>6</v>
      </c>
      <c r="J1294" s="3">
        <v>38</v>
      </c>
      <c r="K1294" s="3">
        <v>3</v>
      </c>
      <c r="L1294" s="3">
        <v>6</v>
      </c>
      <c r="M1294" s="3">
        <v>41</v>
      </c>
      <c r="N1294" s="3">
        <v>2</v>
      </c>
      <c r="O1294" s="3">
        <v>2</v>
      </c>
      <c r="P1294" s="3">
        <v>2</v>
      </c>
      <c r="Q1294" s="3">
        <v>3</v>
      </c>
      <c r="R1294" s="3">
        <v>7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44</v>
      </c>
      <c r="AA1294" s="3" t="str" cm="1">
        <f t="array" ref="AA1294">_xlfn.IFS(AND(Z1294&lt;36,Z1294&gt;23),"24-35",AND(Z1294&lt;51,Z1294&gt;35),"36-50",AND(Z1294&gt;50,Z1294&lt;66),"51-65",Z1294&gt;65,"66+",TRUE,"?")</f>
        <v>36-50</v>
      </c>
      <c r="AB1294" s="3">
        <v>2812</v>
      </c>
      <c r="AC1294" s="3">
        <v>0</v>
      </c>
      <c r="AD1294" s="3">
        <v>1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1</v>
      </c>
      <c r="AK1294" s="3">
        <v>0</v>
      </c>
      <c r="AL1294" s="3">
        <v>80</v>
      </c>
      <c r="AM1294" s="4">
        <v>42037</v>
      </c>
      <c r="AN1294" s="3">
        <f t="shared" si="61"/>
        <v>2</v>
      </c>
      <c r="AO1294" s="3" t="str">
        <f t="shared" si="62"/>
        <v>February</v>
      </c>
      <c r="AP1294" s="3">
        <v>1</v>
      </c>
    </row>
    <row r="1295" spans="1:42" x14ac:dyDescent="0.25">
      <c r="A1295" s="3">
        <v>521</v>
      </c>
      <c r="B1295" s="3">
        <v>22419</v>
      </c>
      <c r="C1295" s="3">
        <v>120</v>
      </c>
      <c r="D1295" s="3">
        <f t="shared" si="60"/>
        <v>0.53526027030643653</v>
      </c>
      <c r="E1295" s="3">
        <v>0</v>
      </c>
      <c r="F1295" s="3">
        <v>0</v>
      </c>
      <c r="G1295" s="3">
        <v>74</v>
      </c>
      <c r="H1295" s="3">
        <v>30</v>
      </c>
      <c r="I1295" s="3">
        <v>3</v>
      </c>
      <c r="J1295" s="3">
        <v>47</v>
      </c>
      <c r="K1295" s="3">
        <v>19</v>
      </c>
      <c r="L1295" s="3">
        <v>21</v>
      </c>
      <c r="M1295" s="3">
        <v>42</v>
      </c>
      <c r="N1295" s="3">
        <v>1</v>
      </c>
      <c r="O1295" s="3">
        <v>3</v>
      </c>
      <c r="P1295" s="3">
        <v>2</v>
      </c>
      <c r="Q1295" s="3">
        <v>2</v>
      </c>
      <c r="R1295" s="3">
        <v>8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57</v>
      </c>
      <c r="AA1295" s="3" t="str" cm="1">
        <f t="array" ref="AA1295">_xlfn.IFS(AND(Z1295&lt;36,Z1295&gt;23),"24-35",AND(Z1295&lt;51,Z1295&gt;35),"36-50",AND(Z1295&gt;50,Z1295&lt;66),"51-65",Z1295&gt;65,"66+",TRUE,"?")</f>
        <v>51-65</v>
      </c>
      <c r="AB1295" s="3">
        <v>2596</v>
      </c>
      <c r="AC1295" s="3">
        <v>0</v>
      </c>
      <c r="AD1295" s="3">
        <v>1</v>
      </c>
      <c r="AE1295" s="3">
        <v>0</v>
      </c>
      <c r="AF1295" s="3">
        <v>0</v>
      </c>
      <c r="AG1295" s="3">
        <v>0</v>
      </c>
      <c r="AH1295" s="3">
        <v>0</v>
      </c>
      <c r="AI1295" s="3">
        <v>1</v>
      </c>
      <c r="AJ1295" s="3">
        <v>0</v>
      </c>
      <c r="AK1295" s="3">
        <v>0</v>
      </c>
      <c r="AL1295" s="3">
        <v>78</v>
      </c>
      <c r="AM1295" s="4">
        <v>42253</v>
      </c>
      <c r="AN1295" s="3">
        <f t="shared" si="61"/>
        <v>9</v>
      </c>
      <c r="AO1295" s="3" t="str">
        <f t="shared" si="62"/>
        <v>September</v>
      </c>
      <c r="AP1295" s="3">
        <v>1</v>
      </c>
    </row>
    <row r="1296" spans="1:42" x14ac:dyDescent="0.25">
      <c r="A1296" s="3">
        <v>651</v>
      </c>
      <c r="B1296" s="3">
        <v>61923</v>
      </c>
      <c r="C1296" s="3">
        <v>120</v>
      </c>
      <c r="D1296" s="3">
        <f t="shared" si="60"/>
        <v>0.19378906060752871</v>
      </c>
      <c r="E1296" s="3">
        <v>0</v>
      </c>
      <c r="F1296" s="3">
        <v>2</v>
      </c>
      <c r="G1296" s="3">
        <v>94</v>
      </c>
      <c r="H1296" s="3">
        <v>92</v>
      </c>
      <c r="I1296" s="3">
        <v>4</v>
      </c>
      <c r="J1296" s="3">
        <v>18</v>
      </c>
      <c r="K1296" s="3">
        <v>3</v>
      </c>
      <c r="L1296" s="3">
        <v>3</v>
      </c>
      <c r="M1296" s="3">
        <v>6</v>
      </c>
      <c r="N1296" s="3">
        <v>1</v>
      </c>
      <c r="O1296" s="3">
        <v>2</v>
      </c>
      <c r="P1296" s="3">
        <v>1</v>
      </c>
      <c r="Q1296" s="3">
        <v>4</v>
      </c>
      <c r="R1296" s="3">
        <v>3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59</v>
      </c>
      <c r="AA1296" s="3" t="str" cm="1">
        <f t="array" ref="AA1296">_xlfn.IFS(AND(Z1296&lt;36,Z1296&gt;23),"24-35",AND(Z1296&lt;51,Z1296&gt;35),"36-50",AND(Z1296&gt;50,Z1296&lt;66),"51-65",Z1296&gt;65,"66+",TRUE,"?")</f>
        <v>51-65</v>
      </c>
      <c r="AB1296" s="3">
        <v>2497</v>
      </c>
      <c r="AC1296" s="3">
        <v>0</v>
      </c>
      <c r="AD1296" s="3">
        <v>1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1</v>
      </c>
      <c r="AK1296" s="3">
        <v>0</v>
      </c>
      <c r="AL1296" s="3">
        <v>114</v>
      </c>
      <c r="AM1296" s="4">
        <v>42352</v>
      </c>
      <c r="AN1296" s="3">
        <f t="shared" si="61"/>
        <v>12</v>
      </c>
      <c r="AO1296" s="3" t="str">
        <f t="shared" si="62"/>
        <v>December</v>
      </c>
      <c r="AP1296" s="3">
        <v>1</v>
      </c>
    </row>
    <row r="1297" spans="1:42" x14ac:dyDescent="0.25">
      <c r="A1297" s="3">
        <v>824</v>
      </c>
      <c r="B1297" s="3">
        <v>39922</v>
      </c>
      <c r="C1297" s="3">
        <v>120</v>
      </c>
      <c r="D1297" s="3">
        <f t="shared" si="60"/>
        <v>0.3005861429788087</v>
      </c>
      <c r="E1297" s="3">
        <v>1</v>
      </c>
      <c r="F1297" s="3">
        <v>0</v>
      </c>
      <c r="G1297" s="3">
        <v>30</v>
      </c>
      <c r="H1297" s="3">
        <v>29</v>
      </c>
      <c r="I1297" s="3">
        <v>12</v>
      </c>
      <c r="J1297" s="3">
        <v>59</v>
      </c>
      <c r="K1297" s="3">
        <v>19</v>
      </c>
      <c r="L1297" s="3">
        <v>1</v>
      </c>
      <c r="M1297" s="3">
        <v>36</v>
      </c>
      <c r="N1297" s="3">
        <v>2</v>
      </c>
      <c r="O1297" s="3">
        <v>3</v>
      </c>
      <c r="P1297" s="3">
        <v>0</v>
      </c>
      <c r="Q1297" s="3">
        <v>4</v>
      </c>
      <c r="R1297" s="3">
        <v>8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37</v>
      </c>
      <c r="AA1297" s="3" t="str" cm="1">
        <f t="array" ref="AA1297">_xlfn.IFS(AND(Z1297&lt;36,Z1297&gt;23),"24-35",AND(Z1297&lt;51,Z1297&gt;35),"36-50",AND(Z1297&gt;50,Z1297&lt;66),"51-65",Z1297&gt;65,"66+",TRUE,"?")</f>
        <v>36-50</v>
      </c>
      <c r="AB1297" s="3">
        <v>2659</v>
      </c>
      <c r="AC1297" s="3">
        <v>0</v>
      </c>
      <c r="AD1297" s="3">
        <v>1</v>
      </c>
      <c r="AE1297" s="3">
        <v>0</v>
      </c>
      <c r="AF1297" s="3">
        <v>0</v>
      </c>
      <c r="AG1297" s="3">
        <v>0</v>
      </c>
      <c r="AH1297" s="3">
        <v>0</v>
      </c>
      <c r="AI1297" s="3">
        <v>1</v>
      </c>
      <c r="AJ1297" s="3">
        <v>0</v>
      </c>
      <c r="AK1297" s="3">
        <v>0</v>
      </c>
      <c r="AL1297" s="3">
        <v>84</v>
      </c>
      <c r="AM1297" s="4">
        <v>42190</v>
      </c>
      <c r="AN1297" s="3">
        <f t="shared" si="61"/>
        <v>7</v>
      </c>
      <c r="AO1297" s="3" t="str">
        <f t="shared" si="62"/>
        <v>July</v>
      </c>
      <c r="AP1297" s="3">
        <v>1</v>
      </c>
    </row>
    <row r="1298" spans="1:42" x14ac:dyDescent="0.25">
      <c r="A1298" s="3">
        <v>1134</v>
      </c>
      <c r="B1298" s="3">
        <v>36317</v>
      </c>
      <c r="C1298" s="3">
        <v>120</v>
      </c>
      <c r="D1298" s="3">
        <f t="shared" si="60"/>
        <v>0.33042376848307953</v>
      </c>
      <c r="E1298" s="3">
        <v>0</v>
      </c>
      <c r="F1298" s="3">
        <v>1</v>
      </c>
      <c r="G1298" s="3">
        <v>53</v>
      </c>
      <c r="H1298" s="3">
        <v>87</v>
      </c>
      <c r="I1298" s="3">
        <v>3</v>
      </c>
      <c r="J1298" s="3">
        <v>25</v>
      </c>
      <c r="K1298" s="3">
        <v>3</v>
      </c>
      <c r="L1298" s="3">
        <v>2</v>
      </c>
      <c r="M1298" s="3">
        <v>13</v>
      </c>
      <c r="N1298" s="3">
        <v>2</v>
      </c>
      <c r="O1298" s="3">
        <v>3</v>
      </c>
      <c r="P1298" s="3">
        <v>0</v>
      </c>
      <c r="Q1298" s="3">
        <v>4</v>
      </c>
      <c r="R1298" s="3">
        <v>7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55</v>
      </c>
      <c r="AA1298" s="3" t="str" cm="1">
        <f t="array" ref="AA1298">_xlfn.IFS(AND(Z1298&lt;36,Z1298&gt;23),"24-35",AND(Z1298&lt;51,Z1298&gt;35),"36-50",AND(Z1298&gt;50,Z1298&lt;66),"51-65",Z1298&gt;65,"66+",TRUE,"?")</f>
        <v>51-65</v>
      </c>
      <c r="AB1298" s="3">
        <v>2562</v>
      </c>
      <c r="AC1298" s="3">
        <v>0</v>
      </c>
      <c r="AD1298" s="3">
        <v>0</v>
      </c>
      <c r="AE1298" s="3">
        <v>0</v>
      </c>
      <c r="AF1298" s="3">
        <v>1</v>
      </c>
      <c r="AG1298" s="3">
        <v>0</v>
      </c>
      <c r="AH1298" s="3">
        <v>0</v>
      </c>
      <c r="AI1298" s="3">
        <v>1</v>
      </c>
      <c r="AJ1298" s="3">
        <v>0</v>
      </c>
      <c r="AK1298" s="3">
        <v>0</v>
      </c>
      <c r="AL1298" s="3">
        <v>107</v>
      </c>
      <c r="AM1298" s="4">
        <v>42287</v>
      </c>
      <c r="AN1298" s="3">
        <f t="shared" si="61"/>
        <v>10</v>
      </c>
      <c r="AO1298" s="3" t="str">
        <f t="shared" si="62"/>
        <v>October</v>
      </c>
      <c r="AP1298" s="3">
        <v>1</v>
      </c>
    </row>
    <row r="1299" spans="1:42" x14ac:dyDescent="0.25">
      <c r="A1299" s="3">
        <v>1666</v>
      </c>
      <c r="B1299" s="3">
        <v>42160</v>
      </c>
      <c r="C1299" s="3">
        <v>120</v>
      </c>
      <c r="D1299" s="3">
        <f t="shared" si="60"/>
        <v>0.28462998102466791</v>
      </c>
      <c r="E1299" s="3">
        <v>1</v>
      </c>
      <c r="F1299" s="3">
        <v>1</v>
      </c>
      <c r="G1299" s="3">
        <v>26</v>
      </c>
      <c r="H1299" s="3">
        <v>48</v>
      </c>
      <c r="I1299" s="3">
        <v>9</v>
      </c>
      <c r="J1299" s="3">
        <v>45</v>
      </c>
      <c r="K1299" s="3">
        <v>3</v>
      </c>
      <c r="L1299" s="3">
        <v>15</v>
      </c>
      <c r="M1299" s="3">
        <v>20</v>
      </c>
      <c r="N1299" s="3">
        <v>4</v>
      </c>
      <c r="O1299" s="3">
        <v>2</v>
      </c>
      <c r="P1299" s="3">
        <v>1</v>
      </c>
      <c r="Q1299" s="3">
        <v>4</v>
      </c>
      <c r="R1299" s="3">
        <v>6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1</v>
      </c>
      <c r="Z1299" s="3">
        <v>45</v>
      </c>
      <c r="AA1299" s="3" t="str" cm="1">
        <f t="array" ref="AA1299">_xlfn.IFS(AND(Z1299&lt;36,Z1299&gt;23),"24-35",AND(Z1299&lt;51,Z1299&gt;35),"36-50",AND(Z1299&gt;50,Z1299&lt;66),"51-65",Z1299&gt;65,"66+",TRUE,"?")</f>
        <v>36-50</v>
      </c>
      <c r="AB1299" s="3">
        <v>2525</v>
      </c>
      <c r="AC1299" s="3">
        <v>0</v>
      </c>
      <c r="AD1299" s="3">
        <v>0</v>
      </c>
      <c r="AE1299" s="3">
        <v>1</v>
      </c>
      <c r="AF1299" s="3">
        <v>0</v>
      </c>
      <c r="AG1299" s="3">
        <v>0</v>
      </c>
      <c r="AH1299" s="3">
        <v>0</v>
      </c>
      <c r="AI1299" s="3">
        <v>1</v>
      </c>
      <c r="AJ1299" s="3">
        <v>0</v>
      </c>
      <c r="AK1299" s="3">
        <v>0</v>
      </c>
      <c r="AL1299" s="3">
        <v>100</v>
      </c>
      <c r="AM1299" s="4">
        <v>42324</v>
      </c>
      <c r="AN1299" s="3">
        <f t="shared" si="61"/>
        <v>11</v>
      </c>
      <c r="AO1299" s="3" t="str">
        <f t="shared" si="62"/>
        <v>November</v>
      </c>
      <c r="AP1299" s="3">
        <v>1</v>
      </c>
    </row>
    <row r="1300" spans="1:42" x14ac:dyDescent="0.25">
      <c r="A1300" s="3">
        <v>1671</v>
      </c>
      <c r="B1300" s="3">
        <v>45576</v>
      </c>
      <c r="C1300" s="3">
        <v>120</v>
      </c>
      <c r="D1300" s="3">
        <f t="shared" si="60"/>
        <v>0.2632964718272775</v>
      </c>
      <c r="E1300" s="3">
        <v>0</v>
      </c>
      <c r="F1300" s="3">
        <v>0</v>
      </c>
      <c r="G1300" s="3">
        <v>9</v>
      </c>
      <c r="H1300" s="3">
        <v>56</v>
      </c>
      <c r="I1300" s="3">
        <v>19</v>
      </c>
      <c r="J1300" s="3">
        <v>29</v>
      </c>
      <c r="K1300" s="3">
        <v>2</v>
      </c>
      <c r="L1300" s="3">
        <v>14</v>
      </c>
      <c r="M1300" s="3">
        <v>25</v>
      </c>
      <c r="N1300" s="3">
        <v>1</v>
      </c>
      <c r="O1300" s="3">
        <v>3</v>
      </c>
      <c r="P1300" s="3">
        <v>1</v>
      </c>
      <c r="Q1300" s="3">
        <v>3</v>
      </c>
      <c r="R1300" s="3">
        <v>8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1</v>
      </c>
      <c r="Z1300" s="3">
        <v>75</v>
      </c>
      <c r="AA1300" s="3" t="str" cm="1">
        <f t="array" ref="AA1300">_xlfn.IFS(AND(Z1300&lt;36,Z1300&gt;23),"24-35",AND(Z1300&lt;51,Z1300&gt;35),"36-50",AND(Z1300&gt;50,Z1300&lt;66),"51-65",Z1300&gt;65,"66+",TRUE,"?")</f>
        <v>66+</v>
      </c>
      <c r="AB1300" s="3">
        <v>2191</v>
      </c>
      <c r="AC1300" s="3">
        <v>0</v>
      </c>
      <c r="AD1300" s="3">
        <v>0</v>
      </c>
      <c r="AE1300" s="3">
        <v>1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1</v>
      </c>
      <c r="AL1300" s="3">
        <v>95</v>
      </c>
      <c r="AM1300" s="4">
        <v>42658</v>
      </c>
      <c r="AN1300" s="3">
        <f t="shared" si="61"/>
        <v>10</v>
      </c>
      <c r="AO1300" s="3" t="str">
        <f t="shared" si="62"/>
        <v>October</v>
      </c>
      <c r="AP1300" s="3">
        <v>1</v>
      </c>
    </row>
    <row r="1301" spans="1:42" x14ac:dyDescent="0.25">
      <c r="A1301" s="3">
        <v>1788</v>
      </c>
      <c r="B1301" s="3">
        <v>48877</v>
      </c>
      <c r="C1301" s="3">
        <v>120</v>
      </c>
      <c r="D1301" s="3">
        <f t="shared" si="60"/>
        <v>0.24551425005626368</v>
      </c>
      <c r="E1301" s="3">
        <v>0</v>
      </c>
      <c r="F1301" s="3">
        <v>1</v>
      </c>
      <c r="G1301" s="3">
        <v>27</v>
      </c>
      <c r="H1301" s="3">
        <v>102</v>
      </c>
      <c r="I1301" s="3">
        <v>1</v>
      </c>
      <c r="J1301" s="3">
        <v>15</v>
      </c>
      <c r="K1301" s="3">
        <v>2</v>
      </c>
      <c r="L1301" s="3">
        <v>0</v>
      </c>
      <c r="M1301" s="3">
        <v>24</v>
      </c>
      <c r="N1301" s="3">
        <v>1</v>
      </c>
      <c r="O1301" s="3">
        <v>3</v>
      </c>
      <c r="P1301" s="3">
        <v>0</v>
      </c>
      <c r="Q1301" s="3">
        <v>4</v>
      </c>
      <c r="R1301" s="3">
        <v>7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54</v>
      </c>
      <c r="AA1301" s="3" t="str" cm="1">
        <f t="array" ref="AA1301">_xlfn.IFS(AND(Z1301&lt;36,Z1301&gt;23),"24-35",AND(Z1301&lt;51,Z1301&gt;35),"36-50",AND(Z1301&gt;50,Z1301&lt;66),"51-65",Z1301&gt;65,"66+",TRUE,"?")</f>
        <v>51-65</v>
      </c>
      <c r="AB1301" s="3">
        <v>2334</v>
      </c>
      <c r="AC1301" s="3">
        <v>1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1</v>
      </c>
      <c r="AJ1301" s="3">
        <v>0</v>
      </c>
      <c r="AK1301" s="3">
        <v>0</v>
      </c>
      <c r="AL1301" s="3">
        <v>96</v>
      </c>
      <c r="AM1301" s="4">
        <v>42515</v>
      </c>
      <c r="AN1301" s="3">
        <f t="shared" si="61"/>
        <v>5</v>
      </c>
      <c r="AO1301" s="3" t="str">
        <f t="shared" si="62"/>
        <v>May</v>
      </c>
      <c r="AP1301" s="3">
        <v>1</v>
      </c>
    </row>
    <row r="1302" spans="1:42" x14ac:dyDescent="0.25">
      <c r="A1302" s="3">
        <v>136</v>
      </c>
      <c r="B1302" s="3">
        <v>49605</v>
      </c>
      <c r="C1302" s="3">
        <v>119</v>
      </c>
      <c r="D1302" s="3">
        <f t="shared" si="60"/>
        <v>0.23989517185767564</v>
      </c>
      <c r="E1302" s="3">
        <v>0</v>
      </c>
      <c r="F1302" s="3">
        <v>0</v>
      </c>
      <c r="G1302" s="3">
        <v>65</v>
      </c>
      <c r="H1302" s="3">
        <v>42</v>
      </c>
      <c r="I1302" s="3">
        <v>16</v>
      </c>
      <c r="J1302" s="3">
        <v>29</v>
      </c>
      <c r="K1302" s="3">
        <v>12</v>
      </c>
      <c r="L1302" s="3">
        <v>20</v>
      </c>
      <c r="M1302" s="3">
        <v>8</v>
      </c>
      <c r="N1302" s="3">
        <v>1</v>
      </c>
      <c r="O1302" s="3">
        <v>2</v>
      </c>
      <c r="P1302" s="3">
        <v>1</v>
      </c>
      <c r="Q1302" s="3">
        <v>4</v>
      </c>
      <c r="R1302" s="3">
        <v>3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54</v>
      </c>
      <c r="AA1302" s="3" t="str" cm="1">
        <f t="array" ref="AA1302">_xlfn.IFS(AND(Z1302&lt;36,Z1302&gt;23),"24-35",AND(Z1302&lt;51,Z1302&gt;35),"36-50",AND(Z1302&gt;50,Z1302&lt;66),"51-65",Z1302&gt;65,"66+",TRUE,"?")</f>
        <v>51-65</v>
      </c>
      <c r="AB1302" s="3">
        <v>2167</v>
      </c>
      <c r="AC1302" s="3">
        <v>0</v>
      </c>
      <c r="AD1302" s="3">
        <v>1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1</v>
      </c>
      <c r="AK1302" s="3">
        <v>0</v>
      </c>
      <c r="AL1302" s="3">
        <v>111</v>
      </c>
      <c r="AM1302" s="4">
        <v>42682</v>
      </c>
      <c r="AN1302" s="3">
        <f t="shared" si="61"/>
        <v>11</v>
      </c>
      <c r="AO1302" s="3" t="str">
        <f t="shared" si="62"/>
        <v>November</v>
      </c>
      <c r="AP1302" s="3">
        <v>1</v>
      </c>
    </row>
    <row r="1303" spans="1:42" x14ac:dyDescent="0.25">
      <c r="A1303" s="3">
        <v>957</v>
      </c>
      <c r="B1303" s="3">
        <v>20180</v>
      </c>
      <c r="C1303" s="3">
        <v>119</v>
      </c>
      <c r="D1303" s="3">
        <f t="shared" si="60"/>
        <v>0.58969276511397428</v>
      </c>
      <c r="E1303" s="3">
        <v>0</v>
      </c>
      <c r="F1303" s="3">
        <v>0</v>
      </c>
      <c r="G1303" s="3">
        <v>27</v>
      </c>
      <c r="H1303" s="3">
        <v>18</v>
      </c>
      <c r="I1303" s="3">
        <v>42</v>
      </c>
      <c r="J1303" s="3">
        <v>24</v>
      </c>
      <c r="K1303" s="3">
        <v>15</v>
      </c>
      <c r="L1303" s="3">
        <v>20</v>
      </c>
      <c r="M1303" s="3">
        <v>18</v>
      </c>
      <c r="N1303" s="3">
        <v>1</v>
      </c>
      <c r="O1303" s="3">
        <v>2</v>
      </c>
      <c r="P1303" s="3">
        <v>1</v>
      </c>
      <c r="Q1303" s="3">
        <v>4</v>
      </c>
      <c r="R1303" s="3">
        <v>7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44</v>
      </c>
      <c r="AA1303" s="3" t="str" cm="1">
        <f t="array" ref="AA1303">_xlfn.IFS(AND(Z1303&lt;36,Z1303&gt;23),"24-35",AND(Z1303&lt;51,Z1303&gt;35),"36-50",AND(Z1303&gt;50,Z1303&lt;66),"51-65",Z1303&gt;65,"66+",TRUE,"?")</f>
        <v>36-50</v>
      </c>
      <c r="AB1303" s="3">
        <v>2653</v>
      </c>
      <c r="AC1303" s="3">
        <v>0</v>
      </c>
      <c r="AD1303" s="3">
        <v>0</v>
      </c>
      <c r="AE1303" s="3">
        <v>1</v>
      </c>
      <c r="AF1303" s="3">
        <v>0</v>
      </c>
      <c r="AG1303" s="3">
        <v>0</v>
      </c>
      <c r="AH1303" s="3">
        <v>0</v>
      </c>
      <c r="AI1303" s="3">
        <v>1</v>
      </c>
      <c r="AJ1303" s="3">
        <v>0</v>
      </c>
      <c r="AK1303" s="3">
        <v>0</v>
      </c>
      <c r="AL1303" s="3">
        <v>101</v>
      </c>
      <c r="AM1303" s="4">
        <v>42196</v>
      </c>
      <c r="AN1303" s="3">
        <f t="shared" si="61"/>
        <v>7</v>
      </c>
      <c r="AO1303" s="3" t="str">
        <f t="shared" si="62"/>
        <v>July</v>
      </c>
      <c r="AP1303" s="3">
        <v>1</v>
      </c>
    </row>
    <row r="1304" spans="1:42" x14ac:dyDescent="0.25">
      <c r="A1304" s="3">
        <v>982</v>
      </c>
      <c r="B1304" s="3">
        <v>33168</v>
      </c>
      <c r="C1304" s="3">
        <v>119</v>
      </c>
      <c r="D1304" s="3">
        <f t="shared" si="60"/>
        <v>0.35877954655089245</v>
      </c>
      <c r="E1304" s="3">
        <v>0</v>
      </c>
      <c r="F1304" s="3">
        <v>1</v>
      </c>
      <c r="G1304" s="3">
        <v>0</v>
      </c>
      <c r="H1304" s="3">
        <v>80</v>
      </c>
      <c r="I1304" s="3">
        <v>1</v>
      </c>
      <c r="J1304" s="3">
        <v>37</v>
      </c>
      <c r="K1304" s="3">
        <v>0</v>
      </c>
      <c r="L1304" s="3">
        <v>1</v>
      </c>
      <c r="M1304" s="3">
        <v>3</v>
      </c>
      <c r="N1304" s="3">
        <v>3</v>
      </c>
      <c r="O1304" s="3">
        <v>2</v>
      </c>
      <c r="P1304" s="3">
        <v>1</v>
      </c>
      <c r="Q1304" s="3">
        <v>4</v>
      </c>
      <c r="R1304" s="3">
        <v>7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55</v>
      </c>
      <c r="AA1304" s="3" t="str" cm="1">
        <f t="array" ref="AA1304">_xlfn.IFS(AND(Z1304&lt;36,Z1304&gt;23),"24-35",AND(Z1304&lt;51,Z1304&gt;35),"36-50",AND(Z1304&gt;50,Z1304&lt;66),"51-65",Z1304&gt;65,"66+",TRUE,"?")</f>
        <v>51-65</v>
      </c>
      <c r="AB1304" s="3">
        <v>2783</v>
      </c>
      <c r="AC1304" s="3">
        <v>0</v>
      </c>
      <c r="AD1304" s="3">
        <v>0</v>
      </c>
      <c r="AE1304" s="3">
        <v>1</v>
      </c>
      <c r="AF1304" s="3">
        <v>0</v>
      </c>
      <c r="AG1304" s="3">
        <v>0</v>
      </c>
      <c r="AH1304" s="3">
        <v>0</v>
      </c>
      <c r="AI1304" s="3">
        <v>0</v>
      </c>
      <c r="AJ1304" s="3">
        <v>1</v>
      </c>
      <c r="AK1304" s="3">
        <v>0</v>
      </c>
      <c r="AL1304" s="3">
        <v>116</v>
      </c>
      <c r="AM1304" s="4">
        <v>42066</v>
      </c>
      <c r="AN1304" s="3">
        <f t="shared" si="61"/>
        <v>3</v>
      </c>
      <c r="AO1304" s="3" t="str">
        <f t="shared" si="62"/>
        <v>March</v>
      </c>
      <c r="AP1304" s="3">
        <v>1</v>
      </c>
    </row>
    <row r="1305" spans="1:42" x14ac:dyDescent="0.25">
      <c r="A1305" s="3">
        <v>1053</v>
      </c>
      <c r="B1305" s="3">
        <v>31605</v>
      </c>
      <c r="C1305" s="3">
        <v>119</v>
      </c>
      <c r="D1305" s="3">
        <f t="shared" si="60"/>
        <v>0.37652270210409744</v>
      </c>
      <c r="E1305" s="3">
        <v>1</v>
      </c>
      <c r="F1305" s="3">
        <v>0</v>
      </c>
      <c r="G1305" s="3">
        <v>15</v>
      </c>
      <c r="H1305" s="3">
        <v>74</v>
      </c>
      <c r="I1305" s="3">
        <v>0</v>
      </c>
      <c r="J1305" s="3">
        <v>42</v>
      </c>
      <c r="K1305" s="3">
        <v>2</v>
      </c>
      <c r="L1305" s="3">
        <v>1</v>
      </c>
      <c r="M1305" s="3">
        <v>6</v>
      </c>
      <c r="N1305" s="3">
        <v>2</v>
      </c>
      <c r="O1305" s="3">
        <v>2</v>
      </c>
      <c r="P1305" s="3">
        <v>1</v>
      </c>
      <c r="Q1305" s="3">
        <v>4</v>
      </c>
      <c r="R1305" s="3">
        <v>7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41</v>
      </c>
      <c r="AA1305" s="3" t="str" cm="1">
        <f t="array" ref="AA1305">_xlfn.IFS(AND(Z1305&lt;36,Z1305&gt;23),"24-35",AND(Z1305&lt;51,Z1305&gt;35),"36-50",AND(Z1305&gt;50,Z1305&lt;66),"51-65",Z1305&gt;65,"66+",TRUE,"?")</f>
        <v>36-50</v>
      </c>
      <c r="AB1305" s="3">
        <v>2743</v>
      </c>
      <c r="AC1305" s="3">
        <v>0</v>
      </c>
      <c r="AD1305" s="3">
        <v>1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1</v>
      </c>
      <c r="AL1305" s="3">
        <v>113</v>
      </c>
      <c r="AM1305" s="4">
        <v>42106</v>
      </c>
      <c r="AN1305" s="3">
        <f t="shared" si="61"/>
        <v>4</v>
      </c>
      <c r="AO1305" s="3" t="str">
        <f t="shared" si="62"/>
        <v>April</v>
      </c>
      <c r="AP1305" s="3">
        <v>1</v>
      </c>
    </row>
    <row r="1306" spans="1:42" x14ac:dyDescent="0.25">
      <c r="A1306" s="3">
        <v>1160</v>
      </c>
      <c r="B1306" s="3">
        <v>55249</v>
      </c>
      <c r="C1306" s="3">
        <v>119</v>
      </c>
      <c r="D1306" s="3">
        <f t="shared" si="60"/>
        <v>0.21538851381925464</v>
      </c>
      <c r="E1306" s="3">
        <v>0</v>
      </c>
      <c r="F1306" s="3">
        <v>1</v>
      </c>
      <c r="G1306" s="3">
        <v>81</v>
      </c>
      <c r="H1306" s="3">
        <v>97</v>
      </c>
      <c r="I1306" s="3">
        <v>1</v>
      </c>
      <c r="J1306" s="3">
        <v>19</v>
      </c>
      <c r="K1306" s="3">
        <v>2</v>
      </c>
      <c r="L1306" s="3">
        <v>0</v>
      </c>
      <c r="M1306" s="3">
        <v>11</v>
      </c>
      <c r="N1306" s="3">
        <v>1</v>
      </c>
      <c r="O1306" s="3">
        <v>2</v>
      </c>
      <c r="P1306" s="3">
        <v>1</v>
      </c>
      <c r="Q1306" s="3">
        <v>4</v>
      </c>
      <c r="R1306" s="3">
        <v>3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64</v>
      </c>
      <c r="AA1306" s="3" t="str" cm="1">
        <f t="array" ref="AA1306">_xlfn.IFS(AND(Z1306&lt;36,Z1306&gt;23),"24-35",AND(Z1306&lt;51,Z1306&gt;35),"36-50",AND(Z1306&gt;50,Z1306&lt;66),"51-65",Z1306&gt;65,"66+",TRUE,"?")</f>
        <v>51-65</v>
      </c>
      <c r="AB1306" s="3">
        <v>2232</v>
      </c>
      <c r="AC1306" s="3">
        <v>0</v>
      </c>
      <c r="AD1306" s="3">
        <v>0</v>
      </c>
      <c r="AE1306" s="3">
        <v>0</v>
      </c>
      <c r="AF1306" s="3">
        <v>1</v>
      </c>
      <c r="AG1306" s="3">
        <v>0</v>
      </c>
      <c r="AH1306" s="3">
        <v>0</v>
      </c>
      <c r="AI1306" s="3">
        <v>0</v>
      </c>
      <c r="AJ1306" s="3">
        <v>1</v>
      </c>
      <c r="AK1306" s="3">
        <v>0</v>
      </c>
      <c r="AL1306" s="3">
        <v>108</v>
      </c>
      <c r="AM1306" s="4">
        <v>42617</v>
      </c>
      <c r="AN1306" s="3">
        <f t="shared" si="61"/>
        <v>9</v>
      </c>
      <c r="AO1306" s="3" t="str">
        <f t="shared" si="62"/>
        <v>September</v>
      </c>
      <c r="AP1306" s="3">
        <v>1</v>
      </c>
    </row>
    <row r="1307" spans="1:42" x14ac:dyDescent="0.25">
      <c r="A1307" s="3">
        <v>1272</v>
      </c>
      <c r="B1307" s="3">
        <v>33316</v>
      </c>
      <c r="C1307" s="3">
        <v>119</v>
      </c>
      <c r="D1307" s="3">
        <f t="shared" si="60"/>
        <v>0.35718573658302316</v>
      </c>
      <c r="E1307" s="3">
        <v>1</v>
      </c>
      <c r="F1307" s="3">
        <v>1</v>
      </c>
      <c r="G1307" s="3">
        <v>34</v>
      </c>
      <c r="H1307" s="3">
        <v>79</v>
      </c>
      <c r="I1307" s="3">
        <v>1</v>
      </c>
      <c r="J1307" s="3">
        <v>31</v>
      </c>
      <c r="K1307" s="3">
        <v>4</v>
      </c>
      <c r="L1307" s="3">
        <v>4</v>
      </c>
      <c r="M1307" s="3">
        <v>12</v>
      </c>
      <c r="N1307" s="3">
        <v>3</v>
      </c>
      <c r="O1307" s="3">
        <v>2</v>
      </c>
      <c r="P1307" s="3">
        <v>1</v>
      </c>
      <c r="Q1307" s="3">
        <v>4</v>
      </c>
      <c r="R1307" s="3">
        <v>6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49</v>
      </c>
      <c r="AA1307" s="3" t="str" cm="1">
        <f t="array" ref="AA1307">_xlfn.IFS(AND(Z1307&lt;36,Z1307&gt;23),"24-35",AND(Z1307&lt;51,Z1307&gt;35),"36-50",AND(Z1307&gt;50,Z1307&lt;66),"51-65",Z1307&gt;65,"66+",TRUE,"?")</f>
        <v>36-50</v>
      </c>
      <c r="AB1307" s="3">
        <v>2427</v>
      </c>
      <c r="AC1307" s="3">
        <v>0</v>
      </c>
      <c r="AD1307" s="3">
        <v>0</v>
      </c>
      <c r="AE1307" s="3">
        <v>1</v>
      </c>
      <c r="AF1307" s="3">
        <v>0</v>
      </c>
      <c r="AG1307" s="3">
        <v>0</v>
      </c>
      <c r="AH1307" s="3">
        <v>0</v>
      </c>
      <c r="AI1307" s="3">
        <v>0</v>
      </c>
      <c r="AJ1307" s="3">
        <v>1</v>
      </c>
      <c r="AK1307" s="3">
        <v>0</v>
      </c>
      <c r="AL1307" s="3">
        <v>107</v>
      </c>
      <c r="AM1307" s="4">
        <v>42422</v>
      </c>
      <c r="AN1307" s="3">
        <f t="shared" si="61"/>
        <v>2</v>
      </c>
      <c r="AO1307" s="3" t="str">
        <f t="shared" si="62"/>
        <v>February</v>
      </c>
      <c r="AP1307" s="3">
        <v>1</v>
      </c>
    </row>
    <row r="1308" spans="1:42" x14ac:dyDescent="0.25">
      <c r="A1308" s="3">
        <v>1627</v>
      </c>
      <c r="B1308" s="3">
        <v>42473</v>
      </c>
      <c r="C1308" s="3">
        <v>119</v>
      </c>
      <c r="D1308" s="3">
        <f t="shared" si="60"/>
        <v>0.28017799543239236</v>
      </c>
      <c r="E1308" s="3">
        <v>1</v>
      </c>
      <c r="F1308" s="3">
        <v>1</v>
      </c>
      <c r="G1308" s="3">
        <v>72</v>
      </c>
      <c r="H1308" s="3">
        <v>93</v>
      </c>
      <c r="I1308" s="3">
        <v>1</v>
      </c>
      <c r="J1308" s="3">
        <v>21</v>
      </c>
      <c r="K1308" s="3">
        <v>0</v>
      </c>
      <c r="L1308" s="3">
        <v>4</v>
      </c>
      <c r="M1308" s="3">
        <v>25</v>
      </c>
      <c r="N1308" s="3">
        <v>3</v>
      </c>
      <c r="O1308" s="3">
        <v>2</v>
      </c>
      <c r="P1308" s="3">
        <v>1</v>
      </c>
      <c r="Q1308" s="3">
        <v>4</v>
      </c>
      <c r="R1308" s="3">
        <v>5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44</v>
      </c>
      <c r="AA1308" s="3" t="str" cm="1">
        <f t="array" ref="AA1308">_xlfn.IFS(AND(Z1308&lt;36,Z1308&gt;23),"24-35",AND(Z1308&lt;51,Z1308&gt;35),"36-50",AND(Z1308&gt;50,Z1308&lt;66),"51-65",Z1308&gt;65,"66+",TRUE,"?")</f>
        <v>36-50</v>
      </c>
      <c r="AB1308" s="3">
        <v>2291</v>
      </c>
      <c r="AC1308" s="3">
        <v>0</v>
      </c>
      <c r="AD1308" s="3">
        <v>0</v>
      </c>
      <c r="AE1308" s="3">
        <v>1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1</v>
      </c>
      <c r="AL1308" s="3">
        <v>94</v>
      </c>
      <c r="AM1308" s="4">
        <v>42558</v>
      </c>
      <c r="AN1308" s="3">
        <f t="shared" si="61"/>
        <v>7</v>
      </c>
      <c r="AO1308" s="3" t="str">
        <f t="shared" si="62"/>
        <v>July</v>
      </c>
      <c r="AP1308" s="3">
        <v>1</v>
      </c>
    </row>
    <row r="1309" spans="1:42" x14ac:dyDescent="0.25">
      <c r="A1309" s="3">
        <v>97</v>
      </c>
      <c r="B1309" s="3">
        <v>38557</v>
      </c>
      <c r="C1309" s="3">
        <v>118</v>
      </c>
      <c r="D1309" s="3">
        <f t="shared" si="60"/>
        <v>0.30604040770806856</v>
      </c>
      <c r="E1309" s="3">
        <v>1</v>
      </c>
      <c r="F1309" s="3">
        <v>0</v>
      </c>
      <c r="G1309" s="3">
        <v>17</v>
      </c>
      <c r="H1309" s="3">
        <v>76</v>
      </c>
      <c r="I1309" s="3">
        <v>3</v>
      </c>
      <c r="J1309" s="3">
        <v>31</v>
      </c>
      <c r="K1309" s="3">
        <v>4</v>
      </c>
      <c r="L1309" s="3">
        <v>4</v>
      </c>
      <c r="M1309" s="3">
        <v>27</v>
      </c>
      <c r="N1309" s="3">
        <v>2</v>
      </c>
      <c r="O1309" s="3">
        <v>3</v>
      </c>
      <c r="P1309" s="3">
        <v>1</v>
      </c>
      <c r="Q1309" s="3">
        <v>3</v>
      </c>
      <c r="R1309" s="3">
        <v>7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42</v>
      </c>
      <c r="AA1309" s="3" t="str" cm="1">
        <f t="array" ref="AA1309">_xlfn.IFS(AND(Z1309&lt;36,Z1309&gt;23),"24-35",AND(Z1309&lt;51,Z1309&gt;35),"36-50",AND(Z1309&gt;50,Z1309&lt;66),"51-65",Z1309&gt;65,"66+",TRUE,"?")</f>
        <v>36-50</v>
      </c>
      <c r="AB1309" s="3">
        <v>2716</v>
      </c>
      <c r="AC1309" s="3">
        <v>0</v>
      </c>
      <c r="AD1309" s="3">
        <v>0</v>
      </c>
      <c r="AE1309" s="3">
        <v>1</v>
      </c>
      <c r="AF1309" s="3">
        <v>0</v>
      </c>
      <c r="AG1309" s="3">
        <v>0</v>
      </c>
      <c r="AH1309" s="3">
        <v>0</v>
      </c>
      <c r="AI1309" s="3">
        <v>1</v>
      </c>
      <c r="AJ1309" s="3">
        <v>0</v>
      </c>
      <c r="AK1309" s="3">
        <v>0</v>
      </c>
      <c r="AL1309" s="3">
        <v>91</v>
      </c>
      <c r="AM1309" s="4">
        <v>42133</v>
      </c>
      <c r="AN1309" s="3">
        <f t="shared" si="61"/>
        <v>5</v>
      </c>
      <c r="AO1309" s="3" t="str">
        <f t="shared" si="62"/>
        <v>May</v>
      </c>
      <c r="AP1309" s="3">
        <v>1</v>
      </c>
    </row>
    <row r="1310" spans="1:42" x14ac:dyDescent="0.25">
      <c r="A1310" s="3">
        <v>485</v>
      </c>
      <c r="B1310" s="3">
        <v>36443</v>
      </c>
      <c r="C1310" s="3">
        <v>118</v>
      </c>
      <c r="D1310" s="3">
        <f t="shared" si="60"/>
        <v>0.32379332107675002</v>
      </c>
      <c r="E1310" s="3">
        <v>1</v>
      </c>
      <c r="F1310" s="3">
        <v>1</v>
      </c>
      <c r="G1310" s="3">
        <v>9</v>
      </c>
      <c r="H1310" s="3">
        <v>65</v>
      </c>
      <c r="I1310" s="3">
        <v>0</v>
      </c>
      <c r="J1310" s="3">
        <v>46</v>
      </c>
      <c r="K1310" s="3">
        <v>4</v>
      </c>
      <c r="L1310" s="3">
        <v>3</v>
      </c>
      <c r="M1310" s="3">
        <v>20</v>
      </c>
      <c r="N1310" s="3">
        <v>4</v>
      </c>
      <c r="O1310" s="3">
        <v>3</v>
      </c>
      <c r="P1310" s="3">
        <v>1</v>
      </c>
      <c r="Q1310" s="3">
        <v>3</v>
      </c>
      <c r="R1310" s="3">
        <v>8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59</v>
      </c>
      <c r="AA1310" s="3" t="str" cm="1">
        <f t="array" ref="AA1310">_xlfn.IFS(AND(Z1310&lt;36,Z1310&gt;23),"24-35",AND(Z1310&lt;51,Z1310&gt;35),"36-50",AND(Z1310&gt;50,Z1310&lt;66),"51-65",Z1310&gt;65,"66+",TRUE,"?")</f>
        <v>51-65</v>
      </c>
      <c r="AB1310" s="3">
        <v>2670</v>
      </c>
      <c r="AC1310" s="3">
        <v>0</v>
      </c>
      <c r="AD1310" s="3">
        <v>1</v>
      </c>
      <c r="AE1310" s="3">
        <v>0</v>
      </c>
      <c r="AF1310" s="3">
        <v>0</v>
      </c>
      <c r="AG1310" s="3">
        <v>0</v>
      </c>
      <c r="AH1310" s="3">
        <v>0</v>
      </c>
      <c r="AI1310" s="3">
        <v>1</v>
      </c>
      <c r="AJ1310" s="3">
        <v>0</v>
      </c>
      <c r="AK1310" s="3">
        <v>0</v>
      </c>
      <c r="AL1310" s="3">
        <v>98</v>
      </c>
      <c r="AM1310" s="4">
        <v>42179</v>
      </c>
      <c r="AN1310" s="3">
        <f t="shared" si="61"/>
        <v>6</v>
      </c>
      <c r="AO1310" s="3" t="str">
        <f t="shared" si="62"/>
        <v>June</v>
      </c>
      <c r="AP1310" s="3">
        <v>1</v>
      </c>
    </row>
    <row r="1311" spans="1:42" x14ac:dyDescent="0.25">
      <c r="A1311" s="3">
        <v>1676</v>
      </c>
      <c r="B1311" s="3">
        <v>42162</v>
      </c>
      <c r="C1311" s="3">
        <v>118</v>
      </c>
      <c r="D1311" s="3">
        <f t="shared" si="60"/>
        <v>0.27987287130591526</v>
      </c>
      <c r="E1311" s="3">
        <v>1</v>
      </c>
      <c r="F1311" s="3">
        <v>0</v>
      </c>
      <c r="G1311" s="3">
        <v>31</v>
      </c>
      <c r="H1311" s="3">
        <v>46</v>
      </c>
      <c r="I1311" s="3">
        <v>7</v>
      </c>
      <c r="J1311" s="3">
        <v>59</v>
      </c>
      <c r="K1311" s="3">
        <v>2</v>
      </c>
      <c r="L1311" s="3">
        <v>4</v>
      </c>
      <c r="M1311" s="3">
        <v>27</v>
      </c>
      <c r="N1311" s="3">
        <v>2</v>
      </c>
      <c r="O1311" s="3">
        <v>3</v>
      </c>
      <c r="P1311" s="3">
        <v>1</v>
      </c>
      <c r="Q1311" s="3">
        <v>3</v>
      </c>
      <c r="R1311" s="3">
        <v>6</v>
      </c>
      <c r="S1311" s="3">
        <v>0</v>
      </c>
      <c r="T1311" s="3">
        <v>0</v>
      </c>
      <c r="U1311" s="3">
        <v>1</v>
      </c>
      <c r="V1311" s="3">
        <v>0</v>
      </c>
      <c r="W1311" s="3">
        <v>0</v>
      </c>
      <c r="X1311" s="3">
        <v>0</v>
      </c>
      <c r="Y1311" s="3">
        <v>1</v>
      </c>
      <c r="Z1311" s="3">
        <v>39</v>
      </c>
      <c r="AA1311" s="3" t="str" cm="1">
        <f t="array" ref="AA1311">_xlfn.IFS(AND(Z1311&lt;36,Z1311&gt;23),"24-35",AND(Z1311&lt;51,Z1311&gt;35),"36-50",AND(Z1311&gt;50,Z1311&lt;66),"51-65",Z1311&gt;65,"66+",TRUE,"?")</f>
        <v>36-50</v>
      </c>
      <c r="AB1311" s="3">
        <v>2381</v>
      </c>
      <c r="AC1311" s="3">
        <v>0</v>
      </c>
      <c r="AD1311" s="3">
        <v>0</v>
      </c>
      <c r="AE1311" s="3">
        <v>0</v>
      </c>
      <c r="AF1311" s="3">
        <v>1</v>
      </c>
      <c r="AG1311" s="3">
        <v>0</v>
      </c>
      <c r="AH1311" s="3">
        <v>0</v>
      </c>
      <c r="AI1311" s="3">
        <v>1</v>
      </c>
      <c r="AJ1311" s="3">
        <v>0</v>
      </c>
      <c r="AK1311" s="3">
        <v>0</v>
      </c>
      <c r="AL1311" s="3">
        <v>91</v>
      </c>
      <c r="AM1311" s="4">
        <v>42468</v>
      </c>
      <c r="AN1311" s="3">
        <f t="shared" si="61"/>
        <v>4</v>
      </c>
      <c r="AO1311" s="3" t="str">
        <f t="shared" si="62"/>
        <v>April</v>
      </c>
      <c r="AP1311" s="3">
        <v>1</v>
      </c>
    </row>
    <row r="1312" spans="1:42" x14ac:dyDescent="0.25">
      <c r="A1312" s="3">
        <v>1678</v>
      </c>
      <c r="B1312" s="3">
        <v>30983</v>
      </c>
      <c r="C1312" s="3">
        <v>118</v>
      </c>
      <c r="D1312" s="3">
        <f t="shared" si="60"/>
        <v>0.38085401671884583</v>
      </c>
      <c r="E1312" s="3">
        <v>0</v>
      </c>
      <c r="F1312" s="3">
        <v>0</v>
      </c>
      <c r="G1312" s="3">
        <v>50</v>
      </c>
      <c r="H1312" s="3">
        <v>51</v>
      </c>
      <c r="I1312" s="3">
        <v>4</v>
      </c>
      <c r="J1312" s="3">
        <v>50</v>
      </c>
      <c r="K1312" s="3">
        <v>12</v>
      </c>
      <c r="L1312" s="3">
        <v>1</v>
      </c>
      <c r="M1312" s="3">
        <v>49</v>
      </c>
      <c r="N1312" s="3">
        <v>1</v>
      </c>
      <c r="O1312" s="3">
        <v>4</v>
      </c>
      <c r="P1312" s="3">
        <v>0</v>
      </c>
      <c r="Q1312" s="3">
        <v>3</v>
      </c>
      <c r="R1312" s="3">
        <v>8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1</v>
      </c>
      <c r="Z1312" s="3">
        <v>57</v>
      </c>
      <c r="AA1312" s="3" t="str" cm="1">
        <f t="array" ref="AA1312">_xlfn.IFS(AND(Z1312&lt;36,Z1312&gt;23),"24-35",AND(Z1312&lt;51,Z1312&gt;35),"36-50",AND(Z1312&gt;50,Z1312&lt;66),"51-65",Z1312&gt;65,"66+",TRUE,"?")</f>
        <v>51-65</v>
      </c>
      <c r="AB1312" s="3">
        <v>2756</v>
      </c>
      <c r="AC1312" s="3">
        <v>0</v>
      </c>
      <c r="AD1312" s="3">
        <v>0</v>
      </c>
      <c r="AE1312" s="3">
        <v>1</v>
      </c>
      <c r="AF1312" s="3">
        <v>0</v>
      </c>
      <c r="AG1312" s="3">
        <v>0</v>
      </c>
      <c r="AH1312" s="3">
        <v>0</v>
      </c>
      <c r="AI1312" s="3">
        <v>1</v>
      </c>
      <c r="AJ1312" s="3">
        <v>0</v>
      </c>
      <c r="AK1312" s="3">
        <v>0</v>
      </c>
      <c r="AL1312" s="3">
        <v>69</v>
      </c>
      <c r="AM1312" s="4">
        <v>42093</v>
      </c>
      <c r="AN1312" s="3">
        <f t="shared" si="61"/>
        <v>3</v>
      </c>
      <c r="AO1312" s="3" t="str">
        <f t="shared" si="62"/>
        <v>March</v>
      </c>
      <c r="AP1312" s="3">
        <v>1</v>
      </c>
    </row>
    <row r="1313" spans="1:42" x14ac:dyDescent="0.25">
      <c r="A1313" s="3">
        <v>1682</v>
      </c>
      <c r="B1313" s="3">
        <v>40887</v>
      </c>
      <c r="C1313" s="3">
        <v>118</v>
      </c>
      <c r="D1313" s="3">
        <f t="shared" si="60"/>
        <v>0.28860028860028858</v>
      </c>
      <c r="E1313" s="3">
        <v>1</v>
      </c>
      <c r="F1313" s="3">
        <v>1</v>
      </c>
      <c r="G1313" s="3">
        <v>32</v>
      </c>
      <c r="H1313" s="3">
        <v>50</v>
      </c>
      <c r="I1313" s="3">
        <v>4</v>
      </c>
      <c r="J1313" s="3">
        <v>44</v>
      </c>
      <c r="K1313" s="3">
        <v>10</v>
      </c>
      <c r="L1313" s="3">
        <v>10</v>
      </c>
      <c r="M1313" s="3">
        <v>43</v>
      </c>
      <c r="N1313" s="3">
        <v>3</v>
      </c>
      <c r="O1313" s="3">
        <v>3</v>
      </c>
      <c r="P1313" s="3">
        <v>1</v>
      </c>
      <c r="Q1313" s="3">
        <v>3</v>
      </c>
      <c r="R1313" s="3">
        <v>9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1</v>
      </c>
      <c r="Z1313" s="3">
        <v>68</v>
      </c>
      <c r="AA1313" s="3" t="str" cm="1">
        <f t="array" ref="AA1313">_xlfn.IFS(AND(Z1313&lt;36,Z1313&gt;23),"24-35",AND(Z1313&lt;51,Z1313&gt;35),"36-50",AND(Z1313&gt;50,Z1313&lt;66),"51-65",Z1313&gt;65,"66+",TRUE,"?")</f>
        <v>66+</v>
      </c>
      <c r="AB1313" s="3">
        <v>2578</v>
      </c>
      <c r="AC1313" s="3">
        <v>0</v>
      </c>
      <c r="AD1313" s="3">
        <v>0</v>
      </c>
      <c r="AE1313" s="3">
        <v>1</v>
      </c>
      <c r="AF1313" s="3">
        <v>0</v>
      </c>
      <c r="AG1313" s="3">
        <v>0</v>
      </c>
      <c r="AH1313" s="3">
        <v>0</v>
      </c>
      <c r="AI1313" s="3">
        <v>1</v>
      </c>
      <c r="AJ1313" s="3">
        <v>0</v>
      </c>
      <c r="AK1313" s="3">
        <v>0</v>
      </c>
      <c r="AL1313" s="3">
        <v>75</v>
      </c>
      <c r="AM1313" s="4">
        <v>42271</v>
      </c>
      <c r="AN1313" s="3">
        <f t="shared" si="61"/>
        <v>9</v>
      </c>
      <c r="AO1313" s="3" t="str">
        <f t="shared" si="62"/>
        <v>September</v>
      </c>
      <c r="AP1313" s="3">
        <v>1</v>
      </c>
    </row>
    <row r="1314" spans="1:42" x14ac:dyDescent="0.25">
      <c r="A1314" s="3">
        <v>1806</v>
      </c>
      <c r="B1314" s="3">
        <v>58646</v>
      </c>
      <c r="C1314" s="3">
        <v>118</v>
      </c>
      <c r="D1314" s="3">
        <f t="shared" si="60"/>
        <v>0.2012072434607646</v>
      </c>
      <c r="E1314" s="3">
        <v>0</v>
      </c>
      <c r="F1314" s="3">
        <v>1</v>
      </c>
      <c r="G1314" s="3">
        <v>3</v>
      </c>
      <c r="H1314" s="3">
        <v>62</v>
      </c>
      <c r="I1314" s="3">
        <v>1</v>
      </c>
      <c r="J1314" s="3">
        <v>44</v>
      </c>
      <c r="K1314" s="3">
        <v>6</v>
      </c>
      <c r="L1314" s="3">
        <v>5</v>
      </c>
      <c r="M1314" s="3">
        <v>22</v>
      </c>
      <c r="N1314" s="3">
        <v>1</v>
      </c>
      <c r="O1314" s="3">
        <v>2</v>
      </c>
      <c r="P1314" s="3">
        <v>1</v>
      </c>
      <c r="Q1314" s="3">
        <v>4</v>
      </c>
      <c r="R1314" s="3">
        <v>4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58</v>
      </c>
      <c r="AA1314" s="3" t="str" cm="1">
        <f t="array" ref="AA1314">_xlfn.IFS(AND(Z1314&lt;36,Z1314&gt;23),"24-35",AND(Z1314&lt;51,Z1314&gt;35),"36-50",AND(Z1314&gt;50,Z1314&lt;66),"51-65",Z1314&gt;65,"66+",TRUE,"?")</f>
        <v>51-65</v>
      </c>
      <c r="AB1314" s="3">
        <v>2543</v>
      </c>
      <c r="AC1314" s="3">
        <v>0</v>
      </c>
      <c r="AD1314" s="3">
        <v>1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1</v>
      </c>
      <c r="AK1314" s="3">
        <v>0</v>
      </c>
      <c r="AL1314" s="3">
        <v>96</v>
      </c>
      <c r="AM1314" s="4">
        <v>42306</v>
      </c>
      <c r="AN1314" s="3">
        <f t="shared" si="61"/>
        <v>10</v>
      </c>
      <c r="AO1314" s="3" t="str">
        <f t="shared" si="62"/>
        <v>October</v>
      </c>
      <c r="AP1314" s="3">
        <v>1</v>
      </c>
    </row>
    <row r="1315" spans="1:42" x14ac:dyDescent="0.25">
      <c r="A1315" s="3">
        <v>1810</v>
      </c>
      <c r="B1315" s="3">
        <v>23477</v>
      </c>
      <c r="C1315" s="3">
        <v>118</v>
      </c>
      <c r="D1315" s="3">
        <f t="shared" si="60"/>
        <v>0.50261958512586791</v>
      </c>
      <c r="E1315" s="3">
        <v>1</v>
      </c>
      <c r="F1315" s="3">
        <v>0</v>
      </c>
      <c r="G1315" s="3">
        <v>39</v>
      </c>
      <c r="H1315" s="3">
        <v>38</v>
      </c>
      <c r="I1315" s="3">
        <v>15</v>
      </c>
      <c r="J1315" s="3">
        <v>54</v>
      </c>
      <c r="K1315" s="3">
        <v>3</v>
      </c>
      <c r="L1315" s="3">
        <v>8</v>
      </c>
      <c r="M1315" s="3">
        <v>29</v>
      </c>
      <c r="N1315" s="3">
        <v>3</v>
      </c>
      <c r="O1315" s="3">
        <v>3</v>
      </c>
      <c r="P1315" s="3">
        <v>0</v>
      </c>
      <c r="Q1315" s="3">
        <v>4</v>
      </c>
      <c r="R1315" s="3">
        <v>8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34</v>
      </c>
      <c r="AA1315" s="3" t="str" cm="1">
        <f t="array" ref="AA1315">_xlfn.IFS(AND(Z1315&lt;36,Z1315&gt;23),"24-35",AND(Z1315&lt;51,Z1315&gt;35),"36-50",AND(Z1315&gt;50,Z1315&lt;66),"51-65",Z1315&gt;65,"66+",TRUE,"?")</f>
        <v>24-35</v>
      </c>
      <c r="AB1315" s="3">
        <v>2410</v>
      </c>
      <c r="AC1315" s="3">
        <v>0</v>
      </c>
      <c r="AD1315" s="3">
        <v>1</v>
      </c>
      <c r="AE1315" s="3">
        <v>0</v>
      </c>
      <c r="AF1315" s="3">
        <v>0</v>
      </c>
      <c r="AG1315" s="3">
        <v>0</v>
      </c>
      <c r="AH1315" s="3">
        <v>0</v>
      </c>
      <c r="AI1315" s="3">
        <v>1</v>
      </c>
      <c r="AJ1315" s="3">
        <v>0</v>
      </c>
      <c r="AK1315" s="3">
        <v>0</v>
      </c>
      <c r="AL1315" s="3">
        <v>89</v>
      </c>
      <c r="AM1315" s="4">
        <v>42439</v>
      </c>
      <c r="AN1315" s="3">
        <f t="shared" si="61"/>
        <v>3</v>
      </c>
      <c r="AO1315" s="3" t="str">
        <f t="shared" si="62"/>
        <v>March</v>
      </c>
      <c r="AP1315" s="3">
        <v>1</v>
      </c>
    </row>
    <row r="1316" spans="1:42" x14ac:dyDescent="0.25">
      <c r="A1316" s="3">
        <v>1922</v>
      </c>
      <c r="B1316" s="3">
        <v>37509</v>
      </c>
      <c r="C1316" s="3">
        <v>118</v>
      </c>
      <c r="D1316" s="3">
        <f t="shared" si="60"/>
        <v>0.31459116478711774</v>
      </c>
      <c r="E1316" s="3">
        <v>1</v>
      </c>
      <c r="F1316" s="3">
        <v>0</v>
      </c>
      <c r="G1316" s="3">
        <v>24</v>
      </c>
      <c r="H1316" s="3">
        <v>37</v>
      </c>
      <c r="I1316" s="3">
        <v>5</v>
      </c>
      <c r="J1316" s="3">
        <v>56</v>
      </c>
      <c r="K1316" s="3">
        <v>12</v>
      </c>
      <c r="L1316" s="3">
        <v>8</v>
      </c>
      <c r="M1316" s="3">
        <v>5</v>
      </c>
      <c r="N1316" s="3">
        <v>2</v>
      </c>
      <c r="O1316" s="3">
        <v>3</v>
      </c>
      <c r="P1316" s="3">
        <v>0</v>
      </c>
      <c r="Q1316" s="3">
        <v>4</v>
      </c>
      <c r="R1316" s="3">
        <v>7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44</v>
      </c>
      <c r="AA1316" s="3" t="str" cm="1">
        <f t="array" ref="AA1316">_xlfn.IFS(AND(Z1316&lt;36,Z1316&gt;23),"24-35",AND(Z1316&lt;51,Z1316&gt;35),"36-50",AND(Z1316&gt;50,Z1316&lt;66),"51-65",Z1316&gt;65,"66+",TRUE,"?")</f>
        <v>36-50</v>
      </c>
      <c r="AB1316" s="3">
        <v>2814</v>
      </c>
      <c r="AC1316" s="3">
        <v>0</v>
      </c>
      <c r="AD1316" s="3">
        <v>0</v>
      </c>
      <c r="AE1316" s="3">
        <v>0</v>
      </c>
      <c r="AF1316" s="3">
        <v>1</v>
      </c>
      <c r="AG1316" s="3">
        <v>0</v>
      </c>
      <c r="AH1316" s="3">
        <v>0</v>
      </c>
      <c r="AI1316" s="3">
        <v>0</v>
      </c>
      <c r="AJ1316" s="3">
        <v>1</v>
      </c>
      <c r="AK1316" s="3">
        <v>0</v>
      </c>
      <c r="AL1316" s="3">
        <v>113</v>
      </c>
      <c r="AM1316" s="4">
        <v>42035</v>
      </c>
      <c r="AN1316" s="3">
        <f t="shared" si="61"/>
        <v>1</v>
      </c>
      <c r="AO1316" s="3" t="str">
        <f t="shared" si="62"/>
        <v>January</v>
      </c>
      <c r="AP1316" s="3">
        <v>1</v>
      </c>
    </row>
    <row r="1317" spans="1:42" x14ac:dyDescent="0.25">
      <c r="A1317" s="3">
        <v>31</v>
      </c>
      <c r="B1317" s="3">
        <v>40548</v>
      </c>
      <c r="C1317" s="3">
        <v>117</v>
      </c>
      <c r="D1317" s="3">
        <f t="shared" si="60"/>
        <v>0.28854690736904409</v>
      </c>
      <c r="E1317" s="3">
        <v>0</v>
      </c>
      <c r="F1317" s="3">
        <v>1</v>
      </c>
      <c r="G1317" s="3">
        <v>31</v>
      </c>
      <c r="H1317" s="3">
        <v>110</v>
      </c>
      <c r="I1317" s="3">
        <v>0</v>
      </c>
      <c r="J1317" s="3">
        <v>5</v>
      </c>
      <c r="K1317" s="3">
        <v>2</v>
      </c>
      <c r="L1317" s="3">
        <v>0</v>
      </c>
      <c r="M1317" s="3">
        <v>3</v>
      </c>
      <c r="N1317" s="3">
        <v>2</v>
      </c>
      <c r="O1317" s="3">
        <v>2</v>
      </c>
      <c r="P1317" s="3">
        <v>1</v>
      </c>
      <c r="Q1317" s="3">
        <v>4</v>
      </c>
      <c r="R1317" s="3">
        <v>5</v>
      </c>
      <c r="S1317" s="3">
        <v>0</v>
      </c>
      <c r="T1317" s="3">
        <v>0</v>
      </c>
      <c r="U1317" s="3">
        <v>0</v>
      </c>
      <c r="V1317" s="3">
        <v>1</v>
      </c>
      <c r="W1317" s="3">
        <v>0</v>
      </c>
      <c r="X1317" s="3">
        <v>0</v>
      </c>
      <c r="Y1317" s="3">
        <v>0</v>
      </c>
      <c r="Z1317" s="3">
        <v>50</v>
      </c>
      <c r="AA1317" s="3" t="str" cm="1">
        <f t="array" ref="AA1317">_xlfn.IFS(AND(Z1317&lt;36,Z1317&gt;23),"24-35",AND(Z1317&lt;51,Z1317&gt;35),"36-50",AND(Z1317&gt;50,Z1317&lt;66),"51-65",Z1317&gt;65,"66+",TRUE,"?")</f>
        <v>36-50</v>
      </c>
      <c r="AB1317" s="3">
        <v>2786</v>
      </c>
      <c r="AC1317" s="3">
        <v>0</v>
      </c>
      <c r="AD1317" s="3">
        <v>0</v>
      </c>
      <c r="AE1317" s="3">
        <v>0</v>
      </c>
      <c r="AF1317" s="3">
        <v>1</v>
      </c>
      <c r="AG1317" s="3">
        <v>0</v>
      </c>
      <c r="AH1317" s="3">
        <v>0</v>
      </c>
      <c r="AI1317" s="3">
        <v>1</v>
      </c>
      <c r="AJ1317" s="3">
        <v>0</v>
      </c>
      <c r="AK1317" s="3">
        <v>0</v>
      </c>
      <c r="AL1317" s="3">
        <v>114</v>
      </c>
      <c r="AM1317" s="4">
        <v>42063</v>
      </c>
      <c r="AN1317" s="3">
        <f t="shared" si="61"/>
        <v>2</v>
      </c>
      <c r="AO1317" s="3" t="str">
        <f t="shared" si="62"/>
        <v>February</v>
      </c>
      <c r="AP1317" s="3">
        <v>1</v>
      </c>
    </row>
    <row r="1318" spans="1:42" x14ac:dyDescent="0.25">
      <c r="A1318" s="3">
        <v>410</v>
      </c>
      <c r="B1318" s="3">
        <v>32011</v>
      </c>
      <c r="C1318" s="3">
        <v>117</v>
      </c>
      <c r="D1318" s="3">
        <f t="shared" si="60"/>
        <v>0.36549935959513918</v>
      </c>
      <c r="E1318" s="3">
        <v>1</v>
      </c>
      <c r="F1318" s="3">
        <v>0</v>
      </c>
      <c r="G1318" s="3">
        <v>89</v>
      </c>
      <c r="H1318" s="3">
        <v>99</v>
      </c>
      <c r="I1318" s="3">
        <v>0</v>
      </c>
      <c r="J1318" s="3">
        <v>15</v>
      </c>
      <c r="K1318" s="3">
        <v>2</v>
      </c>
      <c r="L1318" s="3">
        <v>1</v>
      </c>
      <c r="M1318" s="3">
        <v>5</v>
      </c>
      <c r="N1318" s="3">
        <v>3</v>
      </c>
      <c r="O1318" s="3">
        <v>2</v>
      </c>
      <c r="P1318" s="3">
        <v>1</v>
      </c>
      <c r="Q1318" s="3">
        <v>4</v>
      </c>
      <c r="R1318" s="3">
        <v>7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49</v>
      </c>
      <c r="AA1318" s="3" t="str" cm="1">
        <f t="array" ref="AA1318">_xlfn.IFS(AND(Z1318&lt;36,Z1318&gt;23),"24-35",AND(Z1318&lt;51,Z1318&gt;35),"36-50",AND(Z1318&gt;50,Z1318&lt;66),"51-65",Z1318&gt;65,"66+",TRUE,"?")</f>
        <v>36-50</v>
      </c>
      <c r="AB1318" s="3">
        <v>2470</v>
      </c>
      <c r="AC1318" s="3">
        <v>0</v>
      </c>
      <c r="AD1318" s="3">
        <v>1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1</v>
      </c>
      <c r="AL1318" s="3">
        <v>112</v>
      </c>
      <c r="AM1318" s="4">
        <v>42379</v>
      </c>
      <c r="AN1318" s="3">
        <f t="shared" si="61"/>
        <v>1</v>
      </c>
      <c r="AO1318" s="3" t="str">
        <f t="shared" si="62"/>
        <v>January</v>
      </c>
      <c r="AP1318" s="3">
        <v>1</v>
      </c>
    </row>
    <row r="1319" spans="1:42" x14ac:dyDescent="0.25">
      <c r="A1319" s="3">
        <v>477</v>
      </c>
      <c r="B1319" s="3">
        <v>34935</v>
      </c>
      <c r="C1319" s="3">
        <v>117</v>
      </c>
      <c r="D1319" s="3">
        <f t="shared" si="60"/>
        <v>0.33490768570201801</v>
      </c>
      <c r="E1319" s="3">
        <v>0</v>
      </c>
      <c r="F1319" s="3">
        <v>0</v>
      </c>
      <c r="G1319" s="3">
        <v>71</v>
      </c>
      <c r="H1319" s="3">
        <v>34</v>
      </c>
      <c r="I1319" s="3">
        <v>4</v>
      </c>
      <c r="J1319" s="3">
        <v>66</v>
      </c>
      <c r="K1319" s="3">
        <v>3</v>
      </c>
      <c r="L1319" s="3">
        <v>10</v>
      </c>
      <c r="M1319" s="3">
        <v>20</v>
      </c>
      <c r="N1319" s="3">
        <v>1</v>
      </c>
      <c r="O1319" s="3">
        <v>2</v>
      </c>
      <c r="P1319" s="3">
        <v>1</v>
      </c>
      <c r="Q1319" s="3">
        <v>4</v>
      </c>
      <c r="R1319" s="3">
        <v>7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28</v>
      </c>
      <c r="AA1319" s="3" t="str" cm="1">
        <f t="array" ref="AA1319">_xlfn.IFS(AND(Z1319&lt;36,Z1319&gt;23),"24-35",AND(Z1319&lt;51,Z1319&gt;35),"36-50",AND(Z1319&gt;50,Z1319&lt;66),"51-65",Z1319&gt;65,"66+",TRUE,"?")</f>
        <v>24-35</v>
      </c>
      <c r="AB1319" s="3">
        <v>2532</v>
      </c>
      <c r="AC1319" s="3">
        <v>0</v>
      </c>
      <c r="AD1319" s="3">
        <v>1</v>
      </c>
      <c r="AE1319" s="3">
        <v>0</v>
      </c>
      <c r="AF1319" s="3">
        <v>0</v>
      </c>
      <c r="AG1319" s="3">
        <v>0</v>
      </c>
      <c r="AH1319" s="3">
        <v>0</v>
      </c>
      <c r="AI1319" s="3">
        <v>1</v>
      </c>
      <c r="AJ1319" s="3">
        <v>0</v>
      </c>
      <c r="AK1319" s="3">
        <v>0</v>
      </c>
      <c r="AL1319" s="3">
        <v>97</v>
      </c>
      <c r="AM1319" s="4">
        <v>42317</v>
      </c>
      <c r="AN1319" s="3">
        <f t="shared" si="61"/>
        <v>11</v>
      </c>
      <c r="AO1319" s="3" t="str">
        <f t="shared" si="62"/>
        <v>November</v>
      </c>
      <c r="AP1319" s="3">
        <v>1</v>
      </c>
    </row>
    <row r="1320" spans="1:42" x14ac:dyDescent="0.25">
      <c r="A1320" s="3">
        <v>1028</v>
      </c>
      <c r="B1320" s="3">
        <v>57236</v>
      </c>
      <c r="C1320" s="3">
        <v>117</v>
      </c>
      <c r="D1320" s="3">
        <f t="shared" si="60"/>
        <v>0.20441680061499756</v>
      </c>
      <c r="E1320" s="3">
        <v>1</v>
      </c>
      <c r="F1320" s="3">
        <v>1</v>
      </c>
      <c r="G1320" s="3">
        <v>22</v>
      </c>
      <c r="H1320" s="3">
        <v>105</v>
      </c>
      <c r="I1320" s="3">
        <v>0</v>
      </c>
      <c r="J1320" s="3">
        <v>9</v>
      </c>
      <c r="K1320" s="3">
        <v>2</v>
      </c>
      <c r="L1320" s="3">
        <v>1</v>
      </c>
      <c r="M1320" s="3">
        <v>4</v>
      </c>
      <c r="N1320" s="3">
        <v>3</v>
      </c>
      <c r="O1320" s="3">
        <v>2</v>
      </c>
      <c r="P1320" s="3">
        <v>1</v>
      </c>
      <c r="Q1320" s="3">
        <v>4</v>
      </c>
      <c r="R1320" s="3">
        <v>3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55</v>
      </c>
      <c r="AA1320" s="3" t="str" cm="1">
        <f t="array" ref="AA1320">_xlfn.IFS(AND(Z1320&lt;36,Z1320&gt;23),"24-35",AND(Z1320&lt;51,Z1320&gt;35),"36-50",AND(Z1320&gt;50,Z1320&lt;66),"51-65",Z1320&gt;65,"66+",TRUE,"?")</f>
        <v>51-65</v>
      </c>
      <c r="AB1320" s="3">
        <v>2268</v>
      </c>
      <c r="AC1320" s="3">
        <v>0</v>
      </c>
      <c r="AD1320" s="3">
        <v>1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1</v>
      </c>
      <c r="AL1320" s="3">
        <v>113</v>
      </c>
      <c r="AM1320" s="4">
        <v>42581</v>
      </c>
      <c r="AN1320" s="3">
        <f t="shared" si="61"/>
        <v>7</v>
      </c>
      <c r="AO1320" s="3" t="str">
        <f t="shared" si="62"/>
        <v>July</v>
      </c>
      <c r="AP1320" s="3">
        <v>1</v>
      </c>
    </row>
    <row r="1321" spans="1:42" x14ac:dyDescent="0.25">
      <c r="A1321" s="3">
        <v>1308</v>
      </c>
      <c r="B1321" s="3">
        <v>36947</v>
      </c>
      <c r="C1321" s="3">
        <v>117</v>
      </c>
      <c r="D1321" s="3">
        <f t="shared" si="60"/>
        <v>0.3166698243429778</v>
      </c>
      <c r="E1321" s="3">
        <v>1</v>
      </c>
      <c r="F1321" s="3">
        <v>1</v>
      </c>
      <c r="G1321" s="3">
        <v>49</v>
      </c>
      <c r="H1321" s="3">
        <v>88</v>
      </c>
      <c r="I1321" s="3">
        <v>3</v>
      </c>
      <c r="J1321" s="3">
        <v>21</v>
      </c>
      <c r="K1321" s="3">
        <v>4</v>
      </c>
      <c r="L1321" s="3">
        <v>1</v>
      </c>
      <c r="M1321" s="3">
        <v>29</v>
      </c>
      <c r="N1321" s="3">
        <v>4</v>
      </c>
      <c r="O1321" s="3">
        <v>3</v>
      </c>
      <c r="P1321" s="3">
        <v>0</v>
      </c>
      <c r="Q1321" s="3">
        <v>4</v>
      </c>
      <c r="R1321" s="3">
        <v>9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53</v>
      </c>
      <c r="AA1321" s="3" t="str" cm="1">
        <f t="array" ref="AA1321">_xlfn.IFS(AND(Z1321&lt;36,Z1321&gt;23),"24-35",AND(Z1321&lt;51,Z1321&gt;35),"36-50",AND(Z1321&gt;50,Z1321&lt;66),"51-65",Z1321&gt;65,"66+",TRUE,"?")</f>
        <v>51-65</v>
      </c>
      <c r="AB1321" s="3">
        <v>2850</v>
      </c>
      <c r="AC1321" s="3">
        <v>0</v>
      </c>
      <c r="AD1321" s="3">
        <v>1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1</v>
      </c>
      <c r="AL1321" s="3">
        <v>88</v>
      </c>
      <c r="AM1321" s="4">
        <v>41999</v>
      </c>
      <c r="AN1321" s="3">
        <f t="shared" si="61"/>
        <v>12</v>
      </c>
      <c r="AO1321" s="3" t="str">
        <f t="shared" si="62"/>
        <v>December</v>
      </c>
      <c r="AP1321" s="3">
        <v>1</v>
      </c>
    </row>
    <row r="1322" spans="1:42" x14ac:dyDescent="0.25">
      <c r="A1322" s="3">
        <v>1489</v>
      </c>
      <c r="B1322" s="3">
        <v>51717</v>
      </c>
      <c r="C1322" s="3">
        <v>117</v>
      </c>
      <c r="D1322" s="3">
        <f t="shared" si="60"/>
        <v>0.22623121990834735</v>
      </c>
      <c r="E1322" s="3">
        <v>0</v>
      </c>
      <c r="F1322" s="3">
        <v>1</v>
      </c>
      <c r="G1322" s="3">
        <v>55</v>
      </c>
      <c r="H1322" s="3">
        <v>98</v>
      </c>
      <c r="I1322" s="3">
        <v>1</v>
      </c>
      <c r="J1322" s="3">
        <v>17</v>
      </c>
      <c r="K1322" s="3">
        <v>0</v>
      </c>
      <c r="L1322" s="3">
        <v>1</v>
      </c>
      <c r="M1322" s="3">
        <v>5</v>
      </c>
      <c r="N1322" s="3">
        <v>1</v>
      </c>
      <c r="O1322" s="3">
        <v>3</v>
      </c>
      <c r="P1322" s="3">
        <v>0</v>
      </c>
      <c r="Q1322" s="3">
        <v>4</v>
      </c>
      <c r="R1322" s="3">
        <v>7</v>
      </c>
      <c r="S1322" s="3">
        <v>0</v>
      </c>
      <c r="T1322" s="3">
        <v>0</v>
      </c>
      <c r="U1322" s="3">
        <v>0</v>
      </c>
      <c r="V1322" s="3">
        <v>1</v>
      </c>
      <c r="W1322" s="3">
        <v>0</v>
      </c>
      <c r="X1322" s="3">
        <v>0</v>
      </c>
      <c r="Y1322" s="3">
        <v>0</v>
      </c>
      <c r="Z1322" s="3">
        <v>55</v>
      </c>
      <c r="AA1322" s="3" t="str" cm="1">
        <f t="array" ref="AA1322">_xlfn.IFS(AND(Z1322&lt;36,Z1322&gt;23),"24-35",AND(Z1322&lt;51,Z1322&gt;35),"36-50",AND(Z1322&gt;50,Z1322&lt;66),"51-65",Z1322&gt;65,"66+",TRUE,"?")</f>
        <v>51-65</v>
      </c>
      <c r="AB1322" s="3">
        <v>2472</v>
      </c>
      <c r="AC1322" s="3">
        <v>0</v>
      </c>
      <c r="AD1322" s="3">
        <v>0</v>
      </c>
      <c r="AE1322" s="3">
        <v>0</v>
      </c>
      <c r="AF1322" s="3">
        <v>1</v>
      </c>
      <c r="AG1322" s="3">
        <v>0</v>
      </c>
      <c r="AH1322" s="3">
        <v>0</v>
      </c>
      <c r="AI1322" s="3">
        <v>0</v>
      </c>
      <c r="AJ1322" s="3">
        <v>0</v>
      </c>
      <c r="AK1322" s="3">
        <v>1</v>
      </c>
      <c r="AL1322" s="3">
        <v>112</v>
      </c>
      <c r="AM1322" s="4">
        <v>42377</v>
      </c>
      <c r="AN1322" s="3">
        <f t="shared" si="61"/>
        <v>1</v>
      </c>
      <c r="AO1322" s="3" t="str">
        <f t="shared" si="62"/>
        <v>January</v>
      </c>
      <c r="AP1322" s="3">
        <v>1</v>
      </c>
    </row>
    <row r="1323" spans="1:42" x14ac:dyDescent="0.25">
      <c r="A1323" s="3">
        <v>149</v>
      </c>
      <c r="B1323" s="3">
        <v>23228</v>
      </c>
      <c r="C1323" s="3">
        <v>116</v>
      </c>
      <c r="D1323" s="3">
        <f t="shared" si="60"/>
        <v>0.49939727914585846</v>
      </c>
      <c r="E1323" s="3">
        <v>1</v>
      </c>
      <c r="F1323" s="3">
        <v>0</v>
      </c>
      <c r="G1323" s="3">
        <v>91</v>
      </c>
      <c r="H1323" s="3">
        <v>53</v>
      </c>
      <c r="I1323" s="3">
        <v>3</v>
      </c>
      <c r="J1323" s="3">
        <v>49</v>
      </c>
      <c r="K1323" s="3">
        <v>7</v>
      </c>
      <c r="L1323" s="3">
        <v>4</v>
      </c>
      <c r="M1323" s="3">
        <v>5</v>
      </c>
      <c r="N1323" s="3">
        <v>4</v>
      </c>
      <c r="O1323" s="3">
        <v>3</v>
      </c>
      <c r="P1323" s="3">
        <v>0</v>
      </c>
      <c r="Q1323" s="3">
        <v>4</v>
      </c>
      <c r="R1323" s="3">
        <v>8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36</v>
      </c>
      <c r="AA1323" s="3" t="str" cm="1">
        <f t="array" ref="AA1323">_xlfn.IFS(AND(Z1323&lt;36,Z1323&gt;23),"24-35",AND(Z1323&lt;51,Z1323&gt;35),"36-50",AND(Z1323&gt;50,Z1323&lt;66),"51-65",Z1323&gt;65,"66+",TRUE,"?")</f>
        <v>36-50</v>
      </c>
      <c r="AB1323" s="3">
        <v>2334</v>
      </c>
      <c r="AC1323" s="3">
        <v>0</v>
      </c>
      <c r="AD1323" s="3">
        <v>1</v>
      </c>
      <c r="AE1323" s="3">
        <v>0</v>
      </c>
      <c r="AF1323" s="3">
        <v>0</v>
      </c>
      <c r="AG1323" s="3">
        <v>0</v>
      </c>
      <c r="AH1323" s="3">
        <v>0</v>
      </c>
      <c r="AI1323" s="3">
        <v>1</v>
      </c>
      <c r="AJ1323" s="3">
        <v>0</v>
      </c>
      <c r="AK1323" s="3">
        <v>0</v>
      </c>
      <c r="AL1323" s="3">
        <v>111</v>
      </c>
      <c r="AM1323" s="4">
        <v>42515</v>
      </c>
      <c r="AN1323" s="3">
        <f t="shared" si="61"/>
        <v>5</v>
      </c>
      <c r="AO1323" s="3" t="str">
        <f t="shared" si="62"/>
        <v>May</v>
      </c>
      <c r="AP1323" s="3">
        <v>1</v>
      </c>
    </row>
    <row r="1324" spans="1:42" x14ac:dyDescent="0.25">
      <c r="A1324" s="3">
        <v>949</v>
      </c>
      <c r="B1324" s="3">
        <v>49187</v>
      </c>
      <c r="C1324" s="3">
        <v>116</v>
      </c>
      <c r="D1324" s="3">
        <f t="shared" si="60"/>
        <v>0.23583467176286418</v>
      </c>
      <c r="E1324" s="3">
        <v>0</v>
      </c>
      <c r="F1324" s="3">
        <v>1</v>
      </c>
      <c r="G1324" s="3">
        <v>63</v>
      </c>
      <c r="H1324" s="3">
        <v>81</v>
      </c>
      <c r="I1324" s="3">
        <v>1</v>
      </c>
      <c r="J1324" s="3">
        <v>31</v>
      </c>
      <c r="K1324" s="3">
        <v>2</v>
      </c>
      <c r="L1324" s="3">
        <v>1</v>
      </c>
      <c r="M1324" s="3">
        <v>0</v>
      </c>
      <c r="N1324" s="3">
        <v>1</v>
      </c>
      <c r="O1324" s="3">
        <v>1</v>
      </c>
      <c r="P1324" s="3">
        <v>1</v>
      </c>
      <c r="Q1324" s="3">
        <v>5</v>
      </c>
      <c r="R1324" s="3">
        <v>2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44</v>
      </c>
      <c r="AA1324" s="3" t="str" cm="1">
        <f t="array" ref="AA1324">_xlfn.IFS(AND(Z1324&lt;36,Z1324&gt;23),"24-35",AND(Z1324&lt;51,Z1324&gt;35),"36-50",AND(Z1324&gt;50,Z1324&lt;66),"51-65",Z1324&gt;65,"66+",TRUE,"?")</f>
        <v>36-50</v>
      </c>
      <c r="AB1324" s="3">
        <v>2328</v>
      </c>
      <c r="AC1324" s="3">
        <v>0</v>
      </c>
      <c r="AD1324" s="3">
        <v>0</v>
      </c>
      <c r="AE1324" s="3">
        <v>0</v>
      </c>
      <c r="AF1324" s="3">
        <v>1</v>
      </c>
      <c r="AG1324" s="3">
        <v>0</v>
      </c>
      <c r="AH1324" s="3">
        <v>0</v>
      </c>
      <c r="AI1324" s="3">
        <v>0</v>
      </c>
      <c r="AJ1324" s="3">
        <v>0</v>
      </c>
      <c r="AK1324" s="3">
        <v>1</v>
      </c>
      <c r="AL1324" s="3">
        <v>116</v>
      </c>
      <c r="AM1324" s="4">
        <v>42521</v>
      </c>
      <c r="AN1324" s="3">
        <f t="shared" si="61"/>
        <v>5</v>
      </c>
      <c r="AO1324" s="3" t="str">
        <f t="shared" si="62"/>
        <v>May</v>
      </c>
      <c r="AP1324" s="3">
        <v>1</v>
      </c>
    </row>
    <row r="1325" spans="1:42" x14ac:dyDescent="0.25">
      <c r="A1325" s="3">
        <v>1122</v>
      </c>
      <c r="B1325" s="3">
        <v>43641</v>
      </c>
      <c r="C1325" s="3">
        <v>116</v>
      </c>
      <c r="D1325" s="3">
        <f t="shared" si="60"/>
        <v>0.26580509154235693</v>
      </c>
      <c r="E1325" s="3">
        <v>1</v>
      </c>
      <c r="F1325" s="3">
        <v>1</v>
      </c>
      <c r="G1325" s="3">
        <v>50</v>
      </c>
      <c r="H1325" s="3">
        <v>57</v>
      </c>
      <c r="I1325" s="3">
        <v>2</v>
      </c>
      <c r="J1325" s="3">
        <v>51</v>
      </c>
      <c r="K1325" s="3">
        <v>4</v>
      </c>
      <c r="L1325" s="3">
        <v>2</v>
      </c>
      <c r="M1325" s="3">
        <v>23</v>
      </c>
      <c r="N1325" s="3">
        <v>3</v>
      </c>
      <c r="O1325" s="3">
        <v>2</v>
      </c>
      <c r="P1325" s="3">
        <v>1</v>
      </c>
      <c r="Q1325" s="3">
        <v>4</v>
      </c>
      <c r="R1325" s="3">
        <v>6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51</v>
      </c>
      <c r="AA1325" s="3" t="str" cm="1">
        <f t="array" ref="AA1325">_xlfn.IFS(AND(Z1325&lt;36,Z1325&gt;23),"24-35",AND(Z1325&lt;51,Z1325&gt;35),"36-50",AND(Z1325&gt;50,Z1325&lt;66),"51-65",Z1325&gt;65,"66+",TRUE,"?")</f>
        <v>51-65</v>
      </c>
      <c r="AB1325" s="3">
        <v>2592</v>
      </c>
      <c r="AC1325" s="3">
        <v>0</v>
      </c>
      <c r="AD1325" s="3">
        <v>1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1</v>
      </c>
      <c r="AK1325" s="3">
        <v>0</v>
      </c>
      <c r="AL1325" s="3">
        <v>93</v>
      </c>
      <c r="AM1325" s="4">
        <v>42257</v>
      </c>
      <c r="AN1325" s="3">
        <f t="shared" si="61"/>
        <v>9</v>
      </c>
      <c r="AO1325" s="3" t="str">
        <f t="shared" si="62"/>
        <v>September</v>
      </c>
      <c r="AP1325" s="3">
        <v>1</v>
      </c>
    </row>
    <row r="1326" spans="1:42" x14ac:dyDescent="0.25">
      <c r="A1326" s="3">
        <v>1499</v>
      </c>
      <c r="B1326" s="3">
        <v>52854</v>
      </c>
      <c r="C1326" s="3">
        <v>116</v>
      </c>
      <c r="D1326" s="3">
        <f t="shared" si="60"/>
        <v>0.2194725091762213</v>
      </c>
      <c r="E1326" s="3">
        <v>1</v>
      </c>
      <c r="F1326" s="3">
        <v>1</v>
      </c>
      <c r="G1326" s="3">
        <v>43</v>
      </c>
      <c r="H1326" s="3">
        <v>105</v>
      </c>
      <c r="I1326" s="3">
        <v>0</v>
      </c>
      <c r="J1326" s="3">
        <v>10</v>
      </c>
      <c r="K1326" s="3">
        <v>0</v>
      </c>
      <c r="L1326" s="3">
        <v>1</v>
      </c>
      <c r="M1326" s="3">
        <v>0</v>
      </c>
      <c r="N1326" s="3">
        <v>2</v>
      </c>
      <c r="O1326" s="3">
        <v>2</v>
      </c>
      <c r="P1326" s="3">
        <v>1</v>
      </c>
      <c r="Q1326" s="3">
        <v>4</v>
      </c>
      <c r="R1326" s="3">
        <v>5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61</v>
      </c>
      <c r="AA1326" s="3" t="str" cm="1">
        <f t="array" ref="AA1326">_xlfn.IFS(AND(Z1326&lt;36,Z1326&gt;23),"24-35",AND(Z1326&lt;51,Z1326&gt;35),"36-50",AND(Z1326&gt;50,Z1326&lt;66),"51-65",Z1326&gt;65,"66+",TRUE,"?")</f>
        <v>51-65</v>
      </c>
      <c r="AB1326" s="3">
        <v>2256</v>
      </c>
      <c r="AC1326" s="3">
        <v>0</v>
      </c>
      <c r="AD1326" s="3">
        <v>1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1</v>
      </c>
      <c r="AL1326" s="3">
        <v>116</v>
      </c>
      <c r="AM1326" s="4">
        <v>42593</v>
      </c>
      <c r="AN1326" s="3">
        <f t="shared" si="61"/>
        <v>8</v>
      </c>
      <c r="AO1326" s="3" t="str">
        <f t="shared" si="62"/>
        <v>August</v>
      </c>
      <c r="AP1326" s="3">
        <v>1</v>
      </c>
    </row>
    <row r="1327" spans="1:42" x14ac:dyDescent="0.25">
      <c r="A1327" s="3">
        <v>1687</v>
      </c>
      <c r="B1327" s="3">
        <v>29435</v>
      </c>
      <c r="C1327" s="3">
        <v>116</v>
      </c>
      <c r="D1327" s="3">
        <f t="shared" si="60"/>
        <v>0.39408866995073893</v>
      </c>
      <c r="E1327" s="3">
        <v>1</v>
      </c>
      <c r="F1327" s="3">
        <v>1</v>
      </c>
      <c r="G1327" s="3">
        <v>11</v>
      </c>
      <c r="H1327" s="3">
        <v>70</v>
      </c>
      <c r="I1327" s="3">
        <v>3</v>
      </c>
      <c r="J1327" s="3">
        <v>37</v>
      </c>
      <c r="K1327" s="3">
        <v>4</v>
      </c>
      <c r="L1327" s="3">
        <v>2</v>
      </c>
      <c r="M1327" s="3">
        <v>64</v>
      </c>
      <c r="N1327" s="3">
        <v>4</v>
      </c>
      <c r="O1327" s="3">
        <v>3</v>
      </c>
      <c r="P1327" s="3">
        <v>2</v>
      </c>
      <c r="Q1327" s="3">
        <v>2</v>
      </c>
      <c r="R1327" s="3">
        <v>9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1</v>
      </c>
      <c r="Z1327" s="3">
        <v>54</v>
      </c>
      <c r="AA1327" s="3" t="str" cm="1">
        <f t="array" ref="AA1327">_xlfn.IFS(AND(Z1327&lt;36,Z1327&gt;23),"24-35",AND(Z1327&lt;51,Z1327&gt;35),"36-50",AND(Z1327&gt;50,Z1327&lt;66),"51-65",Z1327&gt;65,"66+",TRUE,"?")</f>
        <v>51-65</v>
      </c>
      <c r="AB1327" s="3">
        <v>2851</v>
      </c>
      <c r="AC1327" s="3">
        <v>1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1</v>
      </c>
      <c r="AK1327" s="3">
        <v>0</v>
      </c>
      <c r="AL1327" s="3">
        <v>52</v>
      </c>
      <c r="AM1327" s="4">
        <v>41998</v>
      </c>
      <c r="AN1327" s="3">
        <f t="shared" si="61"/>
        <v>12</v>
      </c>
      <c r="AO1327" s="3" t="str">
        <f t="shared" si="62"/>
        <v>December</v>
      </c>
      <c r="AP1327" s="3">
        <v>1</v>
      </c>
    </row>
    <row r="1328" spans="1:42" x14ac:dyDescent="0.25">
      <c r="A1328" s="3">
        <v>1924</v>
      </c>
      <c r="B1328" s="3">
        <v>43586</v>
      </c>
      <c r="C1328" s="3">
        <v>116</v>
      </c>
      <c r="D1328" s="3">
        <f t="shared" si="60"/>
        <v>0.2661405038315055</v>
      </c>
      <c r="E1328" s="3">
        <v>0</v>
      </c>
      <c r="F1328" s="3">
        <v>1</v>
      </c>
      <c r="G1328" s="3">
        <v>26</v>
      </c>
      <c r="H1328" s="3">
        <v>99</v>
      </c>
      <c r="I1328" s="3">
        <v>2</v>
      </c>
      <c r="J1328" s="3">
        <v>11</v>
      </c>
      <c r="K1328" s="3">
        <v>4</v>
      </c>
      <c r="L1328" s="3">
        <v>0</v>
      </c>
      <c r="M1328" s="3">
        <v>16</v>
      </c>
      <c r="N1328" s="3">
        <v>3</v>
      </c>
      <c r="O1328" s="3">
        <v>3</v>
      </c>
      <c r="P1328" s="3">
        <v>0</v>
      </c>
      <c r="Q1328" s="3">
        <v>4</v>
      </c>
      <c r="R1328" s="3">
        <v>8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40</v>
      </c>
      <c r="AA1328" s="3" t="str" cm="1">
        <f t="array" ref="AA1328">_xlfn.IFS(AND(Z1328&lt;36,Z1328&gt;23),"24-35",AND(Z1328&lt;51,Z1328&gt;35),"36-50",AND(Z1328&gt;50,Z1328&lt;66),"51-65",Z1328&gt;65,"66+",TRUE,"?")</f>
        <v>36-50</v>
      </c>
      <c r="AB1328" s="3">
        <v>2827</v>
      </c>
      <c r="AC1328" s="3">
        <v>0</v>
      </c>
      <c r="AD1328" s="3">
        <v>1</v>
      </c>
      <c r="AE1328" s="3">
        <v>0</v>
      </c>
      <c r="AF1328" s="3">
        <v>0</v>
      </c>
      <c r="AG1328" s="3">
        <v>0</v>
      </c>
      <c r="AH1328" s="3">
        <v>0</v>
      </c>
      <c r="AI1328" s="3">
        <v>1</v>
      </c>
      <c r="AJ1328" s="3">
        <v>0</v>
      </c>
      <c r="AK1328" s="3">
        <v>0</v>
      </c>
      <c r="AL1328" s="3">
        <v>100</v>
      </c>
      <c r="AM1328" s="4">
        <v>42022</v>
      </c>
      <c r="AN1328" s="3">
        <f t="shared" si="61"/>
        <v>1</v>
      </c>
      <c r="AO1328" s="3" t="str">
        <f t="shared" si="62"/>
        <v>January</v>
      </c>
      <c r="AP1328" s="3">
        <v>1</v>
      </c>
    </row>
    <row r="1329" spans="1:42" x14ac:dyDescent="0.25">
      <c r="A1329" s="3">
        <v>571</v>
      </c>
      <c r="B1329" s="3">
        <v>49618</v>
      </c>
      <c r="C1329" s="3">
        <v>115</v>
      </c>
      <c r="D1329" s="3">
        <f t="shared" si="60"/>
        <v>0.23177072836470636</v>
      </c>
      <c r="E1329" s="3">
        <v>1</v>
      </c>
      <c r="F1329" s="3">
        <v>1</v>
      </c>
      <c r="G1329" s="3">
        <v>77</v>
      </c>
      <c r="H1329" s="3">
        <v>80</v>
      </c>
      <c r="I1329" s="3">
        <v>3</v>
      </c>
      <c r="J1329" s="3">
        <v>26</v>
      </c>
      <c r="K1329" s="3">
        <v>4</v>
      </c>
      <c r="L1329" s="3">
        <v>2</v>
      </c>
      <c r="M1329" s="3">
        <v>14</v>
      </c>
      <c r="N1329" s="3">
        <v>4</v>
      </c>
      <c r="O1329" s="3">
        <v>3</v>
      </c>
      <c r="P1329" s="3">
        <v>1</v>
      </c>
      <c r="Q1329" s="3">
        <v>3</v>
      </c>
      <c r="R1329" s="3">
        <v>7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54</v>
      </c>
      <c r="AA1329" s="3" t="str" cm="1">
        <f t="array" ref="AA1329">_xlfn.IFS(AND(Z1329&lt;36,Z1329&gt;23),"24-35",AND(Z1329&lt;51,Z1329&gt;35),"36-50",AND(Z1329&gt;50,Z1329&lt;66),"51-65",Z1329&gt;65,"66+",TRUE,"?")</f>
        <v>51-65</v>
      </c>
      <c r="AB1329" s="3">
        <v>2678</v>
      </c>
      <c r="AC1329" s="3">
        <v>0</v>
      </c>
      <c r="AD1329" s="3">
        <v>0</v>
      </c>
      <c r="AE1329" s="3">
        <v>0</v>
      </c>
      <c r="AF1329" s="3">
        <v>1</v>
      </c>
      <c r="AG1329" s="3">
        <v>0</v>
      </c>
      <c r="AH1329" s="3">
        <v>0</v>
      </c>
      <c r="AI1329" s="3">
        <v>0</v>
      </c>
      <c r="AJ1329" s="3">
        <v>1</v>
      </c>
      <c r="AK1329" s="3">
        <v>0</v>
      </c>
      <c r="AL1329" s="3">
        <v>101</v>
      </c>
      <c r="AM1329" s="4">
        <v>42171</v>
      </c>
      <c r="AN1329" s="3">
        <f t="shared" si="61"/>
        <v>6</v>
      </c>
      <c r="AO1329" s="3" t="str">
        <f t="shared" si="62"/>
        <v>June</v>
      </c>
      <c r="AP1329" s="3">
        <v>1</v>
      </c>
    </row>
    <row r="1330" spans="1:42" x14ac:dyDescent="0.25">
      <c r="A1330" s="3">
        <v>1253</v>
      </c>
      <c r="B1330" s="3">
        <v>35876</v>
      </c>
      <c r="C1330" s="3">
        <v>115</v>
      </c>
      <c r="D1330" s="3">
        <f t="shared" si="60"/>
        <v>0.32054855613780803</v>
      </c>
      <c r="E1330" s="3">
        <v>0</v>
      </c>
      <c r="F1330" s="3">
        <v>0</v>
      </c>
      <c r="G1330" s="3">
        <v>13</v>
      </c>
      <c r="H1330" s="3">
        <v>66</v>
      </c>
      <c r="I1330" s="3">
        <v>2</v>
      </c>
      <c r="J1330" s="3">
        <v>40</v>
      </c>
      <c r="K1330" s="3">
        <v>4</v>
      </c>
      <c r="L1330" s="3">
        <v>3</v>
      </c>
      <c r="M1330" s="3">
        <v>14</v>
      </c>
      <c r="N1330" s="3">
        <v>1</v>
      </c>
      <c r="O1330" s="3">
        <v>3</v>
      </c>
      <c r="P1330" s="3">
        <v>1</v>
      </c>
      <c r="Q1330" s="3">
        <v>3</v>
      </c>
      <c r="R1330" s="3">
        <v>6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37</v>
      </c>
      <c r="AA1330" s="3" t="str" cm="1">
        <f t="array" ref="AA1330">_xlfn.IFS(AND(Z1330&lt;36,Z1330&gt;23),"24-35",AND(Z1330&lt;51,Z1330&gt;35),"36-50",AND(Z1330&gt;50,Z1330&lt;66),"51-65",Z1330&gt;65,"66+",TRUE,"?")</f>
        <v>36-50</v>
      </c>
      <c r="AB1330" s="3">
        <v>2229</v>
      </c>
      <c r="AC1330" s="3">
        <v>0</v>
      </c>
      <c r="AD1330" s="3">
        <v>1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1</v>
      </c>
      <c r="AK1330" s="3">
        <v>0</v>
      </c>
      <c r="AL1330" s="3">
        <v>101</v>
      </c>
      <c r="AM1330" s="4">
        <v>42620</v>
      </c>
      <c r="AN1330" s="3">
        <f t="shared" si="61"/>
        <v>9</v>
      </c>
      <c r="AO1330" s="3" t="str">
        <f t="shared" si="62"/>
        <v>September</v>
      </c>
      <c r="AP1330" s="3">
        <v>1</v>
      </c>
    </row>
    <row r="1331" spans="1:42" x14ac:dyDescent="0.25">
      <c r="A1331" s="3">
        <v>1690</v>
      </c>
      <c r="B1331" s="3">
        <v>38097</v>
      </c>
      <c r="C1331" s="3">
        <v>115</v>
      </c>
      <c r="D1331" s="3">
        <f t="shared" si="60"/>
        <v>0.30186103892694965</v>
      </c>
      <c r="E1331" s="3">
        <v>1</v>
      </c>
      <c r="F1331" s="3">
        <v>1</v>
      </c>
      <c r="G1331" s="3">
        <v>70</v>
      </c>
      <c r="H1331" s="3">
        <v>77</v>
      </c>
      <c r="I1331" s="3">
        <v>2</v>
      </c>
      <c r="J1331" s="3">
        <v>35</v>
      </c>
      <c r="K1331" s="3">
        <v>0</v>
      </c>
      <c r="L1331" s="3">
        <v>1</v>
      </c>
      <c r="M1331" s="3">
        <v>69</v>
      </c>
      <c r="N1331" s="3">
        <v>4</v>
      </c>
      <c r="O1331" s="3">
        <v>3</v>
      </c>
      <c r="P1331" s="3">
        <v>2</v>
      </c>
      <c r="Q1331" s="3">
        <v>2</v>
      </c>
      <c r="R1331" s="3">
        <v>7</v>
      </c>
      <c r="S1331" s="3">
        <v>0</v>
      </c>
      <c r="T1331" s="3">
        <v>0</v>
      </c>
      <c r="U1331" s="3">
        <v>1</v>
      </c>
      <c r="V1331" s="3">
        <v>0</v>
      </c>
      <c r="W1331" s="3">
        <v>0</v>
      </c>
      <c r="X1331" s="3">
        <v>0</v>
      </c>
      <c r="Y1331" s="3">
        <v>1</v>
      </c>
      <c r="Z1331" s="3">
        <v>50</v>
      </c>
      <c r="AA1331" s="3" t="str" cm="1">
        <f t="array" ref="AA1331">_xlfn.IFS(AND(Z1331&lt;36,Z1331&gt;23),"24-35",AND(Z1331&lt;51,Z1331&gt;35),"36-50",AND(Z1331&gt;50,Z1331&lt;66),"51-65",Z1331&gt;65,"66+",TRUE,"?")</f>
        <v>36-50</v>
      </c>
      <c r="AB1331" s="3">
        <v>2781</v>
      </c>
      <c r="AC1331" s="3">
        <v>0</v>
      </c>
      <c r="AD1331" s="3">
        <v>1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1</v>
      </c>
      <c r="AL1331" s="3">
        <v>46</v>
      </c>
      <c r="AM1331" s="4">
        <v>42068</v>
      </c>
      <c r="AN1331" s="3">
        <f t="shared" si="61"/>
        <v>3</v>
      </c>
      <c r="AO1331" s="3" t="str">
        <f t="shared" si="62"/>
        <v>March</v>
      </c>
      <c r="AP1331" s="3">
        <v>1</v>
      </c>
    </row>
    <row r="1332" spans="1:42" x14ac:dyDescent="0.25">
      <c r="A1332" s="3">
        <v>1244</v>
      </c>
      <c r="B1332" s="3">
        <v>6560</v>
      </c>
      <c r="C1332" s="3">
        <v>111</v>
      </c>
      <c r="D1332" s="3">
        <f t="shared" si="60"/>
        <v>1.6920731707317074</v>
      </c>
      <c r="E1332" s="3">
        <v>0</v>
      </c>
      <c r="F1332" s="3">
        <v>0</v>
      </c>
      <c r="G1332" s="3">
        <v>2</v>
      </c>
      <c r="H1332" s="3">
        <v>67</v>
      </c>
      <c r="I1332" s="3">
        <v>11</v>
      </c>
      <c r="J1332" s="3">
        <v>26</v>
      </c>
      <c r="K1332" s="3">
        <v>4</v>
      </c>
      <c r="L1332" s="3">
        <v>3</v>
      </c>
      <c r="M1332" s="3">
        <v>262</v>
      </c>
      <c r="N1332" s="3">
        <v>0</v>
      </c>
      <c r="O1332" s="3">
        <v>1</v>
      </c>
      <c r="P1332" s="3">
        <v>0</v>
      </c>
      <c r="Q1332" s="3">
        <v>1</v>
      </c>
      <c r="R1332" s="3">
        <v>17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38</v>
      </c>
      <c r="AA1332" s="3" t="str" cm="1">
        <f t="array" ref="AA1332">_xlfn.IFS(AND(Z1332&lt;36,Z1332&gt;23),"24-35",AND(Z1332&lt;51,Z1332&gt;35),"36-50",AND(Z1332&gt;50,Z1332&lt;66),"51-65",Z1332&gt;65,"66+",TRUE,"?")</f>
        <v>36-50</v>
      </c>
      <c r="AB1332" s="3">
        <v>2358</v>
      </c>
      <c r="AC1332" s="3">
        <v>0</v>
      </c>
      <c r="AD1332" s="3">
        <v>0</v>
      </c>
      <c r="AE1332" s="3">
        <v>1</v>
      </c>
      <c r="AF1332" s="3">
        <v>0</v>
      </c>
      <c r="AG1332" s="3">
        <v>0</v>
      </c>
      <c r="AH1332" s="3">
        <v>0</v>
      </c>
      <c r="AI1332" s="3">
        <v>0</v>
      </c>
      <c r="AJ1332" s="3">
        <v>1</v>
      </c>
      <c r="AK1332" s="3">
        <v>0</v>
      </c>
      <c r="AL1332" s="3">
        <v>-151</v>
      </c>
      <c r="AM1332" s="4">
        <v>42491</v>
      </c>
      <c r="AN1332" s="3">
        <f t="shared" si="61"/>
        <v>5</v>
      </c>
      <c r="AO1332" s="3" t="str">
        <f t="shared" si="62"/>
        <v>May</v>
      </c>
      <c r="AP1332" s="3">
        <v>1</v>
      </c>
    </row>
    <row r="1333" spans="1:42" x14ac:dyDescent="0.25">
      <c r="A1333" s="3">
        <v>202</v>
      </c>
      <c r="B1333" s="3">
        <v>45204</v>
      </c>
      <c r="C1333" s="3">
        <v>96</v>
      </c>
      <c r="D1333" s="3">
        <f t="shared" si="60"/>
        <v>0.2123705866737457</v>
      </c>
      <c r="E1333" s="3">
        <v>1</v>
      </c>
      <c r="F1333" s="3">
        <v>0</v>
      </c>
      <c r="G1333" s="3">
        <v>93</v>
      </c>
      <c r="H1333" s="3">
        <v>30</v>
      </c>
      <c r="I1333" s="3">
        <v>11</v>
      </c>
      <c r="J1333" s="3">
        <v>25</v>
      </c>
      <c r="K1333" s="3">
        <v>29</v>
      </c>
      <c r="L1333" s="3">
        <v>1</v>
      </c>
      <c r="M1333" s="3">
        <v>18</v>
      </c>
      <c r="N1333" s="3">
        <v>1</v>
      </c>
      <c r="O1333" s="3">
        <v>1</v>
      </c>
      <c r="P1333" s="3">
        <v>1</v>
      </c>
      <c r="Q1333" s="3">
        <v>4</v>
      </c>
      <c r="R1333" s="3">
        <v>3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32</v>
      </c>
      <c r="AA1333" s="3" t="str" cm="1">
        <f t="array" ref="AA1333">_xlfn.IFS(AND(Z1333&lt;36,Z1333&gt;23),"24-35",AND(Z1333&lt;51,Z1333&gt;35),"36-50",AND(Z1333&gt;50,Z1333&lt;66),"51-65",Z1333&gt;65,"66+",TRUE,"?")</f>
        <v>24-35</v>
      </c>
      <c r="AB1333" s="3">
        <v>2238</v>
      </c>
      <c r="AC1333" s="3">
        <v>0</v>
      </c>
      <c r="AD1333" s="3">
        <v>0</v>
      </c>
      <c r="AE1333" s="3">
        <v>0</v>
      </c>
      <c r="AF1333" s="3">
        <v>1</v>
      </c>
      <c r="AG1333" s="3">
        <v>0</v>
      </c>
      <c r="AH1333" s="3">
        <v>1</v>
      </c>
      <c r="AI1333" s="3">
        <v>0</v>
      </c>
      <c r="AJ1333" s="3">
        <v>0</v>
      </c>
      <c r="AK1333" s="3">
        <v>0</v>
      </c>
      <c r="AL1333" s="3">
        <v>78</v>
      </c>
      <c r="AM1333" s="4">
        <v>42611</v>
      </c>
      <c r="AN1333" s="3">
        <f t="shared" si="61"/>
        <v>8</v>
      </c>
      <c r="AO1333" s="3" t="str">
        <f t="shared" si="62"/>
        <v>August</v>
      </c>
      <c r="AP1333" s="3">
        <v>1</v>
      </c>
    </row>
    <row r="1334" spans="1:42" x14ac:dyDescent="0.25">
      <c r="A1334" s="3">
        <v>592</v>
      </c>
      <c r="B1334" s="3">
        <v>34487</v>
      </c>
      <c r="C1334" s="3">
        <v>95</v>
      </c>
      <c r="D1334" s="3">
        <f t="shared" si="60"/>
        <v>0.27546611766752688</v>
      </c>
      <c r="E1334" s="3">
        <v>1</v>
      </c>
      <c r="F1334" s="3">
        <v>1</v>
      </c>
      <c r="G1334" s="3">
        <v>94</v>
      </c>
      <c r="H1334" s="3">
        <v>19</v>
      </c>
      <c r="I1334" s="3">
        <v>18</v>
      </c>
      <c r="J1334" s="3">
        <v>33</v>
      </c>
      <c r="K1334" s="3">
        <v>24</v>
      </c>
      <c r="L1334" s="3">
        <v>1</v>
      </c>
      <c r="M1334" s="3">
        <v>8</v>
      </c>
      <c r="N1334" s="3">
        <v>3</v>
      </c>
      <c r="O1334" s="3">
        <v>3</v>
      </c>
      <c r="P1334" s="3">
        <v>0</v>
      </c>
      <c r="Q1334" s="3">
        <v>3</v>
      </c>
      <c r="R1334" s="3">
        <v>9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43</v>
      </c>
      <c r="AA1334" s="3" t="str" cm="1">
        <f t="array" ref="AA1334">_xlfn.IFS(AND(Z1334&lt;36,Z1334&gt;23),"24-35",AND(Z1334&lt;51,Z1334&gt;35),"36-50",AND(Z1334&gt;50,Z1334&lt;66),"51-65",Z1334&gt;65,"66+",TRUE,"?")</f>
        <v>36-50</v>
      </c>
      <c r="AB1334" s="3">
        <v>2820</v>
      </c>
      <c r="AC1334" s="3">
        <v>1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1</v>
      </c>
      <c r="AL1334" s="3">
        <v>87</v>
      </c>
      <c r="AM1334" s="4">
        <v>42029</v>
      </c>
      <c r="AN1334" s="3">
        <f t="shared" si="61"/>
        <v>1</v>
      </c>
      <c r="AO1334" s="3" t="str">
        <f t="shared" si="62"/>
        <v>January</v>
      </c>
      <c r="AP1334" s="3">
        <v>1</v>
      </c>
    </row>
    <row r="1335" spans="1:42" x14ac:dyDescent="0.25">
      <c r="A1335" s="3">
        <v>19</v>
      </c>
      <c r="B1335" s="3">
        <v>33812</v>
      </c>
      <c r="C1335" s="3">
        <v>94</v>
      </c>
      <c r="D1335" s="3">
        <f t="shared" si="60"/>
        <v>0.27800780787885959</v>
      </c>
      <c r="E1335" s="3">
        <v>1</v>
      </c>
      <c r="F1335" s="3">
        <v>0</v>
      </c>
      <c r="G1335" s="3">
        <v>86</v>
      </c>
      <c r="H1335" s="3">
        <v>4</v>
      </c>
      <c r="I1335" s="3">
        <v>17</v>
      </c>
      <c r="J1335" s="3">
        <v>19</v>
      </c>
      <c r="K1335" s="3">
        <v>30</v>
      </c>
      <c r="L1335" s="3">
        <v>24</v>
      </c>
      <c r="M1335" s="3">
        <v>39</v>
      </c>
      <c r="N1335" s="3">
        <v>2</v>
      </c>
      <c r="O1335" s="3">
        <v>2</v>
      </c>
      <c r="P1335" s="3">
        <v>1</v>
      </c>
      <c r="Q1335" s="3">
        <v>3</v>
      </c>
      <c r="R1335" s="3">
        <v>6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35</v>
      </c>
      <c r="AA1335" s="3" t="str" cm="1">
        <f t="array" ref="AA1335">_xlfn.IFS(AND(Z1335&lt;36,Z1335&gt;23),"24-35",AND(Z1335&lt;51,Z1335&gt;35),"36-50",AND(Z1335&gt;50,Z1335&lt;66),"51-65",Z1335&gt;65,"66+",TRUE,"?")</f>
        <v>24-35</v>
      </c>
      <c r="AB1335" s="3">
        <v>2762</v>
      </c>
      <c r="AC1335" s="3">
        <v>0</v>
      </c>
      <c r="AD1335" s="3">
        <v>0</v>
      </c>
      <c r="AE1335" s="3">
        <v>1</v>
      </c>
      <c r="AF1335" s="3">
        <v>0</v>
      </c>
      <c r="AG1335" s="3">
        <v>0</v>
      </c>
      <c r="AH1335" s="3">
        <v>1</v>
      </c>
      <c r="AI1335" s="3">
        <v>0</v>
      </c>
      <c r="AJ1335" s="3">
        <v>0</v>
      </c>
      <c r="AK1335" s="3">
        <v>0</v>
      </c>
      <c r="AL1335" s="3">
        <v>55</v>
      </c>
      <c r="AM1335" s="4">
        <v>42087</v>
      </c>
      <c r="AN1335" s="3">
        <f t="shared" si="61"/>
        <v>3</v>
      </c>
      <c r="AO1335" s="3" t="str">
        <f t="shared" si="62"/>
        <v>March</v>
      </c>
      <c r="AP1335" s="3">
        <v>1</v>
      </c>
    </row>
    <row r="1336" spans="1:42" x14ac:dyDescent="0.25">
      <c r="A1336" s="3">
        <v>896</v>
      </c>
      <c r="B1336" s="3">
        <v>42767</v>
      </c>
      <c r="C1336" s="3">
        <v>93</v>
      </c>
      <c r="D1336" s="3">
        <f t="shared" si="60"/>
        <v>0.21745738536722239</v>
      </c>
      <c r="E1336" s="3">
        <v>2</v>
      </c>
      <c r="F1336" s="3">
        <v>0</v>
      </c>
      <c r="G1336" s="3">
        <v>53</v>
      </c>
      <c r="H1336" s="3">
        <v>20</v>
      </c>
      <c r="I1336" s="3">
        <v>6</v>
      </c>
      <c r="J1336" s="3">
        <v>43</v>
      </c>
      <c r="K1336" s="3">
        <v>19</v>
      </c>
      <c r="L1336" s="3">
        <v>5</v>
      </c>
      <c r="M1336" s="3">
        <v>38</v>
      </c>
      <c r="N1336" s="3">
        <v>1</v>
      </c>
      <c r="O1336" s="3">
        <v>3</v>
      </c>
      <c r="P1336" s="3">
        <v>1</v>
      </c>
      <c r="Q1336" s="3">
        <v>2</v>
      </c>
      <c r="R1336" s="3">
        <v>8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49</v>
      </c>
      <c r="AA1336" s="3" t="str" cm="1">
        <f t="array" ref="AA1336">_xlfn.IFS(AND(Z1336&lt;36,Z1336&gt;23),"24-35",AND(Z1336&lt;51,Z1336&gt;35),"36-50",AND(Z1336&gt;50,Z1336&lt;66),"51-65",Z1336&gt;65,"66+",TRUE,"?")</f>
        <v>36-50</v>
      </c>
      <c r="AB1336" s="3">
        <v>2573</v>
      </c>
      <c r="AC1336" s="3">
        <v>0</v>
      </c>
      <c r="AD1336" s="3">
        <v>0</v>
      </c>
      <c r="AE1336" s="3">
        <v>1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1</v>
      </c>
      <c r="AL1336" s="3">
        <v>55</v>
      </c>
      <c r="AM1336" s="4">
        <v>42276</v>
      </c>
      <c r="AN1336" s="3">
        <f t="shared" si="61"/>
        <v>9</v>
      </c>
      <c r="AO1336" s="3" t="str">
        <f t="shared" si="62"/>
        <v>September</v>
      </c>
      <c r="AP1336" s="3">
        <v>1</v>
      </c>
    </row>
    <row r="1337" spans="1:42" x14ac:dyDescent="0.25">
      <c r="A1337" s="3">
        <v>983</v>
      </c>
      <c r="B1337" s="3">
        <v>33585</v>
      </c>
      <c r="C1337" s="3">
        <v>93</v>
      </c>
      <c r="D1337" s="3">
        <f t="shared" si="60"/>
        <v>0.27690933452434124</v>
      </c>
      <c r="E1337" s="3">
        <v>0</v>
      </c>
      <c r="F1337" s="3">
        <v>1</v>
      </c>
      <c r="G1337" s="3">
        <v>91</v>
      </c>
      <c r="H1337" s="3">
        <v>30</v>
      </c>
      <c r="I1337" s="3">
        <v>11</v>
      </c>
      <c r="J1337" s="3">
        <v>33</v>
      </c>
      <c r="K1337" s="3">
        <v>13</v>
      </c>
      <c r="L1337" s="3">
        <v>6</v>
      </c>
      <c r="M1337" s="3">
        <v>29</v>
      </c>
      <c r="N1337" s="3">
        <v>1</v>
      </c>
      <c r="O1337" s="3">
        <v>2</v>
      </c>
      <c r="P1337" s="3">
        <v>0</v>
      </c>
      <c r="Q1337" s="3">
        <v>4</v>
      </c>
      <c r="R1337" s="3">
        <v>4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54</v>
      </c>
      <c r="AA1337" s="3" t="str" cm="1">
        <f t="array" ref="AA1337">_xlfn.IFS(AND(Z1337&lt;36,Z1337&gt;23),"24-35",AND(Z1337&lt;51,Z1337&gt;35),"36-50",AND(Z1337&gt;50,Z1337&lt;66),"51-65",Z1337&gt;65,"66+",TRUE,"?")</f>
        <v>51-65</v>
      </c>
      <c r="AB1337" s="3">
        <v>2436</v>
      </c>
      <c r="AC1337" s="3">
        <v>0</v>
      </c>
      <c r="AD1337" s="3">
        <v>1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1</v>
      </c>
      <c r="AK1337" s="3">
        <v>0</v>
      </c>
      <c r="AL1337" s="3">
        <v>64</v>
      </c>
      <c r="AM1337" s="4">
        <v>42413</v>
      </c>
      <c r="AN1337" s="3">
        <f t="shared" si="61"/>
        <v>2</v>
      </c>
      <c r="AO1337" s="3" t="str">
        <f t="shared" si="62"/>
        <v>February</v>
      </c>
      <c r="AP1337" s="3">
        <v>1</v>
      </c>
    </row>
    <row r="1338" spans="1:42" x14ac:dyDescent="0.25">
      <c r="A1338" s="3">
        <v>1096</v>
      </c>
      <c r="B1338" s="3">
        <v>35322</v>
      </c>
      <c r="C1338" s="3">
        <v>93</v>
      </c>
      <c r="D1338" s="3">
        <f t="shared" si="60"/>
        <v>0.26329199932053676</v>
      </c>
      <c r="E1338" s="3">
        <v>1</v>
      </c>
      <c r="F1338" s="3">
        <v>2</v>
      </c>
      <c r="G1338" s="3">
        <v>34</v>
      </c>
      <c r="H1338" s="3">
        <v>28</v>
      </c>
      <c r="I1338" s="3">
        <v>9</v>
      </c>
      <c r="J1338" s="3">
        <v>37</v>
      </c>
      <c r="K1338" s="3">
        <v>12</v>
      </c>
      <c r="L1338" s="3">
        <v>7</v>
      </c>
      <c r="M1338" s="3">
        <v>13</v>
      </c>
      <c r="N1338" s="3">
        <v>3</v>
      </c>
      <c r="O1338" s="3">
        <v>2</v>
      </c>
      <c r="P1338" s="3">
        <v>0</v>
      </c>
      <c r="Q1338" s="3">
        <v>4</v>
      </c>
      <c r="R1338" s="3">
        <v>8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52</v>
      </c>
      <c r="AA1338" s="3" t="str" cm="1">
        <f t="array" ref="AA1338">_xlfn.IFS(AND(Z1338&lt;36,Z1338&gt;23),"24-35",AND(Z1338&lt;51,Z1338&gt;35),"36-50",AND(Z1338&gt;50,Z1338&lt;66),"51-65",Z1338&gt;65,"66+",TRUE,"?")</f>
        <v>51-65</v>
      </c>
      <c r="AB1338" s="3">
        <v>2835</v>
      </c>
      <c r="AC1338" s="3">
        <v>0</v>
      </c>
      <c r="AD1338" s="3">
        <v>0</v>
      </c>
      <c r="AE1338" s="3">
        <v>0</v>
      </c>
      <c r="AF1338" s="3">
        <v>1</v>
      </c>
      <c r="AG1338" s="3">
        <v>0</v>
      </c>
      <c r="AH1338" s="3">
        <v>0</v>
      </c>
      <c r="AI1338" s="3">
        <v>1</v>
      </c>
      <c r="AJ1338" s="3">
        <v>0</v>
      </c>
      <c r="AK1338" s="3">
        <v>0</v>
      </c>
      <c r="AL1338" s="3">
        <v>80</v>
      </c>
      <c r="AM1338" s="4">
        <v>42014</v>
      </c>
      <c r="AN1338" s="3">
        <f t="shared" si="61"/>
        <v>1</v>
      </c>
      <c r="AO1338" s="3" t="str">
        <f t="shared" si="62"/>
        <v>January</v>
      </c>
      <c r="AP1338" s="3">
        <v>1</v>
      </c>
    </row>
    <row r="1339" spans="1:42" x14ac:dyDescent="0.25">
      <c r="A1339" s="3">
        <v>1691</v>
      </c>
      <c r="B1339" s="3">
        <v>22979</v>
      </c>
      <c r="C1339" s="3">
        <v>93</v>
      </c>
      <c r="D1339" s="3">
        <f t="shared" si="60"/>
        <v>0.40471735062448322</v>
      </c>
      <c r="E1339" s="3">
        <v>1</v>
      </c>
      <c r="F1339" s="3">
        <v>0</v>
      </c>
      <c r="G1339" s="3">
        <v>29</v>
      </c>
      <c r="H1339" s="3">
        <v>16</v>
      </c>
      <c r="I1339" s="3">
        <v>17</v>
      </c>
      <c r="J1339" s="3">
        <v>19</v>
      </c>
      <c r="K1339" s="3">
        <v>20</v>
      </c>
      <c r="L1339" s="3">
        <v>21</v>
      </c>
      <c r="M1339" s="3">
        <v>22</v>
      </c>
      <c r="N1339" s="3">
        <v>3</v>
      </c>
      <c r="O1339" s="3">
        <v>3</v>
      </c>
      <c r="P1339" s="3">
        <v>2</v>
      </c>
      <c r="Q1339" s="3">
        <v>2</v>
      </c>
      <c r="R1339" s="3">
        <v>8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1</v>
      </c>
      <c r="Z1339" s="3">
        <v>50</v>
      </c>
      <c r="AA1339" s="3" t="str" cm="1">
        <f t="array" ref="AA1339">_xlfn.IFS(AND(Z1339&lt;36,Z1339&gt;23),"24-35",AND(Z1339&lt;51,Z1339&gt;35),"36-50",AND(Z1339&gt;50,Z1339&lt;66),"51-65",Z1339&gt;65,"66+",TRUE,"?")</f>
        <v>36-50</v>
      </c>
      <c r="AB1339" s="3">
        <v>2820</v>
      </c>
      <c r="AC1339" s="3">
        <v>0</v>
      </c>
      <c r="AD1339" s="3">
        <v>1</v>
      </c>
      <c r="AE1339" s="3">
        <v>0</v>
      </c>
      <c r="AF1339" s="3">
        <v>0</v>
      </c>
      <c r="AG1339" s="3">
        <v>0</v>
      </c>
      <c r="AH1339" s="3">
        <v>0</v>
      </c>
      <c r="AI1339" s="3">
        <v>1</v>
      </c>
      <c r="AJ1339" s="3">
        <v>0</v>
      </c>
      <c r="AK1339" s="3">
        <v>0</v>
      </c>
      <c r="AL1339" s="3">
        <v>71</v>
      </c>
      <c r="AM1339" s="4">
        <v>42029</v>
      </c>
      <c r="AN1339" s="3">
        <f t="shared" si="61"/>
        <v>1</v>
      </c>
      <c r="AO1339" s="3" t="str">
        <f t="shared" si="62"/>
        <v>January</v>
      </c>
      <c r="AP1339" s="3">
        <v>1</v>
      </c>
    </row>
    <row r="1340" spans="1:42" x14ac:dyDescent="0.25">
      <c r="A1340" s="3">
        <v>1879</v>
      </c>
      <c r="B1340" s="3">
        <v>42192</v>
      </c>
      <c r="C1340" s="3">
        <v>93</v>
      </c>
      <c r="D1340" s="3">
        <f t="shared" si="60"/>
        <v>0.22042093287827078</v>
      </c>
      <c r="E1340" s="3">
        <v>0</v>
      </c>
      <c r="F1340" s="3">
        <v>0</v>
      </c>
      <c r="G1340" s="3">
        <v>40</v>
      </c>
      <c r="H1340" s="3">
        <v>40</v>
      </c>
      <c r="I1340" s="3">
        <v>15</v>
      </c>
      <c r="J1340" s="3">
        <v>15</v>
      </c>
      <c r="K1340" s="3">
        <v>17</v>
      </c>
      <c r="L1340" s="3">
        <v>6</v>
      </c>
      <c r="M1340" s="3">
        <v>7</v>
      </c>
      <c r="N1340" s="3">
        <v>1</v>
      </c>
      <c r="O1340" s="3">
        <v>2</v>
      </c>
      <c r="P1340" s="3">
        <v>1</v>
      </c>
      <c r="Q1340" s="3">
        <v>3</v>
      </c>
      <c r="R1340" s="3">
        <v>4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72</v>
      </c>
      <c r="AA1340" s="3" t="str" cm="1">
        <f t="array" ref="AA1340">_xlfn.IFS(AND(Z1340&lt;36,Z1340&gt;23),"24-35",AND(Z1340&lt;51,Z1340&gt;35),"36-50",AND(Z1340&gt;50,Z1340&lt;66),"51-65",Z1340&gt;65,"66+",TRUE,"?")</f>
        <v>66+</v>
      </c>
      <c r="AB1340" s="3">
        <v>2455</v>
      </c>
      <c r="AC1340" s="3">
        <v>0</v>
      </c>
      <c r="AD1340" s="3">
        <v>1</v>
      </c>
      <c r="AE1340" s="3">
        <v>0</v>
      </c>
      <c r="AF1340" s="3">
        <v>0</v>
      </c>
      <c r="AG1340" s="3">
        <v>0</v>
      </c>
      <c r="AH1340" s="3">
        <v>0</v>
      </c>
      <c r="AI1340" s="3">
        <v>1</v>
      </c>
      <c r="AJ1340" s="3">
        <v>0</v>
      </c>
      <c r="AK1340" s="3">
        <v>0</v>
      </c>
      <c r="AL1340" s="3">
        <v>86</v>
      </c>
      <c r="AM1340" s="4">
        <v>42394</v>
      </c>
      <c r="AN1340" s="3">
        <f t="shared" si="61"/>
        <v>1</v>
      </c>
      <c r="AO1340" s="3" t="str">
        <f t="shared" si="62"/>
        <v>January</v>
      </c>
      <c r="AP1340" s="3">
        <v>1</v>
      </c>
    </row>
    <row r="1341" spans="1:42" x14ac:dyDescent="0.25">
      <c r="A1341" s="3">
        <v>16</v>
      </c>
      <c r="B1341" s="3">
        <v>41850</v>
      </c>
      <c r="C1341" s="3">
        <v>92</v>
      </c>
      <c r="D1341" s="3">
        <f t="shared" si="60"/>
        <v>0.21983273596176822</v>
      </c>
      <c r="E1341" s="3">
        <v>1</v>
      </c>
      <c r="F1341" s="3">
        <v>1</v>
      </c>
      <c r="G1341" s="3">
        <v>51</v>
      </c>
      <c r="H1341" s="3">
        <v>53</v>
      </c>
      <c r="I1341" s="3">
        <v>5</v>
      </c>
      <c r="J1341" s="3">
        <v>19</v>
      </c>
      <c r="K1341" s="3">
        <v>2</v>
      </c>
      <c r="L1341" s="3">
        <v>13</v>
      </c>
      <c r="M1341" s="3">
        <v>4</v>
      </c>
      <c r="N1341" s="3">
        <v>3</v>
      </c>
      <c r="O1341" s="3">
        <v>3</v>
      </c>
      <c r="P1341" s="3">
        <v>0</v>
      </c>
      <c r="Q1341" s="3">
        <v>3</v>
      </c>
      <c r="R1341" s="3">
        <v>8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40</v>
      </c>
      <c r="AA1341" s="3" t="str" cm="1">
        <f t="array" ref="AA1341">_xlfn.IFS(AND(Z1341&lt;36,Z1341&gt;23),"24-35",AND(Z1341&lt;51,Z1341&gt;35),"36-50",AND(Z1341&gt;50,Z1341&lt;66),"51-65",Z1341&gt;65,"66+",TRUE,"?")</f>
        <v>36-50</v>
      </c>
      <c r="AB1341" s="3">
        <v>2711</v>
      </c>
      <c r="AC1341" s="3">
        <v>0</v>
      </c>
      <c r="AD1341" s="3">
        <v>1</v>
      </c>
      <c r="AE1341" s="3">
        <v>0</v>
      </c>
      <c r="AF1341" s="3">
        <v>0</v>
      </c>
      <c r="AG1341" s="3">
        <v>0</v>
      </c>
      <c r="AH1341" s="3">
        <v>0</v>
      </c>
      <c r="AI1341" s="3">
        <v>1</v>
      </c>
      <c r="AJ1341" s="3">
        <v>0</v>
      </c>
      <c r="AK1341" s="3">
        <v>0</v>
      </c>
      <c r="AL1341" s="3">
        <v>88</v>
      </c>
      <c r="AM1341" s="4">
        <v>42138</v>
      </c>
      <c r="AN1341" s="3">
        <f t="shared" si="61"/>
        <v>5</v>
      </c>
      <c r="AO1341" s="3" t="str">
        <f t="shared" si="62"/>
        <v>May</v>
      </c>
      <c r="AP1341" s="3">
        <v>1</v>
      </c>
    </row>
    <row r="1342" spans="1:42" x14ac:dyDescent="0.25">
      <c r="A1342" s="3">
        <v>875</v>
      </c>
      <c r="B1342" s="3">
        <v>46107</v>
      </c>
      <c r="C1342" s="3">
        <v>92</v>
      </c>
      <c r="D1342" s="3">
        <f t="shared" si="60"/>
        <v>0.19953586223350034</v>
      </c>
      <c r="E1342" s="3">
        <v>1</v>
      </c>
      <c r="F1342" s="3">
        <v>0</v>
      </c>
      <c r="G1342" s="3">
        <v>78</v>
      </c>
      <c r="H1342" s="3">
        <v>31</v>
      </c>
      <c r="I1342" s="3">
        <v>9</v>
      </c>
      <c r="J1342" s="3">
        <v>27</v>
      </c>
      <c r="K1342" s="3">
        <v>16</v>
      </c>
      <c r="L1342" s="3">
        <v>9</v>
      </c>
      <c r="M1342" s="3">
        <v>33</v>
      </c>
      <c r="N1342" s="3">
        <v>1</v>
      </c>
      <c r="O1342" s="3">
        <v>1</v>
      </c>
      <c r="P1342" s="3">
        <v>1</v>
      </c>
      <c r="Q1342" s="3">
        <v>4</v>
      </c>
      <c r="R1342" s="3">
        <v>3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31</v>
      </c>
      <c r="AA1342" s="3" t="str" cm="1">
        <f t="array" ref="AA1342">_xlfn.IFS(AND(Z1342&lt;36,Z1342&gt;23),"24-35",AND(Z1342&lt;51,Z1342&gt;35),"36-50",AND(Z1342&gt;50,Z1342&lt;66),"51-65",Z1342&gt;65,"66+",TRUE,"?")</f>
        <v>24-35</v>
      </c>
      <c r="AB1342" s="3">
        <v>2298</v>
      </c>
      <c r="AC1342" s="3">
        <v>0</v>
      </c>
      <c r="AD1342" s="3">
        <v>0</v>
      </c>
      <c r="AE1342" s="3">
        <v>1</v>
      </c>
      <c r="AF1342" s="3">
        <v>0</v>
      </c>
      <c r="AG1342" s="3">
        <v>0</v>
      </c>
      <c r="AH1342" s="3">
        <v>0</v>
      </c>
      <c r="AI1342" s="3">
        <v>1</v>
      </c>
      <c r="AJ1342" s="3">
        <v>0</v>
      </c>
      <c r="AK1342" s="3">
        <v>0</v>
      </c>
      <c r="AL1342" s="3">
        <v>59</v>
      </c>
      <c r="AM1342" s="4">
        <v>42551</v>
      </c>
      <c r="AN1342" s="3">
        <f t="shared" si="61"/>
        <v>6</v>
      </c>
      <c r="AO1342" s="3" t="str">
        <f t="shared" si="62"/>
        <v>June</v>
      </c>
      <c r="AP1342" s="3">
        <v>1</v>
      </c>
    </row>
    <row r="1343" spans="1:42" x14ac:dyDescent="0.25">
      <c r="A1343" s="3">
        <v>1700</v>
      </c>
      <c r="B1343" s="3">
        <v>27038</v>
      </c>
      <c r="C1343" s="3">
        <v>92</v>
      </c>
      <c r="D1343" s="3">
        <f t="shared" si="60"/>
        <v>0.34026185368740292</v>
      </c>
      <c r="E1343" s="3">
        <v>0</v>
      </c>
      <c r="F1343" s="3">
        <v>0</v>
      </c>
      <c r="G1343" s="3">
        <v>64</v>
      </c>
      <c r="H1343" s="3">
        <v>1</v>
      </c>
      <c r="I1343" s="3">
        <v>26</v>
      </c>
      <c r="J1343" s="3">
        <v>25</v>
      </c>
      <c r="K1343" s="3">
        <v>17</v>
      </c>
      <c r="L1343" s="3">
        <v>23</v>
      </c>
      <c r="M1343" s="3">
        <v>15</v>
      </c>
      <c r="N1343" s="3">
        <v>1</v>
      </c>
      <c r="O1343" s="3">
        <v>3</v>
      </c>
      <c r="P1343" s="3">
        <v>0</v>
      </c>
      <c r="Q1343" s="3">
        <v>3</v>
      </c>
      <c r="R1343" s="3">
        <v>9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1</v>
      </c>
      <c r="Z1343" s="3">
        <v>54</v>
      </c>
      <c r="AA1343" s="3" t="str" cm="1">
        <f t="array" ref="AA1343">_xlfn.IFS(AND(Z1343&lt;36,Z1343&gt;23),"24-35",AND(Z1343&lt;51,Z1343&gt;35),"36-50",AND(Z1343&gt;50,Z1343&lt;66),"51-65",Z1343&gt;65,"66+",TRUE,"?")</f>
        <v>51-65</v>
      </c>
      <c r="AB1343" s="3">
        <v>2808</v>
      </c>
      <c r="AC1343" s="3">
        <v>0</v>
      </c>
      <c r="AD1343" s="3">
        <v>0</v>
      </c>
      <c r="AE1343" s="3">
        <v>0</v>
      </c>
      <c r="AF1343" s="3">
        <v>0</v>
      </c>
      <c r="AG1343" s="3">
        <v>1</v>
      </c>
      <c r="AH1343" s="3">
        <v>0</v>
      </c>
      <c r="AI1343" s="3">
        <v>1</v>
      </c>
      <c r="AJ1343" s="3">
        <v>0</v>
      </c>
      <c r="AK1343" s="3">
        <v>0</v>
      </c>
      <c r="AL1343" s="3">
        <v>77</v>
      </c>
      <c r="AM1343" s="4">
        <v>42041</v>
      </c>
      <c r="AN1343" s="3">
        <f t="shared" si="61"/>
        <v>2</v>
      </c>
      <c r="AO1343" s="3" t="str">
        <f t="shared" si="62"/>
        <v>February</v>
      </c>
      <c r="AP1343" s="3">
        <v>1</v>
      </c>
    </row>
    <row r="1344" spans="1:42" x14ac:dyDescent="0.25">
      <c r="A1344" s="3">
        <v>361</v>
      </c>
      <c r="B1344" s="3">
        <v>38823</v>
      </c>
      <c r="C1344" s="3">
        <v>91</v>
      </c>
      <c r="D1344" s="3">
        <f t="shared" si="60"/>
        <v>0.23439713571851736</v>
      </c>
      <c r="E1344" s="3">
        <v>0</v>
      </c>
      <c r="F1344" s="3">
        <v>1</v>
      </c>
      <c r="G1344" s="3">
        <v>56</v>
      </c>
      <c r="H1344" s="3">
        <v>70</v>
      </c>
      <c r="I1344" s="3">
        <v>0</v>
      </c>
      <c r="J1344" s="3">
        <v>11</v>
      </c>
      <c r="K1344" s="3">
        <v>2</v>
      </c>
      <c r="L1344" s="3">
        <v>8</v>
      </c>
      <c r="M1344" s="3">
        <v>23</v>
      </c>
      <c r="N1344" s="3">
        <v>1</v>
      </c>
      <c r="O1344" s="3">
        <v>2</v>
      </c>
      <c r="P1344" s="3">
        <v>1</v>
      </c>
      <c r="Q1344" s="3">
        <v>3</v>
      </c>
      <c r="R1344" s="3">
        <v>6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71</v>
      </c>
      <c r="AA1344" s="3" t="str" cm="1">
        <f t="array" ref="AA1344">_xlfn.IFS(AND(Z1344&lt;36,Z1344&gt;23),"24-35",AND(Z1344&lt;51,Z1344&gt;35),"36-50",AND(Z1344&gt;50,Z1344&lt;66),"51-65",Z1344&gt;65,"66+",TRUE,"?")</f>
        <v>66+</v>
      </c>
      <c r="AB1344" s="3">
        <v>2827</v>
      </c>
      <c r="AC1344" s="3">
        <v>0</v>
      </c>
      <c r="AD1344" s="3">
        <v>0</v>
      </c>
      <c r="AE1344" s="3">
        <v>0</v>
      </c>
      <c r="AF1344" s="3">
        <v>1</v>
      </c>
      <c r="AG1344" s="3">
        <v>0</v>
      </c>
      <c r="AH1344" s="3">
        <v>0</v>
      </c>
      <c r="AI1344" s="3">
        <v>1</v>
      </c>
      <c r="AJ1344" s="3">
        <v>0</v>
      </c>
      <c r="AK1344" s="3">
        <v>0</v>
      </c>
      <c r="AL1344" s="3">
        <v>68</v>
      </c>
      <c r="AM1344" s="4">
        <v>42022</v>
      </c>
      <c r="AN1344" s="3">
        <f t="shared" si="61"/>
        <v>1</v>
      </c>
      <c r="AO1344" s="3" t="str">
        <f t="shared" si="62"/>
        <v>January</v>
      </c>
      <c r="AP1344" s="3">
        <v>1</v>
      </c>
    </row>
    <row r="1345" spans="1:42" x14ac:dyDescent="0.25">
      <c r="A1345" s="3">
        <v>550</v>
      </c>
      <c r="B1345" s="3">
        <v>27450</v>
      </c>
      <c r="C1345" s="3">
        <v>91</v>
      </c>
      <c r="D1345" s="3">
        <f t="shared" si="60"/>
        <v>0.33151183970856102</v>
      </c>
      <c r="E1345" s="3">
        <v>0</v>
      </c>
      <c r="F1345" s="3">
        <v>0</v>
      </c>
      <c r="G1345" s="3">
        <v>57</v>
      </c>
      <c r="H1345" s="3">
        <v>37</v>
      </c>
      <c r="I1345" s="3">
        <v>12</v>
      </c>
      <c r="J1345" s="3">
        <v>23</v>
      </c>
      <c r="K1345" s="3">
        <v>8</v>
      </c>
      <c r="L1345" s="3">
        <v>11</v>
      </c>
      <c r="M1345" s="3">
        <v>52</v>
      </c>
      <c r="N1345" s="3">
        <v>1</v>
      </c>
      <c r="O1345" s="3">
        <v>2</v>
      </c>
      <c r="P1345" s="3">
        <v>1</v>
      </c>
      <c r="Q1345" s="3">
        <v>3</v>
      </c>
      <c r="R1345" s="3">
        <v>7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69</v>
      </c>
      <c r="AA1345" s="3" t="str" cm="1">
        <f t="array" ref="AA1345">_xlfn.IFS(AND(Z1345&lt;36,Z1345&gt;23),"24-35",AND(Z1345&lt;51,Z1345&gt;35),"36-50",AND(Z1345&gt;50,Z1345&lt;66),"51-65",Z1345&gt;65,"66+",TRUE,"?")</f>
        <v>66+</v>
      </c>
      <c r="AB1345" s="3">
        <v>2599</v>
      </c>
      <c r="AC1345" s="3">
        <v>0</v>
      </c>
      <c r="AD1345" s="3">
        <v>1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1</v>
      </c>
      <c r="AK1345" s="3">
        <v>0</v>
      </c>
      <c r="AL1345" s="3">
        <v>39</v>
      </c>
      <c r="AM1345" s="4">
        <v>42250</v>
      </c>
      <c r="AN1345" s="3">
        <f t="shared" si="61"/>
        <v>9</v>
      </c>
      <c r="AO1345" s="3" t="str">
        <f t="shared" si="62"/>
        <v>September</v>
      </c>
      <c r="AP1345" s="3">
        <v>1</v>
      </c>
    </row>
    <row r="1346" spans="1:42" x14ac:dyDescent="0.25">
      <c r="A1346" s="3">
        <v>951</v>
      </c>
      <c r="B1346" s="3">
        <v>34053</v>
      </c>
      <c r="C1346" s="3">
        <v>91</v>
      </c>
      <c r="D1346" s="3">
        <f t="shared" si="60"/>
        <v>0.26723049364226353</v>
      </c>
      <c r="E1346" s="3">
        <v>0</v>
      </c>
      <c r="F1346" s="3">
        <v>1</v>
      </c>
      <c r="G1346" s="3">
        <v>14</v>
      </c>
      <c r="H1346" s="3">
        <v>63</v>
      </c>
      <c r="I1346" s="3">
        <v>0</v>
      </c>
      <c r="J1346" s="3">
        <v>21</v>
      </c>
      <c r="K1346" s="3">
        <v>7</v>
      </c>
      <c r="L1346" s="3">
        <v>0</v>
      </c>
      <c r="M1346" s="3">
        <v>12</v>
      </c>
      <c r="N1346" s="3">
        <v>1</v>
      </c>
      <c r="O1346" s="3">
        <v>3</v>
      </c>
      <c r="P1346" s="3">
        <v>0</v>
      </c>
      <c r="Q1346" s="3">
        <v>3</v>
      </c>
      <c r="R1346" s="3">
        <v>8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52</v>
      </c>
      <c r="AA1346" s="3" t="str" cm="1">
        <f t="array" ref="AA1346">_xlfn.IFS(AND(Z1346&lt;36,Z1346&gt;23),"24-35",AND(Z1346&lt;51,Z1346&gt;35),"36-50",AND(Z1346&gt;50,Z1346&lt;66),"51-65",Z1346&gt;65,"66+",TRUE,"?")</f>
        <v>51-65</v>
      </c>
      <c r="AB1346" s="3">
        <v>2816</v>
      </c>
      <c r="AC1346" s="3">
        <v>0</v>
      </c>
      <c r="AD1346" s="3">
        <v>0</v>
      </c>
      <c r="AE1346" s="3">
        <v>0</v>
      </c>
      <c r="AF1346" s="3">
        <v>1</v>
      </c>
      <c r="AG1346" s="3">
        <v>0</v>
      </c>
      <c r="AH1346" s="3">
        <v>0</v>
      </c>
      <c r="AI1346" s="3">
        <v>0</v>
      </c>
      <c r="AJ1346" s="3">
        <v>1</v>
      </c>
      <c r="AK1346" s="3">
        <v>0</v>
      </c>
      <c r="AL1346" s="3">
        <v>79</v>
      </c>
      <c r="AM1346" s="4">
        <v>42033</v>
      </c>
      <c r="AN1346" s="3">
        <f t="shared" si="61"/>
        <v>1</v>
      </c>
      <c r="AO1346" s="3" t="str">
        <f t="shared" si="62"/>
        <v>January</v>
      </c>
      <c r="AP1346" s="3">
        <v>1</v>
      </c>
    </row>
    <row r="1347" spans="1:42" x14ac:dyDescent="0.25">
      <c r="A1347" s="3">
        <v>1412</v>
      </c>
      <c r="B1347" s="3">
        <v>28087</v>
      </c>
      <c r="C1347" s="3">
        <v>91</v>
      </c>
      <c r="D1347" s="3">
        <f t="shared" ref="D1347:D1410" si="63">C1347*100/B1347</f>
        <v>0.32399330651190944</v>
      </c>
      <c r="E1347" s="3">
        <v>1</v>
      </c>
      <c r="F1347" s="3">
        <v>1</v>
      </c>
      <c r="G1347" s="3">
        <v>77</v>
      </c>
      <c r="H1347" s="3">
        <v>53</v>
      </c>
      <c r="I1347" s="3">
        <v>8</v>
      </c>
      <c r="J1347" s="3">
        <v>17</v>
      </c>
      <c r="K1347" s="3">
        <v>13</v>
      </c>
      <c r="L1347" s="3">
        <v>0</v>
      </c>
      <c r="M1347" s="3">
        <v>21</v>
      </c>
      <c r="N1347" s="3">
        <v>3</v>
      </c>
      <c r="O1347" s="3">
        <v>2</v>
      </c>
      <c r="P1347" s="3">
        <v>2</v>
      </c>
      <c r="Q1347" s="3">
        <v>2</v>
      </c>
      <c r="R1347" s="3">
        <v>7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62</v>
      </c>
      <c r="AA1347" s="3" t="str" cm="1">
        <f t="array" ref="AA1347">_xlfn.IFS(AND(Z1347&lt;36,Z1347&gt;23),"24-35",AND(Z1347&lt;51,Z1347&gt;35),"36-50",AND(Z1347&gt;50,Z1347&lt;66),"51-65",Z1347&gt;65,"66+",TRUE,"?")</f>
        <v>51-65</v>
      </c>
      <c r="AB1347" s="3">
        <v>2724</v>
      </c>
      <c r="AC1347" s="3">
        <v>0</v>
      </c>
      <c r="AD1347" s="3">
        <v>0</v>
      </c>
      <c r="AE1347" s="3">
        <v>0</v>
      </c>
      <c r="AF1347" s="3">
        <v>1</v>
      </c>
      <c r="AG1347" s="3">
        <v>0</v>
      </c>
      <c r="AH1347" s="3">
        <v>0</v>
      </c>
      <c r="AI1347" s="3">
        <v>1</v>
      </c>
      <c r="AJ1347" s="3">
        <v>0</v>
      </c>
      <c r="AK1347" s="3">
        <v>0</v>
      </c>
      <c r="AL1347" s="3">
        <v>70</v>
      </c>
      <c r="AM1347" s="4">
        <v>42125</v>
      </c>
      <c r="AN1347" s="3">
        <f t="shared" ref="AN1347:AN1410" si="64">MONTH(AM1347)</f>
        <v>5</v>
      </c>
      <c r="AO1347" s="3" t="str">
        <f t="shared" ref="AO1347:AO1410" si="65">TEXT(AM1347,"mmmm")</f>
        <v>May</v>
      </c>
      <c r="AP1347" s="3">
        <v>1</v>
      </c>
    </row>
    <row r="1348" spans="1:42" x14ac:dyDescent="0.25">
      <c r="A1348" s="3">
        <v>1433</v>
      </c>
      <c r="B1348" s="3">
        <v>57530</v>
      </c>
      <c r="C1348" s="3">
        <v>91</v>
      </c>
      <c r="D1348" s="3">
        <f t="shared" si="63"/>
        <v>0.1581783417347471</v>
      </c>
      <c r="E1348" s="3">
        <v>0</v>
      </c>
      <c r="F1348" s="3">
        <v>1</v>
      </c>
      <c r="G1348" s="3">
        <v>68</v>
      </c>
      <c r="H1348" s="3">
        <v>50</v>
      </c>
      <c r="I1348" s="3">
        <v>1</v>
      </c>
      <c r="J1348" s="3">
        <v>27</v>
      </c>
      <c r="K1348" s="3">
        <v>6</v>
      </c>
      <c r="L1348" s="3">
        <v>7</v>
      </c>
      <c r="M1348" s="3">
        <v>1</v>
      </c>
      <c r="N1348" s="3">
        <v>1</v>
      </c>
      <c r="O1348" s="3">
        <v>1</v>
      </c>
      <c r="P1348" s="3">
        <v>1</v>
      </c>
      <c r="Q1348" s="3">
        <v>4</v>
      </c>
      <c r="R1348" s="3">
        <v>1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69</v>
      </c>
      <c r="AA1348" s="3" t="str" cm="1">
        <f t="array" ref="AA1348">_xlfn.IFS(AND(Z1348&lt;36,Z1348&gt;23),"24-35",AND(Z1348&lt;51,Z1348&gt;35),"36-50",AND(Z1348&gt;50,Z1348&lt;66),"51-65",Z1348&gt;65,"66+",TRUE,"?")</f>
        <v>66+</v>
      </c>
      <c r="AB1348" s="3">
        <v>2419</v>
      </c>
      <c r="AC1348" s="3">
        <v>1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1</v>
      </c>
      <c r="AK1348" s="3">
        <v>0</v>
      </c>
      <c r="AL1348" s="3">
        <v>90</v>
      </c>
      <c r="AM1348" s="4">
        <v>42430</v>
      </c>
      <c r="AN1348" s="3">
        <f t="shared" si="64"/>
        <v>3</v>
      </c>
      <c r="AO1348" s="3" t="str">
        <f t="shared" si="65"/>
        <v>March</v>
      </c>
      <c r="AP1348" s="3">
        <v>1</v>
      </c>
    </row>
    <row r="1349" spans="1:42" x14ac:dyDescent="0.25">
      <c r="A1349" s="3">
        <v>1701</v>
      </c>
      <c r="B1349" s="3">
        <v>34213</v>
      </c>
      <c r="C1349" s="3">
        <v>91</v>
      </c>
      <c r="D1349" s="3">
        <f t="shared" si="63"/>
        <v>0.26598076754450062</v>
      </c>
      <c r="E1349" s="3">
        <v>1</v>
      </c>
      <c r="F1349" s="3">
        <v>1</v>
      </c>
      <c r="G1349" s="3">
        <v>2</v>
      </c>
      <c r="H1349" s="3">
        <v>50</v>
      </c>
      <c r="I1349" s="3">
        <v>4</v>
      </c>
      <c r="J1349" s="3">
        <v>28</v>
      </c>
      <c r="K1349" s="3">
        <v>6</v>
      </c>
      <c r="L1349" s="3">
        <v>3</v>
      </c>
      <c r="M1349" s="3">
        <v>26</v>
      </c>
      <c r="N1349" s="3">
        <v>3</v>
      </c>
      <c r="O1349" s="3">
        <v>3</v>
      </c>
      <c r="P1349" s="3">
        <v>1</v>
      </c>
      <c r="Q1349" s="3">
        <v>2</v>
      </c>
      <c r="R1349" s="3">
        <v>9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1</v>
      </c>
      <c r="Z1349" s="3">
        <v>57</v>
      </c>
      <c r="AA1349" s="3" t="str" cm="1">
        <f t="array" ref="AA1349">_xlfn.IFS(AND(Z1349&lt;36,Z1349&gt;23),"24-35",AND(Z1349&lt;51,Z1349&gt;35),"36-50",AND(Z1349&gt;50,Z1349&lt;66),"51-65",Z1349&gt;65,"66+",TRUE,"?")</f>
        <v>51-65</v>
      </c>
      <c r="AB1349" s="3">
        <v>2819</v>
      </c>
      <c r="AC1349" s="3">
        <v>0</v>
      </c>
      <c r="AD1349" s="3">
        <v>0</v>
      </c>
      <c r="AE1349" s="3">
        <v>0</v>
      </c>
      <c r="AF1349" s="3">
        <v>0</v>
      </c>
      <c r="AG1349" s="3">
        <v>1</v>
      </c>
      <c r="AH1349" s="3">
        <v>0</v>
      </c>
      <c r="AI1349" s="3">
        <v>1</v>
      </c>
      <c r="AJ1349" s="3">
        <v>0</v>
      </c>
      <c r="AK1349" s="3">
        <v>0</v>
      </c>
      <c r="AL1349" s="3">
        <v>65</v>
      </c>
      <c r="AM1349" s="4">
        <v>42030</v>
      </c>
      <c r="AN1349" s="3">
        <f t="shared" si="64"/>
        <v>1</v>
      </c>
      <c r="AO1349" s="3" t="str">
        <f t="shared" si="65"/>
        <v>January</v>
      </c>
      <c r="AP1349" s="3">
        <v>1</v>
      </c>
    </row>
    <row r="1350" spans="1:42" x14ac:dyDescent="0.25">
      <c r="A1350" s="3">
        <v>124</v>
      </c>
      <c r="B1350" s="3">
        <v>33762</v>
      </c>
      <c r="C1350" s="3">
        <v>90</v>
      </c>
      <c r="D1350" s="3">
        <f t="shared" si="63"/>
        <v>0.26657188555180378</v>
      </c>
      <c r="E1350" s="3">
        <v>2</v>
      </c>
      <c r="F1350" s="3">
        <v>1</v>
      </c>
      <c r="G1350" s="3">
        <v>61</v>
      </c>
      <c r="H1350" s="3">
        <v>53</v>
      </c>
      <c r="I1350" s="3">
        <v>1</v>
      </c>
      <c r="J1350" s="3">
        <v>34</v>
      </c>
      <c r="K1350" s="3">
        <v>2</v>
      </c>
      <c r="L1350" s="3">
        <v>0</v>
      </c>
      <c r="M1350" s="3">
        <v>16</v>
      </c>
      <c r="N1350" s="3">
        <v>3</v>
      </c>
      <c r="O1350" s="3">
        <v>2</v>
      </c>
      <c r="P1350" s="3">
        <v>2</v>
      </c>
      <c r="Q1350" s="3">
        <v>2</v>
      </c>
      <c r="R1350" s="3">
        <v>8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61</v>
      </c>
      <c r="AA1350" s="3" t="str" cm="1">
        <f t="array" ref="AA1350">_xlfn.IFS(AND(Z1350&lt;36,Z1350&gt;23),"24-35",AND(Z1350&lt;51,Z1350&gt;35),"36-50",AND(Z1350&gt;50,Z1350&lt;66),"51-65",Z1350&gt;65,"66+",TRUE,"?")</f>
        <v>51-65</v>
      </c>
      <c r="AB1350" s="3">
        <v>2516</v>
      </c>
      <c r="AC1350" s="3">
        <v>0</v>
      </c>
      <c r="AD1350" s="3">
        <v>1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1</v>
      </c>
      <c r="AL1350" s="3">
        <v>74</v>
      </c>
      <c r="AM1350" s="4">
        <v>42333</v>
      </c>
      <c r="AN1350" s="3">
        <f t="shared" si="64"/>
        <v>11</v>
      </c>
      <c r="AO1350" s="3" t="str">
        <f t="shared" si="65"/>
        <v>November</v>
      </c>
      <c r="AP1350" s="3">
        <v>1</v>
      </c>
    </row>
    <row r="1351" spans="1:42" x14ac:dyDescent="0.25">
      <c r="A1351" s="3">
        <v>280</v>
      </c>
      <c r="B1351" s="3">
        <v>46377</v>
      </c>
      <c r="C1351" s="3">
        <v>90</v>
      </c>
      <c r="D1351" s="3">
        <f t="shared" si="63"/>
        <v>0.19406171162429653</v>
      </c>
      <c r="E1351" s="3">
        <v>1</v>
      </c>
      <c r="F1351" s="3">
        <v>0</v>
      </c>
      <c r="G1351" s="3">
        <v>89</v>
      </c>
      <c r="H1351" s="3">
        <v>37</v>
      </c>
      <c r="I1351" s="3">
        <v>0</v>
      </c>
      <c r="J1351" s="3">
        <v>46</v>
      </c>
      <c r="K1351" s="3">
        <v>4</v>
      </c>
      <c r="L1351" s="3">
        <v>3</v>
      </c>
      <c r="M1351" s="3">
        <v>0</v>
      </c>
      <c r="N1351" s="3">
        <v>1</v>
      </c>
      <c r="O1351" s="3">
        <v>2</v>
      </c>
      <c r="P1351" s="3">
        <v>1</v>
      </c>
      <c r="Q1351" s="3">
        <v>3</v>
      </c>
      <c r="R1351" s="3">
        <v>4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42</v>
      </c>
      <c r="AA1351" s="3" t="str" cm="1">
        <f t="array" ref="AA1351">_xlfn.IFS(AND(Z1351&lt;36,Z1351&gt;23),"24-35",AND(Z1351&lt;51,Z1351&gt;35),"36-50",AND(Z1351&gt;50,Z1351&lt;66),"51-65",Z1351&gt;65,"66+",TRUE,"?")</f>
        <v>36-50</v>
      </c>
      <c r="AB1351" s="3">
        <v>2279</v>
      </c>
      <c r="AC1351" s="3">
        <v>0</v>
      </c>
      <c r="AD1351" s="3">
        <v>1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1</v>
      </c>
      <c r="AL1351" s="3">
        <v>90</v>
      </c>
      <c r="AM1351" s="4">
        <v>42570</v>
      </c>
      <c r="AN1351" s="3">
        <f t="shared" si="64"/>
        <v>7</v>
      </c>
      <c r="AO1351" s="3" t="str">
        <f t="shared" si="65"/>
        <v>July</v>
      </c>
      <c r="AP1351" s="3">
        <v>1</v>
      </c>
    </row>
    <row r="1352" spans="1:42" x14ac:dyDescent="0.25">
      <c r="A1352" s="3">
        <v>901</v>
      </c>
      <c r="B1352" s="3">
        <v>59041</v>
      </c>
      <c r="C1352" s="3">
        <v>90</v>
      </c>
      <c r="D1352" s="3">
        <f t="shared" si="63"/>
        <v>0.15243644247218036</v>
      </c>
      <c r="E1352" s="3">
        <v>1</v>
      </c>
      <c r="F1352" s="3">
        <v>1</v>
      </c>
      <c r="G1352" s="3">
        <v>25</v>
      </c>
      <c r="H1352" s="3">
        <v>69</v>
      </c>
      <c r="I1352" s="3">
        <v>2</v>
      </c>
      <c r="J1352" s="3">
        <v>15</v>
      </c>
      <c r="K1352" s="3">
        <v>2</v>
      </c>
      <c r="L1352" s="3">
        <v>2</v>
      </c>
      <c r="M1352" s="3">
        <v>6</v>
      </c>
      <c r="N1352" s="3">
        <v>2</v>
      </c>
      <c r="O1352" s="3">
        <v>2</v>
      </c>
      <c r="P1352" s="3">
        <v>0</v>
      </c>
      <c r="Q1352" s="3">
        <v>4</v>
      </c>
      <c r="R1352" s="3">
        <v>5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47</v>
      </c>
      <c r="AA1352" s="3" t="str" cm="1">
        <f t="array" ref="AA1352">_xlfn.IFS(AND(Z1352&lt;36,Z1352&gt;23),"24-35",AND(Z1352&lt;51,Z1352&gt;35),"36-50",AND(Z1352&gt;50,Z1352&lt;66),"51-65",Z1352&gt;65,"66+",TRUE,"?")</f>
        <v>36-50</v>
      </c>
      <c r="AB1352" s="3">
        <v>2212</v>
      </c>
      <c r="AC1352" s="3">
        <v>0</v>
      </c>
      <c r="AD1352" s="3">
        <v>1</v>
      </c>
      <c r="AE1352" s="3">
        <v>0</v>
      </c>
      <c r="AF1352" s="3">
        <v>0</v>
      </c>
      <c r="AG1352" s="3">
        <v>0</v>
      </c>
      <c r="AH1352" s="3">
        <v>0</v>
      </c>
      <c r="AI1352" s="3">
        <v>1</v>
      </c>
      <c r="AJ1352" s="3">
        <v>0</v>
      </c>
      <c r="AK1352" s="3">
        <v>0</v>
      </c>
      <c r="AL1352" s="3">
        <v>84</v>
      </c>
      <c r="AM1352" s="4">
        <v>42637</v>
      </c>
      <c r="AN1352" s="3">
        <f t="shared" si="64"/>
        <v>9</v>
      </c>
      <c r="AO1352" s="3" t="str">
        <f t="shared" si="65"/>
        <v>September</v>
      </c>
      <c r="AP1352" s="3">
        <v>1</v>
      </c>
    </row>
    <row r="1353" spans="1:42" x14ac:dyDescent="0.25">
      <c r="A1353" s="3">
        <v>1283</v>
      </c>
      <c r="B1353" s="3">
        <v>50523</v>
      </c>
      <c r="C1353" s="3">
        <v>90</v>
      </c>
      <c r="D1353" s="3">
        <f t="shared" si="63"/>
        <v>0.17813669022029571</v>
      </c>
      <c r="E1353" s="3">
        <v>1</v>
      </c>
      <c r="F1353" s="3">
        <v>1</v>
      </c>
      <c r="G1353" s="3">
        <v>89</v>
      </c>
      <c r="H1353" s="3">
        <v>51</v>
      </c>
      <c r="I1353" s="3">
        <v>4</v>
      </c>
      <c r="J1353" s="3">
        <v>24</v>
      </c>
      <c r="K1353" s="3">
        <v>4</v>
      </c>
      <c r="L1353" s="3">
        <v>7</v>
      </c>
      <c r="M1353" s="3">
        <v>1</v>
      </c>
      <c r="N1353" s="3">
        <v>2</v>
      </c>
      <c r="O1353" s="3">
        <v>2</v>
      </c>
      <c r="P1353" s="3">
        <v>0</v>
      </c>
      <c r="Q1353" s="3">
        <v>4</v>
      </c>
      <c r="R1353" s="3">
        <v>6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60</v>
      </c>
      <c r="AA1353" s="3" t="str" cm="1">
        <f t="array" ref="AA1353">_xlfn.IFS(AND(Z1353&lt;36,Z1353&gt;23),"24-35",AND(Z1353&lt;51,Z1353&gt;35),"36-50",AND(Z1353&gt;50,Z1353&lt;66),"51-65",Z1353&gt;65,"66+",TRUE,"?")</f>
        <v>51-65</v>
      </c>
      <c r="AB1353" s="3">
        <v>2345</v>
      </c>
      <c r="AC1353" s="3">
        <v>0</v>
      </c>
      <c r="AD1353" s="3">
        <v>0</v>
      </c>
      <c r="AE1353" s="3">
        <v>0</v>
      </c>
      <c r="AF1353" s="3">
        <v>1</v>
      </c>
      <c r="AG1353" s="3">
        <v>0</v>
      </c>
      <c r="AH1353" s="3">
        <v>1</v>
      </c>
      <c r="AI1353" s="3">
        <v>0</v>
      </c>
      <c r="AJ1353" s="3">
        <v>0</v>
      </c>
      <c r="AK1353" s="3">
        <v>0</v>
      </c>
      <c r="AL1353" s="3">
        <v>89</v>
      </c>
      <c r="AM1353" s="4">
        <v>42504</v>
      </c>
      <c r="AN1353" s="3">
        <f t="shared" si="64"/>
        <v>5</v>
      </c>
      <c r="AO1353" s="3" t="str">
        <f t="shared" si="65"/>
        <v>May</v>
      </c>
      <c r="AP1353" s="3">
        <v>1</v>
      </c>
    </row>
    <row r="1354" spans="1:42" x14ac:dyDescent="0.25">
      <c r="A1354" s="3">
        <v>1335</v>
      </c>
      <c r="B1354" s="3">
        <v>42523</v>
      </c>
      <c r="C1354" s="3">
        <v>90</v>
      </c>
      <c r="D1354" s="3">
        <f t="shared" si="63"/>
        <v>0.21165016579262988</v>
      </c>
      <c r="E1354" s="3">
        <v>0</v>
      </c>
      <c r="F1354" s="3">
        <v>0</v>
      </c>
      <c r="G1354" s="3">
        <v>96</v>
      </c>
      <c r="H1354" s="3">
        <v>14</v>
      </c>
      <c r="I1354" s="3">
        <v>36</v>
      </c>
      <c r="J1354" s="3">
        <v>11</v>
      </c>
      <c r="K1354" s="3">
        <v>3</v>
      </c>
      <c r="L1354" s="3">
        <v>26</v>
      </c>
      <c r="M1354" s="3">
        <v>35</v>
      </c>
      <c r="N1354" s="3">
        <v>1</v>
      </c>
      <c r="O1354" s="3">
        <v>1</v>
      </c>
      <c r="P1354" s="3">
        <v>1</v>
      </c>
      <c r="Q1354" s="3">
        <v>4</v>
      </c>
      <c r="R1354" s="3">
        <v>2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56</v>
      </c>
      <c r="AA1354" s="3" t="str" cm="1">
        <f t="array" ref="AA1354">_xlfn.IFS(AND(Z1354&lt;36,Z1354&gt;23),"24-35",AND(Z1354&lt;51,Z1354&gt;35),"36-50",AND(Z1354&gt;50,Z1354&lt;66),"51-65",Z1354&gt;65,"66+",TRUE,"?")</f>
        <v>51-65</v>
      </c>
      <c r="AB1354" s="3">
        <v>2226</v>
      </c>
      <c r="AC1354" s="3">
        <v>0</v>
      </c>
      <c r="AD1354" s="3">
        <v>1</v>
      </c>
      <c r="AE1354" s="3">
        <v>0</v>
      </c>
      <c r="AF1354" s="3">
        <v>0</v>
      </c>
      <c r="AG1354" s="3">
        <v>0</v>
      </c>
      <c r="AH1354" s="3">
        <v>0</v>
      </c>
      <c r="AI1354" s="3">
        <v>1</v>
      </c>
      <c r="AJ1354" s="3">
        <v>0</v>
      </c>
      <c r="AK1354" s="3">
        <v>0</v>
      </c>
      <c r="AL1354" s="3">
        <v>55</v>
      </c>
      <c r="AM1354" s="4">
        <v>42623</v>
      </c>
      <c r="AN1354" s="3">
        <f t="shared" si="64"/>
        <v>9</v>
      </c>
      <c r="AO1354" s="3" t="str">
        <f t="shared" si="65"/>
        <v>September</v>
      </c>
      <c r="AP1354" s="3">
        <v>1</v>
      </c>
    </row>
    <row r="1355" spans="1:42" x14ac:dyDescent="0.25">
      <c r="A1355" s="3">
        <v>1667</v>
      </c>
      <c r="B1355" s="3">
        <v>29236</v>
      </c>
      <c r="C1355" s="3">
        <v>90</v>
      </c>
      <c r="D1355" s="3">
        <f t="shared" si="63"/>
        <v>0.30783964974688738</v>
      </c>
      <c r="E1355" s="3">
        <v>1</v>
      </c>
      <c r="F1355" s="3">
        <v>0</v>
      </c>
      <c r="G1355" s="3">
        <v>30</v>
      </c>
      <c r="H1355" s="3">
        <v>37</v>
      </c>
      <c r="I1355" s="3">
        <v>4</v>
      </c>
      <c r="J1355" s="3">
        <v>24</v>
      </c>
      <c r="K1355" s="3">
        <v>16</v>
      </c>
      <c r="L1355" s="3">
        <v>9</v>
      </c>
      <c r="M1355" s="3">
        <v>9</v>
      </c>
      <c r="N1355" s="3">
        <v>2</v>
      </c>
      <c r="O1355" s="3">
        <v>4</v>
      </c>
      <c r="P1355" s="3">
        <v>0</v>
      </c>
      <c r="Q1355" s="3">
        <v>3</v>
      </c>
      <c r="R1355" s="3">
        <v>9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33</v>
      </c>
      <c r="AA1355" s="3" t="str" cm="1">
        <f t="array" ref="AA1355">_xlfn.IFS(AND(Z1355&lt;36,Z1355&gt;23),"24-35",AND(Z1355&lt;51,Z1355&gt;35),"36-50",AND(Z1355&gt;50,Z1355&lt;66),"51-65",Z1355&gt;65,"66+",TRUE,"?")</f>
        <v>24-35</v>
      </c>
      <c r="AB1355" s="3">
        <v>2423</v>
      </c>
      <c r="AC1355" s="3">
        <v>0</v>
      </c>
      <c r="AD1355" s="3">
        <v>0</v>
      </c>
      <c r="AE1355" s="3">
        <v>1</v>
      </c>
      <c r="AF1355" s="3">
        <v>0</v>
      </c>
      <c r="AG1355" s="3">
        <v>0</v>
      </c>
      <c r="AH1355" s="3">
        <v>0</v>
      </c>
      <c r="AI1355" s="3">
        <v>1</v>
      </c>
      <c r="AJ1355" s="3">
        <v>0</v>
      </c>
      <c r="AK1355" s="3">
        <v>0</v>
      </c>
      <c r="AL1355" s="3">
        <v>81</v>
      </c>
      <c r="AM1355" s="4">
        <v>42426</v>
      </c>
      <c r="AN1355" s="3">
        <f t="shared" si="64"/>
        <v>2</v>
      </c>
      <c r="AO1355" s="3" t="str">
        <f t="shared" si="65"/>
        <v>February</v>
      </c>
      <c r="AP1355" s="3">
        <v>1</v>
      </c>
    </row>
    <row r="1356" spans="1:42" x14ac:dyDescent="0.25">
      <c r="A1356" s="3">
        <v>1693</v>
      </c>
      <c r="B1356" s="3">
        <v>58217</v>
      </c>
      <c r="C1356" s="3">
        <v>90</v>
      </c>
      <c r="D1356" s="3">
        <f t="shared" si="63"/>
        <v>0.15459401892917876</v>
      </c>
      <c r="E1356" s="3">
        <v>2</v>
      </c>
      <c r="F1356" s="3">
        <v>1</v>
      </c>
      <c r="G1356" s="3">
        <v>84</v>
      </c>
      <c r="H1356" s="3">
        <v>68</v>
      </c>
      <c r="I1356" s="3">
        <v>1</v>
      </c>
      <c r="J1356" s="3">
        <v>13</v>
      </c>
      <c r="K1356" s="3">
        <v>3</v>
      </c>
      <c r="L1356" s="3">
        <v>5</v>
      </c>
      <c r="M1356" s="3">
        <v>13</v>
      </c>
      <c r="N1356" s="3">
        <v>1</v>
      </c>
      <c r="O1356" s="3">
        <v>2</v>
      </c>
      <c r="P1356" s="3">
        <v>0</v>
      </c>
      <c r="Q1356" s="3">
        <v>4</v>
      </c>
      <c r="R1356" s="3">
        <v>6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69</v>
      </c>
      <c r="AA1356" s="3" t="str" cm="1">
        <f t="array" ref="AA1356">_xlfn.IFS(AND(Z1356&lt;36,Z1356&gt;23),"24-35",AND(Z1356&lt;51,Z1356&gt;35),"36-50",AND(Z1356&gt;50,Z1356&lt;66),"51-65",Z1356&gt;65,"66+",TRUE,"?")</f>
        <v>66+</v>
      </c>
      <c r="AB1356" s="3">
        <v>2748</v>
      </c>
      <c r="AC1356" s="3">
        <v>0</v>
      </c>
      <c r="AD1356" s="3">
        <v>0</v>
      </c>
      <c r="AE1356" s="3">
        <v>1</v>
      </c>
      <c r="AF1356" s="3">
        <v>0</v>
      </c>
      <c r="AG1356" s="3">
        <v>0</v>
      </c>
      <c r="AH1356" s="3">
        <v>0</v>
      </c>
      <c r="AI1356" s="3">
        <v>0</v>
      </c>
      <c r="AJ1356" s="3">
        <v>1</v>
      </c>
      <c r="AK1356" s="3">
        <v>0</v>
      </c>
      <c r="AL1356" s="3">
        <v>77</v>
      </c>
      <c r="AM1356" s="4">
        <v>42101</v>
      </c>
      <c r="AN1356" s="3">
        <f t="shared" si="64"/>
        <v>4</v>
      </c>
      <c r="AO1356" s="3" t="str">
        <f t="shared" si="65"/>
        <v>April</v>
      </c>
      <c r="AP1356" s="3">
        <v>1</v>
      </c>
    </row>
    <row r="1357" spans="1:42" x14ac:dyDescent="0.25">
      <c r="A1357" s="3">
        <v>1705</v>
      </c>
      <c r="B1357" s="3">
        <v>47570</v>
      </c>
      <c r="C1357" s="3">
        <v>90</v>
      </c>
      <c r="D1357" s="3">
        <f t="shared" si="63"/>
        <v>0.18919487071683835</v>
      </c>
      <c r="E1357" s="3">
        <v>1</v>
      </c>
      <c r="F1357" s="3">
        <v>1</v>
      </c>
      <c r="G1357" s="3">
        <v>3</v>
      </c>
      <c r="H1357" s="3">
        <v>67</v>
      </c>
      <c r="I1357" s="3">
        <v>1</v>
      </c>
      <c r="J1357" s="3">
        <v>20</v>
      </c>
      <c r="K1357" s="3">
        <v>0</v>
      </c>
      <c r="L1357" s="3">
        <v>2</v>
      </c>
      <c r="M1357" s="3">
        <v>31</v>
      </c>
      <c r="N1357" s="3">
        <v>3</v>
      </c>
      <c r="O1357" s="3">
        <v>2</v>
      </c>
      <c r="P1357" s="3">
        <v>2</v>
      </c>
      <c r="Q1357" s="3">
        <v>2</v>
      </c>
      <c r="R1357" s="3">
        <v>7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1</v>
      </c>
      <c r="Z1357" s="3">
        <v>71</v>
      </c>
      <c r="AA1357" s="3" t="str" cm="1">
        <f t="array" ref="AA1357">_xlfn.IFS(AND(Z1357&lt;36,Z1357&gt;23),"24-35",AND(Z1357&lt;51,Z1357&gt;35),"36-50",AND(Z1357&gt;50,Z1357&lt;66),"51-65",Z1357&gt;65,"66+",TRUE,"?")</f>
        <v>66+</v>
      </c>
      <c r="AB1357" s="3">
        <v>2555</v>
      </c>
      <c r="AC1357" s="3">
        <v>0</v>
      </c>
      <c r="AD1357" s="3">
        <v>0</v>
      </c>
      <c r="AE1357" s="3">
        <v>0</v>
      </c>
      <c r="AF1357" s="3">
        <v>0</v>
      </c>
      <c r="AG1357" s="3">
        <v>1</v>
      </c>
      <c r="AH1357" s="3">
        <v>0</v>
      </c>
      <c r="AI1357" s="3">
        <v>0</v>
      </c>
      <c r="AJ1357" s="3">
        <v>1</v>
      </c>
      <c r="AK1357" s="3">
        <v>0</v>
      </c>
      <c r="AL1357" s="3">
        <v>59</v>
      </c>
      <c r="AM1357" s="4">
        <v>42294</v>
      </c>
      <c r="AN1357" s="3">
        <f t="shared" si="64"/>
        <v>10</v>
      </c>
      <c r="AO1357" s="3" t="str">
        <f t="shared" si="65"/>
        <v>October</v>
      </c>
      <c r="AP1357" s="3">
        <v>1</v>
      </c>
    </row>
    <row r="1358" spans="1:42" x14ac:dyDescent="0.25">
      <c r="A1358" s="3">
        <v>1712</v>
      </c>
      <c r="B1358" s="3">
        <v>25509</v>
      </c>
      <c r="C1358" s="3">
        <v>90</v>
      </c>
      <c r="D1358" s="3">
        <f t="shared" si="63"/>
        <v>0.35281665294601905</v>
      </c>
      <c r="E1358" s="3">
        <v>1</v>
      </c>
      <c r="F1358" s="3">
        <v>0</v>
      </c>
      <c r="G1358" s="3">
        <v>15</v>
      </c>
      <c r="H1358" s="3">
        <v>40</v>
      </c>
      <c r="I1358" s="3">
        <v>3</v>
      </c>
      <c r="J1358" s="3">
        <v>30</v>
      </c>
      <c r="K1358" s="3">
        <v>10</v>
      </c>
      <c r="L1358" s="3">
        <v>7</v>
      </c>
      <c r="M1358" s="3">
        <v>11</v>
      </c>
      <c r="N1358" s="3">
        <v>3</v>
      </c>
      <c r="O1358" s="3">
        <v>3</v>
      </c>
      <c r="P1358" s="3">
        <v>0</v>
      </c>
      <c r="Q1358" s="3">
        <v>3</v>
      </c>
      <c r="R1358" s="3">
        <v>9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1</v>
      </c>
      <c r="Z1358" s="3">
        <v>46</v>
      </c>
      <c r="AA1358" s="3" t="str" cm="1">
        <f t="array" ref="AA1358">_xlfn.IFS(AND(Z1358&lt;36,Z1358&gt;23),"24-35",AND(Z1358&lt;51,Z1358&gt;35),"36-50",AND(Z1358&gt;50,Z1358&lt;66),"51-65",Z1358&gt;65,"66+",TRUE,"?")</f>
        <v>36-50</v>
      </c>
      <c r="AB1358" s="3">
        <v>2808</v>
      </c>
      <c r="AC1358" s="3">
        <v>1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1</v>
      </c>
      <c r="AL1358" s="3">
        <v>79</v>
      </c>
      <c r="AM1358" s="4">
        <v>42041</v>
      </c>
      <c r="AN1358" s="3">
        <f t="shared" si="64"/>
        <v>2</v>
      </c>
      <c r="AO1358" s="3" t="str">
        <f t="shared" si="65"/>
        <v>February</v>
      </c>
      <c r="AP1358" s="3">
        <v>1</v>
      </c>
    </row>
    <row r="1359" spans="1:42" x14ac:dyDescent="0.25">
      <c r="A1359" s="3">
        <v>1756</v>
      </c>
      <c r="B1359" s="3">
        <v>61917</v>
      </c>
      <c r="C1359" s="3">
        <v>90</v>
      </c>
      <c r="D1359" s="3">
        <f t="shared" si="63"/>
        <v>0.14535587964533164</v>
      </c>
      <c r="E1359" s="3">
        <v>1</v>
      </c>
      <c r="F1359" s="3">
        <v>1</v>
      </c>
      <c r="G1359" s="3">
        <v>83</v>
      </c>
      <c r="H1359" s="3">
        <v>46</v>
      </c>
      <c r="I1359" s="3">
        <v>4</v>
      </c>
      <c r="J1359" s="3">
        <v>36</v>
      </c>
      <c r="K1359" s="3">
        <v>2</v>
      </c>
      <c r="L1359" s="3">
        <v>2</v>
      </c>
      <c r="M1359" s="3">
        <v>1</v>
      </c>
      <c r="N1359" s="3">
        <v>1</v>
      </c>
      <c r="O1359" s="3">
        <v>2</v>
      </c>
      <c r="P1359" s="3">
        <v>0</v>
      </c>
      <c r="Q1359" s="3">
        <v>4</v>
      </c>
      <c r="R1359" s="3">
        <v>5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46</v>
      </c>
      <c r="AA1359" s="3" t="str" cm="1">
        <f t="array" ref="AA1359">_xlfn.IFS(AND(Z1359&lt;36,Z1359&gt;23),"24-35",AND(Z1359&lt;51,Z1359&gt;35),"36-50",AND(Z1359&gt;50,Z1359&lt;66),"51-65",Z1359&gt;65,"66+",TRUE,"?")</f>
        <v>36-50</v>
      </c>
      <c r="AB1359" s="3">
        <v>2380</v>
      </c>
      <c r="AC1359" s="3">
        <v>0</v>
      </c>
      <c r="AD1359" s="3">
        <v>1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1</v>
      </c>
      <c r="AL1359" s="3">
        <v>89</v>
      </c>
      <c r="AM1359" s="4">
        <v>42469</v>
      </c>
      <c r="AN1359" s="3">
        <f t="shared" si="64"/>
        <v>4</v>
      </c>
      <c r="AO1359" s="3" t="str">
        <f t="shared" si="65"/>
        <v>April</v>
      </c>
      <c r="AP1359" s="3">
        <v>1</v>
      </c>
    </row>
    <row r="1360" spans="1:42" x14ac:dyDescent="0.25">
      <c r="A1360" s="3">
        <v>1874</v>
      </c>
      <c r="B1360" s="3">
        <v>23478</v>
      </c>
      <c r="C1360" s="3">
        <v>90</v>
      </c>
      <c r="D1360" s="3">
        <f t="shared" si="63"/>
        <v>0.38333759263991823</v>
      </c>
      <c r="E1360" s="3">
        <v>0</v>
      </c>
      <c r="F1360" s="3">
        <v>0</v>
      </c>
      <c r="G1360" s="3">
        <v>51</v>
      </c>
      <c r="H1360" s="3">
        <v>28</v>
      </c>
      <c r="I1360" s="3">
        <v>6</v>
      </c>
      <c r="J1360" s="3">
        <v>27</v>
      </c>
      <c r="K1360" s="3">
        <v>12</v>
      </c>
      <c r="L1360" s="3">
        <v>17</v>
      </c>
      <c r="M1360" s="3">
        <v>39</v>
      </c>
      <c r="N1360" s="3">
        <v>1</v>
      </c>
      <c r="O1360" s="3">
        <v>3</v>
      </c>
      <c r="P1360" s="3">
        <v>0</v>
      </c>
      <c r="Q1360" s="3">
        <v>3</v>
      </c>
      <c r="R1360" s="3">
        <v>8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55</v>
      </c>
      <c r="AA1360" s="3" t="str" cm="1">
        <f t="array" ref="AA1360">_xlfn.IFS(AND(Z1360&lt;36,Z1360&gt;23),"24-35",AND(Z1360&lt;51,Z1360&gt;35),"36-50",AND(Z1360&gt;50,Z1360&lt;66),"51-65",Z1360&gt;65,"66+",TRUE,"?")</f>
        <v>51-65</v>
      </c>
      <c r="AB1360" s="3">
        <v>2626</v>
      </c>
      <c r="AC1360" s="3">
        <v>0</v>
      </c>
      <c r="AD1360" s="3">
        <v>0</v>
      </c>
      <c r="AE1360" s="3">
        <v>1</v>
      </c>
      <c r="AF1360" s="3">
        <v>0</v>
      </c>
      <c r="AG1360" s="3">
        <v>0</v>
      </c>
      <c r="AH1360" s="3">
        <v>0</v>
      </c>
      <c r="AI1360" s="3">
        <v>1</v>
      </c>
      <c r="AJ1360" s="3">
        <v>0</v>
      </c>
      <c r="AK1360" s="3">
        <v>0</v>
      </c>
      <c r="AL1360" s="3">
        <v>51</v>
      </c>
      <c r="AM1360" s="4">
        <v>42223</v>
      </c>
      <c r="AN1360" s="3">
        <f t="shared" si="64"/>
        <v>8</v>
      </c>
      <c r="AO1360" s="3" t="str">
        <f t="shared" si="65"/>
        <v>August</v>
      </c>
      <c r="AP1360" s="3">
        <v>1</v>
      </c>
    </row>
    <row r="1361" spans="1:42" x14ac:dyDescent="0.25">
      <c r="A1361" s="3">
        <v>255</v>
      </c>
      <c r="B1361" s="3">
        <v>33378</v>
      </c>
      <c r="C1361" s="3">
        <v>89</v>
      </c>
      <c r="D1361" s="3">
        <f t="shared" si="63"/>
        <v>0.26664269878362995</v>
      </c>
      <c r="E1361" s="3">
        <v>1</v>
      </c>
      <c r="F1361" s="3">
        <v>1</v>
      </c>
      <c r="G1361" s="3">
        <v>38</v>
      </c>
      <c r="H1361" s="3">
        <v>33</v>
      </c>
      <c r="I1361" s="3">
        <v>6</v>
      </c>
      <c r="J1361" s="3">
        <v>40</v>
      </c>
      <c r="K1361" s="3">
        <v>3</v>
      </c>
      <c r="L1361" s="3">
        <v>7</v>
      </c>
      <c r="M1361" s="3">
        <v>10</v>
      </c>
      <c r="N1361" s="3">
        <v>3</v>
      </c>
      <c r="O1361" s="3">
        <v>2</v>
      </c>
      <c r="P1361" s="3">
        <v>0</v>
      </c>
      <c r="Q1361" s="3">
        <v>4</v>
      </c>
      <c r="R1361" s="3">
        <v>7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57</v>
      </c>
      <c r="AA1361" s="3" t="str" cm="1">
        <f t="array" ref="AA1361">_xlfn.IFS(AND(Z1361&lt;36,Z1361&gt;23),"24-35",AND(Z1361&lt;51,Z1361&gt;35),"36-50",AND(Z1361&gt;50,Z1361&lt;66),"51-65",Z1361&gt;65,"66+",TRUE,"?")</f>
        <v>51-65</v>
      </c>
      <c r="AB1361" s="3">
        <v>2667</v>
      </c>
      <c r="AC1361" s="3">
        <v>1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1</v>
      </c>
      <c r="AJ1361" s="3">
        <v>0</v>
      </c>
      <c r="AK1361" s="3">
        <v>0</v>
      </c>
      <c r="AL1361" s="3">
        <v>79</v>
      </c>
      <c r="AM1361" s="4">
        <v>42182</v>
      </c>
      <c r="AN1361" s="3">
        <f t="shared" si="64"/>
        <v>6</v>
      </c>
      <c r="AO1361" s="3" t="str">
        <f t="shared" si="65"/>
        <v>June</v>
      </c>
      <c r="AP1361" s="3">
        <v>1</v>
      </c>
    </row>
    <row r="1362" spans="1:42" x14ac:dyDescent="0.25">
      <c r="A1362" s="3">
        <v>275</v>
      </c>
      <c r="B1362" s="3">
        <v>42386</v>
      </c>
      <c r="C1362" s="3">
        <v>89</v>
      </c>
      <c r="D1362" s="3">
        <f t="shared" si="63"/>
        <v>0.20997499174255652</v>
      </c>
      <c r="E1362" s="3">
        <v>1</v>
      </c>
      <c r="F1362" s="3">
        <v>0</v>
      </c>
      <c r="G1362" s="3">
        <v>43</v>
      </c>
      <c r="H1362" s="3">
        <v>65</v>
      </c>
      <c r="I1362" s="3">
        <v>4</v>
      </c>
      <c r="J1362" s="3">
        <v>16</v>
      </c>
      <c r="K1362" s="3">
        <v>0</v>
      </c>
      <c r="L1362" s="3">
        <v>4</v>
      </c>
      <c r="M1362" s="3">
        <v>11</v>
      </c>
      <c r="N1362" s="3">
        <v>1</v>
      </c>
      <c r="O1362" s="3">
        <v>3</v>
      </c>
      <c r="P1362" s="3">
        <v>0</v>
      </c>
      <c r="Q1362" s="3">
        <v>3</v>
      </c>
      <c r="R1362" s="3">
        <v>8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34</v>
      </c>
      <c r="AA1362" s="3" t="str" cm="1">
        <f t="array" ref="AA1362">_xlfn.IFS(AND(Z1362&lt;36,Z1362&gt;23),"24-35",AND(Z1362&lt;51,Z1362&gt;35),"36-50",AND(Z1362&gt;50,Z1362&lt;66),"51-65",Z1362&gt;65,"66+",TRUE,"?")</f>
        <v>24-35</v>
      </c>
      <c r="AB1362" s="3">
        <v>2691</v>
      </c>
      <c r="AC1362" s="3">
        <v>0</v>
      </c>
      <c r="AD1362" s="3">
        <v>0</v>
      </c>
      <c r="AE1362" s="3">
        <v>0</v>
      </c>
      <c r="AF1362" s="3">
        <v>1</v>
      </c>
      <c r="AG1362" s="3">
        <v>0</v>
      </c>
      <c r="AH1362" s="3">
        <v>0</v>
      </c>
      <c r="AI1362" s="3">
        <v>0</v>
      </c>
      <c r="AJ1362" s="3">
        <v>1</v>
      </c>
      <c r="AK1362" s="3">
        <v>0</v>
      </c>
      <c r="AL1362" s="3">
        <v>78</v>
      </c>
      <c r="AM1362" s="4">
        <v>42158</v>
      </c>
      <c r="AN1362" s="3">
        <f t="shared" si="64"/>
        <v>6</v>
      </c>
      <c r="AO1362" s="3" t="str">
        <f t="shared" si="65"/>
        <v>June</v>
      </c>
      <c r="AP1362" s="3">
        <v>1</v>
      </c>
    </row>
    <row r="1363" spans="1:42" x14ac:dyDescent="0.25">
      <c r="A1363" s="3">
        <v>331</v>
      </c>
      <c r="B1363" s="3">
        <v>50737</v>
      </c>
      <c r="C1363" s="3">
        <v>89</v>
      </c>
      <c r="D1363" s="3">
        <f t="shared" si="63"/>
        <v>0.17541439186392574</v>
      </c>
      <c r="E1363" s="3">
        <v>0</v>
      </c>
      <c r="F1363" s="3">
        <v>1</v>
      </c>
      <c r="G1363" s="3">
        <v>61</v>
      </c>
      <c r="H1363" s="3">
        <v>78</v>
      </c>
      <c r="I1363" s="3">
        <v>0</v>
      </c>
      <c r="J1363" s="3">
        <v>11</v>
      </c>
      <c r="K1363" s="3">
        <v>0</v>
      </c>
      <c r="L1363" s="3">
        <v>0</v>
      </c>
      <c r="M1363" s="3">
        <v>10</v>
      </c>
      <c r="N1363" s="3">
        <v>1</v>
      </c>
      <c r="O1363" s="3">
        <v>2</v>
      </c>
      <c r="P1363" s="3">
        <v>0</v>
      </c>
      <c r="Q1363" s="3">
        <v>4</v>
      </c>
      <c r="R1363" s="3">
        <v>6</v>
      </c>
      <c r="S1363" s="3">
        <v>0</v>
      </c>
      <c r="T1363" s="3">
        <v>0</v>
      </c>
      <c r="U1363" s="3">
        <v>0</v>
      </c>
      <c r="V1363" s="3">
        <v>1</v>
      </c>
      <c r="W1363" s="3">
        <v>0</v>
      </c>
      <c r="X1363" s="3">
        <v>0</v>
      </c>
      <c r="Y1363" s="3">
        <v>0</v>
      </c>
      <c r="Z1363" s="3">
        <v>65</v>
      </c>
      <c r="AA1363" s="3" t="str" cm="1">
        <f t="array" ref="AA1363">_xlfn.IFS(AND(Z1363&lt;36,Z1363&gt;23),"24-35",AND(Z1363&lt;51,Z1363&gt;35),"36-50",AND(Z1363&gt;50,Z1363&lt;66),"51-65",Z1363&gt;65,"66+",TRUE,"?")</f>
        <v>51-65</v>
      </c>
      <c r="AB1363" s="3">
        <v>2573</v>
      </c>
      <c r="AC1363" s="3">
        <v>0</v>
      </c>
      <c r="AD1363" s="3">
        <v>1</v>
      </c>
      <c r="AE1363" s="3">
        <v>0</v>
      </c>
      <c r="AF1363" s="3">
        <v>0</v>
      </c>
      <c r="AG1363" s="3">
        <v>0</v>
      </c>
      <c r="AH1363" s="3">
        <v>0</v>
      </c>
      <c r="AI1363" s="3">
        <v>1</v>
      </c>
      <c r="AJ1363" s="3">
        <v>0</v>
      </c>
      <c r="AK1363" s="3">
        <v>0</v>
      </c>
      <c r="AL1363" s="3">
        <v>79</v>
      </c>
      <c r="AM1363" s="4">
        <v>42276</v>
      </c>
      <c r="AN1363" s="3">
        <f t="shared" si="64"/>
        <v>9</v>
      </c>
      <c r="AO1363" s="3" t="str">
        <f t="shared" si="65"/>
        <v>September</v>
      </c>
      <c r="AP1363" s="3">
        <v>1</v>
      </c>
    </row>
    <row r="1364" spans="1:42" x14ac:dyDescent="0.25">
      <c r="A1364" s="3">
        <v>505</v>
      </c>
      <c r="B1364" s="3">
        <v>44931</v>
      </c>
      <c r="C1364" s="3">
        <v>89</v>
      </c>
      <c r="D1364" s="3">
        <f t="shared" si="63"/>
        <v>0.19808150274865904</v>
      </c>
      <c r="E1364" s="3">
        <v>0</v>
      </c>
      <c r="F1364" s="3">
        <v>1</v>
      </c>
      <c r="G1364" s="3">
        <v>0</v>
      </c>
      <c r="H1364" s="3">
        <v>78</v>
      </c>
      <c r="I1364" s="3">
        <v>0</v>
      </c>
      <c r="J1364" s="3">
        <v>11</v>
      </c>
      <c r="K1364" s="3">
        <v>0</v>
      </c>
      <c r="L1364" s="3">
        <v>0</v>
      </c>
      <c r="M1364" s="3">
        <v>7</v>
      </c>
      <c r="N1364" s="3">
        <v>1</v>
      </c>
      <c r="O1364" s="3">
        <v>2</v>
      </c>
      <c r="P1364" s="3">
        <v>1</v>
      </c>
      <c r="Q1364" s="3">
        <v>3</v>
      </c>
      <c r="R1364" s="3">
        <v>5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53</v>
      </c>
      <c r="AA1364" s="3" t="str" cm="1">
        <f t="array" ref="AA1364">_xlfn.IFS(AND(Z1364&lt;36,Z1364&gt;23),"24-35",AND(Z1364&lt;51,Z1364&gt;35),"36-50",AND(Z1364&gt;50,Z1364&lt;66),"51-65",Z1364&gt;65,"66+",TRUE,"?")</f>
        <v>51-65</v>
      </c>
      <c r="AB1364" s="3">
        <v>2321</v>
      </c>
      <c r="AC1364" s="3">
        <v>0</v>
      </c>
      <c r="AD1364" s="3">
        <v>0</v>
      </c>
      <c r="AE1364" s="3">
        <v>0</v>
      </c>
      <c r="AF1364" s="3">
        <v>1</v>
      </c>
      <c r="AG1364" s="3">
        <v>0</v>
      </c>
      <c r="AH1364" s="3">
        <v>0</v>
      </c>
      <c r="AI1364" s="3">
        <v>1</v>
      </c>
      <c r="AJ1364" s="3">
        <v>0</v>
      </c>
      <c r="AK1364" s="3">
        <v>0</v>
      </c>
      <c r="AL1364" s="3">
        <v>82</v>
      </c>
      <c r="AM1364" s="4">
        <v>42528</v>
      </c>
      <c r="AN1364" s="3">
        <f t="shared" si="64"/>
        <v>6</v>
      </c>
      <c r="AO1364" s="3" t="str">
        <f t="shared" si="65"/>
        <v>June</v>
      </c>
      <c r="AP1364" s="3">
        <v>1</v>
      </c>
    </row>
    <row r="1365" spans="1:42" x14ac:dyDescent="0.25">
      <c r="A1365" s="3">
        <v>1196</v>
      </c>
      <c r="B1365" s="3">
        <v>40800</v>
      </c>
      <c r="C1365" s="3">
        <v>89</v>
      </c>
      <c r="D1365" s="3">
        <f t="shared" si="63"/>
        <v>0.21813725490196079</v>
      </c>
      <c r="E1365" s="3">
        <v>1</v>
      </c>
      <c r="F1365" s="3">
        <v>2</v>
      </c>
      <c r="G1365" s="3">
        <v>77</v>
      </c>
      <c r="H1365" s="3">
        <v>24</v>
      </c>
      <c r="I1365" s="3">
        <v>0</v>
      </c>
      <c r="J1365" s="3">
        <v>27</v>
      </c>
      <c r="K1365" s="3">
        <v>8</v>
      </c>
      <c r="L1365" s="3">
        <v>30</v>
      </c>
      <c r="M1365" s="3">
        <v>10</v>
      </c>
      <c r="N1365" s="3">
        <v>2</v>
      </c>
      <c r="O1365" s="3">
        <v>3</v>
      </c>
      <c r="P1365" s="3">
        <v>0</v>
      </c>
      <c r="Q1365" s="3">
        <v>3</v>
      </c>
      <c r="R1365" s="3">
        <v>7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1</v>
      </c>
      <c r="Y1365" s="3">
        <v>0</v>
      </c>
      <c r="Z1365" s="3">
        <v>56</v>
      </c>
      <c r="AA1365" s="3" t="str" cm="1">
        <f t="array" ref="AA1365">_xlfn.IFS(AND(Z1365&lt;36,Z1365&gt;23),"24-35",AND(Z1365&lt;51,Z1365&gt;35),"36-50",AND(Z1365&gt;50,Z1365&lt;66),"51-65",Z1365&gt;65,"66+",TRUE,"?")</f>
        <v>51-65</v>
      </c>
      <c r="AB1365" s="3">
        <v>2703</v>
      </c>
      <c r="AC1365" s="3">
        <v>0</v>
      </c>
      <c r="AD1365" s="3">
        <v>1</v>
      </c>
      <c r="AE1365" s="3">
        <v>0</v>
      </c>
      <c r="AF1365" s="3">
        <v>0</v>
      </c>
      <c r="AG1365" s="3">
        <v>0</v>
      </c>
      <c r="AH1365" s="3">
        <v>0</v>
      </c>
      <c r="AI1365" s="3">
        <v>1</v>
      </c>
      <c r="AJ1365" s="3">
        <v>0</v>
      </c>
      <c r="AK1365" s="3">
        <v>0</v>
      </c>
      <c r="AL1365" s="3">
        <v>79</v>
      </c>
      <c r="AM1365" s="4">
        <v>42146</v>
      </c>
      <c r="AN1365" s="3">
        <f t="shared" si="64"/>
        <v>5</v>
      </c>
      <c r="AO1365" s="3" t="str">
        <f t="shared" si="65"/>
        <v>May</v>
      </c>
      <c r="AP1365" s="3">
        <v>1</v>
      </c>
    </row>
    <row r="1366" spans="1:42" x14ac:dyDescent="0.25">
      <c r="A1366" s="3">
        <v>1443</v>
      </c>
      <c r="B1366" s="3">
        <v>44322</v>
      </c>
      <c r="C1366" s="3">
        <v>89</v>
      </c>
      <c r="D1366" s="3">
        <f t="shared" si="63"/>
        <v>0.20080321285140562</v>
      </c>
      <c r="E1366" s="3">
        <v>1</v>
      </c>
      <c r="F1366" s="3">
        <v>0</v>
      </c>
      <c r="G1366" s="3">
        <v>30</v>
      </c>
      <c r="H1366" s="3">
        <v>46</v>
      </c>
      <c r="I1366" s="3">
        <v>0</v>
      </c>
      <c r="J1366" s="3">
        <v>40</v>
      </c>
      <c r="K1366" s="3">
        <v>3</v>
      </c>
      <c r="L1366" s="3">
        <v>0</v>
      </c>
      <c r="M1366" s="3">
        <v>3</v>
      </c>
      <c r="N1366" s="3">
        <v>2</v>
      </c>
      <c r="O1366" s="3">
        <v>3</v>
      </c>
      <c r="P1366" s="3">
        <v>0</v>
      </c>
      <c r="Q1366" s="3">
        <v>3</v>
      </c>
      <c r="R1366" s="3">
        <v>8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35</v>
      </c>
      <c r="AA1366" s="3" t="str" cm="1">
        <f t="array" ref="AA1366">_xlfn.IFS(AND(Z1366&lt;36,Z1366&gt;23),"24-35",AND(Z1366&lt;51,Z1366&gt;35),"36-50",AND(Z1366&gt;50,Z1366&lt;66),"51-65",Z1366&gt;65,"66+",TRUE,"?")</f>
        <v>24-35</v>
      </c>
      <c r="AB1366" s="3">
        <v>2172</v>
      </c>
      <c r="AC1366" s="3">
        <v>0</v>
      </c>
      <c r="AD1366" s="3">
        <v>1</v>
      </c>
      <c r="AE1366" s="3">
        <v>0</v>
      </c>
      <c r="AF1366" s="3">
        <v>0</v>
      </c>
      <c r="AG1366" s="3">
        <v>0</v>
      </c>
      <c r="AH1366" s="3">
        <v>0</v>
      </c>
      <c r="AI1366" s="3">
        <v>1</v>
      </c>
      <c r="AJ1366" s="3">
        <v>0</v>
      </c>
      <c r="AK1366" s="3">
        <v>0</v>
      </c>
      <c r="AL1366" s="3">
        <v>86</v>
      </c>
      <c r="AM1366" s="4">
        <v>42677</v>
      </c>
      <c r="AN1366" s="3">
        <f t="shared" si="64"/>
        <v>11</v>
      </c>
      <c r="AO1366" s="3" t="str">
        <f t="shared" si="65"/>
        <v>November</v>
      </c>
      <c r="AP1366" s="3">
        <v>1</v>
      </c>
    </row>
    <row r="1367" spans="1:42" x14ac:dyDescent="0.25">
      <c r="A1367" s="3">
        <v>1541</v>
      </c>
      <c r="B1367" s="3">
        <v>38232</v>
      </c>
      <c r="C1367" s="3">
        <v>89</v>
      </c>
      <c r="D1367" s="3">
        <f t="shared" si="63"/>
        <v>0.23278928646160285</v>
      </c>
      <c r="E1367" s="3">
        <v>1</v>
      </c>
      <c r="F1367" s="3">
        <v>1</v>
      </c>
      <c r="G1367" s="3">
        <v>84</v>
      </c>
      <c r="H1367" s="3">
        <v>43</v>
      </c>
      <c r="I1367" s="3">
        <v>5</v>
      </c>
      <c r="J1367" s="3">
        <v>28</v>
      </c>
      <c r="K1367" s="3">
        <v>7</v>
      </c>
      <c r="L1367" s="3">
        <v>6</v>
      </c>
      <c r="M1367" s="3">
        <v>33</v>
      </c>
      <c r="N1367" s="3">
        <v>4</v>
      </c>
      <c r="O1367" s="3">
        <v>3</v>
      </c>
      <c r="P1367" s="3">
        <v>1</v>
      </c>
      <c r="Q1367" s="3">
        <v>3</v>
      </c>
      <c r="R1367" s="3">
        <v>5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49</v>
      </c>
      <c r="AA1367" s="3" t="str" cm="1">
        <f t="array" ref="AA1367">_xlfn.IFS(AND(Z1367&lt;36,Z1367&gt;23),"24-35",AND(Z1367&lt;51,Z1367&gt;35),"36-50",AND(Z1367&gt;50,Z1367&lt;66),"51-65",Z1367&gt;65,"66+",TRUE,"?")</f>
        <v>36-50</v>
      </c>
      <c r="AB1367" s="3">
        <v>2322</v>
      </c>
      <c r="AC1367" s="3">
        <v>0</v>
      </c>
      <c r="AD1367" s="3">
        <v>0</v>
      </c>
      <c r="AE1367" s="3">
        <v>0</v>
      </c>
      <c r="AF1367" s="3">
        <v>1</v>
      </c>
      <c r="AG1367" s="3">
        <v>0</v>
      </c>
      <c r="AH1367" s="3">
        <v>0</v>
      </c>
      <c r="AI1367" s="3">
        <v>1</v>
      </c>
      <c r="AJ1367" s="3">
        <v>0</v>
      </c>
      <c r="AK1367" s="3">
        <v>0</v>
      </c>
      <c r="AL1367" s="3">
        <v>56</v>
      </c>
      <c r="AM1367" s="4">
        <v>42527</v>
      </c>
      <c r="AN1367" s="3">
        <f t="shared" si="64"/>
        <v>6</v>
      </c>
      <c r="AO1367" s="3" t="str">
        <f t="shared" si="65"/>
        <v>June</v>
      </c>
      <c r="AP1367" s="3">
        <v>1</v>
      </c>
    </row>
    <row r="1368" spans="1:42" x14ac:dyDescent="0.25">
      <c r="A1368" s="3">
        <v>1624</v>
      </c>
      <c r="B1368" s="3">
        <v>39435</v>
      </c>
      <c r="C1368" s="3">
        <v>89</v>
      </c>
      <c r="D1368" s="3">
        <f t="shared" si="63"/>
        <v>0.22568784075060225</v>
      </c>
      <c r="E1368" s="3">
        <v>1</v>
      </c>
      <c r="F1368" s="3">
        <v>0</v>
      </c>
      <c r="G1368" s="3">
        <v>16</v>
      </c>
      <c r="H1368" s="3">
        <v>71</v>
      </c>
      <c r="I1368" s="3">
        <v>0</v>
      </c>
      <c r="J1368" s="3">
        <v>18</v>
      </c>
      <c r="K1368" s="3">
        <v>0</v>
      </c>
      <c r="L1368" s="3">
        <v>0</v>
      </c>
      <c r="M1368" s="3">
        <v>13</v>
      </c>
      <c r="N1368" s="3">
        <v>1</v>
      </c>
      <c r="O1368" s="3">
        <v>3</v>
      </c>
      <c r="P1368" s="3">
        <v>1</v>
      </c>
      <c r="Q1368" s="3">
        <v>2</v>
      </c>
      <c r="R1368" s="3">
        <v>7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47</v>
      </c>
      <c r="AA1368" s="3" t="str" cm="1">
        <f t="array" ref="AA1368">_xlfn.IFS(AND(Z1368&lt;36,Z1368&gt;23),"24-35",AND(Z1368&lt;51,Z1368&gt;35),"36-50",AND(Z1368&gt;50,Z1368&lt;66),"51-65",Z1368&gt;65,"66+",TRUE,"?")</f>
        <v>36-50</v>
      </c>
      <c r="AB1368" s="3">
        <v>2486</v>
      </c>
      <c r="AC1368" s="3">
        <v>0</v>
      </c>
      <c r="AD1368" s="3">
        <v>0</v>
      </c>
      <c r="AE1368" s="3">
        <v>0</v>
      </c>
      <c r="AF1368" s="3">
        <v>1</v>
      </c>
      <c r="AG1368" s="3">
        <v>0</v>
      </c>
      <c r="AH1368" s="3">
        <v>0</v>
      </c>
      <c r="AI1368" s="3">
        <v>0</v>
      </c>
      <c r="AJ1368" s="3">
        <v>0</v>
      </c>
      <c r="AK1368" s="3">
        <v>1</v>
      </c>
      <c r="AL1368" s="3">
        <v>76</v>
      </c>
      <c r="AM1368" s="4">
        <v>42363</v>
      </c>
      <c r="AN1368" s="3">
        <f t="shared" si="64"/>
        <v>12</v>
      </c>
      <c r="AO1368" s="3" t="str">
        <f t="shared" si="65"/>
        <v>December</v>
      </c>
      <c r="AP1368" s="3">
        <v>1</v>
      </c>
    </row>
    <row r="1369" spans="1:42" x14ac:dyDescent="0.25">
      <c r="A1369" s="3">
        <v>1633</v>
      </c>
      <c r="B1369" s="3">
        <v>36075</v>
      </c>
      <c r="C1369" s="3">
        <v>89</v>
      </c>
      <c r="D1369" s="3">
        <f t="shared" si="63"/>
        <v>0.2467082467082467</v>
      </c>
      <c r="E1369" s="3">
        <v>1</v>
      </c>
      <c r="F1369" s="3">
        <v>0</v>
      </c>
      <c r="G1369" s="3">
        <v>54</v>
      </c>
      <c r="H1369" s="3">
        <v>46</v>
      </c>
      <c r="I1369" s="3">
        <v>0</v>
      </c>
      <c r="J1369" s="3">
        <v>30</v>
      </c>
      <c r="K1369" s="3">
        <v>12</v>
      </c>
      <c r="L1369" s="3">
        <v>1</v>
      </c>
      <c r="M1369" s="3">
        <v>30</v>
      </c>
      <c r="N1369" s="3">
        <v>1</v>
      </c>
      <c r="O1369" s="3">
        <v>2</v>
      </c>
      <c r="P1369" s="3">
        <v>0</v>
      </c>
      <c r="Q1369" s="3">
        <v>4</v>
      </c>
      <c r="R1369" s="3">
        <v>6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37</v>
      </c>
      <c r="AA1369" s="3" t="str" cm="1">
        <f t="array" ref="AA1369">_xlfn.IFS(AND(Z1369&lt;36,Z1369&gt;23),"24-35",AND(Z1369&lt;51,Z1369&gt;35),"36-50",AND(Z1369&gt;50,Z1369&lt;66),"51-65",Z1369&gt;65,"66+",TRUE,"?")</f>
        <v>36-50</v>
      </c>
      <c r="AB1369" s="3">
        <v>2361</v>
      </c>
      <c r="AC1369" s="3">
        <v>0</v>
      </c>
      <c r="AD1369" s="3">
        <v>0</v>
      </c>
      <c r="AE1369" s="3">
        <v>0</v>
      </c>
      <c r="AF1369" s="3">
        <v>1</v>
      </c>
      <c r="AG1369" s="3">
        <v>0</v>
      </c>
      <c r="AH1369" s="3">
        <v>0</v>
      </c>
      <c r="AI1369" s="3">
        <v>1</v>
      </c>
      <c r="AJ1369" s="3">
        <v>0</v>
      </c>
      <c r="AK1369" s="3">
        <v>0</v>
      </c>
      <c r="AL1369" s="3">
        <v>59</v>
      </c>
      <c r="AM1369" s="4">
        <v>42488</v>
      </c>
      <c r="AN1369" s="3">
        <f t="shared" si="64"/>
        <v>4</v>
      </c>
      <c r="AO1369" s="3" t="str">
        <f t="shared" si="65"/>
        <v>April</v>
      </c>
      <c r="AP1369" s="3">
        <v>1</v>
      </c>
    </row>
    <row r="1370" spans="1:42" x14ac:dyDescent="0.25">
      <c r="A1370" s="3">
        <v>1672</v>
      </c>
      <c r="B1370" s="3">
        <v>41580</v>
      </c>
      <c r="C1370" s="3">
        <v>89</v>
      </c>
      <c r="D1370" s="3">
        <f t="shared" si="63"/>
        <v>0.21404521404521404</v>
      </c>
      <c r="E1370" s="3">
        <v>1</v>
      </c>
      <c r="F1370" s="3">
        <v>1</v>
      </c>
      <c r="G1370" s="3">
        <v>15</v>
      </c>
      <c r="H1370" s="3">
        <v>56</v>
      </c>
      <c r="I1370" s="3">
        <v>5</v>
      </c>
      <c r="J1370" s="3">
        <v>24</v>
      </c>
      <c r="K1370" s="3">
        <v>4</v>
      </c>
      <c r="L1370" s="3">
        <v>0</v>
      </c>
      <c r="M1370" s="3">
        <v>3</v>
      </c>
      <c r="N1370" s="3">
        <v>3</v>
      </c>
      <c r="O1370" s="3">
        <v>2</v>
      </c>
      <c r="P1370" s="3">
        <v>1</v>
      </c>
      <c r="Q1370" s="3">
        <v>3</v>
      </c>
      <c r="R1370" s="3">
        <v>5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42</v>
      </c>
      <c r="AA1370" s="3" t="str" cm="1">
        <f t="array" ref="AA1370">_xlfn.IFS(AND(Z1370&lt;36,Z1370&gt;23),"24-35",AND(Z1370&lt;51,Z1370&gt;35),"36-50",AND(Z1370&gt;50,Z1370&lt;66),"51-65",Z1370&gt;65,"66+",TRUE,"?")</f>
        <v>36-50</v>
      </c>
      <c r="AB1370" s="3">
        <v>2725</v>
      </c>
      <c r="AC1370" s="3">
        <v>0</v>
      </c>
      <c r="AD1370" s="3">
        <v>0</v>
      </c>
      <c r="AE1370" s="3">
        <v>0</v>
      </c>
      <c r="AF1370" s="3">
        <v>1</v>
      </c>
      <c r="AG1370" s="3">
        <v>0</v>
      </c>
      <c r="AH1370" s="3">
        <v>0</v>
      </c>
      <c r="AI1370" s="3">
        <v>1</v>
      </c>
      <c r="AJ1370" s="3">
        <v>0</v>
      </c>
      <c r="AK1370" s="3">
        <v>0</v>
      </c>
      <c r="AL1370" s="3">
        <v>86</v>
      </c>
      <c r="AM1370" s="4">
        <v>42124</v>
      </c>
      <c r="AN1370" s="3">
        <f t="shared" si="64"/>
        <v>4</v>
      </c>
      <c r="AO1370" s="3" t="str">
        <f t="shared" si="65"/>
        <v>April</v>
      </c>
      <c r="AP1370" s="3">
        <v>1</v>
      </c>
    </row>
    <row r="1371" spans="1:42" x14ac:dyDescent="0.25">
      <c r="A1371" s="3">
        <v>935</v>
      </c>
      <c r="B1371" s="3">
        <v>64587</v>
      </c>
      <c r="C1371" s="3">
        <v>88</v>
      </c>
      <c r="D1371" s="3">
        <f t="shared" si="63"/>
        <v>0.13625032901357859</v>
      </c>
      <c r="E1371" s="3">
        <v>1</v>
      </c>
      <c r="F1371" s="3">
        <v>1</v>
      </c>
      <c r="G1371" s="3">
        <v>49</v>
      </c>
      <c r="H1371" s="3">
        <v>66</v>
      </c>
      <c r="I1371" s="3">
        <v>0</v>
      </c>
      <c r="J1371" s="3">
        <v>16</v>
      </c>
      <c r="K1371" s="3">
        <v>0</v>
      </c>
      <c r="L1371" s="3">
        <v>6</v>
      </c>
      <c r="M1371" s="3">
        <v>20</v>
      </c>
      <c r="N1371" s="3">
        <v>2</v>
      </c>
      <c r="O1371" s="3">
        <v>1</v>
      </c>
      <c r="P1371" s="3">
        <v>1</v>
      </c>
      <c r="Q1371" s="3">
        <v>4</v>
      </c>
      <c r="R1371" s="3">
        <v>3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66</v>
      </c>
      <c r="AA1371" s="3" t="str" cm="1">
        <f t="array" ref="AA1371">_xlfn.IFS(AND(Z1371&lt;36,Z1371&gt;23),"24-35",AND(Z1371&lt;51,Z1371&gt;35),"36-50",AND(Z1371&gt;50,Z1371&lt;66),"51-65",Z1371&gt;65,"66+",TRUE,"?")</f>
        <v>66+</v>
      </c>
      <c r="AB1371" s="3">
        <v>2166</v>
      </c>
      <c r="AC1371" s="3">
        <v>1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1</v>
      </c>
      <c r="AJ1371" s="3">
        <v>0</v>
      </c>
      <c r="AK1371" s="3">
        <v>0</v>
      </c>
      <c r="AL1371" s="3">
        <v>68</v>
      </c>
      <c r="AM1371" s="4">
        <v>42683</v>
      </c>
      <c r="AN1371" s="3">
        <f t="shared" si="64"/>
        <v>11</v>
      </c>
      <c r="AO1371" s="3" t="str">
        <f t="shared" si="65"/>
        <v>November</v>
      </c>
      <c r="AP1371" s="3">
        <v>1</v>
      </c>
    </row>
    <row r="1372" spans="1:42" x14ac:dyDescent="0.25">
      <c r="A1372" s="3">
        <v>1143</v>
      </c>
      <c r="B1372" s="3">
        <v>34377</v>
      </c>
      <c r="C1372" s="3">
        <v>88</v>
      </c>
      <c r="D1372" s="3">
        <f t="shared" si="63"/>
        <v>0.25598510632108679</v>
      </c>
      <c r="E1372" s="3">
        <v>0</v>
      </c>
      <c r="F1372" s="3">
        <v>1</v>
      </c>
      <c r="G1372" s="3">
        <v>55</v>
      </c>
      <c r="H1372" s="3">
        <v>62</v>
      </c>
      <c r="I1372" s="3">
        <v>0</v>
      </c>
      <c r="J1372" s="3">
        <v>22</v>
      </c>
      <c r="K1372" s="3">
        <v>3</v>
      </c>
      <c r="L1372" s="3">
        <v>1</v>
      </c>
      <c r="M1372" s="3">
        <v>26</v>
      </c>
      <c r="N1372" s="3">
        <v>2</v>
      </c>
      <c r="O1372" s="3">
        <v>2</v>
      </c>
      <c r="P1372" s="3">
        <v>2</v>
      </c>
      <c r="Q1372" s="3">
        <v>2</v>
      </c>
      <c r="R1372" s="3">
        <v>7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57</v>
      </c>
      <c r="AA1372" s="3" t="str" cm="1">
        <f t="array" ref="AA1372">_xlfn.IFS(AND(Z1372&lt;36,Z1372&gt;23),"24-35",AND(Z1372&lt;51,Z1372&gt;35),"36-50",AND(Z1372&gt;50,Z1372&lt;66),"51-65",Z1372&gt;65,"66+",TRUE,"?")</f>
        <v>51-65</v>
      </c>
      <c r="AB1372" s="3">
        <v>2685</v>
      </c>
      <c r="AC1372" s="3">
        <v>0</v>
      </c>
      <c r="AD1372" s="3">
        <v>0</v>
      </c>
      <c r="AE1372" s="3">
        <v>1</v>
      </c>
      <c r="AF1372" s="3">
        <v>0</v>
      </c>
      <c r="AG1372" s="3">
        <v>0</v>
      </c>
      <c r="AH1372" s="3">
        <v>0</v>
      </c>
      <c r="AI1372" s="3">
        <v>1</v>
      </c>
      <c r="AJ1372" s="3">
        <v>0</v>
      </c>
      <c r="AK1372" s="3">
        <v>0</v>
      </c>
      <c r="AL1372" s="3">
        <v>62</v>
      </c>
      <c r="AM1372" s="4">
        <v>42164</v>
      </c>
      <c r="AN1372" s="3">
        <f t="shared" si="64"/>
        <v>6</v>
      </c>
      <c r="AO1372" s="3" t="str">
        <f t="shared" si="65"/>
        <v>June</v>
      </c>
      <c r="AP1372" s="3">
        <v>1</v>
      </c>
    </row>
    <row r="1373" spans="1:42" x14ac:dyDescent="0.25">
      <c r="A1373" s="3">
        <v>1404</v>
      </c>
      <c r="B1373" s="3">
        <v>37787</v>
      </c>
      <c r="C1373" s="3">
        <v>88</v>
      </c>
      <c r="D1373" s="3">
        <f t="shared" si="63"/>
        <v>0.23288432529705982</v>
      </c>
      <c r="E1373" s="3">
        <v>1</v>
      </c>
      <c r="F1373" s="3">
        <v>0</v>
      </c>
      <c r="G1373" s="3">
        <v>50</v>
      </c>
      <c r="H1373" s="3">
        <v>40</v>
      </c>
      <c r="I1373" s="3">
        <v>1</v>
      </c>
      <c r="J1373" s="3">
        <v>40</v>
      </c>
      <c r="K1373" s="3">
        <v>4</v>
      </c>
      <c r="L1373" s="3">
        <v>3</v>
      </c>
      <c r="M1373" s="3">
        <v>18</v>
      </c>
      <c r="N1373" s="3">
        <v>1</v>
      </c>
      <c r="O1373" s="3">
        <v>3</v>
      </c>
      <c r="P1373" s="3">
        <v>0</v>
      </c>
      <c r="Q1373" s="3">
        <v>3</v>
      </c>
      <c r="R1373" s="3">
        <v>8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48</v>
      </c>
      <c r="AA1373" s="3" t="str" cm="1">
        <f t="array" ref="AA1373">_xlfn.IFS(AND(Z1373&lt;36,Z1373&gt;23),"24-35",AND(Z1373&lt;51,Z1373&gt;35),"36-50",AND(Z1373&gt;50,Z1373&lt;66),"51-65",Z1373&gt;65,"66+",TRUE,"?")</f>
        <v>36-50</v>
      </c>
      <c r="AB1373" s="3">
        <v>2441</v>
      </c>
      <c r="AC1373" s="3">
        <v>0</v>
      </c>
      <c r="AD1373" s="3">
        <v>1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1</v>
      </c>
      <c r="AK1373" s="3">
        <v>0</v>
      </c>
      <c r="AL1373" s="3">
        <v>70</v>
      </c>
      <c r="AM1373" s="4">
        <v>42408</v>
      </c>
      <c r="AN1373" s="3">
        <f t="shared" si="64"/>
        <v>2</v>
      </c>
      <c r="AO1373" s="3" t="str">
        <f t="shared" si="65"/>
        <v>February</v>
      </c>
      <c r="AP1373" s="3">
        <v>1</v>
      </c>
    </row>
    <row r="1374" spans="1:42" x14ac:dyDescent="0.25">
      <c r="A1374" s="3">
        <v>1467</v>
      </c>
      <c r="B1374" s="3">
        <v>52569</v>
      </c>
      <c r="C1374" s="3">
        <v>88</v>
      </c>
      <c r="D1374" s="3">
        <f t="shared" si="63"/>
        <v>0.16739903745553464</v>
      </c>
      <c r="E1374" s="3">
        <v>0</v>
      </c>
      <c r="F1374" s="3">
        <v>1</v>
      </c>
      <c r="G1374" s="3">
        <v>54</v>
      </c>
      <c r="H1374" s="3">
        <v>85</v>
      </c>
      <c r="I1374" s="3">
        <v>0</v>
      </c>
      <c r="J1374" s="3">
        <v>3</v>
      </c>
      <c r="K1374" s="3">
        <v>0</v>
      </c>
      <c r="L1374" s="3">
        <v>0</v>
      </c>
      <c r="M1374" s="3">
        <v>7</v>
      </c>
      <c r="N1374" s="3">
        <v>1</v>
      </c>
      <c r="O1374" s="3">
        <v>2</v>
      </c>
      <c r="P1374" s="3">
        <v>0</v>
      </c>
      <c r="Q1374" s="3">
        <v>4</v>
      </c>
      <c r="R1374" s="3">
        <v>3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53</v>
      </c>
      <c r="AA1374" s="3" t="str" cm="1">
        <f t="array" ref="AA1374">_xlfn.IFS(AND(Z1374&lt;36,Z1374&gt;23),"24-35",AND(Z1374&lt;51,Z1374&gt;35),"36-50",AND(Z1374&gt;50,Z1374&lt;66),"51-65",Z1374&gt;65,"66+",TRUE,"?")</f>
        <v>51-65</v>
      </c>
      <c r="AB1374" s="3">
        <v>2244</v>
      </c>
      <c r="AC1374" s="3">
        <v>0</v>
      </c>
      <c r="AD1374" s="3">
        <v>0</v>
      </c>
      <c r="AE1374" s="3">
        <v>1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1</v>
      </c>
      <c r="AL1374" s="3">
        <v>81</v>
      </c>
      <c r="AM1374" s="4">
        <v>42605</v>
      </c>
      <c r="AN1374" s="3">
        <f t="shared" si="64"/>
        <v>8</v>
      </c>
      <c r="AO1374" s="3" t="str">
        <f t="shared" si="65"/>
        <v>August</v>
      </c>
      <c r="AP1374" s="3">
        <v>1</v>
      </c>
    </row>
    <row r="1375" spans="1:42" x14ac:dyDescent="0.25">
      <c r="A1375" s="3">
        <v>1946</v>
      </c>
      <c r="B1375" s="3">
        <v>42769</v>
      </c>
      <c r="C1375" s="3">
        <v>88</v>
      </c>
      <c r="D1375" s="3">
        <f t="shared" si="63"/>
        <v>0.2057565058804274</v>
      </c>
      <c r="E1375" s="3">
        <v>0</v>
      </c>
      <c r="F1375" s="3">
        <v>1</v>
      </c>
      <c r="G1375" s="3">
        <v>15</v>
      </c>
      <c r="H1375" s="3">
        <v>71</v>
      </c>
      <c r="I1375" s="3">
        <v>0</v>
      </c>
      <c r="J1375" s="3">
        <v>13</v>
      </c>
      <c r="K1375" s="3">
        <v>3</v>
      </c>
      <c r="L1375" s="3">
        <v>1</v>
      </c>
      <c r="M1375" s="3">
        <v>0</v>
      </c>
      <c r="N1375" s="3">
        <v>2</v>
      </c>
      <c r="O1375" s="3">
        <v>1</v>
      </c>
      <c r="P1375" s="3">
        <v>1</v>
      </c>
      <c r="Q1375" s="3">
        <v>4</v>
      </c>
      <c r="R1375" s="3">
        <v>4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58</v>
      </c>
      <c r="AA1375" s="3" t="str" cm="1">
        <f t="array" ref="AA1375">_xlfn.IFS(AND(Z1375&lt;36,Z1375&gt;23),"24-35",AND(Z1375&lt;51,Z1375&gt;35),"36-50",AND(Z1375&gt;50,Z1375&lt;66),"51-65",Z1375&gt;65,"66+",TRUE,"?")</f>
        <v>51-65</v>
      </c>
      <c r="AB1375" s="3">
        <v>2419</v>
      </c>
      <c r="AC1375" s="3">
        <v>0</v>
      </c>
      <c r="AD1375" s="3">
        <v>1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1</v>
      </c>
      <c r="AL1375" s="3">
        <v>88</v>
      </c>
      <c r="AM1375" s="4">
        <v>42430</v>
      </c>
      <c r="AN1375" s="3">
        <f t="shared" si="64"/>
        <v>3</v>
      </c>
      <c r="AO1375" s="3" t="str">
        <f t="shared" si="65"/>
        <v>March</v>
      </c>
      <c r="AP1375" s="3">
        <v>1</v>
      </c>
    </row>
    <row r="1376" spans="1:42" x14ac:dyDescent="0.25">
      <c r="A1376" s="3">
        <v>104</v>
      </c>
      <c r="B1376" s="3">
        <v>50785</v>
      </c>
      <c r="C1376" s="3">
        <v>87</v>
      </c>
      <c r="D1376" s="3">
        <f t="shared" si="63"/>
        <v>0.1713104263069804</v>
      </c>
      <c r="E1376" s="3">
        <v>1</v>
      </c>
      <c r="F1376" s="3">
        <v>1</v>
      </c>
      <c r="G1376" s="3">
        <v>27</v>
      </c>
      <c r="H1376" s="3">
        <v>64</v>
      </c>
      <c r="I1376" s="3">
        <v>1</v>
      </c>
      <c r="J1376" s="3">
        <v>21</v>
      </c>
      <c r="K1376" s="3">
        <v>0</v>
      </c>
      <c r="L1376" s="3">
        <v>1</v>
      </c>
      <c r="M1376" s="3">
        <v>27</v>
      </c>
      <c r="N1376" s="3">
        <v>2</v>
      </c>
      <c r="O1376" s="3">
        <v>2</v>
      </c>
      <c r="P1376" s="3">
        <v>1</v>
      </c>
      <c r="Q1376" s="3">
        <v>3</v>
      </c>
      <c r="R1376" s="3">
        <v>6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58</v>
      </c>
      <c r="AA1376" s="3" t="str" cm="1">
        <f t="array" ref="AA1376">_xlfn.IFS(AND(Z1376&lt;36,Z1376&gt;23),"24-35",AND(Z1376&lt;51,Z1376&gt;35),"36-50",AND(Z1376&gt;50,Z1376&lt;66),"51-65",Z1376&gt;65,"66+",TRUE,"?")</f>
        <v>51-65</v>
      </c>
      <c r="AB1376" s="3">
        <v>2451</v>
      </c>
      <c r="AC1376" s="3">
        <v>0</v>
      </c>
      <c r="AD1376" s="3">
        <v>0</v>
      </c>
      <c r="AE1376" s="3">
        <v>1</v>
      </c>
      <c r="AF1376" s="3">
        <v>0</v>
      </c>
      <c r="AG1376" s="3">
        <v>0</v>
      </c>
      <c r="AH1376" s="3">
        <v>0</v>
      </c>
      <c r="AI1376" s="3">
        <v>1</v>
      </c>
      <c r="AJ1376" s="3">
        <v>0</v>
      </c>
      <c r="AK1376" s="3">
        <v>0</v>
      </c>
      <c r="AL1376" s="3">
        <v>60</v>
      </c>
      <c r="AM1376" s="4">
        <v>42398</v>
      </c>
      <c r="AN1376" s="3">
        <f t="shared" si="64"/>
        <v>1</v>
      </c>
      <c r="AO1376" s="3" t="str">
        <f t="shared" si="65"/>
        <v>January</v>
      </c>
      <c r="AP1376" s="3">
        <v>1</v>
      </c>
    </row>
    <row r="1377" spans="1:42" x14ac:dyDescent="0.25">
      <c r="A1377" s="3">
        <v>159</v>
      </c>
      <c r="B1377" s="3">
        <v>53537</v>
      </c>
      <c r="C1377" s="3">
        <v>87</v>
      </c>
      <c r="D1377" s="3">
        <f t="shared" si="63"/>
        <v>0.16250443618432112</v>
      </c>
      <c r="E1377" s="3">
        <v>1</v>
      </c>
      <c r="F1377" s="3">
        <v>1</v>
      </c>
      <c r="G1377" s="3">
        <v>17</v>
      </c>
      <c r="H1377" s="3">
        <v>81</v>
      </c>
      <c r="I1377" s="3">
        <v>0</v>
      </c>
      <c r="J1377" s="3">
        <v>6</v>
      </c>
      <c r="K1377" s="3">
        <v>0</v>
      </c>
      <c r="L1377" s="3">
        <v>0</v>
      </c>
      <c r="M1377" s="3">
        <v>6</v>
      </c>
      <c r="N1377" s="3">
        <v>2</v>
      </c>
      <c r="O1377" s="3">
        <v>2</v>
      </c>
      <c r="P1377" s="3">
        <v>1</v>
      </c>
      <c r="Q1377" s="3">
        <v>3</v>
      </c>
      <c r="R1377" s="3">
        <v>5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61</v>
      </c>
      <c r="AA1377" s="3" t="str" cm="1">
        <f t="array" ref="AA1377">_xlfn.IFS(AND(Z1377&lt;36,Z1377&gt;23),"24-35",AND(Z1377&lt;51,Z1377&gt;35),"36-50",AND(Z1377&gt;50,Z1377&lt;66),"51-65",Z1377&gt;65,"66+",TRUE,"?")</f>
        <v>51-65</v>
      </c>
      <c r="AB1377" s="3">
        <v>2309</v>
      </c>
      <c r="AC1377" s="3">
        <v>0</v>
      </c>
      <c r="AD1377" s="3">
        <v>0</v>
      </c>
      <c r="AE1377" s="3">
        <v>0</v>
      </c>
      <c r="AF1377" s="3">
        <v>1</v>
      </c>
      <c r="AG1377" s="3">
        <v>0</v>
      </c>
      <c r="AH1377" s="3">
        <v>0</v>
      </c>
      <c r="AI1377" s="3">
        <v>0</v>
      </c>
      <c r="AJ1377" s="3">
        <v>0</v>
      </c>
      <c r="AK1377" s="3">
        <v>1</v>
      </c>
      <c r="AL1377" s="3">
        <v>81</v>
      </c>
      <c r="AM1377" s="4">
        <v>42540</v>
      </c>
      <c r="AN1377" s="3">
        <f t="shared" si="64"/>
        <v>6</v>
      </c>
      <c r="AO1377" s="3" t="str">
        <f t="shared" si="65"/>
        <v>June</v>
      </c>
      <c r="AP1377" s="3">
        <v>1</v>
      </c>
    </row>
    <row r="1378" spans="1:42" x14ac:dyDescent="0.25">
      <c r="A1378" s="3">
        <v>727</v>
      </c>
      <c r="B1378" s="3">
        <v>40760</v>
      </c>
      <c r="C1378" s="3">
        <v>87</v>
      </c>
      <c r="D1378" s="3">
        <f t="shared" si="63"/>
        <v>0.21344455348380764</v>
      </c>
      <c r="E1378" s="3">
        <v>0</v>
      </c>
      <c r="F1378" s="3">
        <v>1</v>
      </c>
      <c r="G1378" s="3">
        <v>64</v>
      </c>
      <c r="H1378" s="3">
        <v>70</v>
      </c>
      <c r="I1378" s="3">
        <v>0</v>
      </c>
      <c r="J1378" s="3">
        <v>17</v>
      </c>
      <c r="K1378" s="3">
        <v>0</v>
      </c>
      <c r="L1378" s="3">
        <v>0</v>
      </c>
      <c r="M1378" s="3">
        <v>6</v>
      </c>
      <c r="N1378" s="3">
        <v>2</v>
      </c>
      <c r="O1378" s="3">
        <v>2</v>
      </c>
      <c r="P1378" s="3">
        <v>1</v>
      </c>
      <c r="Q1378" s="3">
        <v>3</v>
      </c>
      <c r="R1378" s="3">
        <v>6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55</v>
      </c>
      <c r="AA1378" s="3" t="str" cm="1">
        <f t="array" ref="AA1378">_xlfn.IFS(AND(Z1378&lt;36,Z1378&gt;23),"24-35",AND(Z1378&lt;51,Z1378&gt;35),"36-50",AND(Z1378&gt;50,Z1378&lt;66),"51-65",Z1378&gt;65,"66+",TRUE,"?")</f>
        <v>51-65</v>
      </c>
      <c r="AB1378" s="3">
        <v>2462</v>
      </c>
      <c r="AC1378" s="3">
        <v>0</v>
      </c>
      <c r="AD1378" s="3">
        <v>0</v>
      </c>
      <c r="AE1378" s="3">
        <v>1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1</v>
      </c>
      <c r="AL1378" s="3">
        <v>81</v>
      </c>
      <c r="AM1378" s="4">
        <v>42387</v>
      </c>
      <c r="AN1378" s="3">
        <f t="shared" si="64"/>
        <v>1</v>
      </c>
      <c r="AO1378" s="3" t="str">
        <f t="shared" si="65"/>
        <v>January</v>
      </c>
      <c r="AP1378" s="3">
        <v>1</v>
      </c>
    </row>
    <row r="1379" spans="1:42" x14ac:dyDescent="0.25">
      <c r="A1379" s="3">
        <v>1369</v>
      </c>
      <c r="B1379" s="3">
        <v>59892</v>
      </c>
      <c r="C1379" s="3">
        <v>87</v>
      </c>
      <c r="D1379" s="3">
        <f t="shared" si="63"/>
        <v>0.14526147064716491</v>
      </c>
      <c r="E1379" s="3">
        <v>0</v>
      </c>
      <c r="F1379" s="3">
        <v>1</v>
      </c>
      <c r="G1379" s="3">
        <v>26</v>
      </c>
      <c r="H1379" s="3">
        <v>73</v>
      </c>
      <c r="I1379" s="3">
        <v>0</v>
      </c>
      <c r="J1379" s="3">
        <v>13</v>
      </c>
      <c r="K1379" s="3">
        <v>0</v>
      </c>
      <c r="L1379" s="3">
        <v>1</v>
      </c>
      <c r="M1379" s="3">
        <v>0</v>
      </c>
      <c r="N1379" s="3">
        <v>1</v>
      </c>
      <c r="O1379" s="3">
        <v>2</v>
      </c>
      <c r="P1379" s="3">
        <v>1</v>
      </c>
      <c r="Q1379" s="3">
        <v>3</v>
      </c>
      <c r="R1379" s="3">
        <v>3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50</v>
      </c>
      <c r="AA1379" s="3" t="str" cm="1">
        <f t="array" ref="AA1379">_xlfn.IFS(AND(Z1379&lt;36,Z1379&gt;23),"24-35",AND(Z1379&lt;51,Z1379&gt;35),"36-50",AND(Z1379&gt;50,Z1379&lt;66),"51-65",Z1379&gt;65,"66+",TRUE,"?")</f>
        <v>36-50</v>
      </c>
      <c r="AB1379" s="3">
        <v>2398</v>
      </c>
      <c r="AC1379" s="3">
        <v>0</v>
      </c>
      <c r="AD1379" s="3">
        <v>1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1</v>
      </c>
      <c r="AL1379" s="3">
        <v>87</v>
      </c>
      <c r="AM1379" s="4">
        <v>42451</v>
      </c>
      <c r="AN1379" s="3">
        <f t="shared" si="64"/>
        <v>3</v>
      </c>
      <c r="AO1379" s="3" t="str">
        <f t="shared" si="65"/>
        <v>March</v>
      </c>
      <c r="AP1379" s="3">
        <v>1</v>
      </c>
    </row>
    <row r="1380" spans="1:42" x14ac:dyDescent="0.25">
      <c r="A1380" s="3">
        <v>1960</v>
      </c>
      <c r="B1380" s="3">
        <v>31560</v>
      </c>
      <c r="C1380" s="3">
        <v>87</v>
      </c>
      <c r="D1380" s="3">
        <f t="shared" si="63"/>
        <v>0.27566539923954375</v>
      </c>
      <c r="E1380" s="3">
        <v>1</v>
      </c>
      <c r="F1380" s="3">
        <v>0</v>
      </c>
      <c r="G1380" s="3">
        <v>98</v>
      </c>
      <c r="H1380" s="3">
        <v>62</v>
      </c>
      <c r="I1380" s="3">
        <v>1</v>
      </c>
      <c r="J1380" s="3">
        <v>20</v>
      </c>
      <c r="K1380" s="3">
        <v>4</v>
      </c>
      <c r="L1380" s="3">
        <v>0</v>
      </c>
      <c r="M1380" s="3">
        <v>7</v>
      </c>
      <c r="N1380" s="3">
        <v>2</v>
      </c>
      <c r="O1380" s="3">
        <v>2</v>
      </c>
      <c r="P1380" s="3">
        <v>1</v>
      </c>
      <c r="Q1380" s="3">
        <v>3</v>
      </c>
      <c r="R1380" s="3">
        <v>8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46</v>
      </c>
      <c r="AA1380" s="3" t="str" cm="1">
        <f t="array" ref="AA1380">_xlfn.IFS(AND(Z1380&lt;36,Z1380&gt;23),"24-35",AND(Z1380&lt;51,Z1380&gt;35),"36-50",AND(Z1380&gt;50,Z1380&lt;66),"51-65",Z1380&gt;65,"66+",TRUE,"?")</f>
        <v>36-50</v>
      </c>
      <c r="AB1380" s="3">
        <v>2529</v>
      </c>
      <c r="AC1380" s="3">
        <v>0</v>
      </c>
      <c r="AD1380" s="3">
        <v>0</v>
      </c>
      <c r="AE1380" s="3">
        <v>1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1</v>
      </c>
      <c r="AL1380" s="3">
        <v>80</v>
      </c>
      <c r="AM1380" s="4">
        <v>42320</v>
      </c>
      <c r="AN1380" s="3">
        <f t="shared" si="64"/>
        <v>11</v>
      </c>
      <c r="AO1380" s="3" t="str">
        <f t="shared" si="65"/>
        <v>November</v>
      </c>
      <c r="AP1380" s="3">
        <v>1</v>
      </c>
    </row>
    <row r="1381" spans="1:42" x14ac:dyDescent="0.25">
      <c r="A1381" s="3">
        <v>116</v>
      </c>
      <c r="B1381" s="3">
        <v>54348</v>
      </c>
      <c r="C1381" s="3">
        <v>86</v>
      </c>
      <c r="D1381" s="3">
        <f t="shared" si="63"/>
        <v>0.15823949363362036</v>
      </c>
      <c r="E1381" s="3">
        <v>1</v>
      </c>
      <c r="F1381" s="3">
        <v>1</v>
      </c>
      <c r="G1381" s="3">
        <v>51</v>
      </c>
      <c r="H1381" s="3">
        <v>70</v>
      </c>
      <c r="I1381" s="3">
        <v>0</v>
      </c>
      <c r="J1381" s="3">
        <v>16</v>
      </c>
      <c r="K1381" s="3">
        <v>0</v>
      </c>
      <c r="L1381" s="3">
        <v>0</v>
      </c>
      <c r="M1381" s="3">
        <v>4</v>
      </c>
      <c r="N1381" s="3">
        <v>2</v>
      </c>
      <c r="O1381" s="3">
        <v>2</v>
      </c>
      <c r="P1381" s="3">
        <v>0</v>
      </c>
      <c r="Q1381" s="3">
        <v>4</v>
      </c>
      <c r="R1381" s="3">
        <v>6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67</v>
      </c>
      <c r="AA1381" s="3" t="str" cm="1">
        <f t="array" ref="AA1381">_xlfn.IFS(AND(Z1381&lt;36,Z1381&gt;23),"24-35",AND(Z1381&lt;51,Z1381&gt;35),"36-50",AND(Z1381&gt;50,Z1381&lt;66),"51-65",Z1381&gt;65,"66+",TRUE,"?")</f>
        <v>66+</v>
      </c>
      <c r="AB1381" s="3">
        <v>2180</v>
      </c>
      <c r="AC1381" s="3">
        <v>0</v>
      </c>
      <c r="AD1381" s="3">
        <v>1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1</v>
      </c>
      <c r="AK1381" s="3">
        <v>0</v>
      </c>
      <c r="AL1381" s="3">
        <v>82</v>
      </c>
      <c r="AM1381" s="4">
        <v>42669</v>
      </c>
      <c r="AN1381" s="3">
        <f t="shared" si="64"/>
        <v>10</v>
      </c>
      <c r="AO1381" s="3" t="str">
        <f t="shared" si="65"/>
        <v>October</v>
      </c>
      <c r="AP1381" s="3">
        <v>1</v>
      </c>
    </row>
    <row r="1382" spans="1:42" x14ac:dyDescent="0.25">
      <c r="A1382" s="3">
        <v>260</v>
      </c>
      <c r="B1382" s="3">
        <v>24480</v>
      </c>
      <c r="C1382" s="3">
        <v>85</v>
      </c>
      <c r="D1382" s="3">
        <f t="shared" si="63"/>
        <v>0.34722222222222221</v>
      </c>
      <c r="E1382" s="3">
        <v>1</v>
      </c>
      <c r="F1382" s="3">
        <v>0</v>
      </c>
      <c r="G1382" s="3">
        <v>46</v>
      </c>
      <c r="H1382" s="3">
        <v>4</v>
      </c>
      <c r="I1382" s="3">
        <v>19</v>
      </c>
      <c r="J1382" s="3">
        <v>9</v>
      </c>
      <c r="K1382" s="3">
        <v>28</v>
      </c>
      <c r="L1382" s="3">
        <v>25</v>
      </c>
      <c r="M1382" s="3">
        <v>17</v>
      </c>
      <c r="N1382" s="3">
        <v>3</v>
      </c>
      <c r="O1382" s="3">
        <v>3</v>
      </c>
      <c r="P1382" s="3">
        <v>0</v>
      </c>
      <c r="Q1382" s="3">
        <v>4</v>
      </c>
      <c r="R1382" s="3">
        <v>7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39</v>
      </c>
      <c r="AA1382" s="3" t="str" cm="1">
        <f t="array" ref="AA1382">_xlfn.IFS(AND(Z1382&lt;36,Z1382&gt;23),"24-35",AND(Z1382&lt;51,Z1382&gt;35),"36-50",AND(Z1382&gt;50,Z1382&lt;66),"51-65",Z1382&gt;65,"66+",TRUE,"?")</f>
        <v>36-50</v>
      </c>
      <c r="AB1382" s="3">
        <v>2662</v>
      </c>
      <c r="AC1382" s="3">
        <v>0</v>
      </c>
      <c r="AD1382" s="3">
        <v>1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68</v>
      </c>
      <c r="AM1382" s="4">
        <v>42187</v>
      </c>
      <c r="AN1382" s="3">
        <f t="shared" si="64"/>
        <v>7</v>
      </c>
      <c r="AO1382" s="3" t="str">
        <f t="shared" si="65"/>
        <v>July</v>
      </c>
      <c r="AP1382" s="3">
        <v>1</v>
      </c>
    </row>
    <row r="1383" spans="1:42" x14ac:dyDescent="0.25">
      <c r="A1383" s="3">
        <v>349</v>
      </c>
      <c r="B1383" s="3">
        <v>46098</v>
      </c>
      <c r="C1383" s="3">
        <v>84</v>
      </c>
      <c r="D1383" s="3">
        <f t="shared" si="63"/>
        <v>0.1822204867890147</v>
      </c>
      <c r="E1383" s="3">
        <v>1</v>
      </c>
      <c r="F1383" s="3">
        <v>1</v>
      </c>
      <c r="G1383" s="3">
        <v>86</v>
      </c>
      <c r="H1383" s="3">
        <v>57</v>
      </c>
      <c r="I1383" s="3">
        <v>0</v>
      </c>
      <c r="J1383" s="3">
        <v>27</v>
      </c>
      <c r="K1383" s="3">
        <v>0</v>
      </c>
      <c r="L1383" s="3">
        <v>0</v>
      </c>
      <c r="M1383" s="3">
        <v>36</v>
      </c>
      <c r="N1383" s="3">
        <v>4</v>
      </c>
      <c r="O1383" s="3">
        <v>3</v>
      </c>
      <c r="P1383" s="3">
        <v>2</v>
      </c>
      <c r="Q1383" s="3">
        <v>2</v>
      </c>
      <c r="R1383" s="3">
        <v>8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45</v>
      </c>
      <c r="AA1383" s="3" t="str" cm="1">
        <f t="array" ref="AA1383">_xlfn.IFS(AND(Z1383&lt;36,Z1383&gt;23),"24-35",AND(Z1383&lt;51,Z1383&gt;35),"36-50",AND(Z1383&gt;50,Z1383&lt;66),"51-65",Z1383&gt;65,"66+",TRUE,"?")</f>
        <v>36-50</v>
      </c>
      <c r="AB1383" s="3">
        <v>2839</v>
      </c>
      <c r="AC1383" s="3">
        <v>0</v>
      </c>
      <c r="AD1383" s="3">
        <v>0</v>
      </c>
      <c r="AE1383" s="3">
        <v>1</v>
      </c>
      <c r="AF1383" s="3">
        <v>0</v>
      </c>
      <c r="AG1383" s="3">
        <v>0</v>
      </c>
      <c r="AH1383" s="3">
        <v>0</v>
      </c>
      <c r="AI1383" s="3">
        <v>0</v>
      </c>
      <c r="AJ1383" s="3">
        <v>1</v>
      </c>
      <c r="AK1383" s="3">
        <v>0</v>
      </c>
      <c r="AL1383" s="3">
        <v>48</v>
      </c>
      <c r="AM1383" s="4">
        <v>42010</v>
      </c>
      <c r="AN1383" s="3">
        <f t="shared" si="64"/>
        <v>1</v>
      </c>
      <c r="AO1383" s="3" t="str">
        <f t="shared" si="65"/>
        <v>January</v>
      </c>
      <c r="AP1383" s="3">
        <v>1</v>
      </c>
    </row>
    <row r="1384" spans="1:42" x14ac:dyDescent="0.25">
      <c r="A1384" s="3">
        <v>974</v>
      </c>
      <c r="B1384" s="3">
        <v>46423</v>
      </c>
      <c r="C1384" s="3">
        <v>84</v>
      </c>
      <c r="D1384" s="3">
        <f t="shared" si="63"/>
        <v>0.18094479029791266</v>
      </c>
      <c r="E1384" s="3">
        <v>1</v>
      </c>
      <c r="F1384" s="3">
        <v>1</v>
      </c>
      <c r="G1384" s="3">
        <v>6</v>
      </c>
      <c r="H1384" s="3">
        <v>68</v>
      </c>
      <c r="I1384" s="3">
        <v>0</v>
      </c>
      <c r="J1384" s="3">
        <v>16</v>
      </c>
      <c r="K1384" s="3">
        <v>0</v>
      </c>
      <c r="L1384" s="3">
        <v>0</v>
      </c>
      <c r="M1384" s="3">
        <v>8</v>
      </c>
      <c r="N1384" s="3">
        <v>3</v>
      </c>
      <c r="O1384" s="3">
        <v>2</v>
      </c>
      <c r="P1384" s="3">
        <v>0</v>
      </c>
      <c r="Q1384" s="3">
        <v>4</v>
      </c>
      <c r="R1384" s="3">
        <v>7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48</v>
      </c>
      <c r="AA1384" s="3" t="str" cm="1">
        <f t="array" ref="AA1384">_xlfn.IFS(AND(Z1384&lt;36,Z1384&gt;23),"24-35",AND(Z1384&lt;51,Z1384&gt;35),"36-50",AND(Z1384&gt;50,Z1384&lt;66),"51-65",Z1384&gt;65,"66+",TRUE,"?")</f>
        <v>36-50</v>
      </c>
      <c r="AB1384" s="3">
        <v>2443</v>
      </c>
      <c r="AC1384" s="3">
        <v>0</v>
      </c>
      <c r="AD1384" s="3">
        <v>0</v>
      </c>
      <c r="AE1384" s="3">
        <v>1</v>
      </c>
      <c r="AF1384" s="3">
        <v>0</v>
      </c>
      <c r="AG1384" s="3">
        <v>0</v>
      </c>
      <c r="AH1384" s="3">
        <v>0</v>
      </c>
      <c r="AI1384" s="3">
        <v>0</v>
      </c>
      <c r="AJ1384" s="3">
        <v>1</v>
      </c>
      <c r="AK1384" s="3">
        <v>0</v>
      </c>
      <c r="AL1384" s="3">
        <v>76</v>
      </c>
      <c r="AM1384" s="4">
        <v>42406</v>
      </c>
      <c r="AN1384" s="3">
        <f t="shared" si="64"/>
        <v>2</v>
      </c>
      <c r="AO1384" s="3" t="str">
        <f t="shared" si="65"/>
        <v>February</v>
      </c>
      <c r="AP1384" s="3">
        <v>1</v>
      </c>
    </row>
    <row r="1385" spans="1:42" x14ac:dyDescent="0.25">
      <c r="A1385" s="3">
        <v>1148</v>
      </c>
      <c r="B1385" s="3">
        <v>33438</v>
      </c>
      <c r="C1385" s="3">
        <v>84</v>
      </c>
      <c r="D1385" s="3">
        <f t="shared" si="63"/>
        <v>0.2512111968419164</v>
      </c>
      <c r="E1385" s="3">
        <v>1</v>
      </c>
      <c r="F1385" s="3">
        <v>1</v>
      </c>
      <c r="G1385" s="3">
        <v>81</v>
      </c>
      <c r="H1385" s="3">
        <v>62</v>
      </c>
      <c r="I1385" s="3">
        <v>1</v>
      </c>
      <c r="J1385" s="3">
        <v>16</v>
      </c>
      <c r="K1385" s="3">
        <v>3</v>
      </c>
      <c r="L1385" s="3">
        <v>2</v>
      </c>
      <c r="M1385" s="3">
        <v>6</v>
      </c>
      <c r="N1385" s="3">
        <v>4</v>
      </c>
      <c r="O1385" s="3">
        <v>2</v>
      </c>
      <c r="P1385" s="3">
        <v>1</v>
      </c>
      <c r="Q1385" s="3">
        <v>4</v>
      </c>
      <c r="R1385" s="3">
        <v>5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62</v>
      </c>
      <c r="AA1385" s="3" t="str" cm="1">
        <f t="array" ref="AA1385">_xlfn.IFS(AND(Z1385&lt;36,Z1385&gt;23),"24-35",AND(Z1385&lt;51,Z1385&gt;35),"36-50",AND(Z1385&gt;50,Z1385&lt;66),"51-65",Z1385&gt;65,"66+",TRUE,"?")</f>
        <v>51-65</v>
      </c>
      <c r="AB1385" s="3">
        <v>2439</v>
      </c>
      <c r="AC1385" s="3">
        <v>0</v>
      </c>
      <c r="AD1385" s="3">
        <v>0</v>
      </c>
      <c r="AE1385" s="3">
        <v>0</v>
      </c>
      <c r="AF1385" s="3">
        <v>0</v>
      </c>
      <c r="AG1385" s="3">
        <v>1</v>
      </c>
      <c r="AH1385" s="3">
        <v>0</v>
      </c>
      <c r="AI1385" s="3">
        <v>0</v>
      </c>
      <c r="AJ1385" s="3">
        <v>0</v>
      </c>
      <c r="AK1385" s="3">
        <v>1</v>
      </c>
      <c r="AL1385" s="3">
        <v>78</v>
      </c>
      <c r="AM1385" s="4">
        <v>42410</v>
      </c>
      <c r="AN1385" s="3">
        <f t="shared" si="64"/>
        <v>2</v>
      </c>
      <c r="AO1385" s="3" t="str">
        <f t="shared" si="65"/>
        <v>February</v>
      </c>
      <c r="AP1385" s="3">
        <v>1</v>
      </c>
    </row>
    <row r="1386" spans="1:42" x14ac:dyDescent="0.25">
      <c r="A1386" s="3">
        <v>1716</v>
      </c>
      <c r="B1386" s="3">
        <v>46098</v>
      </c>
      <c r="C1386" s="3">
        <v>84</v>
      </c>
      <c r="D1386" s="3">
        <f t="shared" si="63"/>
        <v>0.1822204867890147</v>
      </c>
      <c r="E1386" s="3">
        <v>1</v>
      </c>
      <c r="F1386" s="3">
        <v>1</v>
      </c>
      <c r="G1386" s="3">
        <v>86</v>
      </c>
      <c r="H1386" s="3">
        <v>57</v>
      </c>
      <c r="I1386" s="3">
        <v>0</v>
      </c>
      <c r="J1386" s="3">
        <v>27</v>
      </c>
      <c r="K1386" s="3">
        <v>0</v>
      </c>
      <c r="L1386" s="3">
        <v>0</v>
      </c>
      <c r="M1386" s="3">
        <v>36</v>
      </c>
      <c r="N1386" s="3">
        <v>4</v>
      </c>
      <c r="O1386" s="3">
        <v>3</v>
      </c>
      <c r="P1386" s="3">
        <v>2</v>
      </c>
      <c r="Q1386" s="3">
        <v>2</v>
      </c>
      <c r="R1386" s="3">
        <v>8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1</v>
      </c>
      <c r="Z1386" s="3">
        <v>45</v>
      </c>
      <c r="AA1386" s="3" t="str" cm="1">
        <f t="array" ref="AA1386">_xlfn.IFS(AND(Z1386&lt;36,Z1386&gt;23),"24-35",AND(Z1386&lt;51,Z1386&gt;35),"36-50",AND(Z1386&gt;50,Z1386&lt;66),"51-65",Z1386&gt;65,"66+",TRUE,"?")</f>
        <v>36-50</v>
      </c>
      <c r="AB1386" s="3">
        <v>2839</v>
      </c>
      <c r="AC1386" s="3">
        <v>0</v>
      </c>
      <c r="AD1386" s="3">
        <v>0</v>
      </c>
      <c r="AE1386" s="3">
        <v>1</v>
      </c>
      <c r="AF1386" s="3">
        <v>0</v>
      </c>
      <c r="AG1386" s="3">
        <v>0</v>
      </c>
      <c r="AH1386" s="3">
        <v>0</v>
      </c>
      <c r="AI1386" s="3">
        <v>0</v>
      </c>
      <c r="AJ1386" s="3">
        <v>1</v>
      </c>
      <c r="AK1386" s="3">
        <v>0</v>
      </c>
      <c r="AL1386" s="3">
        <v>48</v>
      </c>
      <c r="AM1386" s="4">
        <v>42010</v>
      </c>
      <c r="AN1386" s="3">
        <f t="shared" si="64"/>
        <v>1</v>
      </c>
      <c r="AO1386" s="3" t="str">
        <f t="shared" si="65"/>
        <v>January</v>
      </c>
      <c r="AP1386" s="3">
        <v>1</v>
      </c>
    </row>
    <row r="1387" spans="1:42" x14ac:dyDescent="0.25">
      <c r="A1387" s="3">
        <v>434</v>
      </c>
      <c r="B1387" s="3">
        <v>33183</v>
      </c>
      <c r="C1387" s="3">
        <v>83</v>
      </c>
      <c r="D1387" s="3">
        <f t="shared" si="63"/>
        <v>0.2501280776301118</v>
      </c>
      <c r="E1387" s="3">
        <v>1</v>
      </c>
      <c r="F1387" s="3">
        <v>0</v>
      </c>
      <c r="G1387" s="3">
        <v>46</v>
      </c>
      <c r="H1387" s="3">
        <v>7</v>
      </c>
      <c r="I1387" s="3">
        <v>5</v>
      </c>
      <c r="J1387" s="3">
        <v>39</v>
      </c>
      <c r="K1387" s="3">
        <v>17</v>
      </c>
      <c r="L1387" s="3">
        <v>15</v>
      </c>
      <c r="M1387" s="3">
        <v>37</v>
      </c>
      <c r="N1387" s="3">
        <v>2</v>
      </c>
      <c r="O1387" s="3">
        <v>4</v>
      </c>
      <c r="P1387" s="3">
        <v>0</v>
      </c>
      <c r="Q1387" s="3">
        <v>3</v>
      </c>
      <c r="R1387" s="3">
        <v>7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45</v>
      </c>
      <c r="AA1387" s="3" t="str" cm="1">
        <f t="array" ref="AA1387">_xlfn.IFS(AND(Z1387&lt;36,Z1387&gt;23),"24-35",AND(Z1387&lt;51,Z1387&gt;35),"36-50",AND(Z1387&gt;50,Z1387&lt;66),"51-65",Z1387&gt;65,"66+",TRUE,"?")</f>
        <v>36-50</v>
      </c>
      <c r="AB1387" s="3">
        <v>2284</v>
      </c>
      <c r="AC1387" s="3">
        <v>0</v>
      </c>
      <c r="AD1387" s="3">
        <v>1</v>
      </c>
      <c r="AE1387" s="3">
        <v>0</v>
      </c>
      <c r="AF1387" s="3">
        <v>0</v>
      </c>
      <c r="AG1387" s="3">
        <v>0</v>
      </c>
      <c r="AH1387" s="3">
        <v>0</v>
      </c>
      <c r="AI1387" s="3">
        <v>1</v>
      </c>
      <c r="AJ1387" s="3">
        <v>0</v>
      </c>
      <c r="AK1387" s="3">
        <v>0</v>
      </c>
      <c r="AL1387" s="3">
        <v>46</v>
      </c>
      <c r="AM1387" s="4">
        <v>42565</v>
      </c>
      <c r="AN1387" s="3">
        <f t="shared" si="64"/>
        <v>7</v>
      </c>
      <c r="AO1387" s="3" t="str">
        <f t="shared" si="65"/>
        <v>July</v>
      </c>
      <c r="AP1387" s="3">
        <v>1</v>
      </c>
    </row>
    <row r="1388" spans="1:42" x14ac:dyDescent="0.25">
      <c r="A1388" s="3">
        <v>710</v>
      </c>
      <c r="B1388" s="3">
        <v>38829</v>
      </c>
      <c r="C1388" s="3">
        <v>83</v>
      </c>
      <c r="D1388" s="3">
        <f t="shared" si="63"/>
        <v>0.21375775837647121</v>
      </c>
      <c r="E1388" s="3">
        <v>0</v>
      </c>
      <c r="F1388" s="3">
        <v>1</v>
      </c>
      <c r="G1388" s="3">
        <v>86</v>
      </c>
      <c r="H1388" s="3">
        <v>76</v>
      </c>
      <c r="I1388" s="3">
        <v>0</v>
      </c>
      <c r="J1388" s="3">
        <v>7</v>
      </c>
      <c r="K1388" s="3">
        <v>0</v>
      </c>
      <c r="L1388" s="3">
        <v>0</v>
      </c>
      <c r="M1388" s="3">
        <v>16</v>
      </c>
      <c r="N1388" s="3">
        <v>1</v>
      </c>
      <c r="O1388" s="3">
        <v>3</v>
      </c>
      <c r="P1388" s="3">
        <v>2</v>
      </c>
      <c r="Q1388" s="3">
        <v>2</v>
      </c>
      <c r="R1388" s="3">
        <v>5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61</v>
      </c>
      <c r="AA1388" s="3" t="str" cm="1">
        <f t="array" ref="AA1388">_xlfn.IFS(AND(Z1388&lt;36,Z1388&gt;23),"24-35",AND(Z1388&lt;51,Z1388&gt;35),"36-50",AND(Z1388&gt;50,Z1388&lt;66),"51-65",Z1388&gt;65,"66+",TRUE,"?")</f>
        <v>51-65</v>
      </c>
      <c r="AB1388" s="3">
        <v>2243</v>
      </c>
      <c r="AC1388" s="3">
        <v>0</v>
      </c>
      <c r="AD1388" s="3">
        <v>1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1</v>
      </c>
      <c r="AL1388" s="3">
        <v>67</v>
      </c>
      <c r="AM1388" s="4">
        <v>42606</v>
      </c>
      <c r="AN1388" s="3">
        <f t="shared" si="64"/>
        <v>8</v>
      </c>
      <c r="AO1388" s="3" t="str">
        <f t="shared" si="65"/>
        <v>August</v>
      </c>
      <c r="AP1388" s="3">
        <v>1</v>
      </c>
    </row>
    <row r="1389" spans="1:42" x14ac:dyDescent="0.25">
      <c r="A1389" s="3">
        <v>910</v>
      </c>
      <c r="B1389" s="3">
        <v>33471</v>
      </c>
      <c r="C1389" s="3">
        <v>81</v>
      </c>
      <c r="D1389" s="3">
        <f t="shared" si="63"/>
        <v>0.24200053777897285</v>
      </c>
      <c r="E1389" s="3">
        <v>1</v>
      </c>
      <c r="F1389" s="3">
        <v>0</v>
      </c>
      <c r="G1389" s="3">
        <v>47</v>
      </c>
      <c r="H1389" s="3">
        <v>43</v>
      </c>
      <c r="I1389" s="3">
        <v>2</v>
      </c>
      <c r="J1389" s="3">
        <v>27</v>
      </c>
      <c r="K1389" s="3">
        <v>0</v>
      </c>
      <c r="L1389" s="3">
        <v>9</v>
      </c>
      <c r="M1389" s="3">
        <v>12</v>
      </c>
      <c r="N1389" s="3">
        <v>3</v>
      </c>
      <c r="O1389" s="3">
        <v>3</v>
      </c>
      <c r="P1389" s="3">
        <v>0</v>
      </c>
      <c r="Q1389" s="3">
        <v>4</v>
      </c>
      <c r="R1389" s="3">
        <v>7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47</v>
      </c>
      <c r="AA1389" s="3" t="str" cm="1">
        <f t="array" ref="AA1389">_xlfn.IFS(AND(Z1389&lt;36,Z1389&gt;23),"24-35",AND(Z1389&lt;51,Z1389&gt;35),"36-50",AND(Z1389&gt;50,Z1389&lt;66),"51-65",Z1389&gt;65,"66+",TRUE,"?")</f>
        <v>36-50</v>
      </c>
      <c r="AB1389" s="3">
        <v>2784</v>
      </c>
      <c r="AC1389" s="3">
        <v>0</v>
      </c>
      <c r="AD1389" s="3">
        <v>1</v>
      </c>
      <c r="AE1389" s="3">
        <v>0</v>
      </c>
      <c r="AF1389" s="3">
        <v>0</v>
      </c>
      <c r="AG1389" s="3">
        <v>0</v>
      </c>
      <c r="AH1389" s="3">
        <v>0</v>
      </c>
      <c r="AI1389" s="3">
        <v>1</v>
      </c>
      <c r="AJ1389" s="3">
        <v>0</v>
      </c>
      <c r="AK1389" s="3">
        <v>0</v>
      </c>
      <c r="AL1389" s="3">
        <v>69</v>
      </c>
      <c r="AM1389" s="4">
        <v>42065</v>
      </c>
      <c r="AN1389" s="3">
        <f t="shared" si="64"/>
        <v>3</v>
      </c>
      <c r="AO1389" s="3" t="str">
        <f t="shared" si="65"/>
        <v>March</v>
      </c>
      <c r="AP1389" s="3">
        <v>1</v>
      </c>
    </row>
    <row r="1390" spans="1:42" x14ac:dyDescent="0.25">
      <c r="A1390" s="3">
        <v>1169</v>
      </c>
      <c r="B1390" s="3">
        <v>7500</v>
      </c>
      <c r="C1390" s="3">
        <v>79</v>
      </c>
      <c r="D1390" s="3">
        <f t="shared" si="63"/>
        <v>1.0533333333333332</v>
      </c>
      <c r="E1390" s="3">
        <v>1</v>
      </c>
      <c r="F1390" s="3">
        <v>0</v>
      </c>
      <c r="G1390" s="3">
        <v>63</v>
      </c>
      <c r="H1390" s="3">
        <v>10</v>
      </c>
      <c r="I1390" s="3">
        <v>17</v>
      </c>
      <c r="J1390" s="3">
        <v>18</v>
      </c>
      <c r="K1390" s="3">
        <v>8</v>
      </c>
      <c r="L1390" s="3">
        <v>26</v>
      </c>
      <c r="M1390" s="3">
        <v>40</v>
      </c>
      <c r="N1390" s="3">
        <v>4</v>
      </c>
      <c r="O1390" s="3">
        <v>3</v>
      </c>
      <c r="P1390" s="3">
        <v>2</v>
      </c>
      <c r="Q1390" s="3">
        <v>2</v>
      </c>
      <c r="R1390" s="3">
        <v>9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28</v>
      </c>
      <c r="AA1390" s="3" t="str" cm="1">
        <f t="array" ref="AA1390">_xlfn.IFS(AND(Z1390&lt;36,Z1390&gt;23),"24-35",AND(Z1390&lt;51,Z1390&gt;35),"36-50",AND(Z1390&gt;50,Z1390&lt;66),"51-65",Z1390&gt;65,"66+",TRUE,"?")</f>
        <v>24-35</v>
      </c>
      <c r="AB1390" s="3">
        <v>2732</v>
      </c>
      <c r="AC1390" s="3">
        <v>0</v>
      </c>
      <c r="AD1390" s="3">
        <v>0</v>
      </c>
      <c r="AE1390" s="3">
        <v>1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39</v>
      </c>
      <c r="AM1390" s="4">
        <v>42117</v>
      </c>
      <c r="AN1390" s="3">
        <f t="shared" si="64"/>
        <v>4</v>
      </c>
      <c r="AO1390" s="3" t="str">
        <f t="shared" si="65"/>
        <v>April</v>
      </c>
      <c r="AP1390" s="3">
        <v>1</v>
      </c>
    </row>
    <row r="1391" spans="1:42" x14ac:dyDescent="0.25">
      <c r="A1391" s="3">
        <v>958</v>
      </c>
      <c r="B1391" s="3">
        <v>34961</v>
      </c>
      <c r="C1391" s="3">
        <v>78</v>
      </c>
      <c r="D1391" s="3">
        <f t="shared" si="63"/>
        <v>0.22310574640313491</v>
      </c>
      <c r="E1391" s="3">
        <v>1</v>
      </c>
      <c r="F1391" s="3">
        <v>0</v>
      </c>
      <c r="G1391" s="3">
        <v>77</v>
      </c>
      <c r="H1391" s="3">
        <v>45</v>
      </c>
      <c r="I1391" s="3">
        <v>2</v>
      </c>
      <c r="J1391" s="3">
        <v>26</v>
      </c>
      <c r="K1391" s="3">
        <v>4</v>
      </c>
      <c r="L1391" s="3">
        <v>1</v>
      </c>
      <c r="M1391" s="3">
        <v>1</v>
      </c>
      <c r="N1391" s="3">
        <v>3</v>
      </c>
      <c r="O1391" s="3">
        <v>3</v>
      </c>
      <c r="P1391" s="3">
        <v>1</v>
      </c>
      <c r="Q1391" s="3">
        <v>3</v>
      </c>
      <c r="R1391" s="3">
        <v>7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47</v>
      </c>
      <c r="AA1391" s="3" t="str" cm="1">
        <f t="array" ref="AA1391">_xlfn.IFS(AND(Z1391&lt;36,Z1391&gt;23),"24-35",AND(Z1391&lt;51,Z1391&gt;35),"36-50",AND(Z1391&gt;50,Z1391&lt;66),"51-65",Z1391&gt;65,"66+",TRUE,"?")</f>
        <v>36-50</v>
      </c>
      <c r="AB1391" s="3">
        <v>2169</v>
      </c>
      <c r="AC1391" s="3">
        <v>0</v>
      </c>
      <c r="AD1391" s="3">
        <v>1</v>
      </c>
      <c r="AE1391" s="3">
        <v>0</v>
      </c>
      <c r="AF1391" s="3">
        <v>0</v>
      </c>
      <c r="AG1391" s="3">
        <v>0</v>
      </c>
      <c r="AH1391" s="3">
        <v>0</v>
      </c>
      <c r="AI1391" s="3">
        <v>1</v>
      </c>
      <c r="AJ1391" s="3">
        <v>0</v>
      </c>
      <c r="AK1391" s="3">
        <v>0</v>
      </c>
      <c r="AL1391" s="3">
        <v>77</v>
      </c>
      <c r="AM1391" s="4">
        <v>42680</v>
      </c>
      <c r="AN1391" s="3">
        <f t="shared" si="64"/>
        <v>11</v>
      </c>
      <c r="AO1391" s="3" t="str">
        <f t="shared" si="65"/>
        <v>November</v>
      </c>
      <c r="AP1391" s="3">
        <v>1</v>
      </c>
    </row>
    <row r="1392" spans="1:42" x14ac:dyDescent="0.25">
      <c r="A1392" s="3">
        <v>1800</v>
      </c>
      <c r="B1392" s="3">
        <v>38236</v>
      </c>
      <c r="C1392" s="3">
        <v>78</v>
      </c>
      <c r="D1392" s="3">
        <f t="shared" si="63"/>
        <v>0.20399623391568156</v>
      </c>
      <c r="E1392" s="3">
        <v>1</v>
      </c>
      <c r="F1392" s="3">
        <v>1</v>
      </c>
      <c r="G1392" s="3">
        <v>2</v>
      </c>
      <c r="H1392" s="3">
        <v>58</v>
      </c>
      <c r="I1392" s="3">
        <v>0</v>
      </c>
      <c r="J1392" s="3">
        <v>18</v>
      </c>
      <c r="K1392" s="3">
        <v>2</v>
      </c>
      <c r="L1392" s="3">
        <v>0</v>
      </c>
      <c r="M1392" s="3">
        <v>10</v>
      </c>
      <c r="N1392" s="3">
        <v>4</v>
      </c>
      <c r="O1392" s="3">
        <v>3</v>
      </c>
      <c r="P1392" s="3">
        <v>0</v>
      </c>
      <c r="Q1392" s="3">
        <v>4</v>
      </c>
      <c r="R1392" s="3">
        <v>7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52</v>
      </c>
      <c r="AA1392" s="3" t="str" cm="1">
        <f t="array" ref="AA1392">_xlfn.IFS(AND(Z1392&lt;36,Z1392&gt;23),"24-35",AND(Z1392&lt;51,Z1392&gt;35),"36-50",AND(Z1392&gt;50,Z1392&lt;66),"51-65",Z1392&gt;65,"66+",TRUE,"?")</f>
        <v>51-65</v>
      </c>
      <c r="AB1392" s="3">
        <v>2441</v>
      </c>
      <c r="AC1392" s="3">
        <v>0</v>
      </c>
      <c r="AD1392" s="3">
        <v>0</v>
      </c>
      <c r="AE1392" s="3">
        <v>1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1</v>
      </c>
      <c r="AL1392" s="3">
        <v>68</v>
      </c>
      <c r="AM1392" s="4">
        <v>42408</v>
      </c>
      <c r="AN1392" s="3">
        <f t="shared" si="64"/>
        <v>2</v>
      </c>
      <c r="AO1392" s="3" t="str">
        <f t="shared" si="65"/>
        <v>February</v>
      </c>
      <c r="AP1392" s="3">
        <v>1</v>
      </c>
    </row>
    <row r="1393" spans="1:42" x14ac:dyDescent="0.25">
      <c r="A1393" s="3">
        <v>914</v>
      </c>
      <c r="B1393" s="3">
        <v>40706</v>
      </c>
      <c r="C1393" s="3">
        <v>76</v>
      </c>
      <c r="D1393" s="3">
        <f t="shared" si="63"/>
        <v>0.18670466270328698</v>
      </c>
      <c r="E1393" s="3">
        <v>2</v>
      </c>
      <c r="F1393" s="3">
        <v>1</v>
      </c>
      <c r="G1393" s="3">
        <v>37</v>
      </c>
      <c r="H1393" s="3">
        <v>59</v>
      </c>
      <c r="I1393" s="3">
        <v>0</v>
      </c>
      <c r="J1393" s="3">
        <v>11</v>
      </c>
      <c r="K1393" s="3">
        <v>4</v>
      </c>
      <c r="L1393" s="3">
        <v>2</v>
      </c>
      <c r="M1393" s="3">
        <v>5</v>
      </c>
      <c r="N1393" s="3">
        <v>4</v>
      </c>
      <c r="O1393" s="3">
        <v>3</v>
      </c>
      <c r="P1393" s="3">
        <v>0</v>
      </c>
      <c r="Q1393" s="3">
        <v>4</v>
      </c>
      <c r="R1393" s="3">
        <v>7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52</v>
      </c>
      <c r="AA1393" s="3" t="str" cm="1">
        <f t="array" ref="AA1393">_xlfn.IFS(AND(Z1393&lt;36,Z1393&gt;23),"24-35",AND(Z1393&lt;51,Z1393&gt;35),"36-50",AND(Z1393&gt;50,Z1393&lt;66),"51-65",Z1393&gt;65,"66+",TRUE,"?")</f>
        <v>51-65</v>
      </c>
      <c r="AB1393" s="3">
        <v>2687</v>
      </c>
      <c r="AC1393" s="3">
        <v>0</v>
      </c>
      <c r="AD1393" s="3">
        <v>0</v>
      </c>
      <c r="AE1393" s="3">
        <v>0</v>
      </c>
      <c r="AF1393" s="3">
        <v>1</v>
      </c>
      <c r="AG1393" s="3">
        <v>0</v>
      </c>
      <c r="AH1393" s="3">
        <v>0</v>
      </c>
      <c r="AI1393" s="3">
        <v>0</v>
      </c>
      <c r="AJ1393" s="3">
        <v>0</v>
      </c>
      <c r="AK1393" s="3">
        <v>1</v>
      </c>
      <c r="AL1393" s="3">
        <v>71</v>
      </c>
      <c r="AM1393" s="4">
        <v>42162</v>
      </c>
      <c r="AN1393" s="3">
        <f t="shared" si="64"/>
        <v>6</v>
      </c>
      <c r="AO1393" s="3" t="str">
        <f t="shared" si="65"/>
        <v>June</v>
      </c>
      <c r="AP1393" s="3">
        <v>1</v>
      </c>
    </row>
    <row r="1394" spans="1:42" x14ac:dyDescent="0.25">
      <c r="A1394" s="3">
        <v>1408</v>
      </c>
      <c r="B1394" s="3">
        <v>37697</v>
      </c>
      <c r="C1394" s="3">
        <v>76</v>
      </c>
      <c r="D1394" s="3">
        <f t="shared" si="63"/>
        <v>0.20160755497784968</v>
      </c>
      <c r="E1394" s="3">
        <v>1</v>
      </c>
      <c r="F1394" s="3">
        <v>0</v>
      </c>
      <c r="G1394" s="3">
        <v>82</v>
      </c>
      <c r="H1394" s="3">
        <v>34</v>
      </c>
      <c r="I1394" s="3">
        <v>6</v>
      </c>
      <c r="J1394" s="3">
        <v>21</v>
      </c>
      <c r="K1394" s="3">
        <v>11</v>
      </c>
      <c r="L1394" s="3">
        <v>4</v>
      </c>
      <c r="M1394" s="3">
        <v>8</v>
      </c>
      <c r="N1394" s="3">
        <v>1</v>
      </c>
      <c r="O1394" s="3">
        <v>2</v>
      </c>
      <c r="P1394" s="3">
        <v>1</v>
      </c>
      <c r="Q1394" s="3">
        <v>3</v>
      </c>
      <c r="R1394" s="3">
        <v>6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44</v>
      </c>
      <c r="AA1394" s="3" t="str" cm="1">
        <f t="array" ref="AA1394">_xlfn.IFS(AND(Z1394&lt;36,Z1394&gt;23),"24-35",AND(Z1394&lt;51,Z1394&gt;35),"36-50",AND(Z1394&gt;50,Z1394&lt;66),"51-65",Z1394&gt;65,"66+",TRUE,"?")</f>
        <v>36-50</v>
      </c>
      <c r="AB1394" s="3">
        <v>2301</v>
      </c>
      <c r="AC1394" s="3">
        <v>0</v>
      </c>
      <c r="AD1394" s="3">
        <v>0</v>
      </c>
      <c r="AE1394" s="3">
        <v>1</v>
      </c>
      <c r="AF1394" s="3">
        <v>0</v>
      </c>
      <c r="AG1394" s="3">
        <v>0</v>
      </c>
      <c r="AH1394" s="3">
        <v>0</v>
      </c>
      <c r="AI1394" s="3">
        <v>1</v>
      </c>
      <c r="AJ1394" s="3">
        <v>0</v>
      </c>
      <c r="AK1394" s="3">
        <v>0</v>
      </c>
      <c r="AL1394" s="3">
        <v>68</v>
      </c>
      <c r="AM1394" s="4">
        <v>42548</v>
      </c>
      <c r="AN1394" s="3">
        <f t="shared" si="64"/>
        <v>6</v>
      </c>
      <c r="AO1394" s="3" t="str">
        <f t="shared" si="65"/>
        <v>June</v>
      </c>
      <c r="AP1394" s="3">
        <v>1</v>
      </c>
    </row>
    <row r="1395" spans="1:42" x14ac:dyDescent="0.25">
      <c r="A1395" s="3">
        <v>293</v>
      </c>
      <c r="B1395" s="3">
        <v>40321</v>
      </c>
      <c r="C1395" s="3">
        <v>75</v>
      </c>
      <c r="D1395" s="3">
        <f t="shared" si="63"/>
        <v>0.18600729148582623</v>
      </c>
      <c r="E1395" s="3">
        <v>1</v>
      </c>
      <c r="F1395" s="3">
        <v>1</v>
      </c>
      <c r="G1395" s="3">
        <v>59</v>
      </c>
      <c r="H1395" s="3">
        <v>44</v>
      </c>
      <c r="I1395" s="3">
        <v>4</v>
      </c>
      <c r="J1395" s="3">
        <v>21</v>
      </c>
      <c r="K1395" s="3">
        <v>6</v>
      </c>
      <c r="L1395" s="3">
        <v>0</v>
      </c>
      <c r="M1395" s="3">
        <v>27</v>
      </c>
      <c r="N1395" s="3">
        <v>2</v>
      </c>
      <c r="O1395" s="3">
        <v>3</v>
      </c>
      <c r="P1395" s="3">
        <v>0</v>
      </c>
      <c r="Q1395" s="3">
        <v>3</v>
      </c>
      <c r="R1395" s="3">
        <v>7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48</v>
      </c>
      <c r="AA1395" s="3" t="str" cm="1">
        <f t="array" ref="AA1395">_xlfn.IFS(AND(Z1395&lt;36,Z1395&gt;23),"24-35",AND(Z1395&lt;51,Z1395&gt;35),"36-50",AND(Z1395&gt;50,Z1395&lt;66),"51-65",Z1395&gt;65,"66+",TRUE,"?")</f>
        <v>36-50</v>
      </c>
      <c r="AB1395" s="3">
        <v>2494</v>
      </c>
      <c r="AC1395" s="3">
        <v>0</v>
      </c>
      <c r="AD1395" s="3">
        <v>1</v>
      </c>
      <c r="AE1395" s="3">
        <v>0</v>
      </c>
      <c r="AF1395" s="3">
        <v>0</v>
      </c>
      <c r="AG1395" s="3">
        <v>0</v>
      </c>
      <c r="AH1395" s="3">
        <v>0</v>
      </c>
      <c r="AI1395" s="3">
        <v>1</v>
      </c>
      <c r="AJ1395" s="3">
        <v>0</v>
      </c>
      <c r="AK1395" s="3">
        <v>0</v>
      </c>
      <c r="AL1395" s="3">
        <v>48</v>
      </c>
      <c r="AM1395" s="4">
        <v>42355</v>
      </c>
      <c r="AN1395" s="3">
        <f t="shared" si="64"/>
        <v>12</v>
      </c>
      <c r="AO1395" s="3" t="str">
        <f t="shared" si="65"/>
        <v>December</v>
      </c>
      <c r="AP1395" s="3">
        <v>1</v>
      </c>
    </row>
    <row r="1396" spans="1:42" x14ac:dyDescent="0.25">
      <c r="A1396" s="3">
        <v>566</v>
      </c>
      <c r="B1396" s="3">
        <v>31089</v>
      </c>
      <c r="C1396" s="3">
        <v>75</v>
      </c>
      <c r="D1396" s="3">
        <f t="shared" si="63"/>
        <v>0.24124288333494162</v>
      </c>
      <c r="E1396" s="3">
        <v>1</v>
      </c>
      <c r="F1396" s="3">
        <v>0</v>
      </c>
      <c r="G1396" s="3">
        <v>57</v>
      </c>
      <c r="H1396" s="3">
        <v>31</v>
      </c>
      <c r="I1396" s="3">
        <v>3</v>
      </c>
      <c r="J1396" s="3">
        <v>31</v>
      </c>
      <c r="K1396" s="3">
        <v>2</v>
      </c>
      <c r="L1396" s="3">
        <v>8</v>
      </c>
      <c r="M1396" s="3">
        <v>4</v>
      </c>
      <c r="N1396" s="3">
        <v>3</v>
      </c>
      <c r="O1396" s="3">
        <v>3</v>
      </c>
      <c r="P1396" s="3">
        <v>0</v>
      </c>
      <c r="Q1396" s="3">
        <v>4</v>
      </c>
      <c r="R1396" s="3">
        <v>8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39</v>
      </c>
      <c r="AA1396" s="3" t="str" cm="1">
        <f t="array" ref="AA1396">_xlfn.IFS(AND(Z1396&lt;36,Z1396&gt;23),"24-35",AND(Z1396&lt;51,Z1396&gt;35),"36-50",AND(Z1396&gt;50,Z1396&lt;66),"51-65",Z1396&gt;65,"66+",TRUE,"?")</f>
        <v>36-50</v>
      </c>
      <c r="AB1396" s="3">
        <v>2840</v>
      </c>
      <c r="AC1396" s="3">
        <v>0</v>
      </c>
      <c r="AD1396" s="3">
        <v>0</v>
      </c>
      <c r="AE1396" s="3">
        <v>0</v>
      </c>
      <c r="AF1396" s="3">
        <v>1</v>
      </c>
      <c r="AG1396" s="3">
        <v>0</v>
      </c>
      <c r="AH1396" s="3">
        <v>0</v>
      </c>
      <c r="AI1396" s="3">
        <v>1</v>
      </c>
      <c r="AJ1396" s="3">
        <v>0</v>
      </c>
      <c r="AK1396" s="3">
        <v>0</v>
      </c>
      <c r="AL1396" s="3">
        <v>71</v>
      </c>
      <c r="AM1396" s="4">
        <v>42009</v>
      </c>
      <c r="AN1396" s="3">
        <f t="shared" si="64"/>
        <v>1</v>
      </c>
      <c r="AO1396" s="3" t="str">
        <f t="shared" si="65"/>
        <v>January</v>
      </c>
      <c r="AP1396" s="3">
        <v>1</v>
      </c>
    </row>
    <row r="1397" spans="1:42" x14ac:dyDescent="0.25">
      <c r="A1397" s="3">
        <v>1439</v>
      </c>
      <c r="B1397" s="3">
        <v>27215</v>
      </c>
      <c r="C1397" s="3">
        <v>74</v>
      </c>
      <c r="D1397" s="3">
        <f t="shared" si="63"/>
        <v>0.27190887378284034</v>
      </c>
      <c r="E1397" s="3">
        <v>2</v>
      </c>
      <c r="F1397" s="3">
        <v>1</v>
      </c>
      <c r="G1397" s="3">
        <v>50</v>
      </c>
      <c r="H1397" s="3">
        <v>30</v>
      </c>
      <c r="I1397" s="3">
        <v>5</v>
      </c>
      <c r="J1397" s="3">
        <v>22</v>
      </c>
      <c r="K1397" s="3">
        <v>8</v>
      </c>
      <c r="L1397" s="3">
        <v>9</v>
      </c>
      <c r="M1397" s="3">
        <v>28</v>
      </c>
      <c r="N1397" s="3">
        <v>4</v>
      </c>
      <c r="O1397" s="3">
        <v>2</v>
      </c>
      <c r="P1397" s="3">
        <v>1</v>
      </c>
      <c r="Q1397" s="3">
        <v>4</v>
      </c>
      <c r="R1397" s="3">
        <v>6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59</v>
      </c>
      <c r="AA1397" s="3" t="str" cm="1">
        <f t="array" ref="AA1397">_xlfn.IFS(AND(Z1397&lt;36,Z1397&gt;23),"24-35",AND(Z1397&lt;51,Z1397&gt;35),"36-50",AND(Z1397&gt;50,Z1397&lt;66),"51-65",Z1397&gt;65,"66+",TRUE,"?")</f>
        <v>51-65</v>
      </c>
      <c r="AB1397" s="3">
        <v>2681</v>
      </c>
      <c r="AC1397" s="3">
        <v>1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1</v>
      </c>
      <c r="AJ1397" s="3">
        <v>0</v>
      </c>
      <c r="AK1397" s="3">
        <v>0</v>
      </c>
      <c r="AL1397" s="3">
        <v>46</v>
      </c>
      <c r="AM1397" s="4">
        <v>42168</v>
      </c>
      <c r="AN1397" s="3">
        <f t="shared" si="64"/>
        <v>6</v>
      </c>
      <c r="AO1397" s="3" t="str">
        <f t="shared" si="65"/>
        <v>June</v>
      </c>
      <c r="AP1397" s="3">
        <v>1</v>
      </c>
    </row>
    <row r="1398" spans="1:42" x14ac:dyDescent="0.25">
      <c r="A1398" s="3">
        <v>693</v>
      </c>
      <c r="B1398" s="3">
        <v>34941</v>
      </c>
      <c r="C1398" s="3">
        <v>73</v>
      </c>
      <c r="D1398" s="3">
        <f t="shared" si="63"/>
        <v>0.20892361409232707</v>
      </c>
      <c r="E1398" s="3">
        <v>1</v>
      </c>
      <c r="F1398" s="3">
        <v>1</v>
      </c>
      <c r="G1398" s="3">
        <v>26</v>
      </c>
      <c r="H1398" s="3">
        <v>39</v>
      </c>
      <c r="I1398" s="3">
        <v>2</v>
      </c>
      <c r="J1398" s="3">
        <v>25</v>
      </c>
      <c r="K1398" s="3">
        <v>4</v>
      </c>
      <c r="L1398" s="3">
        <v>3</v>
      </c>
      <c r="M1398" s="3">
        <v>24</v>
      </c>
      <c r="N1398" s="3">
        <v>2</v>
      </c>
      <c r="O1398" s="3">
        <v>3</v>
      </c>
      <c r="P1398" s="3">
        <v>0</v>
      </c>
      <c r="Q1398" s="3">
        <v>3</v>
      </c>
      <c r="R1398" s="3">
        <v>8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64</v>
      </c>
      <c r="AA1398" s="3" t="str" cm="1">
        <f t="array" ref="AA1398">_xlfn.IFS(AND(Z1398&lt;36,Z1398&gt;23),"24-35",AND(Z1398&lt;51,Z1398&gt;35),"36-50",AND(Z1398&gt;50,Z1398&lt;66),"51-65",Z1398&gt;65,"66+",TRUE,"?")</f>
        <v>51-65</v>
      </c>
      <c r="AB1398" s="3">
        <v>2639</v>
      </c>
      <c r="AC1398" s="3">
        <v>0</v>
      </c>
      <c r="AD1398" s="3">
        <v>0</v>
      </c>
      <c r="AE1398" s="3">
        <v>0</v>
      </c>
      <c r="AF1398" s="3">
        <v>1</v>
      </c>
      <c r="AG1398" s="3">
        <v>0</v>
      </c>
      <c r="AH1398" s="3">
        <v>0</v>
      </c>
      <c r="AI1398" s="3">
        <v>0</v>
      </c>
      <c r="AJ1398" s="3">
        <v>1</v>
      </c>
      <c r="AK1398" s="3">
        <v>0</v>
      </c>
      <c r="AL1398" s="3">
        <v>49</v>
      </c>
      <c r="AM1398" s="4">
        <v>42210</v>
      </c>
      <c r="AN1398" s="3">
        <f t="shared" si="64"/>
        <v>7</v>
      </c>
      <c r="AO1398" s="3" t="str">
        <f t="shared" si="65"/>
        <v>July</v>
      </c>
      <c r="AP1398" s="3">
        <v>1</v>
      </c>
    </row>
    <row r="1399" spans="1:42" x14ac:dyDescent="0.25">
      <c r="A1399" s="3">
        <v>1068</v>
      </c>
      <c r="B1399" s="3">
        <v>36778</v>
      </c>
      <c r="C1399" s="3">
        <v>73</v>
      </c>
      <c r="D1399" s="3">
        <f t="shared" si="63"/>
        <v>0.19848822665724075</v>
      </c>
      <c r="E1399" s="3">
        <v>1</v>
      </c>
      <c r="F1399" s="3">
        <v>1</v>
      </c>
      <c r="G1399" s="3">
        <v>63</v>
      </c>
      <c r="H1399" s="3">
        <v>29</v>
      </c>
      <c r="I1399" s="3">
        <v>4</v>
      </c>
      <c r="J1399" s="3">
        <v>34</v>
      </c>
      <c r="K1399" s="3">
        <v>2</v>
      </c>
      <c r="L1399" s="3">
        <v>4</v>
      </c>
      <c r="M1399" s="3">
        <v>4</v>
      </c>
      <c r="N1399" s="3">
        <v>3</v>
      </c>
      <c r="O1399" s="3">
        <v>3</v>
      </c>
      <c r="P1399" s="3">
        <v>0</v>
      </c>
      <c r="Q1399" s="3">
        <v>3</v>
      </c>
      <c r="R1399" s="3">
        <v>9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52</v>
      </c>
      <c r="AA1399" s="3" t="str" cm="1">
        <f t="array" ref="AA1399">_xlfn.IFS(AND(Z1399&lt;36,Z1399&gt;23),"24-35",AND(Z1399&lt;51,Z1399&gt;35),"36-50",AND(Z1399&gt;50,Z1399&lt;66),"51-65",Z1399&gt;65,"66+",TRUE,"?")</f>
        <v>51-65</v>
      </c>
      <c r="AB1399" s="3">
        <v>2852</v>
      </c>
      <c r="AC1399" s="3">
        <v>0</v>
      </c>
      <c r="AD1399" s="3">
        <v>1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1</v>
      </c>
      <c r="AL1399" s="3">
        <v>69</v>
      </c>
      <c r="AM1399" s="4">
        <v>41997</v>
      </c>
      <c r="AN1399" s="3">
        <f t="shared" si="64"/>
        <v>12</v>
      </c>
      <c r="AO1399" s="3" t="str">
        <f t="shared" si="65"/>
        <v>December</v>
      </c>
      <c r="AP1399" s="3">
        <v>1</v>
      </c>
    </row>
    <row r="1400" spans="1:42" x14ac:dyDescent="0.25">
      <c r="A1400" s="3">
        <v>1535</v>
      </c>
      <c r="B1400" s="3">
        <v>20193</v>
      </c>
      <c r="C1400" s="3">
        <v>73</v>
      </c>
      <c r="D1400" s="3">
        <f t="shared" si="63"/>
        <v>0.36151141484672905</v>
      </c>
      <c r="E1400" s="3">
        <v>0</v>
      </c>
      <c r="F1400" s="3">
        <v>0</v>
      </c>
      <c r="G1400" s="3">
        <v>18</v>
      </c>
      <c r="H1400" s="3">
        <v>8</v>
      </c>
      <c r="I1400" s="3">
        <v>8</v>
      </c>
      <c r="J1400" s="3">
        <v>22</v>
      </c>
      <c r="K1400" s="3">
        <v>24</v>
      </c>
      <c r="L1400" s="3">
        <v>11</v>
      </c>
      <c r="M1400" s="3">
        <v>9</v>
      </c>
      <c r="N1400" s="3">
        <v>1</v>
      </c>
      <c r="O1400" s="3">
        <v>1</v>
      </c>
      <c r="P1400" s="3">
        <v>1</v>
      </c>
      <c r="Q1400" s="3">
        <v>4</v>
      </c>
      <c r="R1400" s="3">
        <v>4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29</v>
      </c>
      <c r="AA1400" s="3" t="str" cm="1">
        <f t="array" ref="AA1400">_xlfn.IFS(AND(Z1400&lt;36,Z1400&gt;23),"24-35",AND(Z1400&lt;51,Z1400&gt;35),"36-50",AND(Z1400&gt;50,Z1400&lt;66),"51-65",Z1400&gt;65,"66+",TRUE,"?")</f>
        <v>24-35</v>
      </c>
      <c r="AB1400" s="3">
        <v>2737</v>
      </c>
      <c r="AC1400" s="3">
        <v>0</v>
      </c>
      <c r="AD1400" s="3">
        <v>0</v>
      </c>
      <c r="AE1400" s="3">
        <v>0</v>
      </c>
      <c r="AF1400" s="3">
        <v>1</v>
      </c>
      <c r="AG1400" s="3">
        <v>0</v>
      </c>
      <c r="AH1400" s="3">
        <v>1</v>
      </c>
      <c r="AI1400" s="3">
        <v>0</v>
      </c>
      <c r="AJ1400" s="3">
        <v>0</v>
      </c>
      <c r="AK1400" s="3">
        <v>0</v>
      </c>
      <c r="AL1400" s="3">
        <v>64</v>
      </c>
      <c r="AM1400" s="4">
        <v>42112</v>
      </c>
      <c r="AN1400" s="3">
        <f t="shared" si="64"/>
        <v>4</v>
      </c>
      <c r="AO1400" s="3" t="str">
        <f t="shared" si="65"/>
        <v>April</v>
      </c>
      <c r="AP1400" s="3">
        <v>1</v>
      </c>
    </row>
    <row r="1401" spans="1:42" x14ac:dyDescent="0.25">
      <c r="A1401" s="3">
        <v>1106</v>
      </c>
      <c r="B1401" s="3">
        <v>28510</v>
      </c>
      <c r="C1401" s="3">
        <v>72</v>
      </c>
      <c r="D1401" s="3">
        <f t="shared" si="63"/>
        <v>0.2525429673798667</v>
      </c>
      <c r="E1401" s="3">
        <v>1</v>
      </c>
      <c r="F1401" s="3">
        <v>1</v>
      </c>
      <c r="G1401" s="3">
        <v>72</v>
      </c>
      <c r="H1401" s="3">
        <v>44</v>
      </c>
      <c r="I1401" s="3">
        <v>5</v>
      </c>
      <c r="J1401" s="3">
        <v>19</v>
      </c>
      <c r="K1401" s="3">
        <v>0</v>
      </c>
      <c r="L1401" s="3">
        <v>4</v>
      </c>
      <c r="M1401" s="3">
        <v>19</v>
      </c>
      <c r="N1401" s="3">
        <v>3</v>
      </c>
      <c r="O1401" s="3">
        <v>2</v>
      </c>
      <c r="P1401" s="3">
        <v>0</v>
      </c>
      <c r="Q1401" s="3">
        <v>4</v>
      </c>
      <c r="R1401" s="3">
        <v>5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39</v>
      </c>
      <c r="AA1401" s="3" t="str" cm="1">
        <f t="array" ref="AA1401">_xlfn.IFS(AND(Z1401&lt;36,Z1401&gt;23),"24-35",AND(Z1401&lt;51,Z1401&gt;35),"36-50",AND(Z1401&gt;50,Z1401&lt;66),"51-65",Z1401&gt;65,"66+",TRUE,"?")</f>
        <v>36-50</v>
      </c>
      <c r="AB1401" s="3">
        <v>2601</v>
      </c>
      <c r="AC1401" s="3">
        <v>1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1</v>
      </c>
      <c r="AJ1401" s="3">
        <v>0</v>
      </c>
      <c r="AK1401" s="3">
        <v>0</v>
      </c>
      <c r="AL1401" s="3">
        <v>53</v>
      </c>
      <c r="AM1401" s="4">
        <v>42248</v>
      </c>
      <c r="AN1401" s="3">
        <f t="shared" si="64"/>
        <v>9</v>
      </c>
      <c r="AO1401" s="3" t="str">
        <f t="shared" si="65"/>
        <v>September</v>
      </c>
      <c r="AP1401" s="3">
        <v>1</v>
      </c>
    </row>
    <row r="1402" spans="1:42" x14ac:dyDescent="0.25">
      <c r="A1402" s="3">
        <v>1722</v>
      </c>
      <c r="B1402" s="3">
        <v>7500</v>
      </c>
      <c r="C1402" s="3">
        <v>72</v>
      </c>
      <c r="D1402" s="3">
        <f t="shared" si="63"/>
        <v>0.96</v>
      </c>
      <c r="E1402" s="3">
        <v>0</v>
      </c>
      <c r="F1402" s="3">
        <v>0</v>
      </c>
      <c r="G1402" s="3">
        <v>24</v>
      </c>
      <c r="H1402" s="3">
        <v>3</v>
      </c>
      <c r="I1402" s="3">
        <v>18</v>
      </c>
      <c r="J1402" s="3">
        <v>14</v>
      </c>
      <c r="K1402" s="3">
        <v>15</v>
      </c>
      <c r="L1402" s="3">
        <v>22</v>
      </c>
      <c r="M1402" s="3">
        <v>50</v>
      </c>
      <c r="N1402" s="3">
        <v>3</v>
      </c>
      <c r="O1402" s="3">
        <v>3</v>
      </c>
      <c r="P1402" s="3">
        <v>1</v>
      </c>
      <c r="Q1402" s="3">
        <v>3</v>
      </c>
      <c r="R1402" s="3">
        <v>9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1</v>
      </c>
      <c r="Z1402" s="3">
        <v>24</v>
      </c>
      <c r="AA1402" s="3" t="str" cm="1">
        <f t="array" ref="AA1402">_xlfn.IFS(AND(Z1402&lt;36,Z1402&gt;23),"24-35",AND(Z1402&lt;51,Z1402&gt;35),"36-50",AND(Z1402&gt;50,Z1402&lt;66),"51-65",Z1402&gt;65,"66+",TRUE,"?")</f>
        <v>24-35</v>
      </c>
      <c r="AB1402" s="3">
        <v>2756</v>
      </c>
      <c r="AC1402" s="3">
        <v>0</v>
      </c>
      <c r="AD1402" s="3">
        <v>1</v>
      </c>
      <c r="AE1402" s="3">
        <v>0</v>
      </c>
      <c r="AF1402" s="3">
        <v>0</v>
      </c>
      <c r="AG1402" s="3">
        <v>0</v>
      </c>
      <c r="AH1402" s="3">
        <v>1</v>
      </c>
      <c r="AI1402" s="3">
        <v>0</v>
      </c>
      <c r="AJ1402" s="3">
        <v>0</v>
      </c>
      <c r="AK1402" s="3">
        <v>0</v>
      </c>
      <c r="AL1402" s="3">
        <v>22</v>
      </c>
      <c r="AM1402" s="4">
        <v>42093</v>
      </c>
      <c r="AN1402" s="3">
        <f t="shared" si="64"/>
        <v>3</v>
      </c>
      <c r="AO1402" s="3" t="str">
        <f t="shared" si="65"/>
        <v>March</v>
      </c>
      <c r="AP1402" s="3">
        <v>1</v>
      </c>
    </row>
    <row r="1403" spans="1:42" x14ac:dyDescent="0.25">
      <c r="A1403" s="3">
        <v>160</v>
      </c>
      <c r="B1403" s="3">
        <v>52074</v>
      </c>
      <c r="C1403" s="3">
        <v>71</v>
      </c>
      <c r="D1403" s="3">
        <f t="shared" si="63"/>
        <v>0.13634443292237969</v>
      </c>
      <c r="E1403" s="3">
        <v>0</v>
      </c>
      <c r="F1403" s="3">
        <v>1</v>
      </c>
      <c r="G1403" s="3">
        <v>77</v>
      </c>
      <c r="H1403" s="3">
        <v>59</v>
      </c>
      <c r="I1403" s="3">
        <v>0</v>
      </c>
      <c r="J1403" s="3">
        <v>12</v>
      </c>
      <c r="K1403" s="3">
        <v>0</v>
      </c>
      <c r="L1403" s="3">
        <v>0</v>
      </c>
      <c r="M1403" s="3">
        <v>48</v>
      </c>
      <c r="N1403" s="3">
        <v>1</v>
      </c>
      <c r="O1403" s="3">
        <v>2</v>
      </c>
      <c r="P1403" s="3">
        <v>2</v>
      </c>
      <c r="Q1403" s="3">
        <v>2</v>
      </c>
      <c r="R1403" s="3">
        <v>4</v>
      </c>
      <c r="S1403" s="3">
        <v>0</v>
      </c>
      <c r="T1403" s="3">
        <v>0</v>
      </c>
      <c r="U1403" s="3">
        <v>1</v>
      </c>
      <c r="V1403" s="3">
        <v>0</v>
      </c>
      <c r="W1403" s="3">
        <v>0</v>
      </c>
      <c r="X1403" s="3">
        <v>0</v>
      </c>
      <c r="Y1403" s="3">
        <v>0</v>
      </c>
      <c r="Z1403" s="3">
        <v>53</v>
      </c>
      <c r="AA1403" s="3" t="str" cm="1">
        <f t="array" ref="AA1403">_xlfn.IFS(AND(Z1403&lt;36,Z1403&gt;23),"24-35",AND(Z1403&lt;51,Z1403&gt;35),"36-50",AND(Z1403&gt;50,Z1403&lt;66),"51-65",Z1403&gt;65,"66+",TRUE,"?")</f>
        <v>51-65</v>
      </c>
      <c r="AB1403" s="3">
        <v>2245</v>
      </c>
      <c r="AC1403" s="3">
        <v>0</v>
      </c>
      <c r="AD1403" s="3">
        <v>0</v>
      </c>
      <c r="AE1403" s="3">
        <v>1</v>
      </c>
      <c r="AF1403" s="3">
        <v>0</v>
      </c>
      <c r="AG1403" s="3">
        <v>0</v>
      </c>
      <c r="AH1403" s="3">
        <v>0</v>
      </c>
      <c r="AI1403" s="3">
        <v>1</v>
      </c>
      <c r="AJ1403" s="3">
        <v>0</v>
      </c>
      <c r="AK1403" s="3">
        <v>0</v>
      </c>
      <c r="AL1403" s="3">
        <v>23</v>
      </c>
      <c r="AM1403" s="4">
        <v>42604</v>
      </c>
      <c r="AN1403" s="3">
        <f t="shared" si="64"/>
        <v>8</v>
      </c>
      <c r="AO1403" s="3" t="str">
        <f t="shared" si="65"/>
        <v>August</v>
      </c>
      <c r="AP1403" s="3">
        <v>1</v>
      </c>
    </row>
    <row r="1404" spans="1:42" x14ac:dyDescent="0.25">
      <c r="A1404" s="3">
        <v>1071</v>
      </c>
      <c r="B1404" s="3">
        <v>37155</v>
      </c>
      <c r="C1404" s="3">
        <v>71</v>
      </c>
      <c r="D1404" s="3">
        <f t="shared" si="63"/>
        <v>0.19109137397389314</v>
      </c>
      <c r="E1404" s="3">
        <v>1</v>
      </c>
      <c r="F1404" s="3">
        <v>0</v>
      </c>
      <c r="G1404" s="3">
        <v>51</v>
      </c>
      <c r="H1404" s="3">
        <v>23</v>
      </c>
      <c r="I1404" s="3">
        <v>0</v>
      </c>
      <c r="J1404" s="3">
        <v>26</v>
      </c>
      <c r="K1404" s="3">
        <v>7</v>
      </c>
      <c r="L1404" s="3">
        <v>15</v>
      </c>
      <c r="M1404" s="3">
        <v>3</v>
      </c>
      <c r="N1404" s="3">
        <v>1</v>
      </c>
      <c r="O1404" s="3">
        <v>2</v>
      </c>
      <c r="P1404" s="3">
        <v>0</v>
      </c>
      <c r="Q1404" s="3">
        <v>4</v>
      </c>
      <c r="R1404" s="3">
        <v>5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31</v>
      </c>
      <c r="AA1404" s="3" t="str" cm="1">
        <f t="array" ref="AA1404">_xlfn.IFS(AND(Z1404&lt;36,Z1404&gt;23),"24-35",AND(Z1404&lt;51,Z1404&gt;35),"36-50",AND(Z1404&gt;50,Z1404&lt;66),"51-65",Z1404&gt;65,"66+",TRUE,"?")</f>
        <v>24-35</v>
      </c>
      <c r="AB1404" s="3">
        <v>2673</v>
      </c>
      <c r="AC1404" s="3">
        <v>0</v>
      </c>
      <c r="AD1404" s="3">
        <v>1</v>
      </c>
      <c r="AE1404" s="3">
        <v>0</v>
      </c>
      <c r="AF1404" s="3">
        <v>0</v>
      </c>
      <c r="AG1404" s="3">
        <v>0</v>
      </c>
      <c r="AH1404" s="3">
        <v>0</v>
      </c>
      <c r="AI1404" s="3">
        <v>1</v>
      </c>
      <c r="AJ1404" s="3">
        <v>0</v>
      </c>
      <c r="AK1404" s="3">
        <v>0</v>
      </c>
      <c r="AL1404" s="3">
        <v>68</v>
      </c>
      <c r="AM1404" s="4">
        <v>42176</v>
      </c>
      <c r="AN1404" s="3">
        <f t="shared" si="64"/>
        <v>6</v>
      </c>
      <c r="AO1404" s="3" t="str">
        <f t="shared" si="65"/>
        <v>June</v>
      </c>
      <c r="AP1404" s="3">
        <v>1</v>
      </c>
    </row>
    <row r="1405" spans="1:42" x14ac:dyDescent="0.25">
      <c r="A1405" s="3">
        <v>1774</v>
      </c>
      <c r="B1405" s="3">
        <v>36065</v>
      </c>
      <c r="C1405" s="3">
        <v>71</v>
      </c>
      <c r="D1405" s="3">
        <f t="shared" si="63"/>
        <v>0.19686676833495079</v>
      </c>
      <c r="E1405" s="3">
        <v>1</v>
      </c>
      <c r="F1405" s="3">
        <v>1</v>
      </c>
      <c r="G1405" s="3">
        <v>54</v>
      </c>
      <c r="H1405" s="3">
        <v>18</v>
      </c>
      <c r="I1405" s="3">
        <v>7</v>
      </c>
      <c r="J1405" s="3">
        <v>34</v>
      </c>
      <c r="K1405" s="3">
        <v>10</v>
      </c>
      <c r="L1405" s="3">
        <v>2</v>
      </c>
      <c r="M1405" s="3">
        <v>3</v>
      </c>
      <c r="N1405" s="3">
        <v>3</v>
      </c>
      <c r="O1405" s="3">
        <v>3</v>
      </c>
      <c r="P1405" s="3">
        <v>0</v>
      </c>
      <c r="Q1405" s="3">
        <v>3</v>
      </c>
      <c r="R1405" s="3">
        <v>8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52</v>
      </c>
      <c r="AA1405" s="3" t="str" cm="1">
        <f t="array" ref="AA1405">_xlfn.IFS(AND(Z1405&lt;36,Z1405&gt;23),"24-35",AND(Z1405&lt;51,Z1405&gt;35),"36-50",AND(Z1405&gt;50,Z1405&lt;66),"51-65",Z1405&gt;65,"66+",TRUE,"?")</f>
        <v>51-65</v>
      </c>
      <c r="AB1405" s="3">
        <v>2614</v>
      </c>
      <c r="AC1405" s="3">
        <v>0</v>
      </c>
      <c r="AD1405" s="3">
        <v>0</v>
      </c>
      <c r="AE1405" s="3">
        <v>1</v>
      </c>
      <c r="AF1405" s="3">
        <v>0</v>
      </c>
      <c r="AG1405" s="3">
        <v>0</v>
      </c>
      <c r="AH1405" s="3">
        <v>0</v>
      </c>
      <c r="AI1405" s="3">
        <v>1</v>
      </c>
      <c r="AJ1405" s="3">
        <v>0</v>
      </c>
      <c r="AK1405" s="3">
        <v>0</v>
      </c>
      <c r="AL1405" s="3">
        <v>68</v>
      </c>
      <c r="AM1405" s="4">
        <v>42235</v>
      </c>
      <c r="AN1405" s="3">
        <f t="shared" si="64"/>
        <v>8</v>
      </c>
      <c r="AO1405" s="3" t="str">
        <f t="shared" si="65"/>
        <v>August</v>
      </c>
      <c r="AP1405" s="3">
        <v>1</v>
      </c>
    </row>
    <row r="1406" spans="1:42" x14ac:dyDescent="0.25">
      <c r="A1406" s="3">
        <v>1888</v>
      </c>
      <c r="B1406" s="3">
        <v>22123</v>
      </c>
      <c r="C1406" s="3">
        <v>71</v>
      </c>
      <c r="D1406" s="3">
        <f t="shared" si="63"/>
        <v>0.32093296569181395</v>
      </c>
      <c r="E1406" s="3">
        <v>0</v>
      </c>
      <c r="F1406" s="3">
        <v>0</v>
      </c>
      <c r="G1406" s="3">
        <v>77</v>
      </c>
      <c r="H1406" s="3">
        <v>3</v>
      </c>
      <c r="I1406" s="3">
        <v>3</v>
      </c>
      <c r="J1406" s="3">
        <v>24</v>
      </c>
      <c r="K1406" s="3">
        <v>34</v>
      </c>
      <c r="L1406" s="3">
        <v>7</v>
      </c>
      <c r="M1406" s="3">
        <v>31</v>
      </c>
      <c r="N1406" s="3">
        <v>1</v>
      </c>
      <c r="O1406" s="3">
        <v>2</v>
      </c>
      <c r="P1406" s="3">
        <v>1</v>
      </c>
      <c r="Q1406" s="3">
        <v>3</v>
      </c>
      <c r="R1406" s="3">
        <v>5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60</v>
      </c>
      <c r="AA1406" s="3" t="str" cm="1">
        <f t="array" ref="AA1406">_xlfn.IFS(AND(Z1406&lt;36,Z1406&gt;23),"24-35",AND(Z1406&lt;51,Z1406&gt;35),"36-50",AND(Z1406&gt;50,Z1406&lt;66),"51-65",Z1406&gt;65,"66+",TRUE,"?")</f>
        <v>51-65</v>
      </c>
      <c r="AB1406" s="3">
        <v>2253</v>
      </c>
      <c r="AC1406" s="3">
        <v>0</v>
      </c>
      <c r="AD1406" s="3">
        <v>0</v>
      </c>
      <c r="AE1406" s="3">
        <v>0</v>
      </c>
      <c r="AF1406" s="3">
        <v>0</v>
      </c>
      <c r="AG1406" s="3">
        <v>1</v>
      </c>
      <c r="AH1406" s="3">
        <v>0</v>
      </c>
      <c r="AI1406" s="3">
        <v>0</v>
      </c>
      <c r="AJ1406" s="3">
        <v>0</v>
      </c>
      <c r="AK1406" s="3">
        <v>0</v>
      </c>
      <c r="AL1406" s="3">
        <v>40</v>
      </c>
      <c r="AM1406" s="4">
        <v>42596</v>
      </c>
      <c r="AN1406" s="3">
        <f t="shared" si="64"/>
        <v>8</v>
      </c>
      <c r="AO1406" s="3" t="str">
        <f t="shared" si="65"/>
        <v>August</v>
      </c>
      <c r="AP1406" s="3">
        <v>1</v>
      </c>
    </row>
    <row r="1407" spans="1:42" x14ac:dyDescent="0.25">
      <c r="A1407" s="3">
        <v>246</v>
      </c>
      <c r="B1407" s="3">
        <v>38179</v>
      </c>
      <c r="C1407" s="3">
        <v>70</v>
      </c>
      <c r="D1407" s="3">
        <f t="shared" si="63"/>
        <v>0.18334686607821055</v>
      </c>
      <c r="E1407" s="3">
        <v>1</v>
      </c>
      <c r="F1407" s="3">
        <v>1</v>
      </c>
      <c r="G1407" s="3">
        <v>30</v>
      </c>
      <c r="H1407" s="3">
        <v>38</v>
      </c>
      <c r="I1407" s="3">
        <v>4</v>
      </c>
      <c r="J1407" s="3">
        <v>22</v>
      </c>
      <c r="K1407" s="3">
        <v>4</v>
      </c>
      <c r="L1407" s="3">
        <v>2</v>
      </c>
      <c r="M1407" s="3">
        <v>20</v>
      </c>
      <c r="N1407" s="3">
        <v>4</v>
      </c>
      <c r="O1407" s="3">
        <v>3</v>
      </c>
      <c r="P1407" s="3">
        <v>1</v>
      </c>
      <c r="Q1407" s="3">
        <v>3</v>
      </c>
      <c r="R1407" s="3">
        <v>7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54</v>
      </c>
      <c r="AA1407" s="3" t="str" cm="1">
        <f t="array" ref="AA1407">_xlfn.IFS(AND(Z1407&lt;36,Z1407&gt;23),"24-35",AND(Z1407&lt;51,Z1407&gt;35),"36-50",AND(Z1407&gt;50,Z1407&lt;66),"51-65",Z1407&gt;65,"66+",TRUE,"?")</f>
        <v>51-65</v>
      </c>
      <c r="AB1407" s="3">
        <v>2631</v>
      </c>
      <c r="AC1407" s="3">
        <v>0</v>
      </c>
      <c r="AD1407" s="3">
        <v>1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1</v>
      </c>
      <c r="AK1407" s="3">
        <v>0</v>
      </c>
      <c r="AL1407" s="3">
        <v>50</v>
      </c>
      <c r="AM1407" s="4">
        <v>42218</v>
      </c>
      <c r="AN1407" s="3">
        <f t="shared" si="64"/>
        <v>8</v>
      </c>
      <c r="AO1407" s="3" t="str">
        <f t="shared" si="65"/>
        <v>August</v>
      </c>
      <c r="AP1407" s="3">
        <v>1</v>
      </c>
    </row>
    <row r="1408" spans="1:42" x14ac:dyDescent="0.25">
      <c r="A1408" s="3">
        <v>667</v>
      </c>
      <c r="B1408" s="3">
        <v>33249</v>
      </c>
      <c r="C1408" s="3">
        <v>70</v>
      </c>
      <c r="D1408" s="3">
        <f t="shared" si="63"/>
        <v>0.21053264759842402</v>
      </c>
      <c r="E1408" s="3">
        <v>1</v>
      </c>
      <c r="F1408" s="3">
        <v>0</v>
      </c>
      <c r="G1408" s="3">
        <v>11</v>
      </c>
      <c r="H1408" s="3">
        <v>6</v>
      </c>
      <c r="I1408" s="3">
        <v>10</v>
      </c>
      <c r="J1408" s="3">
        <v>21</v>
      </c>
      <c r="K1408" s="3">
        <v>19</v>
      </c>
      <c r="L1408" s="3">
        <v>14</v>
      </c>
      <c r="M1408" s="3">
        <v>42</v>
      </c>
      <c r="N1408" s="3">
        <v>2</v>
      </c>
      <c r="O1408" s="3">
        <v>2</v>
      </c>
      <c r="P1408" s="3">
        <v>1</v>
      </c>
      <c r="Q1408" s="3">
        <v>3</v>
      </c>
      <c r="R1408" s="3">
        <v>6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45</v>
      </c>
      <c r="AA1408" s="3" t="str" cm="1">
        <f t="array" ref="AA1408">_xlfn.IFS(AND(Z1408&lt;36,Z1408&gt;23),"24-35",AND(Z1408&lt;51,Z1408&gt;35),"36-50",AND(Z1408&gt;50,Z1408&lt;66),"51-65",Z1408&gt;65,"66+",TRUE,"?")</f>
        <v>36-50</v>
      </c>
      <c r="AB1408" s="3">
        <v>2653</v>
      </c>
      <c r="AC1408" s="3">
        <v>0</v>
      </c>
      <c r="AD1408" s="3">
        <v>0</v>
      </c>
      <c r="AE1408" s="3">
        <v>1</v>
      </c>
      <c r="AF1408" s="3">
        <v>0</v>
      </c>
      <c r="AG1408" s="3">
        <v>0</v>
      </c>
      <c r="AH1408" s="3">
        <v>0</v>
      </c>
      <c r="AI1408" s="3">
        <v>1</v>
      </c>
      <c r="AJ1408" s="3">
        <v>0</v>
      </c>
      <c r="AK1408" s="3">
        <v>0</v>
      </c>
      <c r="AL1408" s="3">
        <v>28</v>
      </c>
      <c r="AM1408" s="4">
        <v>42196</v>
      </c>
      <c r="AN1408" s="3">
        <f t="shared" si="64"/>
        <v>7</v>
      </c>
      <c r="AO1408" s="3" t="str">
        <f t="shared" si="65"/>
        <v>July</v>
      </c>
      <c r="AP1408" s="3">
        <v>1</v>
      </c>
    </row>
    <row r="1409" spans="1:42" x14ac:dyDescent="0.25">
      <c r="A1409" s="3">
        <v>1027</v>
      </c>
      <c r="B1409" s="3">
        <v>38578</v>
      </c>
      <c r="C1409" s="3">
        <v>70</v>
      </c>
      <c r="D1409" s="3">
        <f t="shared" si="63"/>
        <v>0.18145056768106174</v>
      </c>
      <c r="E1409" s="3">
        <v>1</v>
      </c>
      <c r="F1409" s="3">
        <v>1</v>
      </c>
      <c r="G1409" s="3">
        <v>2</v>
      </c>
      <c r="H1409" s="3">
        <v>38</v>
      </c>
      <c r="I1409" s="3">
        <v>4</v>
      </c>
      <c r="J1409" s="3">
        <v>22</v>
      </c>
      <c r="K1409" s="3">
        <v>3</v>
      </c>
      <c r="L1409" s="3">
        <v>3</v>
      </c>
      <c r="M1409" s="3">
        <v>3</v>
      </c>
      <c r="N1409" s="3">
        <v>3</v>
      </c>
      <c r="O1409" s="3">
        <v>3</v>
      </c>
      <c r="P1409" s="3">
        <v>0</v>
      </c>
      <c r="Q1409" s="3">
        <v>3</v>
      </c>
      <c r="R1409" s="3">
        <v>8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48</v>
      </c>
      <c r="AA1409" s="3" t="str" cm="1">
        <f t="array" ref="AA1409">_xlfn.IFS(AND(Z1409&lt;36,Z1409&gt;23),"24-35",AND(Z1409&lt;51,Z1409&gt;35),"36-50",AND(Z1409&gt;50,Z1409&lt;66),"51-65",Z1409&gt;65,"66+",TRUE,"?")</f>
        <v>36-50</v>
      </c>
      <c r="AB1409" s="3">
        <v>2531</v>
      </c>
      <c r="AC1409" s="3">
        <v>0</v>
      </c>
      <c r="AD1409" s="3">
        <v>0</v>
      </c>
      <c r="AE1409" s="3">
        <v>1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1</v>
      </c>
      <c r="AL1409" s="3">
        <v>67</v>
      </c>
      <c r="AM1409" s="4">
        <v>42318</v>
      </c>
      <c r="AN1409" s="3">
        <f t="shared" si="64"/>
        <v>11</v>
      </c>
      <c r="AO1409" s="3" t="str">
        <f t="shared" si="65"/>
        <v>November</v>
      </c>
      <c r="AP1409" s="3">
        <v>1</v>
      </c>
    </row>
    <row r="1410" spans="1:42" x14ac:dyDescent="0.25">
      <c r="A1410" s="3">
        <v>1153</v>
      </c>
      <c r="B1410" s="3">
        <v>38452</v>
      </c>
      <c r="C1410" s="3">
        <v>70</v>
      </c>
      <c r="D1410" s="3">
        <f t="shared" si="63"/>
        <v>0.18204514719650472</v>
      </c>
      <c r="E1410" s="3">
        <v>1</v>
      </c>
      <c r="F1410" s="3">
        <v>1</v>
      </c>
      <c r="G1410" s="3">
        <v>62</v>
      </c>
      <c r="H1410" s="3">
        <v>56</v>
      </c>
      <c r="I1410" s="3">
        <v>0</v>
      </c>
      <c r="J1410" s="3">
        <v>14</v>
      </c>
      <c r="K1410" s="3">
        <v>0</v>
      </c>
      <c r="L1410" s="3">
        <v>0</v>
      </c>
      <c r="M1410" s="3">
        <v>2</v>
      </c>
      <c r="N1410" s="3">
        <v>3</v>
      </c>
      <c r="O1410" s="3">
        <v>3</v>
      </c>
      <c r="P1410" s="3">
        <v>0</v>
      </c>
      <c r="Q1410" s="3">
        <v>3</v>
      </c>
      <c r="R1410" s="3">
        <v>7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65</v>
      </c>
      <c r="AA1410" s="3" t="str" cm="1">
        <f t="array" ref="AA1410">_xlfn.IFS(AND(Z1410&lt;36,Z1410&gt;23),"24-35",AND(Z1410&lt;51,Z1410&gt;35),"36-50",AND(Z1410&gt;50,Z1410&lt;66),"51-65",Z1410&gt;65,"66+",TRUE,"?")</f>
        <v>51-65</v>
      </c>
      <c r="AB1410" s="3">
        <v>2250</v>
      </c>
      <c r="AC1410" s="3">
        <v>0</v>
      </c>
      <c r="AD1410" s="3">
        <v>1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1</v>
      </c>
      <c r="AK1410" s="3">
        <v>0</v>
      </c>
      <c r="AL1410" s="3">
        <v>68</v>
      </c>
      <c r="AM1410" s="4">
        <v>42599</v>
      </c>
      <c r="AN1410" s="3">
        <f t="shared" si="64"/>
        <v>8</v>
      </c>
      <c r="AO1410" s="3" t="str">
        <f t="shared" si="65"/>
        <v>August</v>
      </c>
      <c r="AP1410" s="3">
        <v>1</v>
      </c>
    </row>
    <row r="1411" spans="1:42" x14ac:dyDescent="0.25">
      <c r="A1411" s="3">
        <v>1269</v>
      </c>
      <c r="B1411" s="3">
        <v>38136</v>
      </c>
      <c r="C1411" s="3">
        <v>70</v>
      </c>
      <c r="D1411" s="3">
        <f t="shared" ref="D1411:D1474" si="66">C1411*100/B1411</f>
        <v>0.18355359765051396</v>
      </c>
      <c r="E1411" s="3">
        <v>1</v>
      </c>
      <c r="F1411" s="3">
        <v>0</v>
      </c>
      <c r="G1411" s="3">
        <v>69</v>
      </c>
      <c r="H1411" s="3">
        <v>8</v>
      </c>
      <c r="I1411" s="3">
        <v>15</v>
      </c>
      <c r="J1411" s="3">
        <v>27</v>
      </c>
      <c r="K1411" s="3">
        <v>0</v>
      </c>
      <c r="L1411" s="3">
        <v>20</v>
      </c>
      <c r="M1411" s="3">
        <v>33</v>
      </c>
      <c r="N1411" s="3">
        <v>2</v>
      </c>
      <c r="O1411" s="3">
        <v>3</v>
      </c>
      <c r="P1411" s="3">
        <v>1</v>
      </c>
      <c r="Q1411" s="3">
        <v>2</v>
      </c>
      <c r="R1411" s="3">
        <v>8</v>
      </c>
      <c r="S1411" s="3">
        <v>0</v>
      </c>
      <c r="T1411" s="3">
        <v>0</v>
      </c>
      <c r="U1411" s="3">
        <v>1</v>
      </c>
      <c r="V1411" s="3">
        <v>0</v>
      </c>
      <c r="W1411" s="3">
        <v>0</v>
      </c>
      <c r="X1411" s="3">
        <v>0</v>
      </c>
      <c r="Y1411" s="3">
        <v>0</v>
      </c>
      <c r="Z1411" s="3">
        <v>42</v>
      </c>
      <c r="AA1411" s="3" t="str" cm="1">
        <f t="array" ref="AA1411">_xlfn.IFS(AND(Z1411&lt;36,Z1411&gt;23),"24-35",AND(Z1411&lt;51,Z1411&gt;35),"36-50",AND(Z1411&gt;50,Z1411&lt;66),"51-65",Z1411&gt;65,"66+",TRUE,"?")</f>
        <v>36-50</v>
      </c>
      <c r="AB1411" s="3">
        <v>2592</v>
      </c>
      <c r="AC1411" s="3">
        <v>0</v>
      </c>
      <c r="AD1411" s="3">
        <v>1</v>
      </c>
      <c r="AE1411" s="3">
        <v>0</v>
      </c>
      <c r="AF1411" s="3">
        <v>0</v>
      </c>
      <c r="AG1411" s="3">
        <v>0</v>
      </c>
      <c r="AH1411" s="3">
        <v>0</v>
      </c>
      <c r="AI1411" s="3">
        <v>1</v>
      </c>
      <c r="AJ1411" s="3">
        <v>0</v>
      </c>
      <c r="AK1411" s="3">
        <v>0</v>
      </c>
      <c r="AL1411" s="3">
        <v>37</v>
      </c>
      <c r="AM1411" s="4">
        <v>42257</v>
      </c>
      <c r="AN1411" s="3">
        <f t="shared" ref="AN1411:AN1474" si="67">MONTH(AM1411)</f>
        <v>9</v>
      </c>
      <c r="AO1411" s="3" t="str">
        <f t="shared" ref="AO1411:AO1474" si="68">TEXT(AM1411,"mmmm")</f>
        <v>September</v>
      </c>
      <c r="AP1411" s="3">
        <v>1</v>
      </c>
    </row>
    <row r="1412" spans="1:42" x14ac:dyDescent="0.25">
      <c r="A1412" s="3">
        <v>1742</v>
      </c>
      <c r="B1412" s="3">
        <v>32557</v>
      </c>
      <c r="C1412" s="3">
        <v>70</v>
      </c>
      <c r="D1412" s="3">
        <f t="shared" si="66"/>
        <v>0.21500752526338421</v>
      </c>
      <c r="E1412" s="3">
        <v>1</v>
      </c>
      <c r="F1412" s="3">
        <v>0</v>
      </c>
      <c r="G1412" s="3">
        <v>13</v>
      </c>
      <c r="H1412" s="3">
        <v>34</v>
      </c>
      <c r="I1412" s="3">
        <v>3</v>
      </c>
      <c r="J1412" s="3">
        <v>29</v>
      </c>
      <c r="K1412" s="3">
        <v>0</v>
      </c>
      <c r="L1412" s="3">
        <v>4</v>
      </c>
      <c r="M1412" s="3">
        <v>10</v>
      </c>
      <c r="N1412" s="3">
        <v>3</v>
      </c>
      <c r="O1412" s="3">
        <v>2</v>
      </c>
      <c r="P1412" s="3">
        <v>1</v>
      </c>
      <c r="Q1412" s="3">
        <v>3</v>
      </c>
      <c r="R1412" s="3">
        <v>5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1</v>
      </c>
      <c r="Z1412" s="3">
        <v>53</v>
      </c>
      <c r="AA1412" s="3" t="str" cm="1">
        <f t="array" ref="AA1412">_xlfn.IFS(AND(Z1412&lt;36,Z1412&gt;23),"24-35",AND(Z1412&lt;51,Z1412&gt;35),"36-50",AND(Z1412&gt;50,Z1412&lt;66),"51-65",Z1412&gt;65,"66+",TRUE,"?")</f>
        <v>51-65</v>
      </c>
      <c r="AB1412" s="3">
        <v>2284</v>
      </c>
      <c r="AC1412" s="3">
        <v>0</v>
      </c>
      <c r="AD1412" s="3">
        <v>0</v>
      </c>
      <c r="AE1412" s="3">
        <v>1</v>
      </c>
      <c r="AF1412" s="3">
        <v>0</v>
      </c>
      <c r="AG1412" s="3">
        <v>0</v>
      </c>
      <c r="AH1412" s="3">
        <v>0</v>
      </c>
      <c r="AI1412" s="3">
        <v>0</v>
      </c>
      <c r="AJ1412" s="3">
        <v>1</v>
      </c>
      <c r="AK1412" s="3">
        <v>0</v>
      </c>
      <c r="AL1412" s="3">
        <v>60</v>
      </c>
      <c r="AM1412" s="4">
        <v>42565</v>
      </c>
      <c r="AN1412" s="3">
        <f t="shared" si="67"/>
        <v>7</v>
      </c>
      <c r="AO1412" s="3" t="str">
        <f t="shared" si="68"/>
        <v>July</v>
      </c>
      <c r="AP1412" s="3">
        <v>1</v>
      </c>
    </row>
    <row r="1413" spans="1:42" x14ac:dyDescent="0.25">
      <c r="A1413" s="3">
        <v>1744</v>
      </c>
      <c r="B1413" s="3">
        <v>38578</v>
      </c>
      <c r="C1413" s="3">
        <v>70</v>
      </c>
      <c r="D1413" s="3">
        <f t="shared" si="66"/>
        <v>0.18145056768106174</v>
      </c>
      <c r="E1413" s="3">
        <v>1</v>
      </c>
      <c r="F1413" s="3">
        <v>1</v>
      </c>
      <c r="G1413" s="3">
        <v>2</v>
      </c>
      <c r="H1413" s="3">
        <v>38</v>
      </c>
      <c r="I1413" s="3">
        <v>4</v>
      </c>
      <c r="J1413" s="3">
        <v>22</v>
      </c>
      <c r="K1413" s="3">
        <v>3</v>
      </c>
      <c r="L1413" s="3">
        <v>3</v>
      </c>
      <c r="M1413" s="3">
        <v>3</v>
      </c>
      <c r="N1413" s="3">
        <v>3</v>
      </c>
      <c r="O1413" s="3">
        <v>3</v>
      </c>
      <c r="P1413" s="3">
        <v>0</v>
      </c>
      <c r="Q1413" s="3">
        <v>3</v>
      </c>
      <c r="R1413" s="3">
        <v>8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1</v>
      </c>
      <c r="Z1413" s="3">
        <v>48</v>
      </c>
      <c r="AA1413" s="3" t="str" cm="1">
        <f t="array" ref="AA1413">_xlfn.IFS(AND(Z1413&lt;36,Z1413&gt;23),"24-35",AND(Z1413&lt;51,Z1413&gt;35),"36-50",AND(Z1413&gt;50,Z1413&lt;66),"51-65",Z1413&gt;65,"66+",TRUE,"?")</f>
        <v>36-50</v>
      </c>
      <c r="AB1413" s="3">
        <v>2531</v>
      </c>
      <c r="AC1413" s="3">
        <v>0</v>
      </c>
      <c r="AD1413" s="3">
        <v>0</v>
      </c>
      <c r="AE1413" s="3">
        <v>1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1</v>
      </c>
      <c r="AL1413" s="3">
        <v>67</v>
      </c>
      <c r="AM1413" s="4">
        <v>42318</v>
      </c>
      <c r="AN1413" s="3">
        <f t="shared" si="67"/>
        <v>11</v>
      </c>
      <c r="AO1413" s="3" t="str">
        <f t="shared" si="68"/>
        <v>November</v>
      </c>
      <c r="AP1413" s="3">
        <v>1</v>
      </c>
    </row>
    <row r="1414" spans="1:42" x14ac:dyDescent="0.25">
      <c r="A1414" s="3">
        <v>1881</v>
      </c>
      <c r="B1414" s="3">
        <v>31761</v>
      </c>
      <c r="C1414" s="3">
        <v>70</v>
      </c>
      <c r="D1414" s="3">
        <f t="shared" si="66"/>
        <v>0.22039608324674917</v>
      </c>
      <c r="E1414" s="3">
        <v>1</v>
      </c>
      <c r="F1414" s="3">
        <v>0</v>
      </c>
      <c r="G1414" s="3">
        <v>96</v>
      </c>
      <c r="H1414" s="3">
        <v>19</v>
      </c>
      <c r="I1414" s="3">
        <v>1</v>
      </c>
      <c r="J1414" s="3">
        <v>20</v>
      </c>
      <c r="K1414" s="3">
        <v>16</v>
      </c>
      <c r="L1414" s="3">
        <v>14</v>
      </c>
      <c r="M1414" s="3">
        <v>28</v>
      </c>
      <c r="N1414" s="3">
        <v>2</v>
      </c>
      <c r="O1414" s="3">
        <v>3</v>
      </c>
      <c r="P1414" s="3">
        <v>0</v>
      </c>
      <c r="Q1414" s="3">
        <v>4</v>
      </c>
      <c r="R1414" s="3">
        <v>5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36</v>
      </c>
      <c r="AA1414" s="3" t="str" cm="1">
        <f t="array" ref="AA1414">_xlfn.IFS(AND(Z1414&lt;36,Z1414&gt;23),"24-35",AND(Z1414&lt;51,Z1414&gt;35),"36-50",AND(Z1414&gt;50,Z1414&lt;66),"51-65",Z1414&gt;65,"66+",TRUE,"?")</f>
        <v>36-50</v>
      </c>
      <c r="AB1414" s="3">
        <v>2244</v>
      </c>
      <c r="AC1414" s="3">
        <v>0</v>
      </c>
      <c r="AD1414" s="3">
        <v>1</v>
      </c>
      <c r="AE1414" s="3">
        <v>0</v>
      </c>
      <c r="AF1414" s="3">
        <v>0</v>
      </c>
      <c r="AG1414" s="3">
        <v>0</v>
      </c>
      <c r="AH1414" s="3">
        <v>0</v>
      </c>
      <c r="AI1414" s="3">
        <v>1</v>
      </c>
      <c r="AJ1414" s="3">
        <v>0</v>
      </c>
      <c r="AK1414" s="3">
        <v>0</v>
      </c>
      <c r="AL1414" s="3">
        <v>42</v>
      </c>
      <c r="AM1414" s="4">
        <v>42605</v>
      </c>
      <c r="AN1414" s="3">
        <f t="shared" si="67"/>
        <v>8</v>
      </c>
      <c r="AO1414" s="3" t="str">
        <f t="shared" si="68"/>
        <v>August</v>
      </c>
      <c r="AP1414" s="3">
        <v>1</v>
      </c>
    </row>
    <row r="1415" spans="1:42" x14ac:dyDescent="0.25">
      <c r="A1415" s="3">
        <v>49</v>
      </c>
      <c r="B1415" s="3">
        <v>35790</v>
      </c>
      <c r="C1415" s="3">
        <v>69</v>
      </c>
      <c r="D1415" s="3">
        <f t="shared" si="66"/>
        <v>0.19279128248113997</v>
      </c>
      <c r="E1415" s="3">
        <v>1</v>
      </c>
      <c r="F1415" s="3">
        <v>0</v>
      </c>
      <c r="G1415" s="3">
        <v>54</v>
      </c>
      <c r="H1415" s="3">
        <v>12</v>
      </c>
      <c r="I1415" s="3">
        <v>6</v>
      </c>
      <c r="J1415" s="3">
        <v>20</v>
      </c>
      <c r="K1415" s="3">
        <v>30</v>
      </c>
      <c r="L1415" s="3">
        <v>1</v>
      </c>
      <c r="M1415" s="3">
        <v>3</v>
      </c>
      <c r="N1415" s="3">
        <v>2</v>
      </c>
      <c r="O1415" s="3">
        <v>2</v>
      </c>
      <c r="P1415" s="3">
        <v>0</v>
      </c>
      <c r="Q1415" s="3">
        <v>3</v>
      </c>
      <c r="R1415" s="3">
        <v>7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43</v>
      </c>
      <c r="AA1415" s="3" t="str" cm="1">
        <f t="array" ref="AA1415">_xlfn.IFS(AND(Z1415&lt;36,Z1415&gt;23),"24-35",AND(Z1415&lt;51,Z1415&gt;35),"36-50",AND(Z1415&gt;50,Z1415&lt;66),"51-65",Z1415&gt;65,"66+",TRUE,"?")</f>
        <v>36-50</v>
      </c>
      <c r="AB1415" s="3">
        <v>2702</v>
      </c>
      <c r="AC1415" s="3">
        <v>0</v>
      </c>
      <c r="AD1415" s="3">
        <v>0</v>
      </c>
      <c r="AE1415" s="3">
        <v>1</v>
      </c>
      <c r="AF1415" s="3">
        <v>0</v>
      </c>
      <c r="AG1415" s="3">
        <v>0</v>
      </c>
      <c r="AH1415" s="3">
        <v>0</v>
      </c>
      <c r="AI1415" s="3">
        <v>1</v>
      </c>
      <c r="AJ1415" s="3">
        <v>0</v>
      </c>
      <c r="AK1415" s="3">
        <v>0</v>
      </c>
      <c r="AL1415" s="3">
        <v>66</v>
      </c>
      <c r="AM1415" s="4">
        <v>42147</v>
      </c>
      <c r="AN1415" s="3">
        <f t="shared" si="67"/>
        <v>5</v>
      </c>
      <c r="AO1415" s="3" t="str">
        <f t="shared" si="68"/>
        <v>May</v>
      </c>
      <c r="AP1415" s="3">
        <v>1</v>
      </c>
    </row>
    <row r="1416" spans="1:42" x14ac:dyDescent="0.25">
      <c r="A1416" s="3">
        <v>140</v>
      </c>
      <c r="B1416" s="3">
        <v>34176</v>
      </c>
      <c r="C1416" s="3">
        <v>69</v>
      </c>
      <c r="D1416" s="3">
        <f t="shared" si="66"/>
        <v>0.20189606741573032</v>
      </c>
      <c r="E1416" s="3">
        <v>1</v>
      </c>
      <c r="F1416" s="3">
        <v>0</v>
      </c>
      <c r="G1416" s="3">
        <v>12</v>
      </c>
      <c r="H1416" s="3">
        <v>5</v>
      </c>
      <c r="I1416" s="3">
        <v>7</v>
      </c>
      <c r="J1416" s="3">
        <v>24</v>
      </c>
      <c r="K1416" s="3">
        <v>19</v>
      </c>
      <c r="L1416" s="3">
        <v>14</v>
      </c>
      <c r="M1416" s="3">
        <v>20</v>
      </c>
      <c r="N1416" s="3">
        <v>4</v>
      </c>
      <c r="O1416" s="3">
        <v>3</v>
      </c>
      <c r="P1416" s="3">
        <v>0</v>
      </c>
      <c r="Q1416" s="3">
        <v>4</v>
      </c>
      <c r="R1416" s="3">
        <v>6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32</v>
      </c>
      <c r="AA1416" s="3" t="str" cm="1">
        <f t="array" ref="AA1416">_xlfn.IFS(AND(Z1416&lt;36,Z1416&gt;23),"24-35",AND(Z1416&lt;51,Z1416&gt;35),"36-50",AND(Z1416&gt;50,Z1416&lt;66),"51-65",Z1416&gt;65,"66+",TRUE,"?")</f>
        <v>24-35</v>
      </c>
      <c r="AB1416" s="3">
        <v>2207</v>
      </c>
      <c r="AC1416" s="3">
        <v>0</v>
      </c>
      <c r="AD1416" s="3">
        <v>0</v>
      </c>
      <c r="AE1416" s="3">
        <v>1</v>
      </c>
      <c r="AF1416" s="3">
        <v>0</v>
      </c>
      <c r="AG1416" s="3">
        <v>0</v>
      </c>
      <c r="AH1416" s="3">
        <v>0</v>
      </c>
      <c r="AI1416" s="3">
        <v>1</v>
      </c>
      <c r="AJ1416" s="3">
        <v>0</v>
      </c>
      <c r="AK1416" s="3">
        <v>0</v>
      </c>
      <c r="AL1416" s="3">
        <v>49</v>
      </c>
      <c r="AM1416" s="4">
        <v>42642</v>
      </c>
      <c r="AN1416" s="3">
        <f t="shared" si="67"/>
        <v>9</v>
      </c>
      <c r="AO1416" s="3" t="str">
        <f t="shared" si="68"/>
        <v>September</v>
      </c>
      <c r="AP1416" s="3">
        <v>1</v>
      </c>
    </row>
    <row r="1417" spans="1:42" x14ac:dyDescent="0.25">
      <c r="A1417" s="3">
        <v>155</v>
      </c>
      <c r="B1417" s="3">
        <v>26091</v>
      </c>
      <c r="C1417" s="3">
        <v>69</v>
      </c>
      <c r="D1417" s="3">
        <f t="shared" si="66"/>
        <v>0.26445900885362766</v>
      </c>
      <c r="E1417" s="3">
        <v>1</v>
      </c>
      <c r="F1417" s="3">
        <v>1</v>
      </c>
      <c r="G1417" s="3">
        <v>84</v>
      </c>
      <c r="H1417" s="3">
        <v>15</v>
      </c>
      <c r="I1417" s="3">
        <v>10</v>
      </c>
      <c r="J1417" s="3">
        <v>19</v>
      </c>
      <c r="K1417" s="3">
        <v>8</v>
      </c>
      <c r="L1417" s="3">
        <v>17</v>
      </c>
      <c r="M1417" s="3">
        <v>20</v>
      </c>
      <c r="N1417" s="3">
        <v>3</v>
      </c>
      <c r="O1417" s="3">
        <v>2</v>
      </c>
      <c r="P1417" s="3">
        <v>1</v>
      </c>
      <c r="Q1417" s="3">
        <v>3</v>
      </c>
      <c r="R1417" s="3">
        <v>5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63</v>
      </c>
      <c r="AA1417" s="3" t="str" cm="1">
        <f t="array" ref="AA1417">_xlfn.IFS(AND(Z1417&lt;36,Z1417&gt;23),"24-35",AND(Z1417&lt;51,Z1417&gt;35),"36-50",AND(Z1417&gt;50,Z1417&lt;66),"51-65",Z1417&gt;65,"66+",TRUE,"?")</f>
        <v>51-65</v>
      </c>
      <c r="AB1417" s="3">
        <v>2283</v>
      </c>
      <c r="AC1417" s="3">
        <v>0</v>
      </c>
      <c r="AD1417" s="3">
        <v>0</v>
      </c>
      <c r="AE1417" s="3">
        <v>0</v>
      </c>
      <c r="AF1417" s="3">
        <v>1</v>
      </c>
      <c r="AG1417" s="3">
        <v>0</v>
      </c>
      <c r="AH1417" s="3">
        <v>0</v>
      </c>
      <c r="AI1417" s="3">
        <v>1</v>
      </c>
      <c r="AJ1417" s="3">
        <v>0</v>
      </c>
      <c r="AK1417" s="3">
        <v>0</v>
      </c>
      <c r="AL1417" s="3">
        <v>49</v>
      </c>
      <c r="AM1417" s="4">
        <v>42566</v>
      </c>
      <c r="AN1417" s="3">
        <f t="shared" si="67"/>
        <v>7</v>
      </c>
      <c r="AO1417" s="3" t="str">
        <f t="shared" si="68"/>
        <v>July</v>
      </c>
      <c r="AP1417" s="3">
        <v>1</v>
      </c>
    </row>
    <row r="1418" spans="1:42" x14ac:dyDescent="0.25">
      <c r="A1418" s="3">
        <v>176</v>
      </c>
      <c r="B1418" s="3">
        <v>38872</v>
      </c>
      <c r="C1418" s="3">
        <v>69</v>
      </c>
      <c r="D1418" s="3">
        <f t="shared" si="66"/>
        <v>0.17750565960074088</v>
      </c>
      <c r="E1418" s="3">
        <v>1</v>
      </c>
      <c r="F1418" s="3">
        <v>0</v>
      </c>
      <c r="G1418" s="3">
        <v>93</v>
      </c>
      <c r="H1418" s="3">
        <v>23</v>
      </c>
      <c r="I1418" s="3">
        <v>3</v>
      </c>
      <c r="J1418" s="3">
        <v>21</v>
      </c>
      <c r="K1418" s="3">
        <v>3</v>
      </c>
      <c r="L1418" s="3">
        <v>19</v>
      </c>
      <c r="M1418" s="3">
        <v>22</v>
      </c>
      <c r="N1418" s="3">
        <v>2</v>
      </c>
      <c r="O1418" s="3">
        <v>3</v>
      </c>
      <c r="P1418" s="3">
        <v>0</v>
      </c>
      <c r="Q1418" s="3">
        <v>3</v>
      </c>
      <c r="R1418" s="3">
        <v>8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32</v>
      </c>
      <c r="AA1418" s="3" t="str" cm="1">
        <f t="array" ref="AA1418">_xlfn.IFS(AND(Z1418&lt;36,Z1418&gt;23),"24-35",AND(Z1418&lt;51,Z1418&gt;35),"36-50",AND(Z1418&gt;50,Z1418&lt;66),"51-65",Z1418&gt;65,"66+",TRUE,"?")</f>
        <v>24-35</v>
      </c>
      <c r="AB1418" s="3">
        <v>2554</v>
      </c>
      <c r="AC1418" s="3">
        <v>0</v>
      </c>
      <c r="AD1418" s="3">
        <v>1</v>
      </c>
      <c r="AE1418" s="3">
        <v>0</v>
      </c>
      <c r="AF1418" s="3">
        <v>0</v>
      </c>
      <c r="AG1418" s="3">
        <v>0</v>
      </c>
      <c r="AH1418" s="3">
        <v>0</v>
      </c>
      <c r="AI1418" s="3">
        <v>1</v>
      </c>
      <c r="AJ1418" s="3">
        <v>0</v>
      </c>
      <c r="AK1418" s="3">
        <v>0</v>
      </c>
      <c r="AL1418" s="3">
        <v>47</v>
      </c>
      <c r="AM1418" s="4">
        <v>42295</v>
      </c>
      <c r="AN1418" s="3">
        <f t="shared" si="67"/>
        <v>10</v>
      </c>
      <c r="AO1418" s="3" t="str">
        <f t="shared" si="68"/>
        <v>October</v>
      </c>
      <c r="AP1418" s="3">
        <v>1</v>
      </c>
    </row>
    <row r="1419" spans="1:42" x14ac:dyDescent="0.25">
      <c r="A1419" s="3">
        <v>695</v>
      </c>
      <c r="B1419" s="3">
        <v>38702</v>
      </c>
      <c r="C1419" s="3">
        <v>69</v>
      </c>
      <c r="D1419" s="3">
        <f t="shared" si="66"/>
        <v>0.17828535992971939</v>
      </c>
      <c r="E1419" s="3">
        <v>1</v>
      </c>
      <c r="F1419" s="3">
        <v>0</v>
      </c>
      <c r="G1419" s="3">
        <v>71</v>
      </c>
      <c r="H1419" s="3">
        <v>13</v>
      </c>
      <c r="I1419" s="3">
        <v>11</v>
      </c>
      <c r="J1419" s="3">
        <v>24</v>
      </c>
      <c r="K1419" s="3">
        <v>13</v>
      </c>
      <c r="L1419" s="3">
        <v>8</v>
      </c>
      <c r="M1419" s="3">
        <v>40</v>
      </c>
      <c r="N1419" s="3">
        <v>2</v>
      </c>
      <c r="O1419" s="3">
        <v>3</v>
      </c>
      <c r="P1419" s="3">
        <v>0</v>
      </c>
      <c r="Q1419" s="3">
        <v>4</v>
      </c>
      <c r="R1419" s="3">
        <v>6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42</v>
      </c>
      <c r="AA1419" s="3" t="str" cm="1">
        <f t="array" ref="AA1419">_xlfn.IFS(AND(Z1419&lt;36,Z1419&gt;23),"24-35",AND(Z1419&lt;51,Z1419&gt;35),"36-50",AND(Z1419&gt;50,Z1419&lt;66),"51-65",Z1419&gt;65,"66+",TRUE,"?")</f>
        <v>36-50</v>
      </c>
      <c r="AB1419" s="3">
        <v>2491</v>
      </c>
      <c r="AC1419" s="3">
        <v>0</v>
      </c>
      <c r="AD1419" s="3">
        <v>0</v>
      </c>
      <c r="AE1419" s="3">
        <v>0</v>
      </c>
      <c r="AF1419" s="3">
        <v>1</v>
      </c>
      <c r="AG1419" s="3">
        <v>0</v>
      </c>
      <c r="AH1419" s="3">
        <v>1</v>
      </c>
      <c r="AI1419" s="3">
        <v>0</v>
      </c>
      <c r="AJ1419" s="3">
        <v>0</v>
      </c>
      <c r="AK1419" s="3">
        <v>0</v>
      </c>
      <c r="AL1419" s="3">
        <v>29</v>
      </c>
      <c r="AM1419" s="4">
        <v>42358</v>
      </c>
      <c r="AN1419" s="3">
        <f t="shared" si="67"/>
        <v>12</v>
      </c>
      <c r="AO1419" s="3" t="str">
        <f t="shared" si="68"/>
        <v>December</v>
      </c>
      <c r="AP1419" s="3">
        <v>1</v>
      </c>
    </row>
    <row r="1420" spans="1:42" x14ac:dyDescent="0.25">
      <c r="A1420" s="3">
        <v>709</v>
      </c>
      <c r="B1420" s="3">
        <v>40662</v>
      </c>
      <c r="C1420" s="3">
        <v>69</v>
      </c>
      <c r="D1420" s="3">
        <f t="shared" si="66"/>
        <v>0.16969160395455216</v>
      </c>
      <c r="E1420" s="3">
        <v>1</v>
      </c>
      <c r="F1420" s="3">
        <v>0</v>
      </c>
      <c r="G1420" s="3">
        <v>0</v>
      </c>
      <c r="H1420" s="3">
        <v>40</v>
      </c>
      <c r="I1420" s="3">
        <v>2</v>
      </c>
      <c r="J1420" s="3">
        <v>23</v>
      </c>
      <c r="K1420" s="3">
        <v>0</v>
      </c>
      <c r="L1420" s="3">
        <v>4</v>
      </c>
      <c r="M1420" s="3">
        <v>23</v>
      </c>
      <c r="N1420" s="3">
        <v>2</v>
      </c>
      <c r="O1420" s="3">
        <v>2</v>
      </c>
      <c r="P1420" s="3">
        <v>1</v>
      </c>
      <c r="Q1420" s="3">
        <v>3</v>
      </c>
      <c r="R1420" s="3">
        <v>4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41</v>
      </c>
      <c r="AA1420" s="3" t="str" cm="1">
        <f t="array" ref="AA1420">_xlfn.IFS(AND(Z1420&lt;36,Z1420&gt;23),"24-35",AND(Z1420&lt;51,Z1420&gt;35),"36-50",AND(Z1420&gt;50,Z1420&lt;66),"51-65",Z1420&gt;65,"66+",TRUE,"?")</f>
        <v>36-50</v>
      </c>
      <c r="AB1420" s="3">
        <v>2630</v>
      </c>
      <c r="AC1420" s="3">
        <v>0</v>
      </c>
      <c r="AD1420" s="3">
        <v>1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1</v>
      </c>
      <c r="AK1420" s="3">
        <v>0</v>
      </c>
      <c r="AL1420" s="3">
        <v>46</v>
      </c>
      <c r="AM1420" s="4">
        <v>42219</v>
      </c>
      <c r="AN1420" s="3">
        <f t="shared" si="67"/>
        <v>8</v>
      </c>
      <c r="AO1420" s="3" t="str">
        <f t="shared" si="68"/>
        <v>August</v>
      </c>
      <c r="AP1420" s="3">
        <v>1</v>
      </c>
    </row>
    <row r="1421" spans="1:42" x14ac:dyDescent="0.25">
      <c r="A1421" s="3">
        <v>724</v>
      </c>
      <c r="B1421" s="3">
        <v>33622</v>
      </c>
      <c r="C1421" s="3">
        <v>69</v>
      </c>
      <c r="D1421" s="3">
        <f t="shared" si="66"/>
        <v>0.20522277080483017</v>
      </c>
      <c r="E1421" s="3">
        <v>1</v>
      </c>
      <c r="F1421" s="3">
        <v>1</v>
      </c>
      <c r="G1421" s="3">
        <v>22</v>
      </c>
      <c r="H1421" s="3">
        <v>39</v>
      </c>
      <c r="I1421" s="3">
        <v>1</v>
      </c>
      <c r="J1421" s="3">
        <v>22</v>
      </c>
      <c r="K1421" s="3">
        <v>3</v>
      </c>
      <c r="L1421" s="3">
        <v>4</v>
      </c>
      <c r="M1421" s="3">
        <v>12</v>
      </c>
      <c r="N1421" s="3">
        <v>3</v>
      </c>
      <c r="O1421" s="3">
        <v>2</v>
      </c>
      <c r="P1421" s="3">
        <v>0</v>
      </c>
      <c r="Q1421" s="3">
        <v>4</v>
      </c>
      <c r="R1421" s="3">
        <v>7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48</v>
      </c>
      <c r="AA1421" s="3" t="str" cm="1">
        <f t="array" ref="AA1421">_xlfn.IFS(AND(Z1421&lt;36,Z1421&gt;23),"24-35",AND(Z1421&lt;51,Z1421&gt;35),"36-50",AND(Z1421&gt;50,Z1421&lt;66),"51-65",Z1421&gt;65,"66+",TRUE,"?")</f>
        <v>36-50</v>
      </c>
      <c r="AB1421" s="3">
        <v>2601</v>
      </c>
      <c r="AC1421" s="3">
        <v>0</v>
      </c>
      <c r="AD1421" s="3">
        <v>1</v>
      </c>
      <c r="AE1421" s="3">
        <v>0</v>
      </c>
      <c r="AF1421" s="3">
        <v>0</v>
      </c>
      <c r="AG1421" s="3">
        <v>0</v>
      </c>
      <c r="AH1421" s="3">
        <v>0</v>
      </c>
      <c r="AI1421" s="3">
        <v>1</v>
      </c>
      <c r="AJ1421" s="3">
        <v>0</v>
      </c>
      <c r="AK1421" s="3">
        <v>0</v>
      </c>
      <c r="AL1421" s="3">
        <v>57</v>
      </c>
      <c r="AM1421" s="4">
        <v>42248</v>
      </c>
      <c r="AN1421" s="3">
        <f t="shared" si="67"/>
        <v>9</v>
      </c>
      <c r="AO1421" s="3" t="str">
        <f t="shared" si="68"/>
        <v>September</v>
      </c>
      <c r="AP1421" s="3">
        <v>1</v>
      </c>
    </row>
    <row r="1422" spans="1:42" x14ac:dyDescent="0.25">
      <c r="A1422" s="3">
        <v>1749</v>
      </c>
      <c r="B1422" s="3">
        <v>39858</v>
      </c>
      <c r="C1422" s="3">
        <v>69</v>
      </c>
      <c r="D1422" s="3">
        <f t="shared" si="66"/>
        <v>0.17311455667620052</v>
      </c>
      <c r="E1422" s="3">
        <v>1</v>
      </c>
      <c r="F1422" s="3">
        <v>0</v>
      </c>
      <c r="G1422" s="3">
        <v>67</v>
      </c>
      <c r="H1422" s="3">
        <v>15</v>
      </c>
      <c r="I1422" s="3">
        <v>20</v>
      </c>
      <c r="J1422" s="3">
        <v>25</v>
      </c>
      <c r="K1422" s="3">
        <v>2</v>
      </c>
      <c r="L1422" s="3">
        <v>7</v>
      </c>
      <c r="M1422" s="3">
        <v>26</v>
      </c>
      <c r="N1422" s="3">
        <v>1</v>
      </c>
      <c r="O1422" s="3">
        <v>2</v>
      </c>
      <c r="P1422" s="3">
        <v>0</v>
      </c>
      <c r="Q1422" s="3">
        <v>4</v>
      </c>
      <c r="R1422" s="3">
        <v>6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1</v>
      </c>
      <c r="Z1422" s="3">
        <v>51</v>
      </c>
      <c r="AA1422" s="3" t="str" cm="1">
        <f t="array" ref="AA1422">_xlfn.IFS(AND(Z1422&lt;36,Z1422&gt;23),"24-35",AND(Z1422&lt;51,Z1422&gt;35),"36-50",AND(Z1422&gt;50,Z1422&lt;66),"51-65",Z1422&gt;65,"66+",TRUE,"?")</f>
        <v>51-65</v>
      </c>
      <c r="AB1422" s="3">
        <v>2680</v>
      </c>
      <c r="AC1422" s="3">
        <v>0</v>
      </c>
      <c r="AD1422" s="3">
        <v>0</v>
      </c>
      <c r="AE1422" s="3">
        <v>1</v>
      </c>
      <c r="AF1422" s="3">
        <v>0</v>
      </c>
      <c r="AG1422" s="3">
        <v>0</v>
      </c>
      <c r="AH1422" s="3">
        <v>0</v>
      </c>
      <c r="AI1422" s="3">
        <v>0</v>
      </c>
      <c r="AJ1422" s="3">
        <v>1</v>
      </c>
      <c r="AK1422" s="3">
        <v>0</v>
      </c>
      <c r="AL1422" s="3">
        <v>43</v>
      </c>
      <c r="AM1422" s="4">
        <v>42169</v>
      </c>
      <c r="AN1422" s="3">
        <f t="shared" si="67"/>
        <v>6</v>
      </c>
      <c r="AO1422" s="3" t="str">
        <f t="shared" si="68"/>
        <v>June</v>
      </c>
      <c r="AP1422" s="3">
        <v>1</v>
      </c>
    </row>
    <row r="1423" spans="1:42" x14ac:dyDescent="0.25">
      <c r="A1423" s="3">
        <v>1915</v>
      </c>
      <c r="B1423" s="3">
        <v>43018</v>
      </c>
      <c r="C1423" s="3">
        <v>69</v>
      </c>
      <c r="D1423" s="3">
        <f t="shared" si="66"/>
        <v>0.16039797294155936</v>
      </c>
      <c r="E1423" s="3">
        <v>0</v>
      </c>
      <c r="F1423" s="3">
        <v>1</v>
      </c>
      <c r="G1423" s="3">
        <v>46</v>
      </c>
      <c r="H1423" s="3">
        <v>35</v>
      </c>
      <c r="I1423" s="3">
        <v>4</v>
      </c>
      <c r="J1423" s="3">
        <v>17</v>
      </c>
      <c r="K1423" s="3">
        <v>7</v>
      </c>
      <c r="L1423" s="3">
        <v>6</v>
      </c>
      <c r="M1423" s="3">
        <v>64</v>
      </c>
      <c r="N1423" s="3">
        <v>1</v>
      </c>
      <c r="O1423" s="3">
        <v>2</v>
      </c>
      <c r="P1423" s="3">
        <v>2</v>
      </c>
      <c r="Q1423" s="3">
        <v>2</v>
      </c>
      <c r="R1423" s="3">
        <v>5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46</v>
      </c>
      <c r="AA1423" s="3" t="str" cm="1">
        <f t="array" ref="AA1423">_xlfn.IFS(AND(Z1423&lt;36,Z1423&gt;23),"24-35",AND(Z1423&lt;51,Z1423&gt;35),"36-50",AND(Z1423&gt;50,Z1423&lt;66),"51-65",Z1423&gt;65,"66+",TRUE,"?")</f>
        <v>36-50</v>
      </c>
      <c r="AB1423" s="3">
        <v>2399</v>
      </c>
      <c r="AC1423" s="3">
        <v>0</v>
      </c>
      <c r="AD1423" s="3">
        <v>0</v>
      </c>
      <c r="AE1423" s="3">
        <v>0</v>
      </c>
      <c r="AF1423" s="3">
        <v>1</v>
      </c>
      <c r="AG1423" s="3">
        <v>0</v>
      </c>
      <c r="AH1423" s="3">
        <v>0</v>
      </c>
      <c r="AI1423" s="3">
        <v>0</v>
      </c>
      <c r="AJ1423" s="3">
        <v>1</v>
      </c>
      <c r="AK1423" s="3">
        <v>0</v>
      </c>
      <c r="AL1423" s="3">
        <v>5</v>
      </c>
      <c r="AM1423" s="4">
        <v>42450</v>
      </c>
      <c r="AN1423" s="3">
        <f t="shared" si="67"/>
        <v>3</v>
      </c>
      <c r="AO1423" s="3" t="str">
        <f t="shared" si="68"/>
        <v>March</v>
      </c>
      <c r="AP1423" s="3">
        <v>1</v>
      </c>
    </row>
    <row r="1424" spans="1:42" x14ac:dyDescent="0.25">
      <c r="A1424" s="3">
        <v>1073</v>
      </c>
      <c r="B1424" s="3">
        <v>33419</v>
      </c>
      <c r="C1424" s="3">
        <v>68</v>
      </c>
      <c r="D1424" s="3">
        <f t="shared" si="66"/>
        <v>0.20347706394565965</v>
      </c>
      <c r="E1424" s="3">
        <v>0</v>
      </c>
      <c r="F1424" s="3">
        <v>1</v>
      </c>
      <c r="G1424" s="3">
        <v>76</v>
      </c>
      <c r="H1424" s="3">
        <v>56</v>
      </c>
      <c r="I1424" s="3">
        <v>0</v>
      </c>
      <c r="J1424" s="3">
        <v>12</v>
      </c>
      <c r="K1424" s="3">
        <v>0</v>
      </c>
      <c r="L1424" s="3">
        <v>0</v>
      </c>
      <c r="M1424" s="3">
        <v>18</v>
      </c>
      <c r="N1424" s="3">
        <v>2</v>
      </c>
      <c r="O1424" s="3">
        <v>2</v>
      </c>
      <c r="P1424" s="3">
        <v>0</v>
      </c>
      <c r="Q1424" s="3">
        <v>4</v>
      </c>
      <c r="R1424" s="3">
        <v>7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58</v>
      </c>
      <c r="AA1424" s="3" t="str" cm="1">
        <f t="array" ref="AA1424">_xlfn.IFS(AND(Z1424&lt;36,Z1424&gt;23),"24-35",AND(Z1424&lt;51,Z1424&gt;35),"36-50",AND(Z1424&gt;50,Z1424&lt;66),"51-65",Z1424&gt;65,"66+",TRUE,"?")</f>
        <v>51-65</v>
      </c>
      <c r="AB1424" s="3">
        <v>2475</v>
      </c>
      <c r="AC1424" s="3">
        <v>0</v>
      </c>
      <c r="AD1424" s="3">
        <v>0</v>
      </c>
      <c r="AE1424" s="3">
        <v>1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1</v>
      </c>
      <c r="AL1424" s="3">
        <v>50</v>
      </c>
      <c r="AM1424" s="4">
        <v>42374</v>
      </c>
      <c r="AN1424" s="3">
        <f t="shared" si="67"/>
        <v>1</v>
      </c>
      <c r="AO1424" s="3" t="str">
        <f t="shared" si="68"/>
        <v>January</v>
      </c>
      <c r="AP1424" s="3">
        <v>1</v>
      </c>
    </row>
    <row r="1425" spans="1:42" x14ac:dyDescent="0.25">
      <c r="A1425" s="3">
        <v>1193</v>
      </c>
      <c r="B1425" s="3">
        <v>23748</v>
      </c>
      <c r="C1425" s="3">
        <v>68</v>
      </c>
      <c r="D1425" s="3">
        <f t="shared" si="66"/>
        <v>0.28633990230756273</v>
      </c>
      <c r="E1425" s="3">
        <v>1</v>
      </c>
      <c r="F1425" s="3">
        <v>0</v>
      </c>
      <c r="G1425" s="3">
        <v>97</v>
      </c>
      <c r="H1425" s="3">
        <v>6</v>
      </c>
      <c r="I1425" s="3">
        <v>6</v>
      </c>
      <c r="J1425" s="3">
        <v>29</v>
      </c>
      <c r="K1425" s="3">
        <v>12</v>
      </c>
      <c r="L1425" s="3">
        <v>15</v>
      </c>
      <c r="M1425" s="3">
        <v>8</v>
      </c>
      <c r="N1425" s="3">
        <v>3</v>
      </c>
      <c r="O1425" s="3">
        <v>2</v>
      </c>
      <c r="P1425" s="3">
        <v>1</v>
      </c>
      <c r="Q1425" s="3">
        <v>3</v>
      </c>
      <c r="R1425" s="3">
        <v>8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52</v>
      </c>
      <c r="AA1425" s="3" t="str" cm="1">
        <f t="array" ref="AA1425">_xlfn.IFS(AND(Z1425&lt;36,Z1425&gt;23),"24-35",AND(Z1425&lt;51,Z1425&gt;35),"36-50",AND(Z1425&gt;50,Z1425&lt;66),"51-65",Z1425&gt;65,"66+",TRUE,"?")</f>
        <v>51-65</v>
      </c>
      <c r="AB1425" s="3">
        <v>2744</v>
      </c>
      <c r="AC1425" s="3">
        <v>1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1</v>
      </c>
      <c r="AK1425" s="3">
        <v>0</v>
      </c>
      <c r="AL1425" s="3">
        <v>60</v>
      </c>
      <c r="AM1425" s="4">
        <v>42105</v>
      </c>
      <c r="AN1425" s="3">
        <f t="shared" si="67"/>
        <v>4</v>
      </c>
      <c r="AO1425" s="3" t="str">
        <f t="shared" si="68"/>
        <v>April</v>
      </c>
      <c r="AP1425" s="3">
        <v>1</v>
      </c>
    </row>
    <row r="1426" spans="1:42" x14ac:dyDescent="0.25">
      <c r="A1426" s="3">
        <v>1210</v>
      </c>
      <c r="B1426" s="3">
        <v>43050</v>
      </c>
      <c r="C1426" s="3">
        <v>68</v>
      </c>
      <c r="D1426" s="3">
        <f t="shared" si="66"/>
        <v>0.15795586527293845</v>
      </c>
      <c r="E1426" s="3">
        <v>1</v>
      </c>
      <c r="F1426" s="3">
        <v>0</v>
      </c>
      <c r="G1426" s="3">
        <v>10</v>
      </c>
      <c r="H1426" s="3">
        <v>30</v>
      </c>
      <c r="I1426" s="3">
        <v>5</v>
      </c>
      <c r="J1426" s="3">
        <v>24</v>
      </c>
      <c r="K1426" s="3">
        <v>6</v>
      </c>
      <c r="L1426" s="3">
        <v>3</v>
      </c>
      <c r="M1426" s="3">
        <v>8</v>
      </c>
      <c r="N1426" s="3">
        <v>2</v>
      </c>
      <c r="O1426" s="3">
        <v>2</v>
      </c>
      <c r="P1426" s="3">
        <v>0</v>
      </c>
      <c r="Q1426" s="3">
        <v>4</v>
      </c>
      <c r="R1426" s="3">
        <v>5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47</v>
      </c>
      <c r="AA1426" s="3" t="str" cm="1">
        <f t="array" ref="AA1426">_xlfn.IFS(AND(Z1426&lt;36,Z1426&gt;23),"24-35",AND(Z1426&lt;51,Z1426&gt;35),"36-50",AND(Z1426&gt;50,Z1426&lt;66),"51-65",Z1426&gt;65,"66+",TRUE,"?")</f>
        <v>36-50</v>
      </c>
      <c r="AB1426" s="3">
        <v>2262</v>
      </c>
      <c r="AC1426" s="3">
        <v>0</v>
      </c>
      <c r="AD1426" s="3">
        <v>1</v>
      </c>
      <c r="AE1426" s="3">
        <v>0</v>
      </c>
      <c r="AF1426" s="3">
        <v>0</v>
      </c>
      <c r="AG1426" s="3">
        <v>0</v>
      </c>
      <c r="AH1426" s="3">
        <v>1</v>
      </c>
      <c r="AI1426" s="3">
        <v>0</v>
      </c>
      <c r="AJ1426" s="3">
        <v>0</v>
      </c>
      <c r="AK1426" s="3">
        <v>0</v>
      </c>
      <c r="AL1426" s="3">
        <v>60</v>
      </c>
      <c r="AM1426" s="4">
        <v>42587</v>
      </c>
      <c r="AN1426" s="3">
        <f t="shared" si="67"/>
        <v>8</v>
      </c>
      <c r="AO1426" s="3" t="str">
        <f t="shared" si="68"/>
        <v>August</v>
      </c>
      <c r="AP1426" s="3">
        <v>1</v>
      </c>
    </row>
    <row r="1427" spans="1:42" x14ac:dyDescent="0.25">
      <c r="A1427" s="3">
        <v>1754</v>
      </c>
      <c r="B1427" s="3">
        <v>28647</v>
      </c>
      <c r="C1427" s="3">
        <v>68</v>
      </c>
      <c r="D1427" s="3">
        <f t="shared" si="66"/>
        <v>0.23737215066150033</v>
      </c>
      <c r="E1427" s="3">
        <v>1</v>
      </c>
      <c r="F1427" s="3">
        <v>0</v>
      </c>
      <c r="G1427" s="3">
        <v>54</v>
      </c>
      <c r="H1427" s="3">
        <v>19</v>
      </c>
      <c r="I1427" s="3">
        <v>8</v>
      </c>
      <c r="J1427" s="3">
        <v>29</v>
      </c>
      <c r="K1427" s="3">
        <v>0</v>
      </c>
      <c r="L1427" s="3">
        <v>12</v>
      </c>
      <c r="M1427" s="3">
        <v>26</v>
      </c>
      <c r="N1427" s="3">
        <v>1</v>
      </c>
      <c r="O1427" s="3">
        <v>2</v>
      </c>
      <c r="P1427" s="3">
        <v>2</v>
      </c>
      <c r="Q1427" s="3">
        <v>2</v>
      </c>
      <c r="R1427" s="3">
        <v>7</v>
      </c>
      <c r="S1427" s="3">
        <v>0</v>
      </c>
      <c r="T1427" s="3">
        <v>0</v>
      </c>
      <c r="U1427" s="3">
        <v>1</v>
      </c>
      <c r="V1427" s="3">
        <v>0</v>
      </c>
      <c r="W1427" s="3">
        <v>0</v>
      </c>
      <c r="X1427" s="3">
        <v>0</v>
      </c>
      <c r="Y1427" s="3">
        <v>1</v>
      </c>
      <c r="Z1427" s="3">
        <v>42</v>
      </c>
      <c r="AA1427" s="3" t="str" cm="1">
        <f t="array" ref="AA1427">_xlfn.IFS(AND(Z1427&lt;36,Z1427&gt;23),"24-35",AND(Z1427&lt;51,Z1427&gt;35),"36-50",AND(Z1427&gt;50,Z1427&lt;66),"51-65",Z1427&gt;65,"66+",TRUE,"?")</f>
        <v>36-50</v>
      </c>
      <c r="AB1427" s="3">
        <v>2471</v>
      </c>
      <c r="AC1427" s="3">
        <v>0</v>
      </c>
      <c r="AD1427" s="3">
        <v>0</v>
      </c>
      <c r="AE1427" s="3">
        <v>1</v>
      </c>
      <c r="AF1427" s="3">
        <v>0</v>
      </c>
      <c r="AG1427" s="3">
        <v>0</v>
      </c>
      <c r="AH1427" s="3">
        <v>0</v>
      </c>
      <c r="AI1427" s="3">
        <v>1</v>
      </c>
      <c r="AJ1427" s="3">
        <v>0</v>
      </c>
      <c r="AK1427" s="3">
        <v>0</v>
      </c>
      <c r="AL1427" s="3">
        <v>42</v>
      </c>
      <c r="AM1427" s="4">
        <v>42378</v>
      </c>
      <c r="AN1427" s="3">
        <f t="shared" si="67"/>
        <v>1</v>
      </c>
      <c r="AO1427" s="3" t="str">
        <f t="shared" si="68"/>
        <v>January</v>
      </c>
      <c r="AP1427" s="3">
        <v>1</v>
      </c>
    </row>
    <row r="1428" spans="1:42" x14ac:dyDescent="0.25">
      <c r="A1428" s="3">
        <v>546</v>
      </c>
      <c r="B1428" s="3">
        <v>47472</v>
      </c>
      <c r="C1428" s="3">
        <v>67</v>
      </c>
      <c r="D1428" s="3">
        <f t="shared" si="66"/>
        <v>0.14113582743511965</v>
      </c>
      <c r="E1428" s="3">
        <v>1</v>
      </c>
      <c r="F1428" s="3">
        <v>1</v>
      </c>
      <c r="G1428" s="3">
        <v>39</v>
      </c>
      <c r="H1428" s="3">
        <v>56</v>
      </c>
      <c r="I1428" s="3">
        <v>0</v>
      </c>
      <c r="J1428" s="3">
        <v>11</v>
      </c>
      <c r="K1428" s="3">
        <v>0</v>
      </c>
      <c r="L1428" s="3">
        <v>0</v>
      </c>
      <c r="M1428" s="3">
        <v>8</v>
      </c>
      <c r="N1428" s="3">
        <v>2</v>
      </c>
      <c r="O1428" s="3">
        <v>2</v>
      </c>
      <c r="P1428" s="3">
        <v>0</v>
      </c>
      <c r="Q1428" s="3">
        <v>4</v>
      </c>
      <c r="R1428" s="3">
        <v>5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54</v>
      </c>
      <c r="AA1428" s="3" t="str" cm="1">
        <f t="array" ref="AA1428">_xlfn.IFS(AND(Z1428&lt;36,Z1428&gt;23),"24-35",AND(Z1428&lt;51,Z1428&gt;35),"36-50",AND(Z1428&gt;50,Z1428&lt;66),"51-65",Z1428&gt;65,"66+",TRUE,"?")</f>
        <v>51-65</v>
      </c>
      <c r="AB1428" s="3">
        <v>2445</v>
      </c>
      <c r="AC1428" s="3">
        <v>0</v>
      </c>
      <c r="AD1428" s="3">
        <v>0</v>
      </c>
      <c r="AE1428" s="3">
        <v>0</v>
      </c>
      <c r="AF1428" s="3">
        <v>1</v>
      </c>
      <c r="AG1428" s="3">
        <v>0</v>
      </c>
      <c r="AH1428" s="3">
        <v>0</v>
      </c>
      <c r="AI1428" s="3">
        <v>0</v>
      </c>
      <c r="AJ1428" s="3">
        <v>0</v>
      </c>
      <c r="AK1428" s="3">
        <v>1</v>
      </c>
      <c r="AL1428" s="3">
        <v>59</v>
      </c>
      <c r="AM1428" s="4">
        <v>42404</v>
      </c>
      <c r="AN1428" s="3">
        <f t="shared" si="67"/>
        <v>2</v>
      </c>
      <c r="AO1428" s="3" t="str">
        <f t="shared" si="68"/>
        <v>February</v>
      </c>
      <c r="AP1428" s="3">
        <v>1</v>
      </c>
    </row>
    <row r="1429" spans="1:42" x14ac:dyDescent="0.25">
      <c r="A1429" s="3">
        <v>1095</v>
      </c>
      <c r="B1429" s="3">
        <v>48985</v>
      </c>
      <c r="C1429" s="3">
        <v>67</v>
      </c>
      <c r="D1429" s="3">
        <f t="shared" si="66"/>
        <v>0.13677656425436358</v>
      </c>
      <c r="E1429" s="3">
        <v>0</v>
      </c>
      <c r="F1429" s="3">
        <v>1</v>
      </c>
      <c r="G1429" s="3">
        <v>13</v>
      </c>
      <c r="H1429" s="3">
        <v>19</v>
      </c>
      <c r="I1429" s="3">
        <v>13</v>
      </c>
      <c r="J1429" s="3">
        <v>18</v>
      </c>
      <c r="K1429" s="3">
        <v>10</v>
      </c>
      <c r="L1429" s="3">
        <v>7</v>
      </c>
      <c r="M1429" s="3">
        <v>8</v>
      </c>
      <c r="N1429" s="3">
        <v>1</v>
      </c>
      <c r="O1429" s="3">
        <v>1</v>
      </c>
      <c r="P1429" s="3">
        <v>1</v>
      </c>
      <c r="Q1429" s="3">
        <v>3</v>
      </c>
      <c r="R1429" s="3">
        <v>3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52</v>
      </c>
      <c r="AA1429" s="3" t="str" cm="1">
        <f t="array" ref="AA1429">_xlfn.IFS(AND(Z1429&lt;36,Z1429&gt;23),"24-35",AND(Z1429&lt;51,Z1429&gt;35),"36-50",AND(Z1429&gt;50,Z1429&lt;66),"51-65",Z1429&gt;65,"66+",TRUE,"?")</f>
        <v>51-65</v>
      </c>
      <c r="AB1429" s="3">
        <v>2518</v>
      </c>
      <c r="AC1429" s="3">
        <v>0</v>
      </c>
      <c r="AD1429" s="3">
        <v>1</v>
      </c>
      <c r="AE1429" s="3">
        <v>0</v>
      </c>
      <c r="AF1429" s="3">
        <v>0</v>
      </c>
      <c r="AG1429" s="3">
        <v>0</v>
      </c>
      <c r="AH1429" s="3">
        <v>1</v>
      </c>
      <c r="AI1429" s="3">
        <v>0</v>
      </c>
      <c r="AJ1429" s="3">
        <v>0</v>
      </c>
      <c r="AK1429" s="3">
        <v>0</v>
      </c>
      <c r="AL1429" s="3">
        <v>59</v>
      </c>
      <c r="AM1429" s="4">
        <v>42331</v>
      </c>
      <c r="AN1429" s="3">
        <f t="shared" si="67"/>
        <v>11</v>
      </c>
      <c r="AO1429" s="3" t="str">
        <f t="shared" si="68"/>
        <v>November</v>
      </c>
      <c r="AP1429" s="3">
        <v>1</v>
      </c>
    </row>
    <row r="1430" spans="1:42" x14ac:dyDescent="0.25">
      <c r="A1430" s="3">
        <v>1120</v>
      </c>
      <c r="B1430" s="3">
        <v>58401</v>
      </c>
      <c r="C1430" s="3">
        <v>67</v>
      </c>
      <c r="D1430" s="3">
        <f t="shared" si="66"/>
        <v>0.11472406294412767</v>
      </c>
      <c r="E1430" s="3">
        <v>0</v>
      </c>
      <c r="F1430" s="3">
        <v>1</v>
      </c>
      <c r="G1430" s="3">
        <v>55</v>
      </c>
      <c r="H1430" s="3">
        <v>10</v>
      </c>
      <c r="I1430" s="3">
        <v>0</v>
      </c>
      <c r="J1430" s="3">
        <v>11</v>
      </c>
      <c r="K1430" s="3">
        <v>17</v>
      </c>
      <c r="L1430" s="3">
        <v>29</v>
      </c>
      <c r="M1430" s="3">
        <v>29</v>
      </c>
      <c r="N1430" s="3">
        <v>1</v>
      </c>
      <c r="O1430" s="3">
        <v>1</v>
      </c>
      <c r="P1430" s="3">
        <v>2</v>
      </c>
      <c r="Q1430" s="3">
        <v>2</v>
      </c>
      <c r="R1430" s="3">
        <v>4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60</v>
      </c>
      <c r="AA1430" s="3" t="str" cm="1">
        <f t="array" ref="AA1430">_xlfn.IFS(AND(Z1430&lt;36,Z1430&gt;23),"24-35",AND(Z1430&lt;51,Z1430&gt;35),"36-50",AND(Z1430&gt;50,Z1430&lt;66),"51-65",Z1430&gt;65,"66+",TRUE,"?")</f>
        <v>51-65</v>
      </c>
      <c r="AB1430" s="3">
        <v>2229</v>
      </c>
      <c r="AC1430" s="3">
        <v>1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1</v>
      </c>
      <c r="AJ1430" s="3">
        <v>0</v>
      </c>
      <c r="AK1430" s="3">
        <v>0</v>
      </c>
      <c r="AL1430" s="3">
        <v>38</v>
      </c>
      <c r="AM1430" s="4">
        <v>42620</v>
      </c>
      <c r="AN1430" s="3">
        <f t="shared" si="67"/>
        <v>9</v>
      </c>
      <c r="AO1430" s="3" t="str">
        <f t="shared" si="68"/>
        <v>September</v>
      </c>
      <c r="AP1430" s="3">
        <v>1</v>
      </c>
    </row>
    <row r="1431" spans="1:42" x14ac:dyDescent="0.25">
      <c r="A1431" s="3">
        <v>1259</v>
      </c>
      <c r="B1431" s="3">
        <v>18929</v>
      </c>
      <c r="C1431" s="3">
        <v>67</v>
      </c>
      <c r="D1431" s="3">
        <f t="shared" si="66"/>
        <v>0.35395425009245074</v>
      </c>
      <c r="E1431" s="3">
        <v>0</v>
      </c>
      <c r="F1431" s="3">
        <v>0</v>
      </c>
      <c r="G1431" s="3">
        <v>15</v>
      </c>
      <c r="H1431" s="3">
        <v>32</v>
      </c>
      <c r="I1431" s="3">
        <v>0</v>
      </c>
      <c r="J1431" s="3">
        <v>8</v>
      </c>
      <c r="K1431" s="3">
        <v>23</v>
      </c>
      <c r="L1431" s="3">
        <v>4</v>
      </c>
      <c r="M1431" s="3">
        <v>18</v>
      </c>
      <c r="N1431" s="3">
        <v>1</v>
      </c>
      <c r="O1431" s="3">
        <v>1</v>
      </c>
      <c r="P1431" s="3">
        <v>0</v>
      </c>
      <c r="Q1431" s="3">
        <v>4</v>
      </c>
      <c r="R1431" s="3">
        <v>6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30</v>
      </c>
      <c r="AA1431" s="3" t="str" cm="1">
        <f t="array" ref="AA1431">_xlfn.IFS(AND(Z1431&lt;36,Z1431&gt;23),"24-35",AND(Z1431&lt;51,Z1431&gt;35),"36-50",AND(Z1431&gt;50,Z1431&lt;66),"51-65",Z1431&gt;65,"66+",TRUE,"?")</f>
        <v>24-35</v>
      </c>
      <c r="AB1431" s="3">
        <v>2657</v>
      </c>
      <c r="AC1431" s="3">
        <v>0</v>
      </c>
      <c r="AD1431" s="3">
        <v>1</v>
      </c>
      <c r="AE1431" s="3">
        <v>0</v>
      </c>
      <c r="AF1431" s="3">
        <v>0</v>
      </c>
      <c r="AG1431" s="3">
        <v>0</v>
      </c>
      <c r="AH1431" s="3">
        <v>0</v>
      </c>
      <c r="AI1431" s="3">
        <v>1</v>
      </c>
      <c r="AJ1431" s="3">
        <v>0</v>
      </c>
      <c r="AK1431" s="3">
        <v>0</v>
      </c>
      <c r="AL1431" s="3">
        <v>49</v>
      </c>
      <c r="AM1431" s="4">
        <v>42192</v>
      </c>
      <c r="AN1431" s="3">
        <f t="shared" si="67"/>
        <v>7</v>
      </c>
      <c r="AO1431" s="3" t="str">
        <f t="shared" si="68"/>
        <v>July</v>
      </c>
      <c r="AP1431" s="3">
        <v>1</v>
      </c>
    </row>
    <row r="1432" spans="1:42" x14ac:dyDescent="0.25">
      <c r="A1432" s="3">
        <v>1424</v>
      </c>
      <c r="B1432" s="3">
        <v>31928</v>
      </c>
      <c r="C1432" s="3">
        <v>67</v>
      </c>
      <c r="D1432" s="3">
        <f t="shared" si="66"/>
        <v>0.20984715610122776</v>
      </c>
      <c r="E1432" s="3">
        <v>1</v>
      </c>
      <c r="F1432" s="3">
        <v>0</v>
      </c>
      <c r="G1432" s="3">
        <v>5</v>
      </c>
      <c r="H1432" s="3">
        <v>33</v>
      </c>
      <c r="I1432" s="3">
        <v>4</v>
      </c>
      <c r="J1432" s="3">
        <v>24</v>
      </c>
      <c r="K1432" s="3">
        <v>4</v>
      </c>
      <c r="L1432" s="3">
        <v>2</v>
      </c>
      <c r="M1432" s="3">
        <v>5</v>
      </c>
      <c r="N1432" s="3">
        <v>2</v>
      </c>
      <c r="O1432" s="3">
        <v>3</v>
      </c>
      <c r="P1432" s="3">
        <v>0</v>
      </c>
      <c r="Q1432" s="3">
        <v>4</v>
      </c>
      <c r="R1432" s="3">
        <v>7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31</v>
      </c>
      <c r="AA1432" s="3" t="str" cm="1">
        <f t="array" ref="AA1432">_xlfn.IFS(AND(Z1432&lt;36,Z1432&gt;23),"24-35",AND(Z1432&lt;51,Z1432&gt;35),"36-50",AND(Z1432&gt;50,Z1432&lt;66),"51-65",Z1432&gt;65,"66+",TRUE,"?")</f>
        <v>24-35</v>
      </c>
      <c r="AB1432" s="3">
        <v>2252</v>
      </c>
      <c r="AC1432" s="3">
        <v>0</v>
      </c>
      <c r="AD1432" s="3">
        <v>0</v>
      </c>
      <c r="AE1432" s="3">
        <v>0</v>
      </c>
      <c r="AF1432" s="3">
        <v>1</v>
      </c>
      <c r="AG1432" s="3">
        <v>0</v>
      </c>
      <c r="AH1432" s="3">
        <v>0</v>
      </c>
      <c r="AI1432" s="3">
        <v>1</v>
      </c>
      <c r="AJ1432" s="3">
        <v>0</v>
      </c>
      <c r="AK1432" s="3">
        <v>0</v>
      </c>
      <c r="AL1432" s="3">
        <v>62</v>
      </c>
      <c r="AM1432" s="4">
        <v>42597</v>
      </c>
      <c r="AN1432" s="3">
        <f t="shared" si="67"/>
        <v>8</v>
      </c>
      <c r="AO1432" s="3" t="str">
        <f t="shared" si="68"/>
        <v>August</v>
      </c>
      <c r="AP1432" s="3">
        <v>1</v>
      </c>
    </row>
    <row r="1433" spans="1:42" x14ac:dyDescent="0.25">
      <c r="A1433" s="3">
        <v>1527</v>
      </c>
      <c r="B1433" s="3">
        <v>41473</v>
      </c>
      <c r="C1433" s="3">
        <v>67</v>
      </c>
      <c r="D1433" s="3">
        <f t="shared" si="66"/>
        <v>0.16155088852988692</v>
      </c>
      <c r="E1433" s="3">
        <v>1</v>
      </c>
      <c r="F1433" s="3">
        <v>0</v>
      </c>
      <c r="G1433" s="3">
        <v>80</v>
      </c>
      <c r="H1433" s="3">
        <v>21</v>
      </c>
      <c r="I1433" s="3">
        <v>8</v>
      </c>
      <c r="J1433" s="3">
        <v>20</v>
      </c>
      <c r="K1433" s="3">
        <v>15</v>
      </c>
      <c r="L1433" s="3">
        <v>3</v>
      </c>
      <c r="M1433" s="3">
        <v>9</v>
      </c>
      <c r="N1433" s="3">
        <v>1</v>
      </c>
      <c r="O1433" s="3">
        <v>2</v>
      </c>
      <c r="P1433" s="3">
        <v>0</v>
      </c>
      <c r="Q1433" s="3">
        <v>3</v>
      </c>
      <c r="R1433" s="3">
        <v>7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35</v>
      </c>
      <c r="AA1433" s="3" t="str" cm="1">
        <f t="array" ref="AA1433">_xlfn.IFS(AND(Z1433&lt;36,Z1433&gt;23),"24-35",AND(Z1433&lt;51,Z1433&gt;35),"36-50",AND(Z1433&gt;50,Z1433&lt;66),"51-65",Z1433&gt;65,"66+",TRUE,"?")</f>
        <v>24-35</v>
      </c>
      <c r="AB1433" s="3">
        <v>2534</v>
      </c>
      <c r="AC1433" s="3">
        <v>0</v>
      </c>
      <c r="AD1433" s="3">
        <v>0</v>
      </c>
      <c r="AE1433" s="3">
        <v>1</v>
      </c>
      <c r="AF1433" s="3">
        <v>0</v>
      </c>
      <c r="AG1433" s="3">
        <v>0</v>
      </c>
      <c r="AH1433" s="3">
        <v>1</v>
      </c>
      <c r="AI1433" s="3">
        <v>0</v>
      </c>
      <c r="AJ1433" s="3">
        <v>0</v>
      </c>
      <c r="AK1433" s="3">
        <v>0</v>
      </c>
      <c r="AL1433" s="3">
        <v>58</v>
      </c>
      <c r="AM1433" s="4">
        <v>42315</v>
      </c>
      <c r="AN1433" s="3">
        <f t="shared" si="67"/>
        <v>11</v>
      </c>
      <c r="AO1433" s="3" t="str">
        <f t="shared" si="68"/>
        <v>November</v>
      </c>
      <c r="AP1433" s="3">
        <v>1</v>
      </c>
    </row>
    <row r="1434" spans="1:42" x14ac:dyDescent="0.25">
      <c r="A1434" s="3">
        <v>1639</v>
      </c>
      <c r="B1434" s="3">
        <v>36273</v>
      </c>
      <c r="C1434" s="3">
        <v>67</v>
      </c>
      <c r="D1434" s="3">
        <f t="shared" si="66"/>
        <v>0.18471039064869185</v>
      </c>
      <c r="E1434" s="3">
        <v>1</v>
      </c>
      <c r="F1434" s="3">
        <v>0</v>
      </c>
      <c r="G1434" s="3">
        <v>80</v>
      </c>
      <c r="H1434" s="3">
        <v>29</v>
      </c>
      <c r="I1434" s="3">
        <v>3</v>
      </c>
      <c r="J1434" s="3">
        <v>30</v>
      </c>
      <c r="K1434" s="3">
        <v>3</v>
      </c>
      <c r="L1434" s="3">
        <v>2</v>
      </c>
      <c r="M1434" s="3">
        <v>9</v>
      </c>
      <c r="N1434" s="3">
        <v>2</v>
      </c>
      <c r="O1434" s="3">
        <v>3</v>
      </c>
      <c r="P1434" s="3">
        <v>0</v>
      </c>
      <c r="Q1434" s="3">
        <v>3</v>
      </c>
      <c r="R1434" s="3">
        <v>6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43</v>
      </c>
      <c r="AA1434" s="3" t="str" cm="1">
        <f t="array" ref="AA1434">_xlfn.IFS(AND(Z1434&lt;36,Z1434&gt;23),"24-35",AND(Z1434&lt;51,Z1434&gt;35),"36-50",AND(Z1434&gt;50,Z1434&lt;66),"51-65",Z1434&gt;65,"66+",TRUE,"?")</f>
        <v>36-50</v>
      </c>
      <c r="AB1434" s="3">
        <v>2233</v>
      </c>
      <c r="AC1434" s="3">
        <v>0</v>
      </c>
      <c r="AD1434" s="3">
        <v>0</v>
      </c>
      <c r="AE1434" s="3">
        <v>1</v>
      </c>
      <c r="AF1434" s="3">
        <v>0</v>
      </c>
      <c r="AG1434" s="3">
        <v>0</v>
      </c>
      <c r="AH1434" s="3">
        <v>0</v>
      </c>
      <c r="AI1434" s="3">
        <v>0</v>
      </c>
      <c r="AJ1434" s="3">
        <v>1</v>
      </c>
      <c r="AK1434" s="3">
        <v>0</v>
      </c>
      <c r="AL1434" s="3">
        <v>58</v>
      </c>
      <c r="AM1434" s="4">
        <v>42616</v>
      </c>
      <c r="AN1434" s="3">
        <f t="shared" si="67"/>
        <v>9</v>
      </c>
      <c r="AO1434" s="3" t="str">
        <f t="shared" si="68"/>
        <v>September</v>
      </c>
      <c r="AP1434" s="3">
        <v>1</v>
      </c>
    </row>
    <row r="1435" spans="1:42" x14ac:dyDescent="0.25">
      <c r="A1435" s="3">
        <v>1726</v>
      </c>
      <c r="B1435" s="3">
        <v>31158</v>
      </c>
      <c r="C1435" s="3">
        <v>67</v>
      </c>
      <c r="D1435" s="3">
        <f t="shared" si="66"/>
        <v>0.21503305732075229</v>
      </c>
      <c r="E1435" s="3">
        <v>1</v>
      </c>
      <c r="F1435" s="3">
        <v>0</v>
      </c>
      <c r="G1435" s="3">
        <v>62</v>
      </c>
      <c r="H1435" s="3">
        <v>25</v>
      </c>
      <c r="I1435" s="3">
        <v>6</v>
      </c>
      <c r="J1435" s="3">
        <v>16</v>
      </c>
      <c r="K1435" s="3">
        <v>20</v>
      </c>
      <c r="L1435" s="3">
        <v>0</v>
      </c>
      <c r="M1435" s="3">
        <v>5</v>
      </c>
      <c r="N1435" s="3">
        <v>2</v>
      </c>
      <c r="O1435" s="3">
        <v>2</v>
      </c>
      <c r="P1435" s="3">
        <v>0</v>
      </c>
      <c r="Q1435" s="3">
        <v>3</v>
      </c>
      <c r="R1435" s="3">
        <v>8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35</v>
      </c>
      <c r="AA1435" s="3" t="str" cm="1">
        <f t="array" ref="AA1435">_xlfn.IFS(AND(Z1435&lt;36,Z1435&gt;23),"24-35",AND(Z1435&lt;51,Z1435&gt;35),"36-50",AND(Z1435&gt;50,Z1435&lt;66),"51-65",Z1435&gt;65,"66+",TRUE,"?")</f>
        <v>24-35</v>
      </c>
      <c r="AB1435" s="3">
        <v>2677</v>
      </c>
      <c r="AC1435" s="3">
        <v>0</v>
      </c>
      <c r="AD1435" s="3">
        <v>1</v>
      </c>
      <c r="AE1435" s="3">
        <v>0</v>
      </c>
      <c r="AF1435" s="3">
        <v>0</v>
      </c>
      <c r="AG1435" s="3">
        <v>0</v>
      </c>
      <c r="AH1435" s="3">
        <v>0</v>
      </c>
      <c r="AI1435" s="3">
        <v>1</v>
      </c>
      <c r="AJ1435" s="3">
        <v>0</v>
      </c>
      <c r="AK1435" s="3">
        <v>0</v>
      </c>
      <c r="AL1435" s="3">
        <v>62</v>
      </c>
      <c r="AM1435" s="4">
        <v>42172</v>
      </c>
      <c r="AN1435" s="3">
        <f t="shared" si="67"/>
        <v>6</v>
      </c>
      <c r="AO1435" s="3" t="str">
        <f t="shared" si="68"/>
        <v>June</v>
      </c>
      <c r="AP1435" s="3">
        <v>1</v>
      </c>
    </row>
    <row r="1436" spans="1:42" x14ac:dyDescent="0.25">
      <c r="A1436" s="3">
        <v>1762</v>
      </c>
      <c r="B1436" s="3">
        <v>27213</v>
      </c>
      <c r="C1436" s="3">
        <v>67</v>
      </c>
      <c r="D1436" s="3">
        <f t="shared" si="66"/>
        <v>0.24620585749457979</v>
      </c>
      <c r="E1436" s="3">
        <v>1</v>
      </c>
      <c r="F1436" s="3">
        <v>0</v>
      </c>
      <c r="G1436" s="3">
        <v>19</v>
      </c>
      <c r="H1436" s="3">
        <v>19</v>
      </c>
      <c r="I1436" s="3">
        <v>3</v>
      </c>
      <c r="J1436" s="3">
        <v>26</v>
      </c>
      <c r="K1436" s="3">
        <v>10</v>
      </c>
      <c r="L1436" s="3">
        <v>9</v>
      </c>
      <c r="M1436" s="3">
        <v>3</v>
      </c>
      <c r="N1436" s="3">
        <v>3</v>
      </c>
      <c r="O1436" s="3">
        <v>2</v>
      </c>
      <c r="P1436" s="3">
        <v>0</v>
      </c>
      <c r="Q1436" s="3">
        <v>4</v>
      </c>
      <c r="R1436" s="3">
        <v>8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1</v>
      </c>
      <c r="Z1436" s="3">
        <v>48</v>
      </c>
      <c r="AA1436" s="3" t="str" cm="1">
        <f t="array" ref="AA1436">_xlfn.IFS(AND(Z1436&lt;36,Z1436&gt;23),"24-35",AND(Z1436&lt;51,Z1436&gt;35),"36-50",AND(Z1436&gt;50,Z1436&lt;66),"51-65",Z1436&gt;65,"66+",TRUE,"?")</f>
        <v>36-50</v>
      </c>
      <c r="AB1436" s="3">
        <v>2827</v>
      </c>
      <c r="AC1436" s="3">
        <v>0</v>
      </c>
      <c r="AD1436" s="3">
        <v>0</v>
      </c>
      <c r="AE1436" s="3">
        <v>1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1</v>
      </c>
      <c r="AL1436" s="3">
        <v>64</v>
      </c>
      <c r="AM1436" s="4">
        <v>42022</v>
      </c>
      <c r="AN1436" s="3">
        <f t="shared" si="67"/>
        <v>1</v>
      </c>
      <c r="AO1436" s="3" t="str">
        <f t="shared" si="68"/>
        <v>January</v>
      </c>
      <c r="AP1436" s="3">
        <v>1</v>
      </c>
    </row>
    <row r="1437" spans="1:42" x14ac:dyDescent="0.25">
      <c r="A1437" s="3">
        <v>1763</v>
      </c>
      <c r="B1437" s="3">
        <v>27242</v>
      </c>
      <c r="C1437" s="3">
        <v>67</v>
      </c>
      <c r="D1437" s="3">
        <f t="shared" si="66"/>
        <v>0.24594376330665885</v>
      </c>
      <c r="E1437" s="3">
        <v>1</v>
      </c>
      <c r="F1437" s="3">
        <v>0</v>
      </c>
      <c r="G1437" s="3">
        <v>2</v>
      </c>
      <c r="H1437" s="3">
        <v>3</v>
      </c>
      <c r="I1437" s="3">
        <v>17</v>
      </c>
      <c r="J1437" s="3">
        <v>26</v>
      </c>
      <c r="K1437" s="3">
        <v>20</v>
      </c>
      <c r="L1437" s="3">
        <v>1</v>
      </c>
      <c r="M1437" s="3">
        <v>39</v>
      </c>
      <c r="N1437" s="3">
        <v>2</v>
      </c>
      <c r="O1437" s="3">
        <v>2</v>
      </c>
      <c r="P1437" s="3">
        <v>0</v>
      </c>
      <c r="Q1437" s="3">
        <v>3</v>
      </c>
      <c r="R1437" s="3">
        <v>9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1</v>
      </c>
      <c r="Z1437" s="3">
        <v>50</v>
      </c>
      <c r="AA1437" s="3" t="str" cm="1">
        <f t="array" ref="AA1437">_xlfn.IFS(AND(Z1437&lt;36,Z1437&gt;23),"24-35",AND(Z1437&lt;51,Z1437&gt;35),"36-50",AND(Z1437&gt;50,Z1437&lt;66),"51-65",Z1437&gt;65,"66+",TRUE,"?")</f>
        <v>36-50</v>
      </c>
      <c r="AB1437" s="3">
        <v>2754</v>
      </c>
      <c r="AC1437" s="3">
        <v>0</v>
      </c>
      <c r="AD1437" s="3">
        <v>0</v>
      </c>
      <c r="AE1437" s="3">
        <v>1</v>
      </c>
      <c r="AF1437" s="3">
        <v>0</v>
      </c>
      <c r="AG1437" s="3">
        <v>0</v>
      </c>
      <c r="AH1437" s="3">
        <v>0</v>
      </c>
      <c r="AI1437" s="3">
        <v>1</v>
      </c>
      <c r="AJ1437" s="3">
        <v>0</v>
      </c>
      <c r="AK1437" s="3">
        <v>0</v>
      </c>
      <c r="AL1437" s="3">
        <v>28</v>
      </c>
      <c r="AM1437" s="4">
        <v>42095</v>
      </c>
      <c r="AN1437" s="3">
        <f t="shared" si="67"/>
        <v>4</v>
      </c>
      <c r="AO1437" s="3" t="str">
        <f t="shared" si="68"/>
        <v>April</v>
      </c>
      <c r="AP1437" s="3">
        <v>1</v>
      </c>
    </row>
    <row r="1438" spans="1:42" x14ac:dyDescent="0.25">
      <c r="A1438" s="3">
        <v>1857</v>
      </c>
      <c r="B1438" s="3">
        <v>38680</v>
      </c>
      <c r="C1438" s="3">
        <v>67</v>
      </c>
      <c r="D1438" s="3">
        <f t="shared" si="66"/>
        <v>0.17321613236814892</v>
      </c>
      <c r="E1438" s="3">
        <v>1</v>
      </c>
      <c r="F1438" s="3">
        <v>0</v>
      </c>
      <c r="G1438" s="3">
        <v>97</v>
      </c>
      <c r="H1438" s="3">
        <v>11</v>
      </c>
      <c r="I1438" s="3">
        <v>0</v>
      </c>
      <c r="J1438" s="3">
        <v>36</v>
      </c>
      <c r="K1438" s="3">
        <v>15</v>
      </c>
      <c r="L1438" s="3">
        <v>5</v>
      </c>
      <c r="M1438" s="3">
        <v>12</v>
      </c>
      <c r="N1438" s="3">
        <v>1</v>
      </c>
      <c r="O1438" s="3">
        <v>2</v>
      </c>
      <c r="P1438" s="3">
        <v>0</v>
      </c>
      <c r="Q1438" s="3">
        <v>3</v>
      </c>
      <c r="R1438" s="3">
        <v>7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36</v>
      </c>
      <c r="AA1438" s="3" t="str" cm="1">
        <f t="array" ref="AA1438">_xlfn.IFS(AND(Z1438&lt;36,Z1438&gt;23),"24-35",AND(Z1438&lt;51,Z1438&gt;35),"36-50",AND(Z1438&gt;50,Z1438&lt;66),"51-65",Z1438&gt;65,"66+",TRUE,"?")</f>
        <v>36-50</v>
      </c>
      <c r="AB1438" s="3">
        <v>2617</v>
      </c>
      <c r="AC1438" s="3">
        <v>0</v>
      </c>
      <c r="AD1438" s="3">
        <v>1</v>
      </c>
      <c r="AE1438" s="3">
        <v>0</v>
      </c>
      <c r="AF1438" s="3">
        <v>0</v>
      </c>
      <c r="AG1438" s="3">
        <v>0</v>
      </c>
      <c r="AH1438" s="3">
        <v>0</v>
      </c>
      <c r="AI1438" s="3">
        <v>1</v>
      </c>
      <c r="AJ1438" s="3">
        <v>0</v>
      </c>
      <c r="AK1438" s="3">
        <v>0</v>
      </c>
      <c r="AL1438" s="3">
        <v>55</v>
      </c>
      <c r="AM1438" s="4">
        <v>42232</v>
      </c>
      <c r="AN1438" s="3">
        <f t="shared" si="67"/>
        <v>8</v>
      </c>
      <c r="AO1438" s="3" t="str">
        <f t="shared" si="68"/>
        <v>August</v>
      </c>
      <c r="AP1438" s="3">
        <v>1</v>
      </c>
    </row>
    <row r="1439" spans="1:42" x14ac:dyDescent="0.25">
      <c r="A1439" s="3">
        <v>1872</v>
      </c>
      <c r="B1439" s="3">
        <v>36927</v>
      </c>
      <c r="C1439" s="3">
        <v>67</v>
      </c>
      <c r="D1439" s="3">
        <f t="shared" si="66"/>
        <v>0.18143905543369351</v>
      </c>
      <c r="E1439" s="3">
        <v>1</v>
      </c>
      <c r="F1439" s="3">
        <v>1</v>
      </c>
      <c r="G1439" s="3">
        <v>46</v>
      </c>
      <c r="H1439" s="3">
        <v>51</v>
      </c>
      <c r="I1439" s="3">
        <v>0</v>
      </c>
      <c r="J1439" s="3">
        <v>16</v>
      </c>
      <c r="K1439" s="3">
        <v>0</v>
      </c>
      <c r="L1439" s="3">
        <v>0</v>
      </c>
      <c r="M1439" s="3">
        <v>4</v>
      </c>
      <c r="N1439" s="3">
        <v>2</v>
      </c>
      <c r="O1439" s="3">
        <v>3</v>
      </c>
      <c r="P1439" s="3">
        <v>0</v>
      </c>
      <c r="Q1439" s="3">
        <v>3</v>
      </c>
      <c r="R1439" s="3">
        <v>8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65</v>
      </c>
      <c r="AA1439" s="3" t="str" cm="1">
        <f t="array" ref="AA1439">_xlfn.IFS(AND(Z1439&lt;36,Z1439&gt;23),"24-35",AND(Z1439&lt;51,Z1439&gt;35),"36-50",AND(Z1439&gt;50,Z1439&lt;66),"51-65",Z1439&gt;65,"66+",TRUE,"?")</f>
        <v>51-65</v>
      </c>
      <c r="AB1439" s="3">
        <v>2186</v>
      </c>
      <c r="AC1439" s="3">
        <v>0</v>
      </c>
      <c r="AD1439" s="3">
        <v>0</v>
      </c>
      <c r="AE1439" s="3">
        <v>1</v>
      </c>
      <c r="AF1439" s="3">
        <v>0</v>
      </c>
      <c r="AG1439" s="3">
        <v>0</v>
      </c>
      <c r="AH1439" s="3">
        <v>0</v>
      </c>
      <c r="AI1439" s="3">
        <v>0</v>
      </c>
      <c r="AJ1439" s="3">
        <v>1</v>
      </c>
      <c r="AK1439" s="3">
        <v>0</v>
      </c>
      <c r="AL1439" s="3">
        <v>63</v>
      </c>
      <c r="AM1439" s="4">
        <v>42663</v>
      </c>
      <c r="AN1439" s="3">
        <f t="shared" si="67"/>
        <v>10</v>
      </c>
      <c r="AO1439" s="3" t="str">
        <f t="shared" si="68"/>
        <v>October</v>
      </c>
      <c r="AP1439" s="3">
        <v>1</v>
      </c>
    </row>
    <row r="1440" spans="1:42" x14ac:dyDescent="0.25">
      <c r="A1440" s="3">
        <v>1939</v>
      </c>
      <c r="B1440" s="3">
        <v>36997</v>
      </c>
      <c r="C1440" s="3">
        <v>67</v>
      </c>
      <c r="D1440" s="3">
        <f t="shared" si="66"/>
        <v>0.18109576452144768</v>
      </c>
      <c r="E1440" s="3">
        <v>1</v>
      </c>
      <c r="F1440" s="3">
        <v>1</v>
      </c>
      <c r="G1440" s="3">
        <v>72</v>
      </c>
      <c r="H1440" s="3">
        <v>43</v>
      </c>
      <c r="I1440" s="3">
        <v>4</v>
      </c>
      <c r="J1440" s="3">
        <v>12</v>
      </c>
      <c r="K1440" s="3">
        <v>8</v>
      </c>
      <c r="L1440" s="3">
        <v>0</v>
      </c>
      <c r="M1440" s="3">
        <v>27</v>
      </c>
      <c r="N1440" s="3">
        <v>5</v>
      </c>
      <c r="O1440" s="3">
        <v>2</v>
      </c>
      <c r="P1440" s="3">
        <v>1</v>
      </c>
      <c r="Q1440" s="3">
        <v>4</v>
      </c>
      <c r="R1440" s="3">
        <v>5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52</v>
      </c>
      <c r="AA1440" s="3" t="str" cm="1">
        <f t="array" ref="AA1440">_xlfn.IFS(AND(Z1440&lt;36,Z1440&gt;23),"24-35",AND(Z1440&lt;51,Z1440&gt;35),"36-50",AND(Z1440&gt;50,Z1440&lt;66),"51-65",Z1440&gt;65,"66+",TRUE,"?")</f>
        <v>51-65</v>
      </c>
      <c r="AB1440" s="3">
        <v>2672</v>
      </c>
      <c r="AC1440" s="3">
        <v>1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1</v>
      </c>
      <c r="AJ1440" s="3">
        <v>0</v>
      </c>
      <c r="AK1440" s="3">
        <v>0</v>
      </c>
      <c r="AL1440" s="3">
        <v>40</v>
      </c>
      <c r="AM1440" s="4">
        <v>42177</v>
      </c>
      <c r="AN1440" s="3">
        <f t="shared" si="67"/>
        <v>6</v>
      </c>
      <c r="AO1440" s="3" t="str">
        <f t="shared" si="68"/>
        <v>June</v>
      </c>
      <c r="AP1440" s="3">
        <v>1</v>
      </c>
    </row>
    <row r="1441" spans="1:42" x14ac:dyDescent="0.25">
      <c r="A1441" s="3">
        <v>528</v>
      </c>
      <c r="B1441" s="3">
        <v>33039</v>
      </c>
      <c r="C1441" s="3">
        <v>66</v>
      </c>
      <c r="D1441" s="3">
        <f t="shared" si="66"/>
        <v>0.1997639153727413</v>
      </c>
      <c r="E1441" s="3">
        <v>1</v>
      </c>
      <c r="F1441" s="3">
        <v>0</v>
      </c>
      <c r="G1441" s="3">
        <v>4</v>
      </c>
      <c r="H1441" s="3">
        <v>30</v>
      </c>
      <c r="I1441" s="3">
        <v>8</v>
      </c>
      <c r="J1441" s="3">
        <v>12</v>
      </c>
      <c r="K1441" s="3">
        <v>8</v>
      </c>
      <c r="L1441" s="3">
        <v>8</v>
      </c>
      <c r="M1441" s="3">
        <v>12</v>
      </c>
      <c r="N1441" s="3">
        <v>1</v>
      </c>
      <c r="O1441" s="3">
        <v>2</v>
      </c>
      <c r="P1441" s="3">
        <v>0</v>
      </c>
      <c r="Q1441" s="3">
        <v>4</v>
      </c>
      <c r="R1441" s="3">
        <v>5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42</v>
      </c>
      <c r="AA1441" s="3" t="str" cm="1">
        <f t="array" ref="AA1441">_xlfn.IFS(AND(Z1441&lt;36,Z1441&gt;23),"24-35",AND(Z1441&lt;51,Z1441&gt;35),"36-50",AND(Z1441&gt;50,Z1441&lt;66),"51-65",Z1441&gt;65,"66+",TRUE,"?")</f>
        <v>36-50</v>
      </c>
      <c r="AB1441" s="3">
        <v>2452</v>
      </c>
      <c r="AC1441" s="3">
        <v>0</v>
      </c>
      <c r="AD1441" s="3">
        <v>1</v>
      </c>
      <c r="AE1441" s="3">
        <v>0</v>
      </c>
      <c r="AF1441" s="3">
        <v>0</v>
      </c>
      <c r="AG1441" s="3">
        <v>0</v>
      </c>
      <c r="AH1441" s="3">
        <v>0</v>
      </c>
      <c r="AI1441" s="3">
        <v>1</v>
      </c>
      <c r="AJ1441" s="3">
        <v>0</v>
      </c>
      <c r="AK1441" s="3">
        <v>0</v>
      </c>
      <c r="AL1441" s="3">
        <v>54</v>
      </c>
      <c r="AM1441" s="4">
        <v>42397</v>
      </c>
      <c r="AN1441" s="3">
        <f t="shared" si="67"/>
        <v>1</v>
      </c>
      <c r="AO1441" s="3" t="str">
        <f t="shared" si="68"/>
        <v>January</v>
      </c>
      <c r="AP1441" s="3">
        <v>1</v>
      </c>
    </row>
    <row r="1442" spans="1:42" x14ac:dyDescent="0.25">
      <c r="A1442" s="3">
        <v>915</v>
      </c>
      <c r="B1442" s="3">
        <v>15716</v>
      </c>
      <c r="C1442" s="3">
        <v>66</v>
      </c>
      <c r="D1442" s="3">
        <f t="shared" si="66"/>
        <v>0.41995418681598373</v>
      </c>
      <c r="E1442" s="3">
        <v>1</v>
      </c>
      <c r="F1442" s="3">
        <v>0</v>
      </c>
      <c r="G1442" s="3">
        <v>8</v>
      </c>
      <c r="H1442" s="3">
        <v>16</v>
      </c>
      <c r="I1442" s="3">
        <v>5</v>
      </c>
      <c r="J1442" s="3">
        <v>30</v>
      </c>
      <c r="K1442" s="3">
        <v>8</v>
      </c>
      <c r="L1442" s="3">
        <v>7</v>
      </c>
      <c r="M1442" s="3">
        <v>26</v>
      </c>
      <c r="N1442" s="3">
        <v>3</v>
      </c>
      <c r="O1442" s="3">
        <v>3</v>
      </c>
      <c r="P1442" s="3">
        <v>0</v>
      </c>
      <c r="Q1442" s="3">
        <v>4</v>
      </c>
      <c r="R1442" s="3">
        <v>8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1</v>
      </c>
      <c r="Y1442" s="3">
        <v>0</v>
      </c>
      <c r="Z1442" s="3">
        <v>32</v>
      </c>
      <c r="AA1442" s="3" t="str" cm="1">
        <f t="array" ref="AA1442">_xlfn.IFS(AND(Z1442&lt;36,Z1442&gt;23),"24-35",AND(Z1442&lt;51,Z1442&gt;35),"36-50",AND(Z1442&gt;50,Z1442&lt;66),"51-65",Z1442&gt;65,"66+",TRUE,"?")</f>
        <v>24-35</v>
      </c>
      <c r="AB1442" s="3">
        <v>2753</v>
      </c>
      <c r="AC1442" s="3">
        <v>0</v>
      </c>
      <c r="AD1442" s="3">
        <v>1</v>
      </c>
      <c r="AE1442" s="3">
        <v>0</v>
      </c>
      <c r="AF1442" s="3">
        <v>0</v>
      </c>
      <c r="AG1442" s="3">
        <v>0</v>
      </c>
      <c r="AH1442" s="3">
        <v>1</v>
      </c>
      <c r="AI1442" s="3">
        <v>0</v>
      </c>
      <c r="AJ1442" s="3">
        <v>0</v>
      </c>
      <c r="AK1442" s="3">
        <v>0</v>
      </c>
      <c r="AL1442" s="3">
        <v>40</v>
      </c>
      <c r="AM1442" s="4">
        <v>42096</v>
      </c>
      <c r="AN1442" s="3">
        <f t="shared" si="67"/>
        <v>4</v>
      </c>
      <c r="AO1442" s="3" t="str">
        <f t="shared" si="68"/>
        <v>April</v>
      </c>
      <c r="AP1442" s="3">
        <v>1</v>
      </c>
    </row>
    <row r="1443" spans="1:42" x14ac:dyDescent="0.25">
      <c r="A1443" s="3">
        <v>1324</v>
      </c>
      <c r="B1443" s="3">
        <v>28164</v>
      </c>
      <c r="C1443" s="3">
        <v>66</v>
      </c>
      <c r="D1443" s="3">
        <f t="shared" si="66"/>
        <v>0.23434171282488284</v>
      </c>
      <c r="E1443" s="3">
        <v>1</v>
      </c>
      <c r="F1443" s="3">
        <v>0</v>
      </c>
      <c r="G1443" s="3">
        <v>23</v>
      </c>
      <c r="H1443" s="3">
        <v>3</v>
      </c>
      <c r="I1443" s="3">
        <v>18</v>
      </c>
      <c r="J1443" s="3">
        <v>26</v>
      </c>
      <c r="K1443" s="3">
        <v>11</v>
      </c>
      <c r="L1443" s="3">
        <v>8</v>
      </c>
      <c r="M1443" s="3">
        <v>12</v>
      </c>
      <c r="N1443" s="3">
        <v>3</v>
      </c>
      <c r="O1443" s="3">
        <v>2</v>
      </c>
      <c r="P1443" s="3">
        <v>0</v>
      </c>
      <c r="Q1443" s="3">
        <v>4</v>
      </c>
      <c r="R1443" s="3">
        <v>7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50</v>
      </c>
      <c r="AA1443" s="3" t="str" cm="1">
        <f t="array" ref="AA1443">_xlfn.IFS(AND(Z1443&lt;36,Z1443&gt;23),"24-35",AND(Z1443&lt;51,Z1443&gt;35),"36-50",AND(Z1443&gt;50,Z1443&lt;66),"51-65",Z1443&gt;65,"66+",TRUE,"?")</f>
        <v>36-50</v>
      </c>
      <c r="AB1443" s="3">
        <v>2580</v>
      </c>
      <c r="AC1443" s="3">
        <v>0</v>
      </c>
      <c r="AD1443" s="3">
        <v>1</v>
      </c>
      <c r="AE1443" s="3">
        <v>0</v>
      </c>
      <c r="AF1443" s="3">
        <v>0</v>
      </c>
      <c r="AG1443" s="3">
        <v>0</v>
      </c>
      <c r="AH1443" s="3">
        <v>0</v>
      </c>
      <c r="AI1443" s="3">
        <v>1</v>
      </c>
      <c r="AJ1443" s="3">
        <v>0</v>
      </c>
      <c r="AK1443" s="3">
        <v>0</v>
      </c>
      <c r="AL1443" s="3">
        <v>54</v>
      </c>
      <c r="AM1443" s="4">
        <v>42269</v>
      </c>
      <c r="AN1443" s="3">
        <f t="shared" si="67"/>
        <v>9</v>
      </c>
      <c r="AO1443" s="3" t="str">
        <f t="shared" si="68"/>
        <v>September</v>
      </c>
      <c r="AP1443" s="3">
        <v>1</v>
      </c>
    </row>
    <row r="1444" spans="1:42" x14ac:dyDescent="0.25">
      <c r="A1444" s="3">
        <v>1497</v>
      </c>
      <c r="B1444" s="3">
        <v>36301</v>
      </c>
      <c r="C1444" s="3">
        <v>66</v>
      </c>
      <c r="D1444" s="3">
        <f t="shared" si="66"/>
        <v>0.18181317319082119</v>
      </c>
      <c r="E1444" s="3">
        <v>1</v>
      </c>
      <c r="F1444" s="3">
        <v>0</v>
      </c>
      <c r="G1444" s="3">
        <v>53</v>
      </c>
      <c r="H1444" s="3">
        <v>11</v>
      </c>
      <c r="I1444" s="3">
        <v>12</v>
      </c>
      <c r="J1444" s="3">
        <v>35</v>
      </c>
      <c r="K1444" s="3">
        <v>3</v>
      </c>
      <c r="L1444" s="3">
        <v>5</v>
      </c>
      <c r="M1444" s="3">
        <v>12</v>
      </c>
      <c r="N1444" s="3">
        <v>1</v>
      </c>
      <c r="O1444" s="3">
        <v>3</v>
      </c>
      <c r="P1444" s="3">
        <v>0</v>
      </c>
      <c r="Q1444" s="3">
        <v>3</v>
      </c>
      <c r="R1444" s="3">
        <v>7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44</v>
      </c>
      <c r="AA1444" s="3" t="str" cm="1">
        <f t="array" ref="AA1444">_xlfn.IFS(AND(Z1444&lt;36,Z1444&gt;23),"24-35",AND(Z1444&lt;51,Z1444&gt;35),"36-50",AND(Z1444&gt;50,Z1444&lt;66),"51-65",Z1444&gt;65,"66+",TRUE,"?")</f>
        <v>36-50</v>
      </c>
      <c r="AB1444" s="3">
        <v>2406</v>
      </c>
      <c r="AC1444" s="3">
        <v>0</v>
      </c>
      <c r="AD1444" s="3">
        <v>0</v>
      </c>
      <c r="AE1444" s="3">
        <v>0</v>
      </c>
      <c r="AF1444" s="3">
        <v>1</v>
      </c>
      <c r="AG1444" s="3">
        <v>0</v>
      </c>
      <c r="AH1444" s="3">
        <v>1</v>
      </c>
      <c r="AI1444" s="3">
        <v>0</v>
      </c>
      <c r="AJ1444" s="3">
        <v>0</v>
      </c>
      <c r="AK1444" s="3">
        <v>0</v>
      </c>
      <c r="AL1444" s="3">
        <v>54</v>
      </c>
      <c r="AM1444" s="4">
        <v>42443</v>
      </c>
      <c r="AN1444" s="3">
        <f t="shared" si="67"/>
        <v>3</v>
      </c>
      <c r="AO1444" s="3" t="str">
        <f t="shared" si="68"/>
        <v>March</v>
      </c>
      <c r="AP1444" s="3">
        <v>1</v>
      </c>
    </row>
    <row r="1445" spans="1:42" x14ac:dyDescent="0.25">
      <c r="A1445" s="3">
        <v>1539</v>
      </c>
      <c r="B1445" s="3">
        <v>33228</v>
      </c>
      <c r="C1445" s="3">
        <v>66</v>
      </c>
      <c r="D1445" s="3">
        <f t="shared" si="66"/>
        <v>0.19862766341639582</v>
      </c>
      <c r="E1445" s="3">
        <v>1</v>
      </c>
      <c r="F1445" s="3">
        <v>0</v>
      </c>
      <c r="G1445" s="3">
        <v>28</v>
      </c>
      <c r="H1445" s="3">
        <v>22</v>
      </c>
      <c r="I1445" s="3">
        <v>2</v>
      </c>
      <c r="J1445" s="3">
        <v>31</v>
      </c>
      <c r="K1445" s="3">
        <v>7</v>
      </c>
      <c r="L1445" s="3">
        <v>4</v>
      </c>
      <c r="M1445" s="3">
        <v>5</v>
      </c>
      <c r="N1445" s="3">
        <v>1</v>
      </c>
      <c r="O1445" s="3">
        <v>2</v>
      </c>
      <c r="P1445" s="3">
        <v>0</v>
      </c>
      <c r="Q1445" s="3">
        <v>3</v>
      </c>
      <c r="R1445" s="3">
        <v>7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40</v>
      </c>
      <c r="AA1445" s="3" t="str" cm="1">
        <f t="array" ref="AA1445">_xlfn.IFS(AND(Z1445&lt;36,Z1445&gt;23),"24-35",AND(Z1445&lt;51,Z1445&gt;35),"36-50",AND(Z1445&gt;50,Z1445&lt;66),"51-65",Z1445&gt;65,"66+",TRUE,"?")</f>
        <v>36-50</v>
      </c>
      <c r="AB1445" s="3">
        <v>2316</v>
      </c>
      <c r="AC1445" s="3">
        <v>0</v>
      </c>
      <c r="AD1445" s="3">
        <v>1</v>
      </c>
      <c r="AE1445" s="3">
        <v>0</v>
      </c>
      <c r="AF1445" s="3">
        <v>0</v>
      </c>
      <c r="AG1445" s="3">
        <v>0</v>
      </c>
      <c r="AH1445" s="3">
        <v>0</v>
      </c>
      <c r="AI1445" s="3">
        <v>1</v>
      </c>
      <c r="AJ1445" s="3">
        <v>0</v>
      </c>
      <c r="AK1445" s="3">
        <v>0</v>
      </c>
      <c r="AL1445" s="3">
        <v>61</v>
      </c>
      <c r="AM1445" s="4">
        <v>42533</v>
      </c>
      <c r="AN1445" s="3">
        <f t="shared" si="67"/>
        <v>6</v>
      </c>
      <c r="AO1445" s="3" t="str">
        <f t="shared" si="68"/>
        <v>June</v>
      </c>
      <c r="AP1445" s="3">
        <v>1</v>
      </c>
    </row>
    <row r="1446" spans="1:42" x14ac:dyDescent="0.25">
      <c r="A1446" s="3">
        <v>1694</v>
      </c>
      <c r="B1446" s="3">
        <v>21024</v>
      </c>
      <c r="C1446" s="3">
        <v>66</v>
      </c>
      <c r="D1446" s="3">
        <f t="shared" si="66"/>
        <v>0.3139269406392694</v>
      </c>
      <c r="E1446" s="3">
        <v>0</v>
      </c>
      <c r="F1446" s="3">
        <v>0</v>
      </c>
      <c r="G1446" s="3">
        <v>89</v>
      </c>
      <c r="H1446" s="3">
        <v>36</v>
      </c>
      <c r="I1446" s="3">
        <v>4</v>
      </c>
      <c r="J1446" s="3">
        <v>18</v>
      </c>
      <c r="K1446" s="3">
        <v>6</v>
      </c>
      <c r="L1446" s="3">
        <v>2</v>
      </c>
      <c r="M1446" s="3">
        <v>18</v>
      </c>
      <c r="N1446" s="3">
        <v>1</v>
      </c>
      <c r="O1446" s="3">
        <v>2</v>
      </c>
      <c r="P1446" s="3">
        <v>0</v>
      </c>
      <c r="Q1446" s="3">
        <v>4</v>
      </c>
      <c r="R1446" s="3">
        <v>7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44</v>
      </c>
      <c r="AA1446" s="3" t="str" cm="1">
        <f t="array" ref="AA1446">_xlfn.IFS(AND(Z1446&lt;36,Z1446&gt;23),"24-35",AND(Z1446&lt;51,Z1446&gt;35),"36-50",AND(Z1446&gt;50,Z1446&lt;66),"51-65",Z1446&gt;65,"66+",TRUE,"?")</f>
        <v>36-50</v>
      </c>
      <c r="AB1446" s="3">
        <v>2519</v>
      </c>
      <c r="AC1446" s="3">
        <v>0</v>
      </c>
      <c r="AD1446" s="3">
        <v>0</v>
      </c>
      <c r="AE1446" s="3">
        <v>0</v>
      </c>
      <c r="AF1446" s="3">
        <v>1</v>
      </c>
      <c r="AG1446" s="3">
        <v>0</v>
      </c>
      <c r="AH1446" s="3">
        <v>0</v>
      </c>
      <c r="AI1446" s="3">
        <v>0</v>
      </c>
      <c r="AJ1446" s="3">
        <v>1</v>
      </c>
      <c r="AK1446" s="3">
        <v>0</v>
      </c>
      <c r="AL1446" s="3">
        <v>48</v>
      </c>
      <c r="AM1446" s="4">
        <v>42330</v>
      </c>
      <c r="AN1446" s="3">
        <f t="shared" si="67"/>
        <v>11</v>
      </c>
      <c r="AO1446" s="3" t="str">
        <f t="shared" si="68"/>
        <v>November</v>
      </c>
      <c r="AP1446" s="3">
        <v>1</v>
      </c>
    </row>
    <row r="1447" spans="1:42" x14ac:dyDescent="0.25">
      <c r="A1447" s="3">
        <v>1848</v>
      </c>
      <c r="B1447" s="3">
        <v>7500</v>
      </c>
      <c r="C1447" s="3">
        <v>66</v>
      </c>
      <c r="D1447" s="3">
        <f t="shared" si="66"/>
        <v>0.88</v>
      </c>
      <c r="E1447" s="3">
        <v>1</v>
      </c>
      <c r="F1447" s="3">
        <v>0</v>
      </c>
      <c r="G1447" s="3">
        <v>98</v>
      </c>
      <c r="H1447" s="3">
        <v>5</v>
      </c>
      <c r="I1447" s="3">
        <v>17</v>
      </c>
      <c r="J1447" s="3">
        <v>17</v>
      </c>
      <c r="K1447" s="3">
        <v>13</v>
      </c>
      <c r="L1447" s="3">
        <v>14</v>
      </c>
      <c r="M1447" s="3">
        <v>34</v>
      </c>
      <c r="N1447" s="3">
        <v>4</v>
      </c>
      <c r="O1447" s="3">
        <v>2</v>
      </c>
      <c r="P1447" s="3">
        <v>1</v>
      </c>
      <c r="Q1447" s="3">
        <v>3</v>
      </c>
      <c r="R1447" s="3">
        <v>9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35</v>
      </c>
      <c r="AA1447" s="3" t="str" cm="1">
        <f t="array" ref="AA1447">_xlfn.IFS(AND(Z1447&lt;36,Z1447&gt;23),"24-35",AND(Z1447&lt;51,Z1447&gt;35),"36-50",AND(Z1447&gt;50,Z1447&lt;66),"51-65",Z1447&gt;65,"66+",TRUE,"?")</f>
        <v>24-35</v>
      </c>
      <c r="AB1447" s="3">
        <v>2856</v>
      </c>
      <c r="AC1447" s="3">
        <v>0</v>
      </c>
      <c r="AD1447" s="3">
        <v>0</v>
      </c>
      <c r="AE1447" s="3">
        <v>0</v>
      </c>
      <c r="AF1447" s="3">
        <v>1</v>
      </c>
      <c r="AG1447" s="3">
        <v>0</v>
      </c>
      <c r="AH1447" s="3">
        <v>1</v>
      </c>
      <c r="AI1447" s="3">
        <v>0</v>
      </c>
      <c r="AJ1447" s="3">
        <v>0</v>
      </c>
      <c r="AK1447" s="3">
        <v>0</v>
      </c>
      <c r="AL1447" s="3">
        <v>32</v>
      </c>
      <c r="AM1447" s="4">
        <v>41993</v>
      </c>
      <c r="AN1447" s="3">
        <f t="shared" si="67"/>
        <v>12</v>
      </c>
      <c r="AO1447" s="3" t="str">
        <f t="shared" si="68"/>
        <v>December</v>
      </c>
      <c r="AP1447" s="3">
        <v>1</v>
      </c>
    </row>
    <row r="1448" spans="1:42" x14ac:dyDescent="0.25">
      <c r="A1448" s="3">
        <v>307</v>
      </c>
      <c r="B1448" s="3">
        <v>33996</v>
      </c>
      <c r="C1448" s="3">
        <v>65</v>
      </c>
      <c r="D1448" s="3">
        <f t="shared" si="66"/>
        <v>0.19119896458406871</v>
      </c>
      <c r="E1448" s="3">
        <v>0</v>
      </c>
      <c r="F1448" s="3">
        <v>0</v>
      </c>
      <c r="G1448" s="3">
        <v>46</v>
      </c>
      <c r="H1448" s="3">
        <v>40</v>
      </c>
      <c r="I1448" s="3">
        <v>2</v>
      </c>
      <c r="J1448" s="3">
        <v>15</v>
      </c>
      <c r="K1448" s="3">
        <v>8</v>
      </c>
      <c r="L1448" s="3">
        <v>0</v>
      </c>
      <c r="M1448" s="3">
        <v>6</v>
      </c>
      <c r="N1448" s="3">
        <v>1</v>
      </c>
      <c r="O1448" s="3">
        <v>1</v>
      </c>
      <c r="P1448" s="3">
        <v>1</v>
      </c>
      <c r="Q1448" s="3">
        <v>3</v>
      </c>
      <c r="R1448" s="3">
        <v>4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31</v>
      </c>
      <c r="AA1448" s="3" t="str" cm="1">
        <f t="array" ref="AA1448">_xlfn.IFS(AND(Z1448&lt;36,Z1448&gt;23),"24-35",AND(Z1448&lt;51,Z1448&gt;35),"36-50",AND(Z1448&gt;50,Z1448&lt;66),"51-65",Z1448&gt;65,"66+",TRUE,"?")</f>
        <v>24-35</v>
      </c>
      <c r="AB1448" s="3">
        <v>2450</v>
      </c>
      <c r="AC1448" s="3">
        <v>0</v>
      </c>
      <c r="AD1448" s="3">
        <v>0</v>
      </c>
      <c r="AE1448" s="3">
        <v>1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1</v>
      </c>
      <c r="AL1448" s="3">
        <v>59</v>
      </c>
      <c r="AM1448" s="4">
        <v>42399</v>
      </c>
      <c r="AN1448" s="3">
        <f t="shared" si="67"/>
        <v>1</v>
      </c>
      <c r="AO1448" s="3" t="str">
        <f t="shared" si="68"/>
        <v>January</v>
      </c>
      <c r="AP1448" s="3">
        <v>1</v>
      </c>
    </row>
    <row r="1449" spans="1:42" x14ac:dyDescent="0.25">
      <c r="A1449" s="3">
        <v>1659</v>
      </c>
      <c r="B1449" s="3">
        <v>44635</v>
      </c>
      <c r="C1449" s="3">
        <v>65</v>
      </c>
      <c r="D1449" s="3">
        <f t="shared" si="66"/>
        <v>0.14562563011089952</v>
      </c>
      <c r="E1449" s="3">
        <v>1</v>
      </c>
      <c r="F1449" s="3">
        <v>1</v>
      </c>
      <c r="G1449" s="3">
        <v>25</v>
      </c>
      <c r="H1449" s="3">
        <v>56</v>
      </c>
      <c r="I1449" s="3">
        <v>0</v>
      </c>
      <c r="J1449" s="3">
        <v>9</v>
      </c>
      <c r="K1449" s="3">
        <v>0</v>
      </c>
      <c r="L1449" s="3">
        <v>0</v>
      </c>
      <c r="M1449" s="3">
        <v>3</v>
      </c>
      <c r="N1449" s="3">
        <v>2</v>
      </c>
      <c r="O1449" s="3">
        <v>2</v>
      </c>
      <c r="P1449" s="3">
        <v>0</v>
      </c>
      <c r="Q1449" s="3">
        <v>3</v>
      </c>
      <c r="R1449" s="3">
        <v>7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49</v>
      </c>
      <c r="AA1449" s="3" t="str" cm="1">
        <f t="array" ref="AA1449">_xlfn.IFS(AND(Z1449&lt;36,Z1449&gt;23),"24-35",AND(Z1449&lt;51,Z1449&gt;35),"36-50",AND(Z1449&gt;50,Z1449&lt;66),"51-65",Z1449&gt;65,"66+",TRUE,"?")</f>
        <v>36-50</v>
      </c>
      <c r="AB1449" s="3">
        <v>2420</v>
      </c>
      <c r="AC1449" s="3">
        <v>1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1</v>
      </c>
      <c r="AK1449" s="3">
        <v>0</v>
      </c>
      <c r="AL1449" s="3">
        <v>62</v>
      </c>
      <c r="AM1449" s="4">
        <v>42429</v>
      </c>
      <c r="AN1449" s="3">
        <f t="shared" si="67"/>
        <v>2</v>
      </c>
      <c r="AO1449" s="3" t="str">
        <f t="shared" si="68"/>
        <v>February</v>
      </c>
      <c r="AP1449" s="3">
        <v>1</v>
      </c>
    </row>
    <row r="1450" spans="1:42" x14ac:dyDescent="0.25">
      <c r="A1450" s="3">
        <v>1766</v>
      </c>
      <c r="B1450" s="3">
        <v>37126</v>
      </c>
      <c r="C1450" s="3">
        <v>65</v>
      </c>
      <c r="D1450" s="3">
        <f t="shared" si="66"/>
        <v>0.17507945913914777</v>
      </c>
      <c r="E1450" s="3">
        <v>1</v>
      </c>
      <c r="F1450" s="3">
        <v>0</v>
      </c>
      <c r="G1450" s="3">
        <v>9</v>
      </c>
      <c r="H1450" s="3">
        <v>45</v>
      </c>
      <c r="I1450" s="3">
        <v>3</v>
      </c>
      <c r="J1450" s="3">
        <v>9</v>
      </c>
      <c r="K1450" s="3">
        <v>4</v>
      </c>
      <c r="L1450" s="3">
        <v>4</v>
      </c>
      <c r="M1450" s="3">
        <v>7</v>
      </c>
      <c r="N1450" s="3">
        <v>1</v>
      </c>
      <c r="O1450" s="3">
        <v>1</v>
      </c>
      <c r="P1450" s="3">
        <v>2</v>
      </c>
      <c r="Q1450" s="3">
        <v>2</v>
      </c>
      <c r="R1450" s="3">
        <v>6</v>
      </c>
      <c r="S1450" s="3">
        <v>0</v>
      </c>
      <c r="T1450" s="3">
        <v>0</v>
      </c>
      <c r="U1450" s="3">
        <v>1</v>
      </c>
      <c r="V1450" s="3">
        <v>0</v>
      </c>
      <c r="W1450" s="3">
        <v>0</v>
      </c>
      <c r="X1450" s="3">
        <v>0</v>
      </c>
      <c r="Y1450" s="3">
        <v>1</v>
      </c>
      <c r="Z1450" s="3">
        <v>49</v>
      </c>
      <c r="AA1450" s="3" t="str" cm="1">
        <f t="array" ref="AA1450">_xlfn.IFS(AND(Z1450&lt;36,Z1450&gt;23),"24-35",AND(Z1450&lt;51,Z1450&gt;35),"36-50",AND(Z1450&gt;50,Z1450&lt;66),"51-65",Z1450&gt;65,"66+",TRUE,"?")</f>
        <v>36-50</v>
      </c>
      <c r="AB1450" s="3">
        <v>2250</v>
      </c>
      <c r="AC1450" s="3">
        <v>0</v>
      </c>
      <c r="AD1450" s="3">
        <v>1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1</v>
      </c>
      <c r="AL1450" s="3">
        <v>58</v>
      </c>
      <c r="AM1450" s="4">
        <v>42599</v>
      </c>
      <c r="AN1450" s="3">
        <f t="shared" si="67"/>
        <v>8</v>
      </c>
      <c r="AO1450" s="3" t="str">
        <f t="shared" si="68"/>
        <v>August</v>
      </c>
      <c r="AP1450" s="3">
        <v>1</v>
      </c>
    </row>
    <row r="1451" spans="1:42" x14ac:dyDescent="0.25">
      <c r="A1451" s="3">
        <v>1840</v>
      </c>
      <c r="B1451" s="3">
        <v>28587</v>
      </c>
      <c r="C1451" s="3">
        <v>65</v>
      </c>
      <c r="D1451" s="3">
        <f t="shared" si="66"/>
        <v>0.22737608003638018</v>
      </c>
      <c r="E1451" s="3">
        <v>1</v>
      </c>
      <c r="F1451" s="3">
        <v>0</v>
      </c>
      <c r="G1451" s="3">
        <v>42</v>
      </c>
      <c r="H1451" s="3">
        <v>22</v>
      </c>
      <c r="I1451" s="3">
        <v>4</v>
      </c>
      <c r="J1451" s="3">
        <v>17</v>
      </c>
      <c r="K1451" s="3">
        <v>12</v>
      </c>
      <c r="L1451" s="3">
        <v>10</v>
      </c>
      <c r="M1451" s="3">
        <v>13</v>
      </c>
      <c r="N1451" s="3">
        <v>3</v>
      </c>
      <c r="O1451" s="3">
        <v>2</v>
      </c>
      <c r="P1451" s="3">
        <v>0</v>
      </c>
      <c r="Q1451" s="3">
        <v>4</v>
      </c>
      <c r="R1451" s="3">
        <v>6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42</v>
      </c>
      <c r="AA1451" s="3" t="str" cm="1">
        <f t="array" ref="AA1451">_xlfn.IFS(AND(Z1451&lt;36,Z1451&gt;23),"24-35",AND(Z1451&lt;51,Z1451&gt;35),"36-50",AND(Z1451&gt;50,Z1451&lt;66),"51-65",Z1451&gt;65,"66+",TRUE,"?")</f>
        <v>36-50</v>
      </c>
      <c r="AB1451" s="3">
        <v>2296</v>
      </c>
      <c r="AC1451" s="3">
        <v>0</v>
      </c>
      <c r="AD1451" s="3">
        <v>0</v>
      </c>
      <c r="AE1451" s="3">
        <v>0</v>
      </c>
      <c r="AF1451" s="3">
        <v>1</v>
      </c>
      <c r="AG1451" s="3">
        <v>0</v>
      </c>
      <c r="AH1451" s="3">
        <v>0</v>
      </c>
      <c r="AI1451" s="3">
        <v>1</v>
      </c>
      <c r="AJ1451" s="3">
        <v>0</v>
      </c>
      <c r="AK1451" s="3">
        <v>0</v>
      </c>
      <c r="AL1451" s="3">
        <v>52</v>
      </c>
      <c r="AM1451" s="4">
        <v>42553</v>
      </c>
      <c r="AN1451" s="3">
        <f t="shared" si="67"/>
        <v>7</v>
      </c>
      <c r="AO1451" s="3" t="str">
        <f t="shared" si="68"/>
        <v>July</v>
      </c>
      <c r="AP1451" s="3">
        <v>1</v>
      </c>
    </row>
    <row r="1452" spans="1:42" x14ac:dyDescent="0.25">
      <c r="A1452" s="3">
        <v>173</v>
      </c>
      <c r="B1452" s="3">
        <v>45759</v>
      </c>
      <c r="C1452" s="3">
        <v>64</v>
      </c>
      <c r="D1452" s="3">
        <f t="shared" si="66"/>
        <v>0.13986319631110819</v>
      </c>
      <c r="E1452" s="3">
        <v>1</v>
      </c>
      <c r="F1452" s="3">
        <v>1</v>
      </c>
      <c r="G1452" s="3">
        <v>13</v>
      </c>
      <c r="H1452" s="3">
        <v>42</v>
      </c>
      <c r="I1452" s="3">
        <v>1</v>
      </c>
      <c r="J1452" s="3">
        <v>18</v>
      </c>
      <c r="K1452" s="3">
        <v>3</v>
      </c>
      <c r="L1452" s="3">
        <v>0</v>
      </c>
      <c r="M1452" s="3">
        <v>4</v>
      </c>
      <c r="N1452" s="3">
        <v>2</v>
      </c>
      <c r="O1452" s="3">
        <v>2</v>
      </c>
      <c r="P1452" s="3">
        <v>0</v>
      </c>
      <c r="Q1452" s="3">
        <v>3</v>
      </c>
      <c r="R1452" s="3">
        <v>7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56</v>
      </c>
      <c r="AA1452" s="3" t="str" cm="1">
        <f t="array" ref="AA1452">_xlfn.IFS(AND(Z1452&lt;36,Z1452&gt;23),"24-35",AND(Z1452&lt;51,Z1452&gt;35),"36-50",AND(Z1452&gt;50,Z1452&lt;66),"51-65",Z1452&gt;65,"66+",TRUE,"?")</f>
        <v>51-65</v>
      </c>
      <c r="AB1452" s="3">
        <v>2650</v>
      </c>
      <c r="AC1452" s="3">
        <v>0</v>
      </c>
      <c r="AD1452" s="3">
        <v>1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1</v>
      </c>
      <c r="AL1452" s="3">
        <v>60</v>
      </c>
      <c r="AM1452" s="4">
        <v>42199</v>
      </c>
      <c r="AN1452" s="3">
        <f t="shared" si="67"/>
        <v>7</v>
      </c>
      <c r="AO1452" s="3" t="str">
        <f t="shared" si="68"/>
        <v>July</v>
      </c>
      <c r="AP1452" s="3">
        <v>1</v>
      </c>
    </row>
    <row r="1453" spans="1:42" x14ac:dyDescent="0.25">
      <c r="A1453" s="3">
        <v>920</v>
      </c>
      <c r="B1453" s="3">
        <v>35704</v>
      </c>
      <c r="C1453" s="3">
        <v>64</v>
      </c>
      <c r="D1453" s="3">
        <f t="shared" si="66"/>
        <v>0.17925162446784673</v>
      </c>
      <c r="E1453" s="3">
        <v>1</v>
      </c>
      <c r="F1453" s="3">
        <v>1</v>
      </c>
      <c r="G1453" s="3">
        <v>54</v>
      </c>
      <c r="H1453" s="3">
        <v>30</v>
      </c>
      <c r="I1453" s="3">
        <v>9</v>
      </c>
      <c r="J1453" s="3">
        <v>12</v>
      </c>
      <c r="K1453" s="3">
        <v>2</v>
      </c>
      <c r="L1453" s="3">
        <v>11</v>
      </c>
      <c r="M1453" s="3">
        <v>30</v>
      </c>
      <c r="N1453" s="3">
        <v>3</v>
      </c>
      <c r="O1453" s="3">
        <v>2</v>
      </c>
      <c r="P1453" s="3">
        <v>0</v>
      </c>
      <c r="Q1453" s="3">
        <v>4</v>
      </c>
      <c r="R1453" s="3">
        <v>4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68</v>
      </c>
      <c r="AA1453" s="3" t="str" cm="1">
        <f t="array" ref="AA1453">_xlfn.IFS(AND(Z1453&lt;36,Z1453&gt;23),"24-35",AND(Z1453&lt;51,Z1453&gt;35),"36-50",AND(Z1453&gt;50,Z1453&lt;66),"51-65",Z1453&gt;65,"66+",TRUE,"?")</f>
        <v>66+</v>
      </c>
      <c r="AB1453" s="3">
        <v>2336</v>
      </c>
      <c r="AC1453" s="3">
        <v>0</v>
      </c>
      <c r="AD1453" s="3">
        <v>1</v>
      </c>
      <c r="AE1453" s="3">
        <v>0</v>
      </c>
      <c r="AF1453" s="3">
        <v>0</v>
      </c>
      <c r="AG1453" s="3">
        <v>0</v>
      </c>
      <c r="AH1453" s="3">
        <v>0</v>
      </c>
      <c r="AI1453" s="3">
        <v>1</v>
      </c>
      <c r="AJ1453" s="3">
        <v>0</v>
      </c>
      <c r="AK1453" s="3">
        <v>0</v>
      </c>
      <c r="AL1453" s="3">
        <v>34</v>
      </c>
      <c r="AM1453" s="4">
        <v>42513</v>
      </c>
      <c r="AN1453" s="3">
        <f t="shared" si="67"/>
        <v>5</v>
      </c>
      <c r="AO1453" s="3" t="str">
        <f t="shared" si="68"/>
        <v>May</v>
      </c>
      <c r="AP1453" s="3">
        <v>1</v>
      </c>
    </row>
    <row r="1454" spans="1:42" x14ac:dyDescent="0.25">
      <c r="A1454" s="3">
        <v>961</v>
      </c>
      <c r="B1454" s="3">
        <v>33564</v>
      </c>
      <c r="C1454" s="3">
        <v>64</v>
      </c>
      <c r="D1454" s="3">
        <f t="shared" si="66"/>
        <v>0.19068049100226434</v>
      </c>
      <c r="E1454" s="3">
        <v>0</v>
      </c>
      <c r="F1454" s="3">
        <v>1</v>
      </c>
      <c r="G1454" s="3">
        <v>51</v>
      </c>
      <c r="H1454" s="3">
        <v>61</v>
      </c>
      <c r="I1454" s="3">
        <v>0</v>
      </c>
      <c r="J1454" s="3">
        <v>3</v>
      </c>
      <c r="K1454" s="3">
        <v>0</v>
      </c>
      <c r="L1454" s="3">
        <v>0</v>
      </c>
      <c r="M1454" s="3">
        <v>7</v>
      </c>
      <c r="N1454" s="3">
        <v>1</v>
      </c>
      <c r="O1454" s="3">
        <v>1</v>
      </c>
      <c r="P1454" s="3">
        <v>1</v>
      </c>
      <c r="Q1454" s="3">
        <v>3</v>
      </c>
      <c r="R1454" s="3">
        <v>5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54</v>
      </c>
      <c r="AA1454" s="3" t="str" cm="1">
        <f t="array" ref="AA1454">_xlfn.IFS(AND(Z1454&lt;36,Z1454&gt;23),"24-35",AND(Z1454&lt;51,Z1454&gt;35),"36-50",AND(Z1454&gt;50,Z1454&lt;66),"51-65",Z1454&gt;65,"66+",TRUE,"?")</f>
        <v>51-65</v>
      </c>
      <c r="AB1454" s="3">
        <v>2164</v>
      </c>
      <c r="AC1454" s="3">
        <v>0</v>
      </c>
      <c r="AD1454" s="3">
        <v>0</v>
      </c>
      <c r="AE1454" s="3">
        <v>0</v>
      </c>
      <c r="AF1454" s="3">
        <v>1</v>
      </c>
      <c r="AG1454" s="3">
        <v>0</v>
      </c>
      <c r="AH1454" s="3">
        <v>0</v>
      </c>
      <c r="AI1454" s="3">
        <v>0</v>
      </c>
      <c r="AJ1454" s="3">
        <v>1</v>
      </c>
      <c r="AK1454" s="3">
        <v>0</v>
      </c>
      <c r="AL1454" s="3">
        <v>57</v>
      </c>
      <c r="AM1454" s="4">
        <v>42685</v>
      </c>
      <c r="AN1454" s="3">
        <f t="shared" si="67"/>
        <v>11</v>
      </c>
      <c r="AO1454" s="3" t="str">
        <f t="shared" si="68"/>
        <v>November</v>
      </c>
      <c r="AP1454" s="3">
        <v>1</v>
      </c>
    </row>
    <row r="1455" spans="1:42" x14ac:dyDescent="0.25">
      <c r="A1455" s="3">
        <v>1737</v>
      </c>
      <c r="B1455" s="3">
        <v>33235</v>
      </c>
      <c r="C1455" s="3">
        <v>64</v>
      </c>
      <c r="D1455" s="3">
        <f t="shared" si="66"/>
        <v>0.19256807582367985</v>
      </c>
      <c r="E1455" s="3">
        <v>1</v>
      </c>
      <c r="F1455" s="3">
        <v>0</v>
      </c>
      <c r="G1455" s="3">
        <v>71</v>
      </c>
      <c r="H1455" s="3">
        <v>45</v>
      </c>
      <c r="I1455" s="3">
        <v>0</v>
      </c>
      <c r="J1455" s="3">
        <v>16</v>
      </c>
      <c r="K1455" s="3">
        <v>2</v>
      </c>
      <c r="L1455" s="3">
        <v>1</v>
      </c>
      <c r="M1455" s="3">
        <v>6</v>
      </c>
      <c r="N1455" s="3">
        <v>1</v>
      </c>
      <c r="O1455" s="3">
        <v>3</v>
      </c>
      <c r="P1455" s="3">
        <v>0</v>
      </c>
      <c r="Q1455" s="3">
        <v>3</v>
      </c>
      <c r="R1455" s="3">
        <v>7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34</v>
      </c>
      <c r="AA1455" s="3" t="str" cm="1">
        <f t="array" ref="AA1455">_xlfn.IFS(AND(Z1455&lt;36,Z1455&gt;23),"24-35",AND(Z1455&lt;51,Z1455&gt;35),"36-50",AND(Z1455&gt;50,Z1455&lt;66),"51-65",Z1455&gt;65,"66+",TRUE,"?")</f>
        <v>24-35</v>
      </c>
      <c r="AB1455" s="3">
        <v>2303</v>
      </c>
      <c r="AC1455" s="3">
        <v>0</v>
      </c>
      <c r="AD1455" s="3">
        <v>0</v>
      </c>
      <c r="AE1455" s="3">
        <v>0</v>
      </c>
      <c r="AF1455" s="3">
        <v>1</v>
      </c>
      <c r="AG1455" s="3">
        <v>0</v>
      </c>
      <c r="AH1455" s="3">
        <v>0</v>
      </c>
      <c r="AI1455" s="3">
        <v>1</v>
      </c>
      <c r="AJ1455" s="3">
        <v>0</v>
      </c>
      <c r="AK1455" s="3">
        <v>0</v>
      </c>
      <c r="AL1455" s="3">
        <v>58</v>
      </c>
      <c r="AM1455" s="4">
        <v>42546</v>
      </c>
      <c r="AN1455" s="3">
        <f t="shared" si="67"/>
        <v>6</v>
      </c>
      <c r="AO1455" s="3" t="str">
        <f t="shared" si="68"/>
        <v>June</v>
      </c>
      <c r="AP1455" s="3">
        <v>1</v>
      </c>
    </row>
    <row r="1456" spans="1:42" x14ac:dyDescent="0.25">
      <c r="A1456" s="3">
        <v>1772</v>
      </c>
      <c r="B1456" s="3">
        <v>39684</v>
      </c>
      <c r="C1456" s="3">
        <v>64</v>
      </c>
      <c r="D1456" s="3">
        <f t="shared" si="66"/>
        <v>0.16127406511440379</v>
      </c>
      <c r="E1456" s="3">
        <v>1</v>
      </c>
      <c r="F1456" s="3">
        <v>0</v>
      </c>
      <c r="G1456" s="3">
        <v>41</v>
      </c>
      <c r="H1456" s="3">
        <v>19</v>
      </c>
      <c r="I1456" s="3">
        <v>0</v>
      </c>
      <c r="J1456" s="3">
        <v>35</v>
      </c>
      <c r="K1456" s="3">
        <v>6</v>
      </c>
      <c r="L1456" s="3">
        <v>4</v>
      </c>
      <c r="M1456" s="3">
        <v>17</v>
      </c>
      <c r="N1456" s="3">
        <v>2</v>
      </c>
      <c r="O1456" s="3">
        <v>2</v>
      </c>
      <c r="P1456" s="3">
        <v>1</v>
      </c>
      <c r="Q1456" s="3">
        <v>2</v>
      </c>
      <c r="R1456" s="3">
        <v>7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1</v>
      </c>
      <c r="Y1456" s="3">
        <v>1</v>
      </c>
      <c r="Z1456" s="3">
        <v>36</v>
      </c>
      <c r="AA1456" s="3" t="str" cm="1">
        <f t="array" ref="AA1456">_xlfn.IFS(AND(Z1456&lt;36,Z1456&gt;23),"24-35",AND(Z1456&lt;51,Z1456&gt;35),"36-50",AND(Z1456&gt;50,Z1456&lt;66),"51-65",Z1456&gt;65,"66+",TRUE,"?")</f>
        <v>36-50</v>
      </c>
      <c r="AB1456" s="3">
        <v>2784</v>
      </c>
      <c r="AC1456" s="3">
        <v>0</v>
      </c>
      <c r="AD1456" s="3">
        <v>0</v>
      </c>
      <c r="AE1456" s="3">
        <v>1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1</v>
      </c>
      <c r="AL1456" s="3">
        <v>47</v>
      </c>
      <c r="AM1456" s="4">
        <v>42065</v>
      </c>
      <c r="AN1456" s="3">
        <f t="shared" si="67"/>
        <v>3</v>
      </c>
      <c r="AO1456" s="3" t="str">
        <f t="shared" si="68"/>
        <v>March</v>
      </c>
      <c r="AP1456" s="3">
        <v>1</v>
      </c>
    </row>
    <row r="1457" spans="1:42" x14ac:dyDescent="0.25">
      <c r="A1457" s="3">
        <v>1841</v>
      </c>
      <c r="B1457" s="3">
        <v>43815</v>
      </c>
      <c r="C1457" s="3">
        <v>64</v>
      </c>
      <c r="D1457" s="3">
        <f t="shared" si="66"/>
        <v>0.14606869793449731</v>
      </c>
      <c r="E1457" s="3">
        <v>1</v>
      </c>
      <c r="F1457" s="3">
        <v>0</v>
      </c>
      <c r="G1457" s="3">
        <v>53</v>
      </c>
      <c r="H1457" s="3">
        <v>14</v>
      </c>
      <c r="I1457" s="3">
        <v>10</v>
      </c>
      <c r="J1457" s="3">
        <v>29</v>
      </c>
      <c r="K1457" s="3">
        <v>4</v>
      </c>
      <c r="L1457" s="3">
        <v>7</v>
      </c>
      <c r="M1457" s="3">
        <v>15</v>
      </c>
      <c r="N1457" s="3">
        <v>1</v>
      </c>
      <c r="O1457" s="3">
        <v>2</v>
      </c>
      <c r="P1457" s="3">
        <v>0</v>
      </c>
      <c r="Q1457" s="3">
        <v>3</v>
      </c>
      <c r="R1457" s="3">
        <v>6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38</v>
      </c>
      <c r="AA1457" s="3" t="str" cm="1">
        <f t="array" ref="AA1457">_xlfn.IFS(AND(Z1457&lt;36,Z1457&gt;23),"24-35",AND(Z1457&lt;51,Z1457&gt;35),"36-50",AND(Z1457&gt;50,Z1457&lt;66),"51-65",Z1457&gt;65,"66+",TRUE,"?")</f>
        <v>36-50</v>
      </c>
      <c r="AB1457" s="3">
        <v>2609</v>
      </c>
      <c r="AC1457" s="3">
        <v>0</v>
      </c>
      <c r="AD1457" s="3">
        <v>1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1</v>
      </c>
      <c r="AK1457" s="3">
        <v>0</v>
      </c>
      <c r="AL1457" s="3">
        <v>49</v>
      </c>
      <c r="AM1457" s="4">
        <v>42240</v>
      </c>
      <c r="AN1457" s="3">
        <f t="shared" si="67"/>
        <v>8</v>
      </c>
      <c r="AO1457" s="3" t="str">
        <f t="shared" si="68"/>
        <v>August</v>
      </c>
      <c r="AP1457" s="3">
        <v>1</v>
      </c>
    </row>
    <row r="1458" spans="1:42" x14ac:dyDescent="0.25">
      <c r="A1458" s="3">
        <v>1926</v>
      </c>
      <c r="B1458" s="3">
        <v>50116</v>
      </c>
      <c r="C1458" s="3">
        <v>64</v>
      </c>
      <c r="D1458" s="3">
        <f t="shared" si="66"/>
        <v>0.1277037273525421</v>
      </c>
      <c r="E1458" s="3">
        <v>1</v>
      </c>
      <c r="F1458" s="3">
        <v>1</v>
      </c>
      <c r="G1458" s="3">
        <v>68</v>
      </c>
      <c r="H1458" s="3">
        <v>54</v>
      </c>
      <c r="I1458" s="3">
        <v>0</v>
      </c>
      <c r="J1458" s="3">
        <v>10</v>
      </c>
      <c r="K1458" s="3">
        <v>0</v>
      </c>
      <c r="L1458" s="3">
        <v>0</v>
      </c>
      <c r="M1458" s="3">
        <v>2</v>
      </c>
      <c r="N1458" s="3">
        <v>2</v>
      </c>
      <c r="O1458" s="3">
        <v>1</v>
      </c>
      <c r="P1458" s="3">
        <v>0</v>
      </c>
      <c r="Q1458" s="3">
        <v>4</v>
      </c>
      <c r="R1458" s="3">
        <v>5</v>
      </c>
      <c r="S1458" s="3">
        <v>0</v>
      </c>
      <c r="T1458" s="3">
        <v>0</v>
      </c>
      <c r="U1458" s="3">
        <v>0</v>
      </c>
      <c r="V1458" s="3">
        <v>1</v>
      </c>
      <c r="W1458" s="3">
        <v>0</v>
      </c>
      <c r="X1458" s="3">
        <v>0</v>
      </c>
      <c r="Y1458" s="3">
        <v>0</v>
      </c>
      <c r="Z1458" s="3">
        <v>63</v>
      </c>
      <c r="AA1458" s="3" t="str" cm="1">
        <f t="array" ref="AA1458">_xlfn.IFS(AND(Z1458&lt;36,Z1458&gt;23),"24-35",AND(Z1458&lt;51,Z1458&gt;35),"36-50",AND(Z1458&gt;50,Z1458&lt;66),"51-65",Z1458&gt;65,"66+",TRUE,"?")</f>
        <v>51-65</v>
      </c>
      <c r="AB1458" s="3">
        <v>2168</v>
      </c>
      <c r="AC1458" s="3">
        <v>0</v>
      </c>
      <c r="AD1458" s="3">
        <v>0</v>
      </c>
      <c r="AE1458" s="3">
        <v>0</v>
      </c>
      <c r="AF1458" s="3">
        <v>1</v>
      </c>
      <c r="AG1458" s="3">
        <v>0</v>
      </c>
      <c r="AH1458" s="3">
        <v>0</v>
      </c>
      <c r="AI1458" s="3">
        <v>1</v>
      </c>
      <c r="AJ1458" s="3">
        <v>0</v>
      </c>
      <c r="AK1458" s="3">
        <v>0</v>
      </c>
      <c r="AL1458" s="3">
        <v>62</v>
      </c>
      <c r="AM1458" s="4">
        <v>42681</v>
      </c>
      <c r="AN1458" s="3">
        <f t="shared" si="67"/>
        <v>11</v>
      </c>
      <c r="AO1458" s="3" t="str">
        <f t="shared" si="68"/>
        <v>November</v>
      </c>
      <c r="AP1458" s="3">
        <v>1</v>
      </c>
    </row>
    <row r="1459" spans="1:42" x14ac:dyDescent="0.25">
      <c r="A1459" s="3">
        <v>37</v>
      </c>
      <c r="B1459" s="3">
        <v>42429</v>
      </c>
      <c r="C1459" s="3">
        <v>63</v>
      </c>
      <c r="D1459" s="3">
        <f t="shared" si="66"/>
        <v>0.14848334865304391</v>
      </c>
      <c r="E1459" s="3">
        <v>0</v>
      </c>
      <c r="F1459" s="3">
        <v>1</v>
      </c>
      <c r="G1459" s="3">
        <v>99</v>
      </c>
      <c r="H1459" s="3">
        <v>55</v>
      </c>
      <c r="I1459" s="3">
        <v>0</v>
      </c>
      <c r="J1459" s="3">
        <v>6</v>
      </c>
      <c r="K1459" s="3">
        <v>2</v>
      </c>
      <c r="L1459" s="3">
        <v>0</v>
      </c>
      <c r="M1459" s="3">
        <v>4</v>
      </c>
      <c r="N1459" s="3">
        <v>2</v>
      </c>
      <c r="O1459" s="3">
        <v>1</v>
      </c>
      <c r="P1459" s="3">
        <v>1</v>
      </c>
      <c r="Q1459" s="3">
        <v>3</v>
      </c>
      <c r="R1459" s="3">
        <v>5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47</v>
      </c>
      <c r="AA1459" s="3" t="str" cm="1">
        <f t="array" ref="AA1459">_xlfn.IFS(AND(Z1459&lt;36,Z1459&gt;23),"24-35",AND(Z1459&lt;51,Z1459&gt;35),"36-50",AND(Z1459&gt;50,Z1459&lt;66),"51-65",Z1459&gt;65,"66+",TRUE,"?")</f>
        <v>36-50</v>
      </c>
      <c r="AB1459" s="3">
        <v>2297</v>
      </c>
      <c r="AC1459" s="3">
        <v>0</v>
      </c>
      <c r="AD1459" s="3">
        <v>0</v>
      </c>
      <c r="AE1459" s="3">
        <v>0</v>
      </c>
      <c r="AF1459" s="3">
        <v>0</v>
      </c>
      <c r="AG1459" s="3">
        <v>1</v>
      </c>
      <c r="AH1459" s="3">
        <v>0</v>
      </c>
      <c r="AI1459" s="3">
        <v>1</v>
      </c>
      <c r="AJ1459" s="3">
        <v>0</v>
      </c>
      <c r="AK1459" s="3">
        <v>0</v>
      </c>
      <c r="AL1459" s="3">
        <v>59</v>
      </c>
      <c r="AM1459" s="4">
        <v>42552</v>
      </c>
      <c r="AN1459" s="3">
        <f t="shared" si="67"/>
        <v>7</v>
      </c>
      <c r="AO1459" s="3" t="str">
        <f t="shared" si="68"/>
        <v>July</v>
      </c>
      <c r="AP1459" s="3">
        <v>1</v>
      </c>
    </row>
    <row r="1460" spans="1:42" x14ac:dyDescent="0.25">
      <c r="A1460" s="3">
        <v>585</v>
      </c>
      <c r="B1460" s="3">
        <v>31632</v>
      </c>
      <c r="C1460" s="3">
        <v>63</v>
      </c>
      <c r="D1460" s="3">
        <f t="shared" si="66"/>
        <v>0.19916540212443096</v>
      </c>
      <c r="E1460" s="3">
        <v>0</v>
      </c>
      <c r="F1460" s="3">
        <v>0</v>
      </c>
      <c r="G1460" s="3">
        <v>92</v>
      </c>
      <c r="H1460" s="3">
        <v>17</v>
      </c>
      <c r="I1460" s="3">
        <v>8</v>
      </c>
      <c r="J1460" s="3">
        <v>12</v>
      </c>
      <c r="K1460" s="3">
        <v>11</v>
      </c>
      <c r="L1460" s="3">
        <v>15</v>
      </c>
      <c r="M1460" s="3">
        <v>32</v>
      </c>
      <c r="N1460" s="3">
        <v>1</v>
      </c>
      <c r="O1460" s="3">
        <v>2</v>
      </c>
      <c r="P1460" s="3">
        <v>1</v>
      </c>
      <c r="Q1460" s="3">
        <v>2</v>
      </c>
      <c r="R1460" s="3">
        <v>7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49</v>
      </c>
      <c r="AA1460" s="3" t="str" cm="1">
        <f t="array" ref="AA1460">_xlfn.IFS(AND(Z1460&lt;36,Z1460&gt;23),"24-35",AND(Z1460&lt;51,Z1460&gt;35),"36-50",AND(Z1460&gt;50,Z1460&lt;66),"51-65",Z1460&gt;65,"66+",TRUE,"?")</f>
        <v>36-50</v>
      </c>
      <c r="AB1460" s="3">
        <v>2509</v>
      </c>
      <c r="AC1460" s="3">
        <v>0</v>
      </c>
      <c r="AD1460" s="3">
        <v>0</v>
      </c>
      <c r="AE1460" s="3">
        <v>1</v>
      </c>
      <c r="AF1460" s="3">
        <v>0</v>
      </c>
      <c r="AG1460" s="3">
        <v>0</v>
      </c>
      <c r="AH1460" s="3">
        <v>0</v>
      </c>
      <c r="AI1460" s="3">
        <v>1</v>
      </c>
      <c r="AJ1460" s="3">
        <v>0</v>
      </c>
      <c r="AK1460" s="3">
        <v>0</v>
      </c>
      <c r="AL1460" s="3">
        <v>31</v>
      </c>
      <c r="AM1460" s="4">
        <v>42340</v>
      </c>
      <c r="AN1460" s="3">
        <f t="shared" si="67"/>
        <v>12</v>
      </c>
      <c r="AO1460" s="3" t="str">
        <f t="shared" si="68"/>
        <v>December</v>
      </c>
      <c r="AP1460" s="3">
        <v>1</v>
      </c>
    </row>
    <row r="1461" spans="1:42" x14ac:dyDescent="0.25">
      <c r="A1461" s="3">
        <v>621</v>
      </c>
      <c r="B1461" s="3">
        <v>25965</v>
      </c>
      <c r="C1461" s="3">
        <v>63</v>
      </c>
      <c r="D1461" s="3">
        <f t="shared" si="66"/>
        <v>0.24263431542461006</v>
      </c>
      <c r="E1461" s="3">
        <v>0</v>
      </c>
      <c r="F1461" s="3">
        <v>0</v>
      </c>
      <c r="G1461" s="3">
        <v>29</v>
      </c>
      <c r="H1461" s="3">
        <v>2</v>
      </c>
      <c r="I1461" s="3">
        <v>2</v>
      </c>
      <c r="J1461" s="3">
        <v>11</v>
      </c>
      <c r="K1461" s="3">
        <v>41</v>
      </c>
      <c r="L1461" s="3">
        <v>7</v>
      </c>
      <c r="M1461" s="3">
        <v>11</v>
      </c>
      <c r="N1461" s="3">
        <v>1</v>
      </c>
      <c r="O1461" s="3">
        <v>2</v>
      </c>
      <c r="P1461" s="3">
        <v>0</v>
      </c>
      <c r="Q1461" s="3">
        <v>3</v>
      </c>
      <c r="R1461" s="3">
        <v>8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40</v>
      </c>
      <c r="AA1461" s="3" t="str" cm="1">
        <f t="array" ref="AA1461">_xlfn.IFS(AND(Z1461&lt;36,Z1461&gt;23),"24-35",AND(Z1461&lt;51,Z1461&gt;35),"36-50",AND(Z1461&gt;50,Z1461&lt;66),"51-65",Z1461&gt;65,"66+",TRUE,"?")</f>
        <v>36-50</v>
      </c>
      <c r="AB1461" s="3">
        <v>2819</v>
      </c>
      <c r="AC1461" s="3">
        <v>0</v>
      </c>
      <c r="AD1461" s="3">
        <v>1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52</v>
      </c>
      <c r="AM1461" s="4">
        <v>42030</v>
      </c>
      <c r="AN1461" s="3">
        <f t="shared" si="67"/>
        <v>1</v>
      </c>
      <c r="AO1461" s="3" t="str">
        <f t="shared" si="68"/>
        <v>January</v>
      </c>
      <c r="AP1461" s="3">
        <v>1</v>
      </c>
    </row>
    <row r="1462" spans="1:42" x14ac:dyDescent="0.25">
      <c r="A1462" s="3">
        <v>757</v>
      </c>
      <c r="B1462" s="3">
        <v>56850</v>
      </c>
      <c r="C1462" s="3">
        <v>63</v>
      </c>
      <c r="D1462" s="3">
        <f t="shared" si="66"/>
        <v>0.11081794195250659</v>
      </c>
      <c r="E1462" s="3">
        <v>0</v>
      </c>
      <c r="F1462" s="3">
        <v>1</v>
      </c>
      <c r="G1462" s="3">
        <v>83</v>
      </c>
      <c r="H1462" s="3">
        <v>34</v>
      </c>
      <c r="I1462" s="3">
        <v>1</v>
      </c>
      <c r="J1462" s="3">
        <v>19</v>
      </c>
      <c r="K1462" s="3">
        <v>2</v>
      </c>
      <c r="L1462" s="3">
        <v>7</v>
      </c>
      <c r="M1462" s="3">
        <v>0</v>
      </c>
      <c r="N1462" s="3">
        <v>1</v>
      </c>
      <c r="O1462" s="3">
        <v>1</v>
      </c>
      <c r="P1462" s="3">
        <v>1</v>
      </c>
      <c r="Q1462" s="3">
        <v>3</v>
      </c>
      <c r="R1462" s="3">
        <v>2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49</v>
      </c>
      <c r="AA1462" s="3" t="str" cm="1">
        <f t="array" ref="AA1462">_xlfn.IFS(AND(Z1462&lt;36,Z1462&gt;23),"24-35",AND(Z1462&lt;51,Z1462&gt;35),"36-50",AND(Z1462&gt;50,Z1462&lt;66),"51-65",Z1462&gt;65,"66+",TRUE,"?")</f>
        <v>36-50</v>
      </c>
      <c r="AB1462" s="3">
        <v>2257</v>
      </c>
      <c r="AC1462" s="3">
        <v>0</v>
      </c>
      <c r="AD1462" s="3">
        <v>1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1</v>
      </c>
      <c r="AK1462" s="3">
        <v>0</v>
      </c>
      <c r="AL1462" s="3">
        <v>63</v>
      </c>
      <c r="AM1462" s="4">
        <v>42592</v>
      </c>
      <c r="AN1462" s="3">
        <f t="shared" si="67"/>
        <v>8</v>
      </c>
      <c r="AO1462" s="3" t="str">
        <f t="shared" si="68"/>
        <v>August</v>
      </c>
      <c r="AP1462" s="3">
        <v>1</v>
      </c>
    </row>
    <row r="1463" spans="1:42" x14ac:dyDescent="0.25">
      <c r="A1463" s="3">
        <v>791</v>
      </c>
      <c r="B1463" s="3">
        <v>19419</v>
      </c>
      <c r="C1463" s="3">
        <v>63</v>
      </c>
      <c r="D1463" s="3">
        <f t="shared" si="66"/>
        <v>0.32442453267418508</v>
      </c>
      <c r="E1463" s="3">
        <v>1</v>
      </c>
      <c r="F1463" s="3">
        <v>0</v>
      </c>
      <c r="G1463" s="3">
        <v>76</v>
      </c>
      <c r="H1463" s="3">
        <v>2</v>
      </c>
      <c r="I1463" s="3">
        <v>14</v>
      </c>
      <c r="J1463" s="3">
        <v>28</v>
      </c>
      <c r="K1463" s="3">
        <v>16</v>
      </c>
      <c r="L1463" s="3">
        <v>3</v>
      </c>
      <c r="M1463" s="3">
        <v>7</v>
      </c>
      <c r="N1463" s="3">
        <v>4</v>
      </c>
      <c r="O1463" s="3">
        <v>4</v>
      </c>
      <c r="P1463" s="3">
        <v>0</v>
      </c>
      <c r="Q1463" s="3">
        <v>3</v>
      </c>
      <c r="R1463" s="3">
        <v>9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39</v>
      </c>
      <c r="AA1463" s="3" t="str" cm="1">
        <f t="array" ref="AA1463">_xlfn.IFS(AND(Z1463&lt;36,Z1463&gt;23),"24-35",AND(Z1463&lt;51,Z1463&gt;35),"36-50",AND(Z1463&gt;50,Z1463&lt;66),"51-65",Z1463&gt;65,"66+",TRUE,"?")</f>
        <v>36-50</v>
      </c>
      <c r="AB1463" s="3">
        <v>2755</v>
      </c>
      <c r="AC1463" s="3">
        <v>0</v>
      </c>
      <c r="AD1463" s="3">
        <v>1</v>
      </c>
      <c r="AE1463" s="3">
        <v>0</v>
      </c>
      <c r="AF1463" s="3">
        <v>0</v>
      </c>
      <c r="AG1463" s="3">
        <v>0</v>
      </c>
      <c r="AH1463" s="3">
        <v>0</v>
      </c>
      <c r="AI1463" s="3">
        <v>1</v>
      </c>
      <c r="AJ1463" s="3">
        <v>0</v>
      </c>
      <c r="AK1463" s="3">
        <v>0</v>
      </c>
      <c r="AL1463" s="3">
        <v>56</v>
      </c>
      <c r="AM1463" s="4">
        <v>42094</v>
      </c>
      <c r="AN1463" s="3">
        <f t="shared" si="67"/>
        <v>3</v>
      </c>
      <c r="AO1463" s="3" t="str">
        <f t="shared" si="68"/>
        <v>March</v>
      </c>
      <c r="AP1463" s="3">
        <v>1</v>
      </c>
    </row>
    <row r="1464" spans="1:42" x14ac:dyDescent="0.25">
      <c r="A1464" s="3">
        <v>837</v>
      </c>
      <c r="B1464" s="3">
        <v>31814</v>
      </c>
      <c r="C1464" s="3">
        <v>63</v>
      </c>
      <c r="D1464" s="3">
        <f t="shared" si="66"/>
        <v>0.19802602627773935</v>
      </c>
      <c r="E1464" s="3">
        <v>1</v>
      </c>
      <c r="F1464" s="3">
        <v>0</v>
      </c>
      <c r="G1464" s="3">
        <v>73</v>
      </c>
      <c r="H1464" s="3">
        <v>35</v>
      </c>
      <c r="I1464" s="3">
        <v>3</v>
      </c>
      <c r="J1464" s="3">
        <v>20</v>
      </c>
      <c r="K1464" s="3">
        <v>4</v>
      </c>
      <c r="L1464" s="3">
        <v>1</v>
      </c>
      <c r="M1464" s="3">
        <v>20</v>
      </c>
      <c r="N1464" s="3">
        <v>2</v>
      </c>
      <c r="O1464" s="3">
        <v>2</v>
      </c>
      <c r="P1464" s="3">
        <v>0</v>
      </c>
      <c r="Q1464" s="3">
        <v>3</v>
      </c>
      <c r="R1464" s="3">
        <v>9</v>
      </c>
      <c r="S1464" s="3">
        <v>0</v>
      </c>
      <c r="T1464" s="3">
        <v>0</v>
      </c>
      <c r="U1464" s="3">
        <v>1</v>
      </c>
      <c r="V1464" s="3">
        <v>0</v>
      </c>
      <c r="W1464" s="3">
        <v>0</v>
      </c>
      <c r="X1464" s="3">
        <v>0</v>
      </c>
      <c r="Y1464" s="3">
        <v>0</v>
      </c>
      <c r="Z1464" s="3">
        <v>47</v>
      </c>
      <c r="AA1464" s="3" t="str" cm="1">
        <f t="array" ref="AA1464">_xlfn.IFS(AND(Z1464&lt;36,Z1464&gt;23),"24-35",AND(Z1464&lt;51,Z1464&gt;35),"36-50",AND(Z1464&gt;50,Z1464&lt;66),"51-65",Z1464&gt;65,"66+",TRUE,"?")</f>
        <v>36-50</v>
      </c>
      <c r="AB1464" s="3">
        <v>2664</v>
      </c>
      <c r="AC1464" s="3">
        <v>0</v>
      </c>
      <c r="AD1464" s="3">
        <v>1</v>
      </c>
      <c r="AE1464" s="3">
        <v>0</v>
      </c>
      <c r="AF1464" s="3">
        <v>0</v>
      </c>
      <c r="AG1464" s="3">
        <v>0</v>
      </c>
      <c r="AH1464" s="3">
        <v>0</v>
      </c>
      <c r="AI1464" s="3">
        <v>1</v>
      </c>
      <c r="AJ1464" s="3">
        <v>0</v>
      </c>
      <c r="AK1464" s="3">
        <v>0</v>
      </c>
      <c r="AL1464" s="3">
        <v>43</v>
      </c>
      <c r="AM1464" s="4">
        <v>42185</v>
      </c>
      <c r="AN1464" s="3">
        <f t="shared" si="67"/>
        <v>6</v>
      </c>
      <c r="AO1464" s="3" t="str">
        <f t="shared" si="68"/>
        <v>June</v>
      </c>
      <c r="AP1464" s="3">
        <v>1</v>
      </c>
    </row>
    <row r="1465" spans="1:42" x14ac:dyDescent="0.25">
      <c r="A1465" s="3">
        <v>854</v>
      </c>
      <c r="B1465" s="3">
        <v>47889</v>
      </c>
      <c r="C1465" s="3">
        <v>63</v>
      </c>
      <c r="D1465" s="3">
        <f t="shared" si="66"/>
        <v>0.13155421913174214</v>
      </c>
      <c r="E1465" s="3">
        <v>1</v>
      </c>
      <c r="F1465" s="3">
        <v>0</v>
      </c>
      <c r="G1465" s="3">
        <v>94</v>
      </c>
      <c r="H1465" s="3">
        <v>29</v>
      </c>
      <c r="I1465" s="3">
        <v>0</v>
      </c>
      <c r="J1465" s="3">
        <v>29</v>
      </c>
      <c r="K1465" s="3">
        <v>0</v>
      </c>
      <c r="L1465" s="3">
        <v>5</v>
      </c>
      <c r="M1465" s="3">
        <v>4</v>
      </c>
      <c r="N1465" s="3">
        <v>1</v>
      </c>
      <c r="O1465" s="3">
        <v>2</v>
      </c>
      <c r="P1465" s="3">
        <v>0</v>
      </c>
      <c r="Q1465" s="3">
        <v>3</v>
      </c>
      <c r="R1465" s="3">
        <v>5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46</v>
      </c>
      <c r="AA1465" s="3" t="str" cm="1">
        <f t="array" ref="AA1465">_xlfn.IFS(AND(Z1465&lt;36,Z1465&gt;23),"24-35",AND(Z1465&lt;51,Z1465&gt;35),"36-50",AND(Z1465&gt;50,Z1465&lt;66),"51-65",Z1465&gt;65,"66+",TRUE,"?")</f>
        <v>36-50</v>
      </c>
      <c r="AB1465" s="3">
        <v>2335</v>
      </c>
      <c r="AC1465" s="3">
        <v>0</v>
      </c>
      <c r="AD1465" s="3">
        <v>0</v>
      </c>
      <c r="AE1465" s="3">
        <v>0</v>
      </c>
      <c r="AF1465" s="3">
        <v>1</v>
      </c>
      <c r="AG1465" s="3">
        <v>0</v>
      </c>
      <c r="AH1465" s="3">
        <v>0</v>
      </c>
      <c r="AI1465" s="3">
        <v>1</v>
      </c>
      <c r="AJ1465" s="3">
        <v>0</v>
      </c>
      <c r="AK1465" s="3">
        <v>0</v>
      </c>
      <c r="AL1465" s="3">
        <v>59</v>
      </c>
      <c r="AM1465" s="4">
        <v>42514</v>
      </c>
      <c r="AN1465" s="3">
        <f t="shared" si="67"/>
        <v>5</v>
      </c>
      <c r="AO1465" s="3" t="str">
        <f t="shared" si="68"/>
        <v>May</v>
      </c>
      <c r="AP1465" s="3">
        <v>1</v>
      </c>
    </row>
    <row r="1466" spans="1:42" x14ac:dyDescent="0.25">
      <c r="A1466" s="3">
        <v>959</v>
      </c>
      <c r="B1466" s="3">
        <v>28440</v>
      </c>
      <c r="C1466" s="3">
        <v>63</v>
      </c>
      <c r="D1466" s="3">
        <f t="shared" si="66"/>
        <v>0.22151898734177214</v>
      </c>
      <c r="E1466" s="3">
        <v>1</v>
      </c>
      <c r="F1466" s="3">
        <v>0</v>
      </c>
      <c r="G1466" s="3">
        <v>87</v>
      </c>
      <c r="H1466" s="3">
        <v>38</v>
      </c>
      <c r="I1466" s="3">
        <v>1</v>
      </c>
      <c r="J1466" s="3">
        <v>24</v>
      </c>
      <c r="K1466" s="3">
        <v>0</v>
      </c>
      <c r="L1466" s="3">
        <v>0</v>
      </c>
      <c r="M1466" s="3">
        <v>0</v>
      </c>
      <c r="N1466" s="3">
        <v>1</v>
      </c>
      <c r="O1466" s="3">
        <v>2</v>
      </c>
      <c r="P1466" s="3">
        <v>0</v>
      </c>
      <c r="Q1466" s="3">
        <v>3</v>
      </c>
      <c r="R1466" s="3">
        <v>8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46</v>
      </c>
      <c r="AA1466" s="3" t="str" cm="1">
        <f t="array" ref="AA1466">_xlfn.IFS(AND(Z1466&lt;36,Z1466&gt;23),"24-35",AND(Z1466&lt;51,Z1466&gt;35),"36-50",AND(Z1466&gt;50,Z1466&lt;66),"51-65",Z1466&gt;65,"66+",TRUE,"?")</f>
        <v>36-50</v>
      </c>
      <c r="AB1466" s="3">
        <v>2516</v>
      </c>
      <c r="AC1466" s="3">
        <v>0</v>
      </c>
      <c r="AD1466" s="3">
        <v>0</v>
      </c>
      <c r="AE1466" s="3">
        <v>0</v>
      </c>
      <c r="AF1466" s="3">
        <v>1</v>
      </c>
      <c r="AG1466" s="3">
        <v>0</v>
      </c>
      <c r="AH1466" s="3">
        <v>0</v>
      </c>
      <c r="AI1466" s="3">
        <v>0</v>
      </c>
      <c r="AJ1466" s="3">
        <v>0</v>
      </c>
      <c r="AK1466" s="3">
        <v>1</v>
      </c>
      <c r="AL1466" s="3">
        <v>63</v>
      </c>
      <c r="AM1466" s="4">
        <v>42333</v>
      </c>
      <c r="AN1466" s="3">
        <f t="shared" si="67"/>
        <v>11</v>
      </c>
      <c r="AO1466" s="3" t="str">
        <f t="shared" si="68"/>
        <v>November</v>
      </c>
      <c r="AP1466" s="3">
        <v>1</v>
      </c>
    </row>
    <row r="1467" spans="1:42" x14ac:dyDescent="0.25">
      <c r="A1467" s="3">
        <v>1458</v>
      </c>
      <c r="B1467" s="3">
        <v>45903</v>
      </c>
      <c r="C1467" s="3">
        <v>63</v>
      </c>
      <c r="D1467" s="3">
        <f t="shared" si="66"/>
        <v>0.137245931638455</v>
      </c>
      <c r="E1467" s="3">
        <v>0</v>
      </c>
      <c r="F1467" s="3">
        <v>1</v>
      </c>
      <c r="G1467" s="3">
        <v>80</v>
      </c>
      <c r="H1467" s="3">
        <v>33</v>
      </c>
      <c r="I1467" s="3">
        <v>8</v>
      </c>
      <c r="J1467" s="3">
        <v>10</v>
      </c>
      <c r="K1467" s="3">
        <v>2</v>
      </c>
      <c r="L1467" s="3">
        <v>10</v>
      </c>
      <c r="M1467" s="3">
        <v>3</v>
      </c>
      <c r="N1467" s="3">
        <v>2</v>
      </c>
      <c r="O1467" s="3">
        <v>2</v>
      </c>
      <c r="P1467" s="3">
        <v>1</v>
      </c>
      <c r="Q1467" s="3">
        <v>3</v>
      </c>
      <c r="R1467" s="3">
        <v>4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54</v>
      </c>
      <c r="AA1467" s="3" t="str" cm="1">
        <f t="array" ref="AA1467">_xlfn.IFS(AND(Z1467&lt;36,Z1467&gt;23),"24-35",AND(Z1467&lt;51,Z1467&gt;35),"36-50",AND(Z1467&gt;50,Z1467&lt;66),"51-65",Z1467&gt;65,"66+",TRUE,"?")</f>
        <v>51-65</v>
      </c>
      <c r="AB1467" s="3">
        <v>2226</v>
      </c>
      <c r="AC1467" s="3">
        <v>0</v>
      </c>
      <c r="AD1467" s="3">
        <v>0</v>
      </c>
      <c r="AE1467" s="3">
        <v>0</v>
      </c>
      <c r="AF1467" s="3">
        <v>1</v>
      </c>
      <c r="AG1467" s="3">
        <v>0</v>
      </c>
      <c r="AH1467" s="3">
        <v>0</v>
      </c>
      <c r="AI1467" s="3">
        <v>0</v>
      </c>
      <c r="AJ1467" s="3">
        <v>1</v>
      </c>
      <c r="AK1467" s="3">
        <v>0</v>
      </c>
      <c r="AL1467" s="3">
        <v>60</v>
      </c>
      <c r="AM1467" s="4">
        <v>42623</v>
      </c>
      <c r="AN1467" s="3">
        <f t="shared" si="67"/>
        <v>9</v>
      </c>
      <c r="AO1467" s="3" t="str">
        <f t="shared" si="68"/>
        <v>September</v>
      </c>
      <c r="AP1467" s="3">
        <v>1</v>
      </c>
    </row>
    <row r="1468" spans="1:42" x14ac:dyDescent="0.25">
      <c r="A1468" s="3">
        <v>1518</v>
      </c>
      <c r="B1468" s="3">
        <v>35544</v>
      </c>
      <c r="C1468" s="3">
        <v>63</v>
      </c>
      <c r="D1468" s="3">
        <f t="shared" si="66"/>
        <v>0.17724510465901419</v>
      </c>
      <c r="E1468" s="3">
        <v>1</v>
      </c>
      <c r="F1468" s="3">
        <v>0</v>
      </c>
      <c r="G1468" s="3">
        <v>77</v>
      </c>
      <c r="H1468" s="3">
        <v>30</v>
      </c>
      <c r="I1468" s="3">
        <v>5</v>
      </c>
      <c r="J1468" s="3">
        <v>23</v>
      </c>
      <c r="K1468" s="3">
        <v>4</v>
      </c>
      <c r="L1468" s="3">
        <v>1</v>
      </c>
      <c r="M1468" s="3">
        <v>4</v>
      </c>
      <c r="N1468" s="3">
        <v>1</v>
      </c>
      <c r="O1468" s="3">
        <v>2</v>
      </c>
      <c r="P1468" s="3">
        <v>0</v>
      </c>
      <c r="Q1468" s="3">
        <v>3</v>
      </c>
      <c r="R1468" s="3">
        <v>7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42</v>
      </c>
      <c r="AA1468" s="3" t="str" cm="1">
        <f t="array" ref="AA1468">_xlfn.IFS(AND(Z1468&lt;36,Z1468&gt;23),"24-35",AND(Z1468&lt;51,Z1468&gt;35),"36-50",AND(Z1468&gt;50,Z1468&lt;66),"51-65",Z1468&gt;65,"66+",TRUE,"?")</f>
        <v>36-50</v>
      </c>
      <c r="AB1468" s="3">
        <v>2272</v>
      </c>
      <c r="AC1468" s="3">
        <v>0</v>
      </c>
      <c r="AD1468" s="3">
        <v>0</v>
      </c>
      <c r="AE1468" s="3">
        <v>1</v>
      </c>
      <c r="AF1468" s="3">
        <v>0</v>
      </c>
      <c r="AG1468" s="3">
        <v>0</v>
      </c>
      <c r="AH1468" s="3">
        <v>0</v>
      </c>
      <c r="AI1468" s="3">
        <v>0</v>
      </c>
      <c r="AJ1468" s="3">
        <v>1</v>
      </c>
      <c r="AK1468" s="3">
        <v>0</v>
      </c>
      <c r="AL1468" s="3">
        <v>59</v>
      </c>
      <c r="AM1468" s="4">
        <v>42577</v>
      </c>
      <c r="AN1468" s="3">
        <f t="shared" si="67"/>
        <v>7</v>
      </c>
      <c r="AO1468" s="3" t="str">
        <f t="shared" si="68"/>
        <v>July</v>
      </c>
      <c r="AP1468" s="3">
        <v>1</v>
      </c>
    </row>
    <row r="1469" spans="1:42" x14ac:dyDescent="0.25">
      <c r="A1469" s="3">
        <v>1778</v>
      </c>
      <c r="B1469" s="3">
        <v>32218</v>
      </c>
      <c r="C1469" s="3">
        <v>63</v>
      </c>
      <c r="D1469" s="3">
        <f t="shared" si="66"/>
        <v>0.19554286423738282</v>
      </c>
      <c r="E1469" s="3">
        <v>0</v>
      </c>
      <c r="F1469" s="3">
        <v>0</v>
      </c>
      <c r="G1469" s="3">
        <v>27</v>
      </c>
      <c r="H1469" s="3">
        <v>10</v>
      </c>
      <c r="I1469" s="3">
        <v>24</v>
      </c>
      <c r="J1469" s="3">
        <v>15</v>
      </c>
      <c r="K1469" s="3">
        <v>13</v>
      </c>
      <c r="L1469" s="3">
        <v>1</v>
      </c>
      <c r="M1469" s="3">
        <v>30</v>
      </c>
      <c r="N1469" s="3">
        <v>1</v>
      </c>
      <c r="O1469" s="3">
        <v>2</v>
      </c>
      <c r="P1469" s="3">
        <v>1</v>
      </c>
      <c r="Q1469" s="3">
        <v>3</v>
      </c>
      <c r="R1469" s="3">
        <v>7</v>
      </c>
      <c r="S1469" s="3">
        <v>0</v>
      </c>
      <c r="T1469" s="3">
        <v>0</v>
      </c>
      <c r="U1469" s="3">
        <v>1</v>
      </c>
      <c r="V1469" s="3">
        <v>0</v>
      </c>
      <c r="W1469" s="3">
        <v>0</v>
      </c>
      <c r="X1469" s="3">
        <v>0</v>
      </c>
      <c r="Y1469" s="3">
        <v>1</v>
      </c>
      <c r="Z1469" s="3">
        <v>60</v>
      </c>
      <c r="AA1469" s="3" t="str" cm="1">
        <f t="array" ref="AA1469">_xlfn.IFS(AND(Z1469&lt;36,Z1469&gt;23),"24-35",AND(Z1469&lt;51,Z1469&gt;35),"36-50",AND(Z1469&gt;50,Z1469&lt;66),"51-65",Z1469&gt;65,"66+",TRUE,"?")</f>
        <v>51-65</v>
      </c>
      <c r="AB1469" s="3">
        <v>2293</v>
      </c>
      <c r="AC1469" s="3">
        <v>0</v>
      </c>
      <c r="AD1469" s="3">
        <v>0</v>
      </c>
      <c r="AE1469" s="3">
        <v>1</v>
      </c>
      <c r="AF1469" s="3">
        <v>0</v>
      </c>
      <c r="AG1469" s="3">
        <v>0</v>
      </c>
      <c r="AH1469" s="3">
        <v>1</v>
      </c>
      <c r="AI1469" s="3">
        <v>0</v>
      </c>
      <c r="AJ1469" s="3">
        <v>0</v>
      </c>
      <c r="AK1469" s="3">
        <v>0</v>
      </c>
      <c r="AL1469" s="3">
        <v>33</v>
      </c>
      <c r="AM1469" s="4">
        <v>42556</v>
      </c>
      <c r="AN1469" s="3">
        <f t="shared" si="67"/>
        <v>7</v>
      </c>
      <c r="AO1469" s="3" t="str">
        <f t="shared" si="68"/>
        <v>July</v>
      </c>
      <c r="AP1469" s="3">
        <v>1</v>
      </c>
    </row>
    <row r="1470" spans="1:42" x14ac:dyDescent="0.25">
      <c r="A1470" s="3">
        <v>1950</v>
      </c>
      <c r="B1470" s="3">
        <v>32146</v>
      </c>
      <c r="C1470" s="3">
        <v>63</v>
      </c>
      <c r="D1470" s="3">
        <f t="shared" si="66"/>
        <v>0.19598083742922914</v>
      </c>
      <c r="E1470" s="3">
        <v>1</v>
      </c>
      <c r="F1470" s="3">
        <v>0</v>
      </c>
      <c r="G1470" s="3">
        <v>16</v>
      </c>
      <c r="H1470" s="3">
        <v>26</v>
      </c>
      <c r="I1470" s="3">
        <v>3</v>
      </c>
      <c r="J1470" s="3">
        <v>23</v>
      </c>
      <c r="K1470" s="3">
        <v>4</v>
      </c>
      <c r="L1470" s="3">
        <v>7</v>
      </c>
      <c r="M1470" s="3">
        <v>3</v>
      </c>
      <c r="N1470" s="3">
        <v>2</v>
      </c>
      <c r="O1470" s="3">
        <v>2</v>
      </c>
      <c r="P1470" s="3">
        <v>0</v>
      </c>
      <c r="Q1470" s="3">
        <v>4</v>
      </c>
      <c r="R1470" s="3">
        <v>6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37</v>
      </c>
      <c r="AA1470" s="3" t="str" cm="1">
        <f t="array" ref="AA1470">_xlfn.IFS(AND(Z1470&lt;36,Z1470&gt;23),"24-35",AND(Z1470&lt;51,Z1470&gt;35),"36-50",AND(Z1470&gt;50,Z1470&lt;66),"51-65",Z1470&gt;65,"66+",TRUE,"?")</f>
        <v>36-50</v>
      </c>
      <c r="AB1470" s="3">
        <v>2207</v>
      </c>
      <c r="AC1470" s="3">
        <v>0</v>
      </c>
      <c r="AD1470" s="3">
        <v>1</v>
      </c>
      <c r="AE1470" s="3">
        <v>0</v>
      </c>
      <c r="AF1470" s="3">
        <v>0</v>
      </c>
      <c r="AG1470" s="3">
        <v>0</v>
      </c>
      <c r="AH1470" s="3">
        <v>1</v>
      </c>
      <c r="AI1470" s="3">
        <v>0</v>
      </c>
      <c r="AJ1470" s="3">
        <v>0</v>
      </c>
      <c r="AK1470" s="3">
        <v>0</v>
      </c>
      <c r="AL1470" s="3">
        <v>60</v>
      </c>
      <c r="AM1470" s="4">
        <v>42642</v>
      </c>
      <c r="AN1470" s="3">
        <f t="shared" si="67"/>
        <v>9</v>
      </c>
      <c r="AO1470" s="3" t="str">
        <f t="shared" si="68"/>
        <v>September</v>
      </c>
      <c r="AP1470" s="3">
        <v>1</v>
      </c>
    </row>
    <row r="1471" spans="1:42" x14ac:dyDescent="0.25">
      <c r="A1471" s="3">
        <v>25</v>
      </c>
      <c r="B1471" s="3">
        <v>18589</v>
      </c>
      <c r="C1471" s="3">
        <v>62</v>
      </c>
      <c r="D1471" s="3">
        <f t="shared" si="66"/>
        <v>0.33353058260261442</v>
      </c>
      <c r="E1471" s="3">
        <v>0</v>
      </c>
      <c r="F1471" s="3">
        <v>0</v>
      </c>
      <c r="G1471" s="3">
        <v>89</v>
      </c>
      <c r="H1471" s="3">
        <v>6</v>
      </c>
      <c r="I1471" s="3">
        <v>4</v>
      </c>
      <c r="J1471" s="3">
        <v>25</v>
      </c>
      <c r="K1471" s="3">
        <v>15</v>
      </c>
      <c r="L1471" s="3">
        <v>12</v>
      </c>
      <c r="M1471" s="3">
        <v>13</v>
      </c>
      <c r="N1471" s="3">
        <v>2</v>
      </c>
      <c r="O1471" s="3">
        <v>2</v>
      </c>
      <c r="P1471" s="3">
        <v>1</v>
      </c>
      <c r="Q1471" s="3">
        <v>3</v>
      </c>
      <c r="R1471" s="3">
        <v>7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51</v>
      </c>
      <c r="AA1471" s="3" t="str" cm="1">
        <f t="array" ref="AA1471">_xlfn.IFS(AND(Z1471&lt;36,Z1471&gt;23),"24-35",AND(Z1471&lt;51,Z1471&gt;35),"36-50",AND(Z1471&gt;50,Z1471&lt;66),"51-65",Z1471&gt;65,"66+",TRUE,"?")</f>
        <v>51-65</v>
      </c>
      <c r="AB1471" s="3">
        <v>2702</v>
      </c>
      <c r="AC1471" s="3">
        <v>0</v>
      </c>
      <c r="AD1471" s="3">
        <v>0</v>
      </c>
      <c r="AE1471" s="3">
        <v>1</v>
      </c>
      <c r="AF1471" s="3">
        <v>0</v>
      </c>
      <c r="AG1471" s="3">
        <v>0</v>
      </c>
      <c r="AH1471" s="3">
        <v>0</v>
      </c>
      <c r="AI1471" s="3">
        <v>1</v>
      </c>
      <c r="AJ1471" s="3">
        <v>0</v>
      </c>
      <c r="AK1471" s="3">
        <v>0</v>
      </c>
      <c r="AL1471" s="3">
        <v>49</v>
      </c>
      <c r="AM1471" s="4">
        <v>42147</v>
      </c>
      <c r="AN1471" s="3">
        <f t="shared" si="67"/>
        <v>5</v>
      </c>
      <c r="AO1471" s="3" t="str">
        <f t="shared" si="68"/>
        <v>May</v>
      </c>
      <c r="AP1471" s="3">
        <v>1</v>
      </c>
    </row>
    <row r="1472" spans="1:42" x14ac:dyDescent="0.25">
      <c r="A1472" s="3">
        <v>34</v>
      </c>
      <c r="B1472" s="3">
        <v>49389</v>
      </c>
      <c r="C1472" s="3">
        <v>62</v>
      </c>
      <c r="D1472" s="3">
        <f t="shared" si="66"/>
        <v>0.12553402579521755</v>
      </c>
      <c r="E1472" s="3">
        <v>1</v>
      </c>
      <c r="F1472" s="3">
        <v>1</v>
      </c>
      <c r="G1472" s="3">
        <v>55</v>
      </c>
      <c r="H1472" s="3">
        <v>40</v>
      </c>
      <c r="I1472" s="3">
        <v>0</v>
      </c>
      <c r="J1472" s="3">
        <v>19</v>
      </c>
      <c r="K1472" s="3">
        <v>2</v>
      </c>
      <c r="L1472" s="3">
        <v>1</v>
      </c>
      <c r="M1472" s="3">
        <v>3</v>
      </c>
      <c r="N1472" s="3">
        <v>1</v>
      </c>
      <c r="O1472" s="3">
        <v>2</v>
      </c>
      <c r="P1472" s="3">
        <v>0</v>
      </c>
      <c r="Q1472" s="3">
        <v>3</v>
      </c>
      <c r="R1472" s="3">
        <v>7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69</v>
      </c>
      <c r="AA1472" s="3" t="str" cm="1">
        <f t="array" ref="AA1472">_xlfn.IFS(AND(Z1472&lt;36,Z1472&gt;23),"24-35",AND(Z1472&lt;51,Z1472&gt;35),"36-50",AND(Z1472&gt;50,Z1472&lt;66),"51-65",Z1472&gt;65,"66+",TRUE,"?")</f>
        <v>66+</v>
      </c>
      <c r="AB1472" s="3">
        <v>2463</v>
      </c>
      <c r="AC1472" s="3">
        <v>0</v>
      </c>
      <c r="AD1472" s="3">
        <v>0</v>
      </c>
      <c r="AE1472" s="3">
        <v>1</v>
      </c>
      <c r="AF1472" s="3">
        <v>0</v>
      </c>
      <c r="AG1472" s="3">
        <v>0</v>
      </c>
      <c r="AH1472" s="3">
        <v>0</v>
      </c>
      <c r="AI1472" s="3">
        <v>0</v>
      </c>
      <c r="AJ1472" s="3">
        <v>1</v>
      </c>
      <c r="AK1472" s="3">
        <v>0</v>
      </c>
      <c r="AL1472" s="3">
        <v>59</v>
      </c>
      <c r="AM1472" s="4">
        <v>42386</v>
      </c>
      <c r="AN1472" s="3">
        <f t="shared" si="67"/>
        <v>1</v>
      </c>
      <c r="AO1472" s="3" t="str">
        <f t="shared" si="68"/>
        <v>January</v>
      </c>
      <c r="AP1472" s="3">
        <v>1</v>
      </c>
    </row>
    <row r="1473" spans="1:42" x14ac:dyDescent="0.25">
      <c r="A1473" s="3">
        <v>89</v>
      </c>
      <c r="B1473" s="3">
        <v>47823</v>
      </c>
      <c r="C1473" s="3">
        <v>62</v>
      </c>
      <c r="D1473" s="3">
        <f t="shared" si="66"/>
        <v>0.12964473161449511</v>
      </c>
      <c r="E1473" s="3">
        <v>0</v>
      </c>
      <c r="F1473" s="3">
        <v>1</v>
      </c>
      <c r="G1473" s="3">
        <v>0</v>
      </c>
      <c r="H1473" s="3">
        <v>53</v>
      </c>
      <c r="I1473" s="3">
        <v>1</v>
      </c>
      <c r="J1473" s="3">
        <v>5</v>
      </c>
      <c r="K1473" s="3">
        <v>2</v>
      </c>
      <c r="L1473" s="3">
        <v>1</v>
      </c>
      <c r="M1473" s="3">
        <v>10</v>
      </c>
      <c r="N1473" s="3">
        <v>2</v>
      </c>
      <c r="O1473" s="3">
        <v>2</v>
      </c>
      <c r="P1473" s="3">
        <v>0</v>
      </c>
      <c r="Q1473" s="3">
        <v>3</v>
      </c>
      <c r="R1473" s="3">
        <v>8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60</v>
      </c>
      <c r="AA1473" s="3" t="str" cm="1">
        <f t="array" ref="AA1473">_xlfn.IFS(AND(Z1473&lt;36,Z1473&gt;23),"24-35",AND(Z1473&lt;51,Z1473&gt;35),"36-50",AND(Z1473&gt;50,Z1473&lt;66),"51-65",Z1473&gt;65,"66+",TRUE,"?")</f>
        <v>51-65</v>
      </c>
      <c r="AB1473" s="3">
        <v>2500</v>
      </c>
      <c r="AC1473" s="3">
        <v>0</v>
      </c>
      <c r="AD1473" s="3">
        <v>0</v>
      </c>
      <c r="AE1473" s="3">
        <v>1</v>
      </c>
      <c r="AF1473" s="3">
        <v>0</v>
      </c>
      <c r="AG1473" s="3">
        <v>0</v>
      </c>
      <c r="AH1473" s="3">
        <v>1</v>
      </c>
      <c r="AI1473" s="3">
        <v>0</v>
      </c>
      <c r="AJ1473" s="3">
        <v>0</v>
      </c>
      <c r="AK1473" s="3">
        <v>0</v>
      </c>
      <c r="AL1473" s="3">
        <v>52</v>
      </c>
      <c r="AM1473" s="4">
        <v>42349</v>
      </c>
      <c r="AN1473" s="3">
        <f t="shared" si="67"/>
        <v>12</v>
      </c>
      <c r="AO1473" s="3" t="str">
        <f t="shared" si="68"/>
        <v>December</v>
      </c>
      <c r="AP1473" s="3">
        <v>1</v>
      </c>
    </row>
    <row r="1474" spans="1:42" x14ac:dyDescent="0.25">
      <c r="A1474" s="3">
        <v>542</v>
      </c>
      <c r="B1474" s="3">
        <v>36959</v>
      </c>
      <c r="C1474" s="3">
        <v>62</v>
      </c>
      <c r="D1474" s="3">
        <f t="shared" si="66"/>
        <v>0.16775345653291485</v>
      </c>
      <c r="E1474" s="3">
        <v>1</v>
      </c>
      <c r="F1474" s="3">
        <v>0</v>
      </c>
      <c r="G1474" s="3">
        <v>56</v>
      </c>
      <c r="H1474" s="3">
        <v>25</v>
      </c>
      <c r="I1474" s="3">
        <v>6</v>
      </c>
      <c r="J1474" s="3">
        <v>25</v>
      </c>
      <c r="K1474" s="3">
        <v>6</v>
      </c>
      <c r="L1474" s="3">
        <v>0</v>
      </c>
      <c r="M1474" s="3">
        <v>0</v>
      </c>
      <c r="N1474" s="3">
        <v>2</v>
      </c>
      <c r="O1474" s="3">
        <v>2</v>
      </c>
      <c r="P1474" s="3">
        <v>0</v>
      </c>
      <c r="Q1474" s="3">
        <v>3</v>
      </c>
      <c r="R1474" s="3">
        <v>8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39</v>
      </c>
      <c r="AA1474" s="3" t="str" cm="1">
        <f t="array" ref="AA1474">_xlfn.IFS(AND(Z1474&lt;36,Z1474&gt;23),"24-35",AND(Z1474&lt;51,Z1474&gt;35),"36-50",AND(Z1474&gt;50,Z1474&lt;66),"51-65",Z1474&gt;65,"66+",TRUE,"?")</f>
        <v>36-50</v>
      </c>
      <c r="AB1474" s="3">
        <v>2429</v>
      </c>
      <c r="AC1474" s="3">
        <v>0</v>
      </c>
      <c r="AD1474" s="3">
        <v>1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1</v>
      </c>
      <c r="AK1474" s="3">
        <v>0</v>
      </c>
      <c r="AL1474" s="3">
        <v>62</v>
      </c>
      <c r="AM1474" s="4">
        <v>42420</v>
      </c>
      <c r="AN1474" s="3">
        <f t="shared" si="67"/>
        <v>2</v>
      </c>
      <c r="AO1474" s="3" t="str">
        <f t="shared" si="68"/>
        <v>February</v>
      </c>
      <c r="AP1474" s="3">
        <v>1</v>
      </c>
    </row>
    <row r="1475" spans="1:42" x14ac:dyDescent="0.25">
      <c r="A1475" s="3">
        <v>1059</v>
      </c>
      <c r="B1475" s="3">
        <v>46931</v>
      </c>
      <c r="C1475" s="3">
        <v>62</v>
      </c>
      <c r="D1475" s="3">
        <f t="shared" ref="D1475:D1538" si="69">C1475*100/B1475</f>
        <v>0.13210884063838402</v>
      </c>
      <c r="E1475" s="3">
        <v>2</v>
      </c>
      <c r="F1475" s="3">
        <v>1</v>
      </c>
      <c r="G1475" s="3">
        <v>94</v>
      </c>
      <c r="H1475" s="3">
        <v>41</v>
      </c>
      <c r="I1475" s="3">
        <v>0</v>
      </c>
      <c r="J1475" s="3">
        <v>17</v>
      </c>
      <c r="K1475" s="3">
        <v>3</v>
      </c>
      <c r="L1475" s="3">
        <v>1</v>
      </c>
      <c r="M1475" s="3">
        <v>16</v>
      </c>
      <c r="N1475" s="3">
        <v>2</v>
      </c>
      <c r="O1475" s="3">
        <v>1</v>
      </c>
      <c r="P1475" s="3">
        <v>1</v>
      </c>
      <c r="Q1475" s="3">
        <v>3</v>
      </c>
      <c r="R1475" s="3">
        <v>3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43</v>
      </c>
      <c r="AA1475" s="3" t="str" cm="1">
        <f t="array" ref="AA1475">_xlfn.IFS(AND(Z1475&lt;36,Z1475&gt;23),"24-35",AND(Z1475&lt;51,Z1475&gt;35),"36-50",AND(Z1475&gt;50,Z1475&lt;66),"51-65",Z1475&gt;65,"66+",TRUE,"?")</f>
        <v>36-50</v>
      </c>
      <c r="AB1475" s="3">
        <v>2225</v>
      </c>
      <c r="AC1475" s="3">
        <v>0</v>
      </c>
      <c r="AD1475" s="3">
        <v>0</v>
      </c>
      <c r="AE1475" s="3">
        <v>0</v>
      </c>
      <c r="AF1475" s="3">
        <v>1</v>
      </c>
      <c r="AG1475" s="3">
        <v>0</v>
      </c>
      <c r="AH1475" s="3">
        <v>0</v>
      </c>
      <c r="AI1475" s="3">
        <v>1</v>
      </c>
      <c r="AJ1475" s="3">
        <v>0</v>
      </c>
      <c r="AK1475" s="3">
        <v>0</v>
      </c>
      <c r="AL1475" s="3">
        <v>46</v>
      </c>
      <c r="AM1475" s="4">
        <v>42624</v>
      </c>
      <c r="AN1475" s="3">
        <f t="shared" ref="AN1475:AN1538" si="70">MONTH(AM1475)</f>
        <v>9</v>
      </c>
      <c r="AO1475" s="3" t="str">
        <f t="shared" ref="AO1475:AO1538" si="71">TEXT(AM1475,"mmmm")</f>
        <v>September</v>
      </c>
      <c r="AP1475" s="3">
        <v>1</v>
      </c>
    </row>
    <row r="1476" spans="1:42" x14ac:dyDescent="0.25">
      <c r="A1476" s="3">
        <v>1147</v>
      </c>
      <c r="B1476" s="3">
        <v>40211</v>
      </c>
      <c r="C1476" s="3">
        <v>62</v>
      </c>
      <c r="D1476" s="3">
        <f t="shared" si="69"/>
        <v>0.15418666534032976</v>
      </c>
      <c r="E1476" s="3">
        <v>1</v>
      </c>
      <c r="F1476" s="3">
        <v>1</v>
      </c>
      <c r="G1476" s="3">
        <v>30</v>
      </c>
      <c r="H1476" s="3">
        <v>51</v>
      </c>
      <c r="I1476" s="3">
        <v>1</v>
      </c>
      <c r="J1476" s="3">
        <v>7</v>
      </c>
      <c r="K1476" s="3">
        <v>2</v>
      </c>
      <c r="L1476" s="3">
        <v>1</v>
      </c>
      <c r="M1476" s="3">
        <v>25</v>
      </c>
      <c r="N1476" s="3">
        <v>2</v>
      </c>
      <c r="O1476" s="3">
        <v>2</v>
      </c>
      <c r="P1476" s="3">
        <v>1</v>
      </c>
      <c r="Q1476" s="3">
        <v>2</v>
      </c>
      <c r="R1476" s="3">
        <v>8</v>
      </c>
      <c r="S1476" s="3">
        <v>0</v>
      </c>
      <c r="T1476" s="3">
        <v>0</v>
      </c>
      <c r="U1476" s="3">
        <v>1</v>
      </c>
      <c r="V1476" s="3">
        <v>0</v>
      </c>
      <c r="W1476" s="3">
        <v>0</v>
      </c>
      <c r="X1476" s="3">
        <v>0</v>
      </c>
      <c r="Y1476" s="3">
        <v>0</v>
      </c>
      <c r="Z1476" s="3">
        <v>39</v>
      </c>
      <c r="AA1476" s="3" t="str" cm="1">
        <f t="array" ref="AA1476">_xlfn.IFS(AND(Z1476&lt;36,Z1476&gt;23),"24-35",AND(Z1476&lt;51,Z1476&gt;35),"36-50",AND(Z1476&gt;50,Z1476&lt;66),"51-65",Z1476&gt;65,"66+",TRUE,"?")</f>
        <v>36-50</v>
      </c>
      <c r="AB1476" s="3">
        <v>2493</v>
      </c>
      <c r="AC1476" s="3">
        <v>0</v>
      </c>
      <c r="AD1476" s="3">
        <v>1</v>
      </c>
      <c r="AE1476" s="3">
        <v>0</v>
      </c>
      <c r="AF1476" s="3">
        <v>0</v>
      </c>
      <c r="AG1476" s="3">
        <v>0</v>
      </c>
      <c r="AH1476" s="3">
        <v>0</v>
      </c>
      <c r="AI1476" s="3">
        <v>1</v>
      </c>
      <c r="AJ1476" s="3">
        <v>0</v>
      </c>
      <c r="AK1476" s="3">
        <v>0</v>
      </c>
      <c r="AL1476" s="3">
        <v>37</v>
      </c>
      <c r="AM1476" s="4">
        <v>42356</v>
      </c>
      <c r="AN1476" s="3">
        <f t="shared" si="70"/>
        <v>12</v>
      </c>
      <c r="AO1476" s="3" t="str">
        <f t="shared" si="71"/>
        <v>December</v>
      </c>
      <c r="AP1476" s="3">
        <v>1</v>
      </c>
    </row>
    <row r="1477" spans="1:42" x14ac:dyDescent="0.25">
      <c r="A1477" s="3">
        <v>1164</v>
      </c>
      <c r="B1477" s="3">
        <v>59062</v>
      </c>
      <c r="C1477" s="3">
        <v>62</v>
      </c>
      <c r="D1477" s="3">
        <f t="shared" si="69"/>
        <v>0.10497443364599912</v>
      </c>
      <c r="E1477" s="3">
        <v>2</v>
      </c>
      <c r="F1477" s="3">
        <v>1</v>
      </c>
      <c r="G1477" s="3">
        <v>74</v>
      </c>
      <c r="H1477" s="3">
        <v>46</v>
      </c>
      <c r="I1477" s="3">
        <v>1</v>
      </c>
      <c r="J1477" s="3">
        <v>12</v>
      </c>
      <c r="K1477" s="3">
        <v>3</v>
      </c>
      <c r="L1477" s="3">
        <v>0</v>
      </c>
      <c r="M1477" s="3">
        <v>9</v>
      </c>
      <c r="N1477" s="3">
        <v>2</v>
      </c>
      <c r="O1477" s="3">
        <v>2</v>
      </c>
      <c r="P1477" s="3">
        <v>0</v>
      </c>
      <c r="Q1477" s="3">
        <v>3</v>
      </c>
      <c r="R1477" s="3">
        <v>4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53</v>
      </c>
      <c r="AA1477" s="3" t="str" cm="1">
        <f t="array" ref="AA1477">_xlfn.IFS(AND(Z1477&lt;36,Z1477&gt;23),"24-35",AND(Z1477&lt;51,Z1477&gt;35),"36-50",AND(Z1477&gt;50,Z1477&lt;66),"51-65",Z1477&gt;65,"66+",TRUE,"?")</f>
        <v>51-65</v>
      </c>
      <c r="AB1477" s="3">
        <v>2428</v>
      </c>
      <c r="AC1477" s="3">
        <v>0</v>
      </c>
      <c r="AD1477" s="3">
        <v>1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1</v>
      </c>
      <c r="AL1477" s="3">
        <v>53</v>
      </c>
      <c r="AM1477" s="4">
        <v>42421</v>
      </c>
      <c r="AN1477" s="3">
        <f t="shared" si="70"/>
        <v>2</v>
      </c>
      <c r="AO1477" s="3" t="str">
        <f t="shared" si="71"/>
        <v>February</v>
      </c>
      <c r="AP1477" s="3">
        <v>1</v>
      </c>
    </row>
    <row r="1478" spans="1:42" x14ac:dyDescent="0.25">
      <c r="A1478" s="3">
        <v>1336</v>
      </c>
      <c r="B1478" s="3">
        <v>33402</v>
      </c>
      <c r="C1478" s="3">
        <v>62</v>
      </c>
      <c r="D1478" s="3">
        <f t="shared" si="69"/>
        <v>0.18561762768696485</v>
      </c>
      <c r="E1478" s="3">
        <v>1</v>
      </c>
      <c r="F1478" s="3">
        <v>1</v>
      </c>
      <c r="G1478" s="3">
        <v>60</v>
      </c>
      <c r="H1478" s="3">
        <v>26</v>
      </c>
      <c r="I1478" s="3">
        <v>2</v>
      </c>
      <c r="J1478" s="3">
        <v>19</v>
      </c>
      <c r="K1478" s="3">
        <v>10</v>
      </c>
      <c r="L1478" s="3">
        <v>5</v>
      </c>
      <c r="M1478" s="3">
        <v>8</v>
      </c>
      <c r="N1478" s="3">
        <v>3</v>
      </c>
      <c r="O1478" s="3">
        <v>2</v>
      </c>
      <c r="P1478" s="3">
        <v>1</v>
      </c>
      <c r="Q1478" s="3">
        <v>3</v>
      </c>
      <c r="R1478" s="3">
        <v>8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68</v>
      </c>
      <c r="AA1478" s="3" t="str" cm="1">
        <f t="array" ref="AA1478">_xlfn.IFS(AND(Z1478&lt;36,Z1478&gt;23),"24-35",AND(Z1478&lt;51,Z1478&gt;35),"36-50",AND(Z1478&gt;50,Z1478&lt;66),"51-65",Z1478&gt;65,"66+",TRUE,"?")</f>
        <v>66+</v>
      </c>
      <c r="AB1478" s="3">
        <v>2505</v>
      </c>
      <c r="AC1478" s="3">
        <v>0</v>
      </c>
      <c r="AD1478" s="3">
        <v>0</v>
      </c>
      <c r="AE1478" s="3">
        <v>0</v>
      </c>
      <c r="AF1478" s="3">
        <v>1</v>
      </c>
      <c r="AG1478" s="3">
        <v>0</v>
      </c>
      <c r="AH1478" s="3">
        <v>0</v>
      </c>
      <c r="AI1478" s="3">
        <v>1</v>
      </c>
      <c r="AJ1478" s="3">
        <v>0</v>
      </c>
      <c r="AK1478" s="3">
        <v>0</v>
      </c>
      <c r="AL1478" s="3">
        <v>54</v>
      </c>
      <c r="AM1478" s="4">
        <v>42344</v>
      </c>
      <c r="AN1478" s="3">
        <f t="shared" si="70"/>
        <v>12</v>
      </c>
      <c r="AO1478" s="3" t="str">
        <f t="shared" si="71"/>
        <v>December</v>
      </c>
      <c r="AP1478" s="3">
        <v>1</v>
      </c>
    </row>
    <row r="1479" spans="1:42" x14ac:dyDescent="0.25">
      <c r="A1479" s="3">
        <v>1569</v>
      </c>
      <c r="B1479" s="3">
        <v>41154</v>
      </c>
      <c r="C1479" s="3">
        <v>62</v>
      </c>
      <c r="D1479" s="3">
        <f t="shared" si="69"/>
        <v>0.15065364241629003</v>
      </c>
      <c r="E1479" s="3">
        <v>0</v>
      </c>
      <c r="F1479" s="3">
        <v>1</v>
      </c>
      <c r="G1479" s="3">
        <v>98</v>
      </c>
      <c r="H1479" s="3">
        <v>44</v>
      </c>
      <c r="I1479" s="3">
        <v>2</v>
      </c>
      <c r="J1479" s="3">
        <v>11</v>
      </c>
      <c r="K1479" s="3">
        <v>2</v>
      </c>
      <c r="L1479" s="3">
        <v>3</v>
      </c>
      <c r="M1479" s="3">
        <v>7</v>
      </c>
      <c r="N1479" s="3">
        <v>1</v>
      </c>
      <c r="O1479" s="3">
        <v>1</v>
      </c>
      <c r="P1479" s="3">
        <v>0</v>
      </c>
      <c r="Q1479" s="3">
        <v>4</v>
      </c>
      <c r="R1479" s="3">
        <v>5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42</v>
      </c>
      <c r="AA1479" s="3" t="str" cm="1">
        <f t="array" ref="AA1479">_xlfn.IFS(AND(Z1479&lt;36,Z1479&gt;23),"24-35",AND(Z1479&lt;51,Z1479&gt;35),"36-50",AND(Z1479&gt;50,Z1479&lt;66),"51-65",Z1479&gt;65,"66+",TRUE,"?")</f>
        <v>36-50</v>
      </c>
      <c r="AB1479" s="3">
        <v>2605</v>
      </c>
      <c r="AC1479" s="3">
        <v>0</v>
      </c>
      <c r="AD1479" s="3">
        <v>0</v>
      </c>
      <c r="AE1479" s="3">
        <v>0</v>
      </c>
      <c r="AF1479" s="3">
        <v>1</v>
      </c>
      <c r="AG1479" s="3">
        <v>0</v>
      </c>
      <c r="AH1479" s="3">
        <v>0</v>
      </c>
      <c r="AI1479" s="3">
        <v>1</v>
      </c>
      <c r="AJ1479" s="3">
        <v>0</v>
      </c>
      <c r="AK1479" s="3">
        <v>0</v>
      </c>
      <c r="AL1479" s="3">
        <v>55</v>
      </c>
      <c r="AM1479" s="4">
        <v>42244</v>
      </c>
      <c r="AN1479" s="3">
        <f t="shared" si="70"/>
        <v>8</v>
      </c>
      <c r="AO1479" s="3" t="str">
        <f t="shared" si="71"/>
        <v>August</v>
      </c>
      <c r="AP1479" s="3">
        <v>1</v>
      </c>
    </row>
    <row r="1480" spans="1:42" x14ac:dyDescent="0.25">
      <c r="A1480" s="3">
        <v>1586</v>
      </c>
      <c r="B1480" s="3">
        <v>46910</v>
      </c>
      <c r="C1480" s="3">
        <v>62</v>
      </c>
      <c r="D1480" s="3">
        <f t="shared" si="69"/>
        <v>0.13216798124067364</v>
      </c>
      <c r="E1480" s="3">
        <v>1</v>
      </c>
      <c r="F1480" s="3">
        <v>1</v>
      </c>
      <c r="G1480" s="3">
        <v>36</v>
      </c>
      <c r="H1480" s="3">
        <v>48</v>
      </c>
      <c r="I1480" s="3">
        <v>0</v>
      </c>
      <c r="J1480" s="3">
        <v>14</v>
      </c>
      <c r="K1480" s="3">
        <v>0</v>
      </c>
      <c r="L1480" s="3">
        <v>0</v>
      </c>
      <c r="M1480" s="3">
        <v>6</v>
      </c>
      <c r="N1480" s="3">
        <v>2</v>
      </c>
      <c r="O1480" s="3">
        <v>2</v>
      </c>
      <c r="P1480" s="3">
        <v>0</v>
      </c>
      <c r="Q1480" s="3">
        <v>3</v>
      </c>
      <c r="R1480" s="3">
        <v>6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56</v>
      </c>
      <c r="AA1480" s="3" t="str" cm="1">
        <f t="array" ref="AA1480">_xlfn.IFS(AND(Z1480&lt;36,Z1480&gt;23),"24-35",AND(Z1480&lt;51,Z1480&gt;35),"36-50",AND(Z1480&gt;50,Z1480&lt;66),"51-65",Z1480&gt;65,"66+",TRUE,"?")</f>
        <v>51-65</v>
      </c>
      <c r="AB1480" s="3">
        <v>2257</v>
      </c>
      <c r="AC1480" s="3">
        <v>0</v>
      </c>
      <c r="AD1480" s="3">
        <v>0</v>
      </c>
      <c r="AE1480" s="3">
        <v>0</v>
      </c>
      <c r="AF1480" s="3">
        <v>1</v>
      </c>
      <c r="AG1480" s="3">
        <v>0</v>
      </c>
      <c r="AH1480" s="3">
        <v>0</v>
      </c>
      <c r="AI1480" s="3">
        <v>0</v>
      </c>
      <c r="AJ1480" s="3">
        <v>0</v>
      </c>
      <c r="AK1480" s="3">
        <v>1</v>
      </c>
      <c r="AL1480" s="3">
        <v>56</v>
      </c>
      <c r="AM1480" s="4">
        <v>42592</v>
      </c>
      <c r="AN1480" s="3">
        <f t="shared" si="70"/>
        <v>8</v>
      </c>
      <c r="AO1480" s="3" t="str">
        <f t="shared" si="71"/>
        <v>August</v>
      </c>
      <c r="AP1480" s="3">
        <v>1</v>
      </c>
    </row>
    <row r="1481" spans="1:42" x14ac:dyDescent="0.25">
      <c r="A1481" s="3">
        <v>1783</v>
      </c>
      <c r="B1481" s="3">
        <v>16653</v>
      </c>
      <c r="C1481" s="3">
        <v>62</v>
      </c>
      <c r="D1481" s="3">
        <f t="shared" si="69"/>
        <v>0.37230529033807724</v>
      </c>
      <c r="E1481" s="3">
        <v>1</v>
      </c>
      <c r="F1481" s="3">
        <v>0</v>
      </c>
      <c r="G1481" s="3">
        <v>10</v>
      </c>
      <c r="H1481" s="3">
        <v>5</v>
      </c>
      <c r="I1481" s="3">
        <v>7</v>
      </c>
      <c r="J1481" s="3">
        <v>31</v>
      </c>
      <c r="K1481" s="3">
        <v>15</v>
      </c>
      <c r="L1481" s="3">
        <v>4</v>
      </c>
      <c r="M1481" s="3">
        <v>7</v>
      </c>
      <c r="N1481" s="3">
        <v>3</v>
      </c>
      <c r="O1481" s="3">
        <v>2</v>
      </c>
      <c r="P1481" s="3">
        <v>1</v>
      </c>
      <c r="Q1481" s="3">
        <v>3</v>
      </c>
      <c r="R1481" s="3">
        <v>6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1</v>
      </c>
      <c r="Z1481" s="3">
        <v>41</v>
      </c>
      <c r="AA1481" s="3" t="str" cm="1">
        <f t="array" ref="AA1481">_xlfn.IFS(AND(Z1481&lt;36,Z1481&gt;23),"24-35",AND(Z1481&lt;51,Z1481&gt;35),"36-50",AND(Z1481&gt;50,Z1481&lt;66),"51-65",Z1481&gt;65,"66+",TRUE,"?")</f>
        <v>36-50</v>
      </c>
      <c r="AB1481" s="3">
        <v>2231</v>
      </c>
      <c r="AC1481" s="3">
        <v>0</v>
      </c>
      <c r="AD1481" s="3">
        <v>0</v>
      </c>
      <c r="AE1481" s="3">
        <v>1</v>
      </c>
      <c r="AF1481" s="3">
        <v>0</v>
      </c>
      <c r="AG1481" s="3">
        <v>0</v>
      </c>
      <c r="AH1481" s="3">
        <v>0</v>
      </c>
      <c r="AI1481" s="3">
        <v>0</v>
      </c>
      <c r="AJ1481" s="3">
        <v>1</v>
      </c>
      <c r="AK1481" s="3">
        <v>0</v>
      </c>
      <c r="AL1481" s="3">
        <v>55</v>
      </c>
      <c r="AM1481" s="4">
        <v>42618</v>
      </c>
      <c r="AN1481" s="3">
        <f t="shared" si="70"/>
        <v>9</v>
      </c>
      <c r="AO1481" s="3" t="str">
        <f t="shared" si="71"/>
        <v>September</v>
      </c>
      <c r="AP1481" s="3">
        <v>1</v>
      </c>
    </row>
    <row r="1482" spans="1:42" x14ac:dyDescent="0.25">
      <c r="A1482" s="3">
        <v>86</v>
      </c>
      <c r="B1482" s="3">
        <v>51813</v>
      </c>
      <c r="C1482" s="3">
        <v>61</v>
      </c>
      <c r="D1482" s="3">
        <f t="shared" si="69"/>
        <v>0.11773107135274931</v>
      </c>
      <c r="E1482" s="3">
        <v>1</v>
      </c>
      <c r="F1482" s="3">
        <v>1</v>
      </c>
      <c r="G1482" s="3">
        <v>37</v>
      </c>
      <c r="H1482" s="3">
        <v>51</v>
      </c>
      <c r="I1482" s="3">
        <v>2</v>
      </c>
      <c r="J1482" s="3">
        <v>7</v>
      </c>
      <c r="K1482" s="3">
        <v>0</v>
      </c>
      <c r="L1482" s="3">
        <v>1</v>
      </c>
      <c r="M1482" s="3">
        <v>2</v>
      </c>
      <c r="N1482" s="3">
        <v>2</v>
      </c>
      <c r="O1482" s="3">
        <v>2</v>
      </c>
      <c r="P1482" s="3">
        <v>0</v>
      </c>
      <c r="Q1482" s="3">
        <v>3</v>
      </c>
      <c r="R1482" s="3">
        <v>7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48</v>
      </c>
      <c r="AA1482" s="3" t="str" cm="1">
        <f t="array" ref="AA1482">_xlfn.IFS(AND(Z1482&lt;36,Z1482&gt;23),"24-35",AND(Z1482&lt;51,Z1482&gt;35),"36-50",AND(Z1482&gt;50,Z1482&lt;66),"51-65",Z1482&gt;65,"66+",TRUE,"?")</f>
        <v>36-50</v>
      </c>
      <c r="AB1482" s="3">
        <v>2603</v>
      </c>
      <c r="AC1482" s="3">
        <v>1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1</v>
      </c>
      <c r="AJ1482" s="3">
        <v>0</v>
      </c>
      <c r="AK1482" s="3">
        <v>0</v>
      </c>
      <c r="AL1482" s="3">
        <v>59</v>
      </c>
      <c r="AM1482" s="4">
        <v>42246</v>
      </c>
      <c r="AN1482" s="3">
        <f t="shared" si="70"/>
        <v>8</v>
      </c>
      <c r="AO1482" s="3" t="str">
        <f t="shared" si="71"/>
        <v>August</v>
      </c>
      <c r="AP1482" s="3">
        <v>1</v>
      </c>
    </row>
    <row r="1483" spans="1:42" x14ac:dyDescent="0.25">
      <c r="A1483" s="3">
        <v>190</v>
      </c>
      <c r="B1483" s="3">
        <v>44794</v>
      </c>
      <c r="C1483" s="3">
        <v>61</v>
      </c>
      <c r="D1483" s="3">
        <f t="shared" si="69"/>
        <v>0.13617895253828638</v>
      </c>
      <c r="E1483" s="3">
        <v>0</v>
      </c>
      <c r="F1483" s="3">
        <v>1</v>
      </c>
      <c r="G1483" s="3">
        <v>99</v>
      </c>
      <c r="H1483" s="3">
        <v>54</v>
      </c>
      <c r="I1483" s="3">
        <v>0</v>
      </c>
      <c r="J1483" s="3">
        <v>7</v>
      </c>
      <c r="K1483" s="3">
        <v>0</v>
      </c>
      <c r="L1483" s="3">
        <v>0</v>
      </c>
      <c r="M1483" s="3">
        <v>4</v>
      </c>
      <c r="N1483" s="3">
        <v>1</v>
      </c>
      <c r="O1483" s="3">
        <v>2</v>
      </c>
      <c r="P1483" s="3">
        <v>0</v>
      </c>
      <c r="Q1483" s="3">
        <v>3</v>
      </c>
      <c r="R1483" s="3">
        <v>6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54</v>
      </c>
      <c r="AA1483" s="3" t="str" cm="1">
        <f t="array" ref="AA1483">_xlfn.IFS(AND(Z1483&lt;36,Z1483&gt;23),"24-35",AND(Z1483&lt;51,Z1483&gt;35),"36-50",AND(Z1483&gt;50,Z1483&lt;66),"51-65",Z1483&gt;65,"66+",TRUE,"?")</f>
        <v>51-65</v>
      </c>
      <c r="AB1483" s="3">
        <v>2180</v>
      </c>
      <c r="AC1483" s="3">
        <v>0</v>
      </c>
      <c r="AD1483" s="3">
        <v>1</v>
      </c>
      <c r="AE1483" s="3">
        <v>0</v>
      </c>
      <c r="AF1483" s="3">
        <v>0</v>
      </c>
      <c r="AG1483" s="3">
        <v>0</v>
      </c>
      <c r="AH1483" s="3">
        <v>0</v>
      </c>
      <c r="AI1483" s="3">
        <v>1</v>
      </c>
      <c r="AJ1483" s="3">
        <v>0</v>
      </c>
      <c r="AK1483" s="3">
        <v>0</v>
      </c>
      <c r="AL1483" s="3">
        <v>57</v>
      </c>
      <c r="AM1483" s="4">
        <v>42669</v>
      </c>
      <c r="AN1483" s="3">
        <f t="shared" si="70"/>
        <v>10</v>
      </c>
      <c r="AO1483" s="3" t="str">
        <f t="shared" si="71"/>
        <v>October</v>
      </c>
      <c r="AP1483" s="3">
        <v>1</v>
      </c>
    </row>
    <row r="1484" spans="1:42" x14ac:dyDescent="0.25">
      <c r="A1484" s="3">
        <v>1040</v>
      </c>
      <c r="B1484" s="3">
        <v>50870</v>
      </c>
      <c r="C1484" s="3">
        <v>61</v>
      </c>
      <c r="D1484" s="3">
        <f t="shared" si="69"/>
        <v>0.11991350501277767</v>
      </c>
      <c r="E1484" s="3">
        <v>0</v>
      </c>
      <c r="F1484" s="3">
        <v>1</v>
      </c>
      <c r="G1484" s="3">
        <v>13</v>
      </c>
      <c r="H1484" s="3">
        <v>53</v>
      </c>
      <c r="I1484" s="3">
        <v>0</v>
      </c>
      <c r="J1484" s="3">
        <v>8</v>
      </c>
      <c r="K1484" s="3">
        <v>0</v>
      </c>
      <c r="L1484" s="3">
        <v>0</v>
      </c>
      <c r="M1484" s="3">
        <v>2</v>
      </c>
      <c r="N1484" s="3">
        <v>1</v>
      </c>
      <c r="O1484" s="3">
        <v>2</v>
      </c>
      <c r="P1484" s="3">
        <v>0</v>
      </c>
      <c r="Q1484" s="3">
        <v>3</v>
      </c>
      <c r="R1484" s="3">
        <v>5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68</v>
      </c>
      <c r="AA1484" s="3" t="str" cm="1">
        <f t="array" ref="AA1484">_xlfn.IFS(AND(Z1484&lt;36,Z1484&gt;23),"24-35",AND(Z1484&lt;51,Z1484&gt;35),"36-50",AND(Z1484&gt;50,Z1484&lt;66),"51-65",Z1484&gt;65,"66+",TRUE,"?")</f>
        <v>66+</v>
      </c>
      <c r="AB1484" s="3">
        <v>2169</v>
      </c>
      <c r="AC1484" s="3">
        <v>0</v>
      </c>
      <c r="AD1484" s="3">
        <v>1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1</v>
      </c>
      <c r="AL1484" s="3">
        <v>59</v>
      </c>
      <c r="AM1484" s="4">
        <v>42680</v>
      </c>
      <c r="AN1484" s="3">
        <f t="shared" si="70"/>
        <v>11</v>
      </c>
      <c r="AO1484" s="3" t="str">
        <f t="shared" si="71"/>
        <v>November</v>
      </c>
      <c r="AP1484" s="3">
        <v>1</v>
      </c>
    </row>
    <row r="1485" spans="1:42" x14ac:dyDescent="0.25">
      <c r="A1485" s="3">
        <v>1102</v>
      </c>
      <c r="B1485" s="3">
        <v>23724</v>
      </c>
      <c r="C1485" s="3">
        <v>61</v>
      </c>
      <c r="D1485" s="3">
        <f t="shared" si="69"/>
        <v>0.25712358792783679</v>
      </c>
      <c r="E1485" s="3">
        <v>1</v>
      </c>
      <c r="F1485" s="3">
        <v>0</v>
      </c>
      <c r="G1485" s="3">
        <v>65</v>
      </c>
      <c r="H1485" s="3">
        <v>5</v>
      </c>
      <c r="I1485" s="3">
        <v>23</v>
      </c>
      <c r="J1485" s="3">
        <v>15</v>
      </c>
      <c r="K1485" s="3">
        <v>0</v>
      </c>
      <c r="L1485" s="3">
        <v>18</v>
      </c>
      <c r="M1485" s="3">
        <v>14</v>
      </c>
      <c r="N1485" s="3">
        <v>2</v>
      </c>
      <c r="O1485" s="3">
        <v>2</v>
      </c>
      <c r="P1485" s="3">
        <v>0</v>
      </c>
      <c r="Q1485" s="3">
        <v>3</v>
      </c>
      <c r="R1485" s="3">
        <v>8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41</v>
      </c>
      <c r="AA1485" s="3" t="str" cm="1">
        <f t="array" ref="AA1485">_xlfn.IFS(AND(Z1485&lt;36,Z1485&gt;23),"24-35",AND(Z1485&lt;51,Z1485&gt;35),"36-50",AND(Z1485&gt;50,Z1485&lt;66),"51-65",Z1485&gt;65,"66+",TRUE,"?")</f>
        <v>36-50</v>
      </c>
      <c r="AB1485" s="3">
        <v>2696</v>
      </c>
      <c r="AC1485" s="3">
        <v>0</v>
      </c>
      <c r="AD1485" s="3">
        <v>0</v>
      </c>
      <c r="AE1485" s="3">
        <v>0</v>
      </c>
      <c r="AF1485" s="3">
        <v>1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47</v>
      </c>
      <c r="AM1485" s="4">
        <v>42153</v>
      </c>
      <c r="AN1485" s="3">
        <f t="shared" si="70"/>
        <v>5</v>
      </c>
      <c r="AO1485" s="3" t="str">
        <f t="shared" si="71"/>
        <v>May</v>
      </c>
      <c r="AP1485" s="3">
        <v>1</v>
      </c>
    </row>
    <row r="1486" spans="1:42" x14ac:dyDescent="0.25">
      <c r="A1486" s="3">
        <v>1212</v>
      </c>
      <c r="B1486" s="3">
        <v>48918</v>
      </c>
      <c r="C1486" s="3">
        <v>61</v>
      </c>
      <c r="D1486" s="3">
        <f t="shared" si="69"/>
        <v>0.12469847499897788</v>
      </c>
      <c r="E1486" s="3">
        <v>1</v>
      </c>
      <c r="F1486" s="3">
        <v>1</v>
      </c>
      <c r="G1486" s="3">
        <v>21</v>
      </c>
      <c r="H1486" s="3">
        <v>52</v>
      </c>
      <c r="I1486" s="3">
        <v>0</v>
      </c>
      <c r="J1486" s="3">
        <v>9</v>
      </c>
      <c r="K1486" s="3">
        <v>0</v>
      </c>
      <c r="L1486" s="3">
        <v>0</v>
      </c>
      <c r="M1486" s="3">
        <v>1</v>
      </c>
      <c r="N1486" s="3">
        <v>2</v>
      </c>
      <c r="O1486" s="3">
        <v>1</v>
      </c>
      <c r="P1486" s="3">
        <v>0</v>
      </c>
      <c r="Q1486" s="3">
        <v>4</v>
      </c>
      <c r="R1486" s="3">
        <v>4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57</v>
      </c>
      <c r="AA1486" s="3" t="str" cm="1">
        <f t="array" ref="AA1486">_xlfn.IFS(AND(Z1486&lt;36,Z1486&gt;23),"24-35",AND(Z1486&lt;51,Z1486&gt;35),"36-50",AND(Z1486&gt;50,Z1486&lt;66),"51-65",Z1486&gt;65,"66+",TRUE,"?")</f>
        <v>51-65</v>
      </c>
      <c r="AB1486" s="3">
        <v>2237</v>
      </c>
      <c r="AC1486" s="3">
        <v>0</v>
      </c>
      <c r="AD1486" s="3">
        <v>0</v>
      </c>
      <c r="AE1486" s="3">
        <v>1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1</v>
      </c>
      <c r="AL1486" s="3">
        <v>60</v>
      </c>
      <c r="AM1486" s="4">
        <v>42612</v>
      </c>
      <c r="AN1486" s="3">
        <f t="shared" si="70"/>
        <v>8</v>
      </c>
      <c r="AO1486" s="3" t="str">
        <f t="shared" si="71"/>
        <v>August</v>
      </c>
      <c r="AP1486" s="3">
        <v>1</v>
      </c>
    </row>
    <row r="1487" spans="1:42" x14ac:dyDescent="0.25">
      <c r="A1487" s="3">
        <v>1785</v>
      </c>
      <c r="B1487" s="3">
        <v>14515</v>
      </c>
      <c r="C1487" s="3">
        <v>61</v>
      </c>
      <c r="D1487" s="3">
        <f t="shared" si="69"/>
        <v>0.42025490871512228</v>
      </c>
      <c r="E1487" s="3">
        <v>1</v>
      </c>
      <c r="F1487" s="3">
        <v>0</v>
      </c>
      <c r="G1487" s="3">
        <v>71</v>
      </c>
      <c r="H1487" s="3">
        <v>6</v>
      </c>
      <c r="I1487" s="3">
        <v>4</v>
      </c>
      <c r="J1487" s="3">
        <v>9</v>
      </c>
      <c r="K1487" s="3">
        <v>6</v>
      </c>
      <c r="L1487" s="3">
        <v>36</v>
      </c>
      <c r="M1487" s="3">
        <v>35</v>
      </c>
      <c r="N1487" s="3">
        <v>4</v>
      </c>
      <c r="O1487" s="3">
        <v>2</v>
      </c>
      <c r="P1487" s="3">
        <v>2</v>
      </c>
      <c r="Q1487" s="3">
        <v>3</v>
      </c>
      <c r="R1487" s="3">
        <v>7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1</v>
      </c>
      <c r="Z1487" s="3">
        <v>40</v>
      </c>
      <c r="AA1487" s="3" t="str" cm="1">
        <f t="array" ref="AA1487">_xlfn.IFS(AND(Z1487&lt;36,Z1487&gt;23),"24-35",AND(Z1487&lt;51,Z1487&gt;35),"36-50",AND(Z1487&gt;50,Z1487&lt;66),"51-65",Z1487&gt;65,"66+",TRUE,"?")</f>
        <v>36-50</v>
      </c>
      <c r="AB1487" s="3">
        <v>2756</v>
      </c>
      <c r="AC1487" s="3">
        <v>0</v>
      </c>
      <c r="AD1487" s="3">
        <v>0</v>
      </c>
      <c r="AE1487" s="3">
        <v>0</v>
      </c>
      <c r="AF1487" s="3">
        <v>1</v>
      </c>
      <c r="AG1487" s="3">
        <v>0</v>
      </c>
      <c r="AH1487" s="3">
        <v>1</v>
      </c>
      <c r="AI1487" s="3">
        <v>0</v>
      </c>
      <c r="AJ1487" s="3">
        <v>0</v>
      </c>
      <c r="AK1487" s="3">
        <v>0</v>
      </c>
      <c r="AL1487" s="3">
        <v>26</v>
      </c>
      <c r="AM1487" s="4">
        <v>42093</v>
      </c>
      <c r="AN1487" s="3">
        <f t="shared" si="70"/>
        <v>3</v>
      </c>
      <c r="AO1487" s="3" t="str">
        <f t="shared" si="71"/>
        <v>March</v>
      </c>
      <c r="AP1487" s="3">
        <v>1</v>
      </c>
    </row>
    <row r="1488" spans="1:42" x14ac:dyDescent="0.25">
      <c r="A1488" s="3">
        <v>1787</v>
      </c>
      <c r="B1488" s="3">
        <v>9722</v>
      </c>
      <c r="C1488" s="3">
        <v>61</v>
      </c>
      <c r="D1488" s="3">
        <f t="shared" si="69"/>
        <v>0.62744291298086818</v>
      </c>
      <c r="E1488" s="3">
        <v>1</v>
      </c>
      <c r="F1488" s="3">
        <v>0</v>
      </c>
      <c r="G1488" s="3">
        <v>7</v>
      </c>
      <c r="H1488" s="3">
        <v>6</v>
      </c>
      <c r="I1488" s="3">
        <v>17</v>
      </c>
      <c r="J1488" s="3">
        <v>16</v>
      </c>
      <c r="K1488" s="3">
        <v>6</v>
      </c>
      <c r="L1488" s="3">
        <v>16</v>
      </c>
      <c r="M1488" s="3">
        <v>42</v>
      </c>
      <c r="N1488" s="3">
        <v>4</v>
      </c>
      <c r="O1488" s="3">
        <v>3</v>
      </c>
      <c r="P1488" s="3">
        <v>1</v>
      </c>
      <c r="Q1488" s="3">
        <v>3</v>
      </c>
      <c r="R1488" s="3">
        <v>8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1</v>
      </c>
      <c r="Z1488" s="3">
        <v>47</v>
      </c>
      <c r="AA1488" s="3" t="str" cm="1">
        <f t="array" ref="AA1488">_xlfn.IFS(AND(Z1488&lt;36,Z1488&gt;23),"24-35",AND(Z1488&lt;51,Z1488&gt;35),"36-50",AND(Z1488&gt;50,Z1488&lt;66),"51-65",Z1488&gt;65,"66+",TRUE,"?")</f>
        <v>36-50</v>
      </c>
      <c r="AB1488" s="3">
        <v>2794</v>
      </c>
      <c r="AC1488" s="3">
        <v>0</v>
      </c>
      <c r="AD1488" s="3">
        <v>0</v>
      </c>
      <c r="AE1488" s="3">
        <v>0</v>
      </c>
      <c r="AF1488" s="3">
        <v>1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19</v>
      </c>
      <c r="AM1488" s="4">
        <v>42055</v>
      </c>
      <c r="AN1488" s="3">
        <f t="shared" si="70"/>
        <v>2</v>
      </c>
      <c r="AO1488" s="3" t="str">
        <f t="shared" si="71"/>
        <v>February</v>
      </c>
      <c r="AP1488" s="3">
        <v>1</v>
      </c>
    </row>
    <row r="1489" spans="1:42" x14ac:dyDescent="0.25">
      <c r="A1489" s="3">
        <v>1991</v>
      </c>
      <c r="B1489" s="3">
        <v>16185</v>
      </c>
      <c r="C1489" s="3">
        <v>61</v>
      </c>
      <c r="D1489" s="3">
        <f t="shared" si="69"/>
        <v>0.37689218412109976</v>
      </c>
      <c r="E1489" s="3">
        <v>1</v>
      </c>
      <c r="F1489" s="3">
        <v>0</v>
      </c>
      <c r="G1489" s="3">
        <v>71</v>
      </c>
      <c r="H1489" s="3">
        <v>5</v>
      </c>
      <c r="I1489" s="3">
        <v>11</v>
      </c>
      <c r="J1489" s="3">
        <v>16</v>
      </c>
      <c r="K1489" s="3">
        <v>21</v>
      </c>
      <c r="L1489" s="3">
        <v>8</v>
      </c>
      <c r="M1489" s="3">
        <v>45</v>
      </c>
      <c r="N1489" s="3">
        <v>2</v>
      </c>
      <c r="O1489" s="3">
        <v>2</v>
      </c>
      <c r="P1489" s="3">
        <v>2</v>
      </c>
      <c r="Q1489" s="3">
        <v>2</v>
      </c>
      <c r="R1489" s="3">
        <v>8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30</v>
      </c>
      <c r="AA1489" s="3" t="str" cm="1">
        <f t="array" ref="AA1489">_xlfn.IFS(AND(Z1489&lt;36,Z1489&gt;23),"24-35",AND(Z1489&lt;51,Z1489&gt;35),"36-50",AND(Z1489&gt;50,Z1489&lt;66),"51-65",Z1489&gt;65,"66+",TRUE,"?")</f>
        <v>24-35</v>
      </c>
      <c r="AB1489" s="3">
        <v>2487</v>
      </c>
      <c r="AC1489" s="3">
        <v>0</v>
      </c>
      <c r="AD1489" s="3">
        <v>0</v>
      </c>
      <c r="AE1489" s="3">
        <v>1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16</v>
      </c>
      <c r="AM1489" s="4">
        <v>42362</v>
      </c>
      <c r="AN1489" s="3">
        <f t="shared" si="70"/>
        <v>12</v>
      </c>
      <c r="AO1489" s="3" t="str">
        <f t="shared" si="71"/>
        <v>December</v>
      </c>
      <c r="AP1489" s="3">
        <v>1</v>
      </c>
    </row>
    <row r="1490" spans="1:42" x14ac:dyDescent="0.25">
      <c r="A1490" s="3">
        <v>2015</v>
      </c>
      <c r="B1490" s="3">
        <v>11012</v>
      </c>
      <c r="C1490" s="3">
        <v>61</v>
      </c>
      <c r="D1490" s="3">
        <f t="shared" si="69"/>
        <v>0.55394115510352337</v>
      </c>
      <c r="E1490" s="3">
        <v>1</v>
      </c>
      <c r="F1490" s="3">
        <v>0</v>
      </c>
      <c r="G1490" s="3">
        <v>82</v>
      </c>
      <c r="H1490" s="3">
        <v>24</v>
      </c>
      <c r="I1490" s="3">
        <v>3</v>
      </c>
      <c r="J1490" s="3">
        <v>26</v>
      </c>
      <c r="K1490" s="3">
        <v>7</v>
      </c>
      <c r="L1490" s="3">
        <v>1</v>
      </c>
      <c r="M1490" s="3">
        <v>23</v>
      </c>
      <c r="N1490" s="3">
        <v>3</v>
      </c>
      <c r="O1490" s="3">
        <v>3</v>
      </c>
      <c r="P1490" s="3">
        <v>1</v>
      </c>
      <c r="Q1490" s="3">
        <v>2</v>
      </c>
      <c r="R1490" s="3">
        <v>9</v>
      </c>
      <c r="S1490" s="3">
        <v>0</v>
      </c>
      <c r="T1490" s="3">
        <v>0</v>
      </c>
      <c r="U1490" s="3">
        <v>1</v>
      </c>
      <c r="V1490" s="3">
        <v>0</v>
      </c>
      <c r="W1490" s="3">
        <v>0</v>
      </c>
      <c r="X1490" s="3">
        <v>0</v>
      </c>
      <c r="Y1490" s="3">
        <v>0</v>
      </c>
      <c r="Z1490" s="3">
        <v>36</v>
      </c>
      <c r="AA1490" s="3" t="str" cm="1">
        <f t="array" ref="AA1490">_xlfn.IFS(AND(Z1490&lt;36,Z1490&gt;23),"24-35",AND(Z1490&lt;51,Z1490&gt;35),"36-50",AND(Z1490&gt;50,Z1490&lt;66),"51-65",Z1490&gt;65,"66+",TRUE,"?")</f>
        <v>36-50</v>
      </c>
      <c r="AB1490" s="3">
        <v>2629</v>
      </c>
      <c r="AC1490" s="3">
        <v>0</v>
      </c>
      <c r="AD1490" s="3">
        <v>0</v>
      </c>
      <c r="AE1490" s="3">
        <v>1</v>
      </c>
      <c r="AF1490" s="3">
        <v>0</v>
      </c>
      <c r="AG1490" s="3">
        <v>0</v>
      </c>
      <c r="AH1490" s="3">
        <v>0</v>
      </c>
      <c r="AI1490" s="3">
        <v>1</v>
      </c>
      <c r="AJ1490" s="3">
        <v>0</v>
      </c>
      <c r="AK1490" s="3">
        <v>0</v>
      </c>
      <c r="AL1490" s="3">
        <v>38</v>
      </c>
      <c r="AM1490" s="4">
        <v>42220</v>
      </c>
      <c r="AN1490" s="3">
        <f t="shared" si="70"/>
        <v>8</v>
      </c>
      <c r="AO1490" s="3" t="str">
        <f t="shared" si="71"/>
        <v>August</v>
      </c>
      <c r="AP1490" s="3">
        <v>1</v>
      </c>
    </row>
    <row r="1491" spans="1:42" x14ac:dyDescent="0.25">
      <c r="A1491" s="3">
        <v>151</v>
      </c>
      <c r="B1491" s="3">
        <v>43482</v>
      </c>
      <c r="C1491" s="3">
        <v>60</v>
      </c>
      <c r="D1491" s="3">
        <f t="shared" si="69"/>
        <v>0.13798813302056023</v>
      </c>
      <c r="E1491" s="3">
        <v>2</v>
      </c>
      <c r="F1491" s="3">
        <v>1</v>
      </c>
      <c r="G1491" s="3">
        <v>83</v>
      </c>
      <c r="H1491" s="3">
        <v>18</v>
      </c>
      <c r="I1491" s="3">
        <v>1</v>
      </c>
      <c r="J1491" s="3">
        <v>32</v>
      </c>
      <c r="K1491" s="3">
        <v>6</v>
      </c>
      <c r="L1491" s="3">
        <v>3</v>
      </c>
      <c r="M1491" s="3">
        <v>28</v>
      </c>
      <c r="N1491" s="3">
        <v>3</v>
      </c>
      <c r="O1491" s="3">
        <v>2</v>
      </c>
      <c r="P1491" s="3">
        <v>0</v>
      </c>
      <c r="Q1491" s="3">
        <v>4</v>
      </c>
      <c r="R1491" s="3">
        <v>6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54</v>
      </c>
      <c r="AA1491" s="3" t="str" cm="1">
        <f t="array" ref="AA1491">_xlfn.IFS(AND(Z1491&lt;36,Z1491&gt;23),"24-35",AND(Z1491&lt;51,Z1491&gt;35),"36-50",AND(Z1491&gt;50,Z1491&lt;66),"51-65",Z1491&gt;65,"66+",TRUE,"?")</f>
        <v>51-65</v>
      </c>
      <c r="AB1491" s="3">
        <v>2387</v>
      </c>
      <c r="AC1491" s="3">
        <v>0</v>
      </c>
      <c r="AD1491" s="3">
        <v>0</v>
      </c>
      <c r="AE1491" s="3">
        <v>0</v>
      </c>
      <c r="AF1491" s="3">
        <v>1</v>
      </c>
      <c r="AG1491" s="3">
        <v>0</v>
      </c>
      <c r="AH1491" s="3">
        <v>0</v>
      </c>
      <c r="AI1491" s="3">
        <v>1</v>
      </c>
      <c r="AJ1491" s="3">
        <v>0</v>
      </c>
      <c r="AK1491" s="3">
        <v>0</v>
      </c>
      <c r="AL1491" s="3">
        <v>32</v>
      </c>
      <c r="AM1491" s="4">
        <v>42462</v>
      </c>
      <c r="AN1491" s="3">
        <f t="shared" si="70"/>
        <v>4</v>
      </c>
      <c r="AO1491" s="3" t="str">
        <f t="shared" si="71"/>
        <v>April</v>
      </c>
      <c r="AP1491" s="3">
        <v>1</v>
      </c>
    </row>
    <row r="1492" spans="1:42" x14ac:dyDescent="0.25">
      <c r="A1492" s="3">
        <v>1384</v>
      </c>
      <c r="B1492" s="3">
        <v>35765</v>
      </c>
      <c r="C1492" s="3">
        <v>60</v>
      </c>
      <c r="D1492" s="3">
        <f t="shared" si="69"/>
        <v>0.16776177827484973</v>
      </c>
      <c r="E1492" s="3">
        <v>1</v>
      </c>
      <c r="F1492" s="3">
        <v>0</v>
      </c>
      <c r="G1492" s="3">
        <v>86</v>
      </c>
      <c r="H1492" s="3">
        <v>22</v>
      </c>
      <c r="I1492" s="3">
        <v>3</v>
      </c>
      <c r="J1492" s="3">
        <v>30</v>
      </c>
      <c r="K1492" s="3">
        <v>0</v>
      </c>
      <c r="L1492" s="3">
        <v>5</v>
      </c>
      <c r="M1492" s="3">
        <v>15</v>
      </c>
      <c r="N1492" s="3">
        <v>2</v>
      </c>
      <c r="O1492" s="3">
        <v>2</v>
      </c>
      <c r="P1492" s="3">
        <v>0</v>
      </c>
      <c r="Q1492" s="3">
        <v>4</v>
      </c>
      <c r="R1492" s="3">
        <v>6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30</v>
      </c>
      <c r="AA1492" s="3" t="str" cm="1">
        <f t="array" ref="AA1492">_xlfn.IFS(AND(Z1492&lt;36,Z1492&gt;23),"24-35",AND(Z1492&lt;51,Z1492&gt;35),"36-50",AND(Z1492&gt;50,Z1492&lt;66),"51-65",Z1492&gt;65,"66+",TRUE,"?")</f>
        <v>24-35</v>
      </c>
      <c r="AB1492" s="3">
        <v>2359</v>
      </c>
      <c r="AC1492" s="3">
        <v>0</v>
      </c>
      <c r="AD1492" s="3">
        <v>1</v>
      </c>
      <c r="AE1492" s="3">
        <v>0</v>
      </c>
      <c r="AF1492" s="3">
        <v>0</v>
      </c>
      <c r="AG1492" s="3">
        <v>0</v>
      </c>
      <c r="AH1492" s="3">
        <v>0</v>
      </c>
      <c r="AI1492" s="3">
        <v>1</v>
      </c>
      <c r="AJ1492" s="3">
        <v>0</v>
      </c>
      <c r="AK1492" s="3">
        <v>0</v>
      </c>
      <c r="AL1492" s="3">
        <v>45</v>
      </c>
      <c r="AM1492" s="4">
        <v>42490</v>
      </c>
      <c r="AN1492" s="3">
        <f t="shared" si="70"/>
        <v>4</v>
      </c>
      <c r="AO1492" s="3" t="str">
        <f t="shared" si="71"/>
        <v>April</v>
      </c>
      <c r="AP1492" s="3">
        <v>1</v>
      </c>
    </row>
    <row r="1493" spans="1:42" x14ac:dyDescent="0.25">
      <c r="A1493" s="3">
        <v>1429</v>
      </c>
      <c r="B1493" s="3">
        <v>30390</v>
      </c>
      <c r="C1493" s="3">
        <v>60</v>
      </c>
      <c r="D1493" s="3">
        <f t="shared" si="69"/>
        <v>0.19743336623889438</v>
      </c>
      <c r="E1493" s="3">
        <v>0</v>
      </c>
      <c r="F1493" s="3">
        <v>0</v>
      </c>
      <c r="G1493" s="3">
        <v>5</v>
      </c>
      <c r="H1493" s="3">
        <v>10</v>
      </c>
      <c r="I1493" s="3">
        <v>12</v>
      </c>
      <c r="J1493" s="3">
        <v>12</v>
      </c>
      <c r="K1493" s="3">
        <v>25</v>
      </c>
      <c r="L1493" s="3">
        <v>1</v>
      </c>
      <c r="M1493" s="3">
        <v>20</v>
      </c>
      <c r="N1493" s="3">
        <v>1</v>
      </c>
      <c r="O1493" s="3">
        <v>2</v>
      </c>
      <c r="P1493" s="3">
        <v>0</v>
      </c>
      <c r="Q1493" s="3">
        <v>3</v>
      </c>
      <c r="R1493" s="3">
        <v>6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33</v>
      </c>
      <c r="AA1493" s="3" t="str" cm="1">
        <f t="array" ref="AA1493">_xlfn.IFS(AND(Z1493&lt;36,Z1493&gt;23),"24-35",AND(Z1493&lt;51,Z1493&gt;35),"36-50",AND(Z1493&gt;50,Z1493&lt;66),"51-65",Z1493&gt;65,"66+",TRUE,"?")</f>
        <v>24-35</v>
      </c>
      <c r="AB1493" s="3">
        <v>2459</v>
      </c>
      <c r="AC1493" s="3">
        <v>0</v>
      </c>
      <c r="AD1493" s="3">
        <v>1</v>
      </c>
      <c r="AE1493" s="3">
        <v>0</v>
      </c>
      <c r="AF1493" s="3">
        <v>0</v>
      </c>
      <c r="AG1493" s="3">
        <v>0</v>
      </c>
      <c r="AH1493" s="3">
        <v>1</v>
      </c>
      <c r="AI1493" s="3">
        <v>0</v>
      </c>
      <c r="AJ1493" s="3">
        <v>0</v>
      </c>
      <c r="AK1493" s="3">
        <v>0</v>
      </c>
      <c r="AL1493" s="3">
        <v>40</v>
      </c>
      <c r="AM1493" s="4">
        <v>42390</v>
      </c>
      <c r="AN1493" s="3">
        <f t="shared" si="70"/>
        <v>1</v>
      </c>
      <c r="AO1493" s="3" t="str">
        <f t="shared" si="71"/>
        <v>January</v>
      </c>
      <c r="AP1493" s="3">
        <v>1</v>
      </c>
    </row>
    <row r="1494" spans="1:42" x14ac:dyDescent="0.25">
      <c r="A1494" s="3">
        <v>1792</v>
      </c>
      <c r="B1494" s="3">
        <v>47139</v>
      </c>
      <c r="C1494" s="3">
        <v>60</v>
      </c>
      <c r="D1494" s="3">
        <f t="shared" si="69"/>
        <v>0.12728314134792848</v>
      </c>
      <c r="E1494" s="3">
        <v>1</v>
      </c>
      <c r="F1494" s="3">
        <v>1</v>
      </c>
      <c r="G1494" s="3">
        <v>2</v>
      </c>
      <c r="H1494" s="3">
        <v>46</v>
      </c>
      <c r="I1494" s="3">
        <v>0</v>
      </c>
      <c r="J1494" s="3">
        <v>12</v>
      </c>
      <c r="K1494" s="3">
        <v>0</v>
      </c>
      <c r="L1494" s="3">
        <v>2</v>
      </c>
      <c r="M1494" s="3">
        <v>23</v>
      </c>
      <c r="N1494" s="3">
        <v>2</v>
      </c>
      <c r="O1494" s="3">
        <v>2</v>
      </c>
      <c r="P1494" s="3">
        <v>1</v>
      </c>
      <c r="Q1494" s="3">
        <v>2</v>
      </c>
      <c r="R1494" s="3">
        <v>7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1</v>
      </c>
      <c r="Z1494" s="3">
        <v>68</v>
      </c>
      <c r="AA1494" s="3" t="str" cm="1">
        <f t="array" ref="AA1494">_xlfn.IFS(AND(Z1494&lt;36,Z1494&gt;23),"24-35",AND(Z1494&lt;51,Z1494&gt;35),"36-50",AND(Z1494&gt;50,Z1494&lt;66),"51-65",Z1494&gt;65,"66+",TRUE,"?")</f>
        <v>66+</v>
      </c>
      <c r="AB1494" s="3">
        <v>2274</v>
      </c>
      <c r="AC1494" s="3">
        <v>0</v>
      </c>
      <c r="AD1494" s="3">
        <v>0</v>
      </c>
      <c r="AE1494" s="3">
        <v>1</v>
      </c>
      <c r="AF1494" s="3">
        <v>0</v>
      </c>
      <c r="AG1494" s="3">
        <v>0</v>
      </c>
      <c r="AH1494" s="3">
        <v>0</v>
      </c>
      <c r="AI1494" s="3">
        <v>1</v>
      </c>
      <c r="AJ1494" s="3">
        <v>0</v>
      </c>
      <c r="AK1494" s="3">
        <v>0</v>
      </c>
      <c r="AL1494" s="3">
        <v>37</v>
      </c>
      <c r="AM1494" s="4">
        <v>42575</v>
      </c>
      <c r="AN1494" s="3">
        <f t="shared" si="70"/>
        <v>7</v>
      </c>
      <c r="AO1494" s="3" t="str">
        <f t="shared" si="71"/>
        <v>July</v>
      </c>
      <c r="AP1494" s="3">
        <v>1</v>
      </c>
    </row>
    <row r="1495" spans="1:42" x14ac:dyDescent="0.25">
      <c r="A1495" s="3">
        <v>789</v>
      </c>
      <c r="B1495" s="3">
        <v>34026</v>
      </c>
      <c r="C1495" s="3">
        <v>59</v>
      </c>
      <c r="D1495" s="3">
        <f t="shared" si="69"/>
        <v>0.17339681420090519</v>
      </c>
      <c r="E1495" s="3">
        <v>1</v>
      </c>
      <c r="F1495" s="3">
        <v>1</v>
      </c>
      <c r="G1495" s="3">
        <v>11</v>
      </c>
      <c r="H1495" s="3">
        <v>18</v>
      </c>
      <c r="I1495" s="3">
        <v>6</v>
      </c>
      <c r="J1495" s="3">
        <v>15</v>
      </c>
      <c r="K1495" s="3">
        <v>12</v>
      </c>
      <c r="L1495" s="3">
        <v>8</v>
      </c>
      <c r="M1495" s="3">
        <v>17</v>
      </c>
      <c r="N1495" s="3">
        <v>3</v>
      </c>
      <c r="O1495" s="3">
        <v>2</v>
      </c>
      <c r="P1495" s="3">
        <v>1</v>
      </c>
      <c r="Q1495" s="3">
        <v>3</v>
      </c>
      <c r="R1495" s="3">
        <v>5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70</v>
      </c>
      <c r="AA1495" s="3" t="str" cm="1">
        <f t="array" ref="AA1495">_xlfn.IFS(AND(Z1495&lt;36,Z1495&gt;23),"24-35",AND(Z1495&lt;51,Z1495&gt;35),"36-50",AND(Z1495&gt;50,Z1495&lt;66),"51-65",Z1495&gt;65,"66+",TRUE,"?")</f>
        <v>66+</v>
      </c>
      <c r="AB1495" s="3">
        <v>2487</v>
      </c>
      <c r="AC1495" s="3">
        <v>0</v>
      </c>
      <c r="AD1495" s="3">
        <v>0</v>
      </c>
      <c r="AE1495" s="3">
        <v>0</v>
      </c>
      <c r="AF1495" s="3">
        <v>1</v>
      </c>
      <c r="AG1495" s="3">
        <v>0</v>
      </c>
      <c r="AH1495" s="3">
        <v>0</v>
      </c>
      <c r="AI1495" s="3">
        <v>1</v>
      </c>
      <c r="AJ1495" s="3">
        <v>0</v>
      </c>
      <c r="AK1495" s="3">
        <v>0</v>
      </c>
      <c r="AL1495" s="3">
        <v>42</v>
      </c>
      <c r="AM1495" s="4">
        <v>42362</v>
      </c>
      <c r="AN1495" s="3">
        <f t="shared" si="70"/>
        <v>12</v>
      </c>
      <c r="AO1495" s="3" t="str">
        <f t="shared" si="71"/>
        <v>December</v>
      </c>
      <c r="AP1495" s="3">
        <v>1</v>
      </c>
    </row>
    <row r="1496" spans="1:42" x14ac:dyDescent="0.25">
      <c r="A1496" s="3">
        <v>894</v>
      </c>
      <c r="B1496" s="3">
        <v>52190</v>
      </c>
      <c r="C1496" s="3">
        <v>59</v>
      </c>
      <c r="D1496" s="3">
        <f t="shared" si="69"/>
        <v>0.1130484767196781</v>
      </c>
      <c r="E1496" s="3">
        <v>1</v>
      </c>
      <c r="F1496" s="3">
        <v>1</v>
      </c>
      <c r="G1496" s="3">
        <v>39</v>
      </c>
      <c r="H1496" s="3">
        <v>42</v>
      </c>
      <c r="I1496" s="3">
        <v>0</v>
      </c>
      <c r="J1496" s="3">
        <v>17</v>
      </c>
      <c r="K1496" s="3">
        <v>0</v>
      </c>
      <c r="L1496" s="3">
        <v>0</v>
      </c>
      <c r="M1496" s="3">
        <v>18</v>
      </c>
      <c r="N1496" s="3">
        <v>3</v>
      </c>
      <c r="O1496" s="3">
        <v>2</v>
      </c>
      <c r="P1496" s="3">
        <v>1</v>
      </c>
      <c r="Q1496" s="3">
        <v>3</v>
      </c>
      <c r="R1496" s="3">
        <v>5</v>
      </c>
      <c r="S1496" s="3">
        <v>0</v>
      </c>
      <c r="T1496" s="3">
        <v>0</v>
      </c>
      <c r="U1496" s="3">
        <v>1</v>
      </c>
      <c r="V1496" s="3">
        <v>0</v>
      </c>
      <c r="W1496" s="3">
        <v>0</v>
      </c>
      <c r="X1496" s="3">
        <v>0</v>
      </c>
      <c r="Y1496" s="3">
        <v>0</v>
      </c>
      <c r="Z1496" s="3">
        <v>44</v>
      </c>
      <c r="AA1496" s="3" t="str" cm="1">
        <f t="array" ref="AA1496">_xlfn.IFS(AND(Z1496&lt;36,Z1496&gt;23),"24-35",AND(Z1496&lt;51,Z1496&gt;35),"36-50",AND(Z1496&gt;50,Z1496&lt;66),"51-65",Z1496&gt;65,"66+",TRUE,"?")</f>
        <v>36-50</v>
      </c>
      <c r="AB1496" s="3">
        <v>2211</v>
      </c>
      <c r="AC1496" s="3">
        <v>0</v>
      </c>
      <c r="AD1496" s="3">
        <v>0</v>
      </c>
      <c r="AE1496" s="3">
        <v>0</v>
      </c>
      <c r="AF1496" s="3">
        <v>1</v>
      </c>
      <c r="AG1496" s="3">
        <v>0</v>
      </c>
      <c r="AH1496" s="3">
        <v>0</v>
      </c>
      <c r="AI1496" s="3">
        <v>0</v>
      </c>
      <c r="AJ1496" s="3">
        <v>0</v>
      </c>
      <c r="AK1496" s="3">
        <v>1</v>
      </c>
      <c r="AL1496" s="3">
        <v>41</v>
      </c>
      <c r="AM1496" s="4">
        <v>42638</v>
      </c>
      <c r="AN1496" s="3">
        <f t="shared" si="70"/>
        <v>9</v>
      </c>
      <c r="AO1496" s="3" t="str">
        <f t="shared" si="71"/>
        <v>September</v>
      </c>
      <c r="AP1496" s="3">
        <v>1</v>
      </c>
    </row>
    <row r="1497" spans="1:42" x14ac:dyDescent="0.25">
      <c r="A1497" s="3">
        <v>1144</v>
      </c>
      <c r="B1497" s="3">
        <v>8940</v>
      </c>
      <c r="C1497" s="3">
        <v>59</v>
      </c>
      <c r="D1497" s="3">
        <f t="shared" si="69"/>
        <v>0.65995525727069348</v>
      </c>
      <c r="E1497" s="3">
        <v>1</v>
      </c>
      <c r="F1497" s="3">
        <v>0</v>
      </c>
      <c r="G1497" s="3">
        <v>25</v>
      </c>
      <c r="H1497" s="3">
        <v>1</v>
      </c>
      <c r="I1497" s="3">
        <v>45</v>
      </c>
      <c r="J1497" s="3">
        <v>3</v>
      </c>
      <c r="K1497" s="3">
        <v>4</v>
      </c>
      <c r="L1497" s="3">
        <v>6</v>
      </c>
      <c r="M1497" s="3">
        <v>42</v>
      </c>
      <c r="N1497" s="3">
        <v>3</v>
      </c>
      <c r="O1497" s="3">
        <v>3</v>
      </c>
      <c r="P1497" s="3">
        <v>1</v>
      </c>
      <c r="Q1497" s="3">
        <v>3</v>
      </c>
      <c r="R1497" s="3">
        <v>8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34</v>
      </c>
      <c r="AA1497" s="3" t="str" cm="1">
        <f t="array" ref="AA1497">_xlfn.IFS(AND(Z1497&lt;36,Z1497&gt;23),"24-35",AND(Z1497&lt;51,Z1497&gt;35),"36-50",AND(Z1497&gt;50,Z1497&lt;66),"51-65",Z1497&gt;65,"66+",TRUE,"?")</f>
        <v>24-35</v>
      </c>
      <c r="AB1497" s="3">
        <v>2835</v>
      </c>
      <c r="AC1497" s="3">
        <v>0</v>
      </c>
      <c r="AD1497" s="3">
        <v>0</v>
      </c>
      <c r="AE1497" s="3">
        <v>1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17</v>
      </c>
      <c r="AM1497" s="4">
        <v>42014</v>
      </c>
      <c r="AN1497" s="3">
        <f t="shared" si="70"/>
        <v>1</v>
      </c>
      <c r="AO1497" s="3" t="str">
        <f t="shared" si="71"/>
        <v>January</v>
      </c>
      <c r="AP1497" s="3">
        <v>1</v>
      </c>
    </row>
    <row r="1498" spans="1:42" x14ac:dyDescent="0.25">
      <c r="A1498" s="3">
        <v>1296</v>
      </c>
      <c r="B1498" s="3">
        <v>22682</v>
      </c>
      <c r="C1498" s="3">
        <v>59</v>
      </c>
      <c r="D1498" s="3">
        <f t="shared" si="69"/>
        <v>0.26011815536548805</v>
      </c>
      <c r="E1498" s="3">
        <v>1</v>
      </c>
      <c r="F1498" s="3">
        <v>0</v>
      </c>
      <c r="G1498" s="3">
        <v>51</v>
      </c>
      <c r="H1498" s="3">
        <v>10</v>
      </c>
      <c r="I1498" s="3">
        <v>14</v>
      </c>
      <c r="J1498" s="3">
        <v>29</v>
      </c>
      <c r="K1498" s="3">
        <v>4</v>
      </c>
      <c r="L1498" s="3">
        <v>2</v>
      </c>
      <c r="M1498" s="3">
        <v>36</v>
      </c>
      <c r="N1498" s="3">
        <v>3</v>
      </c>
      <c r="O1498" s="3">
        <v>2</v>
      </c>
      <c r="P1498" s="3">
        <v>1</v>
      </c>
      <c r="Q1498" s="3">
        <v>4</v>
      </c>
      <c r="R1498" s="3">
        <v>4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47</v>
      </c>
      <c r="AA1498" s="3" t="str" cm="1">
        <f t="array" ref="AA1498">_xlfn.IFS(AND(Z1498&lt;36,Z1498&gt;23),"24-35",AND(Z1498&lt;51,Z1498&gt;35),"36-50",AND(Z1498&gt;50,Z1498&lt;66),"51-65",Z1498&gt;65,"66+",TRUE,"?")</f>
        <v>36-50</v>
      </c>
      <c r="AB1498" s="3">
        <v>2428</v>
      </c>
      <c r="AC1498" s="3">
        <v>0</v>
      </c>
      <c r="AD1498" s="3">
        <v>0</v>
      </c>
      <c r="AE1498" s="3">
        <v>0</v>
      </c>
      <c r="AF1498" s="3">
        <v>1</v>
      </c>
      <c r="AG1498" s="3">
        <v>0</v>
      </c>
      <c r="AH1498" s="3">
        <v>0</v>
      </c>
      <c r="AI1498" s="3">
        <v>1</v>
      </c>
      <c r="AJ1498" s="3">
        <v>0</v>
      </c>
      <c r="AK1498" s="3">
        <v>0</v>
      </c>
      <c r="AL1498" s="3">
        <v>23</v>
      </c>
      <c r="AM1498" s="4">
        <v>42421</v>
      </c>
      <c r="AN1498" s="3">
        <f t="shared" si="70"/>
        <v>2</v>
      </c>
      <c r="AO1498" s="3" t="str">
        <f t="shared" si="71"/>
        <v>February</v>
      </c>
      <c r="AP1498" s="3">
        <v>1</v>
      </c>
    </row>
    <row r="1499" spans="1:42" x14ac:dyDescent="0.25">
      <c r="A1499" s="3">
        <v>614</v>
      </c>
      <c r="B1499" s="3">
        <v>50616</v>
      </c>
      <c r="C1499" s="3">
        <v>58</v>
      </c>
      <c r="D1499" s="3">
        <f t="shared" si="69"/>
        <v>0.11458827248300933</v>
      </c>
      <c r="E1499" s="3">
        <v>0</v>
      </c>
      <c r="F1499" s="3">
        <v>1</v>
      </c>
      <c r="G1499" s="3">
        <v>71</v>
      </c>
      <c r="H1499" s="3">
        <v>30</v>
      </c>
      <c r="I1499" s="3">
        <v>2</v>
      </c>
      <c r="J1499" s="3">
        <v>25</v>
      </c>
      <c r="K1499" s="3">
        <v>0</v>
      </c>
      <c r="L1499" s="3">
        <v>1</v>
      </c>
      <c r="M1499" s="3">
        <v>9</v>
      </c>
      <c r="N1499" s="3">
        <v>1</v>
      </c>
      <c r="O1499" s="3">
        <v>1</v>
      </c>
      <c r="P1499" s="3">
        <v>1</v>
      </c>
      <c r="Q1499" s="3">
        <v>4</v>
      </c>
      <c r="R1499" s="3">
        <v>2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70</v>
      </c>
      <c r="AA1499" s="3" t="str" cm="1">
        <f t="array" ref="AA1499">_xlfn.IFS(AND(Z1499&lt;36,Z1499&gt;23),"24-35",AND(Z1499&lt;51,Z1499&gt;35),"36-50",AND(Z1499&gt;50,Z1499&lt;66),"51-65",Z1499&gt;65,"66+",TRUE,"?")</f>
        <v>66+</v>
      </c>
      <c r="AB1499" s="3">
        <v>2236</v>
      </c>
      <c r="AC1499" s="3">
        <v>0</v>
      </c>
      <c r="AD1499" s="3">
        <v>0</v>
      </c>
      <c r="AE1499" s="3">
        <v>0</v>
      </c>
      <c r="AF1499" s="3">
        <v>1</v>
      </c>
      <c r="AG1499" s="3">
        <v>0</v>
      </c>
      <c r="AH1499" s="3">
        <v>0</v>
      </c>
      <c r="AI1499" s="3">
        <v>0</v>
      </c>
      <c r="AJ1499" s="3">
        <v>0</v>
      </c>
      <c r="AK1499" s="3">
        <v>1</v>
      </c>
      <c r="AL1499" s="3">
        <v>49</v>
      </c>
      <c r="AM1499" s="4">
        <v>42613</v>
      </c>
      <c r="AN1499" s="3">
        <f t="shared" si="70"/>
        <v>8</v>
      </c>
      <c r="AO1499" s="3" t="str">
        <f t="shared" si="71"/>
        <v>August</v>
      </c>
      <c r="AP1499" s="3">
        <v>1</v>
      </c>
    </row>
    <row r="1500" spans="1:42" x14ac:dyDescent="0.25">
      <c r="A1500" s="3">
        <v>845</v>
      </c>
      <c r="B1500" s="3">
        <v>21846</v>
      </c>
      <c r="C1500" s="3">
        <v>58</v>
      </c>
      <c r="D1500" s="3">
        <f t="shared" si="69"/>
        <v>0.26549482742836217</v>
      </c>
      <c r="E1500" s="3">
        <v>1</v>
      </c>
      <c r="F1500" s="3">
        <v>0</v>
      </c>
      <c r="G1500" s="3">
        <v>38</v>
      </c>
      <c r="H1500" s="3">
        <v>7</v>
      </c>
      <c r="I1500" s="3">
        <v>17</v>
      </c>
      <c r="J1500" s="3">
        <v>18</v>
      </c>
      <c r="K1500" s="3">
        <v>6</v>
      </c>
      <c r="L1500" s="3">
        <v>10</v>
      </c>
      <c r="M1500" s="3">
        <v>26</v>
      </c>
      <c r="N1500" s="3">
        <v>4</v>
      </c>
      <c r="O1500" s="3">
        <v>4</v>
      </c>
      <c r="P1500" s="3">
        <v>0</v>
      </c>
      <c r="Q1500" s="3">
        <v>3</v>
      </c>
      <c r="R1500" s="3">
        <v>8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34</v>
      </c>
      <c r="AA1500" s="3" t="str" cm="1">
        <f t="array" ref="AA1500">_xlfn.IFS(AND(Z1500&lt;36,Z1500&gt;23),"24-35",AND(Z1500&lt;51,Z1500&gt;35),"36-50",AND(Z1500&gt;50,Z1500&lt;66),"51-65",Z1500&gt;65,"66+",TRUE,"?")</f>
        <v>24-35</v>
      </c>
      <c r="AB1500" s="3">
        <v>2409</v>
      </c>
      <c r="AC1500" s="3">
        <v>1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1</v>
      </c>
      <c r="AJ1500" s="3">
        <v>0</v>
      </c>
      <c r="AK1500" s="3">
        <v>0</v>
      </c>
      <c r="AL1500" s="3">
        <v>32</v>
      </c>
      <c r="AM1500" s="4">
        <v>42440</v>
      </c>
      <c r="AN1500" s="3">
        <f t="shared" si="70"/>
        <v>3</v>
      </c>
      <c r="AO1500" s="3" t="str">
        <f t="shared" si="71"/>
        <v>March</v>
      </c>
      <c r="AP1500" s="3">
        <v>1</v>
      </c>
    </row>
    <row r="1501" spans="1:42" x14ac:dyDescent="0.25">
      <c r="A1501" s="3">
        <v>1075</v>
      </c>
      <c r="B1501" s="3">
        <v>21255</v>
      </c>
      <c r="C1501" s="3">
        <v>58</v>
      </c>
      <c r="D1501" s="3">
        <f t="shared" si="69"/>
        <v>0.27287697012467654</v>
      </c>
      <c r="E1501" s="3">
        <v>1</v>
      </c>
      <c r="F1501" s="3">
        <v>0</v>
      </c>
      <c r="G1501" s="3">
        <v>56</v>
      </c>
      <c r="H1501" s="3">
        <v>29</v>
      </c>
      <c r="I1501" s="3">
        <v>0</v>
      </c>
      <c r="J1501" s="3">
        <v>25</v>
      </c>
      <c r="K1501" s="3">
        <v>2</v>
      </c>
      <c r="L1501" s="3">
        <v>2</v>
      </c>
      <c r="M1501" s="3">
        <v>3</v>
      </c>
      <c r="N1501" s="3">
        <v>4</v>
      </c>
      <c r="O1501" s="3">
        <v>2</v>
      </c>
      <c r="P1501" s="3">
        <v>1</v>
      </c>
      <c r="Q1501" s="3">
        <v>4</v>
      </c>
      <c r="R1501" s="3">
        <v>4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46</v>
      </c>
      <c r="AA1501" s="3" t="str" cm="1">
        <f t="array" ref="AA1501">_xlfn.IFS(AND(Z1501&lt;36,Z1501&gt;23),"24-35",AND(Z1501&lt;51,Z1501&gt;35),"36-50",AND(Z1501&gt;50,Z1501&lt;66),"51-65",Z1501&gt;65,"66+",TRUE,"?")</f>
        <v>36-50</v>
      </c>
      <c r="AB1501" s="3">
        <v>2318</v>
      </c>
      <c r="AC1501" s="3">
        <v>0</v>
      </c>
      <c r="AD1501" s="3">
        <v>0</v>
      </c>
      <c r="AE1501" s="3">
        <v>0</v>
      </c>
      <c r="AF1501" s="3">
        <v>1</v>
      </c>
      <c r="AG1501" s="3">
        <v>0</v>
      </c>
      <c r="AH1501" s="3">
        <v>0</v>
      </c>
      <c r="AI1501" s="3">
        <v>0</v>
      </c>
      <c r="AJ1501" s="3">
        <v>1</v>
      </c>
      <c r="AK1501" s="3">
        <v>0</v>
      </c>
      <c r="AL1501" s="3">
        <v>55</v>
      </c>
      <c r="AM1501" s="4">
        <v>42531</v>
      </c>
      <c r="AN1501" s="3">
        <f t="shared" si="70"/>
        <v>6</v>
      </c>
      <c r="AO1501" s="3" t="str">
        <f t="shared" si="71"/>
        <v>June</v>
      </c>
      <c r="AP1501" s="3">
        <v>1</v>
      </c>
    </row>
    <row r="1502" spans="1:42" x14ac:dyDescent="0.25">
      <c r="A1502" s="3">
        <v>1419</v>
      </c>
      <c r="B1502" s="3">
        <v>23331</v>
      </c>
      <c r="C1502" s="3">
        <v>58</v>
      </c>
      <c r="D1502" s="3">
        <f t="shared" si="69"/>
        <v>0.24859628820024859</v>
      </c>
      <c r="E1502" s="3">
        <v>1</v>
      </c>
      <c r="F1502" s="3">
        <v>0</v>
      </c>
      <c r="G1502" s="3">
        <v>92</v>
      </c>
      <c r="H1502" s="3">
        <v>5</v>
      </c>
      <c r="I1502" s="3">
        <v>36</v>
      </c>
      <c r="J1502" s="3">
        <v>7</v>
      </c>
      <c r="K1502" s="3">
        <v>0</v>
      </c>
      <c r="L1502" s="3">
        <v>10</v>
      </c>
      <c r="M1502" s="3">
        <v>45</v>
      </c>
      <c r="N1502" s="3">
        <v>2</v>
      </c>
      <c r="O1502" s="3">
        <v>3</v>
      </c>
      <c r="P1502" s="3">
        <v>0</v>
      </c>
      <c r="Q1502" s="3">
        <v>3</v>
      </c>
      <c r="R1502" s="3">
        <v>8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32</v>
      </c>
      <c r="AA1502" s="3" t="str" cm="1">
        <f t="array" ref="AA1502">_xlfn.IFS(AND(Z1502&lt;36,Z1502&gt;23),"24-35",AND(Z1502&lt;51,Z1502&gt;35),"36-50",AND(Z1502&gt;50,Z1502&lt;66),"51-65",Z1502&gt;65,"66+",TRUE,"?")</f>
        <v>24-35</v>
      </c>
      <c r="AB1502" s="3">
        <v>2822</v>
      </c>
      <c r="AC1502" s="3">
        <v>0</v>
      </c>
      <c r="AD1502" s="3">
        <v>1</v>
      </c>
      <c r="AE1502" s="3">
        <v>0</v>
      </c>
      <c r="AF1502" s="3">
        <v>0</v>
      </c>
      <c r="AG1502" s="3">
        <v>0</v>
      </c>
      <c r="AH1502" s="3">
        <v>1</v>
      </c>
      <c r="AI1502" s="3">
        <v>0</v>
      </c>
      <c r="AJ1502" s="3">
        <v>0</v>
      </c>
      <c r="AK1502" s="3">
        <v>0</v>
      </c>
      <c r="AL1502" s="3">
        <v>13</v>
      </c>
      <c r="AM1502" s="4">
        <v>42027</v>
      </c>
      <c r="AN1502" s="3">
        <f t="shared" si="70"/>
        <v>1</v>
      </c>
      <c r="AO1502" s="3" t="str">
        <f t="shared" si="71"/>
        <v>January</v>
      </c>
      <c r="AP1502" s="3">
        <v>1</v>
      </c>
    </row>
    <row r="1503" spans="1:42" x14ac:dyDescent="0.25">
      <c r="A1503" s="3">
        <v>1990</v>
      </c>
      <c r="B1503" s="3">
        <v>37085</v>
      </c>
      <c r="C1503" s="3">
        <v>58</v>
      </c>
      <c r="D1503" s="3">
        <f t="shared" si="69"/>
        <v>0.15639746528245921</v>
      </c>
      <c r="E1503" s="3">
        <v>1</v>
      </c>
      <c r="F1503" s="3">
        <v>1</v>
      </c>
      <c r="G1503" s="3">
        <v>65</v>
      </c>
      <c r="H1503" s="3">
        <v>39</v>
      </c>
      <c r="I1503" s="3">
        <v>1</v>
      </c>
      <c r="J1503" s="3">
        <v>16</v>
      </c>
      <c r="K1503" s="3">
        <v>2</v>
      </c>
      <c r="L1503" s="3">
        <v>0</v>
      </c>
      <c r="M1503" s="3">
        <v>3</v>
      </c>
      <c r="N1503" s="3">
        <v>4</v>
      </c>
      <c r="O1503" s="3">
        <v>3</v>
      </c>
      <c r="P1503" s="3">
        <v>0</v>
      </c>
      <c r="Q1503" s="3">
        <v>3</v>
      </c>
      <c r="R1503" s="3">
        <v>8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45</v>
      </c>
      <c r="AA1503" s="3" t="str" cm="1">
        <f t="array" ref="AA1503">_xlfn.IFS(AND(Z1503&lt;36,Z1503&gt;23),"24-35",AND(Z1503&lt;51,Z1503&gt;35),"36-50",AND(Z1503&gt;50,Z1503&lt;66),"51-65",Z1503&gt;65,"66+",TRUE,"?")</f>
        <v>36-50</v>
      </c>
      <c r="AB1503" s="3">
        <v>2162</v>
      </c>
      <c r="AC1503" s="3">
        <v>0</v>
      </c>
      <c r="AD1503" s="3">
        <v>1</v>
      </c>
      <c r="AE1503" s="3">
        <v>0</v>
      </c>
      <c r="AF1503" s="3">
        <v>0</v>
      </c>
      <c r="AG1503" s="3">
        <v>0</v>
      </c>
      <c r="AH1503" s="3">
        <v>0</v>
      </c>
      <c r="AI1503" s="3">
        <v>1</v>
      </c>
      <c r="AJ1503" s="3">
        <v>0</v>
      </c>
      <c r="AK1503" s="3">
        <v>0</v>
      </c>
      <c r="AL1503" s="3">
        <v>55</v>
      </c>
      <c r="AM1503" s="4">
        <v>42687</v>
      </c>
      <c r="AN1503" s="3">
        <f t="shared" si="70"/>
        <v>11</v>
      </c>
      <c r="AO1503" s="3" t="str">
        <f t="shared" si="71"/>
        <v>November</v>
      </c>
      <c r="AP1503" s="3">
        <v>1</v>
      </c>
    </row>
    <row r="1504" spans="1:42" x14ac:dyDescent="0.25">
      <c r="A1504" s="3">
        <v>373</v>
      </c>
      <c r="B1504" s="3">
        <v>31395</v>
      </c>
      <c r="C1504" s="3">
        <v>57</v>
      </c>
      <c r="D1504" s="3">
        <f t="shared" si="69"/>
        <v>0.1815575728619207</v>
      </c>
      <c r="E1504" s="3">
        <v>1</v>
      </c>
      <c r="F1504" s="3">
        <v>1</v>
      </c>
      <c r="G1504" s="3">
        <v>80</v>
      </c>
      <c r="H1504" s="3">
        <v>23</v>
      </c>
      <c r="I1504" s="3">
        <v>1</v>
      </c>
      <c r="J1504" s="3">
        <v>25</v>
      </c>
      <c r="K1504" s="3">
        <v>0</v>
      </c>
      <c r="L1504" s="3">
        <v>8</v>
      </c>
      <c r="M1504" s="3">
        <v>7</v>
      </c>
      <c r="N1504" s="3">
        <v>4</v>
      </c>
      <c r="O1504" s="3">
        <v>2</v>
      </c>
      <c r="P1504" s="3">
        <v>1</v>
      </c>
      <c r="Q1504" s="3">
        <v>3</v>
      </c>
      <c r="R1504" s="3">
        <v>6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64</v>
      </c>
      <c r="AA1504" s="3" t="str" cm="1">
        <f t="array" ref="AA1504">_xlfn.IFS(AND(Z1504&lt;36,Z1504&gt;23),"24-35",AND(Z1504&lt;51,Z1504&gt;35),"36-50",AND(Z1504&gt;50,Z1504&lt;66),"51-65",Z1504&gt;65,"66+",TRUE,"?")</f>
        <v>51-65</v>
      </c>
      <c r="AB1504" s="3">
        <v>2622</v>
      </c>
      <c r="AC1504" s="3">
        <v>1</v>
      </c>
      <c r="AD1504" s="3">
        <v>0</v>
      </c>
      <c r="AE1504" s="3">
        <v>0</v>
      </c>
      <c r="AF1504" s="3">
        <v>0</v>
      </c>
      <c r="AG1504" s="3">
        <v>0</v>
      </c>
      <c r="AH1504" s="3">
        <v>1</v>
      </c>
      <c r="AI1504" s="3">
        <v>0</v>
      </c>
      <c r="AJ1504" s="3">
        <v>0</v>
      </c>
      <c r="AK1504" s="3">
        <v>0</v>
      </c>
      <c r="AL1504" s="3">
        <v>50</v>
      </c>
      <c r="AM1504" s="4">
        <v>42227</v>
      </c>
      <c r="AN1504" s="3">
        <f t="shared" si="70"/>
        <v>8</v>
      </c>
      <c r="AO1504" s="3" t="str">
        <f t="shared" si="71"/>
        <v>August</v>
      </c>
      <c r="AP1504" s="3">
        <v>1</v>
      </c>
    </row>
    <row r="1505" spans="1:42" x14ac:dyDescent="0.25">
      <c r="A1505" s="3">
        <v>816</v>
      </c>
      <c r="B1505" s="3">
        <v>30545</v>
      </c>
      <c r="C1505" s="3">
        <v>57</v>
      </c>
      <c r="D1505" s="3">
        <f t="shared" si="69"/>
        <v>0.18660991979047306</v>
      </c>
      <c r="E1505" s="3">
        <v>1</v>
      </c>
      <c r="F1505" s="3">
        <v>0</v>
      </c>
      <c r="G1505" s="3">
        <v>71</v>
      </c>
      <c r="H1505" s="3">
        <v>4</v>
      </c>
      <c r="I1505" s="3">
        <v>12</v>
      </c>
      <c r="J1505" s="3">
        <v>15</v>
      </c>
      <c r="K1505" s="3">
        <v>19</v>
      </c>
      <c r="L1505" s="3">
        <v>7</v>
      </c>
      <c r="M1505" s="3">
        <v>12</v>
      </c>
      <c r="N1505" s="3">
        <v>2</v>
      </c>
      <c r="O1505" s="3">
        <v>2</v>
      </c>
      <c r="P1505" s="3">
        <v>0</v>
      </c>
      <c r="Q1505" s="3">
        <v>3</v>
      </c>
      <c r="R1505" s="3">
        <v>7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41</v>
      </c>
      <c r="AA1505" s="3" t="str" cm="1">
        <f t="array" ref="AA1505">_xlfn.IFS(AND(Z1505&lt;36,Z1505&gt;23),"24-35",AND(Z1505&lt;51,Z1505&gt;35),"36-50",AND(Z1505&gt;50,Z1505&lt;66),"51-65",Z1505&gt;65,"66+",TRUE,"?")</f>
        <v>36-50</v>
      </c>
      <c r="AB1505" s="3">
        <v>2779</v>
      </c>
      <c r="AC1505" s="3">
        <v>0</v>
      </c>
      <c r="AD1505" s="3">
        <v>0</v>
      </c>
      <c r="AE1505" s="3">
        <v>0</v>
      </c>
      <c r="AF1505" s="3">
        <v>1</v>
      </c>
      <c r="AG1505" s="3">
        <v>0</v>
      </c>
      <c r="AH1505" s="3">
        <v>0</v>
      </c>
      <c r="AI1505" s="3">
        <v>1</v>
      </c>
      <c r="AJ1505" s="3">
        <v>0</v>
      </c>
      <c r="AK1505" s="3">
        <v>0</v>
      </c>
      <c r="AL1505" s="3">
        <v>45</v>
      </c>
      <c r="AM1505" s="4">
        <v>42070</v>
      </c>
      <c r="AN1505" s="3">
        <f t="shared" si="70"/>
        <v>3</v>
      </c>
      <c r="AO1505" s="3" t="str">
        <f t="shared" si="71"/>
        <v>March</v>
      </c>
      <c r="AP1505" s="3">
        <v>1</v>
      </c>
    </row>
    <row r="1506" spans="1:42" x14ac:dyDescent="0.25">
      <c r="A1506" s="3">
        <v>1302</v>
      </c>
      <c r="B1506" s="3">
        <v>26759</v>
      </c>
      <c r="C1506" s="3">
        <v>57</v>
      </c>
      <c r="D1506" s="3">
        <f t="shared" si="69"/>
        <v>0.21301244441122613</v>
      </c>
      <c r="E1506" s="3">
        <v>1</v>
      </c>
      <c r="F1506" s="3">
        <v>0</v>
      </c>
      <c r="G1506" s="3">
        <v>65</v>
      </c>
      <c r="H1506" s="3">
        <v>25</v>
      </c>
      <c r="I1506" s="3">
        <v>3</v>
      </c>
      <c r="J1506" s="3">
        <v>16</v>
      </c>
      <c r="K1506" s="3">
        <v>8</v>
      </c>
      <c r="L1506" s="3">
        <v>5</v>
      </c>
      <c r="M1506" s="3">
        <v>2</v>
      </c>
      <c r="N1506" s="3">
        <v>2</v>
      </c>
      <c r="O1506" s="3">
        <v>2</v>
      </c>
      <c r="P1506" s="3">
        <v>1</v>
      </c>
      <c r="Q1506" s="3">
        <v>3</v>
      </c>
      <c r="R1506" s="3">
        <v>6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48</v>
      </c>
      <c r="AA1506" s="3" t="str" cm="1">
        <f t="array" ref="AA1506">_xlfn.IFS(AND(Z1506&lt;36,Z1506&gt;23),"24-35",AND(Z1506&lt;51,Z1506&gt;35),"36-50",AND(Z1506&gt;50,Z1506&lt;66),"51-65",Z1506&gt;65,"66+",TRUE,"?")</f>
        <v>36-50</v>
      </c>
      <c r="AB1506" s="3">
        <v>2301</v>
      </c>
      <c r="AC1506" s="3">
        <v>1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1</v>
      </c>
      <c r="AJ1506" s="3">
        <v>0</v>
      </c>
      <c r="AK1506" s="3">
        <v>0</v>
      </c>
      <c r="AL1506" s="3">
        <v>55</v>
      </c>
      <c r="AM1506" s="4">
        <v>42548</v>
      </c>
      <c r="AN1506" s="3">
        <f t="shared" si="70"/>
        <v>6</v>
      </c>
      <c r="AO1506" s="3" t="str">
        <f t="shared" si="71"/>
        <v>June</v>
      </c>
      <c r="AP1506" s="3">
        <v>1</v>
      </c>
    </row>
    <row r="1507" spans="1:42" x14ac:dyDescent="0.25">
      <c r="A1507" s="3">
        <v>1490</v>
      </c>
      <c r="B1507" s="3">
        <v>18793</v>
      </c>
      <c r="C1507" s="3">
        <v>57</v>
      </c>
      <c r="D1507" s="3">
        <f t="shared" si="69"/>
        <v>0.30330442185920292</v>
      </c>
      <c r="E1507" s="3">
        <v>1</v>
      </c>
      <c r="F1507" s="3">
        <v>0</v>
      </c>
      <c r="G1507" s="3">
        <v>14</v>
      </c>
      <c r="H1507" s="3">
        <v>4</v>
      </c>
      <c r="I1507" s="3">
        <v>16</v>
      </c>
      <c r="J1507" s="3">
        <v>20</v>
      </c>
      <c r="K1507" s="3">
        <v>0</v>
      </c>
      <c r="L1507" s="3">
        <v>17</v>
      </c>
      <c r="M1507" s="3">
        <v>20</v>
      </c>
      <c r="N1507" s="3">
        <v>3</v>
      </c>
      <c r="O1507" s="3">
        <v>2</v>
      </c>
      <c r="P1507" s="3">
        <v>0</v>
      </c>
      <c r="Q1507" s="3">
        <v>4</v>
      </c>
      <c r="R1507" s="3">
        <v>8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49</v>
      </c>
      <c r="AA1507" s="3" t="str" cm="1">
        <f t="array" ref="AA1507">_xlfn.IFS(AND(Z1507&lt;36,Z1507&gt;23),"24-35",AND(Z1507&lt;51,Z1507&gt;35),"36-50",AND(Z1507&gt;50,Z1507&lt;66),"51-65",Z1507&gt;65,"66+",TRUE,"?")</f>
        <v>36-50</v>
      </c>
      <c r="AB1507" s="3">
        <v>2692</v>
      </c>
      <c r="AC1507" s="3">
        <v>0</v>
      </c>
      <c r="AD1507" s="3">
        <v>1</v>
      </c>
      <c r="AE1507" s="3">
        <v>0</v>
      </c>
      <c r="AF1507" s="3">
        <v>0</v>
      </c>
      <c r="AG1507" s="3">
        <v>0</v>
      </c>
      <c r="AH1507" s="3">
        <v>0</v>
      </c>
      <c r="AI1507" s="3">
        <v>1</v>
      </c>
      <c r="AJ1507" s="3">
        <v>0</v>
      </c>
      <c r="AK1507" s="3">
        <v>0</v>
      </c>
      <c r="AL1507" s="3">
        <v>37</v>
      </c>
      <c r="AM1507" s="4">
        <v>42157</v>
      </c>
      <c r="AN1507" s="3">
        <f t="shared" si="70"/>
        <v>6</v>
      </c>
      <c r="AO1507" s="3" t="str">
        <f t="shared" si="71"/>
        <v>June</v>
      </c>
      <c r="AP1507" s="3">
        <v>1</v>
      </c>
    </row>
    <row r="1508" spans="1:42" x14ac:dyDescent="0.25">
      <c r="A1508" s="3">
        <v>1607</v>
      </c>
      <c r="B1508" s="3">
        <v>41120</v>
      </c>
      <c r="C1508" s="3">
        <v>57</v>
      </c>
      <c r="D1508" s="3">
        <f t="shared" si="69"/>
        <v>0.13861867704280156</v>
      </c>
      <c r="E1508" s="3">
        <v>1</v>
      </c>
      <c r="F1508" s="3">
        <v>1</v>
      </c>
      <c r="G1508" s="3">
        <v>80</v>
      </c>
      <c r="H1508" s="3">
        <v>24</v>
      </c>
      <c r="I1508" s="3">
        <v>2</v>
      </c>
      <c r="J1508" s="3">
        <v>23</v>
      </c>
      <c r="K1508" s="3">
        <v>0</v>
      </c>
      <c r="L1508" s="3">
        <v>8</v>
      </c>
      <c r="M1508" s="3">
        <v>24</v>
      </c>
      <c r="N1508" s="3">
        <v>3</v>
      </c>
      <c r="O1508" s="3">
        <v>2</v>
      </c>
      <c r="P1508" s="3">
        <v>1</v>
      </c>
      <c r="Q1508" s="3">
        <v>3</v>
      </c>
      <c r="R1508" s="3">
        <v>6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52</v>
      </c>
      <c r="AA1508" s="3" t="str" cm="1">
        <f t="array" ref="AA1508">_xlfn.IFS(AND(Z1508&lt;36,Z1508&gt;23),"24-35",AND(Z1508&lt;51,Z1508&gt;35),"36-50",AND(Z1508&gt;50,Z1508&lt;66),"51-65",Z1508&gt;65,"66+",TRUE,"?")</f>
        <v>51-65</v>
      </c>
      <c r="AB1508" s="3">
        <v>2394</v>
      </c>
      <c r="AC1508" s="3">
        <v>0</v>
      </c>
      <c r="AD1508" s="3">
        <v>1</v>
      </c>
      <c r="AE1508" s="3">
        <v>0</v>
      </c>
      <c r="AF1508" s="3">
        <v>0</v>
      </c>
      <c r="AG1508" s="3">
        <v>0</v>
      </c>
      <c r="AH1508" s="3">
        <v>0</v>
      </c>
      <c r="AI1508" s="3">
        <v>1</v>
      </c>
      <c r="AJ1508" s="3">
        <v>0</v>
      </c>
      <c r="AK1508" s="3">
        <v>0</v>
      </c>
      <c r="AL1508" s="3">
        <v>33</v>
      </c>
      <c r="AM1508" s="4">
        <v>42455</v>
      </c>
      <c r="AN1508" s="3">
        <f t="shared" si="70"/>
        <v>3</v>
      </c>
      <c r="AO1508" s="3" t="str">
        <f t="shared" si="71"/>
        <v>March</v>
      </c>
      <c r="AP1508" s="3">
        <v>1</v>
      </c>
    </row>
    <row r="1509" spans="1:42" x14ac:dyDescent="0.25">
      <c r="A1509" s="3">
        <v>1796</v>
      </c>
      <c r="B1509" s="3">
        <v>21474</v>
      </c>
      <c r="C1509" s="3">
        <v>57</v>
      </c>
      <c r="D1509" s="3">
        <f t="shared" si="69"/>
        <v>0.26543727298127967</v>
      </c>
      <c r="E1509" s="3">
        <v>1</v>
      </c>
      <c r="F1509" s="3">
        <v>0</v>
      </c>
      <c r="G1509" s="3">
        <v>0</v>
      </c>
      <c r="H1509" s="3">
        <v>6</v>
      </c>
      <c r="I1509" s="3">
        <v>16</v>
      </c>
      <c r="J1509" s="3">
        <v>24</v>
      </c>
      <c r="K1509" s="3">
        <v>11</v>
      </c>
      <c r="L1509" s="3">
        <v>0</v>
      </c>
      <c r="M1509" s="3">
        <v>34</v>
      </c>
      <c r="N1509" s="3">
        <v>2</v>
      </c>
      <c r="O1509" s="3">
        <v>3</v>
      </c>
      <c r="P1509" s="3">
        <v>1</v>
      </c>
      <c r="Q1509" s="3">
        <v>2</v>
      </c>
      <c r="R1509" s="3">
        <v>7</v>
      </c>
      <c r="S1509" s="3">
        <v>0</v>
      </c>
      <c r="T1509" s="3">
        <v>0</v>
      </c>
      <c r="U1509" s="3">
        <v>1</v>
      </c>
      <c r="V1509" s="3">
        <v>0</v>
      </c>
      <c r="W1509" s="3">
        <v>0</v>
      </c>
      <c r="X1509" s="3">
        <v>0</v>
      </c>
      <c r="Y1509" s="3">
        <v>1</v>
      </c>
      <c r="Z1509" s="3">
        <v>31</v>
      </c>
      <c r="AA1509" s="3" t="str" cm="1">
        <f t="array" ref="AA1509">_xlfn.IFS(AND(Z1509&lt;36,Z1509&gt;23),"24-35",AND(Z1509&lt;51,Z1509&gt;35),"36-50",AND(Z1509&gt;50,Z1509&lt;66),"51-65",Z1509&gt;65,"66+",TRUE,"?")</f>
        <v>24-35</v>
      </c>
      <c r="AB1509" s="3">
        <v>2241</v>
      </c>
      <c r="AC1509" s="3">
        <v>0</v>
      </c>
      <c r="AD1509" s="3">
        <v>0</v>
      </c>
      <c r="AE1509" s="3">
        <v>1</v>
      </c>
      <c r="AF1509" s="3">
        <v>0</v>
      </c>
      <c r="AG1509" s="3">
        <v>0</v>
      </c>
      <c r="AH1509" s="3">
        <v>0</v>
      </c>
      <c r="AI1509" s="3">
        <v>1</v>
      </c>
      <c r="AJ1509" s="3">
        <v>0</v>
      </c>
      <c r="AK1509" s="3">
        <v>0</v>
      </c>
      <c r="AL1509" s="3">
        <v>23</v>
      </c>
      <c r="AM1509" s="4">
        <v>42608</v>
      </c>
      <c r="AN1509" s="3">
        <f t="shared" si="70"/>
        <v>8</v>
      </c>
      <c r="AO1509" s="3" t="str">
        <f t="shared" si="71"/>
        <v>August</v>
      </c>
      <c r="AP1509" s="3">
        <v>1</v>
      </c>
    </row>
    <row r="1510" spans="1:42" x14ac:dyDescent="0.25">
      <c r="A1510" s="3">
        <v>68</v>
      </c>
      <c r="B1510" s="3">
        <v>28332</v>
      </c>
      <c r="C1510" s="3">
        <v>56</v>
      </c>
      <c r="D1510" s="3">
        <f t="shared" si="69"/>
        <v>0.19765636029930819</v>
      </c>
      <c r="E1510" s="3">
        <v>0</v>
      </c>
      <c r="F1510" s="3">
        <v>0</v>
      </c>
      <c r="G1510" s="3">
        <v>58</v>
      </c>
      <c r="H1510" s="3">
        <v>14</v>
      </c>
      <c r="I1510" s="3">
        <v>10</v>
      </c>
      <c r="J1510" s="3">
        <v>13</v>
      </c>
      <c r="K1510" s="3">
        <v>4</v>
      </c>
      <c r="L1510" s="3">
        <v>15</v>
      </c>
      <c r="M1510" s="3">
        <v>9</v>
      </c>
      <c r="N1510" s="3">
        <v>1</v>
      </c>
      <c r="O1510" s="3">
        <v>2</v>
      </c>
      <c r="P1510" s="3">
        <v>1</v>
      </c>
      <c r="Q1510" s="3">
        <v>4</v>
      </c>
      <c r="R1510" s="3">
        <v>2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68</v>
      </c>
      <c r="AA1510" s="3" t="str" cm="1">
        <f t="array" ref="AA1510">_xlfn.IFS(AND(Z1510&lt;36,Z1510&gt;23),"24-35",AND(Z1510&lt;51,Z1510&gt;35),"36-50",AND(Z1510&gt;50,Z1510&lt;66),"51-65",Z1510&gt;65,"66+",TRUE,"?")</f>
        <v>66+</v>
      </c>
      <c r="AB1510" s="3">
        <v>2219</v>
      </c>
      <c r="AC1510" s="3">
        <v>0</v>
      </c>
      <c r="AD1510" s="3">
        <v>1</v>
      </c>
      <c r="AE1510" s="3">
        <v>0</v>
      </c>
      <c r="AF1510" s="3">
        <v>0</v>
      </c>
      <c r="AG1510" s="3">
        <v>0</v>
      </c>
      <c r="AH1510" s="3">
        <v>0</v>
      </c>
      <c r="AI1510" s="3">
        <v>1</v>
      </c>
      <c r="AJ1510" s="3">
        <v>0</v>
      </c>
      <c r="AK1510" s="3">
        <v>0</v>
      </c>
      <c r="AL1510" s="3">
        <v>47</v>
      </c>
      <c r="AM1510" s="4">
        <v>42630</v>
      </c>
      <c r="AN1510" s="3">
        <f t="shared" si="70"/>
        <v>9</v>
      </c>
      <c r="AO1510" s="3" t="str">
        <f t="shared" si="71"/>
        <v>September</v>
      </c>
      <c r="AP1510" s="3">
        <v>1</v>
      </c>
    </row>
    <row r="1511" spans="1:42" x14ac:dyDescent="0.25">
      <c r="A1511" s="3">
        <v>75</v>
      </c>
      <c r="B1511" s="3">
        <v>23559</v>
      </c>
      <c r="C1511" s="3">
        <v>56</v>
      </c>
      <c r="D1511" s="3">
        <f t="shared" si="69"/>
        <v>0.23770109087822064</v>
      </c>
      <c r="E1511" s="3">
        <v>1</v>
      </c>
      <c r="F1511" s="3">
        <v>0</v>
      </c>
      <c r="G1511" s="3">
        <v>87</v>
      </c>
      <c r="H1511" s="3">
        <v>25</v>
      </c>
      <c r="I1511" s="3">
        <v>5</v>
      </c>
      <c r="J1511" s="3">
        <v>19</v>
      </c>
      <c r="K1511" s="3">
        <v>7</v>
      </c>
      <c r="L1511" s="3">
        <v>0</v>
      </c>
      <c r="M1511" s="3">
        <v>23</v>
      </c>
      <c r="N1511" s="3">
        <v>3</v>
      </c>
      <c r="O1511" s="3">
        <v>3</v>
      </c>
      <c r="P1511" s="3">
        <v>0</v>
      </c>
      <c r="Q1511" s="3">
        <v>3</v>
      </c>
      <c r="R1511" s="3">
        <v>7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47</v>
      </c>
      <c r="AA1511" s="3" t="str" cm="1">
        <f t="array" ref="AA1511">_xlfn.IFS(AND(Z1511&lt;36,Z1511&gt;23),"24-35",AND(Z1511&lt;51,Z1511&gt;35),"36-50",AND(Z1511&gt;50,Z1511&lt;66),"51-65",Z1511&gt;65,"66+",TRUE,"?")</f>
        <v>36-50</v>
      </c>
      <c r="AB1511" s="3">
        <v>2520</v>
      </c>
      <c r="AC1511" s="3">
        <v>0</v>
      </c>
      <c r="AD1511" s="3">
        <v>1</v>
      </c>
      <c r="AE1511" s="3">
        <v>0</v>
      </c>
      <c r="AF1511" s="3">
        <v>0</v>
      </c>
      <c r="AG1511" s="3">
        <v>0</v>
      </c>
      <c r="AH1511" s="3">
        <v>1</v>
      </c>
      <c r="AI1511" s="3">
        <v>0</v>
      </c>
      <c r="AJ1511" s="3">
        <v>0</v>
      </c>
      <c r="AK1511" s="3">
        <v>0</v>
      </c>
      <c r="AL1511" s="3">
        <v>33</v>
      </c>
      <c r="AM1511" s="4">
        <v>42329</v>
      </c>
      <c r="AN1511" s="3">
        <f t="shared" si="70"/>
        <v>11</v>
      </c>
      <c r="AO1511" s="3" t="str">
        <f t="shared" si="71"/>
        <v>November</v>
      </c>
      <c r="AP1511" s="3">
        <v>1</v>
      </c>
    </row>
    <row r="1512" spans="1:42" x14ac:dyDescent="0.25">
      <c r="A1512" s="3">
        <v>302</v>
      </c>
      <c r="B1512" s="3">
        <v>14849</v>
      </c>
      <c r="C1512" s="3">
        <v>56</v>
      </c>
      <c r="D1512" s="3">
        <f t="shared" si="69"/>
        <v>0.37712977304869016</v>
      </c>
      <c r="E1512" s="3">
        <v>1</v>
      </c>
      <c r="F1512" s="3">
        <v>0</v>
      </c>
      <c r="G1512" s="3">
        <v>39</v>
      </c>
      <c r="H1512" s="3">
        <v>21</v>
      </c>
      <c r="I1512" s="3">
        <v>2</v>
      </c>
      <c r="J1512" s="3">
        <v>28</v>
      </c>
      <c r="K1512" s="3">
        <v>3</v>
      </c>
      <c r="L1512" s="3">
        <v>2</v>
      </c>
      <c r="M1512" s="3">
        <v>9</v>
      </c>
      <c r="N1512" s="3">
        <v>3</v>
      </c>
      <c r="O1512" s="3">
        <v>2</v>
      </c>
      <c r="P1512" s="3">
        <v>0</v>
      </c>
      <c r="Q1512" s="3">
        <v>4</v>
      </c>
      <c r="R1512" s="3">
        <v>8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44</v>
      </c>
      <c r="AA1512" s="3" t="str" cm="1">
        <f t="array" ref="AA1512">_xlfn.IFS(AND(Z1512&lt;36,Z1512&gt;23),"24-35",AND(Z1512&lt;51,Z1512&gt;35),"36-50",AND(Z1512&gt;50,Z1512&lt;66),"51-65",Z1512&gt;65,"66+",TRUE,"?")</f>
        <v>36-50</v>
      </c>
      <c r="AB1512" s="3">
        <v>2521</v>
      </c>
      <c r="AC1512" s="3">
        <v>1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1</v>
      </c>
      <c r="AL1512" s="3">
        <v>47</v>
      </c>
      <c r="AM1512" s="4">
        <v>42328</v>
      </c>
      <c r="AN1512" s="3">
        <f t="shared" si="70"/>
        <v>11</v>
      </c>
      <c r="AO1512" s="3" t="str">
        <f t="shared" si="71"/>
        <v>November</v>
      </c>
      <c r="AP1512" s="3">
        <v>1</v>
      </c>
    </row>
    <row r="1513" spans="1:42" x14ac:dyDescent="0.25">
      <c r="A1513" s="3">
        <v>423</v>
      </c>
      <c r="B1513" s="3">
        <v>36230</v>
      </c>
      <c r="C1513" s="3">
        <v>56</v>
      </c>
      <c r="D1513" s="3">
        <f t="shared" si="69"/>
        <v>0.15456803753795198</v>
      </c>
      <c r="E1513" s="3">
        <v>1</v>
      </c>
      <c r="F1513" s="3">
        <v>0</v>
      </c>
      <c r="G1513" s="3">
        <v>17</v>
      </c>
      <c r="H1513" s="3">
        <v>14</v>
      </c>
      <c r="I1513" s="3">
        <v>2</v>
      </c>
      <c r="J1513" s="3">
        <v>30</v>
      </c>
      <c r="K1513" s="3">
        <v>8</v>
      </c>
      <c r="L1513" s="3">
        <v>2</v>
      </c>
      <c r="M1513" s="3">
        <v>3</v>
      </c>
      <c r="N1513" s="3">
        <v>1</v>
      </c>
      <c r="O1513" s="3">
        <v>2</v>
      </c>
      <c r="P1513" s="3">
        <v>0</v>
      </c>
      <c r="Q1513" s="3">
        <v>4</v>
      </c>
      <c r="R1513" s="3">
        <v>5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49</v>
      </c>
      <c r="AA1513" s="3" t="str" cm="1">
        <f t="array" ref="AA1513">_xlfn.IFS(AND(Z1513&lt;36,Z1513&gt;23),"24-35",AND(Z1513&lt;51,Z1513&gt;35),"36-50",AND(Z1513&gt;50,Z1513&lt;66),"51-65",Z1513&gt;65,"66+",TRUE,"?")</f>
        <v>36-50</v>
      </c>
      <c r="AB1513" s="3">
        <v>2414</v>
      </c>
      <c r="AC1513" s="3">
        <v>0</v>
      </c>
      <c r="AD1513" s="3">
        <v>0</v>
      </c>
      <c r="AE1513" s="3">
        <v>1</v>
      </c>
      <c r="AF1513" s="3">
        <v>0</v>
      </c>
      <c r="AG1513" s="3">
        <v>0</v>
      </c>
      <c r="AH1513" s="3">
        <v>0</v>
      </c>
      <c r="AI1513" s="3">
        <v>0</v>
      </c>
      <c r="AJ1513" s="3">
        <v>1</v>
      </c>
      <c r="AK1513" s="3">
        <v>0</v>
      </c>
      <c r="AL1513" s="3">
        <v>53</v>
      </c>
      <c r="AM1513" s="4">
        <v>42435</v>
      </c>
      <c r="AN1513" s="3">
        <f t="shared" si="70"/>
        <v>3</v>
      </c>
      <c r="AO1513" s="3" t="str">
        <f t="shared" si="71"/>
        <v>March</v>
      </c>
      <c r="AP1513" s="3">
        <v>1</v>
      </c>
    </row>
    <row r="1514" spans="1:42" x14ac:dyDescent="0.25">
      <c r="A1514" s="3">
        <v>1801</v>
      </c>
      <c r="B1514" s="3">
        <v>36790</v>
      </c>
      <c r="C1514" s="3">
        <v>56</v>
      </c>
      <c r="D1514" s="3">
        <f t="shared" si="69"/>
        <v>0.15221527589018755</v>
      </c>
      <c r="E1514" s="3">
        <v>0</v>
      </c>
      <c r="F1514" s="3">
        <v>0</v>
      </c>
      <c r="G1514" s="3">
        <v>14</v>
      </c>
      <c r="H1514" s="3">
        <v>3</v>
      </c>
      <c r="I1514" s="3">
        <v>3</v>
      </c>
      <c r="J1514" s="3">
        <v>14</v>
      </c>
      <c r="K1514" s="3">
        <v>15</v>
      </c>
      <c r="L1514" s="3">
        <v>21</v>
      </c>
      <c r="M1514" s="3">
        <v>10</v>
      </c>
      <c r="N1514" s="3">
        <v>1</v>
      </c>
      <c r="O1514" s="3">
        <v>2</v>
      </c>
      <c r="P1514" s="3">
        <v>1</v>
      </c>
      <c r="Q1514" s="3">
        <v>2</v>
      </c>
      <c r="R1514" s="3">
        <v>9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1</v>
      </c>
      <c r="Z1514" s="3">
        <v>37</v>
      </c>
      <c r="AA1514" s="3" t="str" cm="1">
        <f t="array" ref="AA1514">_xlfn.IFS(AND(Z1514&lt;36,Z1514&gt;23),"24-35",AND(Z1514&lt;51,Z1514&gt;35),"36-50",AND(Z1514&gt;50,Z1514&lt;66),"51-65",Z1514&gt;65,"66+",TRUE,"?")</f>
        <v>36-50</v>
      </c>
      <c r="AB1514" s="3">
        <v>2644</v>
      </c>
      <c r="AC1514" s="3">
        <v>0</v>
      </c>
      <c r="AD1514" s="3">
        <v>1</v>
      </c>
      <c r="AE1514" s="3">
        <v>0</v>
      </c>
      <c r="AF1514" s="3">
        <v>0</v>
      </c>
      <c r="AG1514" s="3">
        <v>0</v>
      </c>
      <c r="AH1514" s="3">
        <v>0</v>
      </c>
      <c r="AI1514" s="3">
        <v>1</v>
      </c>
      <c r="AJ1514" s="3">
        <v>0</v>
      </c>
      <c r="AK1514" s="3">
        <v>0</v>
      </c>
      <c r="AL1514" s="3">
        <v>46</v>
      </c>
      <c r="AM1514" s="4">
        <v>42205</v>
      </c>
      <c r="AN1514" s="3">
        <f t="shared" si="70"/>
        <v>7</v>
      </c>
      <c r="AO1514" s="3" t="str">
        <f t="shared" si="71"/>
        <v>July</v>
      </c>
      <c r="AP1514" s="3">
        <v>1</v>
      </c>
    </row>
    <row r="1515" spans="1:42" x14ac:dyDescent="0.25">
      <c r="A1515" s="3">
        <v>1931</v>
      </c>
      <c r="B1515" s="3">
        <v>16005</v>
      </c>
      <c r="C1515" s="3">
        <v>56</v>
      </c>
      <c r="D1515" s="3">
        <f t="shared" si="69"/>
        <v>0.34989065916900969</v>
      </c>
      <c r="E1515" s="3">
        <v>1</v>
      </c>
      <c r="F1515" s="3">
        <v>0</v>
      </c>
      <c r="G1515" s="3">
        <v>69</v>
      </c>
      <c r="H1515" s="3">
        <v>1</v>
      </c>
      <c r="I1515" s="3">
        <v>3</v>
      </c>
      <c r="J1515" s="3">
        <v>2</v>
      </c>
      <c r="K1515" s="3">
        <v>20</v>
      </c>
      <c r="L1515" s="3">
        <v>30</v>
      </c>
      <c r="M1515" s="3">
        <v>47</v>
      </c>
      <c r="N1515" s="3">
        <v>3</v>
      </c>
      <c r="O1515" s="3">
        <v>2</v>
      </c>
      <c r="P1515" s="3">
        <v>1</v>
      </c>
      <c r="Q1515" s="3">
        <v>2</v>
      </c>
      <c r="R1515" s="3">
        <v>8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40</v>
      </c>
      <c r="AA1515" s="3" t="str" cm="1">
        <f t="array" ref="AA1515">_xlfn.IFS(AND(Z1515&lt;36,Z1515&gt;23),"24-35",AND(Z1515&lt;51,Z1515&gt;35),"36-50",AND(Z1515&gt;50,Z1515&lt;66),"51-65",Z1515&gt;65,"66+",TRUE,"?")</f>
        <v>36-50</v>
      </c>
      <c r="AB1515" s="3">
        <v>2843</v>
      </c>
      <c r="AC1515" s="3">
        <v>0</v>
      </c>
      <c r="AD1515" s="3">
        <v>1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9</v>
      </c>
      <c r="AM1515" s="4">
        <v>42006</v>
      </c>
      <c r="AN1515" s="3">
        <f t="shared" si="70"/>
        <v>1</v>
      </c>
      <c r="AO1515" s="3" t="str">
        <f t="shared" si="71"/>
        <v>January</v>
      </c>
      <c r="AP1515" s="3">
        <v>1</v>
      </c>
    </row>
    <row r="1516" spans="1:42" x14ac:dyDescent="0.25">
      <c r="A1516" s="3">
        <v>1940</v>
      </c>
      <c r="B1516" s="3">
        <v>23539</v>
      </c>
      <c r="C1516" s="3">
        <v>56</v>
      </c>
      <c r="D1516" s="3">
        <f t="shared" si="69"/>
        <v>0.23790305450528909</v>
      </c>
      <c r="E1516" s="3">
        <v>0</v>
      </c>
      <c r="F1516" s="3">
        <v>0</v>
      </c>
      <c r="G1516" s="3">
        <v>13</v>
      </c>
      <c r="H1516" s="3">
        <v>4</v>
      </c>
      <c r="I1516" s="3">
        <v>24</v>
      </c>
      <c r="J1516" s="3">
        <v>11</v>
      </c>
      <c r="K1516" s="3">
        <v>16</v>
      </c>
      <c r="L1516" s="3">
        <v>1</v>
      </c>
      <c r="M1516" s="3">
        <v>25</v>
      </c>
      <c r="N1516" s="3">
        <v>1</v>
      </c>
      <c r="O1516" s="3">
        <v>2</v>
      </c>
      <c r="P1516" s="3">
        <v>0</v>
      </c>
      <c r="Q1516" s="3">
        <v>4</v>
      </c>
      <c r="R1516" s="3">
        <v>6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63</v>
      </c>
      <c r="AA1516" s="3" t="str" cm="1">
        <f t="array" ref="AA1516">_xlfn.IFS(AND(Z1516&lt;36,Z1516&gt;23),"24-35",AND(Z1516&lt;51,Z1516&gt;35),"36-50",AND(Z1516&gt;50,Z1516&lt;66),"51-65",Z1516&gt;65,"66+",TRUE,"?")</f>
        <v>51-65</v>
      </c>
      <c r="AB1516" s="3">
        <v>2280</v>
      </c>
      <c r="AC1516" s="3">
        <v>0</v>
      </c>
      <c r="AD1516" s="3">
        <v>1</v>
      </c>
      <c r="AE1516" s="3">
        <v>0</v>
      </c>
      <c r="AF1516" s="3">
        <v>0</v>
      </c>
      <c r="AG1516" s="3">
        <v>0</v>
      </c>
      <c r="AH1516" s="3">
        <v>0</v>
      </c>
      <c r="AI1516" s="3">
        <v>1</v>
      </c>
      <c r="AJ1516" s="3">
        <v>0</v>
      </c>
      <c r="AK1516" s="3">
        <v>0</v>
      </c>
      <c r="AL1516" s="3">
        <v>31</v>
      </c>
      <c r="AM1516" s="4">
        <v>42569</v>
      </c>
      <c r="AN1516" s="3">
        <f t="shared" si="70"/>
        <v>7</v>
      </c>
      <c r="AO1516" s="3" t="str">
        <f t="shared" si="71"/>
        <v>July</v>
      </c>
      <c r="AP1516" s="3">
        <v>1</v>
      </c>
    </row>
    <row r="1517" spans="1:42" x14ac:dyDescent="0.25">
      <c r="A1517" s="3">
        <v>271</v>
      </c>
      <c r="B1517" s="3">
        <v>16626</v>
      </c>
      <c r="C1517" s="3">
        <v>55</v>
      </c>
      <c r="D1517" s="3">
        <f t="shared" si="69"/>
        <v>0.33080716949356431</v>
      </c>
      <c r="E1517" s="3">
        <v>2</v>
      </c>
      <c r="F1517" s="3">
        <v>0</v>
      </c>
      <c r="G1517" s="3">
        <v>76</v>
      </c>
      <c r="H1517" s="3">
        <v>8</v>
      </c>
      <c r="I1517" s="3">
        <v>3</v>
      </c>
      <c r="J1517" s="3">
        <v>22</v>
      </c>
      <c r="K1517" s="3">
        <v>21</v>
      </c>
      <c r="L1517" s="3">
        <v>1</v>
      </c>
      <c r="M1517" s="3">
        <v>13</v>
      </c>
      <c r="N1517" s="3">
        <v>3</v>
      </c>
      <c r="O1517" s="3">
        <v>3</v>
      </c>
      <c r="P1517" s="3">
        <v>0</v>
      </c>
      <c r="Q1517" s="3">
        <v>3</v>
      </c>
      <c r="R1517" s="3">
        <v>9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49</v>
      </c>
      <c r="AA1517" s="3" t="str" cm="1">
        <f t="array" ref="AA1517">_xlfn.IFS(AND(Z1517&lt;36,Z1517&gt;23),"24-35",AND(Z1517&lt;51,Z1517&gt;35),"36-50",AND(Z1517&gt;50,Z1517&lt;66),"51-65",Z1517&gt;65,"66+",TRUE,"?")</f>
        <v>36-50</v>
      </c>
      <c r="AB1517" s="3">
        <v>2324</v>
      </c>
      <c r="AC1517" s="3">
        <v>0</v>
      </c>
      <c r="AD1517" s="3">
        <v>0</v>
      </c>
      <c r="AE1517" s="3">
        <v>0</v>
      </c>
      <c r="AF1517" s="3">
        <v>1</v>
      </c>
      <c r="AG1517" s="3">
        <v>0</v>
      </c>
      <c r="AH1517" s="3">
        <v>0</v>
      </c>
      <c r="AI1517" s="3">
        <v>1</v>
      </c>
      <c r="AJ1517" s="3">
        <v>0</v>
      </c>
      <c r="AK1517" s="3">
        <v>0</v>
      </c>
      <c r="AL1517" s="3">
        <v>42</v>
      </c>
      <c r="AM1517" s="4">
        <v>42525</v>
      </c>
      <c r="AN1517" s="3">
        <f t="shared" si="70"/>
        <v>6</v>
      </c>
      <c r="AO1517" s="3" t="str">
        <f t="shared" si="71"/>
        <v>June</v>
      </c>
      <c r="AP1517" s="3">
        <v>1</v>
      </c>
    </row>
    <row r="1518" spans="1:42" x14ac:dyDescent="0.25">
      <c r="A1518" s="3">
        <v>711</v>
      </c>
      <c r="B1518" s="3">
        <v>35523</v>
      </c>
      <c r="C1518" s="3">
        <v>55</v>
      </c>
      <c r="D1518" s="3">
        <f t="shared" si="69"/>
        <v>0.1548292655462658</v>
      </c>
      <c r="E1518" s="3">
        <v>1</v>
      </c>
      <c r="F1518" s="3">
        <v>0</v>
      </c>
      <c r="G1518" s="3">
        <v>8</v>
      </c>
      <c r="H1518" s="3">
        <v>11</v>
      </c>
      <c r="I1518" s="3">
        <v>5</v>
      </c>
      <c r="J1518" s="3">
        <v>22</v>
      </c>
      <c r="K1518" s="3">
        <v>12</v>
      </c>
      <c r="L1518" s="3">
        <v>5</v>
      </c>
      <c r="M1518" s="3">
        <v>11</v>
      </c>
      <c r="N1518" s="3">
        <v>2</v>
      </c>
      <c r="O1518" s="3">
        <v>3</v>
      </c>
      <c r="P1518" s="3">
        <v>0</v>
      </c>
      <c r="Q1518" s="3">
        <v>3</v>
      </c>
      <c r="R1518" s="3">
        <v>7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39</v>
      </c>
      <c r="AA1518" s="3" t="str" cm="1">
        <f t="array" ref="AA1518">_xlfn.IFS(AND(Z1518&lt;36,Z1518&gt;23),"24-35",AND(Z1518&lt;51,Z1518&gt;35),"36-50",AND(Z1518&gt;50,Z1518&lt;66),"51-65",Z1518&gt;65,"66+",TRUE,"?")</f>
        <v>36-50</v>
      </c>
      <c r="AB1518" s="3">
        <v>2428</v>
      </c>
      <c r="AC1518" s="3">
        <v>0</v>
      </c>
      <c r="AD1518" s="3">
        <v>1</v>
      </c>
      <c r="AE1518" s="3">
        <v>0</v>
      </c>
      <c r="AF1518" s="3">
        <v>0</v>
      </c>
      <c r="AG1518" s="3">
        <v>0</v>
      </c>
      <c r="AH1518" s="3">
        <v>1</v>
      </c>
      <c r="AI1518" s="3">
        <v>0</v>
      </c>
      <c r="AJ1518" s="3">
        <v>0</v>
      </c>
      <c r="AK1518" s="3">
        <v>0</v>
      </c>
      <c r="AL1518" s="3">
        <v>44</v>
      </c>
      <c r="AM1518" s="4">
        <v>42421</v>
      </c>
      <c r="AN1518" s="3">
        <f t="shared" si="70"/>
        <v>2</v>
      </c>
      <c r="AO1518" s="3" t="str">
        <f t="shared" si="71"/>
        <v>February</v>
      </c>
      <c r="AP1518" s="3">
        <v>1</v>
      </c>
    </row>
    <row r="1519" spans="1:42" x14ac:dyDescent="0.25">
      <c r="A1519" s="3">
        <v>750</v>
      </c>
      <c r="B1519" s="3">
        <v>19329</v>
      </c>
      <c r="C1519" s="3">
        <v>55</v>
      </c>
      <c r="D1519" s="3">
        <f t="shared" si="69"/>
        <v>0.28454653629261734</v>
      </c>
      <c r="E1519" s="3">
        <v>1</v>
      </c>
      <c r="F1519" s="3">
        <v>0</v>
      </c>
      <c r="G1519" s="3">
        <v>39</v>
      </c>
      <c r="H1519" s="3">
        <v>24</v>
      </c>
      <c r="I1519" s="3">
        <v>1</v>
      </c>
      <c r="J1519" s="3">
        <v>16</v>
      </c>
      <c r="K1519" s="3">
        <v>12</v>
      </c>
      <c r="L1519" s="3">
        <v>2</v>
      </c>
      <c r="M1519" s="3">
        <v>5</v>
      </c>
      <c r="N1519" s="3">
        <v>3</v>
      </c>
      <c r="O1519" s="3">
        <v>4</v>
      </c>
      <c r="P1519" s="3">
        <v>0</v>
      </c>
      <c r="Q1519" s="3">
        <v>3</v>
      </c>
      <c r="R1519" s="3">
        <v>8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52</v>
      </c>
      <c r="AA1519" s="3" t="str" cm="1">
        <f t="array" ref="AA1519">_xlfn.IFS(AND(Z1519&lt;36,Z1519&gt;23),"24-35",AND(Z1519&lt;51,Z1519&gt;35),"36-50",AND(Z1519&gt;50,Z1519&lt;66),"51-65",Z1519&gt;65,"66+",TRUE,"?")</f>
        <v>51-65</v>
      </c>
      <c r="AB1519" s="3">
        <v>2356</v>
      </c>
      <c r="AC1519" s="3">
        <v>0</v>
      </c>
      <c r="AD1519" s="3">
        <v>1</v>
      </c>
      <c r="AE1519" s="3">
        <v>0</v>
      </c>
      <c r="AF1519" s="3">
        <v>0</v>
      </c>
      <c r="AG1519" s="3">
        <v>0</v>
      </c>
      <c r="AH1519" s="3">
        <v>0</v>
      </c>
      <c r="AI1519" s="3">
        <v>1</v>
      </c>
      <c r="AJ1519" s="3">
        <v>0</v>
      </c>
      <c r="AK1519" s="3">
        <v>0</v>
      </c>
      <c r="AL1519" s="3">
        <v>50</v>
      </c>
      <c r="AM1519" s="4">
        <v>42493</v>
      </c>
      <c r="AN1519" s="3">
        <f t="shared" si="70"/>
        <v>5</v>
      </c>
      <c r="AO1519" s="3" t="str">
        <f t="shared" si="71"/>
        <v>May</v>
      </c>
      <c r="AP1519" s="3">
        <v>1</v>
      </c>
    </row>
    <row r="1520" spans="1:42" x14ac:dyDescent="0.25">
      <c r="A1520" s="3">
        <v>779</v>
      </c>
      <c r="B1520" s="3">
        <v>55412</v>
      </c>
      <c r="C1520" s="3">
        <v>55</v>
      </c>
      <c r="D1520" s="3">
        <f t="shared" si="69"/>
        <v>9.9256478741066911E-2</v>
      </c>
      <c r="E1520" s="3">
        <v>1</v>
      </c>
      <c r="F1520" s="3">
        <v>1</v>
      </c>
      <c r="G1520" s="3">
        <v>65</v>
      </c>
      <c r="H1520" s="3">
        <v>10</v>
      </c>
      <c r="I1520" s="3">
        <v>5</v>
      </c>
      <c r="J1520" s="3">
        <v>28</v>
      </c>
      <c r="K1520" s="3">
        <v>11</v>
      </c>
      <c r="L1520" s="3">
        <v>1</v>
      </c>
      <c r="M1520" s="3">
        <v>8</v>
      </c>
      <c r="N1520" s="3">
        <v>1</v>
      </c>
      <c r="O1520" s="3">
        <v>2</v>
      </c>
      <c r="P1520" s="3">
        <v>0</v>
      </c>
      <c r="Q1520" s="3">
        <v>3</v>
      </c>
      <c r="R1520" s="3">
        <v>5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44</v>
      </c>
      <c r="AA1520" s="3" t="str" cm="1">
        <f t="array" ref="AA1520">_xlfn.IFS(AND(Z1520&lt;36,Z1520&gt;23),"24-35",AND(Z1520&lt;51,Z1520&gt;35),"36-50",AND(Z1520&gt;50,Z1520&lt;66),"51-65",Z1520&gt;65,"66+",TRUE,"?")</f>
        <v>36-50</v>
      </c>
      <c r="AB1520" s="3">
        <v>2378</v>
      </c>
      <c r="AC1520" s="3">
        <v>1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1</v>
      </c>
      <c r="AL1520" s="3">
        <v>47</v>
      </c>
      <c r="AM1520" s="4">
        <v>42471</v>
      </c>
      <c r="AN1520" s="3">
        <f t="shared" si="70"/>
        <v>4</v>
      </c>
      <c r="AO1520" s="3" t="str">
        <f t="shared" si="71"/>
        <v>April</v>
      </c>
      <c r="AP1520" s="3">
        <v>1</v>
      </c>
    </row>
    <row r="1521" spans="1:42" x14ac:dyDescent="0.25">
      <c r="A1521" s="3">
        <v>1246</v>
      </c>
      <c r="B1521" s="3">
        <v>27244</v>
      </c>
      <c r="C1521" s="3">
        <v>55</v>
      </c>
      <c r="D1521" s="3">
        <f t="shared" si="69"/>
        <v>0.20187931287622962</v>
      </c>
      <c r="E1521" s="3">
        <v>1</v>
      </c>
      <c r="F1521" s="3">
        <v>0</v>
      </c>
      <c r="G1521" s="3">
        <v>84</v>
      </c>
      <c r="H1521" s="3">
        <v>6</v>
      </c>
      <c r="I1521" s="3">
        <v>5</v>
      </c>
      <c r="J1521" s="3">
        <v>17</v>
      </c>
      <c r="K1521" s="3">
        <v>3</v>
      </c>
      <c r="L1521" s="3">
        <v>24</v>
      </c>
      <c r="M1521" s="3">
        <v>46</v>
      </c>
      <c r="N1521" s="3">
        <v>2</v>
      </c>
      <c r="O1521" s="3">
        <v>2</v>
      </c>
      <c r="P1521" s="3">
        <v>2</v>
      </c>
      <c r="Q1521" s="3">
        <v>2</v>
      </c>
      <c r="R1521" s="3">
        <v>7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41</v>
      </c>
      <c r="AA1521" s="3" t="str" cm="1">
        <f t="array" ref="AA1521">_xlfn.IFS(AND(Z1521&lt;36,Z1521&gt;23),"24-35",AND(Z1521&lt;51,Z1521&gt;35),"36-50",AND(Z1521&gt;50,Z1521&lt;66),"51-65",Z1521&gt;65,"66+",TRUE,"?")</f>
        <v>36-50</v>
      </c>
      <c r="AB1521" s="3">
        <v>2273</v>
      </c>
      <c r="AC1521" s="3">
        <v>0</v>
      </c>
      <c r="AD1521" s="3">
        <v>1</v>
      </c>
      <c r="AE1521" s="3">
        <v>0</v>
      </c>
      <c r="AF1521" s="3">
        <v>0</v>
      </c>
      <c r="AG1521" s="3">
        <v>0</v>
      </c>
      <c r="AH1521" s="3">
        <v>0</v>
      </c>
      <c r="AI1521" s="3">
        <v>1</v>
      </c>
      <c r="AJ1521" s="3">
        <v>0</v>
      </c>
      <c r="AK1521" s="3">
        <v>0</v>
      </c>
      <c r="AL1521" s="3">
        <v>9</v>
      </c>
      <c r="AM1521" s="4">
        <v>42576</v>
      </c>
      <c r="AN1521" s="3">
        <f t="shared" si="70"/>
        <v>7</v>
      </c>
      <c r="AO1521" s="3" t="str">
        <f t="shared" si="71"/>
        <v>July</v>
      </c>
      <c r="AP1521" s="3">
        <v>1</v>
      </c>
    </row>
    <row r="1522" spans="1:42" x14ac:dyDescent="0.25">
      <c r="A1522" s="3">
        <v>1352</v>
      </c>
      <c r="B1522" s="3">
        <v>26290</v>
      </c>
      <c r="C1522" s="3">
        <v>55</v>
      </c>
      <c r="D1522" s="3">
        <f t="shared" si="69"/>
        <v>0.20920502092050208</v>
      </c>
      <c r="E1522" s="3">
        <v>1</v>
      </c>
      <c r="F1522" s="3">
        <v>1</v>
      </c>
      <c r="G1522" s="3">
        <v>49</v>
      </c>
      <c r="H1522" s="3">
        <v>15</v>
      </c>
      <c r="I1522" s="3">
        <v>8</v>
      </c>
      <c r="J1522" s="3">
        <v>16</v>
      </c>
      <c r="K1522" s="3">
        <v>11</v>
      </c>
      <c r="L1522" s="3">
        <v>5</v>
      </c>
      <c r="M1522" s="3">
        <v>22</v>
      </c>
      <c r="N1522" s="3">
        <v>4</v>
      </c>
      <c r="O1522" s="3">
        <v>2</v>
      </c>
      <c r="P1522" s="3">
        <v>0</v>
      </c>
      <c r="Q1522" s="3">
        <v>4</v>
      </c>
      <c r="R1522" s="3">
        <v>6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48</v>
      </c>
      <c r="AA1522" s="3" t="str" cm="1">
        <f t="array" ref="AA1522">_xlfn.IFS(AND(Z1522&lt;36,Z1522&gt;23),"24-35",AND(Z1522&lt;51,Z1522&gt;35),"36-50",AND(Z1522&gt;50,Z1522&lt;66),"51-65",Z1522&gt;65,"66+",TRUE,"?")</f>
        <v>36-50</v>
      </c>
      <c r="AB1522" s="3">
        <v>2692</v>
      </c>
      <c r="AC1522" s="3">
        <v>0</v>
      </c>
      <c r="AD1522" s="3">
        <v>0</v>
      </c>
      <c r="AE1522" s="3">
        <v>0</v>
      </c>
      <c r="AF1522" s="3">
        <v>1</v>
      </c>
      <c r="AG1522" s="3">
        <v>0</v>
      </c>
      <c r="AH1522" s="3">
        <v>0</v>
      </c>
      <c r="AI1522" s="3">
        <v>1</v>
      </c>
      <c r="AJ1522" s="3">
        <v>0</v>
      </c>
      <c r="AK1522" s="3">
        <v>0</v>
      </c>
      <c r="AL1522" s="3">
        <v>33</v>
      </c>
      <c r="AM1522" s="4">
        <v>42157</v>
      </c>
      <c r="AN1522" s="3">
        <f t="shared" si="70"/>
        <v>6</v>
      </c>
      <c r="AO1522" s="3" t="str">
        <f t="shared" si="71"/>
        <v>June</v>
      </c>
      <c r="AP1522" s="3">
        <v>1</v>
      </c>
    </row>
    <row r="1523" spans="1:42" x14ac:dyDescent="0.25">
      <c r="A1523" s="3">
        <v>1802</v>
      </c>
      <c r="B1523" s="3">
        <v>26518</v>
      </c>
      <c r="C1523" s="3">
        <v>55</v>
      </c>
      <c r="D1523" s="3">
        <f t="shared" si="69"/>
        <v>0.20740629006712422</v>
      </c>
      <c r="E1523" s="3">
        <v>1</v>
      </c>
      <c r="F1523" s="3">
        <v>1</v>
      </c>
      <c r="G1523" s="3">
        <v>33</v>
      </c>
      <c r="H1523" s="3">
        <v>20</v>
      </c>
      <c r="I1523" s="3">
        <v>1</v>
      </c>
      <c r="J1523" s="3">
        <v>28</v>
      </c>
      <c r="K1523" s="3">
        <v>3</v>
      </c>
      <c r="L1523" s="3">
        <v>3</v>
      </c>
      <c r="M1523" s="3">
        <v>2</v>
      </c>
      <c r="N1523" s="3">
        <v>3</v>
      </c>
      <c r="O1523" s="3">
        <v>2</v>
      </c>
      <c r="P1523" s="3">
        <v>0</v>
      </c>
      <c r="Q1523" s="3">
        <v>3</v>
      </c>
      <c r="R1523" s="3">
        <v>8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1</v>
      </c>
      <c r="Z1523" s="3">
        <v>71</v>
      </c>
      <c r="AA1523" s="3" t="str" cm="1">
        <f t="array" ref="AA1523">_xlfn.IFS(AND(Z1523&lt;36,Z1523&gt;23),"24-35",AND(Z1523&lt;51,Z1523&gt;35),"36-50",AND(Z1523&gt;50,Z1523&lt;66),"51-65",Z1523&gt;65,"66+",TRUE,"?")</f>
        <v>66+</v>
      </c>
      <c r="AB1523" s="3">
        <v>2606</v>
      </c>
      <c r="AC1523" s="3">
        <v>0</v>
      </c>
      <c r="AD1523" s="3">
        <v>0</v>
      </c>
      <c r="AE1523" s="3">
        <v>1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1</v>
      </c>
      <c r="AL1523" s="3">
        <v>53</v>
      </c>
      <c r="AM1523" s="4">
        <v>42243</v>
      </c>
      <c r="AN1523" s="3">
        <f t="shared" si="70"/>
        <v>8</v>
      </c>
      <c r="AO1523" s="3" t="str">
        <f t="shared" si="71"/>
        <v>August</v>
      </c>
      <c r="AP1523" s="3">
        <v>1</v>
      </c>
    </row>
    <row r="1524" spans="1:42" x14ac:dyDescent="0.25">
      <c r="A1524" s="3">
        <v>167</v>
      </c>
      <c r="B1524" s="3">
        <v>30477</v>
      </c>
      <c r="C1524" s="3">
        <v>54</v>
      </c>
      <c r="D1524" s="3">
        <f t="shared" si="69"/>
        <v>0.17718279358204547</v>
      </c>
      <c r="E1524" s="3">
        <v>1</v>
      </c>
      <c r="F1524" s="3">
        <v>0</v>
      </c>
      <c r="G1524" s="3">
        <v>16</v>
      </c>
      <c r="H1524" s="3">
        <v>47</v>
      </c>
      <c r="I1524" s="3">
        <v>1</v>
      </c>
      <c r="J1524" s="3">
        <v>6</v>
      </c>
      <c r="K1524" s="3">
        <v>0</v>
      </c>
      <c r="L1524" s="3">
        <v>0</v>
      </c>
      <c r="M1524" s="3">
        <v>12</v>
      </c>
      <c r="N1524" s="3">
        <v>1</v>
      </c>
      <c r="O1524" s="3">
        <v>1</v>
      </c>
      <c r="P1524" s="3">
        <v>1</v>
      </c>
      <c r="Q1524" s="3">
        <v>3</v>
      </c>
      <c r="R1524" s="3">
        <v>6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36</v>
      </c>
      <c r="AA1524" s="3" t="str" cm="1">
        <f t="array" ref="AA1524">_xlfn.IFS(AND(Z1524&lt;36,Z1524&gt;23),"24-35",AND(Z1524&lt;51,Z1524&gt;35),"36-50",AND(Z1524&gt;50,Z1524&lt;66),"51-65",Z1524&gt;65,"66+",TRUE,"?")</f>
        <v>36-50</v>
      </c>
      <c r="AB1524" s="3">
        <v>2317</v>
      </c>
      <c r="AC1524" s="3">
        <v>0</v>
      </c>
      <c r="AD1524" s="3">
        <v>1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1</v>
      </c>
      <c r="AK1524" s="3">
        <v>0</v>
      </c>
      <c r="AL1524" s="3">
        <v>42</v>
      </c>
      <c r="AM1524" s="4">
        <v>42532</v>
      </c>
      <c r="AN1524" s="3">
        <f t="shared" si="70"/>
        <v>6</v>
      </c>
      <c r="AO1524" s="3" t="str">
        <f t="shared" si="71"/>
        <v>June</v>
      </c>
      <c r="AP1524" s="3">
        <v>1</v>
      </c>
    </row>
    <row r="1525" spans="1:42" x14ac:dyDescent="0.25">
      <c r="A1525" s="3">
        <v>252</v>
      </c>
      <c r="B1525" s="3">
        <v>31788</v>
      </c>
      <c r="C1525" s="3">
        <v>54</v>
      </c>
      <c r="D1525" s="3">
        <f t="shared" si="69"/>
        <v>0.16987542468856173</v>
      </c>
      <c r="E1525" s="3">
        <v>1</v>
      </c>
      <c r="F1525" s="3">
        <v>0</v>
      </c>
      <c r="G1525" s="3">
        <v>15</v>
      </c>
      <c r="H1525" s="3">
        <v>16</v>
      </c>
      <c r="I1525" s="3">
        <v>7</v>
      </c>
      <c r="J1525" s="3">
        <v>23</v>
      </c>
      <c r="K1525" s="3">
        <v>0</v>
      </c>
      <c r="L1525" s="3">
        <v>8</v>
      </c>
      <c r="M1525" s="3">
        <v>6</v>
      </c>
      <c r="N1525" s="3">
        <v>3</v>
      </c>
      <c r="O1525" s="3">
        <v>3</v>
      </c>
      <c r="P1525" s="3">
        <v>0</v>
      </c>
      <c r="Q1525" s="3">
        <v>4</v>
      </c>
      <c r="R1525" s="3">
        <v>5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1</v>
      </c>
      <c r="Y1525" s="3">
        <v>0</v>
      </c>
      <c r="Z1525" s="3">
        <v>37</v>
      </c>
      <c r="AA1525" s="3" t="str" cm="1">
        <f t="array" ref="AA1525">_xlfn.IFS(AND(Z1525&lt;36,Z1525&gt;23),"24-35",AND(Z1525&lt;51,Z1525&gt;35),"36-50",AND(Z1525&gt;50,Z1525&lt;66),"51-65",Z1525&gt;65,"66+",TRUE,"?")</f>
        <v>36-50</v>
      </c>
      <c r="AB1525" s="3">
        <v>2260</v>
      </c>
      <c r="AC1525" s="3">
        <v>0</v>
      </c>
      <c r="AD1525" s="3">
        <v>0</v>
      </c>
      <c r="AE1525" s="3">
        <v>1</v>
      </c>
      <c r="AF1525" s="3">
        <v>0</v>
      </c>
      <c r="AG1525" s="3">
        <v>0</v>
      </c>
      <c r="AH1525" s="3">
        <v>0</v>
      </c>
      <c r="AI1525" s="3">
        <v>0</v>
      </c>
      <c r="AJ1525" s="3">
        <v>1</v>
      </c>
      <c r="AK1525" s="3">
        <v>0</v>
      </c>
      <c r="AL1525" s="3">
        <v>48</v>
      </c>
      <c r="AM1525" s="4">
        <v>42589</v>
      </c>
      <c r="AN1525" s="3">
        <f t="shared" si="70"/>
        <v>8</v>
      </c>
      <c r="AO1525" s="3" t="str">
        <f t="shared" si="71"/>
        <v>August</v>
      </c>
      <c r="AP1525" s="3">
        <v>1</v>
      </c>
    </row>
    <row r="1526" spans="1:42" x14ac:dyDescent="0.25">
      <c r="A1526" s="3">
        <v>451</v>
      </c>
      <c r="B1526" s="3">
        <v>37760</v>
      </c>
      <c r="C1526" s="3">
        <v>54</v>
      </c>
      <c r="D1526" s="3">
        <f t="shared" si="69"/>
        <v>0.14300847457627119</v>
      </c>
      <c r="E1526" s="3">
        <v>1</v>
      </c>
      <c r="F1526" s="3">
        <v>0</v>
      </c>
      <c r="G1526" s="3">
        <v>54</v>
      </c>
      <c r="H1526" s="3">
        <v>26</v>
      </c>
      <c r="I1526" s="3">
        <v>3</v>
      </c>
      <c r="J1526" s="3">
        <v>13</v>
      </c>
      <c r="K1526" s="3">
        <v>2</v>
      </c>
      <c r="L1526" s="3">
        <v>10</v>
      </c>
      <c r="M1526" s="3">
        <v>0</v>
      </c>
      <c r="N1526" s="3">
        <v>1</v>
      </c>
      <c r="O1526" s="3">
        <v>2</v>
      </c>
      <c r="P1526" s="3">
        <v>0</v>
      </c>
      <c r="Q1526" s="3">
        <v>3</v>
      </c>
      <c r="R1526" s="3">
        <v>6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48</v>
      </c>
      <c r="AA1526" s="3" t="str" cm="1">
        <f t="array" ref="AA1526">_xlfn.IFS(AND(Z1526&lt;36,Z1526&gt;23),"24-35",AND(Z1526&lt;51,Z1526&gt;35),"36-50",AND(Z1526&gt;50,Z1526&lt;66),"51-65",Z1526&gt;65,"66+",TRUE,"?")</f>
        <v>36-50</v>
      </c>
      <c r="AB1526" s="3">
        <v>2481</v>
      </c>
      <c r="AC1526" s="3">
        <v>1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1</v>
      </c>
      <c r="AK1526" s="3">
        <v>0</v>
      </c>
      <c r="AL1526" s="3">
        <v>54</v>
      </c>
      <c r="AM1526" s="4">
        <v>42368</v>
      </c>
      <c r="AN1526" s="3">
        <f t="shared" si="70"/>
        <v>12</v>
      </c>
      <c r="AO1526" s="3" t="str">
        <f t="shared" si="71"/>
        <v>December</v>
      </c>
      <c r="AP1526" s="3">
        <v>1</v>
      </c>
    </row>
    <row r="1527" spans="1:42" x14ac:dyDescent="0.25">
      <c r="A1527" s="3">
        <v>552</v>
      </c>
      <c r="B1527" s="3">
        <v>26850</v>
      </c>
      <c r="C1527" s="3">
        <v>54</v>
      </c>
      <c r="D1527" s="3">
        <f t="shared" si="69"/>
        <v>0.2011173184357542</v>
      </c>
      <c r="E1527" s="3">
        <v>1</v>
      </c>
      <c r="F1527" s="3">
        <v>1</v>
      </c>
      <c r="G1527" s="3">
        <v>10</v>
      </c>
      <c r="H1527" s="3">
        <v>31</v>
      </c>
      <c r="I1527" s="3">
        <v>1</v>
      </c>
      <c r="J1527" s="3">
        <v>13</v>
      </c>
      <c r="K1527" s="3">
        <v>7</v>
      </c>
      <c r="L1527" s="3">
        <v>2</v>
      </c>
      <c r="M1527" s="3">
        <v>9</v>
      </c>
      <c r="N1527" s="3">
        <v>4</v>
      </c>
      <c r="O1527" s="3">
        <v>2</v>
      </c>
      <c r="P1527" s="3">
        <v>1</v>
      </c>
      <c r="Q1527" s="3">
        <v>4</v>
      </c>
      <c r="R1527" s="3">
        <v>4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49</v>
      </c>
      <c r="AA1527" s="3" t="str" cm="1">
        <f t="array" ref="AA1527">_xlfn.IFS(AND(Z1527&lt;36,Z1527&gt;23),"24-35",AND(Z1527&lt;51,Z1527&gt;35),"36-50",AND(Z1527&gt;50,Z1527&lt;66),"51-65",Z1527&gt;65,"66+",TRUE,"?")</f>
        <v>36-50</v>
      </c>
      <c r="AB1527" s="3">
        <v>2231</v>
      </c>
      <c r="AC1527" s="3">
        <v>0</v>
      </c>
      <c r="AD1527" s="3">
        <v>0</v>
      </c>
      <c r="AE1527" s="3">
        <v>0</v>
      </c>
      <c r="AF1527" s="3">
        <v>1</v>
      </c>
      <c r="AG1527" s="3">
        <v>0</v>
      </c>
      <c r="AH1527" s="3">
        <v>1</v>
      </c>
      <c r="AI1527" s="3">
        <v>0</v>
      </c>
      <c r="AJ1527" s="3">
        <v>0</v>
      </c>
      <c r="AK1527" s="3">
        <v>0</v>
      </c>
      <c r="AL1527" s="3">
        <v>45</v>
      </c>
      <c r="AM1527" s="4">
        <v>42618</v>
      </c>
      <c r="AN1527" s="3">
        <f t="shared" si="70"/>
        <v>9</v>
      </c>
      <c r="AO1527" s="3" t="str">
        <f t="shared" si="71"/>
        <v>September</v>
      </c>
      <c r="AP1527" s="3">
        <v>1</v>
      </c>
    </row>
    <row r="1528" spans="1:42" x14ac:dyDescent="0.25">
      <c r="A1528" s="3">
        <v>563</v>
      </c>
      <c r="B1528" s="3">
        <v>23910</v>
      </c>
      <c r="C1528" s="3">
        <v>54</v>
      </c>
      <c r="D1528" s="3">
        <f t="shared" si="69"/>
        <v>0.2258469259723965</v>
      </c>
      <c r="E1528" s="3">
        <v>1</v>
      </c>
      <c r="F1528" s="3">
        <v>0</v>
      </c>
      <c r="G1528" s="3">
        <v>80</v>
      </c>
      <c r="H1528" s="3">
        <v>16</v>
      </c>
      <c r="I1528" s="3">
        <v>12</v>
      </c>
      <c r="J1528" s="3">
        <v>18</v>
      </c>
      <c r="K1528" s="3">
        <v>7</v>
      </c>
      <c r="L1528" s="3">
        <v>1</v>
      </c>
      <c r="M1528" s="3">
        <v>13</v>
      </c>
      <c r="N1528" s="3">
        <v>1</v>
      </c>
      <c r="O1528" s="3">
        <v>2</v>
      </c>
      <c r="P1528" s="3">
        <v>0</v>
      </c>
      <c r="Q1528" s="3">
        <v>3</v>
      </c>
      <c r="R1528" s="3">
        <v>7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51</v>
      </c>
      <c r="AA1528" s="3" t="str" cm="1">
        <f t="array" ref="AA1528">_xlfn.IFS(AND(Z1528&lt;36,Z1528&gt;23),"24-35",AND(Z1528&lt;51,Z1528&gt;35),"36-50",AND(Z1528&gt;50,Z1528&lt;66),"51-65",Z1528&gt;65,"66+",TRUE,"?")</f>
        <v>51-65</v>
      </c>
      <c r="AB1528" s="3">
        <v>2770</v>
      </c>
      <c r="AC1528" s="3">
        <v>1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1</v>
      </c>
      <c r="AJ1528" s="3">
        <v>0</v>
      </c>
      <c r="AK1528" s="3">
        <v>0</v>
      </c>
      <c r="AL1528" s="3">
        <v>41</v>
      </c>
      <c r="AM1528" s="4">
        <v>42079</v>
      </c>
      <c r="AN1528" s="3">
        <f t="shared" si="70"/>
        <v>3</v>
      </c>
      <c r="AO1528" s="3" t="str">
        <f t="shared" si="71"/>
        <v>March</v>
      </c>
      <c r="AP1528" s="3">
        <v>1</v>
      </c>
    </row>
    <row r="1529" spans="1:42" x14ac:dyDescent="0.25">
      <c r="A1529" s="3">
        <v>965</v>
      </c>
      <c r="B1529" s="3">
        <v>15038</v>
      </c>
      <c r="C1529" s="3">
        <v>54</v>
      </c>
      <c r="D1529" s="3">
        <f t="shared" si="69"/>
        <v>0.35909030456177682</v>
      </c>
      <c r="E1529" s="3">
        <v>1</v>
      </c>
      <c r="F1529" s="3">
        <v>0</v>
      </c>
      <c r="G1529" s="3">
        <v>93</v>
      </c>
      <c r="H1529" s="3">
        <v>4</v>
      </c>
      <c r="I1529" s="3">
        <v>8</v>
      </c>
      <c r="J1529" s="3">
        <v>11</v>
      </c>
      <c r="K1529" s="3">
        <v>19</v>
      </c>
      <c r="L1529" s="3">
        <v>12</v>
      </c>
      <c r="M1529" s="3">
        <v>26</v>
      </c>
      <c r="N1529" s="3">
        <v>2</v>
      </c>
      <c r="O1529" s="3">
        <v>2</v>
      </c>
      <c r="P1529" s="3">
        <v>1</v>
      </c>
      <c r="Q1529" s="3">
        <v>2</v>
      </c>
      <c r="R1529" s="3">
        <v>9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33</v>
      </c>
      <c r="AA1529" s="3" t="str" cm="1">
        <f t="array" ref="AA1529">_xlfn.IFS(AND(Z1529&lt;36,Z1529&gt;23),"24-35",AND(Z1529&lt;51,Z1529&gt;35),"36-50",AND(Z1529&gt;50,Z1529&lt;66),"51-65",Z1529&gt;65,"66+",TRUE,"?")</f>
        <v>24-35</v>
      </c>
      <c r="AB1529" s="3">
        <v>2675</v>
      </c>
      <c r="AC1529" s="3">
        <v>0</v>
      </c>
      <c r="AD1529" s="3">
        <v>0</v>
      </c>
      <c r="AE1529" s="3">
        <v>1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28</v>
      </c>
      <c r="AM1529" s="4">
        <v>42174</v>
      </c>
      <c r="AN1529" s="3">
        <f t="shared" si="70"/>
        <v>6</v>
      </c>
      <c r="AO1529" s="3" t="str">
        <f t="shared" si="71"/>
        <v>June</v>
      </c>
      <c r="AP1529" s="3">
        <v>1</v>
      </c>
    </row>
    <row r="1530" spans="1:42" x14ac:dyDescent="0.25">
      <c r="A1530" s="3">
        <v>1232</v>
      </c>
      <c r="B1530" s="3">
        <v>27238</v>
      </c>
      <c r="C1530" s="3">
        <v>54</v>
      </c>
      <c r="D1530" s="3">
        <f t="shared" si="69"/>
        <v>0.19825244144210294</v>
      </c>
      <c r="E1530" s="3">
        <v>1</v>
      </c>
      <c r="F1530" s="3">
        <v>1</v>
      </c>
      <c r="G1530" s="3">
        <v>39</v>
      </c>
      <c r="H1530" s="3">
        <v>37</v>
      </c>
      <c r="I1530" s="3">
        <v>0</v>
      </c>
      <c r="J1530" s="3">
        <v>17</v>
      </c>
      <c r="K1530" s="3">
        <v>0</v>
      </c>
      <c r="L1530" s="3">
        <v>0</v>
      </c>
      <c r="M1530" s="3">
        <v>3</v>
      </c>
      <c r="N1530" s="3">
        <v>3</v>
      </c>
      <c r="O1530" s="3">
        <v>3</v>
      </c>
      <c r="P1530" s="3">
        <v>0</v>
      </c>
      <c r="Q1530" s="3">
        <v>3</v>
      </c>
      <c r="R1530" s="3">
        <v>9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58</v>
      </c>
      <c r="AA1530" s="3" t="str" cm="1">
        <f t="array" ref="AA1530">_xlfn.IFS(AND(Z1530&lt;36,Z1530&gt;23),"24-35",AND(Z1530&lt;51,Z1530&gt;35),"36-50",AND(Z1530&gt;50,Z1530&lt;66),"51-65",Z1530&gt;65,"66+",TRUE,"?")</f>
        <v>51-65</v>
      </c>
      <c r="AB1530" s="3">
        <v>2594</v>
      </c>
      <c r="AC1530" s="3">
        <v>0</v>
      </c>
      <c r="AD1530" s="3">
        <v>0</v>
      </c>
      <c r="AE1530" s="3">
        <v>1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1</v>
      </c>
      <c r="AL1530" s="3">
        <v>51</v>
      </c>
      <c r="AM1530" s="4">
        <v>42255</v>
      </c>
      <c r="AN1530" s="3">
        <f t="shared" si="70"/>
        <v>9</v>
      </c>
      <c r="AO1530" s="3" t="str">
        <f t="shared" si="71"/>
        <v>September</v>
      </c>
      <c r="AP1530" s="3">
        <v>1</v>
      </c>
    </row>
    <row r="1531" spans="1:42" x14ac:dyDescent="0.25">
      <c r="A1531" s="3">
        <v>1349</v>
      </c>
      <c r="B1531" s="3">
        <v>40304</v>
      </c>
      <c r="C1531" s="3">
        <v>54</v>
      </c>
      <c r="D1531" s="3">
        <f t="shared" si="69"/>
        <v>0.13398173878523223</v>
      </c>
      <c r="E1531" s="3">
        <v>1</v>
      </c>
      <c r="F1531" s="3">
        <v>0</v>
      </c>
      <c r="G1531" s="3">
        <v>82</v>
      </c>
      <c r="H1531" s="3">
        <v>37</v>
      </c>
      <c r="I1531" s="3">
        <v>0</v>
      </c>
      <c r="J1531" s="3">
        <v>17</v>
      </c>
      <c r="K1531" s="3">
        <v>0</v>
      </c>
      <c r="L1531" s="3">
        <v>0</v>
      </c>
      <c r="M1531" s="3">
        <v>3</v>
      </c>
      <c r="N1531" s="3">
        <v>1</v>
      </c>
      <c r="O1531" s="3">
        <v>2</v>
      </c>
      <c r="P1531" s="3">
        <v>0</v>
      </c>
      <c r="Q1531" s="3">
        <v>3</v>
      </c>
      <c r="R1531" s="3">
        <v>7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53</v>
      </c>
      <c r="AA1531" s="3" t="str" cm="1">
        <f t="array" ref="AA1531">_xlfn.IFS(AND(Z1531&lt;36,Z1531&gt;23),"24-35",AND(Z1531&lt;51,Z1531&gt;35),"36-50",AND(Z1531&gt;50,Z1531&lt;66),"51-65",Z1531&gt;65,"66+",TRUE,"?")</f>
        <v>51-65</v>
      </c>
      <c r="AB1531" s="3">
        <v>2431</v>
      </c>
      <c r="AC1531" s="3">
        <v>0</v>
      </c>
      <c r="AD1531" s="3">
        <v>0</v>
      </c>
      <c r="AE1531" s="3">
        <v>1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1</v>
      </c>
      <c r="AL1531" s="3">
        <v>51</v>
      </c>
      <c r="AM1531" s="4">
        <v>42418</v>
      </c>
      <c r="AN1531" s="3">
        <f t="shared" si="70"/>
        <v>2</v>
      </c>
      <c r="AO1531" s="3" t="str">
        <f t="shared" si="71"/>
        <v>February</v>
      </c>
      <c r="AP1531" s="3">
        <v>1</v>
      </c>
    </row>
    <row r="1532" spans="1:42" x14ac:dyDescent="0.25">
      <c r="A1532" s="3">
        <v>1386</v>
      </c>
      <c r="B1532" s="3">
        <v>32952</v>
      </c>
      <c r="C1532" s="3">
        <v>54</v>
      </c>
      <c r="D1532" s="3">
        <f t="shared" si="69"/>
        <v>0.16387472687545521</v>
      </c>
      <c r="E1532" s="3">
        <v>1</v>
      </c>
      <c r="F1532" s="3">
        <v>0</v>
      </c>
      <c r="G1532" s="3">
        <v>36</v>
      </c>
      <c r="H1532" s="3">
        <v>38</v>
      </c>
      <c r="I1532" s="3">
        <v>0</v>
      </c>
      <c r="J1532" s="3">
        <v>12</v>
      </c>
      <c r="K1532" s="3">
        <v>3</v>
      </c>
      <c r="L1532" s="3">
        <v>1</v>
      </c>
      <c r="M1532" s="3">
        <v>1</v>
      </c>
      <c r="N1532" s="3">
        <v>1</v>
      </c>
      <c r="O1532" s="3">
        <v>2</v>
      </c>
      <c r="P1532" s="3">
        <v>0</v>
      </c>
      <c r="Q1532" s="3">
        <v>3</v>
      </c>
      <c r="R1532" s="3">
        <v>7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43</v>
      </c>
      <c r="AA1532" s="3" t="str" cm="1">
        <f t="array" ref="AA1532">_xlfn.IFS(AND(Z1532&lt;36,Z1532&gt;23),"24-35",AND(Z1532&lt;51,Z1532&gt;35),"36-50",AND(Z1532&gt;50,Z1532&lt;66),"51-65",Z1532&gt;65,"66+",TRUE,"?")</f>
        <v>36-50</v>
      </c>
      <c r="AB1532" s="3">
        <v>2369</v>
      </c>
      <c r="AC1532" s="3">
        <v>1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1</v>
      </c>
      <c r="AJ1532" s="3">
        <v>0</v>
      </c>
      <c r="AK1532" s="3">
        <v>0</v>
      </c>
      <c r="AL1532" s="3">
        <v>53</v>
      </c>
      <c r="AM1532" s="4">
        <v>42480</v>
      </c>
      <c r="AN1532" s="3">
        <f t="shared" si="70"/>
        <v>4</v>
      </c>
      <c r="AO1532" s="3" t="str">
        <f t="shared" si="71"/>
        <v>April</v>
      </c>
      <c r="AP1532" s="3">
        <v>1</v>
      </c>
    </row>
    <row r="1533" spans="1:42" x14ac:dyDescent="0.25">
      <c r="A1533" s="3">
        <v>77</v>
      </c>
      <c r="B1533" s="3">
        <v>29440</v>
      </c>
      <c r="C1533" s="3">
        <v>53</v>
      </c>
      <c r="D1533" s="3">
        <f t="shared" si="69"/>
        <v>0.18002717391304349</v>
      </c>
      <c r="E1533" s="3">
        <v>1</v>
      </c>
      <c r="F1533" s="3">
        <v>1</v>
      </c>
      <c r="G1533" s="3">
        <v>95</v>
      </c>
      <c r="H1533" s="3">
        <v>17</v>
      </c>
      <c r="I1533" s="3">
        <v>8</v>
      </c>
      <c r="J1533" s="3">
        <v>14</v>
      </c>
      <c r="K1533" s="3">
        <v>10</v>
      </c>
      <c r="L1533" s="3">
        <v>4</v>
      </c>
      <c r="M1533" s="3">
        <v>3</v>
      </c>
      <c r="N1533" s="3">
        <v>2</v>
      </c>
      <c r="O1533" s="3">
        <v>1</v>
      </c>
      <c r="P1533" s="3">
        <v>0</v>
      </c>
      <c r="Q1533" s="3">
        <v>4</v>
      </c>
      <c r="R1533" s="3">
        <v>7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60</v>
      </c>
      <c r="AA1533" s="3" t="str" cm="1">
        <f t="array" ref="AA1533">_xlfn.IFS(AND(Z1533&lt;36,Z1533&gt;23),"24-35",AND(Z1533&lt;51,Z1533&gt;35),"36-50",AND(Z1533&gt;50,Z1533&lt;66),"51-65",Z1533&gt;65,"66+",TRUE,"?")</f>
        <v>51-65</v>
      </c>
      <c r="AB1533" s="3">
        <v>2481</v>
      </c>
      <c r="AC1533" s="3">
        <v>0</v>
      </c>
      <c r="AD1533" s="3">
        <v>1</v>
      </c>
      <c r="AE1533" s="3">
        <v>0</v>
      </c>
      <c r="AF1533" s="3">
        <v>0</v>
      </c>
      <c r="AG1533" s="3">
        <v>0</v>
      </c>
      <c r="AH1533" s="3">
        <v>0</v>
      </c>
      <c r="AI1533" s="3">
        <v>1</v>
      </c>
      <c r="AJ1533" s="3">
        <v>0</v>
      </c>
      <c r="AK1533" s="3">
        <v>0</v>
      </c>
      <c r="AL1533" s="3">
        <v>50</v>
      </c>
      <c r="AM1533" s="4">
        <v>42368</v>
      </c>
      <c r="AN1533" s="3">
        <f t="shared" si="70"/>
        <v>12</v>
      </c>
      <c r="AO1533" s="3" t="str">
        <f t="shared" si="71"/>
        <v>December</v>
      </c>
      <c r="AP1533" s="3">
        <v>1</v>
      </c>
    </row>
    <row r="1534" spans="1:42" x14ac:dyDescent="0.25">
      <c r="A1534" s="3">
        <v>551</v>
      </c>
      <c r="B1534" s="3">
        <v>39453</v>
      </c>
      <c r="C1534" s="3">
        <v>53</v>
      </c>
      <c r="D1534" s="3">
        <f t="shared" si="69"/>
        <v>0.13433705928573239</v>
      </c>
      <c r="E1534" s="3">
        <v>1</v>
      </c>
      <c r="F1534" s="3">
        <v>0</v>
      </c>
      <c r="G1534" s="3">
        <v>64</v>
      </c>
      <c r="H1534" s="3">
        <v>46</v>
      </c>
      <c r="I1534" s="3">
        <v>0</v>
      </c>
      <c r="J1534" s="3">
        <v>7</v>
      </c>
      <c r="K1534" s="3">
        <v>0</v>
      </c>
      <c r="L1534" s="3">
        <v>0</v>
      </c>
      <c r="M1534" s="3">
        <v>2</v>
      </c>
      <c r="N1534" s="3">
        <v>2</v>
      </c>
      <c r="O1534" s="3">
        <v>2</v>
      </c>
      <c r="P1534" s="3">
        <v>0</v>
      </c>
      <c r="Q1534" s="3">
        <v>3</v>
      </c>
      <c r="R1534" s="3">
        <v>6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37</v>
      </c>
      <c r="AA1534" s="3" t="str" cm="1">
        <f t="array" ref="AA1534">_xlfn.IFS(AND(Z1534&lt;36,Z1534&gt;23),"24-35",AND(Z1534&lt;51,Z1534&gt;35),"36-50",AND(Z1534&gt;50,Z1534&lt;66),"51-65",Z1534&gt;65,"66+",TRUE,"?")</f>
        <v>36-50</v>
      </c>
      <c r="AB1534" s="3">
        <v>2246</v>
      </c>
      <c r="AC1534" s="3">
        <v>0</v>
      </c>
      <c r="AD1534" s="3">
        <v>0</v>
      </c>
      <c r="AE1534" s="3">
        <v>0</v>
      </c>
      <c r="AF1534" s="3">
        <v>1</v>
      </c>
      <c r="AG1534" s="3">
        <v>0</v>
      </c>
      <c r="AH1534" s="3">
        <v>0</v>
      </c>
      <c r="AI1534" s="3">
        <v>1</v>
      </c>
      <c r="AJ1534" s="3">
        <v>0</v>
      </c>
      <c r="AK1534" s="3">
        <v>0</v>
      </c>
      <c r="AL1534" s="3">
        <v>51</v>
      </c>
      <c r="AM1534" s="4">
        <v>42603</v>
      </c>
      <c r="AN1534" s="3">
        <f t="shared" si="70"/>
        <v>8</v>
      </c>
      <c r="AO1534" s="3" t="str">
        <f t="shared" si="71"/>
        <v>August</v>
      </c>
      <c r="AP1534" s="3">
        <v>1</v>
      </c>
    </row>
    <row r="1535" spans="1:42" x14ac:dyDescent="0.25">
      <c r="A1535" s="3">
        <v>694</v>
      </c>
      <c r="B1535" s="3">
        <v>48767</v>
      </c>
      <c r="C1535" s="3">
        <v>53</v>
      </c>
      <c r="D1535" s="3">
        <f t="shared" si="69"/>
        <v>0.10868005003383435</v>
      </c>
      <c r="E1535" s="3">
        <v>1</v>
      </c>
      <c r="F1535" s="3">
        <v>2</v>
      </c>
      <c r="G1535" s="3">
        <v>79</v>
      </c>
      <c r="H1535" s="3">
        <v>28</v>
      </c>
      <c r="I1535" s="3">
        <v>1</v>
      </c>
      <c r="J1535" s="3">
        <v>21</v>
      </c>
      <c r="K1535" s="3">
        <v>3</v>
      </c>
      <c r="L1535" s="3">
        <v>0</v>
      </c>
      <c r="M1535" s="3">
        <v>10</v>
      </c>
      <c r="N1535" s="3">
        <v>3</v>
      </c>
      <c r="O1535" s="3">
        <v>2</v>
      </c>
      <c r="P1535" s="3">
        <v>1</v>
      </c>
      <c r="Q1535" s="3">
        <v>3</v>
      </c>
      <c r="R1535" s="3">
        <v>5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70</v>
      </c>
      <c r="AA1535" s="3" t="str" cm="1">
        <f t="array" ref="AA1535">_xlfn.IFS(AND(Z1535&lt;36,Z1535&gt;23),"24-35",AND(Z1535&lt;51,Z1535&gt;35),"36-50",AND(Z1535&gt;50,Z1535&lt;66),"51-65",Z1535&gt;65,"66+",TRUE,"?")</f>
        <v>66+</v>
      </c>
      <c r="AB1535" s="3">
        <v>2338</v>
      </c>
      <c r="AC1535" s="3">
        <v>0</v>
      </c>
      <c r="AD1535" s="3">
        <v>0</v>
      </c>
      <c r="AE1535" s="3">
        <v>1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1</v>
      </c>
      <c r="AL1535" s="3">
        <v>43</v>
      </c>
      <c r="AM1535" s="4">
        <v>42511</v>
      </c>
      <c r="AN1535" s="3">
        <f t="shared" si="70"/>
        <v>5</v>
      </c>
      <c r="AO1535" s="3" t="str">
        <f t="shared" si="71"/>
        <v>May</v>
      </c>
      <c r="AP1535" s="3">
        <v>1</v>
      </c>
    </row>
    <row r="1536" spans="1:42" x14ac:dyDescent="0.25">
      <c r="A1536" s="3">
        <v>1553</v>
      </c>
      <c r="B1536" s="3">
        <v>18222</v>
      </c>
      <c r="C1536" s="3">
        <v>53</v>
      </c>
      <c r="D1536" s="3">
        <f t="shared" si="69"/>
        <v>0.29085720557567774</v>
      </c>
      <c r="E1536" s="3">
        <v>0</v>
      </c>
      <c r="F1536" s="3">
        <v>0</v>
      </c>
      <c r="G1536" s="3">
        <v>70</v>
      </c>
      <c r="H1536" s="3">
        <v>12</v>
      </c>
      <c r="I1536" s="3">
        <v>4</v>
      </c>
      <c r="J1536" s="3">
        <v>19</v>
      </c>
      <c r="K1536" s="3">
        <v>12</v>
      </c>
      <c r="L1536" s="3">
        <v>6</v>
      </c>
      <c r="M1536" s="3">
        <v>14</v>
      </c>
      <c r="N1536" s="3">
        <v>1</v>
      </c>
      <c r="O1536" s="3">
        <v>2</v>
      </c>
      <c r="P1536" s="3">
        <v>0</v>
      </c>
      <c r="Q1536" s="3">
        <v>3</v>
      </c>
      <c r="R1536" s="3">
        <v>8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30</v>
      </c>
      <c r="AA1536" s="3" t="str" cm="1">
        <f t="array" ref="AA1536">_xlfn.IFS(AND(Z1536&lt;36,Z1536&gt;23),"24-35",AND(Z1536&lt;51,Z1536&gt;35),"36-50",AND(Z1536&gt;50,Z1536&lt;66),"51-65",Z1536&gt;65,"66+",TRUE,"?")</f>
        <v>24-35</v>
      </c>
      <c r="AB1536" s="3">
        <v>2704</v>
      </c>
      <c r="AC1536" s="3">
        <v>0</v>
      </c>
      <c r="AD1536" s="3">
        <v>1</v>
      </c>
      <c r="AE1536" s="3">
        <v>0</v>
      </c>
      <c r="AF1536" s="3">
        <v>0</v>
      </c>
      <c r="AG1536" s="3">
        <v>0</v>
      </c>
      <c r="AH1536" s="3">
        <v>0</v>
      </c>
      <c r="AI1536" s="3">
        <v>1</v>
      </c>
      <c r="AJ1536" s="3">
        <v>0</v>
      </c>
      <c r="AK1536" s="3">
        <v>0</v>
      </c>
      <c r="AL1536" s="3">
        <v>39</v>
      </c>
      <c r="AM1536" s="4">
        <v>42145</v>
      </c>
      <c r="AN1536" s="3">
        <f t="shared" si="70"/>
        <v>5</v>
      </c>
      <c r="AO1536" s="3" t="str">
        <f t="shared" si="71"/>
        <v>May</v>
      </c>
      <c r="AP1536" s="3">
        <v>1</v>
      </c>
    </row>
    <row r="1537" spans="1:42" x14ac:dyDescent="0.25">
      <c r="A1537" s="3">
        <v>1560</v>
      </c>
      <c r="B1537" s="3">
        <v>18358</v>
      </c>
      <c r="C1537" s="3">
        <v>53</v>
      </c>
      <c r="D1537" s="3">
        <f t="shared" si="69"/>
        <v>0.28870247303627844</v>
      </c>
      <c r="E1537" s="3">
        <v>1</v>
      </c>
      <c r="F1537" s="3">
        <v>0</v>
      </c>
      <c r="G1537" s="3">
        <v>49</v>
      </c>
      <c r="H1537" s="3">
        <v>6</v>
      </c>
      <c r="I1537" s="3">
        <v>8</v>
      </c>
      <c r="J1537" s="3">
        <v>19</v>
      </c>
      <c r="K1537" s="3">
        <v>16</v>
      </c>
      <c r="L1537" s="3">
        <v>4</v>
      </c>
      <c r="M1537" s="3">
        <v>4</v>
      </c>
      <c r="N1537" s="3">
        <v>3</v>
      </c>
      <c r="O1537" s="3">
        <v>3</v>
      </c>
      <c r="P1537" s="3">
        <v>0</v>
      </c>
      <c r="Q1537" s="3">
        <v>4</v>
      </c>
      <c r="R1537" s="3">
        <v>7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31</v>
      </c>
      <c r="AA1537" s="3" t="str" cm="1">
        <f t="array" ref="AA1537">_xlfn.IFS(AND(Z1537&lt;36,Z1537&gt;23),"24-35",AND(Z1537&lt;51,Z1537&gt;35),"36-50",AND(Z1537&gt;50,Z1537&lt;66),"51-65",Z1537&gt;65,"66+",TRUE,"?")</f>
        <v>24-35</v>
      </c>
      <c r="AB1537" s="3">
        <v>2380</v>
      </c>
      <c r="AC1537" s="3">
        <v>0</v>
      </c>
      <c r="AD1537" s="3">
        <v>0</v>
      </c>
      <c r="AE1537" s="3">
        <v>1</v>
      </c>
      <c r="AF1537" s="3">
        <v>0</v>
      </c>
      <c r="AG1537" s="3">
        <v>0</v>
      </c>
      <c r="AH1537" s="3">
        <v>0</v>
      </c>
      <c r="AI1537" s="3">
        <v>1</v>
      </c>
      <c r="AJ1537" s="3">
        <v>0</v>
      </c>
      <c r="AK1537" s="3">
        <v>0</v>
      </c>
      <c r="AL1537" s="3">
        <v>49</v>
      </c>
      <c r="AM1537" s="4">
        <v>42469</v>
      </c>
      <c r="AN1537" s="3">
        <f t="shared" si="70"/>
        <v>4</v>
      </c>
      <c r="AO1537" s="3" t="str">
        <f t="shared" si="71"/>
        <v>April</v>
      </c>
      <c r="AP1537" s="3">
        <v>1</v>
      </c>
    </row>
    <row r="1538" spans="1:42" x14ac:dyDescent="0.25">
      <c r="A1538" s="3">
        <v>1684</v>
      </c>
      <c r="B1538" s="3">
        <v>30093</v>
      </c>
      <c r="C1538" s="3">
        <v>53</v>
      </c>
      <c r="D1538" s="3">
        <f t="shared" si="69"/>
        <v>0.17612069251985513</v>
      </c>
      <c r="E1538" s="3">
        <v>0</v>
      </c>
      <c r="F1538" s="3">
        <v>0</v>
      </c>
      <c r="G1538" s="3">
        <v>19</v>
      </c>
      <c r="H1538" s="3">
        <v>2</v>
      </c>
      <c r="I1538" s="3">
        <v>6</v>
      </c>
      <c r="J1538" s="3">
        <v>28</v>
      </c>
      <c r="K1538" s="3">
        <v>13</v>
      </c>
      <c r="L1538" s="3">
        <v>4</v>
      </c>
      <c r="M1538" s="3">
        <v>16</v>
      </c>
      <c r="N1538" s="3">
        <v>1</v>
      </c>
      <c r="O1538" s="3">
        <v>2</v>
      </c>
      <c r="P1538" s="3">
        <v>0</v>
      </c>
      <c r="Q1538" s="3">
        <v>3</v>
      </c>
      <c r="R1538" s="3">
        <v>7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30</v>
      </c>
      <c r="AA1538" s="3" t="str" cm="1">
        <f t="array" ref="AA1538">_xlfn.IFS(AND(Z1538&lt;36,Z1538&gt;23),"24-35",AND(Z1538&lt;51,Z1538&gt;35),"36-50",AND(Z1538&gt;50,Z1538&lt;66),"51-65",Z1538&gt;65,"66+",TRUE,"?")</f>
        <v>24-35</v>
      </c>
      <c r="AB1538" s="3">
        <v>2515</v>
      </c>
      <c r="AC1538" s="3">
        <v>0</v>
      </c>
      <c r="AD1538" s="3">
        <v>1</v>
      </c>
      <c r="AE1538" s="3">
        <v>0</v>
      </c>
      <c r="AF1538" s="3">
        <v>0</v>
      </c>
      <c r="AG1538" s="3">
        <v>0</v>
      </c>
      <c r="AH1538" s="3">
        <v>0</v>
      </c>
      <c r="AI1538" s="3">
        <v>1</v>
      </c>
      <c r="AJ1538" s="3">
        <v>0</v>
      </c>
      <c r="AK1538" s="3">
        <v>0</v>
      </c>
      <c r="AL1538" s="3">
        <v>37</v>
      </c>
      <c r="AM1538" s="4">
        <v>42334</v>
      </c>
      <c r="AN1538" s="3">
        <f t="shared" si="70"/>
        <v>11</v>
      </c>
      <c r="AO1538" s="3" t="str">
        <f t="shared" si="71"/>
        <v>November</v>
      </c>
      <c r="AP1538" s="3">
        <v>1</v>
      </c>
    </row>
    <row r="1539" spans="1:42" x14ac:dyDescent="0.25">
      <c r="A1539" s="3">
        <v>1947</v>
      </c>
      <c r="B1539" s="3">
        <v>49572</v>
      </c>
      <c r="C1539" s="3">
        <v>53</v>
      </c>
      <c r="D1539" s="3">
        <f t="shared" ref="D1539:D1602" si="72">C1539*100/B1539</f>
        <v>0.10691519406116357</v>
      </c>
      <c r="E1539" s="3">
        <v>1</v>
      </c>
      <c r="F1539" s="3">
        <v>1</v>
      </c>
      <c r="G1539" s="3">
        <v>25</v>
      </c>
      <c r="H1539" s="3">
        <v>35</v>
      </c>
      <c r="I1539" s="3">
        <v>1</v>
      </c>
      <c r="J1539" s="3">
        <v>16</v>
      </c>
      <c r="K1539" s="3">
        <v>0</v>
      </c>
      <c r="L1539" s="3">
        <v>1</v>
      </c>
      <c r="M1539" s="3">
        <v>1</v>
      </c>
      <c r="N1539" s="3">
        <v>2</v>
      </c>
      <c r="O1539" s="3">
        <v>2</v>
      </c>
      <c r="P1539" s="3">
        <v>0</v>
      </c>
      <c r="Q1539" s="3">
        <v>3</v>
      </c>
      <c r="R1539" s="3">
        <v>7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62</v>
      </c>
      <c r="AA1539" s="3" t="str" cm="1">
        <f t="array" ref="AA1539">_xlfn.IFS(AND(Z1539&lt;36,Z1539&gt;23),"24-35",AND(Z1539&lt;51,Z1539&gt;35),"36-50",AND(Z1539&gt;50,Z1539&lt;66),"51-65",Z1539&gt;65,"66+",TRUE,"?")</f>
        <v>51-65</v>
      </c>
      <c r="AB1539" s="3">
        <v>2355</v>
      </c>
      <c r="AC1539" s="3">
        <v>0</v>
      </c>
      <c r="AD1539" s="3">
        <v>1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1</v>
      </c>
      <c r="AK1539" s="3">
        <v>0</v>
      </c>
      <c r="AL1539" s="3">
        <v>52</v>
      </c>
      <c r="AM1539" s="4">
        <v>42494</v>
      </c>
      <c r="AN1539" s="3">
        <f t="shared" ref="AN1539:AN1602" si="73">MONTH(AM1539)</f>
        <v>5</v>
      </c>
      <c r="AO1539" s="3" t="str">
        <f t="shared" ref="AO1539:AO1602" si="74">TEXT(AM1539,"mmmm")</f>
        <v>May</v>
      </c>
      <c r="AP1539" s="3">
        <v>1</v>
      </c>
    </row>
    <row r="1540" spans="1:42" x14ac:dyDescent="0.25">
      <c r="A1540" s="3">
        <v>278</v>
      </c>
      <c r="B1540" s="3">
        <v>35246</v>
      </c>
      <c r="C1540" s="3">
        <v>52</v>
      </c>
      <c r="D1540" s="3">
        <f t="shared" si="72"/>
        <v>0.14753447199682235</v>
      </c>
      <c r="E1540" s="3">
        <v>1</v>
      </c>
      <c r="F1540" s="3">
        <v>1</v>
      </c>
      <c r="G1540" s="3">
        <v>53</v>
      </c>
      <c r="H1540" s="3">
        <v>36</v>
      </c>
      <c r="I1540" s="3">
        <v>0</v>
      </c>
      <c r="J1540" s="3">
        <v>12</v>
      </c>
      <c r="K1540" s="3">
        <v>2</v>
      </c>
      <c r="L1540" s="3">
        <v>2</v>
      </c>
      <c r="M1540" s="3">
        <v>10</v>
      </c>
      <c r="N1540" s="3">
        <v>4</v>
      </c>
      <c r="O1540" s="3">
        <v>3</v>
      </c>
      <c r="P1540" s="3">
        <v>1</v>
      </c>
      <c r="Q1540" s="3">
        <v>3</v>
      </c>
      <c r="R1540" s="3">
        <v>5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62</v>
      </c>
      <c r="AA1540" s="3" t="str" cm="1">
        <f t="array" ref="AA1540">_xlfn.IFS(AND(Z1540&lt;36,Z1540&gt;23),"24-35",AND(Z1540&lt;51,Z1540&gt;35),"36-50",AND(Z1540&gt;50,Z1540&lt;66),"51-65",Z1540&gt;65,"66+",TRUE,"?")</f>
        <v>51-65</v>
      </c>
      <c r="AB1540" s="3">
        <v>2233</v>
      </c>
      <c r="AC1540" s="3">
        <v>1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1</v>
      </c>
      <c r="AJ1540" s="3">
        <v>0</v>
      </c>
      <c r="AK1540" s="3">
        <v>0</v>
      </c>
      <c r="AL1540" s="3">
        <v>42</v>
      </c>
      <c r="AM1540" s="4">
        <v>42616</v>
      </c>
      <c r="AN1540" s="3">
        <f t="shared" si="73"/>
        <v>9</v>
      </c>
      <c r="AO1540" s="3" t="str">
        <f t="shared" si="74"/>
        <v>September</v>
      </c>
      <c r="AP1540" s="3">
        <v>1</v>
      </c>
    </row>
    <row r="1541" spans="1:42" x14ac:dyDescent="0.25">
      <c r="A1541" s="3">
        <v>406</v>
      </c>
      <c r="B1541" s="3">
        <v>30015</v>
      </c>
      <c r="C1541" s="3">
        <v>52</v>
      </c>
      <c r="D1541" s="3">
        <f t="shared" si="72"/>
        <v>0.17324670997834415</v>
      </c>
      <c r="E1541" s="3">
        <v>1</v>
      </c>
      <c r="F1541" s="3">
        <v>0</v>
      </c>
      <c r="G1541" s="3">
        <v>28</v>
      </c>
      <c r="H1541" s="3">
        <v>25</v>
      </c>
      <c r="I1541" s="3">
        <v>0</v>
      </c>
      <c r="J1541" s="3">
        <v>22</v>
      </c>
      <c r="K1541" s="3">
        <v>2</v>
      </c>
      <c r="L1541" s="3">
        <v>3</v>
      </c>
      <c r="M1541" s="3">
        <v>5</v>
      </c>
      <c r="N1541" s="3">
        <v>2</v>
      </c>
      <c r="O1541" s="3">
        <v>1</v>
      </c>
      <c r="P1541" s="3">
        <v>0</v>
      </c>
      <c r="Q1541" s="3">
        <v>4</v>
      </c>
      <c r="R1541" s="3">
        <v>5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50</v>
      </c>
      <c r="AA1541" s="3" t="str" cm="1">
        <f t="array" ref="AA1541">_xlfn.IFS(AND(Z1541&lt;36,Z1541&gt;23),"24-35",AND(Z1541&lt;51,Z1541&gt;35),"36-50",AND(Z1541&gt;50,Z1541&lt;66),"51-65",Z1541&gt;65,"66+",TRUE,"?")</f>
        <v>36-50</v>
      </c>
      <c r="AB1541" s="3">
        <v>2306</v>
      </c>
      <c r="AC1541" s="3">
        <v>0</v>
      </c>
      <c r="AD1541" s="3">
        <v>0</v>
      </c>
      <c r="AE1541" s="3">
        <v>1</v>
      </c>
      <c r="AF1541" s="3">
        <v>0</v>
      </c>
      <c r="AG1541" s="3">
        <v>0</v>
      </c>
      <c r="AH1541" s="3">
        <v>0</v>
      </c>
      <c r="AI1541" s="3">
        <v>1</v>
      </c>
      <c r="AJ1541" s="3">
        <v>0</v>
      </c>
      <c r="AK1541" s="3">
        <v>0</v>
      </c>
      <c r="AL1541" s="3">
        <v>47</v>
      </c>
      <c r="AM1541" s="4">
        <v>42543</v>
      </c>
      <c r="AN1541" s="3">
        <f t="shared" si="73"/>
        <v>6</v>
      </c>
      <c r="AO1541" s="3" t="str">
        <f t="shared" si="74"/>
        <v>June</v>
      </c>
      <c r="AP1541" s="3">
        <v>1</v>
      </c>
    </row>
    <row r="1542" spans="1:42" x14ac:dyDescent="0.25">
      <c r="A1542" s="3">
        <v>830</v>
      </c>
      <c r="B1542" s="3">
        <v>51111</v>
      </c>
      <c r="C1542" s="3">
        <v>52</v>
      </c>
      <c r="D1542" s="3">
        <f t="shared" si="72"/>
        <v>0.1017393516072861</v>
      </c>
      <c r="E1542" s="3">
        <v>1</v>
      </c>
      <c r="F1542" s="3">
        <v>1</v>
      </c>
      <c r="G1542" s="3">
        <v>83</v>
      </c>
      <c r="H1542" s="3">
        <v>22</v>
      </c>
      <c r="I1542" s="3">
        <v>0</v>
      </c>
      <c r="J1542" s="3">
        <v>19</v>
      </c>
      <c r="K1542" s="3">
        <v>6</v>
      </c>
      <c r="L1542" s="3">
        <v>5</v>
      </c>
      <c r="M1542" s="3">
        <v>3</v>
      </c>
      <c r="N1542" s="3">
        <v>2</v>
      </c>
      <c r="O1542" s="3">
        <v>2</v>
      </c>
      <c r="P1542" s="3">
        <v>0</v>
      </c>
      <c r="Q1542" s="3">
        <v>3</v>
      </c>
      <c r="R1542" s="3">
        <v>6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39</v>
      </c>
      <c r="AA1542" s="3" t="str" cm="1">
        <f t="array" ref="AA1542">_xlfn.IFS(AND(Z1542&lt;36,Z1542&gt;23),"24-35",AND(Z1542&lt;51,Z1542&gt;35),"36-50",AND(Z1542&gt;50,Z1542&lt;66),"51-65",Z1542&gt;65,"66+",TRUE,"?")</f>
        <v>36-50</v>
      </c>
      <c r="AB1542" s="3">
        <v>2169</v>
      </c>
      <c r="AC1542" s="3">
        <v>0</v>
      </c>
      <c r="AD1542" s="3">
        <v>1</v>
      </c>
      <c r="AE1542" s="3">
        <v>0</v>
      </c>
      <c r="AF1542" s="3">
        <v>0</v>
      </c>
      <c r="AG1542" s="3">
        <v>0</v>
      </c>
      <c r="AH1542" s="3">
        <v>1</v>
      </c>
      <c r="AI1542" s="3">
        <v>0</v>
      </c>
      <c r="AJ1542" s="3">
        <v>0</v>
      </c>
      <c r="AK1542" s="3">
        <v>0</v>
      </c>
      <c r="AL1542" s="3">
        <v>49</v>
      </c>
      <c r="AM1542" s="4">
        <v>42680</v>
      </c>
      <c r="AN1542" s="3">
        <f t="shared" si="73"/>
        <v>11</v>
      </c>
      <c r="AO1542" s="3" t="str">
        <f t="shared" si="74"/>
        <v>November</v>
      </c>
      <c r="AP1542" s="3">
        <v>1</v>
      </c>
    </row>
    <row r="1543" spans="1:42" x14ac:dyDescent="0.25">
      <c r="A1543" s="3">
        <v>1187</v>
      </c>
      <c r="B1543" s="3">
        <v>19656</v>
      </c>
      <c r="C1543" s="3">
        <v>52</v>
      </c>
      <c r="D1543" s="3">
        <f t="shared" si="72"/>
        <v>0.26455026455026454</v>
      </c>
      <c r="E1543" s="3">
        <v>1</v>
      </c>
      <c r="F1543" s="3">
        <v>0</v>
      </c>
      <c r="G1543" s="3">
        <v>94</v>
      </c>
      <c r="H1543" s="3">
        <v>25</v>
      </c>
      <c r="I1543" s="3">
        <v>4</v>
      </c>
      <c r="J1543" s="3">
        <v>9</v>
      </c>
      <c r="K1543" s="3">
        <v>6</v>
      </c>
      <c r="L1543" s="3">
        <v>8</v>
      </c>
      <c r="M1543" s="3">
        <v>32</v>
      </c>
      <c r="N1543" s="3">
        <v>3</v>
      </c>
      <c r="O1543" s="3">
        <v>2</v>
      </c>
      <c r="P1543" s="3">
        <v>1</v>
      </c>
      <c r="Q1543" s="3">
        <v>3</v>
      </c>
      <c r="R1543" s="3">
        <v>7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50</v>
      </c>
      <c r="AA1543" s="3" t="str" cm="1">
        <f t="array" ref="AA1543">_xlfn.IFS(AND(Z1543&lt;36,Z1543&gt;23),"24-35",AND(Z1543&lt;51,Z1543&gt;35),"36-50",AND(Z1543&gt;50,Z1543&lt;66),"51-65",Z1543&gt;65,"66+",TRUE,"?")</f>
        <v>36-50</v>
      </c>
      <c r="AB1543" s="3">
        <v>2665</v>
      </c>
      <c r="AC1543" s="3">
        <v>0</v>
      </c>
      <c r="AD1543" s="3">
        <v>0</v>
      </c>
      <c r="AE1543" s="3">
        <v>0</v>
      </c>
      <c r="AF1543" s="3">
        <v>1</v>
      </c>
      <c r="AG1543" s="3">
        <v>0</v>
      </c>
      <c r="AH1543" s="3">
        <v>0</v>
      </c>
      <c r="AI1543" s="3">
        <v>1</v>
      </c>
      <c r="AJ1543" s="3">
        <v>0</v>
      </c>
      <c r="AK1543" s="3">
        <v>0</v>
      </c>
      <c r="AL1543" s="3">
        <v>20</v>
      </c>
      <c r="AM1543" s="4">
        <v>42184</v>
      </c>
      <c r="AN1543" s="3">
        <f t="shared" si="73"/>
        <v>6</v>
      </c>
      <c r="AO1543" s="3" t="str">
        <f t="shared" si="74"/>
        <v>June</v>
      </c>
      <c r="AP1543" s="3">
        <v>1</v>
      </c>
    </row>
    <row r="1544" spans="1:42" x14ac:dyDescent="0.25">
      <c r="A1544" s="3">
        <v>1804</v>
      </c>
      <c r="B1544" s="3">
        <v>23957</v>
      </c>
      <c r="C1544" s="3">
        <v>52</v>
      </c>
      <c r="D1544" s="3">
        <f t="shared" si="72"/>
        <v>0.21705555787452518</v>
      </c>
      <c r="E1544" s="3">
        <v>1</v>
      </c>
      <c r="F1544" s="3">
        <v>0</v>
      </c>
      <c r="G1544" s="3">
        <v>47</v>
      </c>
      <c r="H1544" s="3">
        <v>2</v>
      </c>
      <c r="I1544" s="3">
        <v>1</v>
      </c>
      <c r="J1544" s="3">
        <v>18</v>
      </c>
      <c r="K1544" s="3">
        <v>20</v>
      </c>
      <c r="L1544" s="3">
        <v>11</v>
      </c>
      <c r="M1544" s="3">
        <v>16</v>
      </c>
      <c r="N1544" s="3">
        <v>1</v>
      </c>
      <c r="O1544" s="3">
        <v>2</v>
      </c>
      <c r="P1544" s="3">
        <v>0</v>
      </c>
      <c r="Q1544" s="3">
        <v>3</v>
      </c>
      <c r="R1544" s="3">
        <v>6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1</v>
      </c>
      <c r="Z1544" s="3">
        <v>45</v>
      </c>
      <c r="AA1544" s="3" t="str" cm="1">
        <f t="array" ref="AA1544">_xlfn.IFS(AND(Z1544&lt;36,Z1544&gt;23),"24-35",AND(Z1544&lt;51,Z1544&gt;35),"36-50",AND(Z1544&gt;50,Z1544&lt;66),"51-65",Z1544&gt;65,"66+",TRUE,"?")</f>
        <v>36-50</v>
      </c>
      <c r="AB1544" s="3">
        <v>2768</v>
      </c>
      <c r="AC1544" s="3">
        <v>0</v>
      </c>
      <c r="AD1544" s="3">
        <v>1</v>
      </c>
      <c r="AE1544" s="3">
        <v>0</v>
      </c>
      <c r="AF1544" s="3">
        <v>0</v>
      </c>
      <c r="AG1544" s="3">
        <v>0</v>
      </c>
      <c r="AH1544" s="3">
        <v>0</v>
      </c>
      <c r="AI1544" s="3">
        <v>1</v>
      </c>
      <c r="AJ1544" s="3">
        <v>0</v>
      </c>
      <c r="AK1544" s="3">
        <v>0</v>
      </c>
      <c r="AL1544" s="3">
        <v>36</v>
      </c>
      <c r="AM1544" s="4">
        <v>42081</v>
      </c>
      <c r="AN1544" s="3">
        <f t="shared" si="73"/>
        <v>3</v>
      </c>
      <c r="AO1544" s="3" t="str">
        <f t="shared" si="74"/>
        <v>March</v>
      </c>
      <c r="AP1544" s="3">
        <v>1</v>
      </c>
    </row>
    <row r="1545" spans="1:42" x14ac:dyDescent="0.25">
      <c r="A1545" s="3">
        <v>1812</v>
      </c>
      <c r="B1545" s="3">
        <v>31626</v>
      </c>
      <c r="C1545" s="3">
        <v>52</v>
      </c>
      <c r="D1545" s="3">
        <f t="shared" si="72"/>
        <v>0.16442167836590146</v>
      </c>
      <c r="E1545" s="3">
        <v>1</v>
      </c>
      <c r="F1545" s="3">
        <v>0</v>
      </c>
      <c r="G1545" s="3">
        <v>12</v>
      </c>
      <c r="H1545" s="3">
        <v>39</v>
      </c>
      <c r="I1545" s="3">
        <v>1</v>
      </c>
      <c r="J1545" s="3">
        <v>9</v>
      </c>
      <c r="K1545" s="3">
        <v>2</v>
      </c>
      <c r="L1545" s="3">
        <v>1</v>
      </c>
      <c r="M1545" s="3">
        <v>34</v>
      </c>
      <c r="N1545" s="3">
        <v>1</v>
      </c>
      <c r="O1545" s="3">
        <v>2</v>
      </c>
      <c r="P1545" s="3">
        <v>1</v>
      </c>
      <c r="Q1545" s="3">
        <v>2</v>
      </c>
      <c r="R1545" s="3">
        <v>7</v>
      </c>
      <c r="S1545" s="3">
        <v>0</v>
      </c>
      <c r="T1545" s="3">
        <v>0</v>
      </c>
      <c r="U1545" s="3">
        <v>1</v>
      </c>
      <c r="V1545" s="3">
        <v>0</v>
      </c>
      <c r="W1545" s="3">
        <v>0</v>
      </c>
      <c r="X1545" s="3">
        <v>0</v>
      </c>
      <c r="Y1545" s="3">
        <v>1</v>
      </c>
      <c r="Z1545" s="3">
        <v>42</v>
      </c>
      <c r="AA1545" s="3" t="str" cm="1">
        <f t="array" ref="AA1545">_xlfn.IFS(AND(Z1545&lt;36,Z1545&gt;23),"24-35",AND(Z1545&lt;51,Z1545&gt;35),"36-50",AND(Z1545&gt;50,Z1545&lt;66),"51-65",Z1545&gt;65,"66+",TRUE,"?")</f>
        <v>36-50</v>
      </c>
      <c r="AB1545" s="3">
        <v>2574</v>
      </c>
      <c r="AC1545" s="3">
        <v>0</v>
      </c>
      <c r="AD1545" s="3">
        <v>0</v>
      </c>
      <c r="AE1545" s="3">
        <v>1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1</v>
      </c>
      <c r="AL1545" s="3">
        <v>18</v>
      </c>
      <c r="AM1545" s="4">
        <v>42275</v>
      </c>
      <c r="AN1545" s="3">
        <f t="shared" si="73"/>
        <v>9</v>
      </c>
      <c r="AO1545" s="3" t="str">
        <f t="shared" si="74"/>
        <v>September</v>
      </c>
      <c r="AP1545" s="3">
        <v>1</v>
      </c>
    </row>
    <row r="1546" spans="1:42" x14ac:dyDescent="0.25">
      <c r="A1546" s="3">
        <v>1814</v>
      </c>
      <c r="B1546" s="3">
        <v>41021</v>
      </c>
      <c r="C1546" s="3">
        <v>52</v>
      </c>
      <c r="D1546" s="3">
        <f t="shared" si="72"/>
        <v>0.12676434021598693</v>
      </c>
      <c r="E1546" s="3">
        <v>1</v>
      </c>
      <c r="F1546" s="3">
        <v>0</v>
      </c>
      <c r="G1546" s="3">
        <v>12</v>
      </c>
      <c r="H1546" s="3">
        <v>14</v>
      </c>
      <c r="I1546" s="3">
        <v>7</v>
      </c>
      <c r="J1546" s="3">
        <v>9</v>
      </c>
      <c r="K1546" s="3">
        <v>6</v>
      </c>
      <c r="L1546" s="3">
        <v>16</v>
      </c>
      <c r="M1546" s="3">
        <v>12</v>
      </c>
      <c r="N1546" s="3">
        <v>2</v>
      </c>
      <c r="O1546" s="3">
        <v>2</v>
      </c>
      <c r="P1546" s="3">
        <v>0</v>
      </c>
      <c r="Q1546" s="3">
        <v>3</v>
      </c>
      <c r="R1546" s="3">
        <v>6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1</v>
      </c>
      <c r="Z1546" s="3">
        <v>51</v>
      </c>
      <c r="AA1546" s="3" t="str" cm="1">
        <f t="array" ref="AA1546">_xlfn.IFS(AND(Z1546&lt;36,Z1546&gt;23),"24-35",AND(Z1546&lt;51,Z1546&gt;35),"36-50",AND(Z1546&gt;50,Z1546&lt;66),"51-65",Z1546&gt;65,"66+",TRUE,"?")</f>
        <v>51-65</v>
      </c>
      <c r="AB1546" s="3">
        <v>2705</v>
      </c>
      <c r="AC1546" s="3">
        <v>0</v>
      </c>
      <c r="AD1546" s="3">
        <v>0</v>
      </c>
      <c r="AE1546" s="3">
        <v>0</v>
      </c>
      <c r="AF1546" s="3">
        <v>1</v>
      </c>
      <c r="AG1546" s="3">
        <v>0</v>
      </c>
      <c r="AH1546" s="3">
        <v>0</v>
      </c>
      <c r="AI1546" s="3">
        <v>0</v>
      </c>
      <c r="AJ1546" s="3">
        <v>1</v>
      </c>
      <c r="AK1546" s="3">
        <v>0</v>
      </c>
      <c r="AL1546" s="3">
        <v>40</v>
      </c>
      <c r="AM1546" s="4">
        <v>42144</v>
      </c>
      <c r="AN1546" s="3">
        <f t="shared" si="73"/>
        <v>5</v>
      </c>
      <c r="AO1546" s="3" t="str">
        <f t="shared" si="74"/>
        <v>May</v>
      </c>
      <c r="AP1546" s="3">
        <v>1</v>
      </c>
    </row>
    <row r="1547" spans="1:42" x14ac:dyDescent="0.25">
      <c r="A1547" s="3">
        <v>1944</v>
      </c>
      <c r="B1547" s="3">
        <v>41275</v>
      </c>
      <c r="C1547" s="3">
        <v>52</v>
      </c>
      <c r="D1547" s="3">
        <f t="shared" si="72"/>
        <v>0.12598425196850394</v>
      </c>
      <c r="E1547" s="3">
        <v>1</v>
      </c>
      <c r="F1547" s="3">
        <v>2</v>
      </c>
      <c r="G1547" s="3">
        <v>33</v>
      </c>
      <c r="H1547" s="3">
        <v>24</v>
      </c>
      <c r="I1547" s="3">
        <v>4</v>
      </c>
      <c r="J1547" s="3">
        <v>22</v>
      </c>
      <c r="K1547" s="3">
        <v>0</v>
      </c>
      <c r="L1547" s="3">
        <v>2</v>
      </c>
      <c r="M1547" s="3">
        <v>9</v>
      </c>
      <c r="N1547" s="3">
        <v>4</v>
      </c>
      <c r="O1547" s="3">
        <v>3</v>
      </c>
      <c r="P1547" s="3">
        <v>1</v>
      </c>
      <c r="Q1547" s="3">
        <v>3</v>
      </c>
      <c r="R1547" s="3">
        <v>5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60</v>
      </c>
      <c r="AA1547" s="3" t="str" cm="1">
        <f t="array" ref="AA1547">_xlfn.IFS(AND(Z1547&lt;36,Z1547&gt;23),"24-35",AND(Z1547&lt;51,Z1547&gt;35),"36-50",AND(Z1547&gt;50,Z1547&lt;66),"51-65",Z1547&gt;65,"66+",TRUE,"?")</f>
        <v>51-65</v>
      </c>
      <c r="AB1547" s="3">
        <v>2256</v>
      </c>
      <c r="AC1547" s="3">
        <v>0</v>
      </c>
      <c r="AD1547" s="3">
        <v>0</v>
      </c>
      <c r="AE1547" s="3">
        <v>0</v>
      </c>
      <c r="AF1547" s="3">
        <v>1</v>
      </c>
      <c r="AG1547" s="3">
        <v>0</v>
      </c>
      <c r="AH1547" s="3">
        <v>0</v>
      </c>
      <c r="AI1547" s="3">
        <v>0</v>
      </c>
      <c r="AJ1547" s="3">
        <v>1</v>
      </c>
      <c r="AK1547" s="3">
        <v>0</v>
      </c>
      <c r="AL1547" s="3">
        <v>43</v>
      </c>
      <c r="AM1547" s="4">
        <v>42593</v>
      </c>
      <c r="AN1547" s="3">
        <f t="shared" si="73"/>
        <v>8</v>
      </c>
      <c r="AO1547" s="3" t="str">
        <f t="shared" si="74"/>
        <v>August</v>
      </c>
      <c r="AP1547" s="3">
        <v>1</v>
      </c>
    </row>
    <row r="1548" spans="1:42" x14ac:dyDescent="0.25">
      <c r="A1548" s="3">
        <v>1949</v>
      </c>
      <c r="B1548" s="3">
        <v>17148</v>
      </c>
      <c r="C1548" s="3">
        <v>52</v>
      </c>
      <c r="D1548" s="3">
        <f t="shared" si="72"/>
        <v>0.30324236062514581</v>
      </c>
      <c r="E1548" s="3">
        <v>1</v>
      </c>
      <c r="F1548" s="3">
        <v>0</v>
      </c>
      <c r="G1548" s="3">
        <v>80</v>
      </c>
      <c r="H1548" s="3">
        <v>9</v>
      </c>
      <c r="I1548" s="3">
        <v>9</v>
      </c>
      <c r="J1548" s="3">
        <v>11</v>
      </c>
      <c r="K1548" s="3">
        <v>13</v>
      </c>
      <c r="L1548" s="3">
        <v>10</v>
      </c>
      <c r="M1548" s="3">
        <v>16</v>
      </c>
      <c r="N1548" s="3">
        <v>4</v>
      </c>
      <c r="O1548" s="3">
        <v>3</v>
      </c>
      <c r="P1548" s="3">
        <v>1</v>
      </c>
      <c r="Q1548" s="3">
        <v>3</v>
      </c>
      <c r="R1548" s="3">
        <v>8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44</v>
      </c>
      <c r="AA1548" s="3" t="str" cm="1">
        <f t="array" ref="AA1548">_xlfn.IFS(AND(Z1548&lt;36,Z1548&gt;23),"24-35",AND(Z1548&lt;51,Z1548&gt;35),"36-50",AND(Z1548&gt;50,Z1548&lt;66),"51-65",Z1548&gt;65,"66+",TRUE,"?")</f>
        <v>36-50</v>
      </c>
      <c r="AB1548" s="3">
        <v>2311</v>
      </c>
      <c r="AC1548" s="3">
        <v>0</v>
      </c>
      <c r="AD1548" s="3">
        <v>1</v>
      </c>
      <c r="AE1548" s="3">
        <v>0</v>
      </c>
      <c r="AF1548" s="3">
        <v>0</v>
      </c>
      <c r="AG1548" s="3">
        <v>0</v>
      </c>
      <c r="AH1548" s="3">
        <v>0</v>
      </c>
      <c r="AI1548" s="3">
        <v>1</v>
      </c>
      <c r="AJ1548" s="3">
        <v>0</v>
      </c>
      <c r="AK1548" s="3">
        <v>0</v>
      </c>
      <c r="AL1548" s="3">
        <v>36</v>
      </c>
      <c r="AM1548" s="4">
        <v>42538</v>
      </c>
      <c r="AN1548" s="3">
        <f t="shared" si="73"/>
        <v>6</v>
      </c>
      <c r="AO1548" s="3" t="str">
        <f t="shared" si="74"/>
        <v>June</v>
      </c>
      <c r="AP1548" s="3">
        <v>1</v>
      </c>
    </row>
    <row r="1549" spans="1:42" x14ac:dyDescent="0.25">
      <c r="A1549" s="3">
        <v>107</v>
      </c>
      <c r="B1549" s="3">
        <v>30753</v>
      </c>
      <c r="C1549" s="3">
        <v>51</v>
      </c>
      <c r="D1549" s="3">
        <f t="shared" si="72"/>
        <v>0.16583747927031509</v>
      </c>
      <c r="E1549" s="3">
        <v>1</v>
      </c>
      <c r="F1549" s="3">
        <v>1</v>
      </c>
      <c r="G1549" s="3">
        <v>85</v>
      </c>
      <c r="H1549" s="3">
        <v>12</v>
      </c>
      <c r="I1549" s="3">
        <v>5</v>
      </c>
      <c r="J1549" s="3">
        <v>25</v>
      </c>
      <c r="K1549" s="3">
        <v>0</v>
      </c>
      <c r="L1549" s="3">
        <v>9</v>
      </c>
      <c r="M1549" s="3">
        <v>30</v>
      </c>
      <c r="N1549" s="3">
        <v>2</v>
      </c>
      <c r="O1549" s="3">
        <v>1</v>
      </c>
      <c r="P1549" s="3">
        <v>1</v>
      </c>
      <c r="Q1549" s="3">
        <v>3</v>
      </c>
      <c r="R1549" s="3">
        <v>5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53</v>
      </c>
      <c r="AA1549" s="3" t="str" cm="1">
        <f t="array" ref="AA1549">_xlfn.IFS(AND(Z1549&lt;36,Z1549&gt;23),"24-35",AND(Z1549&lt;51,Z1549&gt;35),"36-50",AND(Z1549&gt;50,Z1549&lt;66),"51-65",Z1549&gt;65,"66+",TRUE,"?")</f>
        <v>51-65</v>
      </c>
      <c r="AB1549" s="3">
        <v>2512</v>
      </c>
      <c r="AC1549" s="3">
        <v>0</v>
      </c>
      <c r="AD1549" s="3">
        <v>0</v>
      </c>
      <c r="AE1549" s="3">
        <v>0</v>
      </c>
      <c r="AF1549" s="3">
        <v>1</v>
      </c>
      <c r="AG1549" s="3">
        <v>0</v>
      </c>
      <c r="AH1549" s="3">
        <v>1</v>
      </c>
      <c r="AI1549" s="3">
        <v>0</v>
      </c>
      <c r="AJ1549" s="3">
        <v>0</v>
      </c>
      <c r="AK1549" s="3">
        <v>0</v>
      </c>
      <c r="AL1549" s="3">
        <v>21</v>
      </c>
      <c r="AM1549" s="4">
        <v>42337</v>
      </c>
      <c r="AN1549" s="3">
        <f t="shared" si="73"/>
        <v>11</v>
      </c>
      <c r="AO1549" s="3" t="str">
        <f t="shared" si="74"/>
        <v>November</v>
      </c>
      <c r="AP1549" s="3">
        <v>1</v>
      </c>
    </row>
    <row r="1550" spans="1:42" x14ac:dyDescent="0.25">
      <c r="A1550" s="3">
        <v>231</v>
      </c>
      <c r="B1550" s="3">
        <v>31160</v>
      </c>
      <c r="C1550" s="3">
        <v>51</v>
      </c>
      <c r="D1550" s="3">
        <f t="shared" si="72"/>
        <v>0.16367137355584083</v>
      </c>
      <c r="E1550" s="3">
        <v>1</v>
      </c>
      <c r="F1550" s="3">
        <v>0</v>
      </c>
      <c r="G1550" s="3">
        <v>59</v>
      </c>
      <c r="H1550" s="3">
        <v>16</v>
      </c>
      <c r="I1550" s="3">
        <v>3</v>
      </c>
      <c r="J1550" s="3">
        <v>25</v>
      </c>
      <c r="K1550" s="3">
        <v>6</v>
      </c>
      <c r="L1550" s="3">
        <v>1</v>
      </c>
      <c r="M1550" s="3">
        <v>13</v>
      </c>
      <c r="N1550" s="3">
        <v>2</v>
      </c>
      <c r="O1550" s="3">
        <v>2</v>
      </c>
      <c r="P1550" s="3">
        <v>0</v>
      </c>
      <c r="Q1550" s="3">
        <v>3</v>
      </c>
      <c r="R1550" s="3">
        <v>8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45</v>
      </c>
      <c r="AA1550" s="3" t="str" cm="1">
        <f t="array" ref="AA1550">_xlfn.IFS(AND(Z1550&lt;36,Z1550&gt;23),"24-35",AND(Z1550&lt;51,Z1550&gt;35),"36-50",AND(Z1550&gt;50,Z1550&lt;66),"51-65",Z1550&gt;65,"66+",TRUE,"?")</f>
        <v>36-50</v>
      </c>
      <c r="AB1550" s="3">
        <v>2445</v>
      </c>
      <c r="AC1550" s="3">
        <v>0</v>
      </c>
      <c r="AD1550" s="3">
        <v>0</v>
      </c>
      <c r="AE1550" s="3">
        <v>1</v>
      </c>
      <c r="AF1550" s="3">
        <v>0</v>
      </c>
      <c r="AG1550" s="3">
        <v>0</v>
      </c>
      <c r="AH1550" s="3">
        <v>0</v>
      </c>
      <c r="AI1550" s="3">
        <v>0</v>
      </c>
      <c r="AJ1550" s="3">
        <v>1</v>
      </c>
      <c r="AK1550" s="3">
        <v>0</v>
      </c>
      <c r="AL1550" s="3">
        <v>38</v>
      </c>
      <c r="AM1550" s="4">
        <v>42404</v>
      </c>
      <c r="AN1550" s="3">
        <f t="shared" si="73"/>
        <v>2</v>
      </c>
      <c r="AO1550" s="3" t="str">
        <f t="shared" si="74"/>
        <v>February</v>
      </c>
      <c r="AP1550" s="3">
        <v>1</v>
      </c>
    </row>
    <row r="1551" spans="1:42" x14ac:dyDescent="0.25">
      <c r="A1551" s="3">
        <v>337</v>
      </c>
      <c r="B1551" s="3">
        <v>28442</v>
      </c>
      <c r="C1551" s="3">
        <v>51</v>
      </c>
      <c r="D1551" s="3">
        <f t="shared" si="72"/>
        <v>0.17931228464946206</v>
      </c>
      <c r="E1551" s="3">
        <v>2</v>
      </c>
      <c r="F1551" s="3">
        <v>0</v>
      </c>
      <c r="G1551" s="3">
        <v>53</v>
      </c>
      <c r="H1551" s="3">
        <v>19</v>
      </c>
      <c r="I1551" s="3">
        <v>3</v>
      </c>
      <c r="J1551" s="3">
        <v>10</v>
      </c>
      <c r="K1551" s="3">
        <v>11</v>
      </c>
      <c r="L1551" s="3">
        <v>8</v>
      </c>
      <c r="M1551" s="3">
        <v>6</v>
      </c>
      <c r="N1551" s="3">
        <v>3</v>
      </c>
      <c r="O1551" s="3">
        <v>2</v>
      </c>
      <c r="P1551" s="3">
        <v>1</v>
      </c>
      <c r="Q1551" s="3">
        <v>4</v>
      </c>
      <c r="R1551" s="3">
        <v>4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42</v>
      </c>
      <c r="AA1551" s="3" t="str" cm="1">
        <f t="array" ref="AA1551">_xlfn.IFS(AND(Z1551&lt;36,Z1551&gt;23),"24-35",AND(Z1551&lt;51,Z1551&gt;35),"36-50",AND(Z1551&gt;50,Z1551&lt;66),"51-65",Z1551&gt;65,"66+",TRUE,"?")</f>
        <v>36-50</v>
      </c>
      <c r="AB1551" s="3">
        <v>2284</v>
      </c>
      <c r="AC1551" s="3">
        <v>0</v>
      </c>
      <c r="AD1551" s="3">
        <v>1</v>
      </c>
      <c r="AE1551" s="3">
        <v>0</v>
      </c>
      <c r="AF1551" s="3">
        <v>0</v>
      </c>
      <c r="AG1551" s="3">
        <v>0</v>
      </c>
      <c r="AH1551" s="3">
        <v>0</v>
      </c>
      <c r="AI1551" s="3">
        <v>1</v>
      </c>
      <c r="AJ1551" s="3">
        <v>0</v>
      </c>
      <c r="AK1551" s="3">
        <v>0</v>
      </c>
      <c r="AL1551" s="3">
        <v>45</v>
      </c>
      <c r="AM1551" s="4">
        <v>42565</v>
      </c>
      <c r="AN1551" s="3">
        <f t="shared" si="73"/>
        <v>7</v>
      </c>
      <c r="AO1551" s="3" t="str">
        <f t="shared" si="74"/>
        <v>July</v>
      </c>
      <c r="AP1551" s="3">
        <v>1</v>
      </c>
    </row>
    <row r="1552" spans="1:42" x14ac:dyDescent="0.25">
      <c r="A1552" s="3">
        <v>887</v>
      </c>
      <c r="B1552" s="3">
        <v>14906</v>
      </c>
      <c r="C1552" s="3">
        <v>51</v>
      </c>
      <c r="D1552" s="3">
        <f t="shared" si="72"/>
        <v>0.34214410304575338</v>
      </c>
      <c r="E1552" s="3">
        <v>0</v>
      </c>
      <c r="F1552" s="3">
        <v>0</v>
      </c>
      <c r="G1552" s="3">
        <v>86</v>
      </c>
      <c r="H1552" s="3">
        <v>7</v>
      </c>
      <c r="I1552" s="3">
        <v>7</v>
      </c>
      <c r="J1552" s="3">
        <v>14</v>
      </c>
      <c r="K1552" s="3">
        <v>7</v>
      </c>
      <c r="L1552" s="3">
        <v>16</v>
      </c>
      <c r="M1552" s="3">
        <v>15</v>
      </c>
      <c r="N1552" s="3">
        <v>3</v>
      </c>
      <c r="O1552" s="3">
        <v>2</v>
      </c>
      <c r="P1552" s="3">
        <v>1</v>
      </c>
      <c r="Q1552" s="3">
        <v>3</v>
      </c>
      <c r="R1552" s="3">
        <v>7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34</v>
      </c>
      <c r="AA1552" s="3" t="str" cm="1">
        <f t="array" ref="AA1552">_xlfn.IFS(AND(Z1552&lt;36,Z1552&gt;23),"24-35",AND(Z1552&lt;51,Z1552&gt;35),"36-50",AND(Z1552&gt;50,Z1552&lt;66),"51-65",Z1552&gt;65,"66+",TRUE,"?")</f>
        <v>24-35</v>
      </c>
      <c r="AB1552" s="3">
        <v>2713</v>
      </c>
      <c r="AC1552" s="3">
        <v>0</v>
      </c>
      <c r="AD1552" s="3">
        <v>0</v>
      </c>
      <c r="AE1552" s="3">
        <v>1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36</v>
      </c>
      <c r="AM1552" s="4">
        <v>42136</v>
      </c>
      <c r="AN1552" s="3">
        <f t="shared" si="73"/>
        <v>5</v>
      </c>
      <c r="AO1552" s="3" t="str">
        <f t="shared" si="74"/>
        <v>May</v>
      </c>
      <c r="AP1552" s="3">
        <v>1</v>
      </c>
    </row>
    <row r="1553" spans="1:42" x14ac:dyDescent="0.25">
      <c r="A1553" s="3">
        <v>1156</v>
      </c>
      <c r="B1553" s="3">
        <v>41986</v>
      </c>
      <c r="C1553" s="3">
        <v>51</v>
      </c>
      <c r="D1553" s="3">
        <f t="shared" si="72"/>
        <v>0.12146906111560997</v>
      </c>
      <c r="E1553" s="3">
        <v>0</v>
      </c>
      <c r="F1553" s="3">
        <v>1</v>
      </c>
      <c r="G1553" s="3">
        <v>15</v>
      </c>
      <c r="H1553" s="3">
        <v>27</v>
      </c>
      <c r="I1553" s="3">
        <v>5</v>
      </c>
      <c r="J1553" s="3">
        <v>8</v>
      </c>
      <c r="K1553" s="3">
        <v>8</v>
      </c>
      <c r="L1553" s="3">
        <v>3</v>
      </c>
      <c r="M1553" s="3">
        <v>12</v>
      </c>
      <c r="N1553" s="3">
        <v>3</v>
      </c>
      <c r="O1553" s="3">
        <v>3</v>
      </c>
      <c r="P1553" s="3">
        <v>0</v>
      </c>
      <c r="Q1553" s="3">
        <v>4</v>
      </c>
      <c r="R1553" s="3">
        <v>4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42</v>
      </c>
      <c r="AA1553" s="3" t="str" cm="1">
        <f t="array" ref="AA1553">_xlfn.IFS(AND(Z1553&lt;36,Z1553&gt;23),"24-35",AND(Z1553&lt;51,Z1553&gt;35),"36-50",AND(Z1553&gt;50,Z1553&lt;66),"51-65",Z1553&gt;65,"66+",TRUE,"?")</f>
        <v>36-50</v>
      </c>
      <c r="AB1553" s="3">
        <v>2299</v>
      </c>
      <c r="AC1553" s="3">
        <v>1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1</v>
      </c>
      <c r="AJ1553" s="3">
        <v>0</v>
      </c>
      <c r="AK1553" s="3">
        <v>0</v>
      </c>
      <c r="AL1553" s="3">
        <v>39</v>
      </c>
      <c r="AM1553" s="4">
        <v>42550</v>
      </c>
      <c r="AN1553" s="3">
        <f t="shared" si="73"/>
        <v>6</v>
      </c>
      <c r="AO1553" s="3" t="str">
        <f t="shared" si="74"/>
        <v>June</v>
      </c>
      <c r="AP1553" s="3">
        <v>1</v>
      </c>
    </row>
    <row r="1554" spans="1:42" x14ac:dyDescent="0.25">
      <c r="A1554" s="3">
        <v>1242</v>
      </c>
      <c r="B1554" s="3">
        <v>24711</v>
      </c>
      <c r="C1554" s="3">
        <v>51</v>
      </c>
      <c r="D1554" s="3">
        <f t="shared" si="72"/>
        <v>0.20638582008012626</v>
      </c>
      <c r="E1554" s="3">
        <v>0</v>
      </c>
      <c r="F1554" s="3">
        <v>0</v>
      </c>
      <c r="G1554" s="3">
        <v>86</v>
      </c>
      <c r="H1554" s="3">
        <v>10</v>
      </c>
      <c r="I1554" s="3">
        <v>7</v>
      </c>
      <c r="J1554" s="3">
        <v>25</v>
      </c>
      <c r="K1554" s="3">
        <v>6</v>
      </c>
      <c r="L1554" s="3">
        <v>3</v>
      </c>
      <c r="M1554" s="3">
        <v>7</v>
      </c>
      <c r="N1554" s="3">
        <v>1</v>
      </c>
      <c r="O1554" s="3">
        <v>3</v>
      </c>
      <c r="P1554" s="3">
        <v>0</v>
      </c>
      <c r="Q1554" s="3">
        <v>3</v>
      </c>
      <c r="R1554" s="3">
        <v>7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38</v>
      </c>
      <c r="AA1554" s="3" t="str" cm="1">
        <f t="array" ref="AA1554">_xlfn.IFS(AND(Z1554&lt;36,Z1554&gt;23),"24-35",AND(Z1554&lt;51,Z1554&gt;35),"36-50",AND(Z1554&gt;50,Z1554&lt;66),"51-65",Z1554&gt;65,"66+",TRUE,"?")</f>
        <v>36-50</v>
      </c>
      <c r="AB1554" s="3">
        <v>2231</v>
      </c>
      <c r="AC1554" s="3">
        <v>0</v>
      </c>
      <c r="AD1554" s="3">
        <v>1</v>
      </c>
      <c r="AE1554" s="3">
        <v>0</v>
      </c>
      <c r="AF1554" s="3">
        <v>0</v>
      </c>
      <c r="AG1554" s="3">
        <v>0</v>
      </c>
      <c r="AH1554" s="3">
        <v>0</v>
      </c>
      <c r="AI1554" s="3">
        <v>1</v>
      </c>
      <c r="AJ1554" s="3">
        <v>0</v>
      </c>
      <c r="AK1554" s="3">
        <v>0</v>
      </c>
      <c r="AL1554" s="3">
        <v>44</v>
      </c>
      <c r="AM1554" s="4">
        <v>42618</v>
      </c>
      <c r="AN1554" s="3">
        <f t="shared" si="73"/>
        <v>9</v>
      </c>
      <c r="AO1554" s="3" t="str">
        <f t="shared" si="74"/>
        <v>September</v>
      </c>
      <c r="AP1554" s="3">
        <v>1</v>
      </c>
    </row>
    <row r="1555" spans="1:42" x14ac:dyDescent="0.25">
      <c r="A1555" s="3">
        <v>1997</v>
      </c>
      <c r="B1555" s="3">
        <v>32144</v>
      </c>
      <c r="C1555" s="3">
        <v>51</v>
      </c>
      <c r="D1555" s="3">
        <f t="shared" si="72"/>
        <v>0.15866102538576407</v>
      </c>
      <c r="E1555" s="3">
        <v>1</v>
      </c>
      <c r="F1555" s="3">
        <v>1</v>
      </c>
      <c r="G1555" s="3">
        <v>76</v>
      </c>
      <c r="H1555" s="3">
        <v>41</v>
      </c>
      <c r="I1555" s="3">
        <v>0</v>
      </c>
      <c r="J1555" s="3">
        <v>10</v>
      </c>
      <c r="K1555" s="3">
        <v>0</v>
      </c>
      <c r="L1555" s="3">
        <v>0</v>
      </c>
      <c r="M1555" s="3">
        <v>3</v>
      </c>
      <c r="N1555" s="3">
        <v>4</v>
      </c>
      <c r="O1555" s="3">
        <v>2</v>
      </c>
      <c r="P1555" s="3">
        <v>1</v>
      </c>
      <c r="Q1555" s="3">
        <v>3</v>
      </c>
      <c r="R1555" s="3">
        <v>7</v>
      </c>
      <c r="S1555" s="3">
        <v>0</v>
      </c>
      <c r="T1555" s="3">
        <v>0</v>
      </c>
      <c r="U1555" s="3">
        <v>0</v>
      </c>
      <c r="V1555" s="3">
        <v>1</v>
      </c>
      <c r="W1555" s="3">
        <v>0</v>
      </c>
      <c r="X1555" s="3">
        <v>0</v>
      </c>
      <c r="Y1555" s="3">
        <v>0</v>
      </c>
      <c r="Z1555" s="3">
        <v>66</v>
      </c>
      <c r="AA1555" s="3" t="str" cm="1">
        <f t="array" ref="AA1555">_xlfn.IFS(AND(Z1555&lt;36,Z1555&gt;23),"24-35",AND(Z1555&lt;51,Z1555&gt;35),"36-50",AND(Z1555&gt;50,Z1555&lt;66),"51-65",Z1555&gt;65,"66+",TRUE,"?")</f>
        <v>66+</v>
      </c>
      <c r="AB1555" s="3">
        <v>2257</v>
      </c>
      <c r="AC1555" s="3">
        <v>0</v>
      </c>
      <c r="AD1555" s="3">
        <v>0</v>
      </c>
      <c r="AE1555" s="3">
        <v>0</v>
      </c>
      <c r="AF1555" s="3">
        <v>1</v>
      </c>
      <c r="AG1555" s="3">
        <v>0</v>
      </c>
      <c r="AH1555" s="3">
        <v>0</v>
      </c>
      <c r="AI1555" s="3">
        <v>1</v>
      </c>
      <c r="AJ1555" s="3">
        <v>0</v>
      </c>
      <c r="AK1555" s="3">
        <v>0</v>
      </c>
      <c r="AL1555" s="3">
        <v>48</v>
      </c>
      <c r="AM1555" s="4">
        <v>42592</v>
      </c>
      <c r="AN1555" s="3">
        <f t="shared" si="73"/>
        <v>8</v>
      </c>
      <c r="AO1555" s="3" t="str">
        <f t="shared" si="74"/>
        <v>August</v>
      </c>
      <c r="AP1555" s="3">
        <v>1</v>
      </c>
    </row>
    <row r="1556" spans="1:42" x14ac:dyDescent="0.25">
      <c r="A1556" s="3">
        <v>90</v>
      </c>
      <c r="B1556" s="3">
        <v>34554</v>
      </c>
      <c r="C1556" s="3">
        <v>50</v>
      </c>
      <c r="D1556" s="3">
        <f t="shared" si="72"/>
        <v>0.14470104763558489</v>
      </c>
      <c r="E1556" s="3">
        <v>0</v>
      </c>
      <c r="F1556" s="3">
        <v>1</v>
      </c>
      <c r="G1556" s="3">
        <v>43</v>
      </c>
      <c r="H1556" s="3">
        <v>41</v>
      </c>
      <c r="I1556" s="3">
        <v>1</v>
      </c>
      <c r="J1556" s="3">
        <v>6</v>
      </c>
      <c r="K1556" s="3">
        <v>2</v>
      </c>
      <c r="L1556" s="3">
        <v>0</v>
      </c>
      <c r="M1556" s="3">
        <v>5</v>
      </c>
      <c r="N1556" s="3">
        <v>2</v>
      </c>
      <c r="O1556" s="3">
        <v>2</v>
      </c>
      <c r="P1556" s="3">
        <v>0</v>
      </c>
      <c r="Q1556" s="3">
        <v>3</v>
      </c>
      <c r="R1556" s="3">
        <v>6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61</v>
      </c>
      <c r="AA1556" s="3" t="str" cm="1">
        <f t="array" ref="AA1556">_xlfn.IFS(AND(Z1556&lt;36,Z1556&gt;23),"24-35",AND(Z1556&lt;51,Z1556&gt;35),"36-50",AND(Z1556&gt;50,Z1556&lt;66),"51-65",Z1556&gt;65,"66+",TRUE,"?")</f>
        <v>51-65</v>
      </c>
      <c r="AB1556" s="3">
        <v>2250</v>
      </c>
      <c r="AC1556" s="3">
        <v>0</v>
      </c>
      <c r="AD1556" s="3">
        <v>0</v>
      </c>
      <c r="AE1556" s="3">
        <v>1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1</v>
      </c>
      <c r="AL1556" s="3">
        <v>45</v>
      </c>
      <c r="AM1556" s="4">
        <v>42599</v>
      </c>
      <c r="AN1556" s="3">
        <f t="shared" si="73"/>
        <v>8</v>
      </c>
      <c r="AO1556" s="3" t="str">
        <f t="shared" si="74"/>
        <v>August</v>
      </c>
      <c r="AP1556" s="3">
        <v>1</v>
      </c>
    </row>
    <row r="1557" spans="1:42" x14ac:dyDescent="0.25">
      <c r="A1557" s="3">
        <v>263</v>
      </c>
      <c r="B1557" s="3">
        <v>30631</v>
      </c>
      <c r="C1557" s="3">
        <v>50</v>
      </c>
      <c r="D1557" s="3">
        <f t="shared" si="72"/>
        <v>0.16323332571577814</v>
      </c>
      <c r="E1557" s="3">
        <v>1</v>
      </c>
      <c r="F1557" s="3">
        <v>0</v>
      </c>
      <c r="G1557" s="3">
        <v>75</v>
      </c>
      <c r="H1557" s="3">
        <v>15</v>
      </c>
      <c r="I1557" s="3">
        <v>6</v>
      </c>
      <c r="J1557" s="3">
        <v>20</v>
      </c>
      <c r="K1557" s="3">
        <v>4</v>
      </c>
      <c r="L1557" s="3">
        <v>5</v>
      </c>
      <c r="M1557" s="3">
        <v>20</v>
      </c>
      <c r="N1557" s="3">
        <v>1</v>
      </c>
      <c r="O1557" s="3">
        <v>3</v>
      </c>
      <c r="P1557" s="3">
        <v>1</v>
      </c>
      <c r="Q1557" s="3">
        <v>2</v>
      </c>
      <c r="R1557" s="3">
        <v>7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46</v>
      </c>
      <c r="AA1557" s="3" t="str" cm="1">
        <f t="array" ref="AA1557">_xlfn.IFS(AND(Z1557&lt;36,Z1557&gt;23),"24-35",AND(Z1557&lt;51,Z1557&gt;35),"36-50",AND(Z1557&gt;50,Z1557&lt;66),"51-65",Z1557&gt;65,"66+",TRUE,"?")</f>
        <v>36-50</v>
      </c>
      <c r="AB1557" s="3">
        <v>2511</v>
      </c>
      <c r="AC1557" s="3">
        <v>0</v>
      </c>
      <c r="AD1557" s="3">
        <v>1</v>
      </c>
      <c r="AE1557" s="3">
        <v>0</v>
      </c>
      <c r="AF1557" s="3">
        <v>0</v>
      </c>
      <c r="AG1557" s="3">
        <v>0</v>
      </c>
      <c r="AH1557" s="3">
        <v>0</v>
      </c>
      <c r="AI1557" s="3">
        <v>1</v>
      </c>
      <c r="AJ1557" s="3">
        <v>0</v>
      </c>
      <c r="AK1557" s="3">
        <v>0</v>
      </c>
      <c r="AL1557" s="3">
        <v>30</v>
      </c>
      <c r="AM1557" s="4">
        <v>42338</v>
      </c>
      <c r="AN1557" s="3">
        <f t="shared" si="73"/>
        <v>11</v>
      </c>
      <c r="AO1557" s="3" t="str">
        <f t="shared" si="74"/>
        <v>November</v>
      </c>
      <c r="AP1557" s="3">
        <v>1</v>
      </c>
    </row>
    <row r="1558" spans="1:42" x14ac:dyDescent="0.25">
      <c r="A1558" s="3">
        <v>389</v>
      </c>
      <c r="B1558" s="3">
        <v>19789</v>
      </c>
      <c r="C1558" s="3">
        <v>50</v>
      </c>
      <c r="D1558" s="3">
        <f t="shared" si="72"/>
        <v>0.25266562231542777</v>
      </c>
      <c r="E1558" s="3">
        <v>1</v>
      </c>
      <c r="F1558" s="3">
        <v>0</v>
      </c>
      <c r="G1558" s="3">
        <v>24</v>
      </c>
      <c r="H1558" s="3">
        <v>2</v>
      </c>
      <c r="I1558" s="3">
        <v>5</v>
      </c>
      <c r="J1558" s="3">
        <v>9</v>
      </c>
      <c r="K1558" s="3">
        <v>28</v>
      </c>
      <c r="L1558" s="3">
        <v>6</v>
      </c>
      <c r="M1558" s="3">
        <v>28</v>
      </c>
      <c r="N1558" s="3">
        <v>3</v>
      </c>
      <c r="O1558" s="3">
        <v>2</v>
      </c>
      <c r="P1558" s="3">
        <v>1</v>
      </c>
      <c r="Q1558" s="3">
        <v>3</v>
      </c>
      <c r="R1558" s="3">
        <v>5</v>
      </c>
      <c r="S1558" s="3">
        <v>0</v>
      </c>
      <c r="T1558" s="3">
        <v>0</v>
      </c>
      <c r="U1558" s="3">
        <v>1</v>
      </c>
      <c r="V1558" s="3">
        <v>0</v>
      </c>
      <c r="W1558" s="3">
        <v>0</v>
      </c>
      <c r="X1558" s="3">
        <v>0</v>
      </c>
      <c r="Y1558" s="3">
        <v>0</v>
      </c>
      <c r="Z1558" s="3">
        <v>45</v>
      </c>
      <c r="AA1558" s="3" t="str" cm="1">
        <f t="array" ref="AA1558">_xlfn.IFS(AND(Z1558&lt;36,Z1558&gt;23),"24-35",AND(Z1558&lt;51,Z1558&gt;35),"36-50",AND(Z1558&gt;50,Z1558&lt;66),"51-65",Z1558&gt;65,"66+",TRUE,"?")</f>
        <v>36-50</v>
      </c>
      <c r="AB1558" s="3">
        <v>2380</v>
      </c>
      <c r="AC1558" s="3">
        <v>0</v>
      </c>
      <c r="AD1558" s="3">
        <v>0</v>
      </c>
      <c r="AE1558" s="3">
        <v>0</v>
      </c>
      <c r="AF1558" s="3">
        <v>1</v>
      </c>
      <c r="AG1558" s="3">
        <v>0</v>
      </c>
      <c r="AH1558" s="3">
        <v>1</v>
      </c>
      <c r="AI1558" s="3">
        <v>0</v>
      </c>
      <c r="AJ1558" s="3">
        <v>0</v>
      </c>
      <c r="AK1558" s="3">
        <v>0</v>
      </c>
      <c r="AL1558" s="3">
        <v>22</v>
      </c>
      <c r="AM1558" s="4">
        <v>42469</v>
      </c>
      <c r="AN1558" s="3">
        <f t="shared" si="73"/>
        <v>4</v>
      </c>
      <c r="AO1558" s="3" t="str">
        <f t="shared" si="74"/>
        <v>April</v>
      </c>
      <c r="AP1558" s="3">
        <v>1</v>
      </c>
    </row>
    <row r="1559" spans="1:42" x14ac:dyDescent="0.25">
      <c r="A1559" s="3">
        <v>508</v>
      </c>
      <c r="B1559" s="3">
        <v>22944</v>
      </c>
      <c r="C1559" s="3">
        <v>50</v>
      </c>
      <c r="D1559" s="3">
        <f t="shared" si="72"/>
        <v>0.21792189679218968</v>
      </c>
      <c r="E1559" s="3">
        <v>1</v>
      </c>
      <c r="F1559" s="3">
        <v>0</v>
      </c>
      <c r="G1559" s="3">
        <v>67</v>
      </c>
      <c r="H1559" s="3">
        <v>19</v>
      </c>
      <c r="I1559" s="3">
        <v>3</v>
      </c>
      <c r="J1559" s="3">
        <v>19</v>
      </c>
      <c r="K1559" s="3">
        <v>4</v>
      </c>
      <c r="L1559" s="3">
        <v>5</v>
      </c>
      <c r="M1559" s="3">
        <v>26</v>
      </c>
      <c r="N1559" s="3">
        <v>3</v>
      </c>
      <c r="O1559" s="3">
        <v>3</v>
      </c>
      <c r="P1559" s="3">
        <v>0</v>
      </c>
      <c r="Q1559" s="3">
        <v>3</v>
      </c>
      <c r="R1559" s="3">
        <v>7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39</v>
      </c>
      <c r="AA1559" s="3" t="str" cm="1">
        <f t="array" ref="AA1559">_xlfn.IFS(AND(Z1559&lt;36,Z1559&gt;23),"24-35",AND(Z1559&lt;51,Z1559&gt;35),"36-50",AND(Z1559&gt;50,Z1559&lt;66),"51-65",Z1559&gt;65,"66+",TRUE,"?")</f>
        <v>36-50</v>
      </c>
      <c r="AB1559" s="3">
        <v>2347</v>
      </c>
      <c r="AC1559" s="3">
        <v>0</v>
      </c>
      <c r="AD1559" s="3">
        <v>0</v>
      </c>
      <c r="AE1559" s="3">
        <v>1</v>
      </c>
      <c r="AF1559" s="3">
        <v>0</v>
      </c>
      <c r="AG1559" s="3">
        <v>0</v>
      </c>
      <c r="AH1559" s="3">
        <v>0</v>
      </c>
      <c r="AI1559" s="3">
        <v>0</v>
      </c>
      <c r="AJ1559" s="3">
        <v>1</v>
      </c>
      <c r="AK1559" s="3">
        <v>0</v>
      </c>
      <c r="AL1559" s="3">
        <v>24</v>
      </c>
      <c r="AM1559" s="4">
        <v>42502</v>
      </c>
      <c r="AN1559" s="3">
        <f t="shared" si="73"/>
        <v>5</v>
      </c>
      <c r="AO1559" s="3" t="str">
        <f t="shared" si="74"/>
        <v>May</v>
      </c>
      <c r="AP1559" s="3">
        <v>1</v>
      </c>
    </row>
    <row r="1560" spans="1:42" x14ac:dyDescent="0.25">
      <c r="A1560" s="3">
        <v>834</v>
      </c>
      <c r="B1560" s="3">
        <v>42243</v>
      </c>
      <c r="C1560" s="3">
        <v>50</v>
      </c>
      <c r="D1560" s="3">
        <f t="shared" si="72"/>
        <v>0.11836280567194565</v>
      </c>
      <c r="E1560" s="3">
        <v>1</v>
      </c>
      <c r="F1560" s="3">
        <v>1</v>
      </c>
      <c r="G1560" s="3">
        <v>34</v>
      </c>
      <c r="H1560" s="3">
        <v>48</v>
      </c>
      <c r="I1560" s="3">
        <v>0</v>
      </c>
      <c r="J1560" s="3">
        <v>2</v>
      </c>
      <c r="K1560" s="3">
        <v>0</v>
      </c>
      <c r="L1560" s="3">
        <v>0</v>
      </c>
      <c r="M1560" s="3">
        <v>5</v>
      </c>
      <c r="N1560" s="3">
        <v>2</v>
      </c>
      <c r="O1560" s="3">
        <v>2</v>
      </c>
      <c r="P1560" s="3">
        <v>0</v>
      </c>
      <c r="Q1560" s="3">
        <v>3</v>
      </c>
      <c r="R1560" s="3">
        <v>7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61</v>
      </c>
      <c r="AA1560" s="3" t="str" cm="1">
        <f t="array" ref="AA1560">_xlfn.IFS(AND(Z1560&lt;36,Z1560&gt;23),"24-35",AND(Z1560&lt;51,Z1560&gt;35),"36-50",AND(Z1560&gt;50,Z1560&lt;66),"51-65",Z1560&gt;65,"66+",TRUE,"?")</f>
        <v>51-65</v>
      </c>
      <c r="AB1560" s="3">
        <v>2359</v>
      </c>
      <c r="AC1560" s="3">
        <v>0</v>
      </c>
      <c r="AD1560" s="3">
        <v>1</v>
      </c>
      <c r="AE1560" s="3">
        <v>0</v>
      </c>
      <c r="AF1560" s="3">
        <v>0</v>
      </c>
      <c r="AG1560" s="3">
        <v>0</v>
      </c>
      <c r="AH1560" s="3">
        <v>0</v>
      </c>
      <c r="AI1560" s="3">
        <v>1</v>
      </c>
      <c r="AJ1560" s="3">
        <v>0</v>
      </c>
      <c r="AK1560" s="3">
        <v>0</v>
      </c>
      <c r="AL1560" s="3">
        <v>45</v>
      </c>
      <c r="AM1560" s="4">
        <v>42490</v>
      </c>
      <c r="AN1560" s="3">
        <f t="shared" si="73"/>
        <v>4</v>
      </c>
      <c r="AO1560" s="3" t="str">
        <f t="shared" si="74"/>
        <v>April</v>
      </c>
      <c r="AP1560" s="3">
        <v>1</v>
      </c>
    </row>
    <row r="1561" spans="1:42" x14ac:dyDescent="0.25">
      <c r="A1561" s="3">
        <v>868</v>
      </c>
      <c r="B1561" s="3">
        <v>34469</v>
      </c>
      <c r="C1561" s="3">
        <v>50</v>
      </c>
      <c r="D1561" s="3">
        <f t="shared" si="72"/>
        <v>0.14505787809335924</v>
      </c>
      <c r="E1561" s="3">
        <v>1</v>
      </c>
      <c r="F1561" s="3">
        <v>1</v>
      </c>
      <c r="G1561" s="3">
        <v>58</v>
      </c>
      <c r="H1561" s="3">
        <v>19</v>
      </c>
      <c r="I1561" s="3">
        <v>6</v>
      </c>
      <c r="J1561" s="3">
        <v>20</v>
      </c>
      <c r="K1561" s="3">
        <v>0</v>
      </c>
      <c r="L1561" s="3">
        <v>5</v>
      </c>
      <c r="M1561" s="3">
        <v>12</v>
      </c>
      <c r="N1561" s="3">
        <v>3</v>
      </c>
      <c r="O1561" s="3">
        <v>1</v>
      </c>
      <c r="P1561" s="3">
        <v>1</v>
      </c>
      <c r="Q1561" s="3">
        <v>4</v>
      </c>
      <c r="R1561" s="3">
        <v>4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72</v>
      </c>
      <c r="AA1561" s="3" t="str" cm="1">
        <f t="array" ref="AA1561">_xlfn.IFS(AND(Z1561&lt;36,Z1561&gt;23),"24-35",AND(Z1561&lt;51,Z1561&gt;35),"36-50",AND(Z1561&gt;50,Z1561&lt;66),"51-65",Z1561&gt;65,"66+",TRUE,"?")</f>
        <v>66+</v>
      </c>
      <c r="AB1561" s="3">
        <v>2215</v>
      </c>
      <c r="AC1561" s="3">
        <v>0</v>
      </c>
      <c r="AD1561" s="3">
        <v>1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1</v>
      </c>
      <c r="AL1561" s="3">
        <v>38</v>
      </c>
      <c r="AM1561" s="4">
        <v>42634</v>
      </c>
      <c r="AN1561" s="3">
        <f t="shared" si="73"/>
        <v>9</v>
      </c>
      <c r="AO1561" s="3" t="str">
        <f t="shared" si="74"/>
        <v>September</v>
      </c>
      <c r="AP1561" s="3">
        <v>1</v>
      </c>
    </row>
    <row r="1562" spans="1:42" x14ac:dyDescent="0.25">
      <c r="A1562" s="3">
        <v>1050</v>
      </c>
      <c r="B1562" s="3">
        <v>22634</v>
      </c>
      <c r="C1562" s="3">
        <v>50</v>
      </c>
      <c r="D1562" s="3">
        <f t="shared" si="72"/>
        <v>0.2209066006892286</v>
      </c>
      <c r="E1562" s="3">
        <v>0</v>
      </c>
      <c r="F1562" s="3">
        <v>0</v>
      </c>
      <c r="G1562" s="3">
        <v>47</v>
      </c>
      <c r="H1562" s="3">
        <v>2</v>
      </c>
      <c r="I1562" s="3">
        <v>23</v>
      </c>
      <c r="J1562" s="3">
        <v>11</v>
      </c>
      <c r="K1562" s="3">
        <v>8</v>
      </c>
      <c r="L1562" s="3">
        <v>6</v>
      </c>
      <c r="M1562" s="3">
        <v>46</v>
      </c>
      <c r="N1562" s="3">
        <v>1</v>
      </c>
      <c r="O1562" s="3">
        <v>2</v>
      </c>
      <c r="P1562" s="3">
        <v>1</v>
      </c>
      <c r="Q1562" s="3">
        <v>2</v>
      </c>
      <c r="R1562" s="3">
        <v>8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54</v>
      </c>
      <c r="AA1562" s="3" t="str" cm="1">
        <f t="array" ref="AA1562">_xlfn.IFS(AND(Z1562&lt;36,Z1562&gt;23),"24-35",AND(Z1562&lt;51,Z1562&gt;35),"36-50",AND(Z1562&gt;50,Z1562&lt;66),"51-65",Z1562&gt;65,"66+",TRUE,"?")</f>
        <v>51-65</v>
      </c>
      <c r="AB1562" s="3">
        <v>2688</v>
      </c>
      <c r="AC1562" s="3">
        <v>0</v>
      </c>
      <c r="AD1562" s="3">
        <v>0</v>
      </c>
      <c r="AE1562" s="3">
        <v>0</v>
      </c>
      <c r="AF1562" s="3">
        <v>1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4</v>
      </c>
      <c r="AM1562" s="4">
        <v>42161</v>
      </c>
      <c r="AN1562" s="3">
        <f t="shared" si="73"/>
        <v>6</v>
      </c>
      <c r="AO1562" s="3" t="str">
        <f t="shared" si="74"/>
        <v>June</v>
      </c>
      <c r="AP1562" s="3">
        <v>1</v>
      </c>
    </row>
    <row r="1563" spans="1:42" x14ac:dyDescent="0.25">
      <c r="A1563" s="3">
        <v>1114</v>
      </c>
      <c r="B1563" s="3">
        <v>44393</v>
      </c>
      <c r="C1563" s="3">
        <v>50</v>
      </c>
      <c r="D1563" s="3">
        <f t="shared" si="72"/>
        <v>0.11263036965287319</v>
      </c>
      <c r="E1563" s="3">
        <v>1</v>
      </c>
      <c r="F1563" s="3">
        <v>1</v>
      </c>
      <c r="G1563" s="3">
        <v>86</v>
      </c>
      <c r="H1563" s="3">
        <v>24</v>
      </c>
      <c r="I1563" s="3">
        <v>2</v>
      </c>
      <c r="J1563" s="3">
        <v>20</v>
      </c>
      <c r="K1563" s="3">
        <v>2</v>
      </c>
      <c r="L1563" s="3">
        <v>2</v>
      </c>
      <c r="M1563" s="3">
        <v>10</v>
      </c>
      <c r="N1563" s="3">
        <v>2</v>
      </c>
      <c r="O1563" s="3">
        <v>1</v>
      </c>
      <c r="P1563" s="3">
        <v>0</v>
      </c>
      <c r="Q1563" s="3">
        <v>4</v>
      </c>
      <c r="R1563" s="3">
        <v>4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55</v>
      </c>
      <c r="AA1563" s="3" t="str" cm="1">
        <f t="array" ref="AA1563">_xlfn.IFS(AND(Z1563&lt;36,Z1563&gt;23),"24-35",AND(Z1563&lt;51,Z1563&gt;35),"36-50",AND(Z1563&gt;50,Z1563&lt;66),"51-65",Z1563&gt;65,"66+",TRUE,"?")</f>
        <v>51-65</v>
      </c>
      <c r="AB1563" s="3">
        <v>2470</v>
      </c>
      <c r="AC1563" s="3">
        <v>0</v>
      </c>
      <c r="AD1563" s="3">
        <v>1</v>
      </c>
      <c r="AE1563" s="3">
        <v>0</v>
      </c>
      <c r="AF1563" s="3">
        <v>0</v>
      </c>
      <c r="AG1563" s="3">
        <v>0</v>
      </c>
      <c r="AH1563" s="3">
        <v>0</v>
      </c>
      <c r="AI1563" s="3">
        <v>1</v>
      </c>
      <c r="AJ1563" s="3">
        <v>0</v>
      </c>
      <c r="AK1563" s="3">
        <v>0</v>
      </c>
      <c r="AL1563" s="3">
        <v>40</v>
      </c>
      <c r="AM1563" s="4">
        <v>42379</v>
      </c>
      <c r="AN1563" s="3">
        <f t="shared" si="73"/>
        <v>1</v>
      </c>
      <c r="AO1563" s="3" t="str">
        <f t="shared" si="74"/>
        <v>January</v>
      </c>
      <c r="AP1563" s="3">
        <v>1</v>
      </c>
    </row>
    <row r="1564" spans="1:42" x14ac:dyDescent="0.25">
      <c r="A1564" s="3">
        <v>1817</v>
      </c>
      <c r="B1564" s="3">
        <v>36781</v>
      </c>
      <c r="C1564" s="3">
        <v>50</v>
      </c>
      <c r="D1564" s="3">
        <f t="shared" si="72"/>
        <v>0.13593975150213425</v>
      </c>
      <c r="E1564" s="3">
        <v>1</v>
      </c>
      <c r="F1564" s="3">
        <v>0</v>
      </c>
      <c r="G1564" s="3">
        <v>16</v>
      </c>
      <c r="H1564" s="3">
        <v>29</v>
      </c>
      <c r="I1564" s="3">
        <v>1</v>
      </c>
      <c r="J1564" s="3">
        <v>17</v>
      </c>
      <c r="K1564" s="3">
        <v>0</v>
      </c>
      <c r="L1564" s="3">
        <v>3</v>
      </c>
      <c r="M1564" s="3">
        <v>13</v>
      </c>
      <c r="N1564" s="3">
        <v>1</v>
      </c>
      <c r="O1564" s="3">
        <v>2</v>
      </c>
      <c r="P1564" s="3">
        <v>1</v>
      </c>
      <c r="Q1564" s="3">
        <v>2</v>
      </c>
      <c r="R1564" s="3">
        <v>8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1</v>
      </c>
      <c r="Z1564" s="3">
        <v>41</v>
      </c>
      <c r="AA1564" s="3" t="str" cm="1">
        <f t="array" ref="AA1564">_xlfn.IFS(AND(Z1564&lt;36,Z1564&gt;23),"24-35",AND(Z1564&lt;51,Z1564&gt;35),"36-50",AND(Z1564&gt;50,Z1564&lt;66),"51-65",Z1564&gt;65,"66+",TRUE,"?")</f>
        <v>36-50</v>
      </c>
      <c r="AB1564" s="3">
        <v>2239</v>
      </c>
      <c r="AC1564" s="3">
        <v>0</v>
      </c>
      <c r="AD1564" s="3">
        <v>1</v>
      </c>
      <c r="AE1564" s="3">
        <v>0</v>
      </c>
      <c r="AF1564" s="3">
        <v>0</v>
      </c>
      <c r="AG1564" s="3">
        <v>0</v>
      </c>
      <c r="AH1564" s="3">
        <v>0</v>
      </c>
      <c r="AI1564" s="3">
        <v>1</v>
      </c>
      <c r="AJ1564" s="3">
        <v>0</v>
      </c>
      <c r="AK1564" s="3">
        <v>0</v>
      </c>
      <c r="AL1564" s="3">
        <v>37</v>
      </c>
      <c r="AM1564" s="4">
        <v>42610</v>
      </c>
      <c r="AN1564" s="3">
        <f t="shared" si="73"/>
        <v>8</v>
      </c>
      <c r="AO1564" s="3" t="str">
        <f t="shared" si="74"/>
        <v>August</v>
      </c>
      <c r="AP1564" s="3">
        <v>1</v>
      </c>
    </row>
    <row r="1565" spans="1:42" x14ac:dyDescent="0.25">
      <c r="A1565" s="3">
        <v>1826</v>
      </c>
      <c r="B1565" s="3">
        <v>30368</v>
      </c>
      <c r="C1565" s="3">
        <v>50</v>
      </c>
      <c r="D1565" s="3">
        <f t="shared" si="72"/>
        <v>0.16464699683877765</v>
      </c>
      <c r="E1565" s="3">
        <v>0</v>
      </c>
      <c r="F1565" s="3">
        <v>1</v>
      </c>
      <c r="G1565" s="3">
        <v>97</v>
      </c>
      <c r="H1565" s="3">
        <v>35</v>
      </c>
      <c r="I1565" s="3">
        <v>0</v>
      </c>
      <c r="J1565" s="3">
        <v>13</v>
      </c>
      <c r="K1565" s="3">
        <v>2</v>
      </c>
      <c r="L1565" s="3">
        <v>0</v>
      </c>
      <c r="M1565" s="3">
        <v>2</v>
      </c>
      <c r="N1565" s="3">
        <v>2</v>
      </c>
      <c r="O1565" s="3">
        <v>2</v>
      </c>
      <c r="P1565" s="3">
        <v>0</v>
      </c>
      <c r="Q1565" s="3">
        <v>3</v>
      </c>
      <c r="R1565" s="3">
        <v>8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43</v>
      </c>
      <c r="AA1565" s="3" t="str" cm="1">
        <f t="array" ref="AA1565">_xlfn.IFS(AND(Z1565&lt;36,Z1565&gt;23),"24-35",AND(Z1565&lt;51,Z1565&gt;35),"36-50",AND(Z1565&gt;50,Z1565&lt;66),"51-65",Z1565&gt;65,"66+",TRUE,"?")</f>
        <v>36-50</v>
      </c>
      <c r="AB1565" s="3">
        <v>2393</v>
      </c>
      <c r="AC1565" s="3">
        <v>0</v>
      </c>
      <c r="AD1565" s="3">
        <v>1</v>
      </c>
      <c r="AE1565" s="3">
        <v>0</v>
      </c>
      <c r="AF1565" s="3">
        <v>0</v>
      </c>
      <c r="AG1565" s="3">
        <v>0</v>
      </c>
      <c r="AH1565" s="3">
        <v>0</v>
      </c>
      <c r="AI1565" s="3">
        <v>1</v>
      </c>
      <c r="AJ1565" s="3">
        <v>0</v>
      </c>
      <c r="AK1565" s="3">
        <v>0</v>
      </c>
      <c r="AL1565" s="3">
        <v>48</v>
      </c>
      <c r="AM1565" s="4">
        <v>42456</v>
      </c>
      <c r="AN1565" s="3">
        <f t="shared" si="73"/>
        <v>3</v>
      </c>
      <c r="AO1565" s="3" t="str">
        <f t="shared" si="74"/>
        <v>March</v>
      </c>
      <c r="AP1565" s="3">
        <v>1</v>
      </c>
    </row>
    <row r="1566" spans="1:42" x14ac:dyDescent="0.25">
      <c r="A1566" s="3">
        <v>898</v>
      </c>
      <c r="B1566" s="3">
        <v>16927</v>
      </c>
      <c r="C1566" s="3">
        <v>49</v>
      </c>
      <c r="D1566" s="3">
        <f t="shared" si="72"/>
        <v>0.28947834820109886</v>
      </c>
      <c r="E1566" s="3">
        <v>1</v>
      </c>
      <c r="F1566" s="3">
        <v>1</v>
      </c>
      <c r="G1566" s="3">
        <v>50</v>
      </c>
      <c r="H1566" s="3">
        <v>20</v>
      </c>
      <c r="I1566" s="3">
        <v>2</v>
      </c>
      <c r="J1566" s="3">
        <v>23</v>
      </c>
      <c r="K1566" s="3">
        <v>3</v>
      </c>
      <c r="L1566" s="3">
        <v>1</v>
      </c>
      <c r="M1566" s="3">
        <v>4</v>
      </c>
      <c r="N1566" s="3">
        <v>5</v>
      </c>
      <c r="O1566" s="3">
        <v>3</v>
      </c>
      <c r="P1566" s="3">
        <v>0</v>
      </c>
      <c r="Q1566" s="3">
        <v>4</v>
      </c>
      <c r="R1566" s="3">
        <v>8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44</v>
      </c>
      <c r="AA1566" s="3" t="str" cm="1">
        <f t="array" ref="AA1566">_xlfn.IFS(AND(Z1566&lt;36,Z1566&gt;23),"24-35",AND(Z1566&lt;51,Z1566&gt;35),"36-50",AND(Z1566&gt;50,Z1566&lt;66),"51-65",Z1566&gt;65,"66+",TRUE,"?")</f>
        <v>36-50</v>
      </c>
      <c r="AB1566" s="3">
        <v>2663</v>
      </c>
      <c r="AC1566" s="3">
        <v>0</v>
      </c>
      <c r="AD1566" s="3">
        <v>1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1</v>
      </c>
      <c r="AL1566" s="3">
        <v>45</v>
      </c>
      <c r="AM1566" s="4">
        <v>42186</v>
      </c>
      <c r="AN1566" s="3">
        <f t="shared" si="73"/>
        <v>7</v>
      </c>
      <c r="AO1566" s="3" t="str">
        <f t="shared" si="74"/>
        <v>July</v>
      </c>
      <c r="AP1566" s="3">
        <v>1</v>
      </c>
    </row>
    <row r="1567" spans="1:42" x14ac:dyDescent="0.25">
      <c r="A1567" s="3">
        <v>978</v>
      </c>
      <c r="B1567" s="3">
        <v>38998</v>
      </c>
      <c r="C1567" s="3">
        <v>49</v>
      </c>
      <c r="D1567" s="3">
        <f t="shared" si="72"/>
        <v>0.12564746910097954</v>
      </c>
      <c r="E1567" s="3">
        <v>1</v>
      </c>
      <c r="F1567" s="3">
        <v>1</v>
      </c>
      <c r="G1567" s="3">
        <v>92</v>
      </c>
      <c r="H1567" s="3">
        <v>34</v>
      </c>
      <c r="I1567" s="3">
        <v>1</v>
      </c>
      <c r="J1567" s="3">
        <v>14</v>
      </c>
      <c r="K1567" s="3">
        <v>0</v>
      </c>
      <c r="L1567" s="3">
        <v>0</v>
      </c>
      <c r="M1567" s="3">
        <v>5</v>
      </c>
      <c r="N1567" s="3">
        <v>3</v>
      </c>
      <c r="O1567" s="3">
        <v>2</v>
      </c>
      <c r="P1567" s="3">
        <v>0</v>
      </c>
      <c r="Q1567" s="3">
        <v>3</v>
      </c>
      <c r="R1567" s="3">
        <v>8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1</v>
      </c>
      <c r="Y1567" s="3">
        <v>0</v>
      </c>
      <c r="Z1567" s="3">
        <v>66</v>
      </c>
      <c r="AA1567" s="3" t="str" cm="1">
        <f t="array" ref="AA1567">_xlfn.IFS(AND(Z1567&lt;36,Z1567&gt;23),"24-35",AND(Z1567&lt;51,Z1567&gt;35),"36-50",AND(Z1567&gt;50,Z1567&lt;66),"51-65",Z1567&gt;65,"66+",TRUE,"?")</f>
        <v>66+</v>
      </c>
      <c r="AB1567" s="3">
        <v>2762</v>
      </c>
      <c r="AC1567" s="3">
        <v>0</v>
      </c>
      <c r="AD1567" s="3">
        <v>1</v>
      </c>
      <c r="AE1567" s="3">
        <v>0</v>
      </c>
      <c r="AF1567" s="3">
        <v>0</v>
      </c>
      <c r="AG1567" s="3">
        <v>0</v>
      </c>
      <c r="AH1567" s="3">
        <v>0</v>
      </c>
      <c r="AI1567" s="3">
        <v>1</v>
      </c>
      <c r="AJ1567" s="3">
        <v>0</v>
      </c>
      <c r="AK1567" s="3">
        <v>0</v>
      </c>
      <c r="AL1567" s="3">
        <v>44</v>
      </c>
      <c r="AM1567" s="4">
        <v>42087</v>
      </c>
      <c r="AN1567" s="3">
        <f t="shared" si="73"/>
        <v>3</v>
      </c>
      <c r="AO1567" s="3" t="str">
        <f t="shared" si="74"/>
        <v>March</v>
      </c>
      <c r="AP1567" s="3">
        <v>1</v>
      </c>
    </row>
    <row r="1568" spans="1:42" x14ac:dyDescent="0.25">
      <c r="A1568" s="3">
        <v>1526</v>
      </c>
      <c r="B1568" s="3">
        <v>43602</v>
      </c>
      <c r="C1568" s="3">
        <v>49</v>
      </c>
      <c r="D1568" s="3">
        <f t="shared" si="72"/>
        <v>0.11238016604742902</v>
      </c>
      <c r="E1568" s="3">
        <v>1</v>
      </c>
      <c r="F1568" s="3">
        <v>1</v>
      </c>
      <c r="G1568" s="3">
        <v>45</v>
      </c>
      <c r="H1568" s="3">
        <v>19</v>
      </c>
      <c r="I1568" s="3">
        <v>5</v>
      </c>
      <c r="J1568" s="3">
        <v>12</v>
      </c>
      <c r="K1568" s="3">
        <v>10</v>
      </c>
      <c r="L1568" s="3">
        <v>3</v>
      </c>
      <c r="M1568" s="3">
        <v>19</v>
      </c>
      <c r="N1568" s="3">
        <v>3</v>
      </c>
      <c r="O1568" s="3">
        <v>3</v>
      </c>
      <c r="P1568" s="3">
        <v>1</v>
      </c>
      <c r="Q1568" s="3">
        <v>2</v>
      </c>
      <c r="R1568" s="3">
        <v>6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54</v>
      </c>
      <c r="AA1568" s="3" t="str" cm="1">
        <f t="array" ref="AA1568">_xlfn.IFS(AND(Z1568&lt;36,Z1568&gt;23),"24-35",AND(Z1568&lt;51,Z1568&gt;35),"36-50",AND(Z1568&gt;50,Z1568&lt;66),"51-65",Z1568&gt;65,"66+",TRUE,"?")</f>
        <v>51-65</v>
      </c>
      <c r="AB1568" s="3">
        <v>2329</v>
      </c>
      <c r="AC1568" s="3">
        <v>0</v>
      </c>
      <c r="AD1568" s="3">
        <v>0</v>
      </c>
      <c r="AE1568" s="3">
        <v>1</v>
      </c>
      <c r="AF1568" s="3">
        <v>0</v>
      </c>
      <c r="AG1568" s="3">
        <v>0</v>
      </c>
      <c r="AH1568" s="3">
        <v>0</v>
      </c>
      <c r="AI1568" s="3">
        <v>1</v>
      </c>
      <c r="AJ1568" s="3">
        <v>0</v>
      </c>
      <c r="AK1568" s="3">
        <v>0</v>
      </c>
      <c r="AL1568" s="3">
        <v>30</v>
      </c>
      <c r="AM1568" s="4">
        <v>42520</v>
      </c>
      <c r="AN1568" s="3">
        <f t="shared" si="73"/>
        <v>5</v>
      </c>
      <c r="AO1568" s="3" t="str">
        <f t="shared" si="74"/>
        <v>May</v>
      </c>
      <c r="AP1568" s="3">
        <v>1</v>
      </c>
    </row>
    <row r="1569" spans="1:42" x14ac:dyDescent="0.25">
      <c r="A1569" s="3">
        <v>4</v>
      </c>
      <c r="B1569" s="3">
        <v>26646</v>
      </c>
      <c r="C1569" s="3">
        <v>48</v>
      </c>
      <c r="D1569" s="3">
        <f t="shared" si="72"/>
        <v>0.18013960819635216</v>
      </c>
      <c r="E1569" s="3">
        <v>1</v>
      </c>
      <c r="F1569" s="3">
        <v>0</v>
      </c>
      <c r="G1569" s="3">
        <v>26</v>
      </c>
      <c r="H1569" s="3">
        <v>11</v>
      </c>
      <c r="I1569" s="3">
        <v>4</v>
      </c>
      <c r="J1569" s="3">
        <v>20</v>
      </c>
      <c r="K1569" s="3">
        <v>10</v>
      </c>
      <c r="L1569" s="3">
        <v>3</v>
      </c>
      <c r="M1569" s="3">
        <v>5</v>
      </c>
      <c r="N1569" s="3">
        <v>2</v>
      </c>
      <c r="O1569" s="3">
        <v>2</v>
      </c>
      <c r="P1569" s="3">
        <v>0</v>
      </c>
      <c r="Q1569" s="3">
        <v>4</v>
      </c>
      <c r="R1569" s="3">
        <v>6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36</v>
      </c>
      <c r="AA1569" s="3" t="str" cm="1">
        <f t="array" ref="AA1569">_xlfn.IFS(AND(Z1569&lt;36,Z1569&gt;23),"24-35",AND(Z1569&lt;51,Z1569&gt;35),"36-50",AND(Z1569&gt;50,Z1569&lt;66),"51-65",Z1569&gt;65,"66+",TRUE,"?")</f>
        <v>36-50</v>
      </c>
      <c r="AB1569" s="3">
        <v>2298</v>
      </c>
      <c r="AC1569" s="3">
        <v>0</v>
      </c>
      <c r="AD1569" s="3">
        <v>0</v>
      </c>
      <c r="AE1569" s="3">
        <v>0</v>
      </c>
      <c r="AF1569" s="3">
        <v>1</v>
      </c>
      <c r="AG1569" s="3">
        <v>0</v>
      </c>
      <c r="AH1569" s="3">
        <v>0</v>
      </c>
      <c r="AI1569" s="3">
        <v>1</v>
      </c>
      <c r="AJ1569" s="3">
        <v>0</v>
      </c>
      <c r="AK1569" s="3">
        <v>0</v>
      </c>
      <c r="AL1569" s="3">
        <v>43</v>
      </c>
      <c r="AM1569" s="4">
        <v>42551</v>
      </c>
      <c r="AN1569" s="3">
        <f t="shared" si="73"/>
        <v>6</v>
      </c>
      <c r="AO1569" s="3" t="str">
        <f t="shared" si="74"/>
        <v>June</v>
      </c>
      <c r="AP1569" s="3">
        <v>1</v>
      </c>
    </row>
    <row r="1570" spans="1:42" x14ac:dyDescent="0.25">
      <c r="A1570" s="3">
        <v>165</v>
      </c>
      <c r="B1570" s="3">
        <v>16248</v>
      </c>
      <c r="C1570" s="3">
        <v>48</v>
      </c>
      <c r="D1570" s="3">
        <f t="shared" si="72"/>
        <v>0.29542097488921715</v>
      </c>
      <c r="E1570" s="3">
        <v>1</v>
      </c>
      <c r="F1570" s="3">
        <v>0</v>
      </c>
      <c r="G1570" s="3">
        <v>77</v>
      </c>
      <c r="H1570" s="3">
        <v>12</v>
      </c>
      <c r="I1570" s="3">
        <v>11</v>
      </c>
      <c r="J1570" s="3">
        <v>10</v>
      </c>
      <c r="K1570" s="3">
        <v>3</v>
      </c>
      <c r="L1570" s="3">
        <v>12</v>
      </c>
      <c r="M1570" s="3">
        <v>9</v>
      </c>
      <c r="N1570" s="3">
        <v>3</v>
      </c>
      <c r="O1570" s="3">
        <v>2</v>
      </c>
      <c r="P1570" s="3">
        <v>1</v>
      </c>
      <c r="Q1570" s="3">
        <v>3</v>
      </c>
      <c r="R1570" s="3">
        <v>6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32</v>
      </c>
      <c r="AA1570" s="3" t="str" cm="1">
        <f t="array" ref="AA1570">_xlfn.IFS(AND(Z1570&lt;36,Z1570&gt;23),"24-35",AND(Z1570&lt;51,Z1570&gt;35),"36-50",AND(Z1570&gt;50,Z1570&lt;66),"51-65",Z1570&gt;65,"66+",TRUE,"?")</f>
        <v>24-35</v>
      </c>
      <c r="AB1570" s="3">
        <v>2209</v>
      </c>
      <c r="AC1570" s="3">
        <v>0</v>
      </c>
      <c r="AD1570" s="3">
        <v>1</v>
      </c>
      <c r="AE1570" s="3">
        <v>0</v>
      </c>
      <c r="AF1570" s="3">
        <v>0</v>
      </c>
      <c r="AG1570" s="3">
        <v>0</v>
      </c>
      <c r="AH1570" s="3">
        <v>1</v>
      </c>
      <c r="AI1570" s="3">
        <v>0</v>
      </c>
      <c r="AJ1570" s="3">
        <v>0</v>
      </c>
      <c r="AK1570" s="3">
        <v>0</v>
      </c>
      <c r="AL1570" s="3">
        <v>39</v>
      </c>
      <c r="AM1570" s="4">
        <v>42640</v>
      </c>
      <c r="AN1570" s="3">
        <f t="shared" si="73"/>
        <v>9</v>
      </c>
      <c r="AO1570" s="3" t="str">
        <f t="shared" si="74"/>
        <v>September</v>
      </c>
      <c r="AP1570" s="3">
        <v>1</v>
      </c>
    </row>
    <row r="1571" spans="1:42" x14ac:dyDescent="0.25">
      <c r="A1571" s="3">
        <v>217</v>
      </c>
      <c r="B1571" s="3">
        <v>22212</v>
      </c>
      <c r="C1571" s="3">
        <v>48</v>
      </c>
      <c r="D1571" s="3">
        <f t="shared" si="72"/>
        <v>0.21609940572663425</v>
      </c>
      <c r="E1571" s="3">
        <v>1</v>
      </c>
      <c r="F1571" s="3">
        <v>0</v>
      </c>
      <c r="G1571" s="3">
        <v>49</v>
      </c>
      <c r="H1571" s="3">
        <v>5</v>
      </c>
      <c r="I1571" s="3">
        <v>9</v>
      </c>
      <c r="J1571" s="3">
        <v>20</v>
      </c>
      <c r="K1571" s="3">
        <v>6</v>
      </c>
      <c r="L1571" s="3">
        <v>8</v>
      </c>
      <c r="M1571" s="3">
        <v>21</v>
      </c>
      <c r="N1571" s="3">
        <v>2</v>
      </c>
      <c r="O1571" s="3">
        <v>2</v>
      </c>
      <c r="P1571" s="3">
        <v>0</v>
      </c>
      <c r="Q1571" s="3">
        <v>4</v>
      </c>
      <c r="R1571" s="3">
        <v>6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45</v>
      </c>
      <c r="AA1571" s="3" t="str" cm="1">
        <f t="array" ref="AA1571">_xlfn.IFS(AND(Z1571&lt;36,Z1571&gt;23),"24-35",AND(Z1571&lt;51,Z1571&gt;35),"36-50",AND(Z1571&gt;50,Z1571&lt;66),"51-65",Z1571&gt;65,"66+",TRUE,"?")</f>
        <v>36-50</v>
      </c>
      <c r="AB1571" s="3">
        <v>2361</v>
      </c>
      <c r="AC1571" s="3">
        <v>0</v>
      </c>
      <c r="AD1571" s="3">
        <v>1</v>
      </c>
      <c r="AE1571" s="3">
        <v>0</v>
      </c>
      <c r="AF1571" s="3">
        <v>0</v>
      </c>
      <c r="AG1571" s="3">
        <v>0</v>
      </c>
      <c r="AH1571" s="3">
        <v>1</v>
      </c>
      <c r="AI1571" s="3">
        <v>0</v>
      </c>
      <c r="AJ1571" s="3">
        <v>0</v>
      </c>
      <c r="AK1571" s="3">
        <v>0</v>
      </c>
      <c r="AL1571" s="3">
        <v>27</v>
      </c>
      <c r="AM1571" s="4">
        <v>42488</v>
      </c>
      <c r="AN1571" s="3">
        <f t="shared" si="73"/>
        <v>4</v>
      </c>
      <c r="AO1571" s="3" t="str">
        <f t="shared" si="74"/>
        <v>April</v>
      </c>
      <c r="AP1571" s="3">
        <v>1</v>
      </c>
    </row>
    <row r="1572" spans="1:42" x14ac:dyDescent="0.25">
      <c r="A1572" s="3">
        <v>565</v>
      </c>
      <c r="B1572" s="3">
        <v>26224</v>
      </c>
      <c r="C1572" s="3">
        <v>48</v>
      </c>
      <c r="D1572" s="3">
        <f t="shared" si="72"/>
        <v>0.18303843807199513</v>
      </c>
      <c r="E1572" s="3">
        <v>1</v>
      </c>
      <c r="F1572" s="3">
        <v>0</v>
      </c>
      <c r="G1572" s="3">
        <v>39</v>
      </c>
      <c r="H1572" s="3">
        <v>4</v>
      </c>
      <c r="I1572" s="3">
        <v>7</v>
      </c>
      <c r="J1572" s="3">
        <v>15</v>
      </c>
      <c r="K1572" s="3">
        <v>13</v>
      </c>
      <c r="L1572" s="3">
        <v>9</v>
      </c>
      <c r="M1572" s="3">
        <v>15</v>
      </c>
      <c r="N1572" s="3">
        <v>3</v>
      </c>
      <c r="O1572" s="3">
        <v>2</v>
      </c>
      <c r="P1572" s="3">
        <v>1</v>
      </c>
      <c r="Q1572" s="3">
        <v>3</v>
      </c>
      <c r="R1572" s="3">
        <v>6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42</v>
      </c>
      <c r="AA1572" s="3" t="str" cm="1">
        <f t="array" ref="AA1572">_xlfn.IFS(AND(Z1572&lt;36,Z1572&gt;23),"24-35",AND(Z1572&lt;51,Z1572&gt;35),"36-50",AND(Z1572&gt;50,Z1572&lt;66),"51-65",Z1572&gt;65,"66+",TRUE,"?")</f>
        <v>36-50</v>
      </c>
      <c r="AB1572" s="3">
        <v>2549</v>
      </c>
      <c r="AC1572" s="3">
        <v>0</v>
      </c>
      <c r="AD1572" s="3">
        <v>1</v>
      </c>
      <c r="AE1572" s="3">
        <v>0</v>
      </c>
      <c r="AF1572" s="3">
        <v>0</v>
      </c>
      <c r="AG1572" s="3">
        <v>0</v>
      </c>
      <c r="AH1572" s="3">
        <v>1</v>
      </c>
      <c r="AI1572" s="3">
        <v>0</v>
      </c>
      <c r="AJ1572" s="3">
        <v>0</v>
      </c>
      <c r="AK1572" s="3">
        <v>0</v>
      </c>
      <c r="AL1572" s="3">
        <v>33</v>
      </c>
      <c r="AM1572" s="4">
        <v>42300</v>
      </c>
      <c r="AN1572" s="3">
        <f t="shared" si="73"/>
        <v>10</v>
      </c>
      <c r="AO1572" s="3" t="str">
        <f t="shared" si="74"/>
        <v>October</v>
      </c>
      <c r="AP1572" s="3">
        <v>1</v>
      </c>
    </row>
    <row r="1573" spans="1:42" x14ac:dyDescent="0.25">
      <c r="A1573" s="3">
        <v>1111</v>
      </c>
      <c r="B1573" s="3">
        <v>15056</v>
      </c>
      <c r="C1573" s="3">
        <v>48</v>
      </c>
      <c r="D1573" s="3">
        <f t="shared" si="72"/>
        <v>0.3188097768331562</v>
      </c>
      <c r="E1573" s="3">
        <v>1</v>
      </c>
      <c r="F1573" s="3">
        <v>1</v>
      </c>
      <c r="G1573" s="3">
        <v>76</v>
      </c>
      <c r="H1573" s="3">
        <v>6</v>
      </c>
      <c r="I1573" s="3">
        <v>12</v>
      </c>
      <c r="J1573" s="3">
        <v>3</v>
      </c>
      <c r="K1573" s="3">
        <v>21</v>
      </c>
      <c r="L1573" s="3">
        <v>6</v>
      </c>
      <c r="M1573" s="3">
        <v>40</v>
      </c>
      <c r="N1573" s="3">
        <v>5</v>
      </c>
      <c r="O1573" s="3">
        <v>2</v>
      </c>
      <c r="P1573" s="3">
        <v>2</v>
      </c>
      <c r="Q1573" s="3">
        <v>3</v>
      </c>
      <c r="R1573" s="3">
        <v>5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62</v>
      </c>
      <c r="AA1573" s="3" t="str" cm="1">
        <f t="array" ref="AA1573">_xlfn.IFS(AND(Z1573&lt;36,Z1573&gt;23),"24-35",AND(Z1573&lt;51,Z1573&gt;35),"36-50",AND(Z1573&gt;50,Z1573&lt;66),"51-65",Z1573&gt;65,"66+",TRUE,"?")</f>
        <v>51-65</v>
      </c>
      <c r="AB1573" s="3">
        <v>2581</v>
      </c>
      <c r="AC1573" s="3">
        <v>0</v>
      </c>
      <c r="AD1573" s="3">
        <v>0</v>
      </c>
      <c r="AE1573" s="3">
        <v>1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8</v>
      </c>
      <c r="AM1573" s="4">
        <v>42268</v>
      </c>
      <c r="AN1573" s="3">
        <f t="shared" si="73"/>
        <v>9</v>
      </c>
      <c r="AO1573" s="3" t="str">
        <f t="shared" si="74"/>
        <v>September</v>
      </c>
      <c r="AP1573" s="3">
        <v>1</v>
      </c>
    </row>
    <row r="1574" spans="1:42" x14ac:dyDescent="0.25">
      <c r="A1574" s="3">
        <v>1327</v>
      </c>
      <c r="B1574" s="3">
        <v>38741</v>
      </c>
      <c r="C1574" s="3">
        <v>48</v>
      </c>
      <c r="D1574" s="3">
        <f t="shared" si="72"/>
        <v>0.12389974445677705</v>
      </c>
      <c r="E1574" s="3">
        <v>1</v>
      </c>
      <c r="F1574" s="3">
        <v>1</v>
      </c>
      <c r="G1574" s="3">
        <v>60</v>
      </c>
      <c r="H1574" s="3">
        <v>7</v>
      </c>
      <c r="I1574" s="3">
        <v>10</v>
      </c>
      <c r="J1574" s="3">
        <v>17</v>
      </c>
      <c r="K1574" s="3">
        <v>8</v>
      </c>
      <c r="L1574" s="3">
        <v>6</v>
      </c>
      <c r="M1574" s="3">
        <v>13</v>
      </c>
      <c r="N1574" s="3">
        <v>2</v>
      </c>
      <c r="O1574" s="3">
        <v>2</v>
      </c>
      <c r="P1574" s="3">
        <v>0</v>
      </c>
      <c r="Q1574" s="3">
        <v>3</v>
      </c>
      <c r="R1574" s="3">
        <v>7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62</v>
      </c>
      <c r="AA1574" s="3" t="str" cm="1">
        <f t="array" ref="AA1574">_xlfn.IFS(AND(Z1574&lt;36,Z1574&gt;23),"24-35",AND(Z1574&lt;51,Z1574&gt;35),"36-50",AND(Z1574&gt;50,Z1574&lt;66),"51-65",Z1574&gt;65,"66+",TRUE,"?")</f>
        <v>51-65</v>
      </c>
      <c r="AB1574" s="3">
        <v>2250</v>
      </c>
      <c r="AC1574" s="3">
        <v>0</v>
      </c>
      <c r="AD1574" s="3">
        <v>0</v>
      </c>
      <c r="AE1574" s="3">
        <v>1</v>
      </c>
      <c r="AF1574" s="3">
        <v>0</v>
      </c>
      <c r="AG1574" s="3">
        <v>0</v>
      </c>
      <c r="AH1574" s="3">
        <v>1</v>
      </c>
      <c r="AI1574" s="3">
        <v>0</v>
      </c>
      <c r="AJ1574" s="3">
        <v>0</v>
      </c>
      <c r="AK1574" s="3">
        <v>0</v>
      </c>
      <c r="AL1574" s="3">
        <v>35</v>
      </c>
      <c r="AM1574" s="4">
        <v>42599</v>
      </c>
      <c r="AN1574" s="3">
        <f t="shared" si="73"/>
        <v>8</v>
      </c>
      <c r="AO1574" s="3" t="str">
        <f t="shared" si="74"/>
        <v>August</v>
      </c>
      <c r="AP1574" s="3">
        <v>1</v>
      </c>
    </row>
    <row r="1575" spans="1:42" x14ac:dyDescent="0.25">
      <c r="A1575" s="3">
        <v>1908</v>
      </c>
      <c r="B1575" s="3">
        <v>14188</v>
      </c>
      <c r="C1575" s="3">
        <v>48</v>
      </c>
      <c r="D1575" s="3">
        <f t="shared" si="72"/>
        <v>0.33831406822667043</v>
      </c>
      <c r="E1575" s="3">
        <v>0</v>
      </c>
      <c r="F1575" s="3">
        <v>0</v>
      </c>
      <c r="G1575" s="3">
        <v>40</v>
      </c>
      <c r="H1575" s="3">
        <v>2</v>
      </c>
      <c r="I1575" s="3">
        <v>7</v>
      </c>
      <c r="J1575" s="3">
        <v>11</v>
      </c>
      <c r="K1575" s="3">
        <v>16</v>
      </c>
      <c r="L1575" s="3">
        <v>12</v>
      </c>
      <c r="M1575" s="3">
        <v>27</v>
      </c>
      <c r="N1575" s="3">
        <v>1</v>
      </c>
      <c r="O1575" s="3">
        <v>2</v>
      </c>
      <c r="P1575" s="3">
        <v>0</v>
      </c>
      <c r="Q1575" s="3">
        <v>4</v>
      </c>
      <c r="R1575" s="3">
        <v>6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48</v>
      </c>
      <c r="AA1575" s="3" t="str" cm="1">
        <f t="array" ref="AA1575">_xlfn.IFS(AND(Z1575&lt;36,Z1575&gt;23),"24-35",AND(Z1575&lt;51,Z1575&gt;35),"36-50",AND(Z1575&gt;50,Z1575&lt;66),"51-65",Z1575&gt;65,"66+",TRUE,"?")</f>
        <v>36-50</v>
      </c>
      <c r="AB1575" s="3">
        <v>2645</v>
      </c>
      <c r="AC1575" s="3">
        <v>0</v>
      </c>
      <c r="AD1575" s="3">
        <v>1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21</v>
      </c>
      <c r="AM1575" s="4">
        <v>42204</v>
      </c>
      <c r="AN1575" s="3">
        <f t="shared" si="73"/>
        <v>7</v>
      </c>
      <c r="AO1575" s="3" t="str">
        <f t="shared" si="74"/>
        <v>July</v>
      </c>
      <c r="AP1575" s="3">
        <v>1</v>
      </c>
    </row>
    <row r="1576" spans="1:42" x14ac:dyDescent="0.25">
      <c r="A1576" s="3">
        <v>2010</v>
      </c>
      <c r="B1576" s="3">
        <v>33562</v>
      </c>
      <c r="C1576" s="3">
        <v>48</v>
      </c>
      <c r="D1576" s="3">
        <f t="shared" si="72"/>
        <v>0.14301889041177523</v>
      </c>
      <c r="E1576" s="3">
        <v>1</v>
      </c>
      <c r="F1576" s="3">
        <v>2</v>
      </c>
      <c r="G1576" s="3">
        <v>33</v>
      </c>
      <c r="H1576" s="3">
        <v>21</v>
      </c>
      <c r="I1576" s="3">
        <v>12</v>
      </c>
      <c r="J1576" s="3">
        <v>12</v>
      </c>
      <c r="K1576" s="3">
        <v>0</v>
      </c>
      <c r="L1576" s="3">
        <v>3</v>
      </c>
      <c r="M1576" s="3">
        <v>3</v>
      </c>
      <c r="N1576" s="3">
        <v>3</v>
      </c>
      <c r="O1576" s="3">
        <v>2</v>
      </c>
      <c r="P1576" s="3">
        <v>0</v>
      </c>
      <c r="Q1576" s="3">
        <v>4</v>
      </c>
      <c r="R1576" s="3">
        <v>4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57</v>
      </c>
      <c r="AA1576" s="3" t="str" cm="1">
        <f t="array" ref="AA1576">_xlfn.IFS(AND(Z1576&lt;36,Z1576&gt;23),"24-35",AND(Z1576&lt;51,Z1576&gt;35),"36-50",AND(Z1576&gt;50,Z1576&lt;66),"51-65",Z1576&gt;65,"66+",TRUE,"?")</f>
        <v>51-65</v>
      </c>
      <c r="AB1576" s="3">
        <v>2163</v>
      </c>
      <c r="AC1576" s="3">
        <v>0</v>
      </c>
      <c r="AD1576" s="3">
        <v>1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1</v>
      </c>
      <c r="AK1576" s="3">
        <v>0</v>
      </c>
      <c r="AL1576" s="3">
        <v>45</v>
      </c>
      <c r="AM1576" s="4">
        <v>42686</v>
      </c>
      <c r="AN1576" s="3">
        <f t="shared" si="73"/>
        <v>11</v>
      </c>
      <c r="AO1576" s="3" t="str">
        <f t="shared" si="74"/>
        <v>November</v>
      </c>
      <c r="AP1576" s="3">
        <v>1</v>
      </c>
    </row>
    <row r="1577" spans="1:42" x14ac:dyDescent="0.25">
      <c r="A1577" s="3">
        <v>526</v>
      </c>
      <c r="B1577" s="3">
        <v>15315</v>
      </c>
      <c r="C1577" s="3">
        <v>47</v>
      </c>
      <c r="D1577" s="3">
        <f t="shared" si="72"/>
        <v>0.30688867123734903</v>
      </c>
      <c r="E1577" s="3">
        <v>0</v>
      </c>
      <c r="F1577" s="3">
        <v>0</v>
      </c>
      <c r="G1577" s="3">
        <v>27</v>
      </c>
      <c r="H1577" s="3">
        <v>7</v>
      </c>
      <c r="I1577" s="3">
        <v>4</v>
      </c>
      <c r="J1577" s="3">
        <v>13</v>
      </c>
      <c r="K1577" s="3">
        <v>15</v>
      </c>
      <c r="L1577" s="3">
        <v>8</v>
      </c>
      <c r="M1577" s="3">
        <v>17</v>
      </c>
      <c r="N1577" s="3">
        <v>2</v>
      </c>
      <c r="O1577" s="3">
        <v>2</v>
      </c>
      <c r="P1577" s="3">
        <v>0</v>
      </c>
      <c r="Q1577" s="3">
        <v>4</v>
      </c>
      <c r="R1577" s="3">
        <v>5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50</v>
      </c>
      <c r="AA1577" s="3" t="str" cm="1">
        <f t="array" ref="AA1577">_xlfn.IFS(AND(Z1577&lt;36,Z1577&gt;23),"24-35",AND(Z1577&lt;51,Z1577&gt;35),"36-50",AND(Z1577&gt;50,Z1577&lt;66),"51-65",Z1577&gt;65,"66+",TRUE,"?")</f>
        <v>36-50</v>
      </c>
      <c r="AB1577" s="3">
        <v>2489</v>
      </c>
      <c r="AC1577" s="3">
        <v>0</v>
      </c>
      <c r="AD1577" s="3">
        <v>1</v>
      </c>
      <c r="AE1577" s="3">
        <v>0</v>
      </c>
      <c r="AF1577" s="3">
        <v>0</v>
      </c>
      <c r="AG1577" s="3">
        <v>0</v>
      </c>
      <c r="AH1577" s="3">
        <v>1</v>
      </c>
      <c r="AI1577" s="3">
        <v>0</v>
      </c>
      <c r="AJ1577" s="3">
        <v>0</v>
      </c>
      <c r="AK1577" s="3">
        <v>0</v>
      </c>
      <c r="AL1577" s="3">
        <v>30</v>
      </c>
      <c r="AM1577" s="4">
        <v>42360</v>
      </c>
      <c r="AN1577" s="3">
        <f t="shared" si="73"/>
        <v>12</v>
      </c>
      <c r="AO1577" s="3" t="str">
        <f t="shared" si="74"/>
        <v>December</v>
      </c>
      <c r="AP1577" s="3">
        <v>1</v>
      </c>
    </row>
    <row r="1578" spans="1:42" x14ac:dyDescent="0.25">
      <c r="A1578" s="3">
        <v>828</v>
      </c>
      <c r="B1578" s="3">
        <v>35797</v>
      </c>
      <c r="C1578" s="3">
        <v>47</v>
      </c>
      <c r="D1578" s="3">
        <f t="shared" si="72"/>
        <v>0.13129591865240103</v>
      </c>
      <c r="E1578" s="3">
        <v>0</v>
      </c>
      <c r="F1578" s="3">
        <v>1</v>
      </c>
      <c r="G1578" s="3">
        <v>16</v>
      </c>
      <c r="H1578" s="3">
        <v>27</v>
      </c>
      <c r="I1578" s="3">
        <v>1</v>
      </c>
      <c r="J1578" s="3">
        <v>14</v>
      </c>
      <c r="K1578" s="3">
        <v>4</v>
      </c>
      <c r="L1578" s="3">
        <v>1</v>
      </c>
      <c r="M1578" s="3">
        <v>21</v>
      </c>
      <c r="N1578" s="3">
        <v>2</v>
      </c>
      <c r="O1578" s="3">
        <v>2</v>
      </c>
      <c r="P1578" s="3">
        <v>0</v>
      </c>
      <c r="Q1578" s="3">
        <v>3</v>
      </c>
      <c r="R1578" s="3">
        <v>8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45</v>
      </c>
      <c r="AA1578" s="3" t="str" cm="1">
        <f t="array" ref="AA1578">_xlfn.IFS(AND(Z1578&lt;36,Z1578&gt;23),"24-35",AND(Z1578&lt;51,Z1578&gt;35),"36-50",AND(Z1578&gt;50,Z1578&lt;66),"51-65",Z1578&gt;65,"66+",TRUE,"?")</f>
        <v>36-50</v>
      </c>
      <c r="AB1578" s="3">
        <v>2780</v>
      </c>
      <c r="AC1578" s="3">
        <v>0</v>
      </c>
      <c r="AD1578" s="3">
        <v>1</v>
      </c>
      <c r="AE1578" s="3">
        <v>0</v>
      </c>
      <c r="AF1578" s="3">
        <v>0</v>
      </c>
      <c r="AG1578" s="3">
        <v>0</v>
      </c>
      <c r="AH1578" s="3">
        <v>0</v>
      </c>
      <c r="AI1578" s="3">
        <v>1</v>
      </c>
      <c r="AJ1578" s="3">
        <v>0</v>
      </c>
      <c r="AK1578" s="3">
        <v>0</v>
      </c>
      <c r="AL1578" s="3">
        <v>26</v>
      </c>
      <c r="AM1578" s="4">
        <v>42069</v>
      </c>
      <c r="AN1578" s="3">
        <f t="shared" si="73"/>
        <v>3</v>
      </c>
      <c r="AO1578" s="3" t="str">
        <f t="shared" si="74"/>
        <v>March</v>
      </c>
      <c r="AP1578" s="3">
        <v>1</v>
      </c>
    </row>
    <row r="1579" spans="1:42" x14ac:dyDescent="0.25">
      <c r="A1579" s="3">
        <v>973</v>
      </c>
      <c r="B1579" s="3">
        <v>37334</v>
      </c>
      <c r="C1579" s="3">
        <v>47</v>
      </c>
      <c r="D1579" s="3">
        <f t="shared" si="72"/>
        <v>0.12589060909626615</v>
      </c>
      <c r="E1579" s="3">
        <v>1</v>
      </c>
      <c r="F1579" s="3">
        <v>1</v>
      </c>
      <c r="G1579" s="3">
        <v>44</v>
      </c>
      <c r="H1579" s="3">
        <v>26</v>
      </c>
      <c r="I1579" s="3">
        <v>1</v>
      </c>
      <c r="J1579" s="3">
        <v>16</v>
      </c>
      <c r="K1579" s="3">
        <v>2</v>
      </c>
      <c r="L1579" s="3">
        <v>2</v>
      </c>
      <c r="M1579" s="3">
        <v>15</v>
      </c>
      <c r="N1579" s="3">
        <v>4</v>
      </c>
      <c r="O1579" s="3">
        <v>3</v>
      </c>
      <c r="P1579" s="3">
        <v>0</v>
      </c>
      <c r="Q1579" s="3">
        <v>4</v>
      </c>
      <c r="R1579" s="3">
        <v>4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62</v>
      </c>
      <c r="AA1579" s="3" t="str" cm="1">
        <f t="array" ref="AA1579">_xlfn.IFS(AND(Z1579&lt;36,Z1579&gt;23),"24-35",AND(Z1579&lt;51,Z1579&gt;35),"36-50",AND(Z1579&gt;50,Z1579&lt;66),"51-65",Z1579&gt;65,"66+",TRUE,"?")</f>
        <v>51-65</v>
      </c>
      <c r="AB1579" s="3">
        <v>2282</v>
      </c>
      <c r="AC1579" s="3">
        <v>0</v>
      </c>
      <c r="AD1579" s="3">
        <v>0</v>
      </c>
      <c r="AE1579" s="3">
        <v>0</v>
      </c>
      <c r="AF1579" s="3">
        <v>1</v>
      </c>
      <c r="AG1579" s="3">
        <v>0</v>
      </c>
      <c r="AH1579" s="3">
        <v>0</v>
      </c>
      <c r="AI1579" s="3">
        <v>0</v>
      </c>
      <c r="AJ1579" s="3">
        <v>0</v>
      </c>
      <c r="AK1579" s="3">
        <v>1</v>
      </c>
      <c r="AL1579" s="3">
        <v>32</v>
      </c>
      <c r="AM1579" s="4">
        <v>42567</v>
      </c>
      <c r="AN1579" s="3">
        <f t="shared" si="73"/>
        <v>7</v>
      </c>
      <c r="AO1579" s="3" t="str">
        <f t="shared" si="74"/>
        <v>July</v>
      </c>
      <c r="AP1579" s="3">
        <v>1</v>
      </c>
    </row>
    <row r="1580" spans="1:42" x14ac:dyDescent="0.25">
      <c r="A1580" s="3">
        <v>1702</v>
      </c>
      <c r="B1580" s="3">
        <v>32889</v>
      </c>
      <c r="C1580" s="3">
        <v>47</v>
      </c>
      <c r="D1580" s="3">
        <f t="shared" si="72"/>
        <v>0.14290492261850465</v>
      </c>
      <c r="E1580" s="3">
        <v>1</v>
      </c>
      <c r="F1580" s="3">
        <v>1</v>
      </c>
      <c r="G1580" s="3">
        <v>78</v>
      </c>
      <c r="H1580" s="3">
        <v>28</v>
      </c>
      <c r="I1580" s="3">
        <v>0</v>
      </c>
      <c r="J1580" s="3">
        <v>13</v>
      </c>
      <c r="K1580" s="3">
        <v>4</v>
      </c>
      <c r="L1580" s="3">
        <v>2</v>
      </c>
      <c r="M1580" s="3">
        <v>8</v>
      </c>
      <c r="N1580" s="3">
        <v>3</v>
      </c>
      <c r="O1580" s="3">
        <v>2</v>
      </c>
      <c r="P1580" s="3">
        <v>1</v>
      </c>
      <c r="Q1580" s="3">
        <v>3</v>
      </c>
      <c r="R1580" s="3">
        <v>5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52</v>
      </c>
      <c r="AA1580" s="3" t="str" cm="1">
        <f t="array" ref="AA1580">_xlfn.IFS(AND(Z1580&lt;36,Z1580&gt;23),"24-35",AND(Z1580&lt;51,Z1580&gt;35),"36-50",AND(Z1580&gt;50,Z1580&lt;66),"51-65",Z1580&gt;65,"66+",TRUE,"?")</f>
        <v>51-65</v>
      </c>
      <c r="AB1580" s="3">
        <v>2455</v>
      </c>
      <c r="AC1580" s="3">
        <v>0</v>
      </c>
      <c r="AD1580" s="3">
        <v>0</v>
      </c>
      <c r="AE1580" s="3">
        <v>0</v>
      </c>
      <c r="AF1580" s="3">
        <v>1</v>
      </c>
      <c r="AG1580" s="3">
        <v>0</v>
      </c>
      <c r="AH1580" s="3">
        <v>0</v>
      </c>
      <c r="AI1580" s="3">
        <v>0</v>
      </c>
      <c r="AJ1580" s="3">
        <v>1</v>
      </c>
      <c r="AK1580" s="3">
        <v>0</v>
      </c>
      <c r="AL1580" s="3">
        <v>39</v>
      </c>
      <c r="AM1580" s="4">
        <v>42394</v>
      </c>
      <c r="AN1580" s="3">
        <f t="shared" si="73"/>
        <v>1</v>
      </c>
      <c r="AO1580" s="3" t="str">
        <f t="shared" si="74"/>
        <v>January</v>
      </c>
      <c r="AP1580" s="3">
        <v>1</v>
      </c>
    </row>
    <row r="1581" spans="1:42" x14ac:dyDescent="0.25">
      <c r="A1581" s="3">
        <v>1747</v>
      </c>
      <c r="B1581" s="3">
        <v>31878</v>
      </c>
      <c r="C1581" s="3">
        <v>47</v>
      </c>
      <c r="D1581" s="3">
        <f t="shared" si="72"/>
        <v>0.1474371039588431</v>
      </c>
      <c r="E1581" s="3">
        <v>0</v>
      </c>
      <c r="F1581" s="3">
        <v>1</v>
      </c>
      <c r="G1581" s="3">
        <v>7</v>
      </c>
      <c r="H1581" s="3">
        <v>23</v>
      </c>
      <c r="I1581" s="3">
        <v>4</v>
      </c>
      <c r="J1581" s="3">
        <v>5</v>
      </c>
      <c r="K1581" s="3">
        <v>10</v>
      </c>
      <c r="L1581" s="3">
        <v>5</v>
      </c>
      <c r="M1581" s="3">
        <v>23</v>
      </c>
      <c r="N1581" s="3">
        <v>1</v>
      </c>
      <c r="O1581" s="3">
        <v>1</v>
      </c>
      <c r="P1581" s="3">
        <v>0</v>
      </c>
      <c r="Q1581" s="3">
        <v>4</v>
      </c>
      <c r="R1581" s="3">
        <v>3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43</v>
      </c>
      <c r="AA1581" s="3" t="str" cm="1">
        <f t="array" ref="AA1581">_xlfn.IFS(AND(Z1581&lt;36,Z1581&gt;23),"24-35",AND(Z1581&lt;51,Z1581&gt;35),"36-50",AND(Z1581&gt;50,Z1581&lt;66),"51-65",Z1581&gt;65,"66+",TRUE,"?")</f>
        <v>36-50</v>
      </c>
      <c r="AB1581" s="3">
        <v>2166</v>
      </c>
      <c r="AC1581" s="3">
        <v>0</v>
      </c>
      <c r="AD1581" s="3">
        <v>0</v>
      </c>
      <c r="AE1581" s="3">
        <v>1</v>
      </c>
      <c r="AF1581" s="3">
        <v>0</v>
      </c>
      <c r="AG1581" s="3">
        <v>0</v>
      </c>
      <c r="AH1581" s="3">
        <v>1</v>
      </c>
      <c r="AI1581" s="3">
        <v>0</v>
      </c>
      <c r="AJ1581" s="3">
        <v>0</v>
      </c>
      <c r="AK1581" s="3">
        <v>0</v>
      </c>
      <c r="AL1581" s="3">
        <v>24</v>
      </c>
      <c r="AM1581" s="4">
        <v>42683</v>
      </c>
      <c r="AN1581" s="3">
        <f t="shared" si="73"/>
        <v>11</v>
      </c>
      <c r="AO1581" s="3" t="str">
        <f t="shared" si="74"/>
        <v>November</v>
      </c>
      <c r="AP1581" s="3">
        <v>1</v>
      </c>
    </row>
    <row r="1582" spans="1:42" x14ac:dyDescent="0.25">
      <c r="A1582" s="3">
        <v>1818</v>
      </c>
      <c r="B1582" s="3">
        <v>23616</v>
      </c>
      <c r="C1582" s="3">
        <v>47</v>
      </c>
      <c r="D1582" s="3">
        <f t="shared" si="72"/>
        <v>0.19901761517615177</v>
      </c>
      <c r="E1582" s="3">
        <v>1</v>
      </c>
      <c r="F1582" s="3">
        <v>0</v>
      </c>
      <c r="G1582" s="3">
        <v>76</v>
      </c>
      <c r="H1582" s="3">
        <v>4</v>
      </c>
      <c r="I1582" s="3">
        <v>22</v>
      </c>
      <c r="J1582" s="3">
        <v>11</v>
      </c>
      <c r="K1582" s="3">
        <v>3</v>
      </c>
      <c r="L1582" s="3">
        <v>7</v>
      </c>
      <c r="M1582" s="3">
        <v>32</v>
      </c>
      <c r="N1582" s="3">
        <v>2</v>
      </c>
      <c r="O1582" s="3">
        <v>3</v>
      </c>
      <c r="P1582" s="3">
        <v>0</v>
      </c>
      <c r="Q1582" s="3">
        <v>3</v>
      </c>
      <c r="R1582" s="3">
        <v>8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1</v>
      </c>
      <c r="Z1582" s="3">
        <v>38</v>
      </c>
      <c r="AA1582" s="3" t="str" cm="1">
        <f t="array" ref="AA1582">_xlfn.IFS(AND(Z1582&lt;36,Z1582&gt;23),"24-35",AND(Z1582&lt;51,Z1582&gt;35),"36-50",AND(Z1582&gt;50,Z1582&lt;66),"51-65",Z1582&gt;65,"66+",TRUE,"?")</f>
        <v>36-50</v>
      </c>
      <c r="AB1582" s="3">
        <v>2748</v>
      </c>
      <c r="AC1582" s="3">
        <v>0</v>
      </c>
      <c r="AD1582" s="3">
        <v>0</v>
      </c>
      <c r="AE1582" s="3">
        <v>1</v>
      </c>
      <c r="AF1582" s="3">
        <v>0</v>
      </c>
      <c r="AG1582" s="3">
        <v>0</v>
      </c>
      <c r="AH1582" s="3">
        <v>1</v>
      </c>
      <c r="AI1582" s="3">
        <v>0</v>
      </c>
      <c r="AJ1582" s="3">
        <v>0</v>
      </c>
      <c r="AK1582" s="3">
        <v>0</v>
      </c>
      <c r="AL1582" s="3">
        <v>15</v>
      </c>
      <c r="AM1582" s="4">
        <v>42101</v>
      </c>
      <c r="AN1582" s="3">
        <f t="shared" si="73"/>
        <v>4</v>
      </c>
      <c r="AO1582" s="3" t="str">
        <f t="shared" si="74"/>
        <v>April</v>
      </c>
      <c r="AP1582" s="3">
        <v>1</v>
      </c>
    </row>
    <row r="1583" spans="1:42" x14ac:dyDescent="0.25">
      <c r="A1583" s="3">
        <v>1862</v>
      </c>
      <c r="B1583" s="3">
        <v>45057</v>
      </c>
      <c r="C1583" s="3">
        <v>47</v>
      </c>
      <c r="D1583" s="3">
        <f t="shared" si="72"/>
        <v>0.10431231551146326</v>
      </c>
      <c r="E1583" s="3">
        <v>1</v>
      </c>
      <c r="F1583" s="3">
        <v>0</v>
      </c>
      <c r="G1583" s="3">
        <v>80</v>
      </c>
      <c r="H1583" s="3">
        <v>37</v>
      </c>
      <c r="I1583" s="3">
        <v>0</v>
      </c>
      <c r="J1583" s="3">
        <v>7</v>
      </c>
      <c r="K1583" s="3">
        <v>3</v>
      </c>
      <c r="L1583" s="3">
        <v>0</v>
      </c>
      <c r="M1583" s="3">
        <v>3</v>
      </c>
      <c r="N1583" s="3">
        <v>1</v>
      </c>
      <c r="O1583" s="3">
        <v>2</v>
      </c>
      <c r="P1583" s="3">
        <v>0</v>
      </c>
      <c r="Q1583" s="3">
        <v>3</v>
      </c>
      <c r="R1583" s="3">
        <v>5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41</v>
      </c>
      <c r="AA1583" s="3" t="str" cm="1">
        <f t="array" ref="AA1583">_xlfn.IFS(AND(Z1583&lt;36,Z1583&gt;23),"24-35",AND(Z1583&lt;51,Z1583&gt;35),"36-50",AND(Z1583&gt;50,Z1583&lt;66),"51-65",Z1583&gt;65,"66+",TRUE,"?")</f>
        <v>36-50</v>
      </c>
      <c r="AB1583" s="3">
        <v>2369</v>
      </c>
      <c r="AC1583" s="3">
        <v>0</v>
      </c>
      <c r="AD1583" s="3">
        <v>1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1</v>
      </c>
      <c r="AK1583" s="3">
        <v>0</v>
      </c>
      <c r="AL1583" s="3">
        <v>44</v>
      </c>
      <c r="AM1583" s="4">
        <v>42480</v>
      </c>
      <c r="AN1583" s="3">
        <f t="shared" si="73"/>
        <v>4</v>
      </c>
      <c r="AO1583" s="3" t="str">
        <f t="shared" si="74"/>
        <v>April</v>
      </c>
      <c r="AP1583" s="3">
        <v>1</v>
      </c>
    </row>
    <row r="1584" spans="1:42" x14ac:dyDescent="0.25">
      <c r="A1584" s="3">
        <v>40</v>
      </c>
      <c r="B1584" s="3">
        <v>20559</v>
      </c>
      <c r="C1584" s="3">
        <v>46</v>
      </c>
      <c r="D1584" s="3">
        <f t="shared" si="72"/>
        <v>0.22374629116202149</v>
      </c>
      <c r="E1584" s="3">
        <v>1</v>
      </c>
      <c r="F1584" s="3">
        <v>0</v>
      </c>
      <c r="G1584" s="3">
        <v>88</v>
      </c>
      <c r="H1584" s="3">
        <v>13</v>
      </c>
      <c r="I1584" s="3">
        <v>1</v>
      </c>
      <c r="J1584" s="3">
        <v>29</v>
      </c>
      <c r="K1584" s="3">
        <v>3</v>
      </c>
      <c r="L1584" s="3">
        <v>0</v>
      </c>
      <c r="M1584" s="3">
        <v>7</v>
      </c>
      <c r="N1584" s="3">
        <v>2</v>
      </c>
      <c r="O1584" s="3">
        <v>2</v>
      </c>
      <c r="P1584" s="3">
        <v>0</v>
      </c>
      <c r="Q1584" s="3">
        <v>3</v>
      </c>
      <c r="R1584" s="3">
        <v>8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35</v>
      </c>
      <c r="AA1584" s="3" t="str" cm="1">
        <f t="array" ref="AA1584">_xlfn.IFS(AND(Z1584&lt;36,Z1584&gt;23),"24-35",AND(Z1584&lt;51,Z1584&gt;35),"36-50",AND(Z1584&gt;50,Z1584&lt;66),"51-65",Z1584&gt;65,"66+",TRUE,"?")</f>
        <v>24-35</v>
      </c>
      <c r="AB1584" s="3">
        <v>2633</v>
      </c>
      <c r="AC1584" s="3">
        <v>0</v>
      </c>
      <c r="AD1584" s="3">
        <v>1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1</v>
      </c>
      <c r="AK1584" s="3">
        <v>0</v>
      </c>
      <c r="AL1584" s="3">
        <v>39</v>
      </c>
      <c r="AM1584" s="4">
        <v>42216</v>
      </c>
      <c r="AN1584" s="3">
        <f t="shared" si="73"/>
        <v>7</v>
      </c>
      <c r="AO1584" s="3" t="str">
        <f t="shared" si="74"/>
        <v>July</v>
      </c>
      <c r="AP1584" s="3">
        <v>1</v>
      </c>
    </row>
    <row r="1585" spans="1:42" x14ac:dyDescent="0.25">
      <c r="A1585" s="3">
        <v>250</v>
      </c>
      <c r="B1585" s="3">
        <v>22070</v>
      </c>
      <c r="C1585" s="3">
        <v>46</v>
      </c>
      <c r="D1585" s="3">
        <f t="shared" si="72"/>
        <v>0.2084277299501586</v>
      </c>
      <c r="E1585" s="3">
        <v>1</v>
      </c>
      <c r="F1585" s="3">
        <v>0</v>
      </c>
      <c r="G1585" s="3">
        <v>11</v>
      </c>
      <c r="H1585" s="3">
        <v>10</v>
      </c>
      <c r="I1585" s="3">
        <v>7</v>
      </c>
      <c r="J1585" s="3">
        <v>19</v>
      </c>
      <c r="K1585" s="3">
        <v>8</v>
      </c>
      <c r="L1585" s="3">
        <v>2</v>
      </c>
      <c r="M1585" s="3">
        <v>21</v>
      </c>
      <c r="N1585" s="3">
        <v>2</v>
      </c>
      <c r="O1585" s="3">
        <v>2</v>
      </c>
      <c r="P1585" s="3">
        <v>2</v>
      </c>
      <c r="Q1585" s="3">
        <v>2</v>
      </c>
      <c r="R1585" s="3">
        <v>6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50</v>
      </c>
      <c r="AA1585" s="3" t="str" cm="1">
        <f t="array" ref="AA1585">_xlfn.IFS(AND(Z1585&lt;36,Z1585&gt;23),"24-35",AND(Z1585&lt;51,Z1585&gt;35),"36-50",AND(Z1585&gt;50,Z1585&lt;66),"51-65",Z1585&gt;65,"66+",TRUE,"?")</f>
        <v>36-50</v>
      </c>
      <c r="AB1585" s="3">
        <v>2427</v>
      </c>
      <c r="AC1585" s="3">
        <v>0</v>
      </c>
      <c r="AD1585" s="3">
        <v>0</v>
      </c>
      <c r="AE1585" s="3">
        <v>0</v>
      </c>
      <c r="AF1585" s="3">
        <v>1</v>
      </c>
      <c r="AG1585" s="3">
        <v>0</v>
      </c>
      <c r="AH1585" s="3">
        <v>0</v>
      </c>
      <c r="AI1585" s="3">
        <v>1</v>
      </c>
      <c r="AJ1585" s="3">
        <v>0</v>
      </c>
      <c r="AK1585" s="3">
        <v>0</v>
      </c>
      <c r="AL1585" s="3">
        <v>25</v>
      </c>
      <c r="AM1585" s="4">
        <v>42422</v>
      </c>
      <c r="AN1585" s="3">
        <f t="shared" si="73"/>
        <v>2</v>
      </c>
      <c r="AO1585" s="3" t="str">
        <f t="shared" si="74"/>
        <v>February</v>
      </c>
      <c r="AP1585" s="3">
        <v>1</v>
      </c>
    </row>
    <row r="1586" spans="1:42" x14ac:dyDescent="0.25">
      <c r="A1586" s="3">
        <v>450</v>
      </c>
      <c r="B1586" s="3">
        <v>38961</v>
      </c>
      <c r="C1586" s="3">
        <v>46</v>
      </c>
      <c r="D1586" s="3">
        <f t="shared" si="72"/>
        <v>0.1180667847334514</v>
      </c>
      <c r="E1586" s="3">
        <v>1</v>
      </c>
      <c r="F1586" s="3">
        <v>0</v>
      </c>
      <c r="G1586" s="3">
        <v>60</v>
      </c>
      <c r="H1586" s="3">
        <v>19</v>
      </c>
      <c r="I1586" s="3">
        <v>7</v>
      </c>
      <c r="J1586" s="3">
        <v>19</v>
      </c>
      <c r="K1586" s="3">
        <v>0</v>
      </c>
      <c r="L1586" s="3">
        <v>1</v>
      </c>
      <c r="M1586" s="3">
        <v>24</v>
      </c>
      <c r="N1586" s="3">
        <v>1</v>
      </c>
      <c r="O1586" s="3">
        <v>2</v>
      </c>
      <c r="P1586" s="3">
        <v>1</v>
      </c>
      <c r="Q1586" s="3">
        <v>2</v>
      </c>
      <c r="R1586" s="3">
        <v>7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47</v>
      </c>
      <c r="AA1586" s="3" t="str" cm="1">
        <f t="array" ref="AA1586">_xlfn.IFS(AND(Z1586&lt;36,Z1586&gt;23),"24-35",AND(Z1586&lt;51,Z1586&gt;35),"36-50",AND(Z1586&gt;50,Z1586&lt;66),"51-65",Z1586&gt;65,"66+",TRUE,"?")</f>
        <v>36-50</v>
      </c>
      <c r="AB1586" s="3">
        <v>2340</v>
      </c>
      <c r="AC1586" s="3">
        <v>0</v>
      </c>
      <c r="AD1586" s="3">
        <v>1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1</v>
      </c>
      <c r="AK1586" s="3">
        <v>0</v>
      </c>
      <c r="AL1586" s="3">
        <v>22</v>
      </c>
      <c r="AM1586" s="4">
        <v>42509</v>
      </c>
      <c r="AN1586" s="3">
        <f t="shared" si="73"/>
        <v>5</v>
      </c>
      <c r="AO1586" s="3" t="str">
        <f t="shared" si="74"/>
        <v>May</v>
      </c>
      <c r="AP1586" s="3">
        <v>1</v>
      </c>
    </row>
    <row r="1587" spans="1:42" x14ac:dyDescent="0.25">
      <c r="A1587" s="3">
        <v>962</v>
      </c>
      <c r="B1587" s="3">
        <v>17345</v>
      </c>
      <c r="C1587" s="3">
        <v>46</v>
      </c>
      <c r="D1587" s="3">
        <f t="shared" si="72"/>
        <v>0.2652061112712597</v>
      </c>
      <c r="E1587" s="3">
        <v>1</v>
      </c>
      <c r="F1587" s="3">
        <v>0</v>
      </c>
      <c r="G1587" s="3">
        <v>79</v>
      </c>
      <c r="H1587" s="3">
        <v>4</v>
      </c>
      <c r="I1587" s="3">
        <v>9</v>
      </c>
      <c r="J1587" s="3">
        <v>16</v>
      </c>
      <c r="K1587" s="3">
        <v>17</v>
      </c>
      <c r="L1587" s="3">
        <v>0</v>
      </c>
      <c r="M1587" s="3">
        <v>12</v>
      </c>
      <c r="N1587" s="3">
        <v>2</v>
      </c>
      <c r="O1587" s="3">
        <v>2</v>
      </c>
      <c r="P1587" s="3">
        <v>1</v>
      </c>
      <c r="Q1587" s="3">
        <v>2</v>
      </c>
      <c r="R1587" s="3">
        <v>8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42</v>
      </c>
      <c r="AA1587" s="3" t="str" cm="1">
        <f t="array" ref="AA1587">_xlfn.IFS(AND(Z1587&lt;36,Z1587&gt;23),"24-35",AND(Z1587&lt;51,Z1587&gt;35),"36-50",AND(Z1587&gt;50,Z1587&lt;66),"51-65",Z1587&gt;65,"66+",TRUE,"?")</f>
        <v>36-50</v>
      </c>
      <c r="AB1587" s="3">
        <v>2762</v>
      </c>
      <c r="AC1587" s="3">
        <v>0</v>
      </c>
      <c r="AD1587" s="3">
        <v>1</v>
      </c>
      <c r="AE1587" s="3">
        <v>0</v>
      </c>
      <c r="AF1587" s="3">
        <v>0</v>
      </c>
      <c r="AG1587" s="3">
        <v>0</v>
      </c>
      <c r="AH1587" s="3">
        <v>0</v>
      </c>
      <c r="AI1587" s="3">
        <v>1</v>
      </c>
      <c r="AJ1587" s="3">
        <v>0</v>
      </c>
      <c r="AK1587" s="3">
        <v>0</v>
      </c>
      <c r="AL1587" s="3">
        <v>34</v>
      </c>
      <c r="AM1587" s="4">
        <v>42087</v>
      </c>
      <c r="AN1587" s="3">
        <f t="shared" si="73"/>
        <v>3</v>
      </c>
      <c r="AO1587" s="3" t="str">
        <f t="shared" si="74"/>
        <v>March</v>
      </c>
      <c r="AP1587" s="3">
        <v>1</v>
      </c>
    </row>
    <row r="1588" spans="1:42" x14ac:dyDescent="0.25">
      <c r="A1588" s="3">
        <v>1085</v>
      </c>
      <c r="B1588" s="3">
        <v>23091</v>
      </c>
      <c r="C1588" s="3">
        <v>46</v>
      </c>
      <c r="D1588" s="3">
        <f t="shared" si="72"/>
        <v>0.19921181412671604</v>
      </c>
      <c r="E1588" s="3">
        <v>1</v>
      </c>
      <c r="F1588" s="3">
        <v>1</v>
      </c>
      <c r="G1588" s="3">
        <v>98</v>
      </c>
      <c r="H1588" s="3">
        <v>35</v>
      </c>
      <c r="I1588" s="3">
        <v>0</v>
      </c>
      <c r="J1588" s="3">
        <v>11</v>
      </c>
      <c r="K1588" s="3">
        <v>0</v>
      </c>
      <c r="L1588" s="3">
        <v>0</v>
      </c>
      <c r="M1588" s="3">
        <v>2</v>
      </c>
      <c r="N1588" s="3">
        <v>4</v>
      </c>
      <c r="O1588" s="3">
        <v>2</v>
      </c>
      <c r="P1588" s="3">
        <v>1</v>
      </c>
      <c r="Q1588" s="3">
        <v>3</v>
      </c>
      <c r="R1588" s="3">
        <v>7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57</v>
      </c>
      <c r="AA1588" s="3" t="str" cm="1">
        <f t="array" ref="AA1588">_xlfn.IFS(AND(Z1588&lt;36,Z1588&gt;23),"24-35",AND(Z1588&lt;51,Z1588&gt;35),"36-50",AND(Z1588&gt;50,Z1588&lt;66),"51-65",Z1588&gt;65,"66+",TRUE,"?")</f>
        <v>51-65</v>
      </c>
      <c r="AB1588" s="3">
        <v>2191</v>
      </c>
      <c r="AC1588" s="3">
        <v>0</v>
      </c>
      <c r="AD1588" s="3">
        <v>0</v>
      </c>
      <c r="AE1588" s="3">
        <v>1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1</v>
      </c>
      <c r="AL1588" s="3">
        <v>44</v>
      </c>
      <c r="AM1588" s="4">
        <v>42658</v>
      </c>
      <c r="AN1588" s="3">
        <f t="shared" si="73"/>
        <v>10</v>
      </c>
      <c r="AO1588" s="3" t="str">
        <f t="shared" si="74"/>
        <v>October</v>
      </c>
      <c r="AP1588" s="3">
        <v>1</v>
      </c>
    </row>
    <row r="1589" spans="1:42" x14ac:dyDescent="0.25">
      <c r="A1589" s="3">
        <v>1157</v>
      </c>
      <c r="B1589" s="3">
        <v>28427</v>
      </c>
      <c r="C1589" s="3">
        <v>46</v>
      </c>
      <c r="D1589" s="3">
        <f t="shared" si="72"/>
        <v>0.16181798993914237</v>
      </c>
      <c r="E1589" s="3">
        <v>1</v>
      </c>
      <c r="F1589" s="3">
        <v>0</v>
      </c>
      <c r="G1589" s="3">
        <v>67</v>
      </c>
      <c r="H1589" s="3">
        <v>18</v>
      </c>
      <c r="I1589" s="3">
        <v>3</v>
      </c>
      <c r="J1589" s="3">
        <v>19</v>
      </c>
      <c r="K1589" s="3">
        <v>3</v>
      </c>
      <c r="L1589" s="3">
        <v>3</v>
      </c>
      <c r="M1589" s="3">
        <v>6</v>
      </c>
      <c r="N1589" s="3">
        <v>2</v>
      </c>
      <c r="O1589" s="3">
        <v>2</v>
      </c>
      <c r="P1589" s="3">
        <v>0</v>
      </c>
      <c r="Q1589" s="3">
        <v>3</v>
      </c>
      <c r="R1589" s="3">
        <v>8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37</v>
      </c>
      <c r="AA1589" s="3" t="str" cm="1">
        <f t="array" ref="AA1589">_xlfn.IFS(AND(Z1589&lt;36,Z1589&gt;23),"24-35",AND(Z1589&lt;51,Z1589&gt;35),"36-50",AND(Z1589&gt;50,Z1589&lt;66),"51-65",Z1589&gt;65,"66+",TRUE,"?")</f>
        <v>36-50</v>
      </c>
      <c r="AB1589" s="3">
        <v>2624</v>
      </c>
      <c r="AC1589" s="3">
        <v>0</v>
      </c>
      <c r="AD1589" s="3">
        <v>0</v>
      </c>
      <c r="AE1589" s="3">
        <v>0</v>
      </c>
      <c r="AF1589" s="3">
        <v>1</v>
      </c>
      <c r="AG1589" s="3">
        <v>0</v>
      </c>
      <c r="AH1589" s="3">
        <v>0</v>
      </c>
      <c r="AI1589" s="3">
        <v>1</v>
      </c>
      <c r="AJ1589" s="3">
        <v>0</v>
      </c>
      <c r="AK1589" s="3">
        <v>0</v>
      </c>
      <c r="AL1589" s="3">
        <v>40</v>
      </c>
      <c r="AM1589" s="4">
        <v>42225</v>
      </c>
      <c r="AN1589" s="3">
        <f t="shared" si="73"/>
        <v>8</v>
      </c>
      <c r="AO1589" s="3" t="str">
        <f t="shared" si="74"/>
        <v>August</v>
      </c>
      <c r="AP1589" s="3">
        <v>1</v>
      </c>
    </row>
    <row r="1590" spans="1:42" x14ac:dyDescent="0.25">
      <c r="A1590" s="3">
        <v>1240</v>
      </c>
      <c r="B1590" s="3">
        <v>18393</v>
      </c>
      <c r="C1590" s="3">
        <v>46</v>
      </c>
      <c r="D1590" s="3">
        <f t="shared" si="72"/>
        <v>0.25009514489207851</v>
      </c>
      <c r="E1590" s="3">
        <v>1</v>
      </c>
      <c r="F1590" s="3">
        <v>0</v>
      </c>
      <c r="G1590" s="3">
        <v>2</v>
      </c>
      <c r="H1590" s="3">
        <v>7</v>
      </c>
      <c r="I1590" s="3">
        <v>10</v>
      </c>
      <c r="J1590" s="3">
        <v>13</v>
      </c>
      <c r="K1590" s="3">
        <v>16</v>
      </c>
      <c r="L1590" s="3">
        <v>0</v>
      </c>
      <c r="M1590" s="3">
        <v>4</v>
      </c>
      <c r="N1590" s="3">
        <v>2</v>
      </c>
      <c r="O1590" s="3">
        <v>3</v>
      </c>
      <c r="P1590" s="3">
        <v>0</v>
      </c>
      <c r="Q1590" s="3">
        <v>3</v>
      </c>
      <c r="R1590" s="3">
        <v>8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46</v>
      </c>
      <c r="AA1590" s="3" t="str" cm="1">
        <f t="array" ref="AA1590">_xlfn.IFS(AND(Z1590&lt;36,Z1590&gt;23),"24-35",AND(Z1590&lt;51,Z1590&gt;35),"36-50",AND(Z1590&gt;50,Z1590&lt;66),"51-65",Z1590&gt;65,"66+",TRUE,"?")</f>
        <v>36-50</v>
      </c>
      <c r="AB1590" s="3">
        <v>2251</v>
      </c>
      <c r="AC1590" s="3">
        <v>0</v>
      </c>
      <c r="AD1590" s="3">
        <v>1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42</v>
      </c>
      <c r="AM1590" s="4">
        <v>42598</v>
      </c>
      <c r="AN1590" s="3">
        <f t="shared" si="73"/>
        <v>8</v>
      </c>
      <c r="AO1590" s="3" t="str">
        <f t="shared" si="74"/>
        <v>August</v>
      </c>
      <c r="AP1590" s="3">
        <v>1</v>
      </c>
    </row>
    <row r="1591" spans="1:42" x14ac:dyDescent="0.25">
      <c r="A1591" s="3">
        <v>1824</v>
      </c>
      <c r="B1591" s="3">
        <v>24762</v>
      </c>
      <c r="C1591" s="3">
        <v>46</v>
      </c>
      <c r="D1591" s="3">
        <f t="shared" si="72"/>
        <v>0.1857685162749374</v>
      </c>
      <c r="E1591" s="3">
        <v>1</v>
      </c>
      <c r="F1591" s="3">
        <v>0</v>
      </c>
      <c r="G1591" s="3">
        <v>16</v>
      </c>
      <c r="H1591" s="3">
        <v>6</v>
      </c>
      <c r="I1591" s="3">
        <v>10</v>
      </c>
      <c r="J1591" s="3">
        <v>12</v>
      </c>
      <c r="K1591" s="3">
        <v>3</v>
      </c>
      <c r="L1591" s="3">
        <v>15</v>
      </c>
      <c r="M1591" s="3">
        <v>40</v>
      </c>
      <c r="N1591" s="3">
        <v>3</v>
      </c>
      <c r="O1591" s="3">
        <v>3</v>
      </c>
      <c r="P1591" s="3">
        <v>1</v>
      </c>
      <c r="Q1591" s="3">
        <v>2</v>
      </c>
      <c r="R1591" s="3">
        <v>8</v>
      </c>
      <c r="S1591" s="3">
        <v>0</v>
      </c>
      <c r="T1591" s="3">
        <v>0</v>
      </c>
      <c r="U1591" s="3">
        <v>1</v>
      </c>
      <c r="V1591" s="3">
        <v>0</v>
      </c>
      <c r="W1591" s="3">
        <v>0</v>
      </c>
      <c r="X1591" s="3">
        <v>0</v>
      </c>
      <c r="Y1591" s="3">
        <v>1</v>
      </c>
      <c r="Z1591" s="3">
        <v>48</v>
      </c>
      <c r="AA1591" s="3" t="str" cm="1">
        <f t="array" ref="AA1591">_xlfn.IFS(AND(Z1591&lt;36,Z1591&gt;23),"24-35",AND(Z1591&lt;51,Z1591&gt;35),"36-50",AND(Z1591&gt;50,Z1591&lt;66),"51-65",Z1591&gt;65,"66+",TRUE,"?")</f>
        <v>36-50</v>
      </c>
      <c r="AB1591" s="3">
        <v>2298</v>
      </c>
      <c r="AC1591" s="3">
        <v>0</v>
      </c>
      <c r="AD1591" s="3">
        <v>0</v>
      </c>
      <c r="AE1591" s="3">
        <v>1</v>
      </c>
      <c r="AF1591" s="3">
        <v>0</v>
      </c>
      <c r="AG1591" s="3">
        <v>0</v>
      </c>
      <c r="AH1591" s="3">
        <v>0</v>
      </c>
      <c r="AI1591" s="3">
        <v>1</v>
      </c>
      <c r="AJ1591" s="3">
        <v>0</v>
      </c>
      <c r="AK1591" s="3">
        <v>0</v>
      </c>
      <c r="AL1591" s="3">
        <v>6</v>
      </c>
      <c r="AM1591" s="4">
        <v>42551</v>
      </c>
      <c r="AN1591" s="3">
        <f t="shared" si="73"/>
        <v>6</v>
      </c>
      <c r="AO1591" s="3" t="str">
        <f t="shared" si="74"/>
        <v>June</v>
      </c>
      <c r="AP1591" s="3">
        <v>1</v>
      </c>
    </row>
    <row r="1592" spans="1:42" x14ac:dyDescent="0.25">
      <c r="A1592" s="3">
        <v>1833</v>
      </c>
      <c r="B1592" s="3">
        <v>21645</v>
      </c>
      <c r="C1592" s="3">
        <v>46</v>
      </c>
      <c r="D1592" s="3">
        <f t="shared" si="72"/>
        <v>0.21252021252021253</v>
      </c>
      <c r="E1592" s="3">
        <v>1</v>
      </c>
      <c r="F1592" s="3">
        <v>0</v>
      </c>
      <c r="G1592" s="3">
        <v>75</v>
      </c>
      <c r="H1592" s="3">
        <v>14</v>
      </c>
      <c r="I1592" s="3">
        <v>0</v>
      </c>
      <c r="J1592" s="3">
        <v>23</v>
      </c>
      <c r="K1592" s="3">
        <v>4</v>
      </c>
      <c r="L1592" s="3">
        <v>5</v>
      </c>
      <c r="M1592" s="3">
        <v>19</v>
      </c>
      <c r="N1592" s="3">
        <v>3</v>
      </c>
      <c r="O1592" s="3">
        <v>3</v>
      </c>
      <c r="P1592" s="3">
        <v>0</v>
      </c>
      <c r="Q1592" s="3">
        <v>3</v>
      </c>
      <c r="R1592" s="3">
        <v>9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1</v>
      </c>
      <c r="Z1592" s="3">
        <v>41</v>
      </c>
      <c r="AA1592" s="3" t="str" cm="1">
        <f t="array" ref="AA1592">_xlfn.IFS(AND(Z1592&lt;36,Z1592&gt;23),"24-35",AND(Z1592&lt;51,Z1592&gt;35),"36-50",AND(Z1592&gt;50,Z1592&lt;66),"51-65",Z1592&gt;65,"66+",TRUE,"?")</f>
        <v>36-50</v>
      </c>
      <c r="AB1592" s="3">
        <v>2823</v>
      </c>
      <c r="AC1592" s="3">
        <v>0</v>
      </c>
      <c r="AD1592" s="3">
        <v>0</v>
      </c>
      <c r="AE1592" s="3">
        <v>0</v>
      </c>
      <c r="AF1592" s="3">
        <v>1</v>
      </c>
      <c r="AG1592" s="3">
        <v>0</v>
      </c>
      <c r="AH1592" s="3">
        <v>0</v>
      </c>
      <c r="AI1592" s="3">
        <v>1</v>
      </c>
      <c r="AJ1592" s="3">
        <v>0</v>
      </c>
      <c r="AK1592" s="3">
        <v>0</v>
      </c>
      <c r="AL1592" s="3">
        <v>27</v>
      </c>
      <c r="AM1592" s="4">
        <v>42026</v>
      </c>
      <c r="AN1592" s="3">
        <f t="shared" si="73"/>
        <v>1</v>
      </c>
      <c r="AO1592" s="3" t="str">
        <f t="shared" si="74"/>
        <v>January</v>
      </c>
      <c r="AP1592" s="3">
        <v>1</v>
      </c>
    </row>
    <row r="1593" spans="1:42" x14ac:dyDescent="0.25">
      <c r="A1593" s="3">
        <v>1975</v>
      </c>
      <c r="B1593" s="3">
        <v>26487</v>
      </c>
      <c r="C1593" s="3">
        <v>46</v>
      </c>
      <c r="D1593" s="3">
        <f t="shared" si="72"/>
        <v>0.17367010231434288</v>
      </c>
      <c r="E1593" s="3">
        <v>1</v>
      </c>
      <c r="F1593" s="3">
        <v>0</v>
      </c>
      <c r="G1593" s="3">
        <v>23</v>
      </c>
      <c r="H1593" s="3">
        <v>2</v>
      </c>
      <c r="I1593" s="3">
        <v>8</v>
      </c>
      <c r="J1593" s="3">
        <v>10</v>
      </c>
      <c r="K1593" s="3">
        <v>12</v>
      </c>
      <c r="L1593" s="3">
        <v>14</v>
      </c>
      <c r="M1593" s="3">
        <v>23</v>
      </c>
      <c r="N1593" s="3">
        <v>3</v>
      </c>
      <c r="O1593" s="3">
        <v>2</v>
      </c>
      <c r="P1593" s="3">
        <v>1</v>
      </c>
      <c r="Q1593" s="3">
        <v>3</v>
      </c>
      <c r="R1593" s="3">
        <v>5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42</v>
      </c>
      <c r="AA1593" s="3" t="str" cm="1">
        <f t="array" ref="AA1593">_xlfn.IFS(AND(Z1593&lt;36,Z1593&gt;23),"24-35",AND(Z1593&lt;51,Z1593&gt;35),"36-50",AND(Z1593&gt;50,Z1593&lt;66),"51-65",Z1593&gt;65,"66+",TRUE,"?")</f>
        <v>36-50</v>
      </c>
      <c r="AB1593" s="3">
        <v>2564</v>
      </c>
      <c r="AC1593" s="3">
        <v>0</v>
      </c>
      <c r="AD1593" s="3">
        <v>0</v>
      </c>
      <c r="AE1593" s="3">
        <v>1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23</v>
      </c>
      <c r="AM1593" s="4">
        <v>42285</v>
      </c>
      <c r="AN1593" s="3">
        <f t="shared" si="73"/>
        <v>10</v>
      </c>
      <c r="AO1593" s="3" t="str">
        <f t="shared" si="74"/>
        <v>October</v>
      </c>
      <c r="AP1593" s="3">
        <v>1</v>
      </c>
    </row>
    <row r="1594" spans="1:42" x14ac:dyDescent="0.25">
      <c r="A1594" s="3">
        <v>11</v>
      </c>
      <c r="B1594" s="3">
        <v>7500</v>
      </c>
      <c r="C1594" s="3">
        <v>45</v>
      </c>
      <c r="D1594" s="3">
        <f t="shared" si="72"/>
        <v>0.6</v>
      </c>
      <c r="E1594" s="3">
        <v>0</v>
      </c>
      <c r="F1594" s="3">
        <v>0</v>
      </c>
      <c r="G1594" s="3">
        <v>59</v>
      </c>
      <c r="H1594" s="3">
        <v>6</v>
      </c>
      <c r="I1594" s="3">
        <v>16</v>
      </c>
      <c r="J1594" s="3">
        <v>11</v>
      </c>
      <c r="K1594" s="3">
        <v>11</v>
      </c>
      <c r="L1594" s="3">
        <v>1</v>
      </c>
      <c r="M1594" s="3">
        <v>16</v>
      </c>
      <c r="N1594" s="3">
        <v>1</v>
      </c>
      <c r="O1594" s="3">
        <v>2</v>
      </c>
      <c r="P1594" s="3">
        <v>0</v>
      </c>
      <c r="Q1594" s="3">
        <v>3</v>
      </c>
      <c r="R1594" s="3">
        <v>8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44</v>
      </c>
      <c r="AA1594" s="3" t="str" cm="1">
        <f t="array" ref="AA1594">_xlfn.IFS(AND(Z1594&lt;36,Z1594&gt;23),"24-35",AND(Z1594&lt;51,Z1594&gt;35),"36-50",AND(Z1594&gt;50,Z1594&lt;66),"51-65",Z1594&gt;65,"66+",TRUE,"?")</f>
        <v>36-50</v>
      </c>
      <c r="AB1594" s="3">
        <v>2752</v>
      </c>
      <c r="AC1594" s="3">
        <v>0</v>
      </c>
      <c r="AD1594" s="3">
        <v>1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29</v>
      </c>
      <c r="AM1594" s="4">
        <v>42097</v>
      </c>
      <c r="AN1594" s="3">
        <f t="shared" si="73"/>
        <v>4</v>
      </c>
      <c r="AO1594" s="3" t="str">
        <f t="shared" si="74"/>
        <v>April</v>
      </c>
      <c r="AP1594" s="3">
        <v>1</v>
      </c>
    </row>
    <row r="1595" spans="1:42" x14ac:dyDescent="0.25">
      <c r="A1595" s="3">
        <v>36</v>
      </c>
      <c r="B1595" s="3">
        <v>23718</v>
      </c>
      <c r="C1595" s="3">
        <v>45</v>
      </c>
      <c r="D1595" s="3">
        <f t="shared" si="72"/>
        <v>0.18972931950417404</v>
      </c>
      <c r="E1595" s="3">
        <v>1</v>
      </c>
      <c r="F1595" s="3">
        <v>0</v>
      </c>
      <c r="G1595" s="3">
        <v>76</v>
      </c>
      <c r="H1595" s="3">
        <v>6</v>
      </c>
      <c r="I1595" s="3">
        <v>3</v>
      </c>
      <c r="J1595" s="3">
        <v>14</v>
      </c>
      <c r="K1595" s="3">
        <v>15</v>
      </c>
      <c r="L1595" s="3">
        <v>7</v>
      </c>
      <c r="M1595" s="3">
        <v>36</v>
      </c>
      <c r="N1595" s="3">
        <v>3</v>
      </c>
      <c r="O1595" s="3">
        <v>3</v>
      </c>
      <c r="P1595" s="3">
        <v>1</v>
      </c>
      <c r="Q1595" s="3">
        <v>2</v>
      </c>
      <c r="R1595" s="3">
        <v>7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44</v>
      </c>
      <c r="AA1595" s="3" t="str" cm="1">
        <f t="array" ref="AA1595">_xlfn.IFS(AND(Z1595&lt;36,Z1595&gt;23),"24-35",AND(Z1595&lt;51,Z1595&gt;35),"36-50",AND(Z1595&gt;50,Z1595&lt;66),"51-65",Z1595&gt;65,"66+",TRUE,"?")</f>
        <v>36-50</v>
      </c>
      <c r="AB1595" s="3">
        <v>2459</v>
      </c>
      <c r="AC1595" s="3">
        <v>0</v>
      </c>
      <c r="AD1595" s="3">
        <v>1</v>
      </c>
      <c r="AE1595" s="3">
        <v>0</v>
      </c>
      <c r="AF1595" s="3">
        <v>0</v>
      </c>
      <c r="AG1595" s="3">
        <v>0</v>
      </c>
      <c r="AH1595" s="3">
        <v>1</v>
      </c>
      <c r="AI1595" s="3">
        <v>0</v>
      </c>
      <c r="AJ1595" s="3">
        <v>0</v>
      </c>
      <c r="AK1595" s="3">
        <v>0</v>
      </c>
      <c r="AL1595" s="3">
        <v>9</v>
      </c>
      <c r="AM1595" s="4">
        <v>42390</v>
      </c>
      <c r="AN1595" s="3">
        <f t="shared" si="73"/>
        <v>1</v>
      </c>
      <c r="AO1595" s="3" t="str">
        <f t="shared" si="74"/>
        <v>January</v>
      </c>
      <c r="AP1595" s="3">
        <v>1</v>
      </c>
    </row>
    <row r="1596" spans="1:42" x14ac:dyDescent="0.25">
      <c r="A1596" s="3">
        <v>393</v>
      </c>
      <c r="B1596" s="3">
        <v>37401</v>
      </c>
      <c r="C1596" s="3">
        <v>45</v>
      </c>
      <c r="D1596" s="3">
        <f t="shared" si="72"/>
        <v>0.12031763856581375</v>
      </c>
      <c r="E1596" s="3">
        <v>1</v>
      </c>
      <c r="F1596" s="3">
        <v>0</v>
      </c>
      <c r="G1596" s="3">
        <v>14</v>
      </c>
      <c r="H1596" s="3">
        <v>19</v>
      </c>
      <c r="I1596" s="3">
        <v>3</v>
      </c>
      <c r="J1596" s="3">
        <v>19</v>
      </c>
      <c r="K1596" s="3">
        <v>3</v>
      </c>
      <c r="L1596" s="3">
        <v>1</v>
      </c>
      <c r="M1596" s="3">
        <v>3</v>
      </c>
      <c r="N1596" s="3">
        <v>2</v>
      </c>
      <c r="O1596" s="3">
        <v>2</v>
      </c>
      <c r="P1596" s="3">
        <v>0</v>
      </c>
      <c r="Q1596" s="3">
        <v>3</v>
      </c>
      <c r="R1596" s="3">
        <v>7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47</v>
      </c>
      <c r="AA1596" s="3" t="str" cm="1">
        <f t="array" ref="AA1596">_xlfn.IFS(AND(Z1596&lt;36,Z1596&gt;23),"24-35",AND(Z1596&lt;51,Z1596&gt;35),"36-50",AND(Z1596&gt;50,Z1596&lt;66),"51-65",Z1596&gt;65,"66+",TRUE,"?")</f>
        <v>36-50</v>
      </c>
      <c r="AB1596" s="3">
        <v>2213</v>
      </c>
      <c r="AC1596" s="3">
        <v>0</v>
      </c>
      <c r="AD1596" s="3">
        <v>1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1</v>
      </c>
      <c r="AL1596" s="3">
        <v>42</v>
      </c>
      <c r="AM1596" s="4">
        <v>42636</v>
      </c>
      <c r="AN1596" s="3">
        <f t="shared" si="73"/>
        <v>9</v>
      </c>
      <c r="AO1596" s="3" t="str">
        <f t="shared" si="74"/>
        <v>September</v>
      </c>
      <c r="AP1596" s="3">
        <v>1</v>
      </c>
    </row>
    <row r="1597" spans="1:42" x14ac:dyDescent="0.25">
      <c r="A1597" s="3">
        <v>1759</v>
      </c>
      <c r="B1597" s="3">
        <v>29543</v>
      </c>
      <c r="C1597" s="3">
        <v>45</v>
      </c>
      <c r="D1597" s="3">
        <f t="shared" si="72"/>
        <v>0.15232034661341096</v>
      </c>
      <c r="E1597" s="3">
        <v>2</v>
      </c>
      <c r="F1597" s="3">
        <v>0</v>
      </c>
      <c r="G1597" s="3">
        <v>47</v>
      </c>
      <c r="H1597" s="3">
        <v>17</v>
      </c>
      <c r="I1597" s="3">
        <v>3</v>
      </c>
      <c r="J1597" s="3">
        <v>18</v>
      </c>
      <c r="K1597" s="3">
        <v>3</v>
      </c>
      <c r="L1597" s="3">
        <v>4</v>
      </c>
      <c r="M1597" s="3">
        <v>18</v>
      </c>
      <c r="N1597" s="3">
        <v>2</v>
      </c>
      <c r="O1597" s="3">
        <v>3</v>
      </c>
      <c r="P1597" s="3">
        <v>1</v>
      </c>
      <c r="Q1597" s="3">
        <v>2</v>
      </c>
      <c r="R1597" s="3">
        <v>7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52</v>
      </c>
      <c r="AA1597" s="3" t="str" cm="1">
        <f t="array" ref="AA1597">_xlfn.IFS(AND(Z1597&lt;36,Z1597&gt;23),"24-35",AND(Z1597&lt;51,Z1597&gt;35),"36-50",AND(Z1597&gt;50,Z1597&lt;66),"51-65",Z1597&gt;65,"66+",TRUE,"?")</f>
        <v>51-65</v>
      </c>
      <c r="AB1597" s="3">
        <v>2248</v>
      </c>
      <c r="AC1597" s="3">
        <v>0</v>
      </c>
      <c r="AD1597" s="3">
        <v>1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1</v>
      </c>
      <c r="AK1597" s="3">
        <v>0</v>
      </c>
      <c r="AL1597" s="3">
        <v>27</v>
      </c>
      <c r="AM1597" s="4">
        <v>42601</v>
      </c>
      <c r="AN1597" s="3">
        <f t="shared" si="73"/>
        <v>8</v>
      </c>
      <c r="AO1597" s="3" t="str">
        <f t="shared" si="74"/>
        <v>August</v>
      </c>
      <c r="AP1597" s="3">
        <v>1</v>
      </c>
    </row>
    <row r="1598" spans="1:42" x14ac:dyDescent="0.25">
      <c r="A1598" s="3">
        <v>2002</v>
      </c>
      <c r="B1598" s="3">
        <v>38054</v>
      </c>
      <c r="C1598" s="3">
        <v>45</v>
      </c>
      <c r="D1598" s="3">
        <f t="shared" si="72"/>
        <v>0.11825300888211489</v>
      </c>
      <c r="E1598" s="3">
        <v>1</v>
      </c>
      <c r="F1598" s="3">
        <v>1</v>
      </c>
      <c r="G1598" s="3">
        <v>24</v>
      </c>
      <c r="H1598" s="3">
        <v>23</v>
      </c>
      <c r="I1598" s="3">
        <v>2</v>
      </c>
      <c r="J1598" s="3">
        <v>17</v>
      </c>
      <c r="K1598" s="3">
        <v>2</v>
      </c>
      <c r="L1598" s="3">
        <v>1</v>
      </c>
      <c r="M1598" s="3">
        <v>0</v>
      </c>
      <c r="N1598" s="3">
        <v>2</v>
      </c>
      <c r="O1598" s="3">
        <v>2</v>
      </c>
      <c r="P1598" s="3">
        <v>0</v>
      </c>
      <c r="Q1598" s="3">
        <v>3</v>
      </c>
      <c r="R1598" s="3">
        <v>7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70</v>
      </c>
      <c r="AA1598" s="3" t="str" cm="1">
        <f t="array" ref="AA1598">_xlfn.IFS(AND(Z1598&lt;36,Z1598&gt;23),"24-35",AND(Z1598&lt;51,Z1598&gt;35),"36-50",AND(Z1598&gt;50,Z1598&lt;66),"51-65",Z1598&gt;65,"66+",TRUE,"?")</f>
        <v>66+</v>
      </c>
      <c r="AB1598" s="3">
        <v>2218</v>
      </c>
      <c r="AC1598" s="3">
        <v>1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1</v>
      </c>
      <c r="AK1598" s="3">
        <v>0</v>
      </c>
      <c r="AL1598" s="3">
        <v>45</v>
      </c>
      <c r="AM1598" s="4">
        <v>42631</v>
      </c>
      <c r="AN1598" s="3">
        <f t="shared" si="73"/>
        <v>9</v>
      </c>
      <c r="AO1598" s="3" t="str">
        <f t="shared" si="74"/>
        <v>September</v>
      </c>
      <c r="AP1598" s="3">
        <v>1</v>
      </c>
    </row>
    <row r="1599" spans="1:42" x14ac:dyDescent="0.25">
      <c r="A1599" s="3">
        <v>174</v>
      </c>
      <c r="B1599" s="3">
        <v>24882</v>
      </c>
      <c r="C1599" s="3">
        <v>44</v>
      </c>
      <c r="D1599" s="3">
        <f t="shared" si="72"/>
        <v>0.17683465959328029</v>
      </c>
      <c r="E1599" s="3">
        <v>1</v>
      </c>
      <c r="F1599" s="3">
        <v>0</v>
      </c>
      <c r="G1599" s="3">
        <v>52</v>
      </c>
      <c r="H1599" s="3">
        <v>1</v>
      </c>
      <c r="I1599" s="3">
        <v>4</v>
      </c>
      <c r="J1599" s="3">
        <v>10</v>
      </c>
      <c r="K1599" s="3">
        <v>29</v>
      </c>
      <c r="L1599" s="3">
        <v>0</v>
      </c>
      <c r="M1599" s="3">
        <v>36</v>
      </c>
      <c r="N1599" s="3">
        <v>1</v>
      </c>
      <c r="O1599" s="3">
        <v>1</v>
      </c>
      <c r="P1599" s="3">
        <v>1</v>
      </c>
      <c r="Q1599" s="3">
        <v>2</v>
      </c>
      <c r="R1599" s="3">
        <v>6</v>
      </c>
      <c r="S1599" s="3">
        <v>0</v>
      </c>
      <c r="T1599" s="3">
        <v>0</v>
      </c>
      <c r="U1599" s="3">
        <v>1</v>
      </c>
      <c r="V1599" s="3">
        <v>0</v>
      </c>
      <c r="W1599" s="3">
        <v>0</v>
      </c>
      <c r="X1599" s="3">
        <v>0</v>
      </c>
      <c r="Y1599" s="3">
        <v>0</v>
      </c>
      <c r="Z1599" s="3">
        <v>42</v>
      </c>
      <c r="AA1599" s="3" t="str" cm="1">
        <f t="array" ref="AA1599">_xlfn.IFS(AND(Z1599&lt;36,Z1599&gt;23),"24-35",AND(Z1599&lt;51,Z1599&gt;35),"36-50",AND(Z1599&gt;50,Z1599&lt;66),"51-65",Z1599&gt;65,"66+",TRUE,"?")</f>
        <v>36-50</v>
      </c>
      <c r="AB1599" s="3">
        <v>2817</v>
      </c>
      <c r="AC1599" s="3">
        <v>0</v>
      </c>
      <c r="AD1599" s="3">
        <v>0</v>
      </c>
      <c r="AE1599" s="3">
        <v>0</v>
      </c>
      <c r="AF1599" s="3">
        <v>1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8</v>
      </c>
      <c r="AM1599" s="4">
        <v>42032</v>
      </c>
      <c r="AN1599" s="3">
        <f t="shared" si="73"/>
        <v>1</v>
      </c>
      <c r="AO1599" s="3" t="str">
        <f t="shared" si="74"/>
        <v>January</v>
      </c>
      <c r="AP1599" s="3">
        <v>1</v>
      </c>
    </row>
    <row r="1600" spans="1:42" x14ac:dyDescent="0.25">
      <c r="A1600" s="3">
        <v>254</v>
      </c>
      <c r="B1600" s="3">
        <v>29315</v>
      </c>
      <c r="C1600" s="3">
        <v>44</v>
      </c>
      <c r="D1600" s="3">
        <f t="shared" si="72"/>
        <v>0.15009380863039401</v>
      </c>
      <c r="E1600" s="3">
        <v>1</v>
      </c>
      <c r="F1600" s="3">
        <v>1</v>
      </c>
      <c r="G1600" s="3">
        <v>55</v>
      </c>
      <c r="H1600" s="3">
        <v>13</v>
      </c>
      <c r="I1600" s="3">
        <v>2</v>
      </c>
      <c r="J1600" s="3">
        <v>14</v>
      </c>
      <c r="K1600" s="3">
        <v>8</v>
      </c>
      <c r="L1600" s="3">
        <v>7</v>
      </c>
      <c r="M1600" s="3">
        <v>4</v>
      </c>
      <c r="N1600" s="3">
        <v>4</v>
      </c>
      <c r="O1600" s="3">
        <v>2</v>
      </c>
      <c r="P1600" s="3">
        <v>0</v>
      </c>
      <c r="Q1600" s="3">
        <v>4</v>
      </c>
      <c r="R1600" s="3">
        <v>6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60</v>
      </c>
      <c r="AA1600" s="3" t="str" cm="1">
        <f t="array" ref="AA1600">_xlfn.IFS(AND(Z1600&lt;36,Z1600&gt;23),"24-35",AND(Z1600&lt;51,Z1600&gt;35),"36-50",AND(Z1600&gt;50,Z1600&lt;66),"51-65",Z1600&gt;65,"66+",TRUE,"?")</f>
        <v>51-65</v>
      </c>
      <c r="AB1600" s="3">
        <v>2243</v>
      </c>
      <c r="AC1600" s="3">
        <v>0</v>
      </c>
      <c r="AD1600" s="3">
        <v>1</v>
      </c>
      <c r="AE1600" s="3">
        <v>0</v>
      </c>
      <c r="AF1600" s="3">
        <v>0</v>
      </c>
      <c r="AG1600" s="3">
        <v>0</v>
      </c>
      <c r="AH1600" s="3">
        <v>0</v>
      </c>
      <c r="AI1600" s="3">
        <v>1</v>
      </c>
      <c r="AJ1600" s="3">
        <v>0</v>
      </c>
      <c r="AK1600" s="3">
        <v>0</v>
      </c>
      <c r="AL1600" s="3">
        <v>40</v>
      </c>
      <c r="AM1600" s="4">
        <v>42606</v>
      </c>
      <c r="AN1600" s="3">
        <f t="shared" si="73"/>
        <v>8</v>
      </c>
      <c r="AO1600" s="3" t="str">
        <f t="shared" si="74"/>
        <v>August</v>
      </c>
      <c r="AP1600" s="3">
        <v>1</v>
      </c>
    </row>
    <row r="1601" spans="1:42" x14ac:dyDescent="0.25">
      <c r="A1601" s="3">
        <v>381</v>
      </c>
      <c r="B1601" s="3">
        <v>30351</v>
      </c>
      <c r="C1601" s="3">
        <v>44</v>
      </c>
      <c r="D1601" s="3">
        <f t="shared" si="72"/>
        <v>0.14497051168001054</v>
      </c>
      <c r="E1601" s="3">
        <v>1</v>
      </c>
      <c r="F1601" s="3">
        <v>0</v>
      </c>
      <c r="G1601" s="3">
        <v>19</v>
      </c>
      <c r="H1601" s="3">
        <v>14</v>
      </c>
      <c r="I1601" s="3">
        <v>0</v>
      </c>
      <c r="J1601" s="3">
        <v>24</v>
      </c>
      <c r="K1601" s="3">
        <v>3</v>
      </c>
      <c r="L1601" s="3">
        <v>3</v>
      </c>
      <c r="M1601" s="3">
        <v>2</v>
      </c>
      <c r="N1601" s="3">
        <v>1</v>
      </c>
      <c r="O1601" s="3">
        <v>3</v>
      </c>
      <c r="P1601" s="3">
        <v>0</v>
      </c>
      <c r="Q1601" s="3">
        <v>2</v>
      </c>
      <c r="R1601" s="3">
        <v>9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46</v>
      </c>
      <c r="AA1601" s="3" t="str" cm="1">
        <f t="array" ref="AA1601">_xlfn.IFS(AND(Z1601&lt;36,Z1601&gt;23),"24-35",AND(Z1601&lt;51,Z1601&gt;35),"36-50",AND(Z1601&gt;50,Z1601&lt;66),"51-65",Z1601&gt;65,"66+",TRUE,"?")</f>
        <v>36-50</v>
      </c>
      <c r="AB1601" s="3">
        <v>2547</v>
      </c>
      <c r="AC1601" s="3">
        <v>0</v>
      </c>
      <c r="AD1601" s="3">
        <v>0</v>
      </c>
      <c r="AE1601" s="3">
        <v>0</v>
      </c>
      <c r="AF1601" s="3">
        <v>1</v>
      </c>
      <c r="AG1601" s="3">
        <v>0</v>
      </c>
      <c r="AH1601" s="3">
        <v>0</v>
      </c>
      <c r="AI1601" s="3">
        <v>0</v>
      </c>
      <c r="AJ1601" s="3">
        <v>0</v>
      </c>
      <c r="AK1601" s="3">
        <v>1</v>
      </c>
      <c r="AL1601" s="3">
        <v>42</v>
      </c>
      <c r="AM1601" s="4">
        <v>42302</v>
      </c>
      <c r="AN1601" s="3">
        <f t="shared" si="73"/>
        <v>10</v>
      </c>
      <c r="AO1601" s="3" t="str">
        <f t="shared" si="74"/>
        <v>October</v>
      </c>
      <c r="AP1601" s="3">
        <v>1</v>
      </c>
    </row>
    <row r="1602" spans="1:42" x14ac:dyDescent="0.25">
      <c r="A1602" s="3">
        <v>625</v>
      </c>
      <c r="B1602" s="3">
        <v>21063</v>
      </c>
      <c r="C1602" s="3">
        <v>44</v>
      </c>
      <c r="D1602" s="3">
        <f t="shared" si="72"/>
        <v>0.20889711816930162</v>
      </c>
      <c r="E1602" s="3">
        <v>1</v>
      </c>
      <c r="F1602" s="3">
        <v>0</v>
      </c>
      <c r="G1602" s="3">
        <v>34</v>
      </c>
      <c r="H1602" s="3">
        <v>1</v>
      </c>
      <c r="I1602" s="3">
        <v>10</v>
      </c>
      <c r="J1602" s="3">
        <v>11</v>
      </c>
      <c r="K1602" s="3">
        <v>19</v>
      </c>
      <c r="L1602" s="3">
        <v>3</v>
      </c>
      <c r="M1602" s="3">
        <v>15</v>
      </c>
      <c r="N1602" s="3">
        <v>2</v>
      </c>
      <c r="O1602" s="3">
        <v>2</v>
      </c>
      <c r="P1602" s="3">
        <v>0</v>
      </c>
      <c r="Q1602" s="3">
        <v>3</v>
      </c>
      <c r="R1602" s="3">
        <v>6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33</v>
      </c>
      <c r="AA1602" s="3" t="str" cm="1">
        <f t="array" ref="AA1602">_xlfn.IFS(AND(Z1602&lt;36,Z1602&gt;23),"24-35",AND(Z1602&lt;51,Z1602&gt;35),"36-50",AND(Z1602&gt;50,Z1602&lt;66),"51-65",Z1602&gt;65,"66+",TRUE,"?")</f>
        <v>24-35</v>
      </c>
      <c r="AB1602" s="3">
        <v>2436</v>
      </c>
      <c r="AC1602" s="3">
        <v>0</v>
      </c>
      <c r="AD1602" s="3">
        <v>0</v>
      </c>
      <c r="AE1602" s="3">
        <v>1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29</v>
      </c>
      <c r="AM1602" s="4">
        <v>42413</v>
      </c>
      <c r="AN1602" s="3">
        <f t="shared" si="73"/>
        <v>2</v>
      </c>
      <c r="AO1602" s="3" t="str">
        <f t="shared" si="74"/>
        <v>February</v>
      </c>
      <c r="AP1602" s="3">
        <v>1</v>
      </c>
    </row>
    <row r="1603" spans="1:42" x14ac:dyDescent="0.25">
      <c r="A1603" s="3">
        <v>772</v>
      </c>
      <c r="B1603" s="3">
        <v>22063</v>
      </c>
      <c r="C1603" s="3">
        <v>44</v>
      </c>
      <c r="D1603" s="3">
        <f t="shared" ref="D1603:D1666" si="75">C1603*100/B1603</f>
        <v>0.19942890812672801</v>
      </c>
      <c r="E1603" s="3">
        <v>1</v>
      </c>
      <c r="F1603" s="3">
        <v>0</v>
      </c>
      <c r="G1603" s="3">
        <v>43</v>
      </c>
      <c r="H1603" s="3">
        <v>7</v>
      </c>
      <c r="I1603" s="3">
        <v>10</v>
      </c>
      <c r="J1603" s="3">
        <v>13</v>
      </c>
      <c r="K1603" s="3">
        <v>3</v>
      </c>
      <c r="L1603" s="3">
        <v>11</v>
      </c>
      <c r="M1603" s="3">
        <v>11</v>
      </c>
      <c r="N1603" s="3">
        <v>2</v>
      </c>
      <c r="O1603" s="3">
        <v>2</v>
      </c>
      <c r="P1603" s="3">
        <v>0</v>
      </c>
      <c r="Q1603" s="3">
        <v>3</v>
      </c>
      <c r="R1603" s="3">
        <v>7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48</v>
      </c>
      <c r="AA1603" s="3" t="str" cm="1">
        <f t="array" ref="AA1603">_xlfn.IFS(AND(Z1603&lt;36,Z1603&gt;23),"24-35",AND(Z1603&lt;51,Z1603&gt;35),"36-50",AND(Z1603&gt;50,Z1603&lt;66),"51-65",Z1603&gt;65,"66+",TRUE,"?")</f>
        <v>36-50</v>
      </c>
      <c r="AB1603" s="3">
        <v>2484</v>
      </c>
      <c r="AC1603" s="3">
        <v>0</v>
      </c>
      <c r="AD1603" s="3">
        <v>1</v>
      </c>
      <c r="AE1603" s="3">
        <v>0</v>
      </c>
      <c r="AF1603" s="3">
        <v>0</v>
      </c>
      <c r="AG1603" s="3">
        <v>0</v>
      </c>
      <c r="AH1603" s="3">
        <v>0</v>
      </c>
      <c r="AI1603" s="3">
        <v>1</v>
      </c>
      <c r="AJ1603" s="3">
        <v>0</v>
      </c>
      <c r="AK1603" s="3">
        <v>0</v>
      </c>
      <c r="AL1603" s="3">
        <v>33</v>
      </c>
      <c r="AM1603" s="4">
        <v>42365</v>
      </c>
      <c r="AN1603" s="3">
        <f t="shared" ref="AN1603:AN1666" si="76">MONTH(AM1603)</f>
        <v>12</v>
      </c>
      <c r="AO1603" s="3" t="str">
        <f t="shared" ref="AO1603:AO1666" si="77">TEXT(AM1603,"mmmm")</f>
        <v>December</v>
      </c>
      <c r="AP1603" s="3">
        <v>1</v>
      </c>
    </row>
    <row r="1604" spans="1:42" x14ac:dyDescent="0.25">
      <c r="A1604" s="3">
        <v>878</v>
      </c>
      <c r="B1604" s="3">
        <v>32892</v>
      </c>
      <c r="C1604" s="3">
        <v>44</v>
      </c>
      <c r="D1604" s="3">
        <f t="shared" si="75"/>
        <v>0.13377112975799588</v>
      </c>
      <c r="E1604" s="3">
        <v>1</v>
      </c>
      <c r="F1604" s="3">
        <v>0</v>
      </c>
      <c r="G1604" s="3">
        <v>78</v>
      </c>
      <c r="H1604" s="3">
        <v>26</v>
      </c>
      <c r="I1604" s="3">
        <v>0</v>
      </c>
      <c r="J1604" s="3">
        <v>15</v>
      </c>
      <c r="K1604" s="3">
        <v>2</v>
      </c>
      <c r="L1604" s="3">
        <v>1</v>
      </c>
      <c r="M1604" s="3">
        <v>2</v>
      </c>
      <c r="N1604" s="3">
        <v>2</v>
      </c>
      <c r="O1604" s="3">
        <v>3</v>
      </c>
      <c r="P1604" s="3">
        <v>0</v>
      </c>
      <c r="Q1604" s="3">
        <v>3</v>
      </c>
      <c r="R1604" s="3">
        <v>8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49</v>
      </c>
      <c r="AA1604" s="3" t="str" cm="1">
        <f t="array" ref="AA1604">_xlfn.IFS(AND(Z1604&lt;36,Z1604&gt;23),"24-35",AND(Z1604&lt;51,Z1604&gt;35),"36-50",AND(Z1604&gt;50,Z1604&lt;66),"51-65",Z1604&gt;65,"66+",TRUE,"?")</f>
        <v>36-50</v>
      </c>
      <c r="AB1604" s="3">
        <v>2194</v>
      </c>
      <c r="AC1604" s="3">
        <v>0</v>
      </c>
      <c r="AD1604" s="3">
        <v>0</v>
      </c>
      <c r="AE1604" s="3">
        <v>0</v>
      </c>
      <c r="AF1604" s="3">
        <v>1</v>
      </c>
      <c r="AG1604" s="3">
        <v>0</v>
      </c>
      <c r="AH1604" s="3">
        <v>0</v>
      </c>
      <c r="AI1604" s="3">
        <v>0</v>
      </c>
      <c r="AJ1604" s="3">
        <v>0</v>
      </c>
      <c r="AK1604" s="3">
        <v>1</v>
      </c>
      <c r="AL1604" s="3">
        <v>42</v>
      </c>
      <c r="AM1604" s="4">
        <v>42655</v>
      </c>
      <c r="AN1604" s="3">
        <f t="shared" si="76"/>
        <v>10</v>
      </c>
      <c r="AO1604" s="3" t="str">
        <f t="shared" si="77"/>
        <v>October</v>
      </c>
      <c r="AP1604" s="3">
        <v>1</v>
      </c>
    </row>
    <row r="1605" spans="1:42" x14ac:dyDescent="0.25">
      <c r="A1605" s="3">
        <v>1046</v>
      </c>
      <c r="B1605" s="3">
        <v>16269</v>
      </c>
      <c r="C1605" s="3">
        <v>44</v>
      </c>
      <c r="D1605" s="3">
        <f t="shared" si="75"/>
        <v>0.27045300878972278</v>
      </c>
      <c r="E1605" s="3">
        <v>1</v>
      </c>
      <c r="F1605" s="3">
        <v>0</v>
      </c>
      <c r="G1605" s="3">
        <v>75</v>
      </c>
      <c r="H1605" s="3">
        <v>19</v>
      </c>
      <c r="I1605" s="3">
        <v>3</v>
      </c>
      <c r="J1605" s="3">
        <v>18</v>
      </c>
      <c r="K1605" s="3">
        <v>3</v>
      </c>
      <c r="L1605" s="3">
        <v>1</v>
      </c>
      <c r="M1605" s="3">
        <v>0</v>
      </c>
      <c r="N1605" s="3">
        <v>3</v>
      </c>
      <c r="O1605" s="3">
        <v>3</v>
      </c>
      <c r="P1605" s="3">
        <v>0</v>
      </c>
      <c r="Q1605" s="3">
        <v>3</v>
      </c>
      <c r="R1605" s="3">
        <v>8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36</v>
      </c>
      <c r="AA1605" s="3" t="str" cm="1">
        <f t="array" ref="AA1605">_xlfn.IFS(AND(Z1605&lt;36,Z1605&gt;23),"24-35",AND(Z1605&lt;51,Z1605&gt;35),"36-50",AND(Z1605&gt;50,Z1605&lt;66),"51-65",Z1605&gt;65,"66+",TRUE,"?")</f>
        <v>36-50</v>
      </c>
      <c r="AB1605" s="3">
        <v>2462</v>
      </c>
      <c r="AC1605" s="3">
        <v>0</v>
      </c>
      <c r="AD1605" s="3">
        <v>0</v>
      </c>
      <c r="AE1605" s="3">
        <v>1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1</v>
      </c>
      <c r="AL1605" s="3">
        <v>44</v>
      </c>
      <c r="AM1605" s="4">
        <v>42387</v>
      </c>
      <c r="AN1605" s="3">
        <f t="shared" si="76"/>
        <v>1</v>
      </c>
      <c r="AO1605" s="3" t="str">
        <f t="shared" si="77"/>
        <v>January</v>
      </c>
      <c r="AP1605" s="3">
        <v>1</v>
      </c>
    </row>
    <row r="1606" spans="1:42" x14ac:dyDescent="0.25">
      <c r="A1606" s="3">
        <v>1206</v>
      </c>
      <c r="B1606" s="3">
        <v>46831</v>
      </c>
      <c r="C1606" s="3">
        <v>44</v>
      </c>
      <c r="D1606" s="3">
        <f t="shared" si="75"/>
        <v>9.3954858960944673E-2</v>
      </c>
      <c r="E1606" s="3">
        <v>1</v>
      </c>
      <c r="F1606" s="3">
        <v>1</v>
      </c>
      <c r="G1606" s="3">
        <v>84</v>
      </c>
      <c r="H1606" s="3">
        <v>22</v>
      </c>
      <c r="I1606" s="3">
        <v>2</v>
      </c>
      <c r="J1606" s="3">
        <v>10</v>
      </c>
      <c r="K1606" s="3">
        <v>6</v>
      </c>
      <c r="L1606" s="3">
        <v>4</v>
      </c>
      <c r="M1606" s="3">
        <v>34</v>
      </c>
      <c r="N1606" s="3">
        <v>2</v>
      </c>
      <c r="O1606" s="3">
        <v>1</v>
      </c>
      <c r="P1606" s="3">
        <v>2</v>
      </c>
      <c r="Q1606" s="3">
        <v>2</v>
      </c>
      <c r="R1606" s="3">
        <v>4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51</v>
      </c>
      <c r="AA1606" s="3" t="str" cm="1">
        <f t="array" ref="AA1606">_xlfn.IFS(AND(Z1606&lt;36,Z1606&gt;23),"24-35",AND(Z1606&lt;51,Z1606&gt;35),"36-50",AND(Z1606&gt;50,Z1606&lt;66),"51-65",Z1606&gt;65,"66+",TRUE,"?")</f>
        <v>51-65</v>
      </c>
      <c r="AB1606" s="3">
        <v>2545</v>
      </c>
      <c r="AC1606" s="3">
        <v>0</v>
      </c>
      <c r="AD1606" s="3">
        <v>1</v>
      </c>
      <c r="AE1606" s="3">
        <v>0</v>
      </c>
      <c r="AF1606" s="3">
        <v>0</v>
      </c>
      <c r="AG1606" s="3">
        <v>0</v>
      </c>
      <c r="AH1606" s="3">
        <v>1</v>
      </c>
      <c r="AI1606" s="3">
        <v>0</v>
      </c>
      <c r="AJ1606" s="3">
        <v>0</v>
      </c>
      <c r="AK1606" s="3">
        <v>0</v>
      </c>
      <c r="AL1606" s="3">
        <v>10</v>
      </c>
      <c r="AM1606" s="4">
        <v>42304</v>
      </c>
      <c r="AN1606" s="3">
        <f t="shared" si="76"/>
        <v>10</v>
      </c>
      <c r="AO1606" s="3" t="str">
        <f t="shared" si="77"/>
        <v>October</v>
      </c>
      <c r="AP1606" s="3">
        <v>1</v>
      </c>
    </row>
    <row r="1607" spans="1:42" x14ac:dyDescent="0.25">
      <c r="A1607" s="3">
        <v>1319</v>
      </c>
      <c r="B1607" s="3">
        <v>36026</v>
      </c>
      <c r="C1607" s="3">
        <v>44</v>
      </c>
      <c r="D1607" s="3">
        <f t="shared" si="75"/>
        <v>0.12213401432298895</v>
      </c>
      <c r="E1607" s="3">
        <v>2</v>
      </c>
      <c r="F1607" s="3">
        <v>1</v>
      </c>
      <c r="G1607" s="3">
        <v>34</v>
      </c>
      <c r="H1607" s="3">
        <v>20</v>
      </c>
      <c r="I1607" s="3">
        <v>4</v>
      </c>
      <c r="J1607" s="3">
        <v>10</v>
      </c>
      <c r="K1607" s="3">
        <v>6</v>
      </c>
      <c r="L1607" s="3">
        <v>4</v>
      </c>
      <c r="M1607" s="3">
        <v>17</v>
      </c>
      <c r="N1607" s="3">
        <v>2</v>
      </c>
      <c r="O1607" s="3">
        <v>2</v>
      </c>
      <c r="P1607" s="3">
        <v>0</v>
      </c>
      <c r="Q1607" s="3">
        <v>3</v>
      </c>
      <c r="R1607" s="3">
        <v>6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48</v>
      </c>
      <c r="AA1607" s="3" t="str" cm="1">
        <f t="array" ref="AA1607">_xlfn.IFS(AND(Z1607&lt;36,Z1607&gt;23),"24-35",AND(Z1607&lt;51,Z1607&gt;35),"36-50",AND(Z1607&gt;50,Z1607&lt;66),"51-65",Z1607&gt;65,"66+",TRUE,"?")</f>
        <v>36-50</v>
      </c>
      <c r="AB1607" s="3">
        <v>2264</v>
      </c>
      <c r="AC1607" s="3">
        <v>0</v>
      </c>
      <c r="AD1607" s="3">
        <v>1</v>
      </c>
      <c r="AE1607" s="3">
        <v>0</v>
      </c>
      <c r="AF1607" s="3">
        <v>0</v>
      </c>
      <c r="AG1607" s="3">
        <v>0</v>
      </c>
      <c r="AH1607" s="3">
        <v>0</v>
      </c>
      <c r="AI1607" s="3">
        <v>1</v>
      </c>
      <c r="AJ1607" s="3">
        <v>0</v>
      </c>
      <c r="AK1607" s="3">
        <v>0</v>
      </c>
      <c r="AL1607" s="3">
        <v>27</v>
      </c>
      <c r="AM1607" s="4">
        <v>42585</v>
      </c>
      <c r="AN1607" s="3">
        <f t="shared" si="76"/>
        <v>8</v>
      </c>
      <c r="AO1607" s="3" t="str">
        <f t="shared" si="77"/>
        <v>August</v>
      </c>
      <c r="AP1607" s="3">
        <v>1</v>
      </c>
    </row>
    <row r="1608" spans="1:42" x14ac:dyDescent="0.25">
      <c r="A1608" s="3">
        <v>1481</v>
      </c>
      <c r="B1608" s="3">
        <v>12393</v>
      </c>
      <c r="C1608" s="3">
        <v>44</v>
      </c>
      <c r="D1608" s="3">
        <f t="shared" si="75"/>
        <v>0.355039134995562</v>
      </c>
      <c r="E1608" s="3">
        <v>0</v>
      </c>
      <c r="F1608" s="3">
        <v>0</v>
      </c>
      <c r="G1608" s="3">
        <v>38</v>
      </c>
      <c r="H1608" s="3">
        <v>5</v>
      </c>
      <c r="I1608" s="3">
        <v>6</v>
      </c>
      <c r="J1608" s="3">
        <v>15</v>
      </c>
      <c r="K1608" s="3">
        <v>11</v>
      </c>
      <c r="L1608" s="3">
        <v>7</v>
      </c>
      <c r="M1608" s="3">
        <v>13</v>
      </c>
      <c r="N1608" s="3">
        <v>1</v>
      </c>
      <c r="O1608" s="3">
        <v>2</v>
      </c>
      <c r="P1608" s="3">
        <v>0</v>
      </c>
      <c r="Q1608" s="3">
        <v>3</v>
      </c>
      <c r="R1608" s="3">
        <v>9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42</v>
      </c>
      <c r="AA1608" s="3" t="str" cm="1">
        <f t="array" ref="AA1608">_xlfn.IFS(AND(Z1608&lt;36,Z1608&gt;23),"24-35",AND(Z1608&lt;51,Z1608&gt;35),"36-50",AND(Z1608&gt;50,Z1608&lt;66),"51-65",Z1608&gt;65,"66+",TRUE,"?")</f>
        <v>36-50</v>
      </c>
      <c r="AB1608" s="3">
        <v>2731</v>
      </c>
      <c r="AC1608" s="3">
        <v>0</v>
      </c>
      <c r="AD1608" s="3">
        <v>1</v>
      </c>
      <c r="AE1608" s="3">
        <v>0</v>
      </c>
      <c r="AF1608" s="3">
        <v>0</v>
      </c>
      <c r="AG1608" s="3">
        <v>0</v>
      </c>
      <c r="AH1608" s="3">
        <v>1</v>
      </c>
      <c r="AI1608" s="3">
        <v>0</v>
      </c>
      <c r="AJ1608" s="3">
        <v>0</v>
      </c>
      <c r="AK1608" s="3">
        <v>0</v>
      </c>
      <c r="AL1608" s="3">
        <v>31</v>
      </c>
      <c r="AM1608" s="4">
        <v>42118</v>
      </c>
      <c r="AN1608" s="3">
        <f t="shared" si="76"/>
        <v>4</v>
      </c>
      <c r="AO1608" s="3" t="str">
        <f t="shared" si="77"/>
        <v>April</v>
      </c>
      <c r="AP1608" s="3">
        <v>1</v>
      </c>
    </row>
    <row r="1609" spans="1:42" x14ac:dyDescent="0.25">
      <c r="A1609" s="3">
        <v>1571</v>
      </c>
      <c r="B1609" s="3">
        <v>18746</v>
      </c>
      <c r="C1609" s="3">
        <v>44</v>
      </c>
      <c r="D1609" s="3">
        <f t="shared" si="75"/>
        <v>0.2347167395711085</v>
      </c>
      <c r="E1609" s="3">
        <v>1</v>
      </c>
      <c r="F1609" s="3">
        <v>0</v>
      </c>
      <c r="G1609" s="3">
        <v>41</v>
      </c>
      <c r="H1609" s="3">
        <v>2</v>
      </c>
      <c r="I1609" s="3">
        <v>10</v>
      </c>
      <c r="J1609" s="3">
        <v>11</v>
      </c>
      <c r="K1609" s="3">
        <v>12</v>
      </c>
      <c r="L1609" s="3">
        <v>9</v>
      </c>
      <c r="M1609" s="3">
        <v>20</v>
      </c>
      <c r="N1609" s="3">
        <v>2</v>
      </c>
      <c r="O1609" s="3">
        <v>3</v>
      </c>
      <c r="P1609" s="3">
        <v>0</v>
      </c>
      <c r="Q1609" s="3">
        <v>3</v>
      </c>
      <c r="R1609" s="3">
        <v>6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28</v>
      </c>
      <c r="AA1609" s="3" t="str" cm="1">
        <f t="array" ref="AA1609">_xlfn.IFS(AND(Z1609&lt;36,Z1609&gt;23),"24-35",AND(Z1609&lt;51,Z1609&gt;35),"36-50",AND(Z1609&gt;50,Z1609&lt;66),"51-65",Z1609&gt;65,"66+",TRUE,"?")</f>
        <v>24-35</v>
      </c>
      <c r="AB1609" s="3">
        <v>2190</v>
      </c>
      <c r="AC1609" s="3">
        <v>0</v>
      </c>
      <c r="AD1609" s="3">
        <v>0</v>
      </c>
      <c r="AE1609" s="3">
        <v>1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24</v>
      </c>
      <c r="AM1609" s="4">
        <v>42659</v>
      </c>
      <c r="AN1609" s="3">
        <f t="shared" si="76"/>
        <v>10</v>
      </c>
      <c r="AO1609" s="3" t="str">
        <f t="shared" si="77"/>
        <v>October</v>
      </c>
      <c r="AP1609" s="3">
        <v>1</v>
      </c>
    </row>
    <row r="1610" spans="1:42" x14ac:dyDescent="0.25">
      <c r="A1610" s="3">
        <v>1615</v>
      </c>
      <c r="B1610" s="3">
        <v>21955</v>
      </c>
      <c r="C1610" s="3">
        <v>44</v>
      </c>
      <c r="D1610" s="3">
        <f t="shared" si="75"/>
        <v>0.2004099294010476</v>
      </c>
      <c r="E1610" s="3">
        <v>1</v>
      </c>
      <c r="F1610" s="3">
        <v>0</v>
      </c>
      <c r="G1610" s="3">
        <v>81</v>
      </c>
      <c r="H1610" s="3">
        <v>5</v>
      </c>
      <c r="I1610" s="3">
        <v>1</v>
      </c>
      <c r="J1610" s="3">
        <v>7</v>
      </c>
      <c r="K1610" s="3">
        <v>17</v>
      </c>
      <c r="L1610" s="3">
        <v>14</v>
      </c>
      <c r="M1610" s="3">
        <v>11</v>
      </c>
      <c r="N1610" s="3">
        <v>2</v>
      </c>
      <c r="O1610" s="3">
        <v>2</v>
      </c>
      <c r="P1610" s="3">
        <v>1</v>
      </c>
      <c r="Q1610" s="3">
        <v>3</v>
      </c>
      <c r="R1610" s="3">
        <v>6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34</v>
      </c>
      <c r="AA1610" s="3" t="str" cm="1">
        <f t="array" ref="AA1610">_xlfn.IFS(AND(Z1610&lt;36,Z1610&gt;23),"24-35",AND(Z1610&lt;51,Z1610&gt;35),"36-50",AND(Z1610&gt;50,Z1610&lt;66),"51-65",Z1610&gt;65,"66+",TRUE,"?")</f>
        <v>24-35</v>
      </c>
      <c r="AB1610" s="3">
        <v>2454</v>
      </c>
      <c r="AC1610" s="3">
        <v>0</v>
      </c>
      <c r="AD1610" s="3">
        <v>1</v>
      </c>
      <c r="AE1610" s="3">
        <v>0</v>
      </c>
      <c r="AF1610" s="3">
        <v>0</v>
      </c>
      <c r="AG1610" s="3">
        <v>0</v>
      </c>
      <c r="AH1610" s="3">
        <v>1</v>
      </c>
      <c r="AI1610" s="3">
        <v>0</v>
      </c>
      <c r="AJ1610" s="3">
        <v>0</v>
      </c>
      <c r="AK1610" s="3">
        <v>0</v>
      </c>
      <c r="AL1610" s="3">
        <v>33</v>
      </c>
      <c r="AM1610" s="4">
        <v>42395</v>
      </c>
      <c r="AN1610" s="3">
        <f t="shared" si="76"/>
        <v>1</v>
      </c>
      <c r="AO1610" s="3" t="str">
        <f t="shared" si="77"/>
        <v>January</v>
      </c>
      <c r="AP1610" s="3">
        <v>1</v>
      </c>
    </row>
    <row r="1611" spans="1:42" x14ac:dyDescent="0.25">
      <c r="A1611" s="3">
        <v>1786</v>
      </c>
      <c r="B1611" s="3">
        <v>44359</v>
      </c>
      <c r="C1611" s="3">
        <v>44</v>
      </c>
      <c r="D1611" s="3">
        <f t="shared" si="75"/>
        <v>9.9190694109425367E-2</v>
      </c>
      <c r="E1611" s="3">
        <v>1</v>
      </c>
      <c r="F1611" s="3">
        <v>1</v>
      </c>
      <c r="G1611" s="3">
        <v>19</v>
      </c>
      <c r="H1611" s="3">
        <v>20</v>
      </c>
      <c r="I1611" s="3">
        <v>0</v>
      </c>
      <c r="J1611" s="3">
        <v>14</v>
      </c>
      <c r="K1611" s="3">
        <v>7</v>
      </c>
      <c r="L1611" s="3">
        <v>3</v>
      </c>
      <c r="M1611" s="3">
        <v>1</v>
      </c>
      <c r="N1611" s="3">
        <v>3</v>
      </c>
      <c r="O1611" s="3">
        <v>2</v>
      </c>
      <c r="P1611" s="3">
        <v>0</v>
      </c>
      <c r="Q1611" s="3">
        <v>4</v>
      </c>
      <c r="R1611" s="3">
        <v>3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42</v>
      </c>
      <c r="AA1611" s="3" t="str" cm="1">
        <f t="array" ref="AA1611">_xlfn.IFS(AND(Z1611&lt;36,Z1611&gt;23),"24-35",AND(Z1611&lt;51,Z1611&gt;35),"36-50",AND(Z1611&gt;50,Z1611&lt;66),"51-65",Z1611&gt;65,"66+",TRUE,"?")</f>
        <v>36-50</v>
      </c>
      <c r="AB1611" s="3">
        <v>2171</v>
      </c>
      <c r="AC1611" s="3">
        <v>0</v>
      </c>
      <c r="AD1611" s="3">
        <v>1</v>
      </c>
      <c r="AE1611" s="3">
        <v>0</v>
      </c>
      <c r="AF1611" s="3">
        <v>0</v>
      </c>
      <c r="AG1611" s="3">
        <v>0</v>
      </c>
      <c r="AH1611" s="3">
        <v>0</v>
      </c>
      <c r="AI1611" s="3">
        <v>1</v>
      </c>
      <c r="AJ1611" s="3">
        <v>0</v>
      </c>
      <c r="AK1611" s="3">
        <v>0</v>
      </c>
      <c r="AL1611" s="3">
        <v>43</v>
      </c>
      <c r="AM1611" s="4">
        <v>42678</v>
      </c>
      <c r="AN1611" s="3">
        <f t="shared" si="76"/>
        <v>11</v>
      </c>
      <c r="AO1611" s="3" t="str">
        <f t="shared" si="77"/>
        <v>November</v>
      </c>
      <c r="AP1611" s="3">
        <v>1</v>
      </c>
    </row>
    <row r="1612" spans="1:42" x14ac:dyDescent="0.25">
      <c r="A1612" s="3">
        <v>1835</v>
      </c>
      <c r="B1612" s="3">
        <v>30351</v>
      </c>
      <c r="C1612" s="3">
        <v>44</v>
      </c>
      <c r="D1612" s="3">
        <f t="shared" si="75"/>
        <v>0.14497051168001054</v>
      </c>
      <c r="E1612" s="3">
        <v>1</v>
      </c>
      <c r="F1612" s="3">
        <v>0</v>
      </c>
      <c r="G1612" s="3">
        <v>19</v>
      </c>
      <c r="H1612" s="3">
        <v>14</v>
      </c>
      <c r="I1612" s="3">
        <v>0</v>
      </c>
      <c r="J1612" s="3">
        <v>24</v>
      </c>
      <c r="K1612" s="3">
        <v>3</v>
      </c>
      <c r="L1612" s="3">
        <v>3</v>
      </c>
      <c r="M1612" s="3">
        <v>2</v>
      </c>
      <c r="N1612" s="3">
        <v>1</v>
      </c>
      <c r="O1612" s="3">
        <v>3</v>
      </c>
      <c r="P1612" s="3">
        <v>0</v>
      </c>
      <c r="Q1612" s="3">
        <v>2</v>
      </c>
      <c r="R1612" s="3">
        <v>9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1</v>
      </c>
      <c r="Z1612" s="3">
        <v>46</v>
      </c>
      <c r="AA1612" s="3" t="str" cm="1">
        <f t="array" ref="AA1612">_xlfn.IFS(AND(Z1612&lt;36,Z1612&gt;23),"24-35",AND(Z1612&lt;51,Z1612&gt;35),"36-50",AND(Z1612&gt;50,Z1612&lt;66),"51-65",Z1612&gt;65,"66+",TRUE,"?")</f>
        <v>36-50</v>
      </c>
      <c r="AB1612" s="3">
        <v>2547</v>
      </c>
      <c r="AC1612" s="3">
        <v>0</v>
      </c>
      <c r="AD1612" s="3">
        <v>0</v>
      </c>
      <c r="AE1612" s="3">
        <v>0</v>
      </c>
      <c r="AF1612" s="3">
        <v>1</v>
      </c>
      <c r="AG1612" s="3">
        <v>0</v>
      </c>
      <c r="AH1612" s="3">
        <v>0</v>
      </c>
      <c r="AI1612" s="3">
        <v>0</v>
      </c>
      <c r="AJ1612" s="3">
        <v>0</v>
      </c>
      <c r="AK1612" s="3">
        <v>1</v>
      </c>
      <c r="AL1612" s="3">
        <v>42</v>
      </c>
      <c r="AM1612" s="4">
        <v>42302</v>
      </c>
      <c r="AN1612" s="3">
        <f t="shared" si="76"/>
        <v>10</v>
      </c>
      <c r="AO1612" s="3" t="str">
        <f t="shared" si="77"/>
        <v>October</v>
      </c>
      <c r="AP1612" s="3">
        <v>1</v>
      </c>
    </row>
    <row r="1613" spans="1:42" x14ac:dyDescent="0.25">
      <c r="A1613" s="3">
        <v>1836</v>
      </c>
      <c r="B1613" s="3">
        <v>19444</v>
      </c>
      <c r="C1613" s="3">
        <v>44</v>
      </c>
      <c r="D1613" s="3">
        <f t="shared" si="75"/>
        <v>0.22629088664883767</v>
      </c>
      <c r="E1613" s="3">
        <v>1</v>
      </c>
      <c r="F1613" s="3">
        <v>0</v>
      </c>
      <c r="G1613" s="3">
        <v>8</v>
      </c>
      <c r="H1613" s="3">
        <v>16</v>
      </c>
      <c r="I1613" s="3">
        <v>0</v>
      </c>
      <c r="J1613" s="3">
        <v>23</v>
      </c>
      <c r="K1613" s="3">
        <v>3</v>
      </c>
      <c r="L1613" s="3">
        <v>2</v>
      </c>
      <c r="M1613" s="3">
        <v>10</v>
      </c>
      <c r="N1613" s="3">
        <v>3</v>
      </c>
      <c r="O1613" s="3">
        <v>4</v>
      </c>
      <c r="P1613" s="3">
        <v>1</v>
      </c>
      <c r="Q1613" s="3">
        <v>2</v>
      </c>
      <c r="R1613" s="3">
        <v>7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1</v>
      </c>
      <c r="Z1613" s="3">
        <v>38</v>
      </c>
      <c r="AA1613" s="3" t="str" cm="1">
        <f t="array" ref="AA1613">_xlfn.IFS(AND(Z1613&lt;36,Z1613&gt;23),"24-35",AND(Z1613&lt;51,Z1613&gt;35),"36-50",AND(Z1613&gt;50,Z1613&lt;66),"51-65",Z1613&gt;65,"66+",TRUE,"?")</f>
        <v>36-50</v>
      </c>
      <c r="AB1613" s="3">
        <v>2286</v>
      </c>
      <c r="AC1613" s="3">
        <v>0</v>
      </c>
      <c r="AD1613" s="3">
        <v>0</v>
      </c>
      <c r="AE1613" s="3">
        <v>0</v>
      </c>
      <c r="AF1613" s="3">
        <v>1</v>
      </c>
      <c r="AG1613" s="3">
        <v>0</v>
      </c>
      <c r="AH1613" s="3">
        <v>0</v>
      </c>
      <c r="AI1613" s="3">
        <v>1</v>
      </c>
      <c r="AJ1613" s="3">
        <v>0</v>
      </c>
      <c r="AK1613" s="3">
        <v>0</v>
      </c>
      <c r="AL1613" s="3">
        <v>34</v>
      </c>
      <c r="AM1613" s="4">
        <v>42563</v>
      </c>
      <c r="AN1613" s="3">
        <f t="shared" si="76"/>
        <v>7</v>
      </c>
      <c r="AO1613" s="3" t="str">
        <f t="shared" si="77"/>
        <v>July</v>
      </c>
      <c r="AP1613" s="3">
        <v>1</v>
      </c>
    </row>
    <row r="1614" spans="1:42" x14ac:dyDescent="0.25">
      <c r="A1614" s="3">
        <v>1851</v>
      </c>
      <c r="B1614" s="3">
        <v>17649</v>
      </c>
      <c r="C1614" s="3">
        <v>44</v>
      </c>
      <c r="D1614" s="3">
        <f t="shared" si="75"/>
        <v>0.24930590968326818</v>
      </c>
      <c r="E1614" s="3">
        <v>1</v>
      </c>
      <c r="F1614" s="3">
        <v>0</v>
      </c>
      <c r="G1614" s="3">
        <v>70</v>
      </c>
      <c r="H1614" s="3">
        <v>15</v>
      </c>
      <c r="I1614" s="3">
        <v>1</v>
      </c>
      <c r="J1614" s="3">
        <v>23</v>
      </c>
      <c r="K1614" s="3">
        <v>0</v>
      </c>
      <c r="L1614" s="3">
        <v>5</v>
      </c>
      <c r="M1614" s="3">
        <v>1</v>
      </c>
      <c r="N1614" s="3">
        <v>3</v>
      </c>
      <c r="O1614" s="3">
        <v>3</v>
      </c>
      <c r="P1614" s="3">
        <v>0</v>
      </c>
      <c r="Q1614" s="3">
        <v>3</v>
      </c>
      <c r="R1614" s="3">
        <v>8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44</v>
      </c>
      <c r="AA1614" s="3" t="str" cm="1">
        <f t="array" ref="AA1614">_xlfn.IFS(AND(Z1614&lt;36,Z1614&gt;23),"24-35",AND(Z1614&lt;51,Z1614&gt;35),"36-50",AND(Z1614&gt;50,Z1614&lt;66),"51-65",Z1614&gt;65,"66+",TRUE,"?")</f>
        <v>36-50</v>
      </c>
      <c r="AB1614" s="3">
        <v>2388</v>
      </c>
      <c r="AC1614" s="3">
        <v>0</v>
      </c>
      <c r="AD1614" s="3">
        <v>1</v>
      </c>
      <c r="AE1614" s="3">
        <v>0</v>
      </c>
      <c r="AF1614" s="3">
        <v>0</v>
      </c>
      <c r="AG1614" s="3">
        <v>0</v>
      </c>
      <c r="AH1614" s="3">
        <v>0</v>
      </c>
      <c r="AI1614" s="3">
        <v>1</v>
      </c>
      <c r="AJ1614" s="3">
        <v>0</v>
      </c>
      <c r="AK1614" s="3">
        <v>0</v>
      </c>
      <c r="AL1614" s="3">
        <v>43</v>
      </c>
      <c r="AM1614" s="4">
        <v>42461</v>
      </c>
      <c r="AN1614" s="3">
        <f t="shared" si="76"/>
        <v>4</v>
      </c>
      <c r="AO1614" s="3" t="str">
        <f t="shared" si="77"/>
        <v>April</v>
      </c>
      <c r="AP1614" s="3">
        <v>1</v>
      </c>
    </row>
    <row r="1615" spans="1:42" x14ac:dyDescent="0.25">
      <c r="A1615" s="3">
        <v>1893</v>
      </c>
      <c r="B1615" s="3">
        <v>30828</v>
      </c>
      <c r="C1615" s="3">
        <v>44</v>
      </c>
      <c r="D1615" s="3">
        <f t="shared" si="75"/>
        <v>0.14272739068379395</v>
      </c>
      <c r="E1615" s="3">
        <v>1</v>
      </c>
      <c r="F1615" s="3">
        <v>0</v>
      </c>
      <c r="G1615" s="3">
        <v>16</v>
      </c>
      <c r="H1615" s="3">
        <v>16</v>
      </c>
      <c r="I1615" s="3">
        <v>11</v>
      </c>
      <c r="J1615" s="3">
        <v>15</v>
      </c>
      <c r="K1615" s="3">
        <v>2</v>
      </c>
      <c r="L1615" s="3">
        <v>0</v>
      </c>
      <c r="M1615" s="3">
        <v>12</v>
      </c>
      <c r="N1615" s="3">
        <v>2</v>
      </c>
      <c r="O1615" s="3">
        <v>1</v>
      </c>
      <c r="P1615" s="3">
        <v>1</v>
      </c>
      <c r="Q1615" s="3">
        <v>4</v>
      </c>
      <c r="R1615" s="3">
        <v>3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40</v>
      </c>
      <c r="AA1615" s="3" t="str" cm="1">
        <f t="array" ref="AA1615">_xlfn.IFS(AND(Z1615&lt;36,Z1615&gt;23),"24-35",AND(Z1615&lt;51,Z1615&gt;35),"36-50",AND(Z1615&gt;50,Z1615&lt;66),"51-65",Z1615&gt;65,"66+",TRUE,"?")</f>
        <v>36-50</v>
      </c>
      <c r="AB1615" s="3">
        <v>2427</v>
      </c>
      <c r="AC1615" s="3">
        <v>0</v>
      </c>
      <c r="AD1615" s="3">
        <v>0</v>
      </c>
      <c r="AE1615" s="3">
        <v>1</v>
      </c>
      <c r="AF1615" s="3">
        <v>0</v>
      </c>
      <c r="AG1615" s="3">
        <v>0</v>
      </c>
      <c r="AH1615" s="3">
        <v>0</v>
      </c>
      <c r="AI1615" s="3">
        <v>1</v>
      </c>
      <c r="AJ1615" s="3">
        <v>0</v>
      </c>
      <c r="AK1615" s="3">
        <v>0</v>
      </c>
      <c r="AL1615" s="3">
        <v>32</v>
      </c>
      <c r="AM1615" s="4">
        <v>42422</v>
      </c>
      <c r="AN1615" s="3">
        <f t="shared" si="76"/>
        <v>2</v>
      </c>
      <c r="AO1615" s="3" t="str">
        <f t="shared" si="77"/>
        <v>February</v>
      </c>
      <c r="AP1615" s="3">
        <v>1</v>
      </c>
    </row>
    <row r="1616" spans="1:42" x14ac:dyDescent="0.25">
      <c r="A1616" s="3">
        <v>1973</v>
      </c>
      <c r="B1616" s="3">
        <v>26067</v>
      </c>
      <c r="C1616" s="3">
        <v>44</v>
      </c>
      <c r="D1616" s="3">
        <f t="shared" si="75"/>
        <v>0.16879579545018605</v>
      </c>
      <c r="E1616" s="3">
        <v>1</v>
      </c>
      <c r="F1616" s="3">
        <v>0</v>
      </c>
      <c r="G1616" s="3">
        <v>49</v>
      </c>
      <c r="H1616" s="3">
        <v>22</v>
      </c>
      <c r="I1616" s="3">
        <v>2</v>
      </c>
      <c r="J1616" s="3">
        <v>18</v>
      </c>
      <c r="K1616" s="3">
        <v>0</v>
      </c>
      <c r="L1616" s="3">
        <v>2</v>
      </c>
      <c r="M1616" s="3">
        <v>12</v>
      </c>
      <c r="N1616" s="3">
        <v>3</v>
      </c>
      <c r="O1616" s="3">
        <v>3</v>
      </c>
      <c r="P1616" s="3">
        <v>0</v>
      </c>
      <c r="Q1616" s="3">
        <v>3</v>
      </c>
      <c r="R1616" s="3">
        <v>8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46</v>
      </c>
      <c r="AA1616" s="3" t="str" cm="1">
        <f t="array" ref="AA1616">_xlfn.IFS(AND(Z1616&lt;36,Z1616&gt;23),"24-35",AND(Z1616&lt;51,Z1616&gt;35),"36-50",AND(Z1616&gt;50,Z1616&lt;66),"51-65",Z1616&gt;65,"66+",TRUE,"?")</f>
        <v>36-50</v>
      </c>
      <c r="AB1616" s="3">
        <v>2396</v>
      </c>
      <c r="AC1616" s="3">
        <v>0</v>
      </c>
      <c r="AD1616" s="3">
        <v>1</v>
      </c>
      <c r="AE1616" s="3">
        <v>0</v>
      </c>
      <c r="AF1616" s="3">
        <v>0</v>
      </c>
      <c r="AG1616" s="3">
        <v>0</v>
      </c>
      <c r="AH1616" s="3">
        <v>0</v>
      </c>
      <c r="AI1616" s="3">
        <v>1</v>
      </c>
      <c r="AJ1616" s="3">
        <v>0</v>
      </c>
      <c r="AK1616" s="3">
        <v>0</v>
      </c>
      <c r="AL1616" s="3">
        <v>32</v>
      </c>
      <c r="AM1616" s="4">
        <v>42453</v>
      </c>
      <c r="AN1616" s="3">
        <f t="shared" si="76"/>
        <v>3</v>
      </c>
      <c r="AO1616" s="3" t="str">
        <f t="shared" si="77"/>
        <v>March</v>
      </c>
      <c r="AP1616" s="3">
        <v>1</v>
      </c>
    </row>
    <row r="1617" spans="1:42" x14ac:dyDescent="0.25">
      <c r="A1617" s="3">
        <v>83</v>
      </c>
      <c r="B1617" s="3">
        <v>23626</v>
      </c>
      <c r="C1617" s="3">
        <v>43</v>
      </c>
      <c r="D1617" s="3">
        <f t="shared" si="75"/>
        <v>0.18200287818505037</v>
      </c>
      <c r="E1617" s="3">
        <v>1</v>
      </c>
      <c r="F1617" s="3">
        <v>0</v>
      </c>
      <c r="G1617" s="3">
        <v>84</v>
      </c>
      <c r="H1617" s="3">
        <v>27</v>
      </c>
      <c r="I1617" s="3">
        <v>2</v>
      </c>
      <c r="J1617" s="3">
        <v>14</v>
      </c>
      <c r="K1617" s="3">
        <v>0</v>
      </c>
      <c r="L1617" s="3">
        <v>0</v>
      </c>
      <c r="M1617" s="3">
        <v>0</v>
      </c>
      <c r="N1617" s="3">
        <v>3</v>
      </c>
      <c r="O1617" s="3">
        <v>3</v>
      </c>
      <c r="P1617" s="3">
        <v>1</v>
      </c>
      <c r="Q1617" s="3">
        <v>3</v>
      </c>
      <c r="R1617" s="3">
        <v>5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50</v>
      </c>
      <c r="AA1617" s="3" t="str" cm="1">
        <f t="array" ref="AA1617">_xlfn.IFS(AND(Z1617&lt;36,Z1617&gt;23),"24-35",AND(Z1617&lt;51,Z1617&gt;35),"36-50",AND(Z1617&gt;50,Z1617&lt;66),"51-65",Z1617&gt;65,"66+",TRUE,"?")</f>
        <v>36-50</v>
      </c>
      <c r="AB1617" s="3">
        <v>2195</v>
      </c>
      <c r="AC1617" s="3">
        <v>0</v>
      </c>
      <c r="AD1617" s="3">
        <v>1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1</v>
      </c>
      <c r="AL1617" s="3">
        <v>43</v>
      </c>
      <c r="AM1617" s="4">
        <v>42654</v>
      </c>
      <c r="AN1617" s="3">
        <f t="shared" si="76"/>
        <v>10</v>
      </c>
      <c r="AO1617" s="3" t="str">
        <f t="shared" si="77"/>
        <v>October</v>
      </c>
      <c r="AP1617" s="3">
        <v>1</v>
      </c>
    </row>
    <row r="1618" spans="1:42" x14ac:dyDescent="0.25">
      <c r="A1618" s="3">
        <v>162</v>
      </c>
      <c r="B1618" s="3">
        <v>38853</v>
      </c>
      <c r="C1618" s="3">
        <v>43</v>
      </c>
      <c r="D1618" s="3">
        <f t="shared" si="75"/>
        <v>0.11067356446091679</v>
      </c>
      <c r="E1618" s="3">
        <v>1</v>
      </c>
      <c r="F1618" s="3">
        <v>1</v>
      </c>
      <c r="G1618" s="3">
        <v>90</v>
      </c>
      <c r="H1618" s="3">
        <v>29</v>
      </c>
      <c r="I1618" s="3">
        <v>0</v>
      </c>
      <c r="J1618" s="3">
        <v>14</v>
      </c>
      <c r="K1618" s="3">
        <v>0</v>
      </c>
      <c r="L1618" s="3">
        <v>0</v>
      </c>
      <c r="M1618" s="3">
        <v>2</v>
      </c>
      <c r="N1618" s="3">
        <v>2</v>
      </c>
      <c r="O1618" s="3">
        <v>2</v>
      </c>
      <c r="P1618" s="3">
        <v>0</v>
      </c>
      <c r="Q1618" s="3">
        <v>3</v>
      </c>
      <c r="R1618" s="3">
        <v>7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50</v>
      </c>
      <c r="AA1618" s="3" t="str" cm="1">
        <f t="array" ref="AA1618">_xlfn.IFS(AND(Z1618&lt;36,Z1618&gt;23),"24-35",AND(Z1618&lt;51,Z1618&gt;35),"36-50",AND(Z1618&gt;50,Z1618&lt;66),"51-65",Z1618&gt;65,"66+",TRUE,"?")</f>
        <v>36-50</v>
      </c>
      <c r="AB1618" s="3">
        <v>2196</v>
      </c>
      <c r="AC1618" s="3">
        <v>0</v>
      </c>
      <c r="AD1618" s="3">
        <v>1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1</v>
      </c>
      <c r="AL1618" s="3">
        <v>41</v>
      </c>
      <c r="AM1618" s="4">
        <v>42653</v>
      </c>
      <c r="AN1618" s="3">
        <f t="shared" si="76"/>
        <v>10</v>
      </c>
      <c r="AO1618" s="3" t="str">
        <f t="shared" si="77"/>
        <v>October</v>
      </c>
      <c r="AP1618" s="3">
        <v>1</v>
      </c>
    </row>
    <row r="1619" spans="1:42" x14ac:dyDescent="0.25">
      <c r="A1619" s="3">
        <v>169</v>
      </c>
      <c r="B1619" s="3">
        <v>25271</v>
      </c>
      <c r="C1619" s="3">
        <v>43</v>
      </c>
      <c r="D1619" s="3">
        <f t="shared" si="75"/>
        <v>0.17015551422579242</v>
      </c>
      <c r="E1619" s="3">
        <v>1</v>
      </c>
      <c r="F1619" s="3">
        <v>0</v>
      </c>
      <c r="G1619" s="3">
        <v>45</v>
      </c>
      <c r="H1619" s="3">
        <v>10</v>
      </c>
      <c r="I1619" s="3">
        <v>1</v>
      </c>
      <c r="J1619" s="3">
        <v>18</v>
      </c>
      <c r="K1619" s="3">
        <v>10</v>
      </c>
      <c r="L1619" s="3">
        <v>4</v>
      </c>
      <c r="M1619" s="3">
        <v>7</v>
      </c>
      <c r="N1619" s="3">
        <v>1</v>
      </c>
      <c r="O1619" s="3">
        <v>1</v>
      </c>
      <c r="P1619" s="3">
        <v>1</v>
      </c>
      <c r="Q1619" s="3">
        <v>2</v>
      </c>
      <c r="R1619" s="3">
        <v>9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37</v>
      </c>
      <c r="AA1619" s="3" t="str" cm="1">
        <f t="array" ref="AA1619">_xlfn.IFS(AND(Z1619&lt;36,Z1619&gt;23),"24-35",AND(Z1619&lt;51,Z1619&gt;35),"36-50",AND(Z1619&gt;50,Z1619&lt;66),"51-65",Z1619&gt;65,"66+",TRUE,"?")</f>
        <v>36-50</v>
      </c>
      <c r="AB1619" s="3">
        <v>2730</v>
      </c>
      <c r="AC1619" s="3">
        <v>0</v>
      </c>
      <c r="AD1619" s="3">
        <v>1</v>
      </c>
      <c r="AE1619" s="3">
        <v>0</v>
      </c>
      <c r="AF1619" s="3">
        <v>0</v>
      </c>
      <c r="AG1619" s="3">
        <v>0</v>
      </c>
      <c r="AH1619" s="3">
        <v>0</v>
      </c>
      <c r="AI1619" s="3">
        <v>1</v>
      </c>
      <c r="AJ1619" s="3">
        <v>0</v>
      </c>
      <c r="AK1619" s="3">
        <v>0</v>
      </c>
      <c r="AL1619" s="3">
        <v>36</v>
      </c>
      <c r="AM1619" s="4">
        <v>42119</v>
      </c>
      <c r="AN1619" s="3">
        <f t="shared" si="76"/>
        <v>4</v>
      </c>
      <c r="AO1619" s="3" t="str">
        <f t="shared" si="77"/>
        <v>April</v>
      </c>
      <c r="AP1619" s="3">
        <v>1</v>
      </c>
    </row>
    <row r="1620" spans="1:42" x14ac:dyDescent="0.25">
      <c r="A1620" s="3">
        <v>419</v>
      </c>
      <c r="B1620" s="3">
        <v>24027</v>
      </c>
      <c r="C1620" s="3">
        <v>43</v>
      </c>
      <c r="D1620" s="3">
        <f t="shared" si="75"/>
        <v>0.1789653306696633</v>
      </c>
      <c r="E1620" s="3">
        <v>1</v>
      </c>
      <c r="F1620" s="3">
        <v>0</v>
      </c>
      <c r="G1620" s="3">
        <v>7</v>
      </c>
      <c r="H1620" s="3">
        <v>14</v>
      </c>
      <c r="I1620" s="3">
        <v>7</v>
      </c>
      <c r="J1620" s="3">
        <v>11</v>
      </c>
      <c r="K1620" s="3">
        <v>11</v>
      </c>
      <c r="L1620" s="3">
        <v>0</v>
      </c>
      <c r="M1620" s="3">
        <v>5</v>
      </c>
      <c r="N1620" s="3">
        <v>2</v>
      </c>
      <c r="O1620" s="3">
        <v>2</v>
      </c>
      <c r="P1620" s="3">
        <v>0</v>
      </c>
      <c r="Q1620" s="3">
        <v>3</v>
      </c>
      <c r="R1620" s="3">
        <v>8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44</v>
      </c>
      <c r="AA1620" s="3" t="str" cm="1">
        <f t="array" ref="AA1620">_xlfn.IFS(AND(Z1620&lt;36,Z1620&gt;23),"24-35",AND(Z1620&lt;51,Z1620&gt;35),"36-50",AND(Z1620&gt;50,Z1620&lt;66),"51-65",Z1620&gt;65,"66+",TRUE,"?")</f>
        <v>36-50</v>
      </c>
      <c r="AB1620" s="3">
        <v>2544</v>
      </c>
      <c r="AC1620" s="3">
        <v>0</v>
      </c>
      <c r="AD1620" s="3">
        <v>1</v>
      </c>
      <c r="AE1620" s="3">
        <v>0</v>
      </c>
      <c r="AF1620" s="3">
        <v>0</v>
      </c>
      <c r="AG1620" s="3">
        <v>0</v>
      </c>
      <c r="AH1620" s="3">
        <v>0</v>
      </c>
      <c r="AI1620" s="3">
        <v>1</v>
      </c>
      <c r="AJ1620" s="3">
        <v>0</v>
      </c>
      <c r="AK1620" s="3">
        <v>0</v>
      </c>
      <c r="AL1620" s="3">
        <v>38</v>
      </c>
      <c r="AM1620" s="4">
        <v>42305</v>
      </c>
      <c r="AN1620" s="3">
        <f t="shared" si="76"/>
        <v>10</v>
      </c>
      <c r="AO1620" s="3" t="str">
        <f t="shared" si="77"/>
        <v>October</v>
      </c>
      <c r="AP1620" s="3">
        <v>1</v>
      </c>
    </row>
    <row r="1621" spans="1:42" x14ac:dyDescent="0.25">
      <c r="A1621" s="3">
        <v>671</v>
      </c>
      <c r="B1621" s="3">
        <v>25851</v>
      </c>
      <c r="C1621" s="3">
        <v>43</v>
      </c>
      <c r="D1621" s="3">
        <f t="shared" si="75"/>
        <v>0.1663378592704344</v>
      </c>
      <c r="E1621" s="3">
        <v>1</v>
      </c>
      <c r="F1621" s="3">
        <v>0</v>
      </c>
      <c r="G1621" s="3">
        <v>45</v>
      </c>
      <c r="H1621" s="3">
        <v>9</v>
      </c>
      <c r="I1621" s="3">
        <v>4</v>
      </c>
      <c r="J1621" s="3">
        <v>18</v>
      </c>
      <c r="K1621" s="3">
        <v>7</v>
      </c>
      <c r="L1621" s="3">
        <v>5</v>
      </c>
      <c r="M1621" s="3">
        <v>5</v>
      </c>
      <c r="N1621" s="3">
        <v>2</v>
      </c>
      <c r="O1621" s="3">
        <v>2</v>
      </c>
      <c r="P1621" s="3">
        <v>0</v>
      </c>
      <c r="Q1621" s="3">
        <v>3</v>
      </c>
      <c r="R1621" s="3">
        <v>7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42</v>
      </c>
      <c r="AA1621" s="3" t="str" cm="1">
        <f t="array" ref="AA1621">_xlfn.IFS(AND(Z1621&lt;36,Z1621&gt;23),"24-35",AND(Z1621&lt;51,Z1621&gt;35),"36-50",AND(Z1621&gt;50,Z1621&lt;66),"51-65",Z1621&gt;65,"66+",TRUE,"?")</f>
        <v>36-50</v>
      </c>
      <c r="AB1621" s="3">
        <v>2662</v>
      </c>
      <c r="AC1621" s="3">
        <v>0</v>
      </c>
      <c r="AD1621" s="3">
        <v>0</v>
      </c>
      <c r="AE1621" s="3">
        <v>0</v>
      </c>
      <c r="AF1621" s="3">
        <v>1</v>
      </c>
      <c r="AG1621" s="3">
        <v>0</v>
      </c>
      <c r="AH1621" s="3">
        <v>0</v>
      </c>
      <c r="AI1621" s="3">
        <v>1</v>
      </c>
      <c r="AJ1621" s="3">
        <v>0</v>
      </c>
      <c r="AK1621" s="3">
        <v>0</v>
      </c>
      <c r="AL1621" s="3">
        <v>38</v>
      </c>
      <c r="AM1621" s="4">
        <v>42187</v>
      </c>
      <c r="AN1621" s="3">
        <f t="shared" si="76"/>
        <v>7</v>
      </c>
      <c r="AO1621" s="3" t="str">
        <f t="shared" si="77"/>
        <v>July</v>
      </c>
      <c r="AP1621" s="3">
        <v>1</v>
      </c>
    </row>
    <row r="1622" spans="1:42" x14ac:dyDescent="0.25">
      <c r="A1622" s="3">
        <v>770</v>
      </c>
      <c r="B1622" s="3">
        <v>25804</v>
      </c>
      <c r="C1622" s="3">
        <v>43</v>
      </c>
      <c r="D1622" s="3">
        <f t="shared" si="75"/>
        <v>0.1666408308789335</v>
      </c>
      <c r="E1622" s="3">
        <v>1</v>
      </c>
      <c r="F1622" s="3">
        <v>0</v>
      </c>
      <c r="G1622" s="3">
        <v>34</v>
      </c>
      <c r="H1622" s="3">
        <v>8</v>
      </c>
      <c r="I1622" s="3">
        <v>7</v>
      </c>
      <c r="J1622" s="3">
        <v>9</v>
      </c>
      <c r="K1622" s="3">
        <v>13</v>
      </c>
      <c r="L1622" s="3">
        <v>6</v>
      </c>
      <c r="M1622" s="3">
        <v>12</v>
      </c>
      <c r="N1622" s="3">
        <v>2</v>
      </c>
      <c r="O1622" s="3">
        <v>2</v>
      </c>
      <c r="P1622" s="3">
        <v>0</v>
      </c>
      <c r="Q1622" s="3">
        <v>3</v>
      </c>
      <c r="R1622" s="3">
        <v>8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42</v>
      </c>
      <c r="AA1622" s="3" t="str" cm="1">
        <f t="array" ref="AA1622">_xlfn.IFS(AND(Z1622&lt;36,Z1622&gt;23),"24-35",AND(Z1622&lt;51,Z1622&gt;35),"36-50",AND(Z1622&gt;50,Z1622&lt;66),"51-65",Z1622&gt;65,"66+",TRUE,"?")</f>
        <v>36-50</v>
      </c>
      <c r="AB1622" s="3">
        <v>2460</v>
      </c>
      <c r="AC1622" s="3">
        <v>0</v>
      </c>
      <c r="AD1622" s="3">
        <v>1</v>
      </c>
      <c r="AE1622" s="3">
        <v>0</v>
      </c>
      <c r="AF1622" s="3">
        <v>0</v>
      </c>
      <c r="AG1622" s="3">
        <v>0</v>
      </c>
      <c r="AH1622" s="3">
        <v>1</v>
      </c>
      <c r="AI1622" s="3">
        <v>0</v>
      </c>
      <c r="AJ1622" s="3">
        <v>0</v>
      </c>
      <c r="AK1622" s="3">
        <v>0</v>
      </c>
      <c r="AL1622" s="3">
        <v>31</v>
      </c>
      <c r="AM1622" s="4">
        <v>42389</v>
      </c>
      <c r="AN1622" s="3">
        <f t="shared" si="76"/>
        <v>1</v>
      </c>
      <c r="AO1622" s="3" t="str">
        <f t="shared" si="77"/>
        <v>January</v>
      </c>
      <c r="AP1622" s="3">
        <v>1</v>
      </c>
    </row>
    <row r="1623" spans="1:42" x14ac:dyDescent="0.25">
      <c r="A1623" s="3">
        <v>924</v>
      </c>
      <c r="B1623" s="3">
        <v>33462</v>
      </c>
      <c r="C1623" s="3">
        <v>43</v>
      </c>
      <c r="D1623" s="3">
        <f t="shared" si="75"/>
        <v>0.12850397465782082</v>
      </c>
      <c r="E1623" s="3">
        <v>1</v>
      </c>
      <c r="F1623" s="3">
        <v>0</v>
      </c>
      <c r="G1623" s="3">
        <v>78</v>
      </c>
      <c r="H1623" s="3">
        <v>22</v>
      </c>
      <c r="I1623" s="3">
        <v>3</v>
      </c>
      <c r="J1623" s="3">
        <v>18</v>
      </c>
      <c r="K1623" s="3">
        <v>0</v>
      </c>
      <c r="L1623" s="3">
        <v>0</v>
      </c>
      <c r="M1623" s="3">
        <v>11</v>
      </c>
      <c r="N1623" s="3">
        <v>1</v>
      </c>
      <c r="O1623" s="3">
        <v>2</v>
      </c>
      <c r="P1623" s="3">
        <v>0</v>
      </c>
      <c r="Q1623" s="3">
        <v>3</v>
      </c>
      <c r="R1623" s="3">
        <v>7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41</v>
      </c>
      <c r="AA1623" s="3" t="str" cm="1">
        <f t="array" ref="AA1623">_xlfn.IFS(AND(Z1623&lt;36,Z1623&gt;23),"24-35",AND(Z1623&lt;51,Z1623&gt;35),"36-50",AND(Z1623&gt;50,Z1623&lt;66),"51-65",Z1623&gt;65,"66+",TRUE,"?")</f>
        <v>36-50</v>
      </c>
      <c r="AB1623" s="3">
        <v>2485</v>
      </c>
      <c r="AC1623" s="3">
        <v>1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1</v>
      </c>
      <c r="AK1623" s="3">
        <v>0</v>
      </c>
      <c r="AL1623" s="3">
        <v>32</v>
      </c>
      <c r="AM1623" s="4">
        <v>42364</v>
      </c>
      <c r="AN1623" s="3">
        <f t="shared" si="76"/>
        <v>12</v>
      </c>
      <c r="AO1623" s="3" t="str">
        <f t="shared" si="77"/>
        <v>December</v>
      </c>
      <c r="AP1623" s="3">
        <v>1</v>
      </c>
    </row>
    <row r="1624" spans="1:42" x14ac:dyDescent="0.25">
      <c r="A1624" s="3">
        <v>942</v>
      </c>
      <c r="B1624" s="3">
        <v>22434</v>
      </c>
      <c r="C1624" s="3">
        <v>43</v>
      </c>
      <c r="D1624" s="3">
        <f t="shared" si="75"/>
        <v>0.1916733529464206</v>
      </c>
      <c r="E1624" s="3">
        <v>1</v>
      </c>
      <c r="F1624" s="3">
        <v>0</v>
      </c>
      <c r="G1624" s="3">
        <v>25</v>
      </c>
      <c r="H1624" s="3">
        <v>4</v>
      </c>
      <c r="I1624" s="3">
        <v>12</v>
      </c>
      <c r="J1624" s="3">
        <v>11</v>
      </c>
      <c r="K1624" s="3">
        <v>3</v>
      </c>
      <c r="L1624" s="3">
        <v>13</v>
      </c>
      <c r="M1624" s="3">
        <v>15</v>
      </c>
      <c r="N1624" s="3">
        <v>2</v>
      </c>
      <c r="O1624" s="3">
        <v>2</v>
      </c>
      <c r="P1624" s="3">
        <v>0</v>
      </c>
      <c r="Q1624" s="3">
        <v>3</v>
      </c>
      <c r="R1624" s="3">
        <v>8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33</v>
      </c>
      <c r="AA1624" s="3" t="str" cm="1">
        <f t="array" ref="AA1624">_xlfn.IFS(AND(Z1624&lt;36,Z1624&gt;23),"24-35",AND(Z1624&lt;51,Z1624&gt;35),"36-50",AND(Z1624&gt;50,Z1624&lt;66),"51-65",Z1624&gt;65,"66+",TRUE,"?")</f>
        <v>24-35</v>
      </c>
      <c r="AB1624" s="3">
        <v>2660</v>
      </c>
      <c r="AC1624" s="3">
        <v>0</v>
      </c>
      <c r="AD1624" s="3">
        <v>0</v>
      </c>
      <c r="AE1624" s="3">
        <v>0</v>
      </c>
      <c r="AF1624" s="3">
        <v>1</v>
      </c>
      <c r="AG1624" s="3">
        <v>0</v>
      </c>
      <c r="AH1624" s="3">
        <v>0</v>
      </c>
      <c r="AI1624" s="3">
        <v>1</v>
      </c>
      <c r="AJ1624" s="3">
        <v>0</v>
      </c>
      <c r="AK1624" s="3">
        <v>0</v>
      </c>
      <c r="AL1624" s="3">
        <v>28</v>
      </c>
      <c r="AM1624" s="4">
        <v>42189</v>
      </c>
      <c r="AN1624" s="3">
        <f t="shared" si="76"/>
        <v>7</v>
      </c>
      <c r="AO1624" s="3" t="str">
        <f t="shared" si="77"/>
        <v>July</v>
      </c>
      <c r="AP1624" s="3">
        <v>1</v>
      </c>
    </row>
    <row r="1625" spans="1:42" x14ac:dyDescent="0.25">
      <c r="A1625" s="3">
        <v>1298</v>
      </c>
      <c r="B1625" s="3">
        <v>41658</v>
      </c>
      <c r="C1625" s="3">
        <v>43</v>
      </c>
      <c r="D1625" s="3">
        <f t="shared" si="75"/>
        <v>0.10322147006577369</v>
      </c>
      <c r="E1625" s="3">
        <v>1</v>
      </c>
      <c r="F1625" s="3">
        <v>1</v>
      </c>
      <c r="G1625" s="3">
        <v>30</v>
      </c>
      <c r="H1625" s="3">
        <v>8</v>
      </c>
      <c r="I1625" s="3">
        <v>4</v>
      </c>
      <c r="J1625" s="3">
        <v>12</v>
      </c>
      <c r="K1625" s="3">
        <v>15</v>
      </c>
      <c r="L1625" s="3">
        <v>4</v>
      </c>
      <c r="M1625" s="3">
        <v>29</v>
      </c>
      <c r="N1625" s="3">
        <v>2</v>
      </c>
      <c r="O1625" s="3">
        <v>1</v>
      </c>
      <c r="P1625" s="3">
        <v>1</v>
      </c>
      <c r="Q1625" s="3">
        <v>2</v>
      </c>
      <c r="R1625" s="3">
        <v>4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45</v>
      </c>
      <c r="AA1625" s="3" t="str" cm="1">
        <f t="array" ref="AA1625">_xlfn.IFS(AND(Z1625&lt;36,Z1625&gt;23),"24-35",AND(Z1625&lt;51,Z1625&gt;35),"36-50",AND(Z1625&gt;50,Z1625&lt;66),"51-65",Z1625&gt;65,"66+",TRUE,"?")</f>
        <v>36-50</v>
      </c>
      <c r="AB1625" s="3">
        <v>2756</v>
      </c>
      <c r="AC1625" s="3">
        <v>0</v>
      </c>
      <c r="AD1625" s="3">
        <v>0</v>
      </c>
      <c r="AE1625" s="3">
        <v>1</v>
      </c>
      <c r="AF1625" s="3">
        <v>0</v>
      </c>
      <c r="AG1625" s="3">
        <v>0</v>
      </c>
      <c r="AH1625" s="3">
        <v>1</v>
      </c>
      <c r="AI1625" s="3">
        <v>0</v>
      </c>
      <c r="AJ1625" s="3">
        <v>0</v>
      </c>
      <c r="AK1625" s="3">
        <v>0</v>
      </c>
      <c r="AL1625" s="3">
        <v>14</v>
      </c>
      <c r="AM1625" s="4">
        <v>42093</v>
      </c>
      <c r="AN1625" s="3">
        <f t="shared" si="76"/>
        <v>3</v>
      </c>
      <c r="AO1625" s="3" t="str">
        <f t="shared" si="77"/>
        <v>March</v>
      </c>
      <c r="AP1625" s="3">
        <v>1</v>
      </c>
    </row>
    <row r="1626" spans="1:42" x14ac:dyDescent="0.25">
      <c r="A1626" s="3">
        <v>1320</v>
      </c>
      <c r="B1626" s="3">
        <v>24639</v>
      </c>
      <c r="C1626" s="3">
        <v>43</v>
      </c>
      <c r="D1626" s="3">
        <f t="shared" si="75"/>
        <v>0.17452006980802792</v>
      </c>
      <c r="E1626" s="3">
        <v>1</v>
      </c>
      <c r="F1626" s="3">
        <v>1</v>
      </c>
      <c r="G1626" s="3">
        <v>3</v>
      </c>
      <c r="H1626" s="3">
        <v>20</v>
      </c>
      <c r="I1626" s="3">
        <v>3</v>
      </c>
      <c r="J1626" s="3">
        <v>16</v>
      </c>
      <c r="K1626" s="3">
        <v>0</v>
      </c>
      <c r="L1626" s="3">
        <v>4</v>
      </c>
      <c r="M1626" s="3">
        <v>1</v>
      </c>
      <c r="N1626" s="3">
        <v>3</v>
      </c>
      <c r="O1626" s="3">
        <v>2</v>
      </c>
      <c r="P1626" s="3">
        <v>0</v>
      </c>
      <c r="Q1626" s="3">
        <v>4</v>
      </c>
      <c r="R1626" s="3">
        <v>6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47</v>
      </c>
      <c r="AA1626" s="3" t="str" cm="1">
        <f t="array" ref="AA1626">_xlfn.IFS(AND(Z1626&lt;36,Z1626&gt;23),"24-35",AND(Z1626&lt;51,Z1626&gt;35),"36-50",AND(Z1626&gt;50,Z1626&lt;66),"51-65",Z1626&gt;65,"66+",TRUE,"?")</f>
        <v>36-50</v>
      </c>
      <c r="AB1626" s="3">
        <v>2311</v>
      </c>
      <c r="AC1626" s="3">
        <v>0</v>
      </c>
      <c r="AD1626" s="3">
        <v>1</v>
      </c>
      <c r="AE1626" s="3">
        <v>0</v>
      </c>
      <c r="AF1626" s="3">
        <v>0</v>
      </c>
      <c r="AG1626" s="3">
        <v>0</v>
      </c>
      <c r="AH1626" s="3">
        <v>0</v>
      </c>
      <c r="AI1626" s="3">
        <v>1</v>
      </c>
      <c r="AJ1626" s="3">
        <v>0</v>
      </c>
      <c r="AK1626" s="3">
        <v>0</v>
      </c>
      <c r="AL1626" s="3">
        <v>42</v>
      </c>
      <c r="AM1626" s="4">
        <v>42538</v>
      </c>
      <c r="AN1626" s="3">
        <f t="shared" si="76"/>
        <v>6</v>
      </c>
      <c r="AO1626" s="3" t="str">
        <f t="shared" si="77"/>
        <v>June</v>
      </c>
      <c r="AP1626" s="3">
        <v>1</v>
      </c>
    </row>
    <row r="1627" spans="1:42" x14ac:dyDescent="0.25">
      <c r="A1627" s="3">
        <v>1363</v>
      </c>
      <c r="B1627" s="3">
        <v>23162</v>
      </c>
      <c r="C1627" s="3">
        <v>43</v>
      </c>
      <c r="D1627" s="3">
        <f t="shared" si="75"/>
        <v>0.18564890769363612</v>
      </c>
      <c r="E1627" s="3">
        <v>1</v>
      </c>
      <c r="F1627" s="3">
        <v>1</v>
      </c>
      <c r="G1627" s="3">
        <v>82</v>
      </c>
      <c r="H1627" s="3">
        <v>8</v>
      </c>
      <c r="I1627" s="3">
        <v>3</v>
      </c>
      <c r="J1627" s="3">
        <v>9</v>
      </c>
      <c r="K1627" s="3">
        <v>19</v>
      </c>
      <c r="L1627" s="3">
        <v>4</v>
      </c>
      <c r="M1627" s="3">
        <v>22</v>
      </c>
      <c r="N1627" s="3">
        <v>3</v>
      </c>
      <c r="O1627" s="3">
        <v>1</v>
      </c>
      <c r="P1627" s="3">
        <v>1</v>
      </c>
      <c r="Q1627" s="3">
        <v>3</v>
      </c>
      <c r="R1627" s="3">
        <v>6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50</v>
      </c>
      <c r="AA1627" s="3" t="str" cm="1">
        <f t="array" ref="AA1627">_xlfn.IFS(AND(Z1627&lt;36,Z1627&gt;23),"24-35",AND(Z1627&lt;51,Z1627&gt;35),"36-50",AND(Z1627&gt;50,Z1627&lt;66),"51-65",Z1627&gt;65,"66+",TRUE,"?")</f>
        <v>36-50</v>
      </c>
      <c r="AB1627" s="3">
        <v>2349</v>
      </c>
      <c r="AC1627" s="3">
        <v>0</v>
      </c>
      <c r="AD1627" s="3">
        <v>1</v>
      </c>
      <c r="AE1627" s="3">
        <v>0</v>
      </c>
      <c r="AF1627" s="3">
        <v>0</v>
      </c>
      <c r="AG1627" s="3">
        <v>0</v>
      </c>
      <c r="AH1627" s="3">
        <v>1</v>
      </c>
      <c r="AI1627" s="3">
        <v>0</v>
      </c>
      <c r="AJ1627" s="3">
        <v>0</v>
      </c>
      <c r="AK1627" s="3">
        <v>0</v>
      </c>
      <c r="AL1627" s="3">
        <v>21</v>
      </c>
      <c r="AM1627" s="4">
        <v>42500</v>
      </c>
      <c r="AN1627" s="3">
        <f t="shared" si="76"/>
        <v>5</v>
      </c>
      <c r="AO1627" s="3" t="str">
        <f t="shared" si="77"/>
        <v>May</v>
      </c>
      <c r="AP1627" s="3">
        <v>1</v>
      </c>
    </row>
    <row r="1628" spans="1:42" x14ac:dyDescent="0.25">
      <c r="A1628" s="3">
        <v>1845</v>
      </c>
      <c r="B1628" s="3">
        <v>32765</v>
      </c>
      <c r="C1628" s="3">
        <v>43</v>
      </c>
      <c r="D1628" s="3">
        <f t="shared" si="75"/>
        <v>0.13123760109873339</v>
      </c>
      <c r="E1628" s="3">
        <v>1</v>
      </c>
      <c r="F1628" s="3">
        <v>0</v>
      </c>
      <c r="G1628" s="3">
        <v>49</v>
      </c>
      <c r="H1628" s="3">
        <v>13</v>
      </c>
      <c r="I1628" s="3">
        <v>3</v>
      </c>
      <c r="J1628" s="3">
        <v>17</v>
      </c>
      <c r="K1628" s="3">
        <v>7</v>
      </c>
      <c r="L1628" s="3">
        <v>3</v>
      </c>
      <c r="M1628" s="3">
        <v>3</v>
      </c>
      <c r="N1628" s="3">
        <v>2</v>
      </c>
      <c r="O1628" s="3">
        <v>2</v>
      </c>
      <c r="P1628" s="3">
        <v>0</v>
      </c>
      <c r="Q1628" s="3">
        <v>4</v>
      </c>
      <c r="R1628" s="3">
        <v>5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41</v>
      </c>
      <c r="AA1628" s="3" t="str" cm="1">
        <f t="array" ref="AA1628">_xlfn.IFS(AND(Z1628&lt;36,Z1628&gt;23),"24-35",AND(Z1628&lt;51,Z1628&gt;35),"36-50",AND(Z1628&gt;50,Z1628&lt;66),"51-65",Z1628&gt;65,"66+",TRUE,"?")</f>
        <v>36-50</v>
      </c>
      <c r="AB1628" s="3">
        <v>2285</v>
      </c>
      <c r="AC1628" s="3">
        <v>0</v>
      </c>
      <c r="AD1628" s="3">
        <v>1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1</v>
      </c>
      <c r="AK1628" s="3">
        <v>0</v>
      </c>
      <c r="AL1628" s="3">
        <v>40</v>
      </c>
      <c r="AM1628" s="4">
        <v>42564</v>
      </c>
      <c r="AN1628" s="3">
        <f t="shared" si="76"/>
        <v>7</v>
      </c>
      <c r="AO1628" s="3" t="str">
        <f t="shared" si="77"/>
        <v>July</v>
      </c>
      <c r="AP1628" s="3">
        <v>1</v>
      </c>
    </row>
    <row r="1629" spans="1:42" x14ac:dyDescent="0.25">
      <c r="A1629" s="3">
        <v>1847</v>
      </c>
      <c r="B1629" s="3">
        <v>20981</v>
      </c>
      <c r="C1629" s="3">
        <v>43</v>
      </c>
      <c r="D1629" s="3">
        <f t="shared" si="75"/>
        <v>0.20494733330155857</v>
      </c>
      <c r="E1629" s="3">
        <v>0</v>
      </c>
      <c r="F1629" s="3">
        <v>0</v>
      </c>
      <c r="G1629" s="3">
        <v>14</v>
      </c>
      <c r="H1629" s="3">
        <v>2</v>
      </c>
      <c r="I1629" s="3">
        <v>12</v>
      </c>
      <c r="J1629" s="3">
        <v>10</v>
      </c>
      <c r="K1629" s="3">
        <v>6</v>
      </c>
      <c r="L1629" s="3">
        <v>13</v>
      </c>
      <c r="M1629" s="3">
        <v>30</v>
      </c>
      <c r="N1629" s="3">
        <v>1</v>
      </c>
      <c r="O1629" s="3">
        <v>3</v>
      </c>
      <c r="P1629" s="3">
        <v>1</v>
      </c>
      <c r="Q1629" s="3">
        <v>2</v>
      </c>
      <c r="R1629" s="3">
        <v>8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1</v>
      </c>
      <c r="Z1629" s="3">
        <v>43</v>
      </c>
      <c r="AA1629" s="3" t="str" cm="1">
        <f t="array" ref="AA1629">_xlfn.IFS(AND(Z1629&lt;36,Z1629&gt;23),"24-35",AND(Z1629&lt;51,Z1629&gt;35),"36-50",AND(Z1629&gt;50,Z1629&lt;66),"51-65",Z1629&gt;65,"66+",TRUE,"?")</f>
        <v>36-50</v>
      </c>
      <c r="AB1629" s="3">
        <v>2584</v>
      </c>
      <c r="AC1629" s="3">
        <v>0</v>
      </c>
      <c r="AD1629" s="3">
        <v>0</v>
      </c>
      <c r="AE1629" s="3">
        <v>0</v>
      </c>
      <c r="AF1629" s="3">
        <v>1</v>
      </c>
      <c r="AG1629" s="3">
        <v>0</v>
      </c>
      <c r="AH1629" s="3">
        <v>1</v>
      </c>
      <c r="AI1629" s="3">
        <v>0</v>
      </c>
      <c r="AJ1629" s="3">
        <v>0</v>
      </c>
      <c r="AK1629" s="3">
        <v>0</v>
      </c>
      <c r="AL1629" s="3">
        <v>13</v>
      </c>
      <c r="AM1629" s="4">
        <v>42265</v>
      </c>
      <c r="AN1629" s="3">
        <f t="shared" si="76"/>
        <v>9</v>
      </c>
      <c r="AO1629" s="3" t="str">
        <f t="shared" si="77"/>
        <v>September</v>
      </c>
      <c r="AP1629" s="3">
        <v>1</v>
      </c>
    </row>
    <row r="1630" spans="1:42" x14ac:dyDescent="0.25">
      <c r="A1630" s="3">
        <v>45</v>
      </c>
      <c r="B1630" s="3">
        <v>41728</v>
      </c>
      <c r="C1630" s="3">
        <v>42</v>
      </c>
      <c r="D1630" s="3">
        <f t="shared" si="75"/>
        <v>0.10065184049079755</v>
      </c>
      <c r="E1630" s="3">
        <v>1</v>
      </c>
      <c r="F1630" s="3">
        <v>0</v>
      </c>
      <c r="G1630" s="3">
        <v>92</v>
      </c>
      <c r="H1630" s="3">
        <v>13</v>
      </c>
      <c r="I1630" s="3">
        <v>6</v>
      </c>
      <c r="J1630" s="3">
        <v>15</v>
      </c>
      <c r="K1630" s="3">
        <v>3</v>
      </c>
      <c r="L1630" s="3">
        <v>5</v>
      </c>
      <c r="M1630" s="3">
        <v>13</v>
      </c>
      <c r="N1630" s="3">
        <v>1</v>
      </c>
      <c r="O1630" s="3">
        <v>2</v>
      </c>
      <c r="P1630" s="3">
        <v>0</v>
      </c>
      <c r="Q1630" s="3">
        <v>2</v>
      </c>
      <c r="R1630" s="3">
        <v>10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52</v>
      </c>
      <c r="AA1630" s="3" t="str" cm="1">
        <f t="array" ref="AA1630">_xlfn.IFS(AND(Z1630&lt;36,Z1630&gt;23),"24-35",AND(Z1630&lt;51,Z1630&gt;35),"36-50",AND(Z1630&gt;50,Z1630&lt;66),"51-65",Z1630&gt;65,"66+",TRUE,"?")</f>
        <v>51-65</v>
      </c>
      <c r="AB1630" s="3">
        <v>2560</v>
      </c>
      <c r="AC1630" s="3">
        <v>0</v>
      </c>
      <c r="AD1630" s="3">
        <v>0</v>
      </c>
      <c r="AE1630" s="3">
        <v>0</v>
      </c>
      <c r="AF1630" s="3">
        <v>1</v>
      </c>
      <c r="AG1630" s="3">
        <v>0</v>
      </c>
      <c r="AH1630" s="3">
        <v>0</v>
      </c>
      <c r="AI1630" s="3">
        <v>1</v>
      </c>
      <c r="AJ1630" s="3">
        <v>0</v>
      </c>
      <c r="AK1630" s="3">
        <v>0</v>
      </c>
      <c r="AL1630" s="3">
        <v>29</v>
      </c>
      <c r="AM1630" s="4">
        <v>42289</v>
      </c>
      <c r="AN1630" s="3">
        <f t="shared" si="76"/>
        <v>10</v>
      </c>
      <c r="AO1630" s="3" t="str">
        <f t="shared" si="77"/>
        <v>October</v>
      </c>
      <c r="AP1630" s="3">
        <v>1</v>
      </c>
    </row>
    <row r="1631" spans="1:42" x14ac:dyDescent="0.25">
      <c r="A1631" s="3">
        <v>341</v>
      </c>
      <c r="B1631" s="3">
        <v>31615</v>
      </c>
      <c r="C1631" s="3">
        <v>42</v>
      </c>
      <c r="D1631" s="3">
        <f t="shared" si="75"/>
        <v>0.13284833148821762</v>
      </c>
      <c r="E1631" s="3">
        <v>1</v>
      </c>
      <c r="F1631" s="3">
        <v>0</v>
      </c>
      <c r="G1631" s="3">
        <v>82</v>
      </c>
      <c r="H1631" s="3">
        <v>2</v>
      </c>
      <c r="I1631" s="3">
        <v>3</v>
      </c>
      <c r="J1631" s="3">
        <v>20</v>
      </c>
      <c r="K1631" s="3">
        <v>6</v>
      </c>
      <c r="L1631" s="3">
        <v>11</v>
      </c>
      <c r="M1631" s="3">
        <v>9</v>
      </c>
      <c r="N1631" s="3">
        <v>2</v>
      </c>
      <c r="O1631" s="3">
        <v>2</v>
      </c>
      <c r="P1631" s="3">
        <v>0</v>
      </c>
      <c r="Q1631" s="3">
        <v>3</v>
      </c>
      <c r="R1631" s="3">
        <v>7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44</v>
      </c>
      <c r="AA1631" s="3" t="str" cm="1">
        <f t="array" ref="AA1631">_xlfn.IFS(AND(Z1631&lt;36,Z1631&gt;23),"24-35",AND(Z1631&lt;51,Z1631&gt;35),"36-50",AND(Z1631&gt;50,Z1631&lt;66),"51-65",Z1631&gt;65,"66+",TRUE,"?")</f>
        <v>36-50</v>
      </c>
      <c r="AB1631" s="3">
        <v>2629</v>
      </c>
      <c r="AC1631" s="3">
        <v>1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1</v>
      </c>
      <c r="AJ1631" s="3">
        <v>0</v>
      </c>
      <c r="AK1631" s="3">
        <v>0</v>
      </c>
      <c r="AL1631" s="3">
        <v>33</v>
      </c>
      <c r="AM1631" s="4">
        <v>42220</v>
      </c>
      <c r="AN1631" s="3">
        <f t="shared" si="76"/>
        <v>8</v>
      </c>
      <c r="AO1631" s="3" t="str">
        <f t="shared" si="77"/>
        <v>August</v>
      </c>
      <c r="AP1631" s="3">
        <v>1</v>
      </c>
    </row>
    <row r="1632" spans="1:42" x14ac:dyDescent="0.25">
      <c r="A1632" s="3">
        <v>489</v>
      </c>
      <c r="B1632" s="3">
        <v>30630</v>
      </c>
      <c r="C1632" s="3">
        <v>42</v>
      </c>
      <c r="D1632" s="3">
        <f t="shared" si="75"/>
        <v>0.13712047012732614</v>
      </c>
      <c r="E1632" s="3">
        <v>1</v>
      </c>
      <c r="F1632" s="3">
        <v>1</v>
      </c>
      <c r="G1632" s="3">
        <v>67</v>
      </c>
      <c r="H1632" s="3">
        <v>27</v>
      </c>
      <c r="I1632" s="3">
        <v>1</v>
      </c>
      <c r="J1632" s="3">
        <v>12</v>
      </c>
      <c r="K1632" s="3">
        <v>2</v>
      </c>
      <c r="L1632" s="3">
        <v>0</v>
      </c>
      <c r="M1632" s="3">
        <v>10</v>
      </c>
      <c r="N1632" s="3">
        <v>2</v>
      </c>
      <c r="O1632" s="3">
        <v>2</v>
      </c>
      <c r="P1632" s="3">
        <v>0</v>
      </c>
      <c r="Q1632" s="3">
        <v>3</v>
      </c>
      <c r="R1632" s="3">
        <v>7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55</v>
      </c>
      <c r="AA1632" s="3" t="str" cm="1">
        <f t="array" ref="AA1632">_xlfn.IFS(AND(Z1632&lt;36,Z1632&gt;23),"24-35",AND(Z1632&lt;51,Z1632&gt;35),"36-50",AND(Z1632&gt;50,Z1632&lt;66),"51-65",Z1632&gt;65,"66+",TRUE,"?")</f>
        <v>51-65</v>
      </c>
      <c r="AB1632" s="3">
        <v>2312</v>
      </c>
      <c r="AC1632" s="3">
        <v>1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1</v>
      </c>
      <c r="AJ1632" s="3">
        <v>0</v>
      </c>
      <c r="AK1632" s="3">
        <v>0</v>
      </c>
      <c r="AL1632" s="3">
        <v>32</v>
      </c>
      <c r="AM1632" s="4">
        <v>42537</v>
      </c>
      <c r="AN1632" s="3">
        <f t="shared" si="76"/>
        <v>6</v>
      </c>
      <c r="AO1632" s="3" t="str">
        <f t="shared" si="77"/>
        <v>June</v>
      </c>
      <c r="AP1632" s="3">
        <v>1</v>
      </c>
    </row>
    <row r="1633" spans="1:42" x14ac:dyDescent="0.25">
      <c r="A1633" s="3">
        <v>545</v>
      </c>
      <c r="B1633" s="3">
        <v>13260</v>
      </c>
      <c r="C1633" s="3">
        <v>42</v>
      </c>
      <c r="D1633" s="3">
        <f t="shared" si="75"/>
        <v>0.31674208144796379</v>
      </c>
      <c r="E1633" s="3">
        <v>1</v>
      </c>
      <c r="F1633" s="3">
        <v>1</v>
      </c>
      <c r="G1633" s="3">
        <v>48</v>
      </c>
      <c r="H1633" s="3">
        <v>9</v>
      </c>
      <c r="I1633" s="3">
        <v>4</v>
      </c>
      <c r="J1633" s="3">
        <v>17</v>
      </c>
      <c r="K1633" s="3">
        <v>10</v>
      </c>
      <c r="L1633" s="3">
        <v>2</v>
      </c>
      <c r="M1633" s="3">
        <v>7</v>
      </c>
      <c r="N1633" s="3">
        <v>4</v>
      </c>
      <c r="O1633" s="3">
        <v>3</v>
      </c>
      <c r="P1633" s="3">
        <v>0</v>
      </c>
      <c r="Q1633" s="3">
        <v>3</v>
      </c>
      <c r="R1633" s="3">
        <v>8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50</v>
      </c>
      <c r="AA1633" s="3" t="str" cm="1">
        <f t="array" ref="AA1633">_xlfn.IFS(AND(Z1633&lt;36,Z1633&gt;23),"24-35",AND(Z1633&lt;51,Z1633&gt;35),"36-50",AND(Z1633&gt;50,Z1633&lt;66),"51-65",Z1633&gt;65,"66+",TRUE,"?")</f>
        <v>36-50</v>
      </c>
      <c r="AB1633" s="3">
        <v>2469</v>
      </c>
      <c r="AC1633" s="3">
        <v>0</v>
      </c>
      <c r="AD1633" s="3">
        <v>1</v>
      </c>
      <c r="AE1633" s="3">
        <v>0</v>
      </c>
      <c r="AF1633" s="3">
        <v>0</v>
      </c>
      <c r="AG1633" s="3">
        <v>0</v>
      </c>
      <c r="AH1633" s="3">
        <v>0</v>
      </c>
      <c r="AI1633" s="3">
        <v>1</v>
      </c>
      <c r="AJ1633" s="3">
        <v>0</v>
      </c>
      <c r="AK1633" s="3">
        <v>0</v>
      </c>
      <c r="AL1633" s="3">
        <v>35</v>
      </c>
      <c r="AM1633" s="4">
        <v>42380</v>
      </c>
      <c r="AN1633" s="3">
        <f t="shared" si="76"/>
        <v>1</v>
      </c>
      <c r="AO1633" s="3" t="str">
        <f t="shared" si="77"/>
        <v>January</v>
      </c>
      <c r="AP1633" s="3">
        <v>1</v>
      </c>
    </row>
    <row r="1634" spans="1:42" x14ac:dyDescent="0.25">
      <c r="A1634" s="3">
        <v>612</v>
      </c>
      <c r="B1634" s="3">
        <v>29103</v>
      </c>
      <c r="C1634" s="3">
        <v>42</v>
      </c>
      <c r="D1634" s="3">
        <f t="shared" si="75"/>
        <v>0.14431501907019895</v>
      </c>
      <c r="E1634" s="3">
        <v>1</v>
      </c>
      <c r="F1634" s="3">
        <v>0</v>
      </c>
      <c r="G1634" s="3">
        <v>38</v>
      </c>
      <c r="H1634" s="3">
        <v>16</v>
      </c>
      <c r="I1634" s="3">
        <v>0</v>
      </c>
      <c r="J1634" s="3">
        <v>17</v>
      </c>
      <c r="K1634" s="3">
        <v>6</v>
      </c>
      <c r="L1634" s="3">
        <v>3</v>
      </c>
      <c r="M1634" s="3">
        <v>6</v>
      </c>
      <c r="N1634" s="3">
        <v>2</v>
      </c>
      <c r="O1634" s="3">
        <v>1</v>
      </c>
      <c r="P1634" s="3">
        <v>0</v>
      </c>
      <c r="Q1634" s="3">
        <v>3</v>
      </c>
      <c r="R1634" s="3">
        <v>9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35</v>
      </c>
      <c r="AA1634" s="3" t="str" cm="1">
        <f t="array" ref="AA1634">_xlfn.IFS(AND(Z1634&lt;36,Z1634&gt;23),"24-35",AND(Z1634&lt;51,Z1634&gt;35),"36-50",AND(Z1634&gt;50,Z1634&lt;66),"51-65",Z1634&gt;65,"66+",TRUE,"?")</f>
        <v>24-35</v>
      </c>
      <c r="AB1634" s="3">
        <v>2830</v>
      </c>
      <c r="AC1634" s="3">
        <v>0</v>
      </c>
      <c r="AD1634" s="3">
        <v>0</v>
      </c>
      <c r="AE1634" s="3">
        <v>0</v>
      </c>
      <c r="AF1634" s="3">
        <v>1</v>
      </c>
      <c r="AG1634" s="3">
        <v>0</v>
      </c>
      <c r="AH1634" s="3">
        <v>0</v>
      </c>
      <c r="AI1634" s="3">
        <v>1</v>
      </c>
      <c r="AJ1634" s="3">
        <v>0</v>
      </c>
      <c r="AK1634" s="3">
        <v>0</v>
      </c>
      <c r="AL1634" s="3">
        <v>36</v>
      </c>
      <c r="AM1634" s="4">
        <v>42019</v>
      </c>
      <c r="AN1634" s="3">
        <f t="shared" si="76"/>
        <v>1</v>
      </c>
      <c r="AO1634" s="3" t="str">
        <f t="shared" si="77"/>
        <v>January</v>
      </c>
      <c r="AP1634" s="3">
        <v>1</v>
      </c>
    </row>
    <row r="1635" spans="1:42" x14ac:dyDescent="0.25">
      <c r="A1635" s="3">
        <v>1358</v>
      </c>
      <c r="B1635" s="3">
        <v>28072</v>
      </c>
      <c r="C1635" s="3">
        <v>42</v>
      </c>
      <c r="D1635" s="3">
        <f t="shared" si="75"/>
        <v>0.14961527500712454</v>
      </c>
      <c r="E1635" s="3">
        <v>1</v>
      </c>
      <c r="F1635" s="3">
        <v>0</v>
      </c>
      <c r="G1635" s="3">
        <v>10</v>
      </c>
      <c r="H1635" s="3">
        <v>30</v>
      </c>
      <c r="I1635" s="3">
        <v>0</v>
      </c>
      <c r="J1635" s="3">
        <v>10</v>
      </c>
      <c r="K1635" s="3">
        <v>2</v>
      </c>
      <c r="L1635" s="3">
        <v>0</v>
      </c>
      <c r="M1635" s="3">
        <v>5</v>
      </c>
      <c r="N1635" s="3">
        <v>1</v>
      </c>
      <c r="O1635" s="3">
        <v>1</v>
      </c>
      <c r="P1635" s="3">
        <v>0</v>
      </c>
      <c r="Q1635" s="3">
        <v>3</v>
      </c>
      <c r="R1635" s="3">
        <v>7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34</v>
      </c>
      <c r="AA1635" s="3" t="str" cm="1">
        <f t="array" ref="AA1635">_xlfn.IFS(AND(Z1635&lt;36,Z1635&gt;23),"24-35",AND(Z1635&lt;51,Z1635&gt;35),"36-50",AND(Z1635&gt;50,Z1635&lt;66),"51-65",Z1635&gt;65,"66+",TRUE,"?")</f>
        <v>24-35</v>
      </c>
      <c r="AB1635" s="3">
        <v>2515</v>
      </c>
      <c r="AC1635" s="3">
        <v>0</v>
      </c>
      <c r="AD1635" s="3">
        <v>1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1</v>
      </c>
      <c r="AK1635" s="3">
        <v>0</v>
      </c>
      <c r="AL1635" s="3">
        <v>37</v>
      </c>
      <c r="AM1635" s="4">
        <v>42334</v>
      </c>
      <c r="AN1635" s="3">
        <f t="shared" si="76"/>
        <v>11</v>
      </c>
      <c r="AO1635" s="3" t="str">
        <f t="shared" si="77"/>
        <v>November</v>
      </c>
      <c r="AP1635" s="3">
        <v>1</v>
      </c>
    </row>
    <row r="1636" spans="1:42" x14ac:dyDescent="0.25">
      <c r="A1636" s="3">
        <v>1849</v>
      </c>
      <c r="B1636" s="3">
        <v>22585</v>
      </c>
      <c r="C1636" s="3">
        <v>42</v>
      </c>
      <c r="D1636" s="3">
        <f t="shared" si="75"/>
        <v>0.18596413548815585</v>
      </c>
      <c r="E1636" s="3">
        <v>0</v>
      </c>
      <c r="F1636" s="3">
        <v>0</v>
      </c>
      <c r="G1636" s="3">
        <v>23</v>
      </c>
      <c r="H1636" s="3">
        <v>3</v>
      </c>
      <c r="I1636" s="3">
        <v>9</v>
      </c>
      <c r="J1636" s="3">
        <v>15</v>
      </c>
      <c r="K1636" s="3">
        <v>13</v>
      </c>
      <c r="L1636" s="3">
        <v>2</v>
      </c>
      <c r="M1636" s="3">
        <v>39</v>
      </c>
      <c r="N1636" s="3">
        <v>1</v>
      </c>
      <c r="O1636" s="3">
        <v>1</v>
      </c>
      <c r="P1636" s="3">
        <v>1</v>
      </c>
      <c r="Q1636" s="3">
        <v>2</v>
      </c>
      <c r="R1636" s="3">
        <v>9</v>
      </c>
      <c r="S1636" s="3">
        <v>0</v>
      </c>
      <c r="T1636" s="3">
        <v>0</v>
      </c>
      <c r="U1636" s="3">
        <v>1</v>
      </c>
      <c r="V1636" s="3">
        <v>0</v>
      </c>
      <c r="W1636" s="3">
        <v>0</v>
      </c>
      <c r="X1636" s="3">
        <v>0</v>
      </c>
      <c r="Y1636" s="3">
        <v>1</v>
      </c>
      <c r="Z1636" s="3">
        <v>50</v>
      </c>
      <c r="AA1636" s="3" t="str" cm="1">
        <f t="array" ref="AA1636">_xlfn.IFS(AND(Z1636&lt;36,Z1636&gt;23),"24-35",AND(Z1636&lt;51,Z1636&gt;35),"36-50",AND(Z1636&gt;50,Z1636&lt;66),"51-65",Z1636&gt;65,"66+",TRUE,"?")</f>
        <v>36-50</v>
      </c>
      <c r="AB1636" s="3">
        <v>2627</v>
      </c>
      <c r="AC1636" s="3">
        <v>0</v>
      </c>
      <c r="AD1636" s="3">
        <v>0</v>
      </c>
      <c r="AE1636" s="3">
        <v>1</v>
      </c>
      <c r="AF1636" s="3">
        <v>0</v>
      </c>
      <c r="AG1636" s="3">
        <v>0</v>
      </c>
      <c r="AH1636" s="3">
        <v>0</v>
      </c>
      <c r="AI1636" s="3">
        <v>1</v>
      </c>
      <c r="AJ1636" s="3">
        <v>0</v>
      </c>
      <c r="AK1636" s="3">
        <v>0</v>
      </c>
      <c r="AL1636" s="3">
        <v>3</v>
      </c>
      <c r="AM1636" s="4">
        <v>42222</v>
      </c>
      <c r="AN1636" s="3">
        <f t="shared" si="76"/>
        <v>8</v>
      </c>
      <c r="AO1636" s="3" t="str">
        <f t="shared" si="77"/>
        <v>August</v>
      </c>
      <c r="AP1636" s="3">
        <v>1</v>
      </c>
    </row>
    <row r="1637" spans="1:42" x14ac:dyDescent="0.25">
      <c r="A1637" s="3">
        <v>1861</v>
      </c>
      <c r="B1637" s="3">
        <v>29009</v>
      </c>
      <c r="C1637" s="3">
        <v>42</v>
      </c>
      <c r="D1637" s="3">
        <f t="shared" si="75"/>
        <v>0.1447826536592092</v>
      </c>
      <c r="E1637" s="3">
        <v>1</v>
      </c>
      <c r="F1637" s="3">
        <v>0</v>
      </c>
      <c r="G1637" s="3">
        <v>19</v>
      </c>
      <c r="H1637" s="3">
        <v>6</v>
      </c>
      <c r="I1637" s="3">
        <v>6</v>
      </c>
      <c r="J1637" s="3">
        <v>15</v>
      </c>
      <c r="K1637" s="3">
        <v>10</v>
      </c>
      <c r="L1637" s="3">
        <v>5</v>
      </c>
      <c r="M1637" s="3">
        <v>2</v>
      </c>
      <c r="N1637" s="3">
        <v>2</v>
      </c>
      <c r="O1637" s="3">
        <v>2</v>
      </c>
      <c r="P1637" s="3">
        <v>0</v>
      </c>
      <c r="Q1637" s="3">
        <v>3</v>
      </c>
      <c r="R1637" s="3">
        <v>6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39</v>
      </c>
      <c r="AA1637" s="3" t="str" cm="1">
        <f t="array" ref="AA1637">_xlfn.IFS(AND(Z1637&lt;36,Z1637&gt;23),"24-35",AND(Z1637&lt;51,Z1637&gt;35),"36-50",AND(Z1637&gt;50,Z1637&lt;66),"51-65",Z1637&gt;65,"66+",TRUE,"?")</f>
        <v>36-50</v>
      </c>
      <c r="AB1637" s="3">
        <v>2371</v>
      </c>
      <c r="AC1637" s="3">
        <v>0</v>
      </c>
      <c r="AD1637" s="3">
        <v>1</v>
      </c>
      <c r="AE1637" s="3">
        <v>0</v>
      </c>
      <c r="AF1637" s="3">
        <v>0</v>
      </c>
      <c r="AG1637" s="3">
        <v>0</v>
      </c>
      <c r="AH1637" s="3">
        <v>0</v>
      </c>
      <c r="AI1637" s="3">
        <v>1</v>
      </c>
      <c r="AJ1637" s="3">
        <v>0</v>
      </c>
      <c r="AK1637" s="3">
        <v>0</v>
      </c>
      <c r="AL1637" s="3">
        <v>40</v>
      </c>
      <c r="AM1637" s="4">
        <v>42478</v>
      </c>
      <c r="AN1637" s="3">
        <f t="shared" si="76"/>
        <v>4</v>
      </c>
      <c r="AO1637" s="3" t="str">
        <f t="shared" si="77"/>
        <v>April</v>
      </c>
      <c r="AP1637" s="3">
        <v>1</v>
      </c>
    </row>
    <row r="1638" spans="1:42" x14ac:dyDescent="0.25">
      <c r="A1638" s="3">
        <v>14</v>
      </c>
      <c r="B1638" s="3">
        <v>17323</v>
      </c>
      <c r="C1638" s="3">
        <v>41</v>
      </c>
      <c r="D1638" s="3">
        <f t="shared" si="75"/>
        <v>0.2366795589678462</v>
      </c>
      <c r="E1638" s="3">
        <v>0</v>
      </c>
      <c r="F1638" s="3">
        <v>0</v>
      </c>
      <c r="G1638" s="3">
        <v>38</v>
      </c>
      <c r="H1638" s="3">
        <v>3</v>
      </c>
      <c r="I1638" s="3">
        <v>14</v>
      </c>
      <c r="J1638" s="3">
        <v>17</v>
      </c>
      <c r="K1638" s="3">
        <v>6</v>
      </c>
      <c r="L1638" s="3">
        <v>1</v>
      </c>
      <c r="M1638" s="3">
        <v>5</v>
      </c>
      <c r="N1638" s="3">
        <v>1</v>
      </c>
      <c r="O1638" s="3">
        <v>1</v>
      </c>
      <c r="P1638" s="3">
        <v>0</v>
      </c>
      <c r="Q1638" s="3">
        <v>3</v>
      </c>
      <c r="R1638" s="3">
        <v>8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33</v>
      </c>
      <c r="AA1638" s="3" t="str" cm="1">
        <f t="array" ref="AA1638">_xlfn.IFS(AND(Z1638&lt;36,Z1638&gt;23),"24-35",AND(Z1638&lt;51,Z1638&gt;35),"36-50",AND(Z1638&gt;50,Z1638&lt;66),"51-65",Z1638&gt;65,"66+",TRUE,"?")</f>
        <v>24-35</v>
      </c>
      <c r="AB1638" s="3">
        <v>2786</v>
      </c>
      <c r="AC1638" s="3">
        <v>0</v>
      </c>
      <c r="AD1638" s="3">
        <v>1</v>
      </c>
      <c r="AE1638" s="3">
        <v>0</v>
      </c>
      <c r="AF1638" s="3">
        <v>0</v>
      </c>
      <c r="AG1638" s="3">
        <v>0</v>
      </c>
      <c r="AH1638" s="3">
        <v>0</v>
      </c>
      <c r="AI1638" s="3">
        <v>1</v>
      </c>
      <c r="AJ1638" s="3">
        <v>0</v>
      </c>
      <c r="AK1638" s="3">
        <v>0</v>
      </c>
      <c r="AL1638" s="3">
        <v>36</v>
      </c>
      <c r="AM1638" s="4">
        <v>42063</v>
      </c>
      <c r="AN1638" s="3">
        <f t="shared" si="76"/>
        <v>2</v>
      </c>
      <c r="AO1638" s="3" t="str">
        <f t="shared" si="77"/>
        <v>February</v>
      </c>
      <c r="AP1638" s="3">
        <v>1</v>
      </c>
    </row>
    <row r="1639" spans="1:42" x14ac:dyDescent="0.25">
      <c r="A1639" s="3">
        <v>112</v>
      </c>
      <c r="B1639" s="3">
        <v>30992</v>
      </c>
      <c r="C1639" s="3">
        <v>41</v>
      </c>
      <c r="D1639" s="3">
        <f t="shared" si="75"/>
        <v>0.13229220443985545</v>
      </c>
      <c r="E1639" s="3">
        <v>1</v>
      </c>
      <c r="F1639" s="3">
        <v>0</v>
      </c>
      <c r="G1639" s="3">
        <v>83</v>
      </c>
      <c r="H1639" s="3">
        <v>17</v>
      </c>
      <c r="I1639" s="3">
        <v>0</v>
      </c>
      <c r="J1639" s="3">
        <v>14</v>
      </c>
      <c r="K1639" s="3">
        <v>7</v>
      </c>
      <c r="L1639" s="3">
        <v>3</v>
      </c>
      <c r="M1639" s="3">
        <v>2</v>
      </c>
      <c r="N1639" s="3">
        <v>1</v>
      </c>
      <c r="O1639" s="3">
        <v>1</v>
      </c>
      <c r="P1639" s="3">
        <v>0</v>
      </c>
      <c r="Q1639" s="3">
        <v>3</v>
      </c>
      <c r="R1639" s="3">
        <v>7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44</v>
      </c>
      <c r="AA1639" s="3" t="str" cm="1">
        <f t="array" ref="AA1639">_xlfn.IFS(AND(Z1639&lt;36,Z1639&gt;23),"24-35",AND(Z1639&lt;51,Z1639&gt;35),"36-50",AND(Z1639&gt;50,Z1639&lt;66),"51-65",Z1639&gt;65,"66+",TRUE,"?")</f>
        <v>36-50</v>
      </c>
      <c r="AB1639" s="3">
        <v>2592</v>
      </c>
      <c r="AC1639" s="3">
        <v>1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1</v>
      </c>
      <c r="AJ1639" s="3">
        <v>0</v>
      </c>
      <c r="AK1639" s="3">
        <v>0</v>
      </c>
      <c r="AL1639" s="3">
        <v>39</v>
      </c>
      <c r="AM1639" s="4">
        <v>42257</v>
      </c>
      <c r="AN1639" s="3">
        <f t="shared" si="76"/>
        <v>9</v>
      </c>
      <c r="AO1639" s="3" t="str">
        <f t="shared" si="77"/>
        <v>September</v>
      </c>
      <c r="AP1639" s="3">
        <v>1</v>
      </c>
    </row>
    <row r="1640" spans="1:42" x14ac:dyDescent="0.25">
      <c r="A1640" s="3">
        <v>157</v>
      </c>
      <c r="B1640" s="3">
        <v>28718</v>
      </c>
      <c r="C1640" s="3">
        <v>41</v>
      </c>
      <c r="D1640" s="3">
        <f t="shared" si="75"/>
        <v>0.14276760220071036</v>
      </c>
      <c r="E1640" s="3">
        <v>1</v>
      </c>
      <c r="F1640" s="3">
        <v>0</v>
      </c>
      <c r="G1640" s="3">
        <v>78</v>
      </c>
      <c r="H1640" s="3">
        <v>12</v>
      </c>
      <c r="I1640" s="3">
        <v>4</v>
      </c>
      <c r="J1640" s="3">
        <v>6</v>
      </c>
      <c r="K1640" s="3">
        <v>11</v>
      </c>
      <c r="L1640" s="3">
        <v>8</v>
      </c>
      <c r="M1640" s="3">
        <v>16</v>
      </c>
      <c r="N1640" s="3">
        <v>2</v>
      </c>
      <c r="O1640" s="3">
        <v>2</v>
      </c>
      <c r="P1640" s="3">
        <v>0</v>
      </c>
      <c r="Q1640" s="3">
        <v>3</v>
      </c>
      <c r="R1640" s="3">
        <v>8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38</v>
      </c>
      <c r="AA1640" s="3" t="str" cm="1">
        <f t="array" ref="AA1640">_xlfn.IFS(AND(Z1640&lt;36,Z1640&gt;23),"24-35",AND(Z1640&lt;51,Z1640&gt;35),"36-50",AND(Z1640&gt;50,Z1640&lt;66),"51-65",Z1640&gt;65,"66+",TRUE,"?")</f>
        <v>36-50</v>
      </c>
      <c r="AB1640" s="3">
        <v>2510</v>
      </c>
      <c r="AC1640" s="3">
        <v>0</v>
      </c>
      <c r="AD1640" s="3">
        <v>1</v>
      </c>
      <c r="AE1640" s="3">
        <v>0</v>
      </c>
      <c r="AF1640" s="3">
        <v>0</v>
      </c>
      <c r="AG1640" s="3">
        <v>0</v>
      </c>
      <c r="AH1640" s="3">
        <v>0</v>
      </c>
      <c r="AI1640" s="3">
        <v>1</v>
      </c>
      <c r="AJ1640" s="3">
        <v>0</v>
      </c>
      <c r="AK1640" s="3">
        <v>0</v>
      </c>
      <c r="AL1640" s="3">
        <v>25</v>
      </c>
      <c r="AM1640" s="4">
        <v>42339</v>
      </c>
      <c r="AN1640" s="3">
        <f t="shared" si="76"/>
        <v>12</v>
      </c>
      <c r="AO1640" s="3" t="str">
        <f t="shared" si="77"/>
        <v>December</v>
      </c>
      <c r="AP1640" s="3">
        <v>1</v>
      </c>
    </row>
    <row r="1641" spans="1:42" x14ac:dyDescent="0.25">
      <c r="A1641" s="3">
        <v>282</v>
      </c>
      <c r="B1641" s="3">
        <v>23976</v>
      </c>
      <c r="C1641" s="3">
        <v>41</v>
      </c>
      <c r="D1641" s="3">
        <f t="shared" si="75"/>
        <v>0.17100433767100434</v>
      </c>
      <c r="E1641" s="3">
        <v>1</v>
      </c>
      <c r="F1641" s="3">
        <v>0</v>
      </c>
      <c r="G1641" s="3">
        <v>68</v>
      </c>
      <c r="H1641" s="3">
        <v>14</v>
      </c>
      <c r="I1641" s="3">
        <v>1</v>
      </c>
      <c r="J1641" s="3">
        <v>21</v>
      </c>
      <c r="K1641" s="3">
        <v>2</v>
      </c>
      <c r="L1641" s="3">
        <v>3</v>
      </c>
      <c r="M1641" s="3">
        <v>25</v>
      </c>
      <c r="N1641" s="3">
        <v>3</v>
      </c>
      <c r="O1641" s="3">
        <v>3</v>
      </c>
      <c r="P1641" s="3">
        <v>1</v>
      </c>
      <c r="Q1641" s="3">
        <v>3</v>
      </c>
      <c r="R1641" s="3">
        <v>7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36</v>
      </c>
      <c r="AA1641" s="3" t="str" cm="1">
        <f t="array" ref="AA1641">_xlfn.IFS(AND(Z1641&lt;36,Z1641&gt;23),"24-35",AND(Z1641&lt;51,Z1641&gt;35),"36-50",AND(Z1641&gt;50,Z1641&lt;66),"51-65",Z1641&gt;65,"66+",TRUE,"?")</f>
        <v>36-50</v>
      </c>
      <c r="AB1641" s="3">
        <v>2343</v>
      </c>
      <c r="AC1641" s="3">
        <v>0</v>
      </c>
      <c r="AD1641" s="3">
        <v>0</v>
      </c>
      <c r="AE1641" s="3">
        <v>0</v>
      </c>
      <c r="AF1641" s="3">
        <v>1</v>
      </c>
      <c r="AG1641" s="3">
        <v>0</v>
      </c>
      <c r="AH1641" s="3">
        <v>0</v>
      </c>
      <c r="AI1641" s="3">
        <v>1</v>
      </c>
      <c r="AJ1641" s="3">
        <v>0</v>
      </c>
      <c r="AK1641" s="3">
        <v>0</v>
      </c>
      <c r="AL1641" s="3">
        <v>16</v>
      </c>
      <c r="AM1641" s="4">
        <v>42506</v>
      </c>
      <c r="AN1641" s="3">
        <f t="shared" si="76"/>
        <v>5</v>
      </c>
      <c r="AO1641" s="3" t="str">
        <f t="shared" si="77"/>
        <v>May</v>
      </c>
      <c r="AP1641" s="3">
        <v>1</v>
      </c>
    </row>
    <row r="1642" spans="1:42" x14ac:dyDescent="0.25">
      <c r="A1642" s="3">
        <v>313</v>
      </c>
      <c r="B1642" s="3">
        <v>30675</v>
      </c>
      <c r="C1642" s="3">
        <v>41</v>
      </c>
      <c r="D1642" s="3">
        <f t="shared" si="75"/>
        <v>0.13365933170334149</v>
      </c>
      <c r="E1642" s="3">
        <v>1</v>
      </c>
      <c r="F1642" s="3">
        <v>0</v>
      </c>
      <c r="G1642" s="3">
        <v>14</v>
      </c>
      <c r="H1642" s="3">
        <v>10</v>
      </c>
      <c r="I1642" s="3">
        <v>2</v>
      </c>
      <c r="J1642" s="3">
        <v>16</v>
      </c>
      <c r="K1642" s="3">
        <v>11</v>
      </c>
      <c r="L1642" s="3">
        <v>2</v>
      </c>
      <c r="M1642" s="3">
        <v>21</v>
      </c>
      <c r="N1642" s="3">
        <v>1</v>
      </c>
      <c r="O1642" s="3">
        <v>1</v>
      </c>
      <c r="P1642" s="3">
        <v>0</v>
      </c>
      <c r="Q1642" s="3">
        <v>3</v>
      </c>
      <c r="R1642" s="3">
        <v>8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48</v>
      </c>
      <c r="AA1642" s="3" t="str" cm="1">
        <f t="array" ref="AA1642">_xlfn.IFS(AND(Z1642&lt;36,Z1642&gt;23),"24-35",AND(Z1642&lt;51,Z1642&gt;35),"36-50",AND(Z1642&gt;50,Z1642&lt;66),"51-65",Z1642&gt;65,"66+",TRUE,"?")</f>
        <v>36-50</v>
      </c>
      <c r="AB1642" s="3">
        <v>2753</v>
      </c>
      <c r="AC1642" s="3">
        <v>0</v>
      </c>
      <c r="AD1642" s="3">
        <v>1</v>
      </c>
      <c r="AE1642" s="3">
        <v>0</v>
      </c>
      <c r="AF1642" s="3">
        <v>0</v>
      </c>
      <c r="AG1642" s="3">
        <v>0</v>
      </c>
      <c r="AH1642" s="3">
        <v>0</v>
      </c>
      <c r="AI1642" s="3">
        <v>1</v>
      </c>
      <c r="AJ1642" s="3">
        <v>0</v>
      </c>
      <c r="AK1642" s="3">
        <v>0</v>
      </c>
      <c r="AL1642" s="3">
        <v>20</v>
      </c>
      <c r="AM1642" s="4">
        <v>42096</v>
      </c>
      <c r="AN1642" s="3">
        <f t="shared" si="76"/>
        <v>4</v>
      </c>
      <c r="AO1642" s="3" t="str">
        <f t="shared" si="77"/>
        <v>April</v>
      </c>
      <c r="AP1642" s="3">
        <v>1</v>
      </c>
    </row>
    <row r="1643" spans="1:42" x14ac:dyDescent="0.25">
      <c r="A1643" s="3">
        <v>466</v>
      </c>
      <c r="B1643" s="3">
        <v>55563</v>
      </c>
      <c r="C1643" s="3">
        <v>41</v>
      </c>
      <c r="D1643" s="3">
        <f t="shared" si="75"/>
        <v>7.3790112124975257E-2</v>
      </c>
      <c r="E1643" s="3">
        <v>0</v>
      </c>
      <c r="F1643" s="3">
        <v>1</v>
      </c>
      <c r="G1643" s="3">
        <v>22</v>
      </c>
      <c r="H1643" s="3">
        <v>29</v>
      </c>
      <c r="I1643" s="3">
        <v>1</v>
      </c>
      <c r="J1643" s="3">
        <v>9</v>
      </c>
      <c r="K1643" s="3">
        <v>2</v>
      </c>
      <c r="L1643" s="3">
        <v>0</v>
      </c>
      <c r="M1643" s="3">
        <v>2</v>
      </c>
      <c r="N1643" s="3">
        <v>1</v>
      </c>
      <c r="O1643" s="3">
        <v>2</v>
      </c>
      <c r="P1643" s="3">
        <v>0</v>
      </c>
      <c r="Q1643" s="3">
        <v>3</v>
      </c>
      <c r="R1643" s="3">
        <v>3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42</v>
      </c>
      <c r="AA1643" s="3" t="str" cm="1">
        <f t="array" ref="AA1643">_xlfn.IFS(AND(Z1643&lt;36,Z1643&gt;23),"24-35",AND(Z1643&lt;51,Z1643&gt;35),"36-50",AND(Z1643&gt;50,Z1643&lt;66),"51-65",Z1643&gt;65,"66+",TRUE,"?")</f>
        <v>36-50</v>
      </c>
      <c r="AB1643" s="3">
        <v>2244</v>
      </c>
      <c r="AC1643" s="3">
        <v>1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1</v>
      </c>
      <c r="AJ1643" s="3">
        <v>0</v>
      </c>
      <c r="AK1643" s="3">
        <v>0</v>
      </c>
      <c r="AL1643" s="3">
        <v>39</v>
      </c>
      <c r="AM1643" s="4">
        <v>42605</v>
      </c>
      <c r="AN1643" s="3">
        <f t="shared" si="76"/>
        <v>8</v>
      </c>
      <c r="AO1643" s="3" t="str">
        <f t="shared" si="77"/>
        <v>August</v>
      </c>
      <c r="AP1643" s="3">
        <v>1</v>
      </c>
    </row>
    <row r="1644" spans="1:42" x14ac:dyDescent="0.25">
      <c r="A1644" s="3">
        <v>623</v>
      </c>
      <c r="B1644" s="3">
        <v>18690</v>
      </c>
      <c r="C1644" s="3">
        <v>41</v>
      </c>
      <c r="D1644" s="3">
        <f t="shared" si="75"/>
        <v>0.21936864633493847</v>
      </c>
      <c r="E1644" s="3">
        <v>0</v>
      </c>
      <c r="F1644" s="3">
        <v>0</v>
      </c>
      <c r="G1644" s="3">
        <v>77</v>
      </c>
      <c r="H1644" s="3">
        <v>6</v>
      </c>
      <c r="I1644" s="3">
        <v>1</v>
      </c>
      <c r="J1644" s="3">
        <v>7</v>
      </c>
      <c r="K1644" s="3">
        <v>23</v>
      </c>
      <c r="L1644" s="3">
        <v>4</v>
      </c>
      <c r="M1644" s="3">
        <v>19</v>
      </c>
      <c r="N1644" s="3">
        <v>1</v>
      </c>
      <c r="O1644" s="3">
        <v>1</v>
      </c>
      <c r="P1644" s="3">
        <v>1</v>
      </c>
      <c r="Q1644" s="3">
        <v>2</v>
      </c>
      <c r="R1644" s="3">
        <v>8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61</v>
      </c>
      <c r="AA1644" s="3" t="str" cm="1">
        <f t="array" ref="AA1644">_xlfn.IFS(AND(Z1644&lt;36,Z1644&gt;23),"24-35",AND(Z1644&lt;51,Z1644&gt;35),"36-50",AND(Z1644&gt;50,Z1644&lt;66),"51-65",Z1644&gt;65,"66+",TRUE,"?")</f>
        <v>51-65</v>
      </c>
      <c r="AB1644" s="3">
        <v>2707</v>
      </c>
      <c r="AC1644" s="3">
        <v>0</v>
      </c>
      <c r="AD1644" s="3">
        <v>1</v>
      </c>
      <c r="AE1644" s="3">
        <v>0</v>
      </c>
      <c r="AF1644" s="3">
        <v>0</v>
      </c>
      <c r="AG1644" s="3">
        <v>0</v>
      </c>
      <c r="AH1644" s="3">
        <v>0</v>
      </c>
      <c r="AI1644" s="3">
        <v>1</v>
      </c>
      <c r="AJ1644" s="3">
        <v>0</v>
      </c>
      <c r="AK1644" s="3">
        <v>0</v>
      </c>
      <c r="AL1644" s="3">
        <v>22</v>
      </c>
      <c r="AM1644" s="4">
        <v>42142</v>
      </c>
      <c r="AN1644" s="3">
        <f t="shared" si="76"/>
        <v>5</v>
      </c>
      <c r="AO1644" s="3" t="str">
        <f t="shared" si="77"/>
        <v>May</v>
      </c>
      <c r="AP1644" s="3">
        <v>1</v>
      </c>
    </row>
    <row r="1645" spans="1:42" x14ac:dyDescent="0.25">
      <c r="A1645" s="3">
        <v>737</v>
      </c>
      <c r="B1645" s="3">
        <v>17144</v>
      </c>
      <c r="C1645" s="3">
        <v>41</v>
      </c>
      <c r="D1645" s="3">
        <f t="shared" si="75"/>
        <v>0.23915072328511433</v>
      </c>
      <c r="E1645" s="3">
        <v>1</v>
      </c>
      <c r="F1645" s="3">
        <v>1</v>
      </c>
      <c r="G1645" s="3">
        <v>96</v>
      </c>
      <c r="H1645" s="3">
        <v>18</v>
      </c>
      <c r="I1645" s="3">
        <v>2</v>
      </c>
      <c r="J1645" s="3">
        <v>19</v>
      </c>
      <c r="K1645" s="3">
        <v>0</v>
      </c>
      <c r="L1645" s="3">
        <v>2</v>
      </c>
      <c r="M1645" s="3">
        <v>6</v>
      </c>
      <c r="N1645" s="3">
        <v>5</v>
      </c>
      <c r="O1645" s="3">
        <v>3</v>
      </c>
      <c r="P1645" s="3">
        <v>0</v>
      </c>
      <c r="Q1645" s="3">
        <v>4</v>
      </c>
      <c r="R1645" s="3">
        <v>7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60</v>
      </c>
      <c r="AA1645" s="3" t="str" cm="1">
        <f t="array" ref="AA1645">_xlfn.IFS(AND(Z1645&lt;36,Z1645&gt;23),"24-35",AND(Z1645&lt;51,Z1645&gt;35),"36-50",AND(Z1645&gt;50,Z1645&lt;66),"51-65",Z1645&gt;65,"66+",TRUE,"?")</f>
        <v>51-65</v>
      </c>
      <c r="AB1645" s="3">
        <v>2293</v>
      </c>
      <c r="AC1645" s="3">
        <v>0</v>
      </c>
      <c r="AD1645" s="3">
        <v>0</v>
      </c>
      <c r="AE1645" s="3">
        <v>0</v>
      </c>
      <c r="AF1645" s="3">
        <v>1</v>
      </c>
      <c r="AG1645" s="3">
        <v>0</v>
      </c>
      <c r="AH1645" s="3">
        <v>0</v>
      </c>
      <c r="AI1645" s="3">
        <v>0</v>
      </c>
      <c r="AJ1645" s="3">
        <v>1</v>
      </c>
      <c r="AK1645" s="3">
        <v>0</v>
      </c>
      <c r="AL1645" s="3">
        <v>35</v>
      </c>
      <c r="AM1645" s="4">
        <v>42556</v>
      </c>
      <c r="AN1645" s="3">
        <f t="shared" si="76"/>
        <v>7</v>
      </c>
      <c r="AO1645" s="3" t="str">
        <f t="shared" si="77"/>
        <v>July</v>
      </c>
      <c r="AP1645" s="3">
        <v>1</v>
      </c>
    </row>
    <row r="1646" spans="1:42" x14ac:dyDescent="0.25">
      <c r="A1646" s="3">
        <v>803</v>
      </c>
      <c r="B1646" s="3">
        <v>38576</v>
      </c>
      <c r="C1646" s="3">
        <v>41</v>
      </c>
      <c r="D1646" s="3">
        <f t="shared" si="75"/>
        <v>0.10628369970966405</v>
      </c>
      <c r="E1646" s="3">
        <v>0</v>
      </c>
      <c r="F1646" s="3">
        <v>1</v>
      </c>
      <c r="G1646" s="3">
        <v>2</v>
      </c>
      <c r="H1646" s="3">
        <v>34</v>
      </c>
      <c r="I1646" s="3">
        <v>0</v>
      </c>
      <c r="J1646" s="3">
        <v>7</v>
      </c>
      <c r="K1646" s="3">
        <v>0</v>
      </c>
      <c r="L1646" s="3">
        <v>0</v>
      </c>
      <c r="M1646" s="3">
        <v>0</v>
      </c>
      <c r="N1646" s="3">
        <v>1</v>
      </c>
      <c r="O1646" s="3">
        <v>1</v>
      </c>
      <c r="P1646" s="3">
        <v>0</v>
      </c>
      <c r="Q1646" s="3">
        <v>3</v>
      </c>
      <c r="R1646" s="3">
        <v>7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47</v>
      </c>
      <c r="AA1646" s="3" t="str" cm="1">
        <f t="array" ref="AA1646">_xlfn.IFS(AND(Z1646&lt;36,Z1646&gt;23),"24-35",AND(Z1646&lt;51,Z1646&gt;35),"36-50",AND(Z1646&gt;50,Z1646&lt;66),"51-65",Z1646&gt;65,"66+",TRUE,"?")</f>
        <v>36-50</v>
      </c>
      <c r="AB1646" s="3">
        <v>2276</v>
      </c>
      <c r="AC1646" s="3">
        <v>0</v>
      </c>
      <c r="AD1646" s="3">
        <v>1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1</v>
      </c>
      <c r="AK1646" s="3">
        <v>0</v>
      </c>
      <c r="AL1646" s="3">
        <v>41</v>
      </c>
      <c r="AM1646" s="4">
        <v>42573</v>
      </c>
      <c r="AN1646" s="3">
        <f t="shared" si="76"/>
        <v>7</v>
      </c>
      <c r="AO1646" s="3" t="str">
        <f t="shared" si="77"/>
        <v>July</v>
      </c>
      <c r="AP1646" s="3">
        <v>1</v>
      </c>
    </row>
    <row r="1647" spans="1:42" x14ac:dyDescent="0.25">
      <c r="A1647" s="3">
        <v>819</v>
      </c>
      <c r="B1647" s="3">
        <v>21675</v>
      </c>
      <c r="C1647" s="3">
        <v>41</v>
      </c>
      <c r="D1647" s="3">
        <f t="shared" si="75"/>
        <v>0.18915801614763553</v>
      </c>
      <c r="E1647" s="3">
        <v>1</v>
      </c>
      <c r="F1647" s="3">
        <v>0</v>
      </c>
      <c r="G1647" s="3">
        <v>55</v>
      </c>
      <c r="H1647" s="3">
        <v>4</v>
      </c>
      <c r="I1647" s="3">
        <v>0</v>
      </c>
      <c r="J1647" s="3">
        <v>16</v>
      </c>
      <c r="K1647" s="3">
        <v>17</v>
      </c>
      <c r="L1647" s="3">
        <v>4</v>
      </c>
      <c r="M1647" s="3">
        <v>4</v>
      </c>
      <c r="N1647" s="3">
        <v>3</v>
      </c>
      <c r="O1647" s="3">
        <v>4</v>
      </c>
      <c r="P1647" s="3">
        <v>0</v>
      </c>
      <c r="Q1647" s="3">
        <v>3</v>
      </c>
      <c r="R1647" s="3">
        <v>7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44</v>
      </c>
      <c r="AA1647" s="3" t="str" cm="1">
        <f t="array" ref="AA1647">_xlfn.IFS(AND(Z1647&lt;36,Z1647&gt;23),"24-35",AND(Z1647&lt;51,Z1647&gt;35),"36-50",AND(Z1647&gt;50,Z1647&lt;66),"51-65",Z1647&gt;65,"66+",TRUE,"?")</f>
        <v>36-50</v>
      </c>
      <c r="AB1647" s="3">
        <v>2177</v>
      </c>
      <c r="AC1647" s="3">
        <v>0</v>
      </c>
      <c r="AD1647" s="3">
        <v>0</v>
      </c>
      <c r="AE1647" s="3">
        <v>0</v>
      </c>
      <c r="AF1647" s="3">
        <v>1</v>
      </c>
      <c r="AG1647" s="3">
        <v>0</v>
      </c>
      <c r="AH1647" s="3">
        <v>0</v>
      </c>
      <c r="AI1647" s="3">
        <v>1</v>
      </c>
      <c r="AJ1647" s="3">
        <v>0</v>
      </c>
      <c r="AK1647" s="3">
        <v>0</v>
      </c>
      <c r="AL1647" s="3">
        <v>37</v>
      </c>
      <c r="AM1647" s="4">
        <v>42672</v>
      </c>
      <c r="AN1647" s="3">
        <f t="shared" si="76"/>
        <v>10</v>
      </c>
      <c r="AO1647" s="3" t="str">
        <f t="shared" si="77"/>
        <v>October</v>
      </c>
      <c r="AP1647" s="3">
        <v>1</v>
      </c>
    </row>
    <row r="1648" spans="1:42" x14ac:dyDescent="0.25">
      <c r="A1648" s="3">
        <v>946</v>
      </c>
      <c r="B1648" s="3">
        <v>19514</v>
      </c>
      <c r="C1648" s="3">
        <v>41</v>
      </c>
      <c r="D1648" s="3">
        <f t="shared" si="75"/>
        <v>0.21010556523521573</v>
      </c>
      <c r="E1648" s="3">
        <v>1</v>
      </c>
      <c r="F1648" s="3">
        <v>1</v>
      </c>
      <c r="G1648" s="3">
        <v>47</v>
      </c>
      <c r="H1648" s="3">
        <v>14</v>
      </c>
      <c r="I1648" s="3">
        <v>3</v>
      </c>
      <c r="J1648" s="3">
        <v>21</v>
      </c>
      <c r="K1648" s="3">
        <v>2</v>
      </c>
      <c r="L1648" s="3">
        <v>1</v>
      </c>
      <c r="M1648" s="3">
        <v>28</v>
      </c>
      <c r="N1648" s="3">
        <v>4</v>
      </c>
      <c r="O1648" s="3">
        <v>3</v>
      </c>
      <c r="P1648" s="3">
        <v>1</v>
      </c>
      <c r="Q1648" s="3">
        <v>2</v>
      </c>
      <c r="R1648" s="3">
        <v>8</v>
      </c>
      <c r="S1648" s="3">
        <v>0</v>
      </c>
      <c r="T1648" s="3">
        <v>0</v>
      </c>
      <c r="U1648" s="3">
        <v>1</v>
      </c>
      <c r="V1648" s="3">
        <v>0</v>
      </c>
      <c r="W1648" s="3">
        <v>0</v>
      </c>
      <c r="X1648" s="3">
        <v>0</v>
      </c>
      <c r="Y1648" s="3">
        <v>0</v>
      </c>
      <c r="Z1648" s="3">
        <v>52</v>
      </c>
      <c r="AA1648" s="3" t="str" cm="1">
        <f t="array" ref="AA1648">_xlfn.IFS(AND(Z1648&lt;36,Z1648&gt;23),"24-35",AND(Z1648&lt;51,Z1648&gt;35),"36-50",AND(Z1648&gt;50,Z1648&lt;66),"51-65",Z1648&gt;65,"66+",TRUE,"?")</f>
        <v>51-65</v>
      </c>
      <c r="AB1648" s="3">
        <v>2313</v>
      </c>
      <c r="AC1648" s="3">
        <v>0</v>
      </c>
      <c r="AD1648" s="3">
        <v>1</v>
      </c>
      <c r="AE1648" s="3">
        <v>0</v>
      </c>
      <c r="AF1648" s="3">
        <v>0</v>
      </c>
      <c r="AG1648" s="3">
        <v>0</v>
      </c>
      <c r="AH1648" s="3">
        <v>0</v>
      </c>
      <c r="AI1648" s="3">
        <v>1</v>
      </c>
      <c r="AJ1648" s="3">
        <v>0</v>
      </c>
      <c r="AK1648" s="3">
        <v>0</v>
      </c>
      <c r="AL1648" s="3">
        <v>13</v>
      </c>
      <c r="AM1648" s="4">
        <v>42536</v>
      </c>
      <c r="AN1648" s="3">
        <f t="shared" si="76"/>
        <v>6</v>
      </c>
      <c r="AO1648" s="3" t="str">
        <f t="shared" si="77"/>
        <v>June</v>
      </c>
      <c r="AP1648" s="3">
        <v>1</v>
      </c>
    </row>
    <row r="1649" spans="1:42" x14ac:dyDescent="0.25">
      <c r="A1649" s="3">
        <v>952</v>
      </c>
      <c r="B1649" s="3">
        <v>38196</v>
      </c>
      <c r="C1649" s="3">
        <v>41</v>
      </c>
      <c r="D1649" s="3">
        <f t="shared" si="75"/>
        <v>0.10734108283589905</v>
      </c>
      <c r="E1649" s="3">
        <v>1</v>
      </c>
      <c r="F1649" s="3">
        <v>1</v>
      </c>
      <c r="G1649" s="3">
        <v>20</v>
      </c>
      <c r="H1649" s="3">
        <v>30</v>
      </c>
      <c r="I1649" s="3">
        <v>0</v>
      </c>
      <c r="J1649" s="3">
        <v>11</v>
      </c>
      <c r="K1649" s="3">
        <v>0</v>
      </c>
      <c r="L1649" s="3">
        <v>0</v>
      </c>
      <c r="M1649" s="3">
        <v>3</v>
      </c>
      <c r="N1649" s="3">
        <v>3</v>
      </c>
      <c r="O1649" s="3">
        <v>2</v>
      </c>
      <c r="P1649" s="3">
        <v>0</v>
      </c>
      <c r="Q1649" s="3">
        <v>4</v>
      </c>
      <c r="R1649" s="3">
        <v>5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49</v>
      </c>
      <c r="AA1649" s="3" t="str" cm="1">
        <f t="array" ref="AA1649">_xlfn.IFS(AND(Z1649&lt;36,Z1649&gt;23),"24-35",AND(Z1649&lt;51,Z1649&gt;35),"36-50",AND(Z1649&gt;50,Z1649&lt;66),"51-65",Z1649&gt;65,"66+",TRUE,"?")</f>
        <v>36-50</v>
      </c>
      <c r="AB1649" s="3">
        <v>2231</v>
      </c>
      <c r="AC1649" s="3">
        <v>0</v>
      </c>
      <c r="AD1649" s="3">
        <v>1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1</v>
      </c>
      <c r="AK1649" s="3">
        <v>0</v>
      </c>
      <c r="AL1649" s="3">
        <v>38</v>
      </c>
      <c r="AM1649" s="4">
        <v>42618</v>
      </c>
      <c r="AN1649" s="3">
        <f t="shared" si="76"/>
        <v>9</v>
      </c>
      <c r="AO1649" s="3" t="str">
        <f t="shared" si="77"/>
        <v>September</v>
      </c>
      <c r="AP1649" s="3">
        <v>1</v>
      </c>
    </row>
    <row r="1650" spans="1:42" x14ac:dyDescent="0.25">
      <c r="A1650" s="3">
        <v>1064</v>
      </c>
      <c r="B1650" s="3">
        <v>42693</v>
      </c>
      <c r="C1650" s="3">
        <v>41</v>
      </c>
      <c r="D1650" s="3">
        <f t="shared" si="75"/>
        <v>9.6034478720164893E-2</v>
      </c>
      <c r="E1650" s="3">
        <v>1</v>
      </c>
      <c r="F1650" s="3">
        <v>0</v>
      </c>
      <c r="G1650" s="3">
        <v>29</v>
      </c>
      <c r="H1650" s="3">
        <v>8</v>
      </c>
      <c r="I1650" s="3">
        <v>4</v>
      </c>
      <c r="J1650" s="3">
        <v>20</v>
      </c>
      <c r="K1650" s="3">
        <v>6</v>
      </c>
      <c r="L1650" s="3">
        <v>3</v>
      </c>
      <c r="M1650" s="3">
        <v>16</v>
      </c>
      <c r="N1650" s="3">
        <v>1</v>
      </c>
      <c r="O1650" s="3">
        <v>1</v>
      </c>
      <c r="P1650" s="3">
        <v>0</v>
      </c>
      <c r="Q1650" s="3">
        <v>3</v>
      </c>
      <c r="R1650" s="3">
        <v>5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42</v>
      </c>
      <c r="AA1650" s="3" t="str" cm="1">
        <f t="array" ref="AA1650">_xlfn.IFS(AND(Z1650&lt;36,Z1650&gt;23),"24-35",AND(Z1650&lt;51,Z1650&gt;35),"36-50",AND(Z1650&gt;50,Z1650&lt;66),"51-65",Z1650&gt;65,"66+",TRUE,"?")</f>
        <v>36-50</v>
      </c>
      <c r="AB1650" s="3">
        <v>2181</v>
      </c>
      <c r="AC1650" s="3">
        <v>0</v>
      </c>
      <c r="AD1650" s="3">
        <v>1</v>
      </c>
      <c r="AE1650" s="3">
        <v>0</v>
      </c>
      <c r="AF1650" s="3">
        <v>0</v>
      </c>
      <c r="AG1650" s="3">
        <v>0</v>
      </c>
      <c r="AH1650" s="3">
        <v>0</v>
      </c>
      <c r="AI1650" s="3">
        <v>1</v>
      </c>
      <c r="AJ1650" s="3">
        <v>0</v>
      </c>
      <c r="AK1650" s="3">
        <v>0</v>
      </c>
      <c r="AL1650" s="3">
        <v>25</v>
      </c>
      <c r="AM1650" s="4">
        <v>42668</v>
      </c>
      <c r="AN1650" s="3">
        <f t="shared" si="76"/>
        <v>10</v>
      </c>
      <c r="AO1650" s="3" t="str">
        <f t="shared" si="77"/>
        <v>October</v>
      </c>
      <c r="AP1650" s="3">
        <v>1</v>
      </c>
    </row>
    <row r="1651" spans="1:42" x14ac:dyDescent="0.25">
      <c r="A1651" s="3">
        <v>1235</v>
      </c>
      <c r="B1651" s="3">
        <v>37235</v>
      </c>
      <c r="C1651" s="3">
        <v>41</v>
      </c>
      <c r="D1651" s="3">
        <f t="shared" si="75"/>
        <v>0.11011145427689002</v>
      </c>
      <c r="E1651" s="3">
        <v>1</v>
      </c>
      <c r="F1651" s="3">
        <v>0</v>
      </c>
      <c r="G1651" s="3">
        <v>68</v>
      </c>
      <c r="H1651" s="3">
        <v>20</v>
      </c>
      <c r="I1651" s="3">
        <v>2</v>
      </c>
      <c r="J1651" s="3">
        <v>9</v>
      </c>
      <c r="K1651" s="3">
        <v>4</v>
      </c>
      <c r="L1651" s="3">
        <v>6</v>
      </c>
      <c r="M1651" s="3">
        <v>20</v>
      </c>
      <c r="N1651" s="3">
        <v>1</v>
      </c>
      <c r="O1651" s="3">
        <v>1</v>
      </c>
      <c r="P1651" s="3">
        <v>1</v>
      </c>
      <c r="Q1651" s="3">
        <v>2</v>
      </c>
      <c r="R1651" s="3">
        <v>4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36</v>
      </c>
      <c r="AA1651" s="3" t="str" cm="1">
        <f t="array" ref="AA1651">_xlfn.IFS(AND(Z1651&lt;36,Z1651&gt;23),"24-35",AND(Z1651&lt;51,Z1651&gt;35),"36-50",AND(Z1651&gt;50,Z1651&lt;66),"51-65",Z1651&gt;65,"66+",TRUE,"?")</f>
        <v>36-50</v>
      </c>
      <c r="AB1651" s="3">
        <v>2307</v>
      </c>
      <c r="AC1651" s="3">
        <v>0</v>
      </c>
      <c r="AD1651" s="3">
        <v>0</v>
      </c>
      <c r="AE1651" s="3">
        <v>0</v>
      </c>
      <c r="AF1651" s="3">
        <v>1</v>
      </c>
      <c r="AG1651" s="3">
        <v>0</v>
      </c>
      <c r="AH1651" s="3">
        <v>0</v>
      </c>
      <c r="AI1651" s="3">
        <v>1</v>
      </c>
      <c r="AJ1651" s="3">
        <v>0</v>
      </c>
      <c r="AK1651" s="3">
        <v>0</v>
      </c>
      <c r="AL1651" s="3">
        <v>21</v>
      </c>
      <c r="AM1651" s="4">
        <v>42542</v>
      </c>
      <c r="AN1651" s="3">
        <f t="shared" si="76"/>
        <v>6</v>
      </c>
      <c r="AO1651" s="3" t="str">
        <f t="shared" si="77"/>
        <v>June</v>
      </c>
      <c r="AP1651" s="3">
        <v>1</v>
      </c>
    </row>
    <row r="1652" spans="1:42" x14ac:dyDescent="0.25">
      <c r="A1652" s="3">
        <v>1292</v>
      </c>
      <c r="B1652" s="3">
        <v>20895</v>
      </c>
      <c r="C1652" s="3">
        <v>41</v>
      </c>
      <c r="D1652" s="3">
        <f t="shared" si="75"/>
        <v>0.19621919119406556</v>
      </c>
      <c r="E1652" s="3">
        <v>1</v>
      </c>
      <c r="F1652" s="3">
        <v>0</v>
      </c>
      <c r="G1652" s="3">
        <v>24</v>
      </c>
      <c r="H1652" s="3">
        <v>18</v>
      </c>
      <c r="I1652" s="3">
        <v>3</v>
      </c>
      <c r="J1652" s="3">
        <v>17</v>
      </c>
      <c r="K1652" s="3">
        <v>3</v>
      </c>
      <c r="L1652" s="3">
        <v>0</v>
      </c>
      <c r="M1652" s="3">
        <v>4</v>
      </c>
      <c r="N1652" s="3">
        <v>1</v>
      </c>
      <c r="O1652" s="3">
        <v>2</v>
      </c>
      <c r="P1652" s="3">
        <v>0</v>
      </c>
      <c r="Q1652" s="3">
        <v>3</v>
      </c>
      <c r="R1652" s="3">
        <v>9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47</v>
      </c>
      <c r="AA1652" s="3" t="str" cm="1">
        <f t="array" ref="AA1652">_xlfn.IFS(AND(Z1652&lt;36,Z1652&gt;23),"24-35",AND(Z1652&lt;51,Z1652&gt;35),"36-50",AND(Z1652&gt;50,Z1652&lt;66),"51-65",Z1652&gt;65,"66+",TRUE,"?")</f>
        <v>36-50</v>
      </c>
      <c r="AB1652" s="3">
        <v>2790</v>
      </c>
      <c r="AC1652" s="3">
        <v>0</v>
      </c>
      <c r="AD1652" s="3">
        <v>1</v>
      </c>
      <c r="AE1652" s="3">
        <v>0</v>
      </c>
      <c r="AF1652" s="3">
        <v>0</v>
      </c>
      <c r="AG1652" s="3">
        <v>0</v>
      </c>
      <c r="AH1652" s="3">
        <v>0</v>
      </c>
      <c r="AI1652" s="3">
        <v>1</v>
      </c>
      <c r="AJ1652" s="3">
        <v>0</v>
      </c>
      <c r="AK1652" s="3">
        <v>0</v>
      </c>
      <c r="AL1652" s="3">
        <v>37</v>
      </c>
      <c r="AM1652" s="4">
        <v>42059</v>
      </c>
      <c r="AN1652" s="3">
        <f t="shared" si="76"/>
        <v>2</v>
      </c>
      <c r="AO1652" s="3" t="str">
        <f t="shared" si="77"/>
        <v>February</v>
      </c>
      <c r="AP1652" s="3">
        <v>1</v>
      </c>
    </row>
    <row r="1653" spans="1:42" x14ac:dyDescent="0.25">
      <c r="A1653" s="3">
        <v>1450</v>
      </c>
      <c r="B1653" s="3">
        <v>27161</v>
      </c>
      <c r="C1653" s="3">
        <v>41</v>
      </c>
      <c r="D1653" s="3">
        <f t="shared" si="75"/>
        <v>0.15095173226317146</v>
      </c>
      <c r="E1653" s="3">
        <v>1</v>
      </c>
      <c r="F1653" s="3">
        <v>0</v>
      </c>
      <c r="G1653" s="3">
        <v>41</v>
      </c>
      <c r="H1653" s="3">
        <v>7</v>
      </c>
      <c r="I1653" s="3">
        <v>4</v>
      </c>
      <c r="J1653" s="3">
        <v>23</v>
      </c>
      <c r="K1653" s="3">
        <v>7</v>
      </c>
      <c r="L1653" s="3">
        <v>0</v>
      </c>
      <c r="M1653" s="3">
        <v>11</v>
      </c>
      <c r="N1653" s="3">
        <v>1</v>
      </c>
      <c r="O1653" s="3">
        <v>1</v>
      </c>
      <c r="P1653" s="3">
        <v>0</v>
      </c>
      <c r="Q1653" s="3">
        <v>3</v>
      </c>
      <c r="R1653" s="3">
        <v>7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34</v>
      </c>
      <c r="AA1653" s="3" t="str" cm="1">
        <f t="array" ref="AA1653">_xlfn.IFS(AND(Z1653&lt;36,Z1653&gt;23),"24-35",AND(Z1653&lt;51,Z1653&gt;35),"36-50",AND(Z1653&gt;50,Z1653&lt;66),"51-65",Z1653&gt;65,"66+",TRUE,"?")</f>
        <v>24-35</v>
      </c>
      <c r="AB1653" s="3">
        <v>2403</v>
      </c>
      <c r="AC1653" s="3">
        <v>0</v>
      </c>
      <c r="AD1653" s="3">
        <v>1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1</v>
      </c>
      <c r="AK1653" s="3">
        <v>0</v>
      </c>
      <c r="AL1653" s="3">
        <v>30</v>
      </c>
      <c r="AM1653" s="4">
        <v>42446</v>
      </c>
      <c r="AN1653" s="3">
        <f t="shared" si="76"/>
        <v>3</v>
      </c>
      <c r="AO1653" s="3" t="str">
        <f t="shared" si="77"/>
        <v>March</v>
      </c>
      <c r="AP1653" s="3">
        <v>1</v>
      </c>
    </row>
    <row r="1654" spans="1:42" x14ac:dyDescent="0.25">
      <c r="A1654" s="3">
        <v>1738</v>
      </c>
      <c r="B1654" s="3">
        <v>35701</v>
      </c>
      <c r="C1654" s="3">
        <v>41</v>
      </c>
      <c r="D1654" s="3">
        <f t="shared" si="75"/>
        <v>0.11484272149239518</v>
      </c>
      <c r="E1654" s="3">
        <v>0</v>
      </c>
      <c r="F1654" s="3">
        <v>0</v>
      </c>
      <c r="G1654" s="3">
        <v>36</v>
      </c>
      <c r="H1654" s="3">
        <v>21</v>
      </c>
      <c r="I1654" s="3">
        <v>1</v>
      </c>
      <c r="J1654" s="3">
        <v>9</v>
      </c>
      <c r="K1654" s="3">
        <v>7</v>
      </c>
      <c r="L1654" s="3">
        <v>3</v>
      </c>
      <c r="M1654" s="3">
        <v>5</v>
      </c>
      <c r="N1654" s="3">
        <v>1</v>
      </c>
      <c r="O1654" s="3">
        <v>1</v>
      </c>
      <c r="P1654" s="3">
        <v>0</v>
      </c>
      <c r="Q1654" s="3">
        <v>3</v>
      </c>
      <c r="R1654" s="3">
        <v>6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61</v>
      </c>
      <c r="AA1654" s="3" t="str" cm="1">
        <f t="array" ref="AA1654">_xlfn.IFS(AND(Z1654&lt;36,Z1654&gt;23),"24-35",AND(Z1654&lt;51,Z1654&gt;35),"36-50",AND(Z1654&gt;50,Z1654&lt;66),"51-65",Z1654&gt;65,"66+",TRUE,"?")</f>
        <v>51-65</v>
      </c>
      <c r="AB1654" s="3">
        <v>2626</v>
      </c>
      <c r="AC1654" s="3">
        <v>0</v>
      </c>
      <c r="AD1654" s="3">
        <v>1</v>
      </c>
      <c r="AE1654" s="3">
        <v>0</v>
      </c>
      <c r="AF1654" s="3">
        <v>0</v>
      </c>
      <c r="AG1654" s="3">
        <v>0</v>
      </c>
      <c r="AH1654" s="3">
        <v>0</v>
      </c>
      <c r="AI1654" s="3">
        <v>1</v>
      </c>
      <c r="AJ1654" s="3">
        <v>0</v>
      </c>
      <c r="AK1654" s="3">
        <v>0</v>
      </c>
      <c r="AL1654" s="3">
        <v>36</v>
      </c>
      <c r="AM1654" s="4">
        <v>42223</v>
      </c>
      <c r="AN1654" s="3">
        <f t="shared" si="76"/>
        <v>8</v>
      </c>
      <c r="AO1654" s="3" t="str">
        <f t="shared" si="77"/>
        <v>August</v>
      </c>
      <c r="AP1654" s="3">
        <v>1</v>
      </c>
    </row>
    <row r="1655" spans="1:42" x14ac:dyDescent="0.25">
      <c r="A1655" s="3">
        <v>1867</v>
      </c>
      <c r="B1655" s="3">
        <v>35178</v>
      </c>
      <c r="C1655" s="3">
        <v>41</v>
      </c>
      <c r="D1655" s="3">
        <f t="shared" si="75"/>
        <v>0.11655011655011654</v>
      </c>
      <c r="E1655" s="3">
        <v>1</v>
      </c>
      <c r="F1655" s="3">
        <v>0</v>
      </c>
      <c r="G1655" s="3">
        <v>10</v>
      </c>
      <c r="H1655" s="3">
        <v>23</v>
      </c>
      <c r="I1655" s="3">
        <v>1</v>
      </c>
      <c r="J1655" s="3">
        <v>13</v>
      </c>
      <c r="K1655" s="3">
        <v>2</v>
      </c>
      <c r="L1655" s="3">
        <v>2</v>
      </c>
      <c r="M1655" s="3">
        <v>18</v>
      </c>
      <c r="N1655" s="3">
        <v>1</v>
      </c>
      <c r="O1655" s="3">
        <v>1</v>
      </c>
      <c r="P1655" s="3">
        <v>1</v>
      </c>
      <c r="Q1655" s="3">
        <v>2</v>
      </c>
      <c r="R1655" s="3">
        <v>7</v>
      </c>
      <c r="S1655" s="3">
        <v>0</v>
      </c>
      <c r="T1655" s="3">
        <v>0</v>
      </c>
      <c r="U1655" s="3">
        <v>1</v>
      </c>
      <c r="V1655" s="3">
        <v>0</v>
      </c>
      <c r="W1655" s="3">
        <v>0</v>
      </c>
      <c r="X1655" s="3">
        <v>0</v>
      </c>
      <c r="Y1655" s="3">
        <v>1</v>
      </c>
      <c r="Z1655" s="3">
        <v>49</v>
      </c>
      <c r="AA1655" s="3" t="str" cm="1">
        <f t="array" ref="AA1655">_xlfn.IFS(AND(Z1655&lt;36,Z1655&gt;23),"24-35",AND(Z1655&lt;51,Z1655&gt;35),"36-50",AND(Z1655&gt;50,Z1655&lt;66),"51-65",Z1655&gt;65,"66+",TRUE,"?")</f>
        <v>36-50</v>
      </c>
      <c r="AB1655" s="3">
        <v>2694</v>
      </c>
      <c r="AC1655" s="3">
        <v>0</v>
      </c>
      <c r="AD1655" s="3">
        <v>1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1</v>
      </c>
      <c r="AK1655" s="3">
        <v>0</v>
      </c>
      <c r="AL1655" s="3">
        <v>23</v>
      </c>
      <c r="AM1655" s="4">
        <v>42155</v>
      </c>
      <c r="AN1655" s="3">
        <f t="shared" si="76"/>
        <v>5</v>
      </c>
      <c r="AO1655" s="3" t="str">
        <f t="shared" si="77"/>
        <v>May</v>
      </c>
      <c r="AP1655" s="3">
        <v>1</v>
      </c>
    </row>
    <row r="1656" spans="1:42" x14ac:dyDescent="0.25">
      <c r="A1656" s="3">
        <v>1877</v>
      </c>
      <c r="B1656" s="3">
        <v>42554</v>
      </c>
      <c r="C1656" s="3">
        <v>41</v>
      </c>
      <c r="D1656" s="3">
        <f t="shared" si="75"/>
        <v>9.634816938478169E-2</v>
      </c>
      <c r="E1656" s="3">
        <v>1</v>
      </c>
      <c r="F1656" s="3">
        <v>1</v>
      </c>
      <c r="G1656" s="3">
        <v>93</v>
      </c>
      <c r="H1656" s="3">
        <v>29</v>
      </c>
      <c r="I1656" s="3">
        <v>1</v>
      </c>
      <c r="J1656" s="3">
        <v>11</v>
      </c>
      <c r="K1656" s="3">
        <v>0</v>
      </c>
      <c r="L1656" s="3">
        <v>0</v>
      </c>
      <c r="M1656" s="3">
        <v>0</v>
      </c>
      <c r="N1656" s="3">
        <v>2</v>
      </c>
      <c r="O1656" s="3">
        <v>2</v>
      </c>
      <c r="P1656" s="3">
        <v>0</v>
      </c>
      <c r="Q1656" s="3">
        <v>3</v>
      </c>
      <c r="R1656" s="3">
        <v>4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42</v>
      </c>
      <c r="AA1656" s="3" t="str" cm="1">
        <f t="array" ref="AA1656">_xlfn.IFS(AND(Z1656&lt;36,Z1656&gt;23),"24-35",AND(Z1656&lt;51,Z1656&gt;35),"36-50",AND(Z1656&gt;50,Z1656&lt;66),"51-65",Z1656&gt;65,"66+",TRUE,"?")</f>
        <v>36-50</v>
      </c>
      <c r="AB1656" s="3">
        <v>2692</v>
      </c>
      <c r="AC1656" s="3">
        <v>0</v>
      </c>
      <c r="AD1656" s="3">
        <v>0</v>
      </c>
      <c r="AE1656" s="3">
        <v>0</v>
      </c>
      <c r="AF1656" s="3">
        <v>1</v>
      </c>
      <c r="AG1656" s="3">
        <v>0</v>
      </c>
      <c r="AH1656" s="3">
        <v>0</v>
      </c>
      <c r="AI1656" s="3">
        <v>1</v>
      </c>
      <c r="AJ1656" s="3">
        <v>0</v>
      </c>
      <c r="AK1656" s="3">
        <v>0</v>
      </c>
      <c r="AL1656" s="3">
        <v>41</v>
      </c>
      <c r="AM1656" s="4">
        <v>42157</v>
      </c>
      <c r="AN1656" s="3">
        <f t="shared" si="76"/>
        <v>6</v>
      </c>
      <c r="AO1656" s="3" t="str">
        <f t="shared" si="77"/>
        <v>June</v>
      </c>
      <c r="AP1656" s="3">
        <v>1</v>
      </c>
    </row>
    <row r="1657" spans="1:42" x14ac:dyDescent="0.25">
      <c r="A1657" s="3">
        <v>1885</v>
      </c>
      <c r="B1657" s="3">
        <v>19514</v>
      </c>
      <c r="C1657" s="3">
        <v>41</v>
      </c>
      <c r="D1657" s="3">
        <f t="shared" si="75"/>
        <v>0.21010556523521573</v>
      </c>
      <c r="E1657" s="3">
        <v>1</v>
      </c>
      <c r="F1657" s="3">
        <v>1</v>
      </c>
      <c r="G1657" s="3">
        <v>47</v>
      </c>
      <c r="H1657" s="3">
        <v>14</v>
      </c>
      <c r="I1657" s="3">
        <v>3</v>
      </c>
      <c r="J1657" s="3">
        <v>21</v>
      </c>
      <c r="K1657" s="3">
        <v>2</v>
      </c>
      <c r="L1657" s="3">
        <v>1</v>
      </c>
      <c r="M1657" s="3">
        <v>28</v>
      </c>
      <c r="N1657" s="3">
        <v>4</v>
      </c>
      <c r="O1657" s="3">
        <v>3</v>
      </c>
      <c r="P1657" s="3">
        <v>1</v>
      </c>
      <c r="Q1657" s="3">
        <v>2</v>
      </c>
      <c r="R1657" s="3">
        <v>8</v>
      </c>
      <c r="S1657" s="3">
        <v>0</v>
      </c>
      <c r="T1657" s="3">
        <v>0</v>
      </c>
      <c r="U1657" s="3">
        <v>1</v>
      </c>
      <c r="V1657" s="3">
        <v>0</v>
      </c>
      <c r="W1657" s="3">
        <v>0</v>
      </c>
      <c r="X1657" s="3">
        <v>0</v>
      </c>
      <c r="Y1657" s="3">
        <v>1</v>
      </c>
      <c r="Z1657" s="3">
        <v>52</v>
      </c>
      <c r="AA1657" s="3" t="str" cm="1">
        <f t="array" ref="AA1657">_xlfn.IFS(AND(Z1657&lt;36,Z1657&gt;23),"24-35",AND(Z1657&lt;51,Z1657&gt;35),"36-50",AND(Z1657&gt;50,Z1657&lt;66),"51-65",Z1657&gt;65,"66+",TRUE,"?")</f>
        <v>51-65</v>
      </c>
      <c r="AB1657" s="3">
        <v>2313</v>
      </c>
      <c r="AC1657" s="3">
        <v>0</v>
      </c>
      <c r="AD1657" s="3">
        <v>1</v>
      </c>
      <c r="AE1657" s="3">
        <v>0</v>
      </c>
      <c r="AF1657" s="3">
        <v>0</v>
      </c>
      <c r="AG1657" s="3">
        <v>0</v>
      </c>
      <c r="AH1657" s="3">
        <v>0</v>
      </c>
      <c r="AI1657" s="3">
        <v>1</v>
      </c>
      <c r="AJ1657" s="3">
        <v>0</v>
      </c>
      <c r="AK1657" s="3">
        <v>0</v>
      </c>
      <c r="AL1657" s="3">
        <v>13</v>
      </c>
      <c r="AM1657" s="4">
        <v>42536</v>
      </c>
      <c r="AN1657" s="3">
        <f t="shared" si="76"/>
        <v>6</v>
      </c>
      <c r="AO1657" s="3" t="str">
        <f t="shared" si="77"/>
        <v>June</v>
      </c>
      <c r="AP1657" s="3">
        <v>1</v>
      </c>
    </row>
    <row r="1658" spans="1:42" x14ac:dyDescent="0.25">
      <c r="A1658" s="3">
        <v>268</v>
      </c>
      <c r="B1658" s="3">
        <v>32414</v>
      </c>
      <c r="C1658" s="3">
        <v>40</v>
      </c>
      <c r="D1658" s="3">
        <f t="shared" si="75"/>
        <v>0.12340346763744062</v>
      </c>
      <c r="E1658" s="3">
        <v>0</v>
      </c>
      <c r="F1658" s="3">
        <v>0</v>
      </c>
      <c r="G1658" s="3">
        <v>11</v>
      </c>
      <c r="H1658" s="3">
        <v>20</v>
      </c>
      <c r="I1658" s="3">
        <v>6</v>
      </c>
      <c r="J1658" s="3">
        <v>5</v>
      </c>
      <c r="K1658" s="3">
        <v>0</v>
      </c>
      <c r="L1658" s="3">
        <v>9</v>
      </c>
      <c r="M1658" s="3">
        <v>12</v>
      </c>
      <c r="N1658" s="3">
        <v>1</v>
      </c>
      <c r="O1658" s="3">
        <v>1</v>
      </c>
      <c r="P1658" s="3">
        <v>0</v>
      </c>
      <c r="Q1658" s="3">
        <v>3</v>
      </c>
      <c r="R1658" s="3">
        <v>7</v>
      </c>
      <c r="S1658" s="3">
        <v>0</v>
      </c>
      <c r="T1658" s="3">
        <v>0</v>
      </c>
      <c r="U1658" s="3">
        <v>1</v>
      </c>
      <c r="V1658" s="3">
        <v>0</v>
      </c>
      <c r="W1658" s="3">
        <v>0</v>
      </c>
      <c r="X1658" s="3">
        <v>0</v>
      </c>
      <c r="Y1658" s="3">
        <v>0</v>
      </c>
      <c r="Z1658" s="3">
        <v>36</v>
      </c>
      <c r="AA1658" s="3" t="str" cm="1">
        <f t="array" ref="AA1658">_xlfn.IFS(AND(Z1658&lt;36,Z1658&gt;23),"24-35",AND(Z1658&lt;51,Z1658&gt;35),"36-50",AND(Z1658&gt;50,Z1658&lt;66),"51-65",Z1658&gt;65,"66+",TRUE,"?")</f>
        <v>36-50</v>
      </c>
      <c r="AB1658" s="3">
        <v>2519</v>
      </c>
      <c r="AC1658" s="3">
        <v>0</v>
      </c>
      <c r="AD1658" s="3">
        <v>0</v>
      </c>
      <c r="AE1658" s="3">
        <v>0</v>
      </c>
      <c r="AF1658" s="3">
        <v>1</v>
      </c>
      <c r="AG1658" s="3">
        <v>0</v>
      </c>
      <c r="AH1658" s="3">
        <v>1</v>
      </c>
      <c r="AI1658" s="3">
        <v>0</v>
      </c>
      <c r="AJ1658" s="3">
        <v>0</v>
      </c>
      <c r="AK1658" s="3">
        <v>0</v>
      </c>
      <c r="AL1658" s="3">
        <v>28</v>
      </c>
      <c r="AM1658" s="4">
        <v>42330</v>
      </c>
      <c r="AN1658" s="3">
        <f t="shared" si="76"/>
        <v>11</v>
      </c>
      <c r="AO1658" s="3" t="str">
        <f t="shared" si="77"/>
        <v>November</v>
      </c>
      <c r="AP1658" s="3">
        <v>1</v>
      </c>
    </row>
    <row r="1659" spans="1:42" x14ac:dyDescent="0.25">
      <c r="A1659" s="3">
        <v>407</v>
      </c>
      <c r="B1659" s="3">
        <v>50943</v>
      </c>
      <c r="C1659" s="3">
        <v>40</v>
      </c>
      <c r="D1659" s="3">
        <f t="shared" si="75"/>
        <v>7.851912922285692E-2</v>
      </c>
      <c r="E1659" s="3">
        <v>0</v>
      </c>
      <c r="F1659" s="3">
        <v>1</v>
      </c>
      <c r="G1659" s="3">
        <v>49</v>
      </c>
      <c r="H1659" s="3">
        <v>31</v>
      </c>
      <c r="I1659" s="3">
        <v>0</v>
      </c>
      <c r="J1659" s="3">
        <v>7</v>
      </c>
      <c r="K1659" s="3">
        <v>2</v>
      </c>
      <c r="L1659" s="3">
        <v>0</v>
      </c>
      <c r="M1659" s="3">
        <v>6</v>
      </c>
      <c r="N1659" s="3">
        <v>1</v>
      </c>
      <c r="O1659" s="3">
        <v>1</v>
      </c>
      <c r="P1659" s="3">
        <v>0</v>
      </c>
      <c r="Q1659" s="3">
        <v>3</v>
      </c>
      <c r="R1659" s="3">
        <v>5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64</v>
      </c>
      <c r="AA1659" s="3" t="str" cm="1">
        <f t="array" ref="AA1659">_xlfn.IFS(AND(Z1659&lt;36,Z1659&gt;23),"24-35",AND(Z1659&lt;51,Z1659&gt;35),"36-50",AND(Z1659&gt;50,Z1659&lt;66),"51-65",Z1659&gt;65,"66+",TRUE,"?")</f>
        <v>51-65</v>
      </c>
      <c r="AB1659" s="3">
        <v>2532</v>
      </c>
      <c r="AC1659" s="3">
        <v>0</v>
      </c>
      <c r="AD1659" s="3">
        <v>0</v>
      </c>
      <c r="AE1659" s="3">
        <v>0</v>
      </c>
      <c r="AF1659" s="3">
        <v>1</v>
      </c>
      <c r="AG1659" s="3">
        <v>0</v>
      </c>
      <c r="AH1659" s="3">
        <v>0</v>
      </c>
      <c r="AI1659" s="3">
        <v>0</v>
      </c>
      <c r="AJ1659" s="3">
        <v>1</v>
      </c>
      <c r="AK1659" s="3">
        <v>0</v>
      </c>
      <c r="AL1659" s="3">
        <v>34</v>
      </c>
      <c r="AM1659" s="4">
        <v>42317</v>
      </c>
      <c r="AN1659" s="3">
        <f t="shared" si="76"/>
        <v>11</v>
      </c>
      <c r="AO1659" s="3" t="str">
        <f t="shared" si="77"/>
        <v>November</v>
      </c>
      <c r="AP1659" s="3">
        <v>1</v>
      </c>
    </row>
    <row r="1660" spans="1:42" x14ac:dyDescent="0.25">
      <c r="A1660" s="3">
        <v>443</v>
      </c>
      <c r="B1660" s="3">
        <v>38415</v>
      </c>
      <c r="C1660" s="3">
        <v>40</v>
      </c>
      <c r="D1660" s="3">
        <f t="shared" si="75"/>
        <v>0.10412599245086555</v>
      </c>
      <c r="E1660" s="3">
        <v>1</v>
      </c>
      <c r="F1660" s="3">
        <v>1</v>
      </c>
      <c r="G1660" s="3">
        <v>91</v>
      </c>
      <c r="H1660" s="3">
        <v>22</v>
      </c>
      <c r="I1660" s="3">
        <v>1</v>
      </c>
      <c r="J1660" s="3">
        <v>13</v>
      </c>
      <c r="K1660" s="3">
        <v>4</v>
      </c>
      <c r="L1660" s="3">
        <v>0</v>
      </c>
      <c r="M1660" s="3">
        <v>4</v>
      </c>
      <c r="N1660" s="3">
        <v>2</v>
      </c>
      <c r="O1660" s="3">
        <v>1</v>
      </c>
      <c r="P1660" s="3">
        <v>0</v>
      </c>
      <c r="Q1660" s="3">
        <v>3</v>
      </c>
      <c r="R1660" s="3">
        <v>7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42</v>
      </c>
      <c r="AA1660" s="3" t="str" cm="1">
        <f t="array" ref="AA1660">_xlfn.IFS(AND(Z1660&lt;36,Z1660&gt;23),"24-35",AND(Z1660&lt;51,Z1660&gt;35),"36-50",AND(Z1660&gt;50,Z1660&lt;66),"51-65",Z1660&gt;65,"66+",TRUE,"?")</f>
        <v>36-50</v>
      </c>
      <c r="AB1660" s="3">
        <v>2702</v>
      </c>
      <c r="AC1660" s="3">
        <v>0</v>
      </c>
      <c r="AD1660" s="3">
        <v>1</v>
      </c>
      <c r="AE1660" s="3">
        <v>0</v>
      </c>
      <c r="AF1660" s="3">
        <v>0</v>
      </c>
      <c r="AG1660" s="3">
        <v>0</v>
      </c>
      <c r="AH1660" s="3">
        <v>0</v>
      </c>
      <c r="AI1660" s="3">
        <v>1</v>
      </c>
      <c r="AJ1660" s="3">
        <v>0</v>
      </c>
      <c r="AK1660" s="3">
        <v>0</v>
      </c>
      <c r="AL1660" s="3">
        <v>36</v>
      </c>
      <c r="AM1660" s="4">
        <v>42147</v>
      </c>
      <c r="AN1660" s="3">
        <f t="shared" si="76"/>
        <v>5</v>
      </c>
      <c r="AO1660" s="3" t="str">
        <f t="shared" si="77"/>
        <v>May</v>
      </c>
      <c r="AP1660" s="3">
        <v>1</v>
      </c>
    </row>
    <row r="1661" spans="1:42" x14ac:dyDescent="0.25">
      <c r="A1661" s="3">
        <v>470</v>
      </c>
      <c r="B1661" s="3">
        <v>27203</v>
      </c>
      <c r="C1661" s="3">
        <v>40</v>
      </c>
      <c r="D1661" s="3">
        <f t="shared" si="75"/>
        <v>0.14704260559497115</v>
      </c>
      <c r="E1661" s="3">
        <v>1</v>
      </c>
      <c r="F1661" s="3">
        <v>1</v>
      </c>
      <c r="G1661" s="3">
        <v>92</v>
      </c>
      <c r="H1661" s="3">
        <v>13</v>
      </c>
      <c r="I1661" s="3">
        <v>2</v>
      </c>
      <c r="J1661" s="3">
        <v>21</v>
      </c>
      <c r="K1661" s="3">
        <v>4</v>
      </c>
      <c r="L1661" s="3">
        <v>0</v>
      </c>
      <c r="M1661" s="3">
        <v>24</v>
      </c>
      <c r="N1661" s="3">
        <v>2</v>
      </c>
      <c r="O1661" s="3">
        <v>1</v>
      </c>
      <c r="P1661" s="3">
        <v>1</v>
      </c>
      <c r="Q1661" s="3">
        <v>2</v>
      </c>
      <c r="R1661" s="3">
        <v>8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70</v>
      </c>
      <c r="AA1661" s="3" t="str" cm="1">
        <f t="array" ref="AA1661">_xlfn.IFS(AND(Z1661&lt;36,Z1661&gt;23),"24-35",AND(Z1661&lt;51,Z1661&gt;35),"36-50",AND(Z1661&gt;50,Z1661&lt;66),"51-65",Z1661&gt;65,"66+",TRUE,"?")</f>
        <v>66+</v>
      </c>
      <c r="AB1661" s="3">
        <v>2851</v>
      </c>
      <c r="AC1661" s="3">
        <v>0</v>
      </c>
      <c r="AD1661" s="3">
        <v>0</v>
      </c>
      <c r="AE1661" s="3">
        <v>0</v>
      </c>
      <c r="AF1661" s="3">
        <v>1</v>
      </c>
      <c r="AG1661" s="3">
        <v>0</v>
      </c>
      <c r="AH1661" s="3">
        <v>0</v>
      </c>
      <c r="AI1661" s="3">
        <v>1</v>
      </c>
      <c r="AJ1661" s="3">
        <v>0</v>
      </c>
      <c r="AK1661" s="3">
        <v>0</v>
      </c>
      <c r="AL1661" s="3">
        <v>16</v>
      </c>
      <c r="AM1661" s="4">
        <v>41998</v>
      </c>
      <c r="AN1661" s="3">
        <f t="shared" si="76"/>
        <v>12</v>
      </c>
      <c r="AO1661" s="3" t="str">
        <f t="shared" si="77"/>
        <v>December</v>
      </c>
      <c r="AP1661" s="3">
        <v>1</v>
      </c>
    </row>
    <row r="1662" spans="1:42" x14ac:dyDescent="0.25">
      <c r="A1662" s="3">
        <v>494</v>
      </c>
      <c r="B1662" s="3">
        <v>32880</v>
      </c>
      <c r="C1662" s="3">
        <v>40</v>
      </c>
      <c r="D1662" s="3">
        <f t="shared" si="75"/>
        <v>0.12165450121654502</v>
      </c>
      <c r="E1662" s="3">
        <v>1</v>
      </c>
      <c r="F1662" s="3">
        <v>0</v>
      </c>
      <c r="G1662" s="3">
        <v>76</v>
      </c>
      <c r="H1662" s="3">
        <v>8</v>
      </c>
      <c r="I1662" s="3">
        <v>4</v>
      </c>
      <c r="J1662" s="3">
        <v>15</v>
      </c>
      <c r="K1662" s="3">
        <v>7</v>
      </c>
      <c r="L1662" s="3">
        <v>6</v>
      </c>
      <c r="M1662" s="3">
        <v>2</v>
      </c>
      <c r="N1662" s="3">
        <v>1</v>
      </c>
      <c r="O1662" s="3">
        <v>1</v>
      </c>
      <c r="P1662" s="3">
        <v>0</v>
      </c>
      <c r="Q1662" s="3">
        <v>3</v>
      </c>
      <c r="R1662" s="3">
        <v>8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34</v>
      </c>
      <c r="AA1662" s="3" t="str" cm="1">
        <f t="array" ref="AA1662">_xlfn.IFS(AND(Z1662&lt;36,Z1662&gt;23),"24-35",AND(Z1662&lt;51,Z1662&gt;35),"36-50",AND(Z1662&gt;50,Z1662&lt;66),"51-65",Z1662&gt;65,"66+",TRUE,"?")</f>
        <v>24-35</v>
      </c>
      <c r="AB1662" s="3">
        <v>2731</v>
      </c>
      <c r="AC1662" s="3">
        <v>0</v>
      </c>
      <c r="AD1662" s="3">
        <v>1</v>
      </c>
      <c r="AE1662" s="3">
        <v>0</v>
      </c>
      <c r="AF1662" s="3">
        <v>0</v>
      </c>
      <c r="AG1662" s="3">
        <v>0</v>
      </c>
      <c r="AH1662" s="3">
        <v>0</v>
      </c>
      <c r="AI1662" s="3">
        <v>1</v>
      </c>
      <c r="AJ1662" s="3">
        <v>0</v>
      </c>
      <c r="AK1662" s="3">
        <v>0</v>
      </c>
      <c r="AL1662" s="3">
        <v>38</v>
      </c>
      <c r="AM1662" s="4">
        <v>42118</v>
      </c>
      <c r="AN1662" s="3">
        <f t="shared" si="76"/>
        <v>4</v>
      </c>
      <c r="AO1662" s="3" t="str">
        <f t="shared" si="77"/>
        <v>April</v>
      </c>
      <c r="AP1662" s="3">
        <v>1</v>
      </c>
    </row>
    <row r="1663" spans="1:42" x14ac:dyDescent="0.25">
      <c r="A1663" s="3">
        <v>503</v>
      </c>
      <c r="B1663" s="3">
        <v>28567</v>
      </c>
      <c r="C1663" s="3">
        <v>40</v>
      </c>
      <c r="D1663" s="3">
        <f t="shared" si="75"/>
        <v>0.14002170336402142</v>
      </c>
      <c r="E1663" s="3">
        <v>1</v>
      </c>
      <c r="F1663" s="3">
        <v>0</v>
      </c>
      <c r="G1663" s="3">
        <v>57</v>
      </c>
      <c r="H1663" s="3">
        <v>11</v>
      </c>
      <c r="I1663" s="3">
        <v>3</v>
      </c>
      <c r="J1663" s="3">
        <v>22</v>
      </c>
      <c r="K1663" s="3">
        <v>2</v>
      </c>
      <c r="L1663" s="3">
        <v>2</v>
      </c>
      <c r="M1663" s="3">
        <v>6</v>
      </c>
      <c r="N1663" s="3">
        <v>2</v>
      </c>
      <c r="O1663" s="3">
        <v>2</v>
      </c>
      <c r="P1663" s="3">
        <v>0</v>
      </c>
      <c r="Q1663" s="3">
        <v>3</v>
      </c>
      <c r="R1663" s="3">
        <v>6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38</v>
      </c>
      <c r="AA1663" s="3" t="str" cm="1">
        <f t="array" ref="AA1663">_xlfn.IFS(AND(Z1663&lt;36,Z1663&gt;23),"24-35",AND(Z1663&lt;51,Z1663&gt;35),"36-50",AND(Z1663&gt;50,Z1663&lt;66),"51-65",Z1663&gt;65,"66+",TRUE,"?")</f>
        <v>36-50</v>
      </c>
      <c r="AB1663" s="3">
        <v>2536</v>
      </c>
      <c r="AC1663" s="3">
        <v>0</v>
      </c>
      <c r="AD1663" s="3">
        <v>0</v>
      </c>
      <c r="AE1663" s="3">
        <v>1</v>
      </c>
      <c r="AF1663" s="3">
        <v>0</v>
      </c>
      <c r="AG1663" s="3">
        <v>0</v>
      </c>
      <c r="AH1663" s="3">
        <v>0</v>
      </c>
      <c r="AI1663" s="3">
        <v>1</v>
      </c>
      <c r="AJ1663" s="3">
        <v>0</v>
      </c>
      <c r="AK1663" s="3">
        <v>0</v>
      </c>
      <c r="AL1663" s="3">
        <v>34</v>
      </c>
      <c r="AM1663" s="4">
        <v>42313</v>
      </c>
      <c r="AN1663" s="3">
        <f t="shared" si="76"/>
        <v>11</v>
      </c>
      <c r="AO1663" s="3" t="str">
        <f t="shared" si="77"/>
        <v>November</v>
      </c>
      <c r="AP1663" s="3">
        <v>1</v>
      </c>
    </row>
    <row r="1664" spans="1:42" x14ac:dyDescent="0.25">
      <c r="A1664" s="3">
        <v>736</v>
      </c>
      <c r="B1664" s="3">
        <v>20425</v>
      </c>
      <c r="C1664" s="3">
        <v>40</v>
      </c>
      <c r="D1664" s="3">
        <f t="shared" si="75"/>
        <v>0.19583843329253367</v>
      </c>
      <c r="E1664" s="3">
        <v>1</v>
      </c>
      <c r="F1664" s="3">
        <v>0</v>
      </c>
      <c r="G1664" s="3">
        <v>5</v>
      </c>
      <c r="H1664" s="3">
        <v>4</v>
      </c>
      <c r="I1664" s="3">
        <v>12</v>
      </c>
      <c r="J1664" s="3">
        <v>5</v>
      </c>
      <c r="K1664" s="3">
        <v>3</v>
      </c>
      <c r="L1664" s="3">
        <v>16</v>
      </c>
      <c r="M1664" s="3">
        <v>17</v>
      </c>
      <c r="N1664" s="3">
        <v>2</v>
      </c>
      <c r="O1664" s="3">
        <v>2</v>
      </c>
      <c r="P1664" s="3">
        <v>0</v>
      </c>
      <c r="Q1664" s="3">
        <v>3</v>
      </c>
      <c r="R1664" s="3">
        <v>7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34</v>
      </c>
      <c r="AA1664" s="3" t="str" cm="1">
        <f t="array" ref="AA1664">_xlfn.IFS(AND(Z1664&lt;36,Z1664&gt;23),"24-35",AND(Z1664&lt;51,Z1664&gt;35),"36-50",AND(Z1664&gt;50,Z1664&lt;66),"51-65",Z1664&gt;65,"66+",TRUE,"?")</f>
        <v>24-35</v>
      </c>
      <c r="AB1664" s="3">
        <v>2767</v>
      </c>
      <c r="AC1664" s="3">
        <v>0</v>
      </c>
      <c r="AD1664" s="3">
        <v>1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23</v>
      </c>
      <c r="AM1664" s="4">
        <v>42082</v>
      </c>
      <c r="AN1664" s="3">
        <f t="shared" si="76"/>
        <v>3</v>
      </c>
      <c r="AO1664" s="3" t="str">
        <f t="shared" si="77"/>
        <v>March</v>
      </c>
      <c r="AP1664" s="3">
        <v>1</v>
      </c>
    </row>
    <row r="1665" spans="1:42" x14ac:dyDescent="0.25">
      <c r="A1665" s="3">
        <v>761</v>
      </c>
      <c r="B1665" s="3">
        <v>26872</v>
      </c>
      <c r="C1665" s="3">
        <v>40</v>
      </c>
      <c r="D1665" s="3">
        <f t="shared" si="75"/>
        <v>0.14885382554331647</v>
      </c>
      <c r="E1665" s="3">
        <v>0</v>
      </c>
      <c r="F1665" s="3">
        <v>0</v>
      </c>
      <c r="G1665" s="3">
        <v>0</v>
      </c>
      <c r="H1665" s="3">
        <v>3</v>
      </c>
      <c r="I1665" s="3">
        <v>10</v>
      </c>
      <c r="J1665" s="3">
        <v>8</v>
      </c>
      <c r="K1665" s="3">
        <v>3</v>
      </c>
      <c r="L1665" s="3">
        <v>16</v>
      </c>
      <c r="M1665" s="3">
        <v>32</v>
      </c>
      <c r="N1665" s="3">
        <v>1</v>
      </c>
      <c r="O1665" s="3">
        <v>1</v>
      </c>
      <c r="P1665" s="3">
        <v>1</v>
      </c>
      <c r="Q1665" s="3">
        <v>2</v>
      </c>
      <c r="R1665" s="3">
        <v>6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39</v>
      </c>
      <c r="AA1665" s="3" t="str" cm="1">
        <f t="array" ref="AA1665">_xlfn.IFS(AND(Z1665&lt;36,Z1665&gt;23),"24-35",AND(Z1665&lt;51,Z1665&gt;35),"36-50",AND(Z1665&gt;50,Z1665&lt;66),"51-65",Z1665&gt;65,"66+",TRUE,"?")</f>
        <v>36-50</v>
      </c>
      <c r="AB1665" s="3">
        <v>2415</v>
      </c>
      <c r="AC1665" s="3">
        <v>0</v>
      </c>
      <c r="AD1665" s="3">
        <v>1</v>
      </c>
      <c r="AE1665" s="3">
        <v>0</v>
      </c>
      <c r="AF1665" s="3">
        <v>0</v>
      </c>
      <c r="AG1665" s="3">
        <v>0</v>
      </c>
      <c r="AH1665" s="3">
        <v>0</v>
      </c>
      <c r="AI1665" s="3">
        <v>1</v>
      </c>
      <c r="AJ1665" s="3">
        <v>0</v>
      </c>
      <c r="AK1665" s="3">
        <v>0</v>
      </c>
      <c r="AL1665" s="3">
        <v>8</v>
      </c>
      <c r="AM1665" s="4">
        <v>42434</v>
      </c>
      <c r="AN1665" s="3">
        <f t="shared" si="76"/>
        <v>3</v>
      </c>
      <c r="AO1665" s="3" t="str">
        <f t="shared" si="77"/>
        <v>March</v>
      </c>
      <c r="AP1665" s="3">
        <v>1</v>
      </c>
    </row>
    <row r="1666" spans="1:42" x14ac:dyDescent="0.25">
      <c r="A1666" s="3">
        <v>807</v>
      </c>
      <c r="B1666" s="3">
        <v>23228</v>
      </c>
      <c r="C1666" s="3">
        <v>40</v>
      </c>
      <c r="D1666" s="3">
        <f t="shared" si="75"/>
        <v>0.17220595832615809</v>
      </c>
      <c r="E1666" s="3">
        <v>1</v>
      </c>
      <c r="F1666" s="3">
        <v>0</v>
      </c>
      <c r="G1666" s="3">
        <v>71</v>
      </c>
      <c r="H1666" s="3">
        <v>13</v>
      </c>
      <c r="I1666" s="3">
        <v>2</v>
      </c>
      <c r="J1666" s="3">
        <v>18</v>
      </c>
      <c r="K1666" s="3">
        <v>6</v>
      </c>
      <c r="L1666" s="3">
        <v>1</v>
      </c>
      <c r="M1666" s="3">
        <v>0</v>
      </c>
      <c r="N1666" s="3">
        <v>2</v>
      </c>
      <c r="O1666" s="3">
        <v>2</v>
      </c>
      <c r="P1666" s="3">
        <v>0</v>
      </c>
      <c r="Q1666" s="3">
        <v>3</v>
      </c>
      <c r="R1666" s="3">
        <v>8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51</v>
      </c>
      <c r="AA1666" s="3" t="str" cm="1">
        <f t="array" ref="AA1666">_xlfn.IFS(AND(Z1666&lt;36,Z1666&gt;23),"24-35",AND(Z1666&lt;51,Z1666&gt;35),"36-50",AND(Z1666&gt;50,Z1666&lt;66),"51-65",Z1666&gt;65,"66+",TRUE,"?")</f>
        <v>51-65</v>
      </c>
      <c r="AB1666" s="3">
        <v>2313</v>
      </c>
      <c r="AC1666" s="3">
        <v>0</v>
      </c>
      <c r="AD1666" s="3">
        <v>0</v>
      </c>
      <c r="AE1666" s="3">
        <v>0</v>
      </c>
      <c r="AF1666" s="3">
        <v>1</v>
      </c>
      <c r="AG1666" s="3">
        <v>0</v>
      </c>
      <c r="AH1666" s="3">
        <v>0</v>
      </c>
      <c r="AI1666" s="3">
        <v>1</v>
      </c>
      <c r="AJ1666" s="3">
        <v>0</v>
      </c>
      <c r="AK1666" s="3">
        <v>0</v>
      </c>
      <c r="AL1666" s="3">
        <v>40</v>
      </c>
      <c r="AM1666" s="4">
        <v>42536</v>
      </c>
      <c r="AN1666" s="3">
        <f t="shared" si="76"/>
        <v>6</v>
      </c>
      <c r="AO1666" s="3" t="str">
        <f t="shared" si="77"/>
        <v>June</v>
      </c>
      <c r="AP1666" s="3">
        <v>1</v>
      </c>
    </row>
    <row r="1667" spans="1:42" x14ac:dyDescent="0.25">
      <c r="A1667" s="3">
        <v>865</v>
      </c>
      <c r="B1667" s="3">
        <v>46015</v>
      </c>
      <c r="C1667" s="3">
        <v>40</v>
      </c>
      <c r="D1667" s="3">
        <f t="shared" ref="D1667:D1730" si="78">C1667*100/B1667</f>
        <v>8.6928175594914697E-2</v>
      </c>
      <c r="E1667" s="3">
        <v>1</v>
      </c>
      <c r="F1667" s="3">
        <v>1</v>
      </c>
      <c r="G1667" s="3">
        <v>25</v>
      </c>
      <c r="H1667" s="3">
        <v>38</v>
      </c>
      <c r="I1667" s="3">
        <v>0</v>
      </c>
      <c r="J1667" s="3">
        <v>2</v>
      </c>
      <c r="K1667" s="3">
        <v>0</v>
      </c>
      <c r="L1667" s="3">
        <v>0</v>
      </c>
      <c r="M1667" s="3">
        <v>6</v>
      </c>
      <c r="N1667" s="3">
        <v>1</v>
      </c>
      <c r="O1667" s="3">
        <v>1</v>
      </c>
      <c r="P1667" s="3">
        <v>0</v>
      </c>
      <c r="Q1667" s="3">
        <v>3</v>
      </c>
      <c r="R1667" s="3">
        <v>7</v>
      </c>
      <c r="S1667" s="3">
        <v>0</v>
      </c>
      <c r="T1667" s="3">
        <v>1</v>
      </c>
      <c r="U1667" s="3">
        <v>1</v>
      </c>
      <c r="V1667" s="3">
        <v>0</v>
      </c>
      <c r="W1667" s="3">
        <v>0</v>
      </c>
      <c r="X1667" s="3">
        <v>0</v>
      </c>
      <c r="Y1667" s="3">
        <v>0</v>
      </c>
      <c r="Z1667" s="3">
        <v>65</v>
      </c>
      <c r="AA1667" s="3" t="str" cm="1">
        <f t="array" ref="AA1667">_xlfn.IFS(AND(Z1667&lt;36,Z1667&gt;23),"24-35",AND(Z1667&lt;51,Z1667&gt;35),"36-50",AND(Z1667&gt;50,Z1667&lt;66),"51-65",Z1667&gt;65,"66+",TRUE,"?")</f>
        <v>51-65</v>
      </c>
      <c r="AB1667" s="3">
        <v>2236</v>
      </c>
      <c r="AC1667" s="3">
        <v>0</v>
      </c>
      <c r="AD1667" s="3">
        <v>0</v>
      </c>
      <c r="AE1667" s="3">
        <v>0</v>
      </c>
      <c r="AF1667" s="3">
        <v>1</v>
      </c>
      <c r="AG1667" s="3">
        <v>0</v>
      </c>
      <c r="AH1667" s="3">
        <v>0</v>
      </c>
      <c r="AI1667" s="3">
        <v>0</v>
      </c>
      <c r="AJ1667" s="3">
        <v>0</v>
      </c>
      <c r="AK1667" s="3">
        <v>1</v>
      </c>
      <c r="AL1667" s="3">
        <v>34</v>
      </c>
      <c r="AM1667" s="4">
        <v>42613</v>
      </c>
      <c r="AN1667" s="3">
        <f t="shared" ref="AN1667:AN1730" si="79">MONTH(AM1667)</f>
        <v>8</v>
      </c>
      <c r="AO1667" s="3" t="str">
        <f t="shared" ref="AO1667:AO1730" si="80">TEXT(AM1667,"mmmm")</f>
        <v>August</v>
      </c>
      <c r="AP1667" s="3">
        <v>1</v>
      </c>
    </row>
    <row r="1668" spans="1:42" x14ac:dyDescent="0.25">
      <c r="A1668" s="3">
        <v>897</v>
      </c>
      <c r="B1668" s="3">
        <v>46106</v>
      </c>
      <c r="C1668" s="3">
        <v>40</v>
      </c>
      <c r="D1668" s="3">
        <f t="shared" si="78"/>
        <v>8.6756604346505881E-2</v>
      </c>
      <c r="E1668" s="3">
        <v>1</v>
      </c>
      <c r="F1668" s="3">
        <v>1</v>
      </c>
      <c r="G1668" s="3">
        <v>84</v>
      </c>
      <c r="H1668" s="3">
        <v>30</v>
      </c>
      <c r="I1668" s="3">
        <v>0</v>
      </c>
      <c r="J1668" s="3">
        <v>8</v>
      </c>
      <c r="K1668" s="3">
        <v>2</v>
      </c>
      <c r="L1668" s="3">
        <v>0</v>
      </c>
      <c r="M1668" s="3">
        <v>14</v>
      </c>
      <c r="N1668" s="3">
        <v>1</v>
      </c>
      <c r="O1668" s="3">
        <v>1</v>
      </c>
      <c r="P1668" s="3">
        <v>1</v>
      </c>
      <c r="Q1668" s="3">
        <v>2</v>
      </c>
      <c r="R1668" s="3">
        <v>6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44</v>
      </c>
      <c r="AA1668" s="3" t="str" cm="1">
        <f t="array" ref="AA1668">_xlfn.IFS(AND(Z1668&lt;36,Z1668&gt;23),"24-35",AND(Z1668&lt;51,Z1668&gt;35),"36-50",AND(Z1668&gt;50,Z1668&lt;66),"51-65",Z1668&gt;65,"66+",TRUE,"?")</f>
        <v>36-50</v>
      </c>
      <c r="AB1668" s="3">
        <v>2208</v>
      </c>
      <c r="AC1668" s="3">
        <v>0</v>
      </c>
      <c r="AD1668" s="3">
        <v>0</v>
      </c>
      <c r="AE1668" s="3">
        <v>0</v>
      </c>
      <c r="AF1668" s="3">
        <v>1</v>
      </c>
      <c r="AG1668" s="3">
        <v>0</v>
      </c>
      <c r="AH1668" s="3">
        <v>0</v>
      </c>
      <c r="AI1668" s="3">
        <v>0</v>
      </c>
      <c r="AJ1668" s="3">
        <v>1</v>
      </c>
      <c r="AK1668" s="3">
        <v>0</v>
      </c>
      <c r="AL1668" s="3">
        <v>26</v>
      </c>
      <c r="AM1668" s="4">
        <v>42641</v>
      </c>
      <c r="AN1668" s="3">
        <f t="shared" si="79"/>
        <v>9</v>
      </c>
      <c r="AO1668" s="3" t="str">
        <f t="shared" si="80"/>
        <v>September</v>
      </c>
      <c r="AP1668" s="3">
        <v>1</v>
      </c>
    </row>
    <row r="1669" spans="1:42" x14ac:dyDescent="0.25">
      <c r="A1669" s="3">
        <v>930</v>
      </c>
      <c r="B1669" s="3">
        <v>35340</v>
      </c>
      <c r="C1669" s="3">
        <v>40</v>
      </c>
      <c r="D1669" s="3">
        <f t="shared" si="78"/>
        <v>0.11318619128466327</v>
      </c>
      <c r="E1669" s="3">
        <v>1</v>
      </c>
      <c r="F1669" s="3">
        <v>1</v>
      </c>
      <c r="G1669" s="3">
        <v>1</v>
      </c>
      <c r="H1669" s="3">
        <v>27</v>
      </c>
      <c r="I1669" s="3">
        <v>0</v>
      </c>
      <c r="J1669" s="3">
        <v>12</v>
      </c>
      <c r="K1669" s="3">
        <v>0</v>
      </c>
      <c r="L1669" s="3">
        <v>1</v>
      </c>
      <c r="M1669" s="3">
        <v>5</v>
      </c>
      <c r="N1669" s="3">
        <v>2</v>
      </c>
      <c r="O1669" s="3">
        <v>2</v>
      </c>
      <c r="P1669" s="3">
        <v>0</v>
      </c>
      <c r="Q1669" s="3">
        <v>3</v>
      </c>
      <c r="R1669" s="3">
        <v>5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64</v>
      </c>
      <c r="AA1669" s="3" t="str" cm="1">
        <f t="array" ref="AA1669">_xlfn.IFS(AND(Z1669&lt;36,Z1669&gt;23),"24-35",AND(Z1669&lt;51,Z1669&gt;35),"36-50",AND(Z1669&gt;50,Z1669&lt;66),"51-65",Z1669&gt;65,"66+",TRUE,"?")</f>
        <v>51-65</v>
      </c>
      <c r="AB1669" s="3">
        <v>2159</v>
      </c>
      <c r="AC1669" s="3">
        <v>0</v>
      </c>
      <c r="AD1669" s="3">
        <v>0</v>
      </c>
      <c r="AE1669" s="3">
        <v>0</v>
      </c>
      <c r="AF1669" s="3">
        <v>0</v>
      </c>
      <c r="AG1669" s="3">
        <v>1</v>
      </c>
      <c r="AH1669" s="3">
        <v>0</v>
      </c>
      <c r="AI1669" s="3">
        <v>0</v>
      </c>
      <c r="AJ1669" s="3">
        <v>0</v>
      </c>
      <c r="AK1669" s="3">
        <v>1</v>
      </c>
      <c r="AL1669" s="3">
        <v>35</v>
      </c>
      <c r="AM1669" s="4">
        <v>42690</v>
      </c>
      <c r="AN1669" s="3">
        <f t="shared" si="79"/>
        <v>11</v>
      </c>
      <c r="AO1669" s="3" t="str">
        <f t="shared" si="80"/>
        <v>November</v>
      </c>
      <c r="AP1669" s="3">
        <v>1</v>
      </c>
    </row>
    <row r="1670" spans="1:42" x14ac:dyDescent="0.25">
      <c r="A1670" s="3">
        <v>1038</v>
      </c>
      <c r="B1670" s="3">
        <v>30023</v>
      </c>
      <c r="C1670" s="3">
        <v>40</v>
      </c>
      <c r="D1670" s="3">
        <f t="shared" si="78"/>
        <v>0.13323118942144355</v>
      </c>
      <c r="E1670" s="3">
        <v>1</v>
      </c>
      <c r="F1670" s="3">
        <v>0</v>
      </c>
      <c r="G1670" s="3">
        <v>28</v>
      </c>
      <c r="H1670" s="3">
        <v>11</v>
      </c>
      <c r="I1670" s="3">
        <v>0</v>
      </c>
      <c r="J1670" s="3">
        <v>16</v>
      </c>
      <c r="K1670" s="3">
        <v>7</v>
      </c>
      <c r="L1670" s="3">
        <v>6</v>
      </c>
      <c r="M1670" s="3">
        <v>21</v>
      </c>
      <c r="N1670" s="3">
        <v>1</v>
      </c>
      <c r="O1670" s="3">
        <v>2</v>
      </c>
      <c r="P1670" s="3">
        <v>0</v>
      </c>
      <c r="Q1670" s="3">
        <v>3</v>
      </c>
      <c r="R1670" s="3">
        <v>8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48</v>
      </c>
      <c r="AA1670" s="3" t="str" cm="1">
        <f t="array" ref="AA1670">_xlfn.IFS(AND(Z1670&lt;36,Z1670&gt;23),"24-35",AND(Z1670&lt;51,Z1670&gt;35),"36-50",AND(Z1670&gt;50,Z1670&lt;66),"51-65",Z1670&gt;65,"66+",TRUE,"?")</f>
        <v>36-50</v>
      </c>
      <c r="AB1670" s="3">
        <v>2256</v>
      </c>
      <c r="AC1670" s="3">
        <v>0</v>
      </c>
      <c r="AD1670" s="3">
        <v>1</v>
      </c>
      <c r="AE1670" s="3">
        <v>0</v>
      </c>
      <c r="AF1670" s="3">
        <v>0</v>
      </c>
      <c r="AG1670" s="3">
        <v>0</v>
      </c>
      <c r="AH1670" s="3">
        <v>0</v>
      </c>
      <c r="AI1670" s="3">
        <v>1</v>
      </c>
      <c r="AJ1670" s="3">
        <v>0</v>
      </c>
      <c r="AK1670" s="3">
        <v>0</v>
      </c>
      <c r="AL1670" s="3">
        <v>19</v>
      </c>
      <c r="AM1670" s="4">
        <v>42593</v>
      </c>
      <c r="AN1670" s="3">
        <f t="shared" si="79"/>
        <v>8</v>
      </c>
      <c r="AO1670" s="3" t="str">
        <f t="shared" si="80"/>
        <v>August</v>
      </c>
      <c r="AP1670" s="3">
        <v>1</v>
      </c>
    </row>
    <row r="1671" spans="1:42" x14ac:dyDescent="0.25">
      <c r="A1671" s="3">
        <v>1274</v>
      </c>
      <c r="B1671" s="3">
        <v>17256</v>
      </c>
      <c r="C1671" s="3">
        <v>40</v>
      </c>
      <c r="D1671" s="3">
        <f t="shared" si="78"/>
        <v>0.23180343069077422</v>
      </c>
      <c r="E1671" s="3">
        <v>1</v>
      </c>
      <c r="F1671" s="3">
        <v>0</v>
      </c>
      <c r="G1671" s="3">
        <v>10</v>
      </c>
      <c r="H1671" s="3">
        <v>6</v>
      </c>
      <c r="I1671" s="3">
        <v>4</v>
      </c>
      <c r="J1671" s="3">
        <v>14</v>
      </c>
      <c r="K1671" s="3">
        <v>8</v>
      </c>
      <c r="L1671" s="3">
        <v>8</v>
      </c>
      <c r="M1671" s="3">
        <v>22</v>
      </c>
      <c r="N1671" s="3">
        <v>2</v>
      </c>
      <c r="O1671" s="3">
        <v>2</v>
      </c>
      <c r="P1671" s="3">
        <v>1</v>
      </c>
      <c r="Q1671" s="3">
        <v>2</v>
      </c>
      <c r="R1671" s="3">
        <v>8</v>
      </c>
      <c r="S1671" s="3">
        <v>0</v>
      </c>
      <c r="T1671" s="3">
        <v>0</v>
      </c>
      <c r="U1671" s="3">
        <v>1</v>
      </c>
      <c r="V1671" s="3">
        <v>0</v>
      </c>
      <c r="W1671" s="3">
        <v>0</v>
      </c>
      <c r="X1671" s="3">
        <v>0</v>
      </c>
      <c r="Y1671" s="3">
        <v>0</v>
      </c>
      <c r="Z1671" s="3">
        <v>28</v>
      </c>
      <c r="AA1671" s="3" t="str" cm="1">
        <f t="array" ref="AA1671">_xlfn.IFS(AND(Z1671&lt;36,Z1671&gt;23),"24-35",AND(Z1671&lt;51,Z1671&gt;35),"36-50",AND(Z1671&gt;50,Z1671&lt;66),"51-65",Z1671&gt;65,"66+",TRUE,"?")</f>
        <v>24-35</v>
      </c>
      <c r="AB1671" s="3">
        <v>2377</v>
      </c>
      <c r="AC1671" s="3">
        <v>0</v>
      </c>
      <c r="AD1671" s="3">
        <v>1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18</v>
      </c>
      <c r="AM1671" s="4">
        <v>42472</v>
      </c>
      <c r="AN1671" s="3">
        <f t="shared" si="79"/>
        <v>4</v>
      </c>
      <c r="AO1671" s="3" t="str">
        <f t="shared" si="80"/>
        <v>April</v>
      </c>
      <c r="AP1671" s="3">
        <v>1</v>
      </c>
    </row>
    <row r="1672" spans="1:42" x14ac:dyDescent="0.25">
      <c r="A1672" s="3">
        <v>1529</v>
      </c>
      <c r="B1672" s="3">
        <v>36732</v>
      </c>
      <c r="C1672" s="3">
        <v>40</v>
      </c>
      <c r="D1672" s="3">
        <f t="shared" si="78"/>
        <v>0.10889687465969726</v>
      </c>
      <c r="E1672" s="3">
        <v>1</v>
      </c>
      <c r="F1672" s="3">
        <v>1</v>
      </c>
      <c r="G1672" s="3">
        <v>71</v>
      </c>
      <c r="H1672" s="3">
        <v>21</v>
      </c>
      <c r="I1672" s="3">
        <v>5</v>
      </c>
      <c r="J1672" s="3">
        <v>3</v>
      </c>
      <c r="K1672" s="3">
        <v>10</v>
      </c>
      <c r="L1672" s="3">
        <v>1</v>
      </c>
      <c r="M1672" s="3">
        <v>7</v>
      </c>
      <c r="N1672" s="3">
        <v>3</v>
      </c>
      <c r="O1672" s="3">
        <v>1</v>
      </c>
      <c r="P1672" s="3">
        <v>1</v>
      </c>
      <c r="Q1672" s="3">
        <v>4</v>
      </c>
      <c r="R1672" s="3">
        <v>2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61</v>
      </c>
      <c r="AA1672" s="3" t="str" cm="1">
        <f t="array" ref="AA1672">_xlfn.IFS(AND(Z1672&lt;36,Z1672&gt;23),"24-35",AND(Z1672&lt;51,Z1672&gt;35),"36-50",AND(Z1672&gt;50,Z1672&lt;66),"51-65",Z1672&gt;65,"66+",TRUE,"?")</f>
        <v>51-65</v>
      </c>
      <c r="AB1672" s="3">
        <v>2341</v>
      </c>
      <c r="AC1672" s="3">
        <v>0</v>
      </c>
      <c r="AD1672" s="3">
        <v>1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1</v>
      </c>
      <c r="AL1672" s="3">
        <v>33</v>
      </c>
      <c r="AM1672" s="4">
        <v>42508</v>
      </c>
      <c r="AN1672" s="3">
        <f t="shared" si="79"/>
        <v>5</v>
      </c>
      <c r="AO1672" s="3" t="str">
        <f t="shared" si="80"/>
        <v>May</v>
      </c>
      <c r="AP1672" s="3">
        <v>1</v>
      </c>
    </row>
    <row r="1673" spans="1:42" x14ac:dyDescent="0.25">
      <c r="A1673" s="3">
        <v>1609</v>
      </c>
      <c r="B1673" s="3">
        <v>38725</v>
      </c>
      <c r="C1673" s="3">
        <v>40</v>
      </c>
      <c r="D1673" s="3">
        <f t="shared" si="78"/>
        <v>0.10329244673983215</v>
      </c>
      <c r="E1673" s="3">
        <v>1</v>
      </c>
      <c r="F1673" s="3">
        <v>1</v>
      </c>
      <c r="G1673" s="3">
        <v>52</v>
      </c>
      <c r="H1673" s="3">
        <v>31</v>
      </c>
      <c r="I1673" s="3">
        <v>0</v>
      </c>
      <c r="J1673" s="3">
        <v>6</v>
      </c>
      <c r="K1673" s="3">
        <v>2</v>
      </c>
      <c r="L1673" s="3">
        <v>1</v>
      </c>
      <c r="M1673" s="3">
        <v>5</v>
      </c>
      <c r="N1673" s="3">
        <v>2</v>
      </c>
      <c r="O1673" s="3">
        <v>1</v>
      </c>
      <c r="P1673" s="3">
        <v>0</v>
      </c>
      <c r="Q1673" s="3">
        <v>4</v>
      </c>
      <c r="R1673" s="3">
        <v>4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65</v>
      </c>
      <c r="AA1673" s="3" t="str" cm="1">
        <f t="array" ref="AA1673">_xlfn.IFS(AND(Z1673&lt;36,Z1673&gt;23),"24-35",AND(Z1673&lt;51,Z1673&gt;35),"36-50",AND(Z1673&gt;50,Z1673&lt;66),"51-65",Z1673&gt;65,"66+",TRUE,"?")</f>
        <v>51-65</v>
      </c>
      <c r="AB1673" s="3">
        <v>2209</v>
      </c>
      <c r="AC1673" s="3">
        <v>0</v>
      </c>
      <c r="AD1673" s="3">
        <v>1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1</v>
      </c>
      <c r="AL1673" s="3">
        <v>35</v>
      </c>
      <c r="AM1673" s="4">
        <v>42640</v>
      </c>
      <c r="AN1673" s="3">
        <f t="shared" si="79"/>
        <v>9</v>
      </c>
      <c r="AO1673" s="3" t="str">
        <f t="shared" si="80"/>
        <v>September</v>
      </c>
      <c r="AP1673" s="3">
        <v>1</v>
      </c>
    </row>
    <row r="1674" spans="1:42" x14ac:dyDescent="0.25">
      <c r="A1674" s="3">
        <v>1708</v>
      </c>
      <c r="B1674" s="3">
        <v>44503</v>
      </c>
      <c r="C1674" s="3">
        <v>40</v>
      </c>
      <c r="D1674" s="3">
        <f t="shared" si="78"/>
        <v>8.988158101701009E-2</v>
      </c>
      <c r="E1674" s="3">
        <v>1</v>
      </c>
      <c r="F1674" s="3">
        <v>1</v>
      </c>
      <c r="G1674" s="3">
        <v>83</v>
      </c>
      <c r="H1674" s="3">
        <v>31</v>
      </c>
      <c r="I1674" s="3">
        <v>1</v>
      </c>
      <c r="J1674" s="3">
        <v>8</v>
      </c>
      <c r="K1674" s="3">
        <v>0</v>
      </c>
      <c r="L1674" s="3">
        <v>0</v>
      </c>
      <c r="M1674" s="3">
        <v>8</v>
      </c>
      <c r="N1674" s="3">
        <v>2</v>
      </c>
      <c r="O1674" s="3">
        <v>2</v>
      </c>
      <c r="P1674" s="3">
        <v>0</v>
      </c>
      <c r="Q1674" s="3">
        <v>3</v>
      </c>
      <c r="R1674" s="3">
        <v>6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48</v>
      </c>
      <c r="AA1674" s="3" t="str" cm="1">
        <f t="array" ref="AA1674">_xlfn.IFS(AND(Z1674&lt;36,Z1674&gt;23),"24-35",AND(Z1674&lt;51,Z1674&gt;35),"36-50",AND(Z1674&gt;50,Z1674&lt;66),"51-65",Z1674&gt;65,"66+",TRUE,"?")</f>
        <v>36-50</v>
      </c>
      <c r="AB1674" s="3">
        <v>2233</v>
      </c>
      <c r="AC1674" s="3">
        <v>0</v>
      </c>
      <c r="AD1674" s="3">
        <v>0</v>
      </c>
      <c r="AE1674" s="3">
        <v>1</v>
      </c>
      <c r="AF1674" s="3">
        <v>0</v>
      </c>
      <c r="AG1674" s="3">
        <v>0</v>
      </c>
      <c r="AH1674" s="3">
        <v>0</v>
      </c>
      <c r="AI1674" s="3">
        <v>1</v>
      </c>
      <c r="AJ1674" s="3">
        <v>0</v>
      </c>
      <c r="AK1674" s="3">
        <v>0</v>
      </c>
      <c r="AL1674" s="3">
        <v>32</v>
      </c>
      <c r="AM1674" s="4">
        <v>42616</v>
      </c>
      <c r="AN1674" s="3">
        <f t="shared" si="79"/>
        <v>9</v>
      </c>
      <c r="AO1674" s="3" t="str">
        <f t="shared" si="80"/>
        <v>September</v>
      </c>
      <c r="AP1674" s="3">
        <v>1</v>
      </c>
    </row>
    <row r="1675" spans="1:42" x14ac:dyDescent="0.25">
      <c r="A1675" s="3">
        <v>1745</v>
      </c>
      <c r="B1675" s="3">
        <v>36038</v>
      </c>
      <c r="C1675" s="3">
        <v>40</v>
      </c>
      <c r="D1675" s="3">
        <f t="shared" si="78"/>
        <v>0.11099395082967978</v>
      </c>
      <c r="E1675" s="3">
        <v>1</v>
      </c>
      <c r="F1675" s="3">
        <v>0</v>
      </c>
      <c r="G1675" s="3">
        <v>82</v>
      </c>
      <c r="H1675" s="3">
        <v>23</v>
      </c>
      <c r="I1675" s="3">
        <v>0</v>
      </c>
      <c r="J1675" s="3">
        <v>15</v>
      </c>
      <c r="K1675" s="3">
        <v>0</v>
      </c>
      <c r="L1675" s="3">
        <v>2</v>
      </c>
      <c r="M1675" s="3">
        <v>7</v>
      </c>
      <c r="N1675" s="3">
        <v>2</v>
      </c>
      <c r="O1675" s="3">
        <v>3</v>
      </c>
      <c r="P1675" s="3">
        <v>0</v>
      </c>
      <c r="Q1675" s="3">
        <v>3</v>
      </c>
      <c r="R1675" s="3">
        <v>6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39</v>
      </c>
      <c r="AA1675" s="3" t="str" cm="1">
        <f t="array" ref="AA1675">_xlfn.IFS(AND(Z1675&lt;36,Z1675&gt;23),"24-35",AND(Z1675&lt;51,Z1675&gt;35),"36-50",AND(Z1675&gt;50,Z1675&lt;66),"51-65",Z1675&gt;65,"66+",TRUE,"?")</f>
        <v>36-50</v>
      </c>
      <c r="AB1675" s="3">
        <v>2553</v>
      </c>
      <c r="AC1675" s="3">
        <v>0</v>
      </c>
      <c r="AD1675" s="3">
        <v>0</v>
      </c>
      <c r="AE1675" s="3">
        <v>1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1</v>
      </c>
      <c r="AL1675" s="3">
        <v>33</v>
      </c>
      <c r="AM1675" s="4">
        <v>42296</v>
      </c>
      <c r="AN1675" s="3">
        <f t="shared" si="79"/>
        <v>10</v>
      </c>
      <c r="AO1675" s="3" t="str">
        <f t="shared" si="80"/>
        <v>October</v>
      </c>
      <c r="AP1675" s="3">
        <v>1</v>
      </c>
    </row>
    <row r="1676" spans="1:42" x14ac:dyDescent="0.25">
      <c r="A1676" s="3">
        <v>1918</v>
      </c>
      <c r="B1676" s="3">
        <v>27733</v>
      </c>
      <c r="C1676" s="3">
        <v>40</v>
      </c>
      <c r="D1676" s="3">
        <f t="shared" si="78"/>
        <v>0.14423250279450475</v>
      </c>
      <c r="E1676" s="3">
        <v>1</v>
      </c>
      <c r="F1676" s="3">
        <v>0</v>
      </c>
      <c r="G1676" s="3">
        <v>16</v>
      </c>
      <c r="H1676" s="3">
        <v>0</v>
      </c>
      <c r="I1676" s="3">
        <v>7</v>
      </c>
      <c r="J1676" s="3">
        <v>5</v>
      </c>
      <c r="K1676" s="3">
        <v>26</v>
      </c>
      <c r="L1676" s="3">
        <v>2</v>
      </c>
      <c r="M1676" s="3">
        <v>17</v>
      </c>
      <c r="N1676" s="3">
        <v>2</v>
      </c>
      <c r="O1676" s="3">
        <v>2</v>
      </c>
      <c r="P1676" s="3">
        <v>0</v>
      </c>
      <c r="Q1676" s="3">
        <v>3</v>
      </c>
      <c r="R1676" s="3">
        <v>7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39</v>
      </c>
      <c r="AA1676" s="3" t="str" cm="1">
        <f t="array" ref="AA1676">_xlfn.IFS(AND(Z1676&lt;36,Z1676&gt;23),"24-35",AND(Z1676&lt;51,Z1676&gt;35),"36-50",AND(Z1676&gt;50,Z1676&lt;66),"51-65",Z1676&gt;65,"66+",TRUE,"?")</f>
        <v>36-50</v>
      </c>
      <c r="AB1676" s="3">
        <v>2466</v>
      </c>
      <c r="AC1676" s="3">
        <v>0</v>
      </c>
      <c r="AD1676" s="3">
        <v>1</v>
      </c>
      <c r="AE1676" s="3">
        <v>0</v>
      </c>
      <c r="AF1676" s="3">
        <v>0</v>
      </c>
      <c r="AG1676" s="3">
        <v>0</v>
      </c>
      <c r="AH1676" s="3">
        <v>1</v>
      </c>
      <c r="AI1676" s="3">
        <v>0</v>
      </c>
      <c r="AJ1676" s="3">
        <v>0</v>
      </c>
      <c r="AK1676" s="3">
        <v>0</v>
      </c>
      <c r="AL1676" s="3">
        <v>23</v>
      </c>
      <c r="AM1676" s="4">
        <v>42383</v>
      </c>
      <c r="AN1676" s="3">
        <f t="shared" si="79"/>
        <v>1</v>
      </c>
      <c r="AO1676" s="3" t="str">
        <f t="shared" si="80"/>
        <v>January</v>
      </c>
      <c r="AP1676" s="3">
        <v>1</v>
      </c>
    </row>
    <row r="1677" spans="1:42" x14ac:dyDescent="0.25">
      <c r="A1677" s="3">
        <v>1938</v>
      </c>
      <c r="B1677" s="3">
        <v>35788</v>
      </c>
      <c r="C1677" s="3">
        <v>40</v>
      </c>
      <c r="D1677" s="3">
        <f t="shared" si="78"/>
        <v>0.11176930814798257</v>
      </c>
      <c r="E1677" s="3">
        <v>1</v>
      </c>
      <c r="F1677" s="3">
        <v>1</v>
      </c>
      <c r="G1677" s="3">
        <v>34</v>
      </c>
      <c r="H1677" s="3">
        <v>23</v>
      </c>
      <c r="I1677" s="3">
        <v>2</v>
      </c>
      <c r="J1677" s="3">
        <v>11</v>
      </c>
      <c r="K1677" s="3">
        <v>3</v>
      </c>
      <c r="L1677" s="3">
        <v>1</v>
      </c>
      <c r="M1677" s="3">
        <v>4</v>
      </c>
      <c r="N1677" s="3">
        <v>2</v>
      </c>
      <c r="O1677" s="3">
        <v>2</v>
      </c>
      <c r="P1677" s="3">
        <v>0</v>
      </c>
      <c r="Q1677" s="3">
        <v>3</v>
      </c>
      <c r="R1677" s="3">
        <v>6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49</v>
      </c>
      <c r="AA1677" s="3" t="str" cm="1">
        <f t="array" ref="AA1677">_xlfn.IFS(AND(Z1677&lt;36,Z1677&gt;23),"24-35",AND(Z1677&lt;51,Z1677&gt;35),"36-50",AND(Z1677&gt;50,Z1677&lt;66),"51-65",Z1677&gt;65,"66+",TRUE,"?")</f>
        <v>36-50</v>
      </c>
      <c r="AB1677" s="3">
        <v>2316</v>
      </c>
      <c r="AC1677" s="3">
        <v>0</v>
      </c>
      <c r="AD1677" s="3">
        <v>1</v>
      </c>
      <c r="AE1677" s="3">
        <v>0</v>
      </c>
      <c r="AF1677" s="3">
        <v>0</v>
      </c>
      <c r="AG1677" s="3">
        <v>0</v>
      </c>
      <c r="AH1677" s="3">
        <v>0</v>
      </c>
      <c r="AI1677" s="3">
        <v>1</v>
      </c>
      <c r="AJ1677" s="3">
        <v>0</v>
      </c>
      <c r="AK1677" s="3">
        <v>0</v>
      </c>
      <c r="AL1677" s="3">
        <v>36</v>
      </c>
      <c r="AM1677" s="4">
        <v>42533</v>
      </c>
      <c r="AN1677" s="3">
        <f t="shared" si="79"/>
        <v>6</v>
      </c>
      <c r="AO1677" s="3" t="str">
        <f t="shared" si="80"/>
        <v>June</v>
      </c>
      <c r="AP1677" s="3">
        <v>1</v>
      </c>
    </row>
    <row r="1678" spans="1:42" x14ac:dyDescent="0.25">
      <c r="A1678" s="3">
        <v>1976</v>
      </c>
      <c r="B1678" s="3">
        <v>53233</v>
      </c>
      <c r="C1678" s="3">
        <v>40</v>
      </c>
      <c r="D1678" s="3">
        <f t="shared" si="78"/>
        <v>7.5141359682903461E-2</v>
      </c>
      <c r="E1678" s="3">
        <v>0</v>
      </c>
      <c r="F1678" s="3">
        <v>1</v>
      </c>
      <c r="G1678" s="3">
        <v>18</v>
      </c>
      <c r="H1678" s="3">
        <v>28</v>
      </c>
      <c r="I1678" s="3">
        <v>0</v>
      </c>
      <c r="J1678" s="3">
        <v>9</v>
      </c>
      <c r="K1678" s="3">
        <v>3</v>
      </c>
      <c r="L1678" s="3">
        <v>0</v>
      </c>
      <c r="M1678" s="3">
        <v>0</v>
      </c>
      <c r="N1678" s="3">
        <v>1</v>
      </c>
      <c r="O1678" s="3">
        <v>1</v>
      </c>
      <c r="P1678" s="3">
        <v>0</v>
      </c>
      <c r="Q1678" s="3">
        <v>3</v>
      </c>
      <c r="R1678" s="3">
        <v>4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63</v>
      </c>
      <c r="AA1678" s="3" t="str" cm="1">
        <f t="array" ref="AA1678">_xlfn.IFS(AND(Z1678&lt;36,Z1678&gt;23),"24-35",AND(Z1678&lt;51,Z1678&gt;35),"36-50",AND(Z1678&gt;50,Z1678&lt;66),"51-65",Z1678&gt;65,"66+",TRUE,"?")</f>
        <v>51-65</v>
      </c>
      <c r="AB1678" s="3">
        <v>2262</v>
      </c>
      <c r="AC1678" s="3">
        <v>0</v>
      </c>
      <c r="AD1678" s="3">
        <v>1</v>
      </c>
      <c r="AE1678" s="3">
        <v>0</v>
      </c>
      <c r="AF1678" s="3">
        <v>0</v>
      </c>
      <c r="AG1678" s="3">
        <v>0</v>
      </c>
      <c r="AH1678" s="3">
        <v>1</v>
      </c>
      <c r="AI1678" s="3">
        <v>0</v>
      </c>
      <c r="AJ1678" s="3">
        <v>0</v>
      </c>
      <c r="AK1678" s="3">
        <v>0</v>
      </c>
      <c r="AL1678" s="3">
        <v>40</v>
      </c>
      <c r="AM1678" s="4">
        <v>42587</v>
      </c>
      <c r="AN1678" s="3">
        <f t="shared" si="79"/>
        <v>8</v>
      </c>
      <c r="AO1678" s="3" t="str">
        <f t="shared" si="80"/>
        <v>August</v>
      </c>
      <c r="AP1678" s="3">
        <v>1</v>
      </c>
    </row>
    <row r="1679" spans="1:42" x14ac:dyDescent="0.25">
      <c r="A1679" s="3">
        <v>188</v>
      </c>
      <c r="B1679" s="3">
        <v>29604</v>
      </c>
      <c r="C1679" s="3">
        <v>39</v>
      </c>
      <c r="D1679" s="3">
        <f t="shared" si="78"/>
        <v>0.13173895419537901</v>
      </c>
      <c r="E1679" s="3">
        <v>1</v>
      </c>
      <c r="F1679" s="3">
        <v>0</v>
      </c>
      <c r="G1679" s="3">
        <v>88</v>
      </c>
      <c r="H1679" s="3">
        <v>7</v>
      </c>
      <c r="I1679" s="3">
        <v>6</v>
      </c>
      <c r="J1679" s="3">
        <v>13</v>
      </c>
      <c r="K1679" s="3">
        <v>7</v>
      </c>
      <c r="L1679" s="3">
        <v>6</v>
      </c>
      <c r="M1679" s="3">
        <v>14</v>
      </c>
      <c r="N1679" s="3">
        <v>1</v>
      </c>
      <c r="O1679" s="3">
        <v>1</v>
      </c>
      <c r="P1679" s="3">
        <v>0</v>
      </c>
      <c r="Q1679" s="3">
        <v>3</v>
      </c>
      <c r="R1679" s="3">
        <v>9</v>
      </c>
      <c r="S1679" s="3">
        <v>0</v>
      </c>
      <c r="T1679" s="3">
        <v>0</v>
      </c>
      <c r="U1679" s="3">
        <v>1</v>
      </c>
      <c r="V1679" s="3">
        <v>0</v>
      </c>
      <c r="W1679" s="3">
        <v>0</v>
      </c>
      <c r="X1679" s="3">
        <v>0</v>
      </c>
      <c r="Y1679" s="3">
        <v>0</v>
      </c>
      <c r="Z1679" s="3">
        <v>32</v>
      </c>
      <c r="AA1679" s="3" t="str" cm="1">
        <f t="array" ref="AA1679">_xlfn.IFS(AND(Z1679&lt;36,Z1679&gt;23),"24-35",AND(Z1679&lt;51,Z1679&gt;35),"36-50",AND(Z1679&gt;50,Z1679&lt;66),"51-65",Z1679&gt;65,"66+",TRUE,"?")</f>
        <v>24-35</v>
      </c>
      <c r="AB1679" s="3">
        <v>2362</v>
      </c>
      <c r="AC1679" s="3">
        <v>0</v>
      </c>
      <c r="AD1679" s="3">
        <v>0</v>
      </c>
      <c r="AE1679" s="3">
        <v>0</v>
      </c>
      <c r="AF1679" s="3">
        <v>1</v>
      </c>
      <c r="AG1679" s="3">
        <v>0</v>
      </c>
      <c r="AH1679" s="3">
        <v>0</v>
      </c>
      <c r="AI1679" s="3">
        <v>1</v>
      </c>
      <c r="AJ1679" s="3">
        <v>0</v>
      </c>
      <c r="AK1679" s="3">
        <v>0</v>
      </c>
      <c r="AL1679" s="3">
        <v>25</v>
      </c>
      <c r="AM1679" s="4">
        <v>42487</v>
      </c>
      <c r="AN1679" s="3">
        <f t="shared" si="79"/>
        <v>4</v>
      </c>
      <c r="AO1679" s="3" t="str">
        <f t="shared" si="80"/>
        <v>April</v>
      </c>
      <c r="AP1679" s="3">
        <v>1</v>
      </c>
    </row>
    <row r="1680" spans="1:42" x14ac:dyDescent="0.25">
      <c r="A1680" s="3">
        <v>321</v>
      </c>
      <c r="B1680" s="3">
        <v>44300</v>
      </c>
      <c r="C1680" s="3">
        <v>39</v>
      </c>
      <c r="D1680" s="3">
        <f t="shared" si="78"/>
        <v>8.8036117381489837E-2</v>
      </c>
      <c r="E1680" s="3">
        <v>1</v>
      </c>
      <c r="F1680" s="3">
        <v>1</v>
      </c>
      <c r="G1680" s="3">
        <v>65</v>
      </c>
      <c r="H1680" s="3">
        <v>30</v>
      </c>
      <c r="I1680" s="3">
        <v>0</v>
      </c>
      <c r="J1680" s="3">
        <v>9</v>
      </c>
      <c r="K1680" s="3">
        <v>0</v>
      </c>
      <c r="L1680" s="3">
        <v>0</v>
      </c>
      <c r="M1680" s="3">
        <v>3</v>
      </c>
      <c r="N1680" s="3">
        <v>2</v>
      </c>
      <c r="O1680" s="3">
        <v>1</v>
      </c>
      <c r="P1680" s="3">
        <v>0</v>
      </c>
      <c r="Q1680" s="3">
        <v>3</v>
      </c>
      <c r="R1680" s="3">
        <v>6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55</v>
      </c>
      <c r="AA1680" s="3" t="str" cm="1">
        <f t="array" ref="AA1680">_xlfn.IFS(AND(Z1680&lt;36,Z1680&gt;23),"24-35",AND(Z1680&lt;51,Z1680&gt;35),"36-50",AND(Z1680&gt;50,Z1680&lt;66),"51-65",Z1680&gt;65,"66+",TRUE,"?")</f>
        <v>51-65</v>
      </c>
      <c r="AB1680" s="3">
        <v>2530</v>
      </c>
      <c r="AC1680" s="3">
        <v>0</v>
      </c>
      <c r="AD1680" s="3">
        <v>1</v>
      </c>
      <c r="AE1680" s="3">
        <v>0</v>
      </c>
      <c r="AF1680" s="3">
        <v>0</v>
      </c>
      <c r="AG1680" s="3">
        <v>0</v>
      </c>
      <c r="AH1680" s="3">
        <v>0</v>
      </c>
      <c r="AI1680" s="3">
        <v>1</v>
      </c>
      <c r="AJ1680" s="3">
        <v>0</v>
      </c>
      <c r="AK1680" s="3">
        <v>0</v>
      </c>
      <c r="AL1680" s="3">
        <v>36</v>
      </c>
      <c r="AM1680" s="4">
        <v>42319</v>
      </c>
      <c r="AN1680" s="3">
        <f t="shared" si="79"/>
        <v>11</v>
      </c>
      <c r="AO1680" s="3" t="str">
        <f t="shared" si="80"/>
        <v>November</v>
      </c>
      <c r="AP1680" s="3">
        <v>1</v>
      </c>
    </row>
    <row r="1681" spans="1:42" x14ac:dyDescent="0.25">
      <c r="A1681" s="3">
        <v>330</v>
      </c>
      <c r="B1681" s="3">
        <v>38643</v>
      </c>
      <c r="C1681" s="3">
        <v>39</v>
      </c>
      <c r="D1681" s="3">
        <f t="shared" si="78"/>
        <v>0.10092384131666796</v>
      </c>
      <c r="E1681" s="3">
        <v>1</v>
      </c>
      <c r="F1681" s="3">
        <v>1</v>
      </c>
      <c r="G1681" s="3">
        <v>45</v>
      </c>
      <c r="H1681" s="3">
        <v>22</v>
      </c>
      <c r="I1681" s="3">
        <v>2</v>
      </c>
      <c r="J1681" s="3">
        <v>14</v>
      </c>
      <c r="K1681" s="3">
        <v>0</v>
      </c>
      <c r="L1681" s="3">
        <v>1</v>
      </c>
      <c r="M1681" s="3">
        <v>10</v>
      </c>
      <c r="N1681" s="3">
        <v>2</v>
      </c>
      <c r="O1681" s="3">
        <v>2</v>
      </c>
      <c r="P1681" s="3">
        <v>0</v>
      </c>
      <c r="Q1681" s="3">
        <v>3</v>
      </c>
      <c r="R1681" s="3">
        <v>7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1</v>
      </c>
      <c r="Y1681" s="3">
        <v>0</v>
      </c>
      <c r="Z1681" s="3">
        <v>42</v>
      </c>
      <c r="AA1681" s="3" t="str" cm="1">
        <f t="array" ref="AA1681">_xlfn.IFS(AND(Z1681&lt;36,Z1681&gt;23),"24-35",AND(Z1681&lt;51,Z1681&gt;35),"36-50",AND(Z1681&gt;50,Z1681&lt;66),"51-65",Z1681&gt;65,"66+",TRUE,"?")</f>
        <v>36-50</v>
      </c>
      <c r="AB1681" s="3">
        <v>2371</v>
      </c>
      <c r="AC1681" s="3">
        <v>0</v>
      </c>
      <c r="AD1681" s="3">
        <v>0</v>
      </c>
      <c r="AE1681" s="3">
        <v>1</v>
      </c>
      <c r="AF1681" s="3">
        <v>0</v>
      </c>
      <c r="AG1681" s="3">
        <v>0</v>
      </c>
      <c r="AH1681" s="3">
        <v>0</v>
      </c>
      <c r="AI1681" s="3">
        <v>1</v>
      </c>
      <c r="AJ1681" s="3">
        <v>0</v>
      </c>
      <c r="AK1681" s="3">
        <v>0</v>
      </c>
      <c r="AL1681" s="3">
        <v>29</v>
      </c>
      <c r="AM1681" s="4">
        <v>42478</v>
      </c>
      <c r="AN1681" s="3">
        <f t="shared" si="79"/>
        <v>4</v>
      </c>
      <c r="AO1681" s="3" t="str">
        <f t="shared" si="80"/>
        <v>April</v>
      </c>
      <c r="AP1681" s="3">
        <v>1</v>
      </c>
    </row>
    <row r="1682" spans="1:42" x14ac:dyDescent="0.25">
      <c r="A1682" s="3">
        <v>353</v>
      </c>
      <c r="B1682" s="3">
        <v>30822</v>
      </c>
      <c r="C1682" s="3">
        <v>39</v>
      </c>
      <c r="D1682" s="3">
        <f t="shared" si="78"/>
        <v>0.12653299591201089</v>
      </c>
      <c r="E1682" s="3">
        <v>1</v>
      </c>
      <c r="F1682" s="3">
        <v>0</v>
      </c>
      <c r="G1682" s="3">
        <v>92</v>
      </c>
      <c r="H1682" s="3">
        <v>3</v>
      </c>
      <c r="I1682" s="3">
        <v>9</v>
      </c>
      <c r="J1682" s="3">
        <v>13</v>
      </c>
      <c r="K1682" s="3">
        <v>2</v>
      </c>
      <c r="L1682" s="3">
        <v>12</v>
      </c>
      <c r="M1682" s="3">
        <v>12</v>
      </c>
      <c r="N1682" s="3">
        <v>1</v>
      </c>
      <c r="O1682" s="3">
        <v>1</v>
      </c>
      <c r="P1682" s="3">
        <v>0</v>
      </c>
      <c r="Q1682" s="3">
        <v>3</v>
      </c>
      <c r="R1682" s="3">
        <v>7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51</v>
      </c>
      <c r="AA1682" s="3" t="str" cm="1">
        <f t="array" ref="AA1682">_xlfn.IFS(AND(Z1682&lt;36,Z1682&gt;23),"24-35",AND(Z1682&lt;51,Z1682&gt;35),"36-50",AND(Z1682&gt;50,Z1682&lt;66),"51-65",Z1682&gt;65,"66+",TRUE,"?")</f>
        <v>51-65</v>
      </c>
      <c r="AB1682" s="3">
        <v>2539</v>
      </c>
      <c r="AC1682" s="3">
        <v>0</v>
      </c>
      <c r="AD1682" s="3">
        <v>0</v>
      </c>
      <c r="AE1682" s="3">
        <v>1</v>
      </c>
      <c r="AF1682" s="3">
        <v>0</v>
      </c>
      <c r="AG1682" s="3">
        <v>0</v>
      </c>
      <c r="AH1682" s="3">
        <v>0</v>
      </c>
      <c r="AI1682" s="3">
        <v>1</v>
      </c>
      <c r="AJ1682" s="3">
        <v>0</v>
      </c>
      <c r="AK1682" s="3">
        <v>0</v>
      </c>
      <c r="AL1682" s="3">
        <v>27</v>
      </c>
      <c r="AM1682" s="4">
        <v>42310</v>
      </c>
      <c r="AN1682" s="3">
        <f t="shared" si="79"/>
        <v>11</v>
      </c>
      <c r="AO1682" s="3" t="str">
        <f t="shared" si="80"/>
        <v>November</v>
      </c>
      <c r="AP1682" s="3">
        <v>1</v>
      </c>
    </row>
    <row r="1683" spans="1:42" x14ac:dyDescent="0.25">
      <c r="A1683" s="3">
        <v>378</v>
      </c>
      <c r="B1683" s="3">
        <v>48006</v>
      </c>
      <c r="C1683" s="3">
        <v>39</v>
      </c>
      <c r="D1683" s="3">
        <f t="shared" si="78"/>
        <v>8.1239845019372578E-2</v>
      </c>
      <c r="E1683" s="3">
        <v>1</v>
      </c>
      <c r="F1683" s="3">
        <v>1</v>
      </c>
      <c r="G1683" s="3">
        <v>55</v>
      </c>
      <c r="H1683" s="3">
        <v>23</v>
      </c>
      <c r="I1683" s="3">
        <v>0</v>
      </c>
      <c r="J1683" s="3">
        <v>11</v>
      </c>
      <c r="K1683" s="3">
        <v>3</v>
      </c>
      <c r="L1683" s="3">
        <v>2</v>
      </c>
      <c r="M1683" s="3">
        <v>2</v>
      </c>
      <c r="N1683" s="3">
        <v>1</v>
      </c>
      <c r="O1683" s="3">
        <v>1</v>
      </c>
      <c r="P1683" s="3">
        <v>0</v>
      </c>
      <c r="Q1683" s="3">
        <v>3</v>
      </c>
      <c r="R1683" s="3">
        <v>6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55</v>
      </c>
      <c r="AA1683" s="3" t="str" cm="1">
        <f t="array" ref="AA1683">_xlfn.IFS(AND(Z1683&lt;36,Z1683&gt;23),"24-35",AND(Z1683&lt;51,Z1683&gt;35),"36-50",AND(Z1683&gt;50,Z1683&lt;66),"51-65",Z1683&gt;65,"66+",TRUE,"?")</f>
        <v>51-65</v>
      </c>
      <c r="AB1683" s="3">
        <v>2179</v>
      </c>
      <c r="AC1683" s="3">
        <v>0</v>
      </c>
      <c r="AD1683" s="3">
        <v>1</v>
      </c>
      <c r="AE1683" s="3">
        <v>0</v>
      </c>
      <c r="AF1683" s="3">
        <v>0</v>
      </c>
      <c r="AG1683" s="3">
        <v>0</v>
      </c>
      <c r="AH1683" s="3">
        <v>0</v>
      </c>
      <c r="AI1683" s="3">
        <v>1</v>
      </c>
      <c r="AJ1683" s="3">
        <v>0</v>
      </c>
      <c r="AK1683" s="3">
        <v>0</v>
      </c>
      <c r="AL1683" s="3">
        <v>37</v>
      </c>
      <c r="AM1683" s="4">
        <v>42670</v>
      </c>
      <c r="AN1683" s="3">
        <f t="shared" si="79"/>
        <v>10</v>
      </c>
      <c r="AO1683" s="3" t="str">
        <f t="shared" si="80"/>
        <v>October</v>
      </c>
      <c r="AP1683" s="3">
        <v>1</v>
      </c>
    </row>
    <row r="1684" spans="1:42" x14ac:dyDescent="0.25">
      <c r="A1684" s="3">
        <v>661</v>
      </c>
      <c r="B1684" s="3">
        <v>35682</v>
      </c>
      <c r="C1684" s="3">
        <v>39</v>
      </c>
      <c r="D1684" s="3">
        <f t="shared" si="78"/>
        <v>0.10929880612073314</v>
      </c>
      <c r="E1684" s="3">
        <v>1</v>
      </c>
      <c r="F1684" s="3">
        <v>0</v>
      </c>
      <c r="G1684" s="3">
        <v>34</v>
      </c>
      <c r="H1684" s="3">
        <v>23</v>
      </c>
      <c r="I1684" s="3">
        <v>0</v>
      </c>
      <c r="J1684" s="3">
        <v>8</v>
      </c>
      <c r="K1684" s="3">
        <v>6</v>
      </c>
      <c r="L1684" s="3">
        <v>2</v>
      </c>
      <c r="M1684" s="3">
        <v>18</v>
      </c>
      <c r="N1684" s="3">
        <v>1</v>
      </c>
      <c r="O1684" s="3">
        <v>1</v>
      </c>
      <c r="P1684" s="3">
        <v>1</v>
      </c>
      <c r="Q1684" s="3">
        <v>3</v>
      </c>
      <c r="R1684" s="3">
        <v>2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50</v>
      </c>
      <c r="AA1684" s="3" t="str" cm="1">
        <f t="array" ref="AA1684">_xlfn.IFS(AND(Z1684&lt;36,Z1684&gt;23),"24-35",AND(Z1684&lt;51,Z1684&gt;35),"36-50",AND(Z1684&gt;50,Z1684&lt;66),"51-65",Z1684&gt;65,"66+",TRUE,"?")</f>
        <v>36-50</v>
      </c>
      <c r="AB1684" s="3">
        <v>2161</v>
      </c>
      <c r="AC1684" s="3">
        <v>1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1</v>
      </c>
      <c r="AL1684" s="3">
        <v>21</v>
      </c>
      <c r="AM1684" s="4">
        <v>42688</v>
      </c>
      <c r="AN1684" s="3">
        <f t="shared" si="79"/>
        <v>11</v>
      </c>
      <c r="AO1684" s="3" t="str">
        <f t="shared" si="80"/>
        <v>November</v>
      </c>
      <c r="AP1684" s="3">
        <v>1</v>
      </c>
    </row>
    <row r="1685" spans="1:42" x14ac:dyDescent="0.25">
      <c r="A1685" s="3">
        <v>729</v>
      </c>
      <c r="B1685" s="3">
        <v>51124</v>
      </c>
      <c r="C1685" s="3">
        <v>39</v>
      </c>
      <c r="D1685" s="3">
        <f t="shared" si="78"/>
        <v>7.6285110711211954E-2</v>
      </c>
      <c r="E1685" s="3">
        <v>1</v>
      </c>
      <c r="F1685" s="3">
        <v>1</v>
      </c>
      <c r="G1685" s="3">
        <v>79</v>
      </c>
      <c r="H1685" s="3">
        <v>26</v>
      </c>
      <c r="I1685" s="3">
        <v>1</v>
      </c>
      <c r="J1685" s="3">
        <v>11</v>
      </c>
      <c r="K1685" s="3">
        <v>0</v>
      </c>
      <c r="L1685" s="3">
        <v>1</v>
      </c>
      <c r="M1685" s="3">
        <v>4</v>
      </c>
      <c r="N1685" s="3">
        <v>2</v>
      </c>
      <c r="O1685" s="3">
        <v>1</v>
      </c>
      <c r="P1685" s="3">
        <v>0</v>
      </c>
      <c r="Q1685" s="3">
        <v>3</v>
      </c>
      <c r="R1685" s="3">
        <v>3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65</v>
      </c>
      <c r="AA1685" s="3" t="str" cm="1">
        <f t="array" ref="AA1685">_xlfn.IFS(AND(Z1685&lt;36,Z1685&gt;23),"24-35",AND(Z1685&lt;51,Z1685&gt;35),"36-50",AND(Z1685&gt;50,Z1685&lt;66),"51-65",Z1685&gt;65,"66+",TRUE,"?")</f>
        <v>51-65</v>
      </c>
      <c r="AB1685" s="3">
        <v>2352</v>
      </c>
      <c r="AC1685" s="3">
        <v>0</v>
      </c>
      <c r="AD1685" s="3">
        <v>0</v>
      </c>
      <c r="AE1685" s="3">
        <v>1</v>
      </c>
      <c r="AF1685" s="3">
        <v>0</v>
      </c>
      <c r="AG1685" s="3">
        <v>0</v>
      </c>
      <c r="AH1685" s="3">
        <v>0</v>
      </c>
      <c r="AI1685" s="3">
        <v>0</v>
      </c>
      <c r="AJ1685" s="3">
        <v>1</v>
      </c>
      <c r="AK1685" s="3">
        <v>0</v>
      </c>
      <c r="AL1685" s="3">
        <v>35</v>
      </c>
      <c r="AM1685" s="4">
        <v>42497</v>
      </c>
      <c r="AN1685" s="3">
        <f t="shared" si="79"/>
        <v>5</v>
      </c>
      <c r="AO1685" s="3" t="str">
        <f t="shared" si="80"/>
        <v>May</v>
      </c>
      <c r="AP1685" s="3">
        <v>1</v>
      </c>
    </row>
    <row r="1686" spans="1:42" x14ac:dyDescent="0.25">
      <c r="A1686" s="3">
        <v>805</v>
      </c>
      <c r="B1686" s="3">
        <v>37758</v>
      </c>
      <c r="C1686" s="3">
        <v>39</v>
      </c>
      <c r="D1686" s="3">
        <f t="shared" si="78"/>
        <v>0.10328936914031464</v>
      </c>
      <c r="E1686" s="3">
        <v>1</v>
      </c>
      <c r="F1686" s="3">
        <v>1</v>
      </c>
      <c r="G1686" s="3">
        <v>49</v>
      </c>
      <c r="H1686" s="3">
        <v>27</v>
      </c>
      <c r="I1686" s="3">
        <v>2</v>
      </c>
      <c r="J1686" s="3">
        <v>10</v>
      </c>
      <c r="K1686" s="3">
        <v>0</v>
      </c>
      <c r="L1686" s="3">
        <v>0</v>
      </c>
      <c r="M1686" s="3">
        <v>1</v>
      </c>
      <c r="N1686" s="3">
        <v>2</v>
      </c>
      <c r="O1686" s="3">
        <v>1</v>
      </c>
      <c r="P1686" s="3">
        <v>0</v>
      </c>
      <c r="Q1686" s="3">
        <v>3</v>
      </c>
      <c r="R1686" s="3">
        <v>8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54</v>
      </c>
      <c r="AA1686" s="3" t="str" cm="1">
        <f t="array" ref="AA1686">_xlfn.IFS(AND(Z1686&lt;36,Z1686&gt;23),"24-35",AND(Z1686&lt;51,Z1686&gt;35),"36-50",AND(Z1686&gt;50,Z1686&lt;66),"51-65",Z1686&gt;65,"66+",TRUE,"?")</f>
        <v>51-65</v>
      </c>
      <c r="AB1686" s="3">
        <v>2792</v>
      </c>
      <c r="AC1686" s="3">
        <v>0</v>
      </c>
      <c r="AD1686" s="3">
        <v>0</v>
      </c>
      <c r="AE1686" s="3">
        <v>0</v>
      </c>
      <c r="AF1686" s="3">
        <v>1</v>
      </c>
      <c r="AG1686" s="3">
        <v>0</v>
      </c>
      <c r="AH1686" s="3">
        <v>0</v>
      </c>
      <c r="AI1686" s="3">
        <v>1</v>
      </c>
      <c r="AJ1686" s="3">
        <v>0</v>
      </c>
      <c r="AK1686" s="3">
        <v>0</v>
      </c>
      <c r="AL1686" s="3">
        <v>38</v>
      </c>
      <c r="AM1686" s="4">
        <v>42057</v>
      </c>
      <c r="AN1686" s="3">
        <f t="shared" si="79"/>
        <v>2</v>
      </c>
      <c r="AO1686" s="3" t="str">
        <f t="shared" si="80"/>
        <v>February</v>
      </c>
      <c r="AP1686" s="3">
        <v>1</v>
      </c>
    </row>
    <row r="1687" spans="1:42" x14ac:dyDescent="0.25">
      <c r="A1687" s="3">
        <v>971</v>
      </c>
      <c r="B1687" s="3">
        <v>31056</v>
      </c>
      <c r="C1687" s="3">
        <v>39</v>
      </c>
      <c r="D1687" s="3">
        <f t="shared" si="78"/>
        <v>0.12557959814528594</v>
      </c>
      <c r="E1687" s="3">
        <v>1</v>
      </c>
      <c r="F1687" s="3">
        <v>0</v>
      </c>
      <c r="G1687" s="3">
        <v>99</v>
      </c>
      <c r="H1687" s="3">
        <v>5</v>
      </c>
      <c r="I1687" s="3">
        <v>10</v>
      </c>
      <c r="J1687" s="3">
        <v>13</v>
      </c>
      <c r="K1687" s="3">
        <v>3</v>
      </c>
      <c r="L1687" s="3">
        <v>8</v>
      </c>
      <c r="M1687" s="3">
        <v>16</v>
      </c>
      <c r="N1687" s="3">
        <v>1</v>
      </c>
      <c r="O1687" s="3">
        <v>1</v>
      </c>
      <c r="P1687" s="3">
        <v>0</v>
      </c>
      <c r="Q1687" s="3">
        <v>3</v>
      </c>
      <c r="R1687" s="3">
        <v>8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43</v>
      </c>
      <c r="AA1687" s="3" t="str" cm="1">
        <f t="array" ref="AA1687">_xlfn.IFS(AND(Z1687&lt;36,Z1687&gt;23),"24-35",AND(Z1687&lt;51,Z1687&gt;35),"36-50",AND(Z1687&gt;50,Z1687&lt;66),"51-65",Z1687&gt;65,"66+",TRUE,"?")</f>
        <v>36-50</v>
      </c>
      <c r="AB1687" s="3">
        <v>2682</v>
      </c>
      <c r="AC1687" s="3">
        <v>0</v>
      </c>
      <c r="AD1687" s="3">
        <v>1</v>
      </c>
      <c r="AE1687" s="3">
        <v>0</v>
      </c>
      <c r="AF1687" s="3">
        <v>0</v>
      </c>
      <c r="AG1687" s="3">
        <v>0</v>
      </c>
      <c r="AH1687" s="3">
        <v>1</v>
      </c>
      <c r="AI1687" s="3">
        <v>0</v>
      </c>
      <c r="AJ1687" s="3">
        <v>0</v>
      </c>
      <c r="AK1687" s="3">
        <v>0</v>
      </c>
      <c r="AL1687" s="3">
        <v>23</v>
      </c>
      <c r="AM1687" s="4">
        <v>42167</v>
      </c>
      <c r="AN1687" s="3">
        <f t="shared" si="79"/>
        <v>6</v>
      </c>
      <c r="AO1687" s="3" t="str">
        <f t="shared" si="80"/>
        <v>June</v>
      </c>
      <c r="AP1687" s="3">
        <v>1</v>
      </c>
    </row>
    <row r="1688" spans="1:42" x14ac:dyDescent="0.25">
      <c r="A1688" s="3">
        <v>1008</v>
      </c>
      <c r="B1688" s="3">
        <v>39722</v>
      </c>
      <c r="C1688" s="3">
        <v>39</v>
      </c>
      <c r="D1688" s="3">
        <f t="shared" si="78"/>
        <v>9.8182367453803931E-2</v>
      </c>
      <c r="E1688" s="3">
        <v>0</v>
      </c>
      <c r="F1688" s="3">
        <v>1</v>
      </c>
      <c r="G1688" s="3">
        <v>92</v>
      </c>
      <c r="H1688" s="3">
        <v>32</v>
      </c>
      <c r="I1688" s="3">
        <v>0</v>
      </c>
      <c r="J1688" s="3">
        <v>5</v>
      </c>
      <c r="K1688" s="3">
        <v>2</v>
      </c>
      <c r="L1688" s="3">
        <v>0</v>
      </c>
      <c r="M1688" s="3">
        <v>8</v>
      </c>
      <c r="N1688" s="3">
        <v>2</v>
      </c>
      <c r="O1688" s="3">
        <v>2</v>
      </c>
      <c r="P1688" s="3">
        <v>0</v>
      </c>
      <c r="Q1688" s="3">
        <v>3</v>
      </c>
      <c r="R1688" s="3">
        <v>5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67</v>
      </c>
      <c r="AA1688" s="3" t="str" cm="1">
        <f t="array" ref="AA1688">_xlfn.IFS(AND(Z1688&lt;36,Z1688&gt;23),"24-35",AND(Z1688&lt;51,Z1688&gt;35),"36-50",AND(Z1688&gt;50,Z1688&lt;66),"51-65",Z1688&gt;65,"66+",TRUE,"?")</f>
        <v>66+</v>
      </c>
      <c r="AB1688" s="3">
        <v>2284</v>
      </c>
      <c r="AC1688" s="3">
        <v>0</v>
      </c>
      <c r="AD1688" s="3">
        <v>1</v>
      </c>
      <c r="AE1688" s="3">
        <v>0</v>
      </c>
      <c r="AF1688" s="3">
        <v>0</v>
      </c>
      <c r="AG1688" s="3">
        <v>0</v>
      </c>
      <c r="AH1688" s="3">
        <v>0</v>
      </c>
      <c r="AI1688" s="3">
        <v>1</v>
      </c>
      <c r="AJ1688" s="3">
        <v>0</v>
      </c>
      <c r="AK1688" s="3">
        <v>0</v>
      </c>
      <c r="AL1688" s="3">
        <v>31</v>
      </c>
      <c r="AM1688" s="4">
        <v>42565</v>
      </c>
      <c r="AN1688" s="3">
        <f t="shared" si="79"/>
        <v>7</v>
      </c>
      <c r="AO1688" s="3" t="str">
        <f t="shared" si="80"/>
        <v>July</v>
      </c>
      <c r="AP1688" s="3">
        <v>1</v>
      </c>
    </row>
    <row r="1689" spans="1:42" x14ac:dyDescent="0.25">
      <c r="A1689" s="3">
        <v>1133</v>
      </c>
      <c r="B1689" s="3">
        <v>40451</v>
      </c>
      <c r="C1689" s="3">
        <v>39</v>
      </c>
      <c r="D1689" s="3">
        <f t="shared" si="78"/>
        <v>9.641294405577118E-2</v>
      </c>
      <c r="E1689" s="3">
        <v>0</v>
      </c>
      <c r="F1689" s="3">
        <v>2</v>
      </c>
      <c r="G1689" s="3">
        <v>54</v>
      </c>
      <c r="H1689" s="3">
        <v>35</v>
      </c>
      <c r="I1689" s="3">
        <v>0</v>
      </c>
      <c r="J1689" s="3">
        <v>4</v>
      </c>
      <c r="K1689" s="3">
        <v>0</v>
      </c>
      <c r="L1689" s="3">
        <v>0</v>
      </c>
      <c r="M1689" s="3">
        <v>10</v>
      </c>
      <c r="N1689" s="3">
        <v>1</v>
      </c>
      <c r="O1689" s="3">
        <v>1</v>
      </c>
      <c r="P1689" s="3">
        <v>1</v>
      </c>
      <c r="Q1689" s="3">
        <v>2</v>
      </c>
      <c r="R1689" s="3">
        <v>5</v>
      </c>
      <c r="S1689" s="3">
        <v>0</v>
      </c>
      <c r="T1689" s="3">
        <v>0</v>
      </c>
      <c r="U1689" s="3">
        <v>1</v>
      </c>
      <c r="V1689" s="3">
        <v>0</v>
      </c>
      <c r="W1689" s="3">
        <v>0</v>
      </c>
      <c r="X1689" s="3">
        <v>0</v>
      </c>
      <c r="Y1689" s="3">
        <v>0</v>
      </c>
      <c r="Z1689" s="3">
        <v>63</v>
      </c>
      <c r="AA1689" s="3" t="str" cm="1">
        <f t="array" ref="AA1689">_xlfn.IFS(AND(Z1689&lt;36,Z1689&gt;23),"24-35",AND(Z1689&lt;51,Z1689&gt;35),"36-50",AND(Z1689&gt;50,Z1689&lt;66),"51-65",Z1689&gt;65,"66+",TRUE,"?")</f>
        <v>51-65</v>
      </c>
      <c r="AB1689" s="3">
        <v>2292</v>
      </c>
      <c r="AC1689" s="3">
        <v>0</v>
      </c>
      <c r="AD1689" s="3">
        <v>0</v>
      </c>
      <c r="AE1689" s="3">
        <v>0</v>
      </c>
      <c r="AF1689" s="3">
        <v>1</v>
      </c>
      <c r="AG1689" s="3">
        <v>0</v>
      </c>
      <c r="AH1689" s="3">
        <v>0</v>
      </c>
      <c r="AI1689" s="3">
        <v>0</v>
      </c>
      <c r="AJ1689" s="3">
        <v>0</v>
      </c>
      <c r="AK1689" s="3">
        <v>1</v>
      </c>
      <c r="AL1689" s="3">
        <v>29</v>
      </c>
      <c r="AM1689" s="4">
        <v>42557</v>
      </c>
      <c r="AN1689" s="3">
        <f t="shared" si="79"/>
        <v>7</v>
      </c>
      <c r="AO1689" s="3" t="str">
        <f t="shared" si="80"/>
        <v>July</v>
      </c>
      <c r="AP1689" s="3">
        <v>1</v>
      </c>
    </row>
    <row r="1690" spans="1:42" x14ac:dyDescent="0.25">
      <c r="A1690" s="3">
        <v>1183</v>
      </c>
      <c r="B1690" s="3">
        <v>31454</v>
      </c>
      <c r="C1690" s="3">
        <v>39</v>
      </c>
      <c r="D1690" s="3">
        <f t="shared" si="78"/>
        <v>0.12399058943218669</v>
      </c>
      <c r="E1690" s="3">
        <v>1</v>
      </c>
      <c r="F1690" s="3">
        <v>1</v>
      </c>
      <c r="G1690" s="3">
        <v>40</v>
      </c>
      <c r="H1690" s="3">
        <v>28</v>
      </c>
      <c r="I1690" s="3">
        <v>0</v>
      </c>
      <c r="J1690" s="3">
        <v>11</v>
      </c>
      <c r="K1690" s="3">
        <v>0</v>
      </c>
      <c r="L1690" s="3">
        <v>0</v>
      </c>
      <c r="M1690" s="3">
        <v>9</v>
      </c>
      <c r="N1690" s="3">
        <v>3</v>
      </c>
      <c r="O1690" s="3">
        <v>2</v>
      </c>
      <c r="P1690" s="3">
        <v>0</v>
      </c>
      <c r="Q1690" s="3">
        <v>3</v>
      </c>
      <c r="R1690" s="3">
        <v>8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60</v>
      </c>
      <c r="AA1690" s="3" t="str" cm="1">
        <f t="array" ref="AA1690">_xlfn.IFS(AND(Z1690&lt;36,Z1690&gt;23),"24-35",AND(Z1690&lt;51,Z1690&gt;35),"36-50",AND(Z1690&gt;50,Z1690&lt;66),"51-65",Z1690&gt;65,"66+",TRUE,"?")</f>
        <v>51-65</v>
      </c>
      <c r="AB1690" s="3">
        <v>2517</v>
      </c>
      <c r="AC1690" s="3">
        <v>0</v>
      </c>
      <c r="AD1690" s="3">
        <v>1</v>
      </c>
      <c r="AE1690" s="3">
        <v>0</v>
      </c>
      <c r="AF1690" s="3">
        <v>0</v>
      </c>
      <c r="AG1690" s="3">
        <v>0</v>
      </c>
      <c r="AH1690" s="3">
        <v>0</v>
      </c>
      <c r="AI1690" s="3">
        <v>1</v>
      </c>
      <c r="AJ1690" s="3">
        <v>0</v>
      </c>
      <c r="AK1690" s="3">
        <v>0</v>
      </c>
      <c r="AL1690" s="3">
        <v>30</v>
      </c>
      <c r="AM1690" s="4">
        <v>42332</v>
      </c>
      <c r="AN1690" s="3">
        <f t="shared" si="79"/>
        <v>11</v>
      </c>
      <c r="AO1690" s="3" t="str">
        <f t="shared" si="80"/>
        <v>November</v>
      </c>
      <c r="AP1690" s="3">
        <v>1</v>
      </c>
    </row>
    <row r="1691" spans="1:42" x14ac:dyDescent="0.25">
      <c r="A1691" s="3">
        <v>1204</v>
      </c>
      <c r="B1691" s="3">
        <v>33986</v>
      </c>
      <c r="C1691" s="3">
        <v>39</v>
      </c>
      <c r="D1691" s="3">
        <f t="shared" si="78"/>
        <v>0.11475313364326488</v>
      </c>
      <c r="E1691" s="3">
        <v>1</v>
      </c>
      <c r="F1691" s="3">
        <v>0</v>
      </c>
      <c r="G1691" s="3">
        <v>43</v>
      </c>
      <c r="H1691" s="3">
        <v>16</v>
      </c>
      <c r="I1691" s="3">
        <v>2</v>
      </c>
      <c r="J1691" s="3">
        <v>18</v>
      </c>
      <c r="K1691" s="3">
        <v>2</v>
      </c>
      <c r="L1691" s="3">
        <v>1</v>
      </c>
      <c r="M1691" s="3">
        <v>5</v>
      </c>
      <c r="N1691" s="3">
        <v>1</v>
      </c>
      <c r="O1691" s="3">
        <v>1</v>
      </c>
      <c r="P1691" s="3">
        <v>0</v>
      </c>
      <c r="Q1691" s="3">
        <v>3</v>
      </c>
      <c r="R1691" s="3">
        <v>7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50</v>
      </c>
      <c r="AA1691" s="3" t="str" cm="1">
        <f t="array" ref="AA1691">_xlfn.IFS(AND(Z1691&lt;36,Z1691&gt;23),"24-35",AND(Z1691&lt;51,Z1691&gt;35),"36-50",AND(Z1691&gt;50,Z1691&lt;66),"51-65",Z1691&gt;65,"66+",TRUE,"?")</f>
        <v>36-50</v>
      </c>
      <c r="AB1691" s="3">
        <v>2631</v>
      </c>
      <c r="AC1691" s="3">
        <v>1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1</v>
      </c>
      <c r="AJ1691" s="3">
        <v>0</v>
      </c>
      <c r="AK1691" s="3">
        <v>0</v>
      </c>
      <c r="AL1691" s="3">
        <v>34</v>
      </c>
      <c r="AM1691" s="4">
        <v>42218</v>
      </c>
      <c r="AN1691" s="3">
        <f t="shared" si="79"/>
        <v>8</v>
      </c>
      <c r="AO1691" s="3" t="str">
        <f t="shared" si="80"/>
        <v>August</v>
      </c>
      <c r="AP1691" s="3">
        <v>1</v>
      </c>
    </row>
    <row r="1692" spans="1:42" x14ac:dyDescent="0.25">
      <c r="A1692" s="3">
        <v>1214</v>
      </c>
      <c r="B1692" s="3">
        <v>34043</v>
      </c>
      <c r="C1692" s="3">
        <v>39</v>
      </c>
      <c r="D1692" s="3">
        <f t="shared" si="78"/>
        <v>0.11456099638692242</v>
      </c>
      <c r="E1692" s="3">
        <v>1</v>
      </c>
      <c r="F1692" s="3">
        <v>0</v>
      </c>
      <c r="G1692" s="3">
        <v>97</v>
      </c>
      <c r="H1692" s="3">
        <v>20</v>
      </c>
      <c r="I1692" s="3">
        <v>2</v>
      </c>
      <c r="J1692" s="3">
        <v>14</v>
      </c>
      <c r="K1692" s="3">
        <v>3</v>
      </c>
      <c r="L1692" s="3">
        <v>0</v>
      </c>
      <c r="M1692" s="3">
        <v>10</v>
      </c>
      <c r="N1692" s="3">
        <v>1</v>
      </c>
      <c r="O1692" s="3">
        <v>2</v>
      </c>
      <c r="P1692" s="3">
        <v>0</v>
      </c>
      <c r="Q1692" s="3">
        <v>2</v>
      </c>
      <c r="R1692" s="3">
        <v>9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42</v>
      </c>
      <c r="AA1692" s="3" t="str" cm="1">
        <f t="array" ref="AA1692">_xlfn.IFS(AND(Z1692&lt;36,Z1692&gt;23),"24-35",AND(Z1692&lt;51,Z1692&gt;35),"36-50",AND(Z1692&gt;50,Z1692&lt;66),"51-65",Z1692&gt;65,"66+",TRUE,"?")</f>
        <v>36-50</v>
      </c>
      <c r="AB1692" s="3">
        <v>2406</v>
      </c>
      <c r="AC1692" s="3">
        <v>0</v>
      </c>
      <c r="AD1692" s="3">
        <v>0</v>
      </c>
      <c r="AE1692" s="3">
        <v>0</v>
      </c>
      <c r="AF1692" s="3">
        <v>1</v>
      </c>
      <c r="AG1692" s="3">
        <v>0</v>
      </c>
      <c r="AH1692" s="3">
        <v>0</v>
      </c>
      <c r="AI1692" s="3">
        <v>0</v>
      </c>
      <c r="AJ1692" s="3">
        <v>0</v>
      </c>
      <c r="AK1692" s="3">
        <v>1</v>
      </c>
      <c r="AL1692" s="3">
        <v>29</v>
      </c>
      <c r="AM1692" s="4">
        <v>42443</v>
      </c>
      <c r="AN1692" s="3">
        <f t="shared" si="79"/>
        <v>3</v>
      </c>
      <c r="AO1692" s="3" t="str">
        <f t="shared" si="80"/>
        <v>March</v>
      </c>
      <c r="AP1692" s="3">
        <v>1</v>
      </c>
    </row>
    <row r="1693" spans="1:42" x14ac:dyDescent="0.25">
      <c r="A1693" s="3">
        <v>1234</v>
      </c>
      <c r="B1693" s="3">
        <v>46094</v>
      </c>
      <c r="C1693" s="3">
        <v>39</v>
      </c>
      <c r="D1693" s="3">
        <f t="shared" si="78"/>
        <v>8.4609710591400183E-2</v>
      </c>
      <c r="E1693" s="3">
        <v>1</v>
      </c>
      <c r="F1693" s="3">
        <v>1</v>
      </c>
      <c r="G1693" s="3">
        <v>62</v>
      </c>
      <c r="H1693" s="3">
        <v>12</v>
      </c>
      <c r="I1693" s="3">
        <v>2</v>
      </c>
      <c r="J1693" s="3">
        <v>20</v>
      </c>
      <c r="K1693" s="3">
        <v>3</v>
      </c>
      <c r="L1693" s="3">
        <v>2</v>
      </c>
      <c r="M1693" s="3">
        <v>5</v>
      </c>
      <c r="N1693" s="3">
        <v>1</v>
      </c>
      <c r="O1693" s="3">
        <v>1</v>
      </c>
      <c r="P1693" s="3">
        <v>0</v>
      </c>
      <c r="Q1693" s="3">
        <v>3</v>
      </c>
      <c r="R1693" s="3">
        <v>7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47</v>
      </c>
      <c r="AA1693" s="3" t="str" cm="1">
        <f t="array" ref="AA1693">_xlfn.IFS(AND(Z1693&lt;36,Z1693&gt;23),"24-35",AND(Z1693&lt;51,Z1693&gt;35),"36-50",AND(Z1693&gt;50,Z1693&lt;66),"51-65",Z1693&gt;65,"66+",TRUE,"?")</f>
        <v>36-50</v>
      </c>
      <c r="AB1693" s="3">
        <v>2178</v>
      </c>
      <c r="AC1693" s="3">
        <v>0</v>
      </c>
      <c r="AD1693" s="3">
        <v>1</v>
      </c>
      <c r="AE1693" s="3">
        <v>0</v>
      </c>
      <c r="AF1693" s="3">
        <v>0</v>
      </c>
      <c r="AG1693" s="3">
        <v>0</v>
      </c>
      <c r="AH1693" s="3">
        <v>1</v>
      </c>
      <c r="AI1693" s="3">
        <v>0</v>
      </c>
      <c r="AJ1693" s="3">
        <v>0</v>
      </c>
      <c r="AK1693" s="3">
        <v>0</v>
      </c>
      <c r="AL1693" s="3">
        <v>34</v>
      </c>
      <c r="AM1693" s="4">
        <v>42671</v>
      </c>
      <c r="AN1693" s="3">
        <f t="shared" si="79"/>
        <v>10</v>
      </c>
      <c r="AO1693" s="3" t="str">
        <f t="shared" si="80"/>
        <v>October</v>
      </c>
      <c r="AP1693" s="3">
        <v>1</v>
      </c>
    </row>
    <row r="1694" spans="1:42" x14ac:dyDescent="0.25">
      <c r="A1694" s="3">
        <v>1294</v>
      </c>
      <c r="B1694" s="3">
        <v>44964</v>
      </c>
      <c r="C1694" s="3">
        <v>39</v>
      </c>
      <c r="D1694" s="3">
        <f t="shared" si="78"/>
        <v>8.6736055511075522E-2</v>
      </c>
      <c r="E1694" s="3">
        <v>1</v>
      </c>
      <c r="F1694" s="3">
        <v>1</v>
      </c>
      <c r="G1694" s="3">
        <v>35</v>
      </c>
      <c r="H1694" s="3">
        <v>19</v>
      </c>
      <c r="I1694" s="3">
        <v>1</v>
      </c>
      <c r="J1694" s="3">
        <v>17</v>
      </c>
      <c r="K1694" s="3">
        <v>2</v>
      </c>
      <c r="L1694" s="3">
        <v>0</v>
      </c>
      <c r="M1694" s="3">
        <v>2</v>
      </c>
      <c r="N1694" s="3">
        <v>1</v>
      </c>
      <c r="O1694" s="3">
        <v>1</v>
      </c>
      <c r="P1694" s="3">
        <v>0</v>
      </c>
      <c r="Q1694" s="3">
        <v>3</v>
      </c>
      <c r="R1694" s="3">
        <v>8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40</v>
      </c>
      <c r="AA1694" s="3" t="str" cm="1">
        <f t="array" ref="AA1694">_xlfn.IFS(AND(Z1694&lt;36,Z1694&gt;23),"24-35",AND(Z1694&lt;51,Z1694&gt;35),"36-50",AND(Z1694&gt;50,Z1694&lt;66),"51-65",Z1694&gt;65,"66+",TRUE,"?")</f>
        <v>36-50</v>
      </c>
      <c r="AB1694" s="3">
        <v>2719</v>
      </c>
      <c r="AC1694" s="3">
        <v>0</v>
      </c>
      <c r="AD1694" s="3">
        <v>0</v>
      </c>
      <c r="AE1694" s="3">
        <v>0</v>
      </c>
      <c r="AF1694" s="3">
        <v>1</v>
      </c>
      <c r="AG1694" s="3">
        <v>0</v>
      </c>
      <c r="AH1694" s="3">
        <v>0</v>
      </c>
      <c r="AI1694" s="3">
        <v>1</v>
      </c>
      <c r="AJ1694" s="3">
        <v>0</v>
      </c>
      <c r="AK1694" s="3">
        <v>0</v>
      </c>
      <c r="AL1694" s="3">
        <v>37</v>
      </c>
      <c r="AM1694" s="4">
        <v>42130</v>
      </c>
      <c r="AN1694" s="3">
        <f t="shared" si="79"/>
        <v>5</v>
      </c>
      <c r="AO1694" s="3" t="str">
        <f t="shared" si="80"/>
        <v>May</v>
      </c>
      <c r="AP1694" s="3">
        <v>1</v>
      </c>
    </row>
    <row r="1695" spans="1:42" x14ac:dyDescent="0.25">
      <c r="A1695" s="3">
        <v>1297</v>
      </c>
      <c r="B1695" s="3">
        <v>38887</v>
      </c>
      <c r="C1695" s="3">
        <v>39</v>
      </c>
      <c r="D1695" s="3">
        <f t="shared" si="78"/>
        <v>0.10029058554272637</v>
      </c>
      <c r="E1695" s="3">
        <v>1</v>
      </c>
      <c r="F1695" s="3">
        <v>0</v>
      </c>
      <c r="G1695" s="3">
        <v>17</v>
      </c>
      <c r="H1695" s="3">
        <v>25</v>
      </c>
      <c r="I1695" s="3">
        <v>1</v>
      </c>
      <c r="J1695" s="3">
        <v>13</v>
      </c>
      <c r="K1695" s="3">
        <v>0</v>
      </c>
      <c r="L1695" s="3">
        <v>0</v>
      </c>
      <c r="M1695" s="3">
        <v>3</v>
      </c>
      <c r="N1695" s="3">
        <v>1</v>
      </c>
      <c r="O1695" s="3">
        <v>1</v>
      </c>
      <c r="P1695" s="3">
        <v>0</v>
      </c>
      <c r="Q1695" s="3">
        <v>3</v>
      </c>
      <c r="R1695" s="3">
        <v>7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48</v>
      </c>
      <c r="AA1695" s="3" t="str" cm="1">
        <f t="array" ref="AA1695">_xlfn.IFS(AND(Z1695&lt;36,Z1695&gt;23),"24-35",AND(Z1695&lt;51,Z1695&gt;35),"36-50",AND(Z1695&gt;50,Z1695&lt;66),"51-65",Z1695&gt;65,"66+",TRUE,"?")</f>
        <v>36-50</v>
      </c>
      <c r="AB1695" s="3">
        <v>2278</v>
      </c>
      <c r="AC1695" s="3">
        <v>0</v>
      </c>
      <c r="AD1695" s="3">
        <v>0</v>
      </c>
      <c r="AE1695" s="3">
        <v>0</v>
      </c>
      <c r="AF1695" s="3">
        <v>1</v>
      </c>
      <c r="AG1695" s="3">
        <v>0</v>
      </c>
      <c r="AH1695" s="3">
        <v>0</v>
      </c>
      <c r="AI1695" s="3">
        <v>0</v>
      </c>
      <c r="AJ1695" s="3">
        <v>0</v>
      </c>
      <c r="AK1695" s="3">
        <v>1</v>
      </c>
      <c r="AL1695" s="3">
        <v>36</v>
      </c>
      <c r="AM1695" s="4">
        <v>42571</v>
      </c>
      <c r="AN1695" s="3">
        <f t="shared" si="79"/>
        <v>7</v>
      </c>
      <c r="AO1695" s="3" t="str">
        <f t="shared" si="80"/>
        <v>July</v>
      </c>
      <c r="AP1695" s="3">
        <v>1</v>
      </c>
    </row>
    <row r="1696" spans="1:42" x14ac:dyDescent="0.25">
      <c r="A1696" s="3">
        <v>1323</v>
      </c>
      <c r="B1696" s="3">
        <v>54132</v>
      </c>
      <c r="C1696" s="3">
        <v>39</v>
      </c>
      <c r="D1696" s="3">
        <f t="shared" si="78"/>
        <v>7.2046109510086456E-2</v>
      </c>
      <c r="E1696" s="3">
        <v>0</v>
      </c>
      <c r="F1696" s="3">
        <v>1</v>
      </c>
      <c r="G1696" s="3">
        <v>81</v>
      </c>
      <c r="H1696" s="3">
        <v>30</v>
      </c>
      <c r="I1696" s="3">
        <v>1</v>
      </c>
      <c r="J1696" s="3">
        <v>8</v>
      </c>
      <c r="K1696" s="3">
        <v>0</v>
      </c>
      <c r="L1696" s="3">
        <v>0</v>
      </c>
      <c r="M1696" s="3">
        <v>3</v>
      </c>
      <c r="N1696" s="3">
        <v>1</v>
      </c>
      <c r="O1696" s="3">
        <v>1</v>
      </c>
      <c r="P1696" s="3">
        <v>0</v>
      </c>
      <c r="Q1696" s="3">
        <v>3</v>
      </c>
      <c r="R1696" s="3">
        <v>7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51</v>
      </c>
      <c r="AA1696" s="3" t="str" cm="1">
        <f t="array" ref="AA1696">_xlfn.IFS(AND(Z1696&lt;36,Z1696&gt;23),"24-35",AND(Z1696&lt;51,Z1696&gt;35),"36-50",AND(Z1696&gt;50,Z1696&lt;66),"51-65",Z1696&gt;65,"66+",TRUE,"?")</f>
        <v>51-65</v>
      </c>
      <c r="AB1696" s="3">
        <v>2292</v>
      </c>
      <c r="AC1696" s="3">
        <v>0</v>
      </c>
      <c r="AD1696" s="3">
        <v>0</v>
      </c>
      <c r="AE1696" s="3">
        <v>0</v>
      </c>
      <c r="AF1696" s="3">
        <v>1</v>
      </c>
      <c r="AG1696" s="3">
        <v>0</v>
      </c>
      <c r="AH1696" s="3">
        <v>0</v>
      </c>
      <c r="AI1696" s="3">
        <v>0</v>
      </c>
      <c r="AJ1696" s="3">
        <v>0</v>
      </c>
      <c r="AK1696" s="3">
        <v>1</v>
      </c>
      <c r="AL1696" s="3">
        <v>36</v>
      </c>
      <c r="AM1696" s="4">
        <v>42557</v>
      </c>
      <c r="AN1696" s="3">
        <f t="shared" si="79"/>
        <v>7</v>
      </c>
      <c r="AO1696" s="3" t="str">
        <f t="shared" si="80"/>
        <v>July</v>
      </c>
      <c r="AP1696" s="3">
        <v>1</v>
      </c>
    </row>
    <row r="1697" spans="1:42" x14ac:dyDescent="0.25">
      <c r="A1697" s="3">
        <v>1477</v>
      </c>
      <c r="B1697" s="3">
        <v>54072</v>
      </c>
      <c r="C1697" s="3">
        <v>39</v>
      </c>
      <c r="D1697" s="3">
        <f t="shared" si="78"/>
        <v>7.2126054150022198E-2</v>
      </c>
      <c r="E1697" s="3">
        <v>1</v>
      </c>
      <c r="F1697" s="3">
        <v>1</v>
      </c>
      <c r="G1697" s="3">
        <v>71</v>
      </c>
      <c r="H1697" s="3">
        <v>35</v>
      </c>
      <c r="I1697" s="3">
        <v>0</v>
      </c>
      <c r="J1697" s="3">
        <v>4</v>
      </c>
      <c r="K1697" s="3">
        <v>0</v>
      </c>
      <c r="L1697" s="3">
        <v>0</v>
      </c>
      <c r="M1697" s="3">
        <v>0</v>
      </c>
      <c r="N1697" s="3">
        <v>1</v>
      </c>
      <c r="O1697" s="3">
        <v>2</v>
      </c>
      <c r="P1697" s="3">
        <v>0</v>
      </c>
      <c r="Q1697" s="3">
        <v>2</v>
      </c>
      <c r="R1697" s="3">
        <v>8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57</v>
      </c>
      <c r="AA1697" s="3" t="str" cm="1">
        <f t="array" ref="AA1697">_xlfn.IFS(AND(Z1697&lt;36,Z1697&gt;23),"24-35",AND(Z1697&lt;51,Z1697&gt;35),"36-50",AND(Z1697&gt;50,Z1697&lt;66),"51-65",Z1697&gt;65,"66+",TRUE,"?")</f>
        <v>51-65</v>
      </c>
      <c r="AB1697" s="3">
        <v>2496</v>
      </c>
      <c r="AC1697" s="3">
        <v>0</v>
      </c>
      <c r="AD1697" s="3">
        <v>1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1</v>
      </c>
      <c r="AL1697" s="3">
        <v>39</v>
      </c>
      <c r="AM1697" s="4">
        <v>42353</v>
      </c>
      <c r="AN1697" s="3">
        <f t="shared" si="79"/>
        <v>12</v>
      </c>
      <c r="AO1697" s="3" t="str">
        <f t="shared" si="80"/>
        <v>December</v>
      </c>
      <c r="AP1697" s="3">
        <v>1</v>
      </c>
    </row>
    <row r="1698" spans="1:42" x14ac:dyDescent="0.25">
      <c r="A1698" s="3">
        <v>1593</v>
      </c>
      <c r="B1698" s="3">
        <v>42403</v>
      </c>
      <c r="C1698" s="3">
        <v>39</v>
      </c>
      <c r="D1698" s="3">
        <f t="shared" si="78"/>
        <v>9.1974624436950217E-2</v>
      </c>
      <c r="E1698" s="3">
        <v>1</v>
      </c>
      <c r="F1698" s="3">
        <v>0</v>
      </c>
      <c r="G1698" s="3">
        <v>18</v>
      </c>
      <c r="H1698" s="3">
        <v>22</v>
      </c>
      <c r="I1698" s="3">
        <v>1</v>
      </c>
      <c r="J1698" s="3">
        <v>11</v>
      </c>
      <c r="K1698" s="3">
        <v>0</v>
      </c>
      <c r="L1698" s="3">
        <v>5</v>
      </c>
      <c r="M1698" s="3">
        <v>3</v>
      </c>
      <c r="N1698" s="3">
        <v>1</v>
      </c>
      <c r="O1698" s="3">
        <v>1</v>
      </c>
      <c r="P1698" s="3">
        <v>0</v>
      </c>
      <c r="Q1698" s="3">
        <v>3</v>
      </c>
      <c r="R1698" s="3">
        <v>8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49</v>
      </c>
      <c r="AA1698" s="3" t="str" cm="1">
        <f t="array" ref="AA1698">_xlfn.IFS(AND(Z1698&lt;36,Z1698&gt;23),"24-35",AND(Z1698&lt;51,Z1698&gt;35),"36-50",AND(Z1698&gt;50,Z1698&lt;66),"51-65",Z1698&gt;65,"66+",TRUE,"?")</f>
        <v>36-50</v>
      </c>
      <c r="AB1698" s="3">
        <v>2359</v>
      </c>
      <c r="AC1698" s="3">
        <v>0</v>
      </c>
      <c r="AD1698" s="3">
        <v>1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1</v>
      </c>
      <c r="AL1698" s="3">
        <v>36</v>
      </c>
      <c r="AM1698" s="4">
        <v>42490</v>
      </c>
      <c r="AN1698" s="3">
        <f t="shared" si="79"/>
        <v>4</v>
      </c>
      <c r="AO1698" s="3" t="str">
        <f t="shared" si="80"/>
        <v>April</v>
      </c>
      <c r="AP1698" s="3">
        <v>1</v>
      </c>
    </row>
    <row r="1699" spans="1:42" x14ac:dyDescent="0.25">
      <c r="A1699" s="3">
        <v>1710</v>
      </c>
      <c r="B1699" s="3">
        <v>49638</v>
      </c>
      <c r="C1699" s="3">
        <v>39</v>
      </c>
      <c r="D1699" s="3">
        <f t="shared" si="78"/>
        <v>7.8568838389943191E-2</v>
      </c>
      <c r="E1699" s="3">
        <v>0</v>
      </c>
      <c r="F1699" s="3">
        <v>1</v>
      </c>
      <c r="G1699" s="3">
        <v>71</v>
      </c>
      <c r="H1699" s="3">
        <v>18</v>
      </c>
      <c r="I1699" s="3">
        <v>10</v>
      </c>
      <c r="J1699" s="3">
        <v>3</v>
      </c>
      <c r="K1699" s="3">
        <v>3</v>
      </c>
      <c r="L1699" s="3">
        <v>5</v>
      </c>
      <c r="M1699" s="3">
        <v>0</v>
      </c>
      <c r="N1699" s="3">
        <v>1</v>
      </c>
      <c r="O1699" s="3">
        <v>1</v>
      </c>
      <c r="P1699" s="3">
        <v>0</v>
      </c>
      <c r="Q1699" s="3">
        <v>3</v>
      </c>
      <c r="R1699" s="3">
        <v>2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68</v>
      </c>
      <c r="AA1699" s="3" t="str" cm="1">
        <f t="array" ref="AA1699">_xlfn.IFS(AND(Z1699&lt;36,Z1699&gt;23),"24-35",AND(Z1699&lt;51,Z1699&gt;35),"36-50",AND(Z1699&gt;50,Z1699&lt;66),"51-65",Z1699&gt;65,"66+",TRUE,"?")</f>
        <v>66+</v>
      </c>
      <c r="AB1699" s="3">
        <v>2230</v>
      </c>
      <c r="AC1699" s="3">
        <v>1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1</v>
      </c>
      <c r="AJ1699" s="3">
        <v>0</v>
      </c>
      <c r="AK1699" s="3">
        <v>0</v>
      </c>
      <c r="AL1699" s="3">
        <v>39</v>
      </c>
      <c r="AM1699" s="4">
        <v>42619</v>
      </c>
      <c r="AN1699" s="3">
        <f t="shared" si="79"/>
        <v>9</v>
      </c>
      <c r="AO1699" s="3" t="str">
        <f t="shared" si="80"/>
        <v>September</v>
      </c>
      <c r="AP1699" s="3">
        <v>1</v>
      </c>
    </row>
    <row r="1700" spans="1:42" x14ac:dyDescent="0.25">
      <c r="A1700" s="3">
        <v>1767</v>
      </c>
      <c r="B1700" s="3">
        <v>28320</v>
      </c>
      <c r="C1700" s="3">
        <v>39</v>
      </c>
      <c r="D1700" s="3">
        <f t="shared" si="78"/>
        <v>0.13771186440677965</v>
      </c>
      <c r="E1700" s="3">
        <v>0</v>
      </c>
      <c r="F1700" s="3">
        <v>1</v>
      </c>
      <c r="G1700" s="3">
        <v>68</v>
      </c>
      <c r="H1700" s="3">
        <v>19</v>
      </c>
      <c r="I1700" s="3">
        <v>1</v>
      </c>
      <c r="J1700" s="3">
        <v>14</v>
      </c>
      <c r="K1700" s="3">
        <v>3</v>
      </c>
      <c r="L1700" s="3">
        <v>2</v>
      </c>
      <c r="M1700" s="3">
        <v>4</v>
      </c>
      <c r="N1700" s="3">
        <v>1</v>
      </c>
      <c r="O1700" s="3">
        <v>1</v>
      </c>
      <c r="P1700" s="3">
        <v>0</v>
      </c>
      <c r="Q1700" s="3">
        <v>3</v>
      </c>
      <c r="R1700" s="3">
        <v>8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70</v>
      </c>
      <c r="AA1700" s="3" t="str" cm="1">
        <f t="array" ref="AA1700">_xlfn.IFS(AND(Z1700&lt;36,Z1700&gt;23),"24-35",AND(Z1700&lt;51,Z1700&gt;35),"36-50",AND(Z1700&gt;50,Z1700&lt;66),"51-65",Z1700&gt;65,"66+",TRUE,"?")</f>
        <v>66+</v>
      </c>
      <c r="AB1700" s="3">
        <v>2690</v>
      </c>
      <c r="AC1700" s="3">
        <v>0</v>
      </c>
      <c r="AD1700" s="3">
        <v>0</v>
      </c>
      <c r="AE1700" s="3">
        <v>0</v>
      </c>
      <c r="AF1700" s="3">
        <v>1</v>
      </c>
      <c r="AG1700" s="3">
        <v>0</v>
      </c>
      <c r="AH1700" s="3">
        <v>0</v>
      </c>
      <c r="AI1700" s="3">
        <v>1</v>
      </c>
      <c r="AJ1700" s="3">
        <v>0</v>
      </c>
      <c r="AK1700" s="3">
        <v>0</v>
      </c>
      <c r="AL1700" s="3">
        <v>35</v>
      </c>
      <c r="AM1700" s="4">
        <v>42159</v>
      </c>
      <c r="AN1700" s="3">
        <f t="shared" si="79"/>
        <v>6</v>
      </c>
      <c r="AO1700" s="3" t="str">
        <f t="shared" si="80"/>
        <v>June</v>
      </c>
      <c r="AP1700" s="3">
        <v>1</v>
      </c>
    </row>
    <row r="1701" spans="1:42" x14ac:dyDescent="0.25">
      <c r="A1701" s="3">
        <v>1873</v>
      </c>
      <c r="B1701" s="3">
        <v>48794</v>
      </c>
      <c r="C1701" s="3">
        <v>39</v>
      </c>
      <c r="D1701" s="3">
        <f t="shared" si="78"/>
        <v>7.9927859982784774E-2</v>
      </c>
      <c r="E1701" s="3">
        <v>1</v>
      </c>
      <c r="F1701" s="3">
        <v>1</v>
      </c>
      <c r="G1701" s="3">
        <v>97</v>
      </c>
      <c r="H1701" s="3">
        <v>25</v>
      </c>
      <c r="I1701" s="3">
        <v>0</v>
      </c>
      <c r="J1701" s="3">
        <v>11</v>
      </c>
      <c r="K1701" s="3">
        <v>3</v>
      </c>
      <c r="L1701" s="3">
        <v>0</v>
      </c>
      <c r="M1701" s="3">
        <v>15</v>
      </c>
      <c r="N1701" s="3">
        <v>1</v>
      </c>
      <c r="O1701" s="3">
        <v>1</v>
      </c>
      <c r="P1701" s="3">
        <v>0</v>
      </c>
      <c r="Q1701" s="3">
        <v>3</v>
      </c>
      <c r="R1701" s="3">
        <v>4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67</v>
      </c>
      <c r="AA1701" s="3" t="str" cm="1">
        <f t="array" ref="AA1701">_xlfn.IFS(AND(Z1701&lt;36,Z1701&gt;23),"24-35",AND(Z1701&lt;51,Z1701&gt;35),"36-50",AND(Z1701&gt;50,Z1701&lt;66),"51-65",Z1701&gt;65,"66+",TRUE,"?")</f>
        <v>66+</v>
      </c>
      <c r="AB1701" s="3">
        <v>2162</v>
      </c>
      <c r="AC1701" s="3">
        <v>0</v>
      </c>
      <c r="AD1701" s="3">
        <v>0</v>
      </c>
      <c r="AE1701" s="3">
        <v>0</v>
      </c>
      <c r="AF1701" s="3">
        <v>1</v>
      </c>
      <c r="AG1701" s="3">
        <v>0</v>
      </c>
      <c r="AH1701" s="3">
        <v>0</v>
      </c>
      <c r="AI1701" s="3">
        <v>1</v>
      </c>
      <c r="AJ1701" s="3">
        <v>0</v>
      </c>
      <c r="AK1701" s="3">
        <v>0</v>
      </c>
      <c r="AL1701" s="3">
        <v>24</v>
      </c>
      <c r="AM1701" s="4">
        <v>42687</v>
      </c>
      <c r="AN1701" s="3">
        <f t="shared" si="79"/>
        <v>11</v>
      </c>
      <c r="AO1701" s="3" t="str">
        <f t="shared" si="80"/>
        <v>November</v>
      </c>
      <c r="AP1701" s="3">
        <v>1</v>
      </c>
    </row>
    <row r="1702" spans="1:42" x14ac:dyDescent="0.25">
      <c r="A1702" s="3">
        <v>1895</v>
      </c>
      <c r="B1702" s="3">
        <v>17459</v>
      </c>
      <c r="C1702" s="3">
        <v>39</v>
      </c>
      <c r="D1702" s="3">
        <f t="shared" si="78"/>
        <v>0.22338049143708116</v>
      </c>
      <c r="E1702" s="3">
        <v>1</v>
      </c>
      <c r="F1702" s="3">
        <v>0</v>
      </c>
      <c r="G1702" s="3">
        <v>12</v>
      </c>
      <c r="H1702" s="3">
        <v>6</v>
      </c>
      <c r="I1702" s="3">
        <v>4</v>
      </c>
      <c r="J1702" s="3">
        <v>16</v>
      </c>
      <c r="K1702" s="3">
        <v>3</v>
      </c>
      <c r="L1702" s="3">
        <v>10</v>
      </c>
      <c r="M1702" s="3">
        <v>30</v>
      </c>
      <c r="N1702" s="3">
        <v>3</v>
      </c>
      <c r="O1702" s="3">
        <v>3</v>
      </c>
      <c r="P1702" s="3">
        <v>1</v>
      </c>
      <c r="Q1702" s="3">
        <v>2</v>
      </c>
      <c r="R1702" s="3">
        <v>7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1</v>
      </c>
      <c r="Z1702" s="3">
        <v>45</v>
      </c>
      <c r="AA1702" s="3" t="str" cm="1">
        <f t="array" ref="AA1702">_xlfn.IFS(AND(Z1702&lt;36,Z1702&gt;23),"24-35",AND(Z1702&lt;51,Z1702&gt;35),"36-50",AND(Z1702&gt;50,Z1702&lt;66),"51-65",Z1702&gt;65,"66+",TRUE,"?")</f>
        <v>36-50</v>
      </c>
      <c r="AB1702" s="3">
        <v>2442</v>
      </c>
      <c r="AC1702" s="3">
        <v>0</v>
      </c>
      <c r="AD1702" s="3">
        <v>0</v>
      </c>
      <c r="AE1702" s="3">
        <v>0</v>
      </c>
      <c r="AF1702" s="3">
        <v>1</v>
      </c>
      <c r="AG1702" s="3">
        <v>0</v>
      </c>
      <c r="AH1702" s="3">
        <v>0</v>
      </c>
      <c r="AI1702" s="3">
        <v>0</v>
      </c>
      <c r="AJ1702" s="3">
        <v>1</v>
      </c>
      <c r="AK1702" s="3">
        <v>0</v>
      </c>
      <c r="AL1702" s="3">
        <v>9</v>
      </c>
      <c r="AM1702" s="4">
        <v>42407</v>
      </c>
      <c r="AN1702" s="3">
        <f t="shared" si="79"/>
        <v>2</v>
      </c>
      <c r="AO1702" s="3" t="str">
        <f t="shared" si="80"/>
        <v>February</v>
      </c>
      <c r="AP1702" s="3">
        <v>1</v>
      </c>
    </row>
    <row r="1703" spans="1:42" x14ac:dyDescent="0.25">
      <c r="A1703" s="3">
        <v>1898</v>
      </c>
      <c r="B1703" s="3">
        <v>7500</v>
      </c>
      <c r="C1703" s="3">
        <v>39</v>
      </c>
      <c r="D1703" s="3">
        <f t="shared" si="78"/>
        <v>0.52</v>
      </c>
      <c r="E1703" s="3">
        <v>1</v>
      </c>
      <c r="F1703" s="3">
        <v>0</v>
      </c>
      <c r="G1703" s="3">
        <v>19</v>
      </c>
      <c r="H1703" s="3">
        <v>7</v>
      </c>
      <c r="I1703" s="3">
        <v>0</v>
      </c>
      <c r="J1703" s="3">
        <v>12</v>
      </c>
      <c r="K1703" s="3">
        <v>13</v>
      </c>
      <c r="L1703" s="3">
        <v>7</v>
      </c>
      <c r="M1703" s="3">
        <v>32</v>
      </c>
      <c r="N1703" s="3">
        <v>5</v>
      </c>
      <c r="O1703" s="3">
        <v>4</v>
      </c>
      <c r="P1703" s="3">
        <v>1</v>
      </c>
      <c r="Q1703" s="3">
        <v>2</v>
      </c>
      <c r="R1703" s="3">
        <v>9</v>
      </c>
      <c r="S1703" s="3">
        <v>0</v>
      </c>
      <c r="T1703" s="3">
        <v>0</v>
      </c>
      <c r="U1703" s="3">
        <v>1</v>
      </c>
      <c r="V1703" s="3">
        <v>0</v>
      </c>
      <c r="W1703" s="3">
        <v>0</v>
      </c>
      <c r="X1703" s="3">
        <v>0</v>
      </c>
      <c r="Y1703" s="3">
        <v>1</v>
      </c>
      <c r="Z1703" s="3">
        <v>44</v>
      </c>
      <c r="AA1703" s="3" t="str" cm="1">
        <f t="array" ref="AA1703">_xlfn.IFS(AND(Z1703&lt;36,Z1703&gt;23),"24-35",AND(Z1703&lt;51,Z1703&gt;35),"36-50",AND(Z1703&gt;50,Z1703&lt;66),"51-65",Z1703&gt;65,"66+",TRUE,"?")</f>
        <v>36-50</v>
      </c>
      <c r="AB1703" s="3">
        <v>2856</v>
      </c>
      <c r="AC1703" s="3">
        <v>0</v>
      </c>
      <c r="AD1703" s="3">
        <v>1</v>
      </c>
      <c r="AE1703" s="3">
        <v>0</v>
      </c>
      <c r="AF1703" s="3">
        <v>0</v>
      </c>
      <c r="AG1703" s="3">
        <v>0</v>
      </c>
      <c r="AH1703" s="3">
        <v>0</v>
      </c>
      <c r="AI1703" s="3">
        <v>1</v>
      </c>
      <c r="AJ1703" s="3">
        <v>0</v>
      </c>
      <c r="AK1703" s="3">
        <v>0</v>
      </c>
      <c r="AL1703" s="3">
        <v>7</v>
      </c>
      <c r="AM1703" s="4">
        <v>41993</v>
      </c>
      <c r="AN1703" s="3">
        <f t="shared" si="79"/>
        <v>12</v>
      </c>
      <c r="AO1703" s="3" t="str">
        <f t="shared" si="80"/>
        <v>December</v>
      </c>
      <c r="AP1703" s="3">
        <v>1</v>
      </c>
    </row>
    <row r="1704" spans="1:42" x14ac:dyDescent="0.25">
      <c r="A1704" s="3">
        <v>1899</v>
      </c>
      <c r="B1704" s="3">
        <v>33569</v>
      </c>
      <c r="C1704" s="3">
        <v>39</v>
      </c>
      <c r="D1704" s="3">
        <f t="shared" si="78"/>
        <v>0.11617861717656171</v>
      </c>
      <c r="E1704" s="3">
        <v>1</v>
      </c>
      <c r="F1704" s="3">
        <v>0</v>
      </c>
      <c r="G1704" s="3">
        <v>10</v>
      </c>
      <c r="H1704" s="3">
        <v>16</v>
      </c>
      <c r="I1704" s="3">
        <v>2</v>
      </c>
      <c r="J1704" s="3">
        <v>18</v>
      </c>
      <c r="K1704" s="3">
        <v>3</v>
      </c>
      <c r="L1704" s="3">
        <v>0</v>
      </c>
      <c r="M1704" s="3">
        <v>24</v>
      </c>
      <c r="N1704" s="3">
        <v>1</v>
      </c>
      <c r="O1704" s="3">
        <v>1</v>
      </c>
      <c r="P1704" s="3">
        <v>1</v>
      </c>
      <c r="Q1704" s="3">
        <v>2</v>
      </c>
      <c r="R1704" s="3">
        <v>8</v>
      </c>
      <c r="S1704" s="3">
        <v>0</v>
      </c>
      <c r="T1704" s="3">
        <v>0</v>
      </c>
      <c r="U1704" s="3">
        <v>1</v>
      </c>
      <c r="V1704" s="3">
        <v>0</v>
      </c>
      <c r="W1704" s="3">
        <v>0</v>
      </c>
      <c r="X1704" s="3">
        <v>0</v>
      </c>
      <c r="Y1704" s="3">
        <v>1</v>
      </c>
      <c r="Z1704" s="3">
        <v>37</v>
      </c>
      <c r="AA1704" s="3" t="str" cm="1">
        <f t="array" ref="AA1704">_xlfn.IFS(AND(Z1704&lt;36,Z1704&gt;23),"24-35",AND(Z1704&lt;51,Z1704&gt;35),"36-50",AND(Z1704&gt;50,Z1704&lt;66),"51-65",Z1704&gt;65,"66+",TRUE,"?")</f>
        <v>36-50</v>
      </c>
      <c r="AB1704" s="3">
        <v>2415</v>
      </c>
      <c r="AC1704" s="3">
        <v>0</v>
      </c>
      <c r="AD1704" s="3">
        <v>1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1</v>
      </c>
      <c r="AL1704" s="3">
        <v>15</v>
      </c>
      <c r="AM1704" s="4">
        <v>42434</v>
      </c>
      <c r="AN1704" s="3">
        <f t="shared" si="79"/>
        <v>3</v>
      </c>
      <c r="AO1704" s="3" t="str">
        <f t="shared" si="80"/>
        <v>March</v>
      </c>
      <c r="AP1704" s="3">
        <v>1</v>
      </c>
    </row>
    <row r="1705" spans="1:42" x14ac:dyDescent="0.25">
      <c r="A1705" s="3">
        <v>1900</v>
      </c>
      <c r="B1705" s="3">
        <v>48699</v>
      </c>
      <c r="C1705" s="3">
        <v>39</v>
      </c>
      <c r="D1705" s="3">
        <f t="shared" si="78"/>
        <v>8.0083779954413847E-2</v>
      </c>
      <c r="E1705" s="3">
        <v>1</v>
      </c>
      <c r="F1705" s="3">
        <v>1</v>
      </c>
      <c r="G1705" s="3">
        <v>90</v>
      </c>
      <c r="H1705" s="3">
        <v>26</v>
      </c>
      <c r="I1705" s="3">
        <v>1</v>
      </c>
      <c r="J1705" s="3">
        <v>10</v>
      </c>
      <c r="K1705" s="3">
        <v>2</v>
      </c>
      <c r="L1705" s="3">
        <v>0</v>
      </c>
      <c r="M1705" s="3">
        <v>1</v>
      </c>
      <c r="N1705" s="3">
        <v>1</v>
      </c>
      <c r="O1705" s="3">
        <v>1</v>
      </c>
      <c r="P1705" s="3">
        <v>0</v>
      </c>
      <c r="Q1705" s="3">
        <v>3</v>
      </c>
      <c r="R1705" s="3">
        <v>5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70</v>
      </c>
      <c r="AA1705" s="3" t="str" cm="1">
        <f t="array" ref="AA1705">_xlfn.IFS(AND(Z1705&lt;36,Z1705&gt;23),"24-35",AND(Z1705&lt;51,Z1705&gt;35),"36-50",AND(Z1705&gt;50,Z1705&lt;66),"51-65",Z1705&gt;65,"66+",TRUE,"?")</f>
        <v>66+</v>
      </c>
      <c r="AB1705" s="3">
        <v>2563</v>
      </c>
      <c r="AC1705" s="3">
        <v>0</v>
      </c>
      <c r="AD1705" s="3">
        <v>1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1</v>
      </c>
      <c r="AL1705" s="3">
        <v>38</v>
      </c>
      <c r="AM1705" s="4">
        <v>42286</v>
      </c>
      <c r="AN1705" s="3">
        <f t="shared" si="79"/>
        <v>10</v>
      </c>
      <c r="AO1705" s="3" t="str">
        <f t="shared" si="80"/>
        <v>October</v>
      </c>
      <c r="AP1705" s="3">
        <v>1</v>
      </c>
    </row>
    <row r="1706" spans="1:42" x14ac:dyDescent="0.25">
      <c r="A1706" s="3">
        <v>1905</v>
      </c>
      <c r="B1706" s="3">
        <v>53204</v>
      </c>
      <c r="C1706" s="3">
        <v>39</v>
      </c>
      <c r="D1706" s="3">
        <f t="shared" si="78"/>
        <v>7.3302759191038264E-2</v>
      </c>
      <c r="E1706" s="3">
        <v>1</v>
      </c>
      <c r="F1706" s="3">
        <v>1</v>
      </c>
      <c r="G1706" s="3">
        <v>40</v>
      </c>
      <c r="H1706" s="3">
        <v>29</v>
      </c>
      <c r="I1706" s="3">
        <v>0</v>
      </c>
      <c r="J1706" s="3">
        <v>8</v>
      </c>
      <c r="K1706" s="3">
        <v>2</v>
      </c>
      <c r="L1706" s="3">
        <v>0</v>
      </c>
      <c r="M1706" s="3">
        <v>6</v>
      </c>
      <c r="N1706" s="3">
        <v>1</v>
      </c>
      <c r="O1706" s="3">
        <v>1</v>
      </c>
      <c r="P1706" s="3">
        <v>0</v>
      </c>
      <c r="Q1706" s="3">
        <v>3</v>
      </c>
      <c r="R1706" s="3">
        <v>4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44</v>
      </c>
      <c r="AA1706" s="3" t="str" cm="1">
        <f t="array" ref="AA1706">_xlfn.IFS(AND(Z1706&lt;36,Z1706&gt;23),"24-35",AND(Z1706&lt;51,Z1706&gt;35),"36-50",AND(Z1706&gt;50,Z1706&lt;66),"51-65",Z1706&gt;65,"66+",TRUE,"?")</f>
        <v>36-50</v>
      </c>
      <c r="AB1706" s="3">
        <v>2260</v>
      </c>
      <c r="AC1706" s="3">
        <v>0</v>
      </c>
      <c r="AD1706" s="3">
        <v>1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1</v>
      </c>
      <c r="AK1706" s="3">
        <v>0</v>
      </c>
      <c r="AL1706" s="3">
        <v>33</v>
      </c>
      <c r="AM1706" s="4">
        <v>42589</v>
      </c>
      <c r="AN1706" s="3">
        <f t="shared" si="79"/>
        <v>8</v>
      </c>
      <c r="AO1706" s="3" t="str">
        <f t="shared" si="80"/>
        <v>August</v>
      </c>
      <c r="AP1706" s="3">
        <v>1</v>
      </c>
    </row>
    <row r="1707" spans="1:42" x14ac:dyDescent="0.25">
      <c r="A1707" s="3">
        <v>1963</v>
      </c>
      <c r="B1707" s="3">
        <v>41967</v>
      </c>
      <c r="C1707" s="3">
        <v>39</v>
      </c>
      <c r="D1707" s="3">
        <f t="shared" si="78"/>
        <v>9.293015941096576E-2</v>
      </c>
      <c r="E1707" s="3">
        <v>1</v>
      </c>
      <c r="F1707" s="3">
        <v>1</v>
      </c>
      <c r="G1707" s="3">
        <v>66</v>
      </c>
      <c r="H1707" s="3">
        <v>23</v>
      </c>
      <c r="I1707" s="3">
        <v>4</v>
      </c>
      <c r="J1707" s="3">
        <v>10</v>
      </c>
      <c r="K1707" s="3">
        <v>0</v>
      </c>
      <c r="L1707" s="3">
        <v>2</v>
      </c>
      <c r="M1707" s="3">
        <v>15</v>
      </c>
      <c r="N1707" s="3">
        <v>1</v>
      </c>
      <c r="O1707" s="3">
        <v>1</v>
      </c>
      <c r="P1707" s="3">
        <v>0</v>
      </c>
      <c r="Q1707" s="3">
        <v>3</v>
      </c>
      <c r="R1707" s="3">
        <v>4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39</v>
      </c>
      <c r="AA1707" s="3" t="str" cm="1">
        <f t="array" ref="AA1707">_xlfn.IFS(AND(Z1707&lt;36,Z1707&gt;23),"24-35",AND(Z1707&lt;51,Z1707&gt;35),"36-50",AND(Z1707&gt;50,Z1707&lt;66),"51-65",Z1707&gt;65,"66+",TRUE,"?")</f>
        <v>36-50</v>
      </c>
      <c r="AB1707" s="3">
        <v>2377</v>
      </c>
      <c r="AC1707" s="3">
        <v>0</v>
      </c>
      <c r="AD1707" s="3">
        <v>0</v>
      </c>
      <c r="AE1707" s="3">
        <v>1</v>
      </c>
      <c r="AF1707" s="3">
        <v>0</v>
      </c>
      <c r="AG1707" s="3">
        <v>0</v>
      </c>
      <c r="AH1707" s="3">
        <v>0</v>
      </c>
      <c r="AI1707" s="3">
        <v>1</v>
      </c>
      <c r="AJ1707" s="3">
        <v>0</v>
      </c>
      <c r="AK1707" s="3">
        <v>0</v>
      </c>
      <c r="AL1707" s="3">
        <v>24</v>
      </c>
      <c r="AM1707" s="4">
        <v>42472</v>
      </c>
      <c r="AN1707" s="3">
        <f t="shared" si="79"/>
        <v>4</v>
      </c>
      <c r="AO1707" s="3" t="str">
        <f t="shared" si="80"/>
        <v>April</v>
      </c>
      <c r="AP1707" s="3">
        <v>1</v>
      </c>
    </row>
    <row r="1708" spans="1:42" x14ac:dyDescent="0.25">
      <c r="A1708" s="3">
        <v>304</v>
      </c>
      <c r="B1708" s="3">
        <v>54432</v>
      </c>
      <c r="C1708" s="3">
        <v>38</v>
      </c>
      <c r="D1708" s="3">
        <f t="shared" si="78"/>
        <v>6.9811875367430928E-2</v>
      </c>
      <c r="E1708" s="3">
        <v>2</v>
      </c>
      <c r="F1708" s="3">
        <v>1</v>
      </c>
      <c r="G1708" s="3">
        <v>37</v>
      </c>
      <c r="H1708" s="3">
        <v>33</v>
      </c>
      <c r="I1708" s="3">
        <v>0</v>
      </c>
      <c r="J1708" s="3">
        <v>5</v>
      </c>
      <c r="K1708" s="3">
        <v>0</v>
      </c>
      <c r="L1708" s="3">
        <v>0</v>
      </c>
      <c r="M1708" s="3">
        <v>0</v>
      </c>
      <c r="N1708" s="3">
        <v>1</v>
      </c>
      <c r="O1708" s="3">
        <v>1</v>
      </c>
      <c r="P1708" s="3">
        <v>0</v>
      </c>
      <c r="Q1708" s="3">
        <v>3</v>
      </c>
      <c r="R1708" s="3">
        <v>4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70</v>
      </c>
      <c r="AA1708" s="3" t="str" cm="1">
        <f t="array" ref="AA1708">_xlfn.IFS(AND(Z1708&lt;36,Z1708&gt;23),"24-35",AND(Z1708&lt;51,Z1708&gt;35),"36-50",AND(Z1708&gt;50,Z1708&lt;66),"51-65",Z1708&gt;65,"66+",TRUE,"?")</f>
        <v>66+</v>
      </c>
      <c r="AB1708" s="3">
        <v>2575</v>
      </c>
      <c r="AC1708" s="3">
        <v>0</v>
      </c>
      <c r="AD1708" s="3">
        <v>1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1</v>
      </c>
      <c r="AL1708" s="3">
        <v>38</v>
      </c>
      <c r="AM1708" s="4">
        <v>42274</v>
      </c>
      <c r="AN1708" s="3">
        <f t="shared" si="79"/>
        <v>9</v>
      </c>
      <c r="AO1708" s="3" t="str">
        <f t="shared" si="80"/>
        <v>September</v>
      </c>
      <c r="AP1708" s="3">
        <v>1</v>
      </c>
    </row>
    <row r="1709" spans="1:42" x14ac:dyDescent="0.25">
      <c r="A1709" s="3">
        <v>567</v>
      </c>
      <c r="B1709" s="3">
        <v>30081</v>
      </c>
      <c r="C1709" s="3">
        <v>38</v>
      </c>
      <c r="D1709" s="3">
        <f t="shared" si="78"/>
        <v>0.12632558758020013</v>
      </c>
      <c r="E1709" s="3">
        <v>0</v>
      </c>
      <c r="F1709" s="3">
        <v>1</v>
      </c>
      <c r="G1709" s="3">
        <v>27</v>
      </c>
      <c r="H1709" s="3">
        <v>36</v>
      </c>
      <c r="I1709" s="3">
        <v>0</v>
      </c>
      <c r="J1709" s="3">
        <v>2</v>
      </c>
      <c r="K1709" s="3">
        <v>0</v>
      </c>
      <c r="L1709" s="3">
        <v>0</v>
      </c>
      <c r="M1709" s="3">
        <v>4</v>
      </c>
      <c r="N1709" s="3">
        <v>1</v>
      </c>
      <c r="O1709" s="3">
        <v>1</v>
      </c>
      <c r="P1709" s="3">
        <v>0</v>
      </c>
      <c r="Q1709" s="3">
        <v>3</v>
      </c>
      <c r="R1709" s="3">
        <v>7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59</v>
      </c>
      <c r="AA1709" s="3" t="str" cm="1">
        <f t="array" ref="AA1709">_xlfn.IFS(AND(Z1709&lt;36,Z1709&gt;23),"24-35",AND(Z1709&lt;51,Z1709&gt;35),"36-50",AND(Z1709&gt;50,Z1709&lt;66),"51-65",Z1709&gt;65,"66+",TRUE,"?")</f>
        <v>51-65</v>
      </c>
      <c r="AB1709" s="3">
        <v>2652</v>
      </c>
      <c r="AC1709" s="3">
        <v>0</v>
      </c>
      <c r="AD1709" s="3">
        <v>0</v>
      </c>
      <c r="AE1709" s="3">
        <v>1</v>
      </c>
      <c r="AF1709" s="3">
        <v>0</v>
      </c>
      <c r="AG1709" s="3">
        <v>0</v>
      </c>
      <c r="AH1709" s="3">
        <v>0</v>
      </c>
      <c r="AI1709" s="3">
        <v>1</v>
      </c>
      <c r="AJ1709" s="3">
        <v>0</v>
      </c>
      <c r="AK1709" s="3">
        <v>0</v>
      </c>
      <c r="AL1709" s="3">
        <v>34</v>
      </c>
      <c r="AM1709" s="4">
        <v>42197</v>
      </c>
      <c r="AN1709" s="3">
        <f t="shared" si="79"/>
        <v>7</v>
      </c>
      <c r="AO1709" s="3" t="str">
        <f t="shared" si="80"/>
        <v>July</v>
      </c>
      <c r="AP1709" s="3">
        <v>1</v>
      </c>
    </row>
    <row r="1710" spans="1:42" x14ac:dyDescent="0.25">
      <c r="A1710" s="3">
        <v>783</v>
      </c>
      <c r="B1710" s="3">
        <v>35441</v>
      </c>
      <c r="C1710" s="3">
        <v>38</v>
      </c>
      <c r="D1710" s="3">
        <f t="shared" si="78"/>
        <v>0.1072204508902119</v>
      </c>
      <c r="E1710" s="3">
        <v>1</v>
      </c>
      <c r="F1710" s="3">
        <v>1</v>
      </c>
      <c r="G1710" s="3">
        <v>94</v>
      </c>
      <c r="H1710" s="3">
        <v>25</v>
      </c>
      <c r="I1710" s="3">
        <v>1</v>
      </c>
      <c r="J1710" s="3">
        <v>9</v>
      </c>
      <c r="K1710" s="3">
        <v>2</v>
      </c>
      <c r="L1710" s="3">
        <v>1</v>
      </c>
      <c r="M1710" s="3">
        <v>1</v>
      </c>
      <c r="N1710" s="3">
        <v>2</v>
      </c>
      <c r="O1710" s="3">
        <v>1</v>
      </c>
      <c r="P1710" s="3">
        <v>0</v>
      </c>
      <c r="Q1710" s="3">
        <v>3</v>
      </c>
      <c r="R1710" s="3">
        <v>8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53</v>
      </c>
      <c r="AA1710" s="3" t="str" cm="1">
        <f t="array" ref="AA1710">_xlfn.IFS(AND(Z1710&lt;36,Z1710&gt;23),"24-35",AND(Z1710&lt;51,Z1710&gt;35),"36-50",AND(Z1710&gt;50,Z1710&lt;66),"51-65",Z1710&gt;65,"66+",TRUE,"?")</f>
        <v>51-65</v>
      </c>
      <c r="AB1710" s="3">
        <v>2659</v>
      </c>
      <c r="AC1710" s="3">
        <v>0</v>
      </c>
      <c r="AD1710" s="3">
        <v>1</v>
      </c>
      <c r="AE1710" s="3">
        <v>0</v>
      </c>
      <c r="AF1710" s="3">
        <v>0</v>
      </c>
      <c r="AG1710" s="3">
        <v>0</v>
      </c>
      <c r="AH1710" s="3">
        <v>0</v>
      </c>
      <c r="AI1710" s="3">
        <v>1</v>
      </c>
      <c r="AJ1710" s="3">
        <v>0</v>
      </c>
      <c r="AK1710" s="3">
        <v>0</v>
      </c>
      <c r="AL1710" s="3">
        <v>37</v>
      </c>
      <c r="AM1710" s="4">
        <v>42190</v>
      </c>
      <c r="AN1710" s="3">
        <f t="shared" si="79"/>
        <v>7</v>
      </c>
      <c r="AO1710" s="3" t="str">
        <f t="shared" si="80"/>
        <v>July</v>
      </c>
      <c r="AP1710" s="3">
        <v>1</v>
      </c>
    </row>
    <row r="1711" spans="1:42" x14ac:dyDescent="0.25">
      <c r="A1711" s="3">
        <v>787</v>
      </c>
      <c r="B1711" s="3">
        <v>45889</v>
      </c>
      <c r="C1711" s="3">
        <v>38</v>
      </c>
      <c r="D1711" s="3">
        <f t="shared" si="78"/>
        <v>8.2808516202139942E-2</v>
      </c>
      <c r="E1711" s="3">
        <v>0</v>
      </c>
      <c r="F1711" s="3">
        <v>1</v>
      </c>
      <c r="G1711" s="3">
        <v>42</v>
      </c>
      <c r="H1711" s="3">
        <v>31</v>
      </c>
      <c r="I1711" s="3">
        <v>0</v>
      </c>
      <c r="J1711" s="3">
        <v>6</v>
      </c>
      <c r="K1711" s="3">
        <v>0</v>
      </c>
      <c r="L1711" s="3">
        <v>1</v>
      </c>
      <c r="M1711" s="3">
        <v>8</v>
      </c>
      <c r="N1711" s="3">
        <v>1</v>
      </c>
      <c r="O1711" s="3">
        <v>1</v>
      </c>
      <c r="P1711" s="3">
        <v>0</v>
      </c>
      <c r="Q1711" s="3">
        <v>3</v>
      </c>
      <c r="R1711" s="3">
        <v>6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40</v>
      </c>
      <c r="AA1711" s="3" t="str" cm="1">
        <f t="array" ref="AA1711">_xlfn.IFS(AND(Z1711&lt;36,Z1711&gt;23),"24-35",AND(Z1711&lt;51,Z1711&gt;35),"36-50",AND(Z1711&gt;50,Z1711&lt;66),"51-65",Z1711&gt;65,"66+",TRUE,"?")</f>
        <v>36-50</v>
      </c>
      <c r="AB1711" s="3">
        <v>2521</v>
      </c>
      <c r="AC1711" s="3">
        <v>0</v>
      </c>
      <c r="AD1711" s="3">
        <v>0</v>
      </c>
      <c r="AE1711" s="3">
        <v>1</v>
      </c>
      <c r="AF1711" s="3">
        <v>0</v>
      </c>
      <c r="AG1711" s="3">
        <v>0</v>
      </c>
      <c r="AH1711" s="3">
        <v>1</v>
      </c>
      <c r="AI1711" s="3">
        <v>0</v>
      </c>
      <c r="AJ1711" s="3">
        <v>0</v>
      </c>
      <c r="AK1711" s="3">
        <v>0</v>
      </c>
      <c r="AL1711" s="3">
        <v>30</v>
      </c>
      <c r="AM1711" s="4">
        <v>42328</v>
      </c>
      <c r="AN1711" s="3">
        <f t="shared" si="79"/>
        <v>11</v>
      </c>
      <c r="AO1711" s="3" t="str">
        <f t="shared" si="80"/>
        <v>November</v>
      </c>
      <c r="AP1711" s="3">
        <v>1</v>
      </c>
    </row>
    <row r="1712" spans="1:42" x14ac:dyDescent="0.25">
      <c r="A1712" s="3">
        <v>1117</v>
      </c>
      <c r="B1712" s="3">
        <v>45894</v>
      </c>
      <c r="C1712" s="3">
        <v>38</v>
      </c>
      <c r="D1712" s="3">
        <f t="shared" si="78"/>
        <v>8.2799494487296815E-2</v>
      </c>
      <c r="E1712" s="3">
        <v>0</v>
      </c>
      <c r="F1712" s="3">
        <v>2</v>
      </c>
      <c r="G1712" s="3">
        <v>15</v>
      </c>
      <c r="H1712" s="3">
        <v>27</v>
      </c>
      <c r="I1712" s="3">
        <v>2</v>
      </c>
      <c r="J1712" s="3">
        <v>7</v>
      </c>
      <c r="K1712" s="3">
        <v>0</v>
      </c>
      <c r="L1712" s="3">
        <v>2</v>
      </c>
      <c r="M1712" s="3">
        <v>13</v>
      </c>
      <c r="N1712" s="3">
        <v>1</v>
      </c>
      <c r="O1712" s="3">
        <v>1</v>
      </c>
      <c r="P1712" s="3">
        <v>0</v>
      </c>
      <c r="Q1712" s="3">
        <v>3</v>
      </c>
      <c r="R1712" s="3">
        <v>5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46</v>
      </c>
      <c r="AA1712" s="3" t="str" cm="1">
        <f t="array" ref="AA1712">_xlfn.IFS(AND(Z1712&lt;36,Z1712&gt;23),"24-35",AND(Z1712&lt;51,Z1712&gt;35),"36-50",AND(Z1712&gt;50,Z1712&lt;66),"51-65",Z1712&gt;65,"66+",TRUE,"?")</f>
        <v>36-50</v>
      </c>
      <c r="AB1712" s="3">
        <v>2281</v>
      </c>
      <c r="AC1712" s="3">
        <v>0</v>
      </c>
      <c r="AD1712" s="3">
        <v>1</v>
      </c>
      <c r="AE1712" s="3">
        <v>0</v>
      </c>
      <c r="AF1712" s="3">
        <v>0</v>
      </c>
      <c r="AG1712" s="3">
        <v>0</v>
      </c>
      <c r="AH1712" s="3">
        <v>1</v>
      </c>
      <c r="AI1712" s="3">
        <v>0</v>
      </c>
      <c r="AJ1712" s="3">
        <v>0</v>
      </c>
      <c r="AK1712" s="3">
        <v>0</v>
      </c>
      <c r="AL1712" s="3">
        <v>25</v>
      </c>
      <c r="AM1712" s="4">
        <v>42568</v>
      </c>
      <c r="AN1712" s="3">
        <f t="shared" si="79"/>
        <v>7</v>
      </c>
      <c r="AO1712" s="3" t="str">
        <f t="shared" si="80"/>
        <v>July</v>
      </c>
      <c r="AP1712" s="3">
        <v>1</v>
      </c>
    </row>
    <row r="1713" spans="1:42" x14ac:dyDescent="0.25">
      <c r="A1713" s="3">
        <v>1476</v>
      </c>
      <c r="B1713" s="3">
        <v>27116</v>
      </c>
      <c r="C1713" s="3">
        <v>38</v>
      </c>
      <c r="D1713" s="3">
        <f t="shared" si="78"/>
        <v>0.14013866351969317</v>
      </c>
      <c r="E1713" s="3">
        <v>1</v>
      </c>
      <c r="F1713" s="3">
        <v>1</v>
      </c>
      <c r="G1713" s="3">
        <v>78</v>
      </c>
      <c r="H1713" s="3">
        <v>12</v>
      </c>
      <c r="I1713" s="3">
        <v>1</v>
      </c>
      <c r="J1713" s="3">
        <v>21</v>
      </c>
      <c r="K1713" s="3">
        <v>2</v>
      </c>
      <c r="L1713" s="3">
        <v>2</v>
      </c>
      <c r="M1713" s="3">
        <v>3</v>
      </c>
      <c r="N1713" s="3">
        <v>2</v>
      </c>
      <c r="O1713" s="3">
        <v>2</v>
      </c>
      <c r="P1713" s="3">
        <v>0</v>
      </c>
      <c r="Q1713" s="3">
        <v>3</v>
      </c>
      <c r="R1713" s="3">
        <v>7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59</v>
      </c>
      <c r="AA1713" s="3" t="str" cm="1">
        <f t="array" ref="AA1713">_xlfn.IFS(AND(Z1713&lt;36,Z1713&gt;23),"24-35",AND(Z1713&lt;51,Z1713&gt;35),"36-50",AND(Z1713&gt;50,Z1713&lt;66),"51-65",Z1713&gt;65,"66+",TRUE,"?")</f>
        <v>51-65</v>
      </c>
      <c r="AB1713" s="3">
        <v>2278</v>
      </c>
      <c r="AC1713" s="3">
        <v>0</v>
      </c>
      <c r="AD1713" s="3">
        <v>1</v>
      </c>
      <c r="AE1713" s="3">
        <v>0</v>
      </c>
      <c r="AF1713" s="3">
        <v>0</v>
      </c>
      <c r="AG1713" s="3">
        <v>0</v>
      </c>
      <c r="AH1713" s="3">
        <v>0</v>
      </c>
      <c r="AI1713" s="3">
        <v>1</v>
      </c>
      <c r="AJ1713" s="3">
        <v>0</v>
      </c>
      <c r="AK1713" s="3">
        <v>0</v>
      </c>
      <c r="AL1713" s="3">
        <v>35</v>
      </c>
      <c r="AM1713" s="4">
        <v>42571</v>
      </c>
      <c r="AN1713" s="3">
        <f t="shared" si="79"/>
        <v>7</v>
      </c>
      <c r="AO1713" s="3" t="str">
        <f t="shared" si="80"/>
        <v>July</v>
      </c>
      <c r="AP1713" s="3">
        <v>1</v>
      </c>
    </row>
    <row r="1714" spans="1:42" x14ac:dyDescent="0.25">
      <c r="A1714" s="3">
        <v>1732</v>
      </c>
      <c r="B1714" s="3">
        <v>22148</v>
      </c>
      <c r="C1714" s="3">
        <v>38</v>
      </c>
      <c r="D1714" s="3">
        <f t="shared" si="78"/>
        <v>0.17157305400036121</v>
      </c>
      <c r="E1714" s="3">
        <v>0</v>
      </c>
      <c r="F1714" s="3">
        <v>0</v>
      </c>
      <c r="G1714" s="3">
        <v>16</v>
      </c>
      <c r="H1714" s="3">
        <v>15</v>
      </c>
      <c r="I1714" s="3">
        <v>5</v>
      </c>
      <c r="J1714" s="3">
        <v>14</v>
      </c>
      <c r="K1714" s="3">
        <v>0</v>
      </c>
      <c r="L1714" s="3">
        <v>4</v>
      </c>
      <c r="M1714" s="3">
        <v>11</v>
      </c>
      <c r="N1714" s="3">
        <v>1</v>
      </c>
      <c r="O1714" s="3">
        <v>1</v>
      </c>
      <c r="P1714" s="3">
        <v>0</v>
      </c>
      <c r="Q1714" s="3">
        <v>3</v>
      </c>
      <c r="R1714" s="3">
        <v>7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37</v>
      </c>
      <c r="AA1714" s="3" t="str" cm="1">
        <f t="array" ref="AA1714">_xlfn.IFS(AND(Z1714&lt;36,Z1714&gt;23),"24-35",AND(Z1714&lt;51,Z1714&gt;35),"36-50",AND(Z1714&gt;50,Z1714&lt;66),"51-65",Z1714&gt;65,"66+",TRUE,"?")</f>
        <v>36-50</v>
      </c>
      <c r="AB1714" s="3">
        <v>2236</v>
      </c>
      <c r="AC1714" s="3">
        <v>0</v>
      </c>
      <c r="AD1714" s="3">
        <v>0</v>
      </c>
      <c r="AE1714" s="3">
        <v>1</v>
      </c>
      <c r="AF1714" s="3">
        <v>0</v>
      </c>
      <c r="AG1714" s="3">
        <v>0</v>
      </c>
      <c r="AH1714" s="3">
        <v>0</v>
      </c>
      <c r="AI1714" s="3">
        <v>1</v>
      </c>
      <c r="AJ1714" s="3">
        <v>0</v>
      </c>
      <c r="AK1714" s="3">
        <v>0</v>
      </c>
      <c r="AL1714" s="3">
        <v>27</v>
      </c>
      <c r="AM1714" s="4">
        <v>42613</v>
      </c>
      <c r="AN1714" s="3">
        <f t="shared" si="79"/>
        <v>8</v>
      </c>
      <c r="AO1714" s="3" t="str">
        <f t="shared" si="80"/>
        <v>August</v>
      </c>
      <c r="AP1714" s="3">
        <v>1</v>
      </c>
    </row>
    <row r="1715" spans="1:42" x14ac:dyDescent="0.25">
      <c r="A1715" s="3">
        <v>1798</v>
      </c>
      <c r="B1715" s="3">
        <v>4428</v>
      </c>
      <c r="C1715" s="3">
        <v>38</v>
      </c>
      <c r="D1715" s="3">
        <f t="shared" si="78"/>
        <v>0.85817524841915083</v>
      </c>
      <c r="E1715" s="3">
        <v>0</v>
      </c>
      <c r="F1715" s="3">
        <v>1</v>
      </c>
      <c r="G1715" s="3">
        <v>0</v>
      </c>
      <c r="H1715" s="3">
        <v>16</v>
      </c>
      <c r="I1715" s="3">
        <v>4</v>
      </c>
      <c r="J1715" s="3">
        <v>12</v>
      </c>
      <c r="K1715" s="3">
        <v>2</v>
      </c>
      <c r="L1715" s="3">
        <v>4</v>
      </c>
      <c r="M1715" s="3">
        <v>321</v>
      </c>
      <c r="N1715" s="3">
        <v>0</v>
      </c>
      <c r="O1715" s="3">
        <v>25</v>
      </c>
      <c r="P1715" s="3">
        <v>0</v>
      </c>
      <c r="Q1715" s="3">
        <v>0</v>
      </c>
      <c r="R1715" s="3">
        <v>1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51</v>
      </c>
      <c r="AA1715" s="3" t="str" cm="1">
        <f t="array" ref="AA1715">_xlfn.IFS(AND(Z1715&lt;36,Z1715&gt;23),"24-35",AND(Z1715&lt;51,Z1715&gt;35),"36-50",AND(Z1715&gt;50,Z1715&lt;66),"51-65",Z1715&gt;65,"66+",TRUE,"?")</f>
        <v>51-65</v>
      </c>
      <c r="AB1715" s="3">
        <v>2426</v>
      </c>
      <c r="AC1715" s="3">
        <v>0</v>
      </c>
      <c r="AD1715" s="3">
        <v>1</v>
      </c>
      <c r="AE1715" s="3">
        <v>0</v>
      </c>
      <c r="AF1715" s="3">
        <v>0</v>
      </c>
      <c r="AG1715" s="3">
        <v>0</v>
      </c>
      <c r="AH1715" s="3">
        <v>0</v>
      </c>
      <c r="AI1715" s="3">
        <v>1</v>
      </c>
      <c r="AJ1715" s="3">
        <v>0</v>
      </c>
      <c r="AK1715" s="3">
        <v>0</v>
      </c>
      <c r="AL1715" s="3">
        <v>-283</v>
      </c>
      <c r="AM1715" s="4">
        <v>42423</v>
      </c>
      <c r="AN1715" s="3">
        <f t="shared" si="79"/>
        <v>2</v>
      </c>
      <c r="AO1715" s="3" t="str">
        <f t="shared" si="80"/>
        <v>February</v>
      </c>
      <c r="AP1715" s="3">
        <v>1</v>
      </c>
    </row>
    <row r="1716" spans="1:42" x14ac:dyDescent="0.25">
      <c r="A1716" s="3">
        <v>1869</v>
      </c>
      <c r="B1716" s="3">
        <v>32871</v>
      </c>
      <c r="C1716" s="3">
        <v>38</v>
      </c>
      <c r="D1716" s="3">
        <f t="shared" si="78"/>
        <v>0.11560341942745886</v>
      </c>
      <c r="E1716" s="3">
        <v>1</v>
      </c>
      <c r="F1716" s="3">
        <v>1</v>
      </c>
      <c r="G1716" s="3">
        <v>28</v>
      </c>
      <c r="H1716" s="3">
        <v>22</v>
      </c>
      <c r="I1716" s="3">
        <v>2</v>
      </c>
      <c r="J1716" s="3">
        <v>12</v>
      </c>
      <c r="K1716" s="3">
        <v>0</v>
      </c>
      <c r="L1716" s="3">
        <v>2</v>
      </c>
      <c r="M1716" s="3">
        <v>5</v>
      </c>
      <c r="N1716" s="3">
        <v>1</v>
      </c>
      <c r="O1716" s="3">
        <v>1</v>
      </c>
      <c r="P1716" s="3">
        <v>0</v>
      </c>
      <c r="Q1716" s="3">
        <v>3</v>
      </c>
      <c r="R1716" s="3">
        <v>4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69</v>
      </c>
      <c r="AA1716" s="3" t="str" cm="1">
        <f t="array" ref="AA1716">_xlfn.IFS(AND(Z1716&lt;36,Z1716&gt;23),"24-35",AND(Z1716&lt;51,Z1716&gt;35),"36-50",AND(Z1716&gt;50,Z1716&lt;66),"51-65",Z1716&gt;65,"66+",TRUE,"?")</f>
        <v>66+</v>
      </c>
      <c r="AB1716" s="3">
        <v>2636</v>
      </c>
      <c r="AC1716" s="3">
        <v>0</v>
      </c>
      <c r="AD1716" s="3">
        <v>1</v>
      </c>
      <c r="AE1716" s="3">
        <v>0</v>
      </c>
      <c r="AF1716" s="3">
        <v>0</v>
      </c>
      <c r="AG1716" s="3">
        <v>0</v>
      </c>
      <c r="AH1716" s="3">
        <v>0</v>
      </c>
      <c r="AI1716" s="3">
        <v>1</v>
      </c>
      <c r="AJ1716" s="3">
        <v>0</v>
      </c>
      <c r="AK1716" s="3">
        <v>0</v>
      </c>
      <c r="AL1716" s="3">
        <v>33</v>
      </c>
      <c r="AM1716" s="4">
        <v>42213</v>
      </c>
      <c r="AN1716" s="3">
        <f t="shared" si="79"/>
        <v>7</v>
      </c>
      <c r="AO1716" s="3" t="str">
        <f t="shared" si="80"/>
        <v>July</v>
      </c>
      <c r="AP1716" s="3">
        <v>1</v>
      </c>
    </row>
    <row r="1717" spans="1:42" x14ac:dyDescent="0.25">
      <c r="A1717" s="3">
        <v>1903</v>
      </c>
      <c r="B1717" s="3">
        <v>21359</v>
      </c>
      <c r="C1717" s="3">
        <v>38</v>
      </c>
      <c r="D1717" s="3">
        <f t="shared" si="78"/>
        <v>0.17791095088721381</v>
      </c>
      <c r="E1717" s="3">
        <v>1</v>
      </c>
      <c r="F1717" s="3">
        <v>0</v>
      </c>
      <c r="G1717" s="3">
        <v>1</v>
      </c>
      <c r="H1717" s="3">
        <v>12</v>
      </c>
      <c r="I1717" s="3">
        <v>2</v>
      </c>
      <c r="J1717" s="3">
        <v>17</v>
      </c>
      <c r="K1717" s="3">
        <v>6</v>
      </c>
      <c r="L1717" s="3">
        <v>1</v>
      </c>
      <c r="M1717" s="3">
        <v>10</v>
      </c>
      <c r="N1717" s="3">
        <v>2</v>
      </c>
      <c r="O1717" s="3">
        <v>2</v>
      </c>
      <c r="P1717" s="3">
        <v>0</v>
      </c>
      <c r="Q1717" s="3">
        <v>3</v>
      </c>
      <c r="R1717" s="3">
        <v>8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1</v>
      </c>
      <c r="Z1717" s="3">
        <v>48</v>
      </c>
      <c r="AA1717" s="3" t="str" cm="1">
        <f t="array" ref="AA1717">_xlfn.IFS(AND(Z1717&lt;36,Z1717&gt;23),"24-35",AND(Z1717&lt;51,Z1717&gt;35),"36-50",AND(Z1717&gt;50,Z1717&lt;66),"51-65",Z1717&gt;65,"66+",TRUE,"?")</f>
        <v>36-50</v>
      </c>
      <c r="AB1717" s="3">
        <v>2594</v>
      </c>
      <c r="AC1717" s="3">
        <v>0</v>
      </c>
      <c r="AD1717" s="3">
        <v>0</v>
      </c>
      <c r="AE1717" s="3">
        <v>1</v>
      </c>
      <c r="AF1717" s="3">
        <v>0</v>
      </c>
      <c r="AG1717" s="3">
        <v>0</v>
      </c>
      <c r="AH1717" s="3">
        <v>0</v>
      </c>
      <c r="AI1717" s="3">
        <v>1</v>
      </c>
      <c r="AJ1717" s="3">
        <v>0</v>
      </c>
      <c r="AK1717" s="3">
        <v>0</v>
      </c>
      <c r="AL1717" s="3">
        <v>28</v>
      </c>
      <c r="AM1717" s="4">
        <v>42255</v>
      </c>
      <c r="AN1717" s="3">
        <f t="shared" si="79"/>
        <v>9</v>
      </c>
      <c r="AO1717" s="3" t="str">
        <f t="shared" si="80"/>
        <v>September</v>
      </c>
      <c r="AP1717" s="3">
        <v>1</v>
      </c>
    </row>
    <row r="1718" spans="1:42" x14ac:dyDescent="0.25">
      <c r="A1718" s="3">
        <v>1981</v>
      </c>
      <c r="B1718" s="3">
        <v>25224</v>
      </c>
      <c r="C1718" s="3">
        <v>38</v>
      </c>
      <c r="D1718" s="3">
        <f t="shared" si="78"/>
        <v>0.15065017443704409</v>
      </c>
      <c r="E1718" s="3">
        <v>1</v>
      </c>
      <c r="F1718" s="3">
        <v>0</v>
      </c>
      <c r="G1718" s="3">
        <v>36</v>
      </c>
      <c r="H1718" s="3">
        <v>4</v>
      </c>
      <c r="I1718" s="3">
        <v>9</v>
      </c>
      <c r="J1718" s="3">
        <v>12</v>
      </c>
      <c r="K1718" s="3">
        <v>11</v>
      </c>
      <c r="L1718" s="3">
        <v>2</v>
      </c>
      <c r="M1718" s="3">
        <v>8</v>
      </c>
      <c r="N1718" s="3">
        <v>2</v>
      </c>
      <c r="O1718" s="3">
        <v>1</v>
      </c>
      <c r="P1718" s="3">
        <v>1</v>
      </c>
      <c r="Q1718" s="3">
        <v>3</v>
      </c>
      <c r="R1718" s="3">
        <v>3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48</v>
      </c>
      <c r="AA1718" s="3" t="str" cm="1">
        <f t="array" ref="AA1718">_xlfn.IFS(AND(Z1718&lt;36,Z1718&gt;23),"24-35",AND(Z1718&lt;51,Z1718&gt;35),"36-50",AND(Z1718&gt;50,Z1718&lt;66),"51-65",Z1718&gt;65,"66+",TRUE,"?")</f>
        <v>36-50</v>
      </c>
      <c r="AB1718" s="3">
        <v>2264</v>
      </c>
      <c r="AC1718" s="3">
        <v>0</v>
      </c>
      <c r="AD1718" s="3">
        <v>1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30</v>
      </c>
      <c r="AM1718" s="4">
        <v>42585</v>
      </c>
      <c r="AN1718" s="3">
        <f t="shared" si="79"/>
        <v>8</v>
      </c>
      <c r="AO1718" s="3" t="str">
        <f t="shared" si="80"/>
        <v>August</v>
      </c>
      <c r="AP1718" s="3">
        <v>1</v>
      </c>
    </row>
    <row r="1719" spans="1:42" x14ac:dyDescent="0.25">
      <c r="A1719" s="3">
        <v>1999</v>
      </c>
      <c r="B1719" s="3">
        <v>45146</v>
      </c>
      <c r="C1719" s="3">
        <v>38</v>
      </c>
      <c r="D1719" s="3">
        <f t="shared" si="78"/>
        <v>8.4171355158818059E-2</v>
      </c>
      <c r="E1719" s="3">
        <v>1</v>
      </c>
      <c r="F1719" s="3">
        <v>1</v>
      </c>
      <c r="G1719" s="3">
        <v>28</v>
      </c>
      <c r="H1719" s="3">
        <v>33</v>
      </c>
      <c r="I1719" s="3">
        <v>0</v>
      </c>
      <c r="J1719" s="3">
        <v>5</v>
      </c>
      <c r="K1719" s="3">
        <v>0</v>
      </c>
      <c r="L1719" s="3">
        <v>0</v>
      </c>
      <c r="M1719" s="3">
        <v>15</v>
      </c>
      <c r="N1719" s="3">
        <v>2</v>
      </c>
      <c r="O1719" s="3">
        <v>1</v>
      </c>
      <c r="P1719" s="3">
        <v>1</v>
      </c>
      <c r="Q1719" s="3">
        <v>2</v>
      </c>
      <c r="R1719" s="3">
        <v>4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57</v>
      </c>
      <c r="AA1719" s="3" t="str" cm="1">
        <f t="array" ref="AA1719">_xlfn.IFS(AND(Z1719&lt;36,Z1719&gt;23),"24-35",AND(Z1719&lt;51,Z1719&gt;35),"36-50",AND(Z1719&gt;50,Z1719&lt;66),"51-65",Z1719&gt;65,"66+",TRUE,"?")</f>
        <v>51-65</v>
      </c>
      <c r="AB1719" s="3">
        <v>2508</v>
      </c>
      <c r="AC1719" s="3">
        <v>1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1</v>
      </c>
      <c r="AJ1719" s="3">
        <v>0</v>
      </c>
      <c r="AK1719" s="3">
        <v>0</v>
      </c>
      <c r="AL1719" s="3">
        <v>23</v>
      </c>
      <c r="AM1719" s="4">
        <v>42341</v>
      </c>
      <c r="AN1719" s="3">
        <f t="shared" si="79"/>
        <v>12</v>
      </c>
      <c r="AO1719" s="3" t="str">
        <f t="shared" si="80"/>
        <v>December</v>
      </c>
      <c r="AP1719" s="3">
        <v>1</v>
      </c>
    </row>
    <row r="1720" spans="1:42" x14ac:dyDescent="0.25">
      <c r="A1720" s="3">
        <v>170</v>
      </c>
      <c r="B1720" s="3">
        <v>32303</v>
      </c>
      <c r="C1720" s="3">
        <v>37</v>
      </c>
      <c r="D1720" s="3">
        <f t="shared" si="78"/>
        <v>0.11454044515989227</v>
      </c>
      <c r="E1720" s="3">
        <v>0</v>
      </c>
      <c r="F1720" s="3">
        <v>1</v>
      </c>
      <c r="G1720" s="3">
        <v>63</v>
      </c>
      <c r="H1720" s="3">
        <v>35</v>
      </c>
      <c r="I1720" s="3">
        <v>0</v>
      </c>
      <c r="J1720" s="3">
        <v>2</v>
      </c>
      <c r="K1720" s="3">
        <v>0</v>
      </c>
      <c r="L1720" s="3">
        <v>0</v>
      </c>
      <c r="M1720" s="3">
        <v>2</v>
      </c>
      <c r="N1720" s="3">
        <v>2</v>
      </c>
      <c r="O1720" s="3">
        <v>1</v>
      </c>
      <c r="P1720" s="3">
        <v>0</v>
      </c>
      <c r="Q1720" s="3">
        <v>4</v>
      </c>
      <c r="R1720" s="3">
        <v>5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50</v>
      </c>
      <c r="AA1720" s="3" t="str" cm="1">
        <f t="array" ref="AA1720">_xlfn.IFS(AND(Z1720&lt;36,Z1720&gt;23),"24-35",AND(Z1720&lt;51,Z1720&gt;35),"36-50",AND(Z1720&gt;50,Z1720&lt;66),"51-65",Z1720&gt;65,"66+",TRUE,"?")</f>
        <v>36-50</v>
      </c>
      <c r="AB1720" s="3">
        <v>2272</v>
      </c>
      <c r="AC1720" s="3">
        <v>0</v>
      </c>
      <c r="AD1720" s="3">
        <v>0</v>
      </c>
      <c r="AE1720" s="3">
        <v>1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1</v>
      </c>
      <c r="AL1720" s="3">
        <v>35</v>
      </c>
      <c r="AM1720" s="4">
        <v>42577</v>
      </c>
      <c r="AN1720" s="3">
        <f t="shared" si="79"/>
        <v>7</v>
      </c>
      <c r="AO1720" s="3" t="str">
        <f t="shared" si="80"/>
        <v>July</v>
      </c>
      <c r="AP1720" s="3">
        <v>1</v>
      </c>
    </row>
    <row r="1721" spans="1:42" x14ac:dyDescent="0.25">
      <c r="A1721" s="3">
        <v>220</v>
      </c>
      <c r="B1721" s="3">
        <v>7500</v>
      </c>
      <c r="C1721" s="3">
        <v>37</v>
      </c>
      <c r="D1721" s="3">
        <f t="shared" si="78"/>
        <v>0.49333333333333335</v>
      </c>
      <c r="E1721" s="3">
        <v>1</v>
      </c>
      <c r="F1721" s="3">
        <v>0</v>
      </c>
      <c r="G1721" s="3">
        <v>54</v>
      </c>
      <c r="H1721" s="3">
        <v>5</v>
      </c>
      <c r="I1721" s="3">
        <v>3</v>
      </c>
      <c r="J1721" s="3">
        <v>10</v>
      </c>
      <c r="K1721" s="3">
        <v>12</v>
      </c>
      <c r="L1721" s="3">
        <v>7</v>
      </c>
      <c r="M1721" s="3">
        <v>20</v>
      </c>
      <c r="N1721" s="3">
        <v>4</v>
      </c>
      <c r="O1721" s="3">
        <v>3</v>
      </c>
      <c r="P1721" s="3">
        <v>1</v>
      </c>
      <c r="Q1721" s="3">
        <v>3</v>
      </c>
      <c r="R1721" s="3">
        <v>7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47</v>
      </c>
      <c r="AA1721" s="3" t="str" cm="1">
        <f t="array" ref="AA1721">_xlfn.IFS(AND(Z1721&lt;36,Z1721&gt;23),"24-35",AND(Z1721&lt;51,Z1721&gt;35),"36-50",AND(Z1721&gt;50,Z1721&lt;66),"51-65",Z1721&gt;65,"66+",TRUE,"?")</f>
        <v>36-50</v>
      </c>
      <c r="AB1721" s="3">
        <v>2344</v>
      </c>
      <c r="AC1721" s="3">
        <v>0</v>
      </c>
      <c r="AD1721" s="3">
        <v>0</v>
      </c>
      <c r="AE1721" s="3">
        <v>1</v>
      </c>
      <c r="AF1721" s="3">
        <v>0</v>
      </c>
      <c r="AG1721" s="3">
        <v>0</v>
      </c>
      <c r="AH1721" s="3">
        <v>0</v>
      </c>
      <c r="AI1721" s="3">
        <v>1</v>
      </c>
      <c r="AJ1721" s="3">
        <v>0</v>
      </c>
      <c r="AK1721" s="3">
        <v>0</v>
      </c>
      <c r="AL1721" s="3">
        <v>17</v>
      </c>
      <c r="AM1721" s="4">
        <v>42505</v>
      </c>
      <c r="AN1721" s="3">
        <f t="shared" si="79"/>
        <v>5</v>
      </c>
      <c r="AO1721" s="3" t="str">
        <f t="shared" si="80"/>
        <v>May</v>
      </c>
      <c r="AP1721" s="3">
        <v>1</v>
      </c>
    </row>
    <row r="1722" spans="1:42" x14ac:dyDescent="0.25">
      <c r="A1722" s="3">
        <v>323</v>
      </c>
      <c r="B1722" s="3">
        <v>30372</v>
      </c>
      <c r="C1722" s="3">
        <v>37</v>
      </c>
      <c r="D1722" s="3">
        <f t="shared" si="78"/>
        <v>0.12182273146318978</v>
      </c>
      <c r="E1722" s="3">
        <v>1</v>
      </c>
      <c r="F1722" s="3">
        <v>1</v>
      </c>
      <c r="G1722" s="3">
        <v>33</v>
      </c>
      <c r="H1722" s="3">
        <v>15</v>
      </c>
      <c r="I1722" s="3">
        <v>0</v>
      </c>
      <c r="J1722" s="3">
        <v>12</v>
      </c>
      <c r="K1722" s="3">
        <v>7</v>
      </c>
      <c r="L1722" s="3">
        <v>3</v>
      </c>
      <c r="M1722" s="3">
        <v>7</v>
      </c>
      <c r="N1722" s="3">
        <v>3</v>
      </c>
      <c r="O1722" s="3">
        <v>2</v>
      </c>
      <c r="P1722" s="3">
        <v>0</v>
      </c>
      <c r="Q1722" s="3">
        <v>3</v>
      </c>
      <c r="R1722" s="3">
        <v>7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49</v>
      </c>
      <c r="AA1722" s="3" t="str" cm="1">
        <f t="array" ref="AA1722">_xlfn.IFS(AND(Z1722&lt;36,Z1722&gt;23),"24-35",AND(Z1722&lt;51,Z1722&gt;35),"36-50",AND(Z1722&gt;50,Z1722&lt;66),"51-65",Z1722&gt;65,"66+",TRUE,"?")</f>
        <v>36-50</v>
      </c>
      <c r="AB1722" s="3">
        <v>2710</v>
      </c>
      <c r="AC1722" s="3">
        <v>0</v>
      </c>
      <c r="AD1722" s="3">
        <v>0</v>
      </c>
      <c r="AE1722" s="3">
        <v>0</v>
      </c>
      <c r="AF1722" s="3">
        <v>0</v>
      </c>
      <c r="AG1722" s="3">
        <v>1</v>
      </c>
      <c r="AH1722" s="3">
        <v>0</v>
      </c>
      <c r="AI1722" s="3">
        <v>1</v>
      </c>
      <c r="AJ1722" s="3">
        <v>0</v>
      </c>
      <c r="AK1722" s="3">
        <v>0</v>
      </c>
      <c r="AL1722" s="3">
        <v>30</v>
      </c>
      <c r="AM1722" s="4">
        <v>42139</v>
      </c>
      <c r="AN1722" s="3">
        <f t="shared" si="79"/>
        <v>5</v>
      </c>
      <c r="AO1722" s="3" t="str">
        <f t="shared" si="80"/>
        <v>May</v>
      </c>
      <c r="AP1722" s="3">
        <v>1</v>
      </c>
    </row>
    <row r="1723" spans="1:42" x14ac:dyDescent="0.25">
      <c r="A1723" s="3">
        <v>539</v>
      </c>
      <c r="B1723" s="3">
        <v>38443</v>
      </c>
      <c r="C1723" s="3">
        <v>37</v>
      </c>
      <c r="D1723" s="3">
        <f t="shared" si="78"/>
        <v>9.6246390760346481E-2</v>
      </c>
      <c r="E1723" s="3">
        <v>1</v>
      </c>
      <c r="F1723" s="3">
        <v>1</v>
      </c>
      <c r="G1723" s="3">
        <v>58</v>
      </c>
      <c r="H1723" s="3">
        <v>32</v>
      </c>
      <c r="I1723" s="3">
        <v>0</v>
      </c>
      <c r="J1723" s="3">
        <v>5</v>
      </c>
      <c r="K1723" s="3">
        <v>0</v>
      </c>
      <c r="L1723" s="3">
        <v>0</v>
      </c>
      <c r="M1723" s="3">
        <v>1</v>
      </c>
      <c r="N1723" s="3">
        <v>2</v>
      </c>
      <c r="O1723" s="3">
        <v>1</v>
      </c>
      <c r="P1723" s="3">
        <v>0</v>
      </c>
      <c r="Q1723" s="3">
        <v>3</v>
      </c>
      <c r="R1723" s="3">
        <v>7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52</v>
      </c>
      <c r="AA1723" s="3" t="str" cm="1">
        <f t="array" ref="AA1723">_xlfn.IFS(AND(Z1723&lt;36,Z1723&gt;23),"24-35",AND(Z1723&lt;51,Z1723&gt;35),"36-50",AND(Z1723&gt;50,Z1723&lt;66),"51-65",Z1723&gt;65,"66+",TRUE,"?")</f>
        <v>51-65</v>
      </c>
      <c r="AB1723" s="3">
        <v>2312</v>
      </c>
      <c r="AC1723" s="3">
        <v>0</v>
      </c>
      <c r="AD1723" s="3">
        <v>1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1</v>
      </c>
      <c r="AL1723" s="3">
        <v>36</v>
      </c>
      <c r="AM1723" s="4">
        <v>42537</v>
      </c>
      <c r="AN1723" s="3">
        <f t="shared" si="79"/>
        <v>6</v>
      </c>
      <c r="AO1723" s="3" t="str">
        <f t="shared" si="80"/>
        <v>June</v>
      </c>
      <c r="AP1723" s="3">
        <v>1</v>
      </c>
    </row>
    <row r="1724" spans="1:42" x14ac:dyDescent="0.25">
      <c r="A1724" s="3">
        <v>549</v>
      </c>
      <c r="B1724" s="3">
        <v>47821</v>
      </c>
      <c r="C1724" s="3">
        <v>37</v>
      </c>
      <c r="D1724" s="3">
        <f t="shared" si="78"/>
        <v>7.7371865916647492E-2</v>
      </c>
      <c r="E1724" s="3">
        <v>1</v>
      </c>
      <c r="F1724" s="3">
        <v>1</v>
      </c>
      <c r="G1724" s="3">
        <v>54</v>
      </c>
      <c r="H1724" s="3">
        <v>9</v>
      </c>
      <c r="I1724" s="3">
        <v>0</v>
      </c>
      <c r="J1724" s="3">
        <v>16</v>
      </c>
      <c r="K1724" s="3">
        <v>6</v>
      </c>
      <c r="L1724" s="3">
        <v>6</v>
      </c>
      <c r="M1724" s="3">
        <v>10</v>
      </c>
      <c r="N1724" s="3">
        <v>1</v>
      </c>
      <c r="O1724" s="3">
        <v>1</v>
      </c>
      <c r="P1724" s="3">
        <v>0</v>
      </c>
      <c r="Q1724" s="3">
        <v>3</v>
      </c>
      <c r="R1724" s="3">
        <v>8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53</v>
      </c>
      <c r="AA1724" s="3" t="str" cm="1">
        <f t="array" ref="AA1724">_xlfn.IFS(AND(Z1724&lt;36,Z1724&gt;23),"24-35",AND(Z1724&lt;51,Z1724&gt;35),"36-50",AND(Z1724&gt;50,Z1724&lt;66),"51-65",Z1724&gt;65,"66+",TRUE,"?")</f>
        <v>51-65</v>
      </c>
      <c r="AB1724" s="3">
        <v>2411</v>
      </c>
      <c r="AC1724" s="3">
        <v>0</v>
      </c>
      <c r="AD1724" s="3">
        <v>0</v>
      </c>
      <c r="AE1724" s="3">
        <v>0</v>
      </c>
      <c r="AF1724" s="3">
        <v>1</v>
      </c>
      <c r="AG1724" s="3">
        <v>0</v>
      </c>
      <c r="AH1724" s="3">
        <v>1</v>
      </c>
      <c r="AI1724" s="3">
        <v>0</v>
      </c>
      <c r="AJ1724" s="3">
        <v>0</v>
      </c>
      <c r="AK1724" s="3">
        <v>0</v>
      </c>
      <c r="AL1724" s="3">
        <v>27</v>
      </c>
      <c r="AM1724" s="4">
        <v>42438</v>
      </c>
      <c r="AN1724" s="3">
        <f t="shared" si="79"/>
        <v>3</v>
      </c>
      <c r="AO1724" s="3" t="str">
        <f t="shared" si="80"/>
        <v>March</v>
      </c>
      <c r="AP1724" s="3">
        <v>1</v>
      </c>
    </row>
    <row r="1725" spans="1:42" x14ac:dyDescent="0.25">
      <c r="A1725" s="3">
        <v>743</v>
      </c>
      <c r="B1725" s="3">
        <v>16813</v>
      </c>
      <c r="C1725" s="3">
        <v>37</v>
      </c>
      <c r="D1725" s="3">
        <f t="shared" si="78"/>
        <v>0.2200678046749539</v>
      </c>
      <c r="E1725" s="3">
        <v>0</v>
      </c>
      <c r="F1725" s="3">
        <v>0</v>
      </c>
      <c r="G1725" s="3">
        <v>49</v>
      </c>
      <c r="H1725" s="3">
        <v>4</v>
      </c>
      <c r="I1725" s="3">
        <v>8</v>
      </c>
      <c r="J1725" s="3">
        <v>11</v>
      </c>
      <c r="K1725" s="3">
        <v>12</v>
      </c>
      <c r="L1725" s="3">
        <v>2</v>
      </c>
      <c r="M1725" s="3">
        <v>13</v>
      </c>
      <c r="N1725" s="3">
        <v>1</v>
      </c>
      <c r="O1725" s="3">
        <v>2</v>
      </c>
      <c r="P1725" s="3">
        <v>0</v>
      </c>
      <c r="Q1725" s="3">
        <v>3</v>
      </c>
      <c r="R1725" s="3">
        <v>7</v>
      </c>
      <c r="S1725" s="3">
        <v>0</v>
      </c>
      <c r="T1725" s="3">
        <v>0</v>
      </c>
      <c r="U1725" s="3">
        <v>1</v>
      </c>
      <c r="V1725" s="3">
        <v>0</v>
      </c>
      <c r="W1725" s="3">
        <v>0</v>
      </c>
      <c r="X1725" s="3">
        <v>0</v>
      </c>
      <c r="Y1725" s="3">
        <v>0</v>
      </c>
      <c r="Z1725" s="3">
        <v>70</v>
      </c>
      <c r="AA1725" s="3" t="str" cm="1">
        <f t="array" ref="AA1725">_xlfn.IFS(AND(Z1725&lt;36,Z1725&gt;23),"24-35",AND(Z1725&lt;51,Z1725&gt;35),"36-50",AND(Z1725&gt;50,Z1725&lt;66),"51-65",Z1725&gt;65,"66+",TRUE,"?")</f>
        <v>66+</v>
      </c>
      <c r="AB1725" s="3">
        <v>2504</v>
      </c>
      <c r="AC1725" s="3">
        <v>0</v>
      </c>
      <c r="AD1725" s="3">
        <v>0</v>
      </c>
      <c r="AE1725" s="3">
        <v>1</v>
      </c>
      <c r="AF1725" s="3">
        <v>0</v>
      </c>
      <c r="AG1725" s="3">
        <v>0</v>
      </c>
      <c r="AH1725" s="3">
        <v>0</v>
      </c>
      <c r="AI1725" s="3">
        <v>1</v>
      </c>
      <c r="AJ1725" s="3">
        <v>0</v>
      </c>
      <c r="AK1725" s="3">
        <v>0</v>
      </c>
      <c r="AL1725" s="3">
        <v>24</v>
      </c>
      <c r="AM1725" s="4">
        <v>42345</v>
      </c>
      <c r="AN1725" s="3">
        <f t="shared" si="79"/>
        <v>12</v>
      </c>
      <c r="AO1725" s="3" t="str">
        <f t="shared" si="80"/>
        <v>December</v>
      </c>
      <c r="AP1725" s="3">
        <v>1</v>
      </c>
    </row>
    <row r="1726" spans="1:42" x14ac:dyDescent="0.25">
      <c r="A1726" s="3">
        <v>1155</v>
      </c>
      <c r="B1726" s="3">
        <v>38197</v>
      </c>
      <c r="C1726" s="3">
        <v>37</v>
      </c>
      <c r="D1726" s="3">
        <f t="shared" si="78"/>
        <v>9.6866246040264947E-2</v>
      </c>
      <c r="E1726" s="3">
        <v>1</v>
      </c>
      <c r="F1726" s="3">
        <v>0</v>
      </c>
      <c r="G1726" s="3">
        <v>86</v>
      </c>
      <c r="H1726" s="3">
        <v>23</v>
      </c>
      <c r="I1726" s="3">
        <v>0</v>
      </c>
      <c r="J1726" s="3">
        <v>11</v>
      </c>
      <c r="K1726" s="3">
        <v>2</v>
      </c>
      <c r="L1726" s="3">
        <v>1</v>
      </c>
      <c r="M1726" s="3">
        <v>3</v>
      </c>
      <c r="N1726" s="3">
        <v>1</v>
      </c>
      <c r="O1726" s="3">
        <v>1</v>
      </c>
      <c r="P1726" s="3">
        <v>0</v>
      </c>
      <c r="Q1726" s="3">
        <v>3</v>
      </c>
      <c r="R1726" s="3">
        <v>5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34</v>
      </c>
      <c r="AA1726" s="3" t="str" cm="1">
        <f t="array" ref="AA1726">_xlfn.IFS(AND(Z1726&lt;36,Z1726&gt;23),"24-35",AND(Z1726&lt;51,Z1726&gt;35),"36-50",AND(Z1726&gt;50,Z1726&lt;66),"51-65",Z1726&gt;65,"66+",TRUE,"?")</f>
        <v>24-35</v>
      </c>
      <c r="AB1726" s="3">
        <v>2524</v>
      </c>
      <c r="AC1726" s="3">
        <v>0</v>
      </c>
      <c r="AD1726" s="3">
        <v>0</v>
      </c>
      <c r="AE1726" s="3">
        <v>0</v>
      </c>
      <c r="AF1726" s="3">
        <v>1</v>
      </c>
      <c r="AG1726" s="3">
        <v>0</v>
      </c>
      <c r="AH1726" s="3">
        <v>0</v>
      </c>
      <c r="AI1726" s="3">
        <v>0</v>
      </c>
      <c r="AJ1726" s="3">
        <v>0</v>
      </c>
      <c r="AK1726" s="3">
        <v>1</v>
      </c>
      <c r="AL1726" s="3">
        <v>34</v>
      </c>
      <c r="AM1726" s="4">
        <v>42325</v>
      </c>
      <c r="AN1726" s="3">
        <f t="shared" si="79"/>
        <v>11</v>
      </c>
      <c r="AO1726" s="3" t="str">
        <f t="shared" si="80"/>
        <v>November</v>
      </c>
      <c r="AP1726" s="3">
        <v>1</v>
      </c>
    </row>
    <row r="1727" spans="1:42" x14ac:dyDescent="0.25">
      <c r="A1727" s="3">
        <v>1201</v>
      </c>
      <c r="B1727" s="3">
        <v>37633</v>
      </c>
      <c r="C1727" s="3">
        <v>37</v>
      </c>
      <c r="D1727" s="3">
        <f t="shared" si="78"/>
        <v>9.8317965615284456E-2</v>
      </c>
      <c r="E1727" s="3">
        <v>1</v>
      </c>
      <c r="F1727" s="3">
        <v>1</v>
      </c>
      <c r="G1727" s="3">
        <v>49</v>
      </c>
      <c r="H1727" s="3">
        <v>13</v>
      </c>
      <c r="I1727" s="3">
        <v>4</v>
      </c>
      <c r="J1727" s="3">
        <v>20</v>
      </c>
      <c r="K1727" s="3">
        <v>0</v>
      </c>
      <c r="L1727" s="3">
        <v>0</v>
      </c>
      <c r="M1727" s="3">
        <v>1</v>
      </c>
      <c r="N1727" s="3">
        <v>2</v>
      </c>
      <c r="O1727" s="3">
        <v>1</v>
      </c>
      <c r="P1727" s="3">
        <v>0</v>
      </c>
      <c r="Q1727" s="3">
        <v>3</v>
      </c>
      <c r="R1727" s="3">
        <v>9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63</v>
      </c>
      <c r="AA1727" s="3" t="str" cm="1">
        <f t="array" ref="AA1727">_xlfn.IFS(AND(Z1727&lt;36,Z1727&gt;23),"24-35",AND(Z1727&lt;51,Z1727&gt;35),"36-50",AND(Z1727&gt;50,Z1727&lt;66),"51-65",Z1727&gt;65,"66+",TRUE,"?")</f>
        <v>51-65</v>
      </c>
      <c r="AB1727" s="3">
        <v>2806</v>
      </c>
      <c r="AC1727" s="3">
        <v>0</v>
      </c>
      <c r="AD1727" s="3">
        <v>1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1</v>
      </c>
      <c r="AL1727" s="3">
        <v>36</v>
      </c>
      <c r="AM1727" s="4">
        <v>42043</v>
      </c>
      <c r="AN1727" s="3">
        <f t="shared" si="79"/>
        <v>2</v>
      </c>
      <c r="AO1727" s="3" t="str">
        <f t="shared" si="80"/>
        <v>February</v>
      </c>
      <c r="AP1727" s="3">
        <v>1</v>
      </c>
    </row>
    <row r="1728" spans="1:42" x14ac:dyDescent="0.25">
      <c r="A1728" s="3">
        <v>1504</v>
      </c>
      <c r="B1728" s="3">
        <v>44078</v>
      </c>
      <c r="C1728" s="3">
        <v>37</v>
      </c>
      <c r="D1728" s="3">
        <f t="shared" si="78"/>
        <v>8.3942102636235763E-2</v>
      </c>
      <c r="E1728" s="3">
        <v>1</v>
      </c>
      <c r="F1728" s="3">
        <v>1</v>
      </c>
      <c r="G1728" s="3">
        <v>17</v>
      </c>
      <c r="H1728" s="3">
        <v>24</v>
      </c>
      <c r="I1728" s="3">
        <v>1</v>
      </c>
      <c r="J1728" s="3">
        <v>10</v>
      </c>
      <c r="K1728" s="3">
        <v>2</v>
      </c>
      <c r="L1728" s="3">
        <v>0</v>
      </c>
      <c r="M1728" s="3">
        <v>4</v>
      </c>
      <c r="N1728" s="3">
        <v>2</v>
      </c>
      <c r="O1728" s="3">
        <v>2</v>
      </c>
      <c r="P1728" s="3">
        <v>0</v>
      </c>
      <c r="Q1728" s="3">
        <v>3</v>
      </c>
      <c r="R1728" s="3">
        <v>5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51</v>
      </c>
      <c r="AA1728" s="3" t="str" cm="1">
        <f t="array" ref="AA1728">_xlfn.IFS(AND(Z1728&lt;36,Z1728&gt;23),"24-35",AND(Z1728&lt;51,Z1728&gt;35),"36-50",AND(Z1728&gt;50,Z1728&lt;66),"51-65",Z1728&gt;65,"66+",TRUE,"?")</f>
        <v>51-65</v>
      </c>
      <c r="AB1728" s="3">
        <v>2169</v>
      </c>
      <c r="AC1728" s="3">
        <v>0</v>
      </c>
      <c r="AD1728" s="3">
        <v>1</v>
      </c>
      <c r="AE1728" s="3">
        <v>0</v>
      </c>
      <c r="AF1728" s="3">
        <v>0</v>
      </c>
      <c r="AG1728" s="3">
        <v>0</v>
      </c>
      <c r="AH1728" s="3">
        <v>0</v>
      </c>
      <c r="AI1728" s="3">
        <v>1</v>
      </c>
      <c r="AJ1728" s="3">
        <v>0</v>
      </c>
      <c r="AK1728" s="3">
        <v>0</v>
      </c>
      <c r="AL1728" s="3">
        <v>33</v>
      </c>
      <c r="AM1728" s="4">
        <v>42680</v>
      </c>
      <c r="AN1728" s="3">
        <f t="shared" si="79"/>
        <v>11</v>
      </c>
      <c r="AO1728" s="3" t="str">
        <f t="shared" si="80"/>
        <v>November</v>
      </c>
      <c r="AP1728" s="3">
        <v>1</v>
      </c>
    </row>
    <row r="1729" spans="1:42" x14ac:dyDescent="0.25">
      <c r="A1729" s="3">
        <v>1515</v>
      </c>
      <c r="B1729" s="3">
        <v>22448</v>
      </c>
      <c r="C1729" s="3">
        <v>37</v>
      </c>
      <c r="D1729" s="3">
        <f t="shared" si="78"/>
        <v>0.16482537419814683</v>
      </c>
      <c r="E1729" s="3">
        <v>1</v>
      </c>
      <c r="F1729" s="3">
        <v>0</v>
      </c>
      <c r="G1729" s="3">
        <v>86</v>
      </c>
      <c r="H1729" s="3">
        <v>3</v>
      </c>
      <c r="I1729" s="3">
        <v>1</v>
      </c>
      <c r="J1729" s="3">
        <v>8</v>
      </c>
      <c r="K1729" s="3">
        <v>23</v>
      </c>
      <c r="L1729" s="3">
        <v>2</v>
      </c>
      <c r="M1729" s="3">
        <v>18</v>
      </c>
      <c r="N1729" s="3">
        <v>3</v>
      </c>
      <c r="O1729" s="3">
        <v>2</v>
      </c>
      <c r="P1729" s="3">
        <v>1</v>
      </c>
      <c r="Q1729" s="3">
        <v>3</v>
      </c>
      <c r="R1729" s="3">
        <v>3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38</v>
      </c>
      <c r="AA1729" s="3" t="str" cm="1">
        <f t="array" ref="AA1729">_xlfn.IFS(AND(Z1729&lt;36,Z1729&gt;23),"24-35",AND(Z1729&lt;51,Z1729&gt;35),"36-50",AND(Z1729&gt;50,Z1729&lt;66),"51-65",Z1729&gt;65,"66+",TRUE,"?")</f>
        <v>36-50</v>
      </c>
      <c r="AB1729" s="3">
        <v>2282</v>
      </c>
      <c r="AC1729" s="3">
        <v>0</v>
      </c>
      <c r="AD1729" s="3">
        <v>1</v>
      </c>
      <c r="AE1729" s="3">
        <v>0</v>
      </c>
      <c r="AF1729" s="3">
        <v>0</v>
      </c>
      <c r="AG1729" s="3">
        <v>0</v>
      </c>
      <c r="AH1729" s="3">
        <v>0</v>
      </c>
      <c r="AI1729" s="3">
        <v>1</v>
      </c>
      <c r="AJ1729" s="3">
        <v>0</v>
      </c>
      <c r="AK1729" s="3">
        <v>0</v>
      </c>
      <c r="AL1729" s="3">
        <v>19</v>
      </c>
      <c r="AM1729" s="4">
        <v>42567</v>
      </c>
      <c r="AN1729" s="3">
        <f t="shared" si="79"/>
        <v>7</v>
      </c>
      <c r="AO1729" s="3" t="str">
        <f t="shared" si="80"/>
        <v>July</v>
      </c>
      <c r="AP1729" s="3">
        <v>1</v>
      </c>
    </row>
    <row r="1730" spans="1:42" x14ac:dyDescent="0.25">
      <c r="A1730" s="3">
        <v>1542</v>
      </c>
      <c r="B1730" s="3">
        <v>22554</v>
      </c>
      <c r="C1730" s="3">
        <v>37</v>
      </c>
      <c r="D1730" s="3">
        <f t="shared" si="78"/>
        <v>0.16405072270994059</v>
      </c>
      <c r="E1730" s="3">
        <v>1</v>
      </c>
      <c r="F1730" s="3">
        <v>1</v>
      </c>
      <c r="G1730" s="3">
        <v>38</v>
      </c>
      <c r="H1730" s="3">
        <v>27</v>
      </c>
      <c r="I1730" s="3">
        <v>0</v>
      </c>
      <c r="J1730" s="3">
        <v>10</v>
      </c>
      <c r="K1730" s="3">
        <v>0</v>
      </c>
      <c r="L1730" s="3">
        <v>0</v>
      </c>
      <c r="M1730" s="3">
        <v>4</v>
      </c>
      <c r="N1730" s="3">
        <v>4</v>
      </c>
      <c r="O1730" s="3">
        <v>2</v>
      </c>
      <c r="P1730" s="3">
        <v>0</v>
      </c>
      <c r="Q1730" s="3">
        <v>4</v>
      </c>
      <c r="R1730" s="3">
        <v>5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65</v>
      </c>
      <c r="AA1730" s="3" t="str" cm="1">
        <f t="array" ref="AA1730">_xlfn.IFS(AND(Z1730&lt;36,Z1730&gt;23),"24-35",AND(Z1730&lt;51,Z1730&gt;35),"36-50",AND(Z1730&gt;50,Z1730&lt;66),"51-65",Z1730&gt;65,"66+",TRUE,"?")</f>
        <v>51-65</v>
      </c>
      <c r="AB1730" s="3">
        <v>2762</v>
      </c>
      <c r="AC1730" s="3">
        <v>0</v>
      </c>
      <c r="AD1730" s="3">
        <v>1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1</v>
      </c>
      <c r="AL1730" s="3">
        <v>33</v>
      </c>
      <c r="AM1730" s="4">
        <v>42087</v>
      </c>
      <c r="AN1730" s="3">
        <f t="shared" si="79"/>
        <v>3</v>
      </c>
      <c r="AO1730" s="3" t="str">
        <f t="shared" si="80"/>
        <v>March</v>
      </c>
      <c r="AP1730" s="3">
        <v>1</v>
      </c>
    </row>
    <row r="1731" spans="1:42" x14ac:dyDescent="0.25">
      <c r="A1731" s="3">
        <v>1604</v>
      </c>
      <c r="B1731" s="3">
        <v>31859</v>
      </c>
      <c r="C1731" s="3">
        <v>37</v>
      </c>
      <c r="D1731" s="3">
        <f t="shared" ref="D1731:D1794" si="81">C1731*100/B1731</f>
        <v>0.11613672745535014</v>
      </c>
      <c r="E1731" s="3">
        <v>1</v>
      </c>
      <c r="F1731" s="3">
        <v>0</v>
      </c>
      <c r="G1731" s="3">
        <v>3</v>
      </c>
      <c r="H1731" s="3">
        <v>3</v>
      </c>
      <c r="I1731" s="3">
        <v>4</v>
      </c>
      <c r="J1731" s="3">
        <v>7</v>
      </c>
      <c r="K1731" s="3">
        <v>15</v>
      </c>
      <c r="L1731" s="3">
        <v>8</v>
      </c>
      <c r="M1731" s="3">
        <v>11</v>
      </c>
      <c r="N1731" s="3">
        <v>1</v>
      </c>
      <c r="O1731" s="3">
        <v>1</v>
      </c>
      <c r="P1731" s="3">
        <v>0</v>
      </c>
      <c r="Q1731" s="3">
        <v>3</v>
      </c>
      <c r="R1731" s="3">
        <v>7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40</v>
      </c>
      <c r="AA1731" s="3" t="str" cm="1">
        <f t="array" ref="AA1731">_xlfn.IFS(AND(Z1731&lt;36,Z1731&gt;23),"24-35",AND(Z1731&lt;51,Z1731&gt;35),"36-50",AND(Z1731&gt;50,Z1731&lt;66),"51-65",Z1731&gt;65,"66+",TRUE,"?")</f>
        <v>36-50</v>
      </c>
      <c r="AB1731" s="3">
        <v>2281</v>
      </c>
      <c r="AC1731" s="3">
        <v>0</v>
      </c>
      <c r="AD1731" s="3">
        <v>0</v>
      </c>
      <c r="AE1731" s="3">
        <v>1</v>
      </c>
      <c r="AF1731" s="3">
        <v>0</v>
      </c>
      <c r="AG1731" s="3">
        <v>0</v>
      </c>
      <c r="AH1731" s="3">
        <v>1</v>
      </c>
      <c r="AI1731" s="3">
        <v>0</v>
      </c>
      <c r="AJ1731" s="3">
        <v>0</v>
      </c>
      <c r="AK1731" s="3">
        <v>0</v>
      </c>
      <c r="AL1731" s="3">
        <v>26</v>
      </c>
      <c r="AM1731" s="4">
        <v>42568</v>
      </c>
      <c r="AN1731" s="3">
        <f t="shared" ref="AN1731:AN1794" si="82">MONTH(AM1731)</f>
        <v>7</v>
      </c>
      <c r="AO1731" s="3" t="str">
        <f t="shared" ref="AO1731:AO1794" si="83">TEXT(AM1731,"mmmm")</f>
        <v>July</v>
      </c>
      <c r="AP1731" s="3">
        <v>1</v>
      </c>
    </row>
    <row r="1732" spans="1:42" x14ac:dyDescent="0.25">
      <c r="A1732" s="3">
        <v>1734</v>
      </c>
      <c r="B1732" s="3">
        <v>29819</v>
      </c>
      <c r="C1732" s="3">
        <v>37</v>
      </c>
      <c r="D1732" s="3">
        <f t="shared" si="81"/>
        <v>0.12408196116569972</v>
      </c>
      <c r="E1732" s="3">
        <v>1</v>
      </c>
      <c r="F1732" s="3">
        <v>0</v>
      </c>
      <c r="G1732" s="3">
        <v>77</v>
      </c>
      <c r="H1732" s="3">
        <v>9</v>
      </c>
      <c r="I1732" s="3">
        <v>1</v>
      </c>
      <c r="J1732" s="3">
        <v>24</v>
      </c>
      <c r="K1732" s="3">
        <v>2</v>
      </c>
      <c r="L1732" s="3">
        <v>1</v>
      </c>
      <c r="M1732" s="3">
        <v>2</v>
      </c>
      <c r="N1732" s="3">
        <v>3</v>
      </c>
      <c r="O1732" s="3">
        <v>3</v>
      </c>
      <c r="P1732" s="3">
        <v>0</v>
      </c>
      <c r="Q1732" s="3">
        <v>3</v>
      </c>
      <c r="R1732" s="3">
        <v>6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49</v>
      </c>
      <c r="AA1732" s="3" t="str" cm="1">
        <f t="array" ref="AA1732">_xlfn.IFS(AND(Z1732&lt;36,Z1732&gt;23),"24-35",AND(Z1732&lt;51,Z1732&gt;35),"36-50",AND(Z1732&gt;50,Z1732&lt;66),"51-65",Z1732&gt;65,"66+",TRUE,"?")</f>
        <v>36-50</v>
      </c>
      <c r="AB1732" s="3">
        <v>2407</v>
      </c>
      <c r="AC1732" s="3">
        <v>1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1</v>
      </c>
      <c r="AJ1732" s="3">
        <v>0</v>
      </c>
      <c r="AK1732" s="3">
        <v>0</v>
      </c>
      <c r="AL1732" s="3">
        <v>35</v>
      </c>
      <c r="AM1732" s="4">
        <v>42442</v>
      </c>
      <c r="AN1732" s="3">
        <f t="shared" si="82"/>
        <v>3</v>
      </c>
      <c r="AO1732" s="3" t="str">
        <f t="shared" si="83"/>
        <v>March</v>
      </c>
      <c r="AP1732" s="3">
        <v>1</v>
      </c>
    </row>
    <row r="1733" spans="1:42" x14ac:dyDescent="0.25">
      <c r="A1733" s="3">
        <v>1882</v>
      </c>
      <c r="B1733" s="3">
        <v>34350</v>
      </c>
      <c r="C1733" s="3">
        <v>37</v>
      </c>
      <c r="D1733" s="3">
        <f t="shared" si="81"/>
        <v>0.10771470160116449</v>
      </c>
      <c r="E1733" s="3">
        <v>1</v>
      </c>
      <c r="F1733" s="3">
        <v>0</v>
      </c>
      <c r="G1733" s="3">
        <v>81</v>
      </c>
      <c r="H1733" s="3">
        <v>16</v>
      </c>
      <c r="I1733" s="3">
        <v>3</v>
      </c>
      <c r="J1733" s="3">
        <v>15</v>
      </c>
      <c r="K1733" s="3">
        <v>2</v>
      </c>
      <c r="L1733" s="3">
        <v>1</v>
      </c>
      <c r="M1733" s="3">
        <v>11</v>
      </c>
      <c r="N1733" s="3">
        <v>1</v>
      </c>
      <c r="O1733" s="3">
        <v>1</v>
      </c>
      <c r="P1733" s="3">
        <v>0</v>
      </c>
      <c r="Q1733" s="3">
        <v>3</v>
      </c>
      <c r="R1733" s="3">
        <v>7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41</v>
      </c>
      <c r="AA1733" s="3" t="str" cm="1">
        <f t="array" ref="AA1733">_xlfn.IFS(AND(Z1733&lt;36,Z1733&gt;23),"24-35",AND(Z1733&lt;51,Z1733&gt;35),"36-50",AND(Z1733&gt;50,Z1733&lt;66),"51-65",Z1733&gt;65,"66+",TRUE,"?")</f>
        <v>36-50</v>
      </c>
      <c r="AB1733" s="3">
        <v>2412</v>
      </c>
      <c r="AC1733" s="3">
        <v>0</v>
      </c>
      <c r="AD1733" s="3">
        <v>0</v>
      </c>
      <c r="AE1733" s="3">
        <v>0</v>
      </c>
      <c r="AF1733" s="3">
        <v>1</v>
      </c>
      <c r="AG1733" s="3">
        <v>0</v>
      </c>
      <c r="AH1733" s="3">
        <v>0</v>
      </c>
      <c r="AI1733" s="3">
        <v>1</v>
      </c>
      <c r="AJ1733" s="3">
        <v>0</v>
      </c>
      <c r="AK1733" s="3">
        <v>0</v>
      </c>
      <c r="AL1733" s="3">
        <v>26</v>
      </c>
      <c r="AM1733" s="4">
        <v>42437</v>
      </c>
      <c r="AN1733" s="3">
        <f t="shared" si="82"/>
        <v>3</v>
      </c>
      <c r="AO1733" s="3" t="str">
        <f t="shared" si="83"/>
        <v>March</v>
      </c>
      <c r="AP1733" s="3">
        <v>1</v>
      </c>
    </row>
    <row r="1734" spans="1:42" x14ac:dyDescent="0.25">
      <c r="A1734" s="3">
        <v>1906</v>
      </c>
      <c r="B1734" s="3">
        <v>21355</v>
      </c>
      <c r="C1734" s="3">
        <v>37</v>
      </c>
      <c r="D1734" s="3">
        <f t="shared" si="81"/>
        <v>0.17326153125731678</v>
      </c>
      <c r="E1734" s="3">
        <v>1</v>
      </c>
      <c r="F1734" s="3">
        <v>0</v>
      </c>
      <c r="G1734" s="3">
        <v>5</v>
      </c>
      <c r="H1734" s="3">
        <v>5</v>
      </c>
      <c r="I1734" s="3">
        <v>13</v>
      </c>
      <c r="J1734" s="3">
        <v>14</v>
      </c>
      <c r="K1734" s="3">
        <v>0</v>
      </c>
      <c r="L1734" s="3">
        <v>5</v>
      </c>
      <c r="M1734" s="3">
        <v>31</v>
      </c>
      <c r="N1734" s="3">
        <v>2</v>
      </c>
      <c r="O1734" s="3">
        <v>2</v>
      </c>
      <c r="P1734" s="3">
        <v>1</v>
      </c>
      <c r="Q1734" s="3">
        <v>2</v>
      </c>
      <c r="R1734" s="3">
        <v>6</v>
      </c>
      <c r="S1734" s="3">
        <v>0</v>
      </c>
      <c r="T1734" s="3">
        <v>0</v>
      </c>
      <c r="U1734" s="3">
        <v>1</v>
      </c>
      <c r="V1734" s="3">
        <v>0</v>
      </c>
      <c r="W1734" s="3">
        <v>0</v>
      </c>
      <c r="X1734" s="3">
        <v>0</v>
      </c>
      <c r="Y1734" s="3">
        <v>1</v>
      </c>
      <c r="Z1734" s="3">
        <v>35</v>
      </c>
      <c r="AA1734" s="3" t="str" cm="1">
        <f t="array" ref="AA1734">_xlfn.IFS(AND(Z1734&lt;36,Z1734&gt;23),"24-35",AND(Z1734&lt;51,Z1734&gt;35),"36-50",AND(Z1734&gt;50,Z1734&lt;66),"51-65",Z1734&gt;65,"66+",TRUE,"?")</f>
        <v>24-35</v>
      </c>
      <c r="AB1734" s="3">
        <v>2472</v>
      </c>
      <c r="AC1734" s="3">
        <v>0</v>
      </c>
      <c r="AD1734" s="3">
        <v>1</v>
      </c>
      <c r="AE1734" s="3">
        <v>0</v>
      </c>
      <c r="AF1734" s="3">
        <v>0</v>
      </c>
      <c r="AG1734" s="3">
        <v>0</v>
      </c>
      <c r="AH1734" s="3">
        <v>0</v>
      </c>
      <c r="AI1734" s="3">
        <v>1</v>
      </c>
      <c r="AJ1734" s="3">
        <v>0</v>
      </c>
      <c r="AK1734" s="3">
        <v>0</v>
      </c>
      <c r="AL1734" s="3">
        <v>6</v>
      </c>
      <c r="AM1734" s="4">
        <v>42377</v>
      </c>
      <c r="AN1734" s="3">
        <f t="shared" si="82"/>
        <v>1</v>
      </c>
      <c r="AO1734" s="3" t="str">
        <f t="shared" si="83"/>
        <v>January</v>
      </c>
      <c r="AP1734" s="3">
        <v>1</v>
      </c>
    </row>
    <row r="1735" spans="1:42" x14ac:dyDescent="0.25">
      <c r="A1735" s="3">
        <v>10</v>
      </c>
      <c r="B1735" s="3">
        <v>5648</v>
      </c>
      <c r="C1735" s="3">
        <v>36</v>
      </c>
      <c r="D1735" s="3">
        <f t="shared" si="81"/>
        <v>0.63739376770538247</v>
      </c>
      <c r="E1735" s="3">
        <v>1</v>
      </c>
      <c r="F1735" s="3">
        <v>1</v>
      </c>
      <c r="G1735" s="3">
        <v>68</v>
      </c>
      <c r="H1735" s="3">
        <v>28</v>
      </c>
      <c r="I1735" s="3">
        <v>0</v>
      </c>
      <c r="J1735" s="3">
        <v>6</v>
      </c>
      <c r="K1735" s="3">
        <v>1</v>
      </c>
      <c r="L1735" s="3">
        <v>1</v>
      </c>
      <c r="M1735" s="3">
        <v>13</v>
      </c>
      <c r="N1735" s="3">
        <v>1</v>
      </c>
      <c r="O1735" s="3">
        <v>1</v>
      </c>
      <c r="P1735" s="3">
        <v>0</v>
      </c>
      <c r="Q1735" s="3">
        <v>0</v>
      </c>
      <c r="R1735" s="3">
        <v>20</v>
      </c>
      <c r="S1735" s="3">
        <v>0</v>
      </c>
      <c r="T1735" s="3">
        <v>0</v>
      </c>
      <c r="U1735" s="3">
        <v>1</v>
      </c>
      <c r="V1735" s="3">
        <v>0</v>
      </c>
      <c r="W1735" s="3">
        <v>0</v>
      </c>
      <c r="X1735" s="3">
        <v>0</v>
      </c>
      <c r="Y1735" s="3">
        <v>0</v>
      </c>
      <c r="Z1735" s="3">
        <v>70</v>
      </c>
      <c r="AA1735" s="3" t="str" cm="1">
        <f t="array" ref="AA1735">_xlfn.IFS(AND(Z1735&lt;36,Z1735&gt;23),"24-35",AND(Z1735&lt;51,Z1735&gt;35),"36-50",AND(Z1735&gt;50,Z1735&lt;66),"51-65",Z1735&gt;65,"66+",TRUE,"?")</f>
        <v>66+</v>
      </c>
      <c r="AB1735" s="3">
        <v>2267</v>
      </c>
      <c r="AC1735" s="3">
        <v>0</v>
      </c>
      <c r="AD1735" s="3">
        <v>0</v>
      </c>
      <c r="AE1735" s="3">
        <v>0</v>
      </c>
      <c r="AF1735" s="3">
        <v>1</v>
      </c>
      <c r="AG1735" s="3">
        <v>0</v>
      </c>
      <c r="AH1735" s="3">
        <v>0</v>
      </c>
      <c r="AI1735" s="3">
        <v>0</v>
      </c>
      <c r="AJ1735" s="3">
        <v>0</v>
      </c>
      <c r="AK1735" s="3">
        <v>1</v>
      </c>
      <c r="AL1735" s="3">
        <v>23</v>
      </c>
      <c r="AM1735" s="4">
        <v>42582</v>
      </c>
      <c r="AN1735" s="3">
        <f t="shared" si="82"/>
        <v>7</v>
      </c>
      <c r="AO1735" s="3" t="str">
        <f t="shared" si="83"/>
        <v>July</v>
      </c>
      <c r="AP1735" s="3">
        <v>1</v>
      </c>
    </row>
    <row r="1736" spans="1:42" x14ac:dyDescent="0.25">
      <c r="A1736" s="3">
        <v>84</v>
      </c>
      <c r="B1736" s="3">
        <v>30096</v>
      </c>
      <c r="C1736" s="3">
        <v>36</v>
      </c>
      <c r="D1736" s="3">
        <f t="shared" si="81"/>
        <v>0.11961722488038277</v>
      </c>
      <c r="E1736" s="3">
        <v>1</v>
      </c>
      <c r="F1736" s="3">
        <v>0</v>
      </c>
      <c r="G1736" s="3">
        <v>30</v>
      </c>
      <c r="H1736" s="3">
        <v>5</v>
      </c>
      <c r="I1736" s="3">
        <v>3</v>
      </c>
      <c r="J1736" s="3">
        <v>11</v>
      </c>
      <c r="K1736" s="3">
        <v>12</v>
      </c>
      <c r="L1736" s="3">
        <v>5</v>
      </c>
      <c r="M1736" s="3">
        <v>9</v>
      </c>
      <c r="N1736" s="3">
        <v>1</v>
      </c>
      <c r="O1736" s="3">
        <v>2</v>
      </c>
      <c r="P1736" s="3">
        <v>0</v>
      </c>
      <c r="Q1736" s="3">
        <v>3</v>
      </c>
      <c r="R1736" s="3">
        <v>6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37</v>
      </c>
      <c r="AA1736" s="3" t="str" cm="1">
        <f t="array" ref="AA1736">_xlfn.IFS(AND(Z1736&lt;36,Z1736&gt;23),"24-35",AND(Z1736&lt;51,Z1736&gt;35),"36-50",AND(Z1736&gt;50,Z1736&lt;66),"51-65",Z1736&gt;65,"66+",TRUE,"?")</f>
        <v>36-50</v>
      </c>
      <c r="AB1736" s="3">
        <v>2197</v>
      </c>
      <c r="AC1736" s="3">
        <v>0</v>
      </c>
      <c r="AD1736" s="3">
        <v>1</v>
      </c>
      <c r="AE1736" s="3">
        <v>0</v>
      </c>
      <c r="AF1736" s="3">
        <v>0</v>
      </c>
      <c r="AG1736" s="3">
        <v>0</v>
      </c>
      <c r="AH1736" s="3">
        <v>0</v>
      </c>
      <c r="AI1736" s="3">
        <v>1</v>
      </c>
      <c r="AJ1736" s="3">
        <v>0</v>
      </c>
      <c r="AK1736" s="3">
        <v>0</v>
      </c>
      <c r="AL1736" s="3">
        <v>27</v>
      </c>
      <c r="AM1736" s="4">
        <v>42652</v>
      </c>
      <c r="AN1736" s="3">
        <f t="shared" si="82"/>
        <v>10</v>
      </c>
      <c r="AO1736" s="3" t="str">
        <f t="shared" si="83"/>
        <v>October</v>
      </c>
      <c r="AP1736" s="3">
        <v>1</v>
      </c>
    </row>
    <row r="1737" spans="1:42" x14ac:dyDescent="0.25">
      <c r="A1737" s="3">
        <v>288</v>
      </c>
      <c r="B1737" s="3">
        <v>12571</v>
      </c>
      <c r="C1737" s="3">
        <v>36</v>
      </c>
      <c r="D1737" s="3">
        <f t="shared" si="81"/>
        <v>0.2863733990931509</v>
      </c>
      <c r="E1737" s="3">
        <v>1</v>
      </c>
      <c r="F1737" s="3">
        <v>0</v>
      </c>
      <c r="G1737" s="3">
        <v>86</v>
      </c>
      <c r="H1737" s="3">
        <v>3</v>
      </c>
      <c r="I1737" s="3">
        <v>5</v>
      </c>
      <c r="J1737" s="3">
        <v>14</v>
      </c>
      <c r="K1737" s="3">
        <v>2</v>
      </c>
      <c r="L1737" s="3">
        <v>12</v>
      </c>
      <c r="M1737" s="3">
        <v>17</v>
      </c>
      <c r="N1737" s="3">
        <v>4</v>
      </c>
      <c r="O1737" s="3">
        <v>3</v>
      </c>
      <c r="P1737" s="3">
        <v>1</v>
      </c>
      <c r="Q1737" s="3">
        <v>3</v>
      </c>
      <c r="R1737" s="3">
        <v>6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44</v>
      </c>
      <c r="AA1737" s="3" t="str" cm="1">
        <f t="array" ref="AA1737">_xlfn.IFS(AND(Z1737&lt;36,Z1737&gt;23),"24-35",AND(Z1737&lt;51,Z1737&gt;35),"36-50",AND(Z1737&gt;50,Z1737&lt;66),"51-65",Z1737&gt;65,"66+",TRUE,"?")</f>
        <v>36-50</v>
      </c>
      <c r="AB1737" s="3">
        <v>2321</v>
      </c>
      <c r="AC1737" s="3">
        <v>1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1</v>
      </c>
      <c r="AJ1737" s="3">
        <v>0</v>
      </c>
      <c r="AK1737" s="3">
        <v>0</v>
      </c>
      <c r="AL1737" s="3">
        <v>19</v>
      </c>
      <c r="AM1737" s="4">
        <v>42528</v>
      </c>
      <c r="AN1737" s="3">
        <f t="shared" si="82"/>
        <v>6</v>
      </c>
      <c r="AO1737" s="3" t="str">
        <f t="shared" si="83"/>
        <v>June</v>
      </c>
      <c r="AP1737" s="3">
        <v>1</v>
      </c>
    </row>
    <row r="1738" spans="1:42" x14ac:dyDescent="0.25">
      <c r="A1738" s="3">
        <v>351</v>
      </c>
      <c r="B1738" s="3">
        <v>30279</v>
      </c>
      <c r="C1738" s="3">
        <v>36</v>
      </c>
      <c r="D1738" s="3">
        <f t="shared" si="81"/>
        <v>0.11889428316655108</v>
      </c>
      <c r="E1738" s="3">
        <v>1</v>
      </c>
      <c r="F1738" s="3">
        <v>0</v>
      </c>
      <c r="G1738" s="3">
        <v>13</v>
      </c>
      <c r="H1738" s="3">
        <v>10</v>
      </c>
      <c r="I1738" s="3">
        <v>4</v>
      </c>
      <c r="J1738" s="3">
        <v>14</v>
      </c>
      <c r="K1738" s="3">
        <v>4</v>
      </c>
      <c r="L1738" s="3">
        <v>4</v>
      </c>
      <c r="M1738" s="3">
        <v>1</v>
      </c>
      <c r="N1738" s="3">
        <v>1</v>
      </c>
      <c r="O1738" s="3">
        <v>1</v>
      </c>
      <c r="P1738" s="3">
        <v>0</v>
      </c>
      <c r="Q1738" s="3">
        <v>3</v>
      </c>
      <c r="R1738" s="3">
        <v>8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31</v>
      </c>
      <c r="AA1738" s="3" t="str" cm="1">
        <f t="array" ref="AA1738">_xlfn.IFS(AND(Z1738&lt;36,Z1738&gt;23),"24-35",AND(Z1738&lt;51,Z1738&gt;35),"36-50",AND(Z1738&gt;50,Z1738&lt;66),"51-65",Z1738&gt;65,"66+",TRUE,"?")</f>
        <v>24-35</v>
      </c>
      <c r="AB1738" s="3">
        <v>2705</v>
      </c>
      <c r="AC1738" s="3">
        <v>0</v>
      </c>
      <c r="AD1738" s="3">
        <v>0</v>
      </c>
      <c r="AE1738" s="3">
        <v>1</v>
      </c>
      <c r="AF1738" s="3">
        <v>0</v>
      </c>
      <c r="AG1738" s="3">
        <v>0</v>
      </c>
      <c r="AH1738" s="3">
        <v>0</v>
      </c>
      <c r="AI1738" s="3">
        <v>1</v>
      </c>
      <c r="AJ1738" s="3">
        <v>0</v>
      </c>
      <c r="AK1738" s="3">
        <v>0</v>
      </c>
      <c r="AL1738" s="3">
        <v>35</v>
      </c>
      <c r="AM1738" s="4">
        <v>42144</v>
      </c>
      <c r="AN1738" s="3">
        <f t="shared" si="82"/>
        <v>5</v>
      </c>
      <c r="AO1738" s="3" t="str">
        <f t="shared" si="83"/>
        <v>May</v>
      </c>
      <c r="AP1738" s="3">
        <v>1</v>
      </c>
    </row>
    <row r="1739" spans="1:42" x14ac:dyDescent="0.25">
      <c r="A1739" s="3">
        <v>518</v>
      </c>
      <c r="B1739" s="3">
        <v>39548</v>
      </c>
      <c r="C1739" s="3">
        <v>36</v>
      </c>
      <c r="D1739" s="3">
        <f t="shared" si="81"/>
        <v>9.1028623444927681E-2</v>
      </c>
      <c r="E1739" s="3">
        <v>1</v>
      </c>
      <c r="F1739" s="3">
        <v>1</v>
      </c>
      <c r="G1739" s="3">
        <v>87</v>
      </c>
      <c r="H1739" s="3">
        <v>15</v>
      </c>
      <c r="I1739" s="3">
        <v>4</v>
      </c>
      <c r="J1739" s="3">
        <v>10</v>
      </c>
      <c r="K1739" s="3">
        <v>3</v>
      </c>
      <c r="L1739" s="3">
        <v>4</v>
      </c>
      <c r="M1739" s="3">
        <v>18</v>
      </c>
      <c r="N1739" s="3">
        <v>2</v>
      </c>
      <c r="O1739" s="3">
        <v>1</v>
      </c>
      <c r="P1739" s="3">
        <v>1</v>
      </c>
      <c r="Q1739" s="3">
        <v>3</v>
      </c>
      <c r="R1739" s="3">
        <v>3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57</v>
      </c>
      <c r="AA1739" s="3" t="str" cm="1">
        <f t="array" ref="AA1739">_xlfn.IFS(AND(Z1739&lt;36,Z1739&gt;23),"24-35",AND(Z1739&lt;51,Z1739&gt;35),"36-50",AND(Z1739&gt;50,Z1739&lt;66),"51-65",Z1739&gt;65,"66+",TRUE,"?")</f>
        <v>51-65</v>
      </c>
      <c r="AB1739" s="3">
        <v>2249</v>
      </c>
      <c r="AC1739" s="3">
        <v>0</v>
      </c>
      <c r="AD1739" s="3">
        <v>0</v>
      </c>
      <c r="AE1739" s="3">
        <v>1</v>
      </c>
      <c r="AF1739" s="3">
        <v>0</v>
      </c>
      <c r="AG1739" s="3">
        <v>0</v>
      </c>
      <c r="AH1739" s="3">
        <v>1</v>
      </c>
      <c r="AI1739" s="3">
        <v>0</v>
      </c>
      <c r="AJ1739" s="3">
        <v>0</v>
      </c>
      <c r="AK1739" s="3">
        <v>0</v>
      </c>
      <c r="AL1739" s="3">
        <v>18</v>
      </c>
      <c r="AM1739" s="4">
        <v>42600</v>
      </c>
      <c r="AN1739" s="3">
        <f t="shared" si="82"/>
        <v>8</v>
      </c>
      <c r="AO1739" s="3" t="str">
        <f t="shared" si="83"/>
        <v>August</v>
      </c>
      <c r="AP1739" s="3">
        <v>1</v>
      </c>
    </row>
    <row r="1740" spans="1:42" x14ac:dyDescent="0.25">
      <c r="A1740" s="3">
        <v>891</v>
      </c>
      <c r="B1740" s="3">
        <v>39771</v>
      </c>
      <c r="C1740" s="3">
        <v>36</v>
      </c>
      <c r="D1740" s="3">
        <f t="shared" si="81"/>
        <v>9.0518216791129216E-2</v>
      </c>
      <c r="E1740" s="3">
        <v>1</v>
      </c>
      <c r="F1740" s="3">
        <v>0</v>
      </c>
      <c r="G1740" s="3">
        <v>92</v>
      </c>
      <c r="H1740" s="3">
        <v>6</v>
      </c>
      <c r="I1740" s="3">
        <v>2</v>
      </c>
      <c r="J1740" s="3">
        <v>18</v>
      </c>
      <c r="K1740" s="3">
        <v>2</v>
      </c>
      <c r="L1740" s="3">
        <v>8</v>
      </c>
      <c r="M1740" s="3">
        <v>14</v>
      </c>
      <c r="N1740" s="3">
        <v>1</v>
      </c>
      <c r="O1740" s="3">
        <v>2</v>
      </c>
      <c r="P1740" s="3">
        <v>0</v>
      </c>
      <c r="Q1740" s="3">
        <v>3</v>
      </c>
      <c r="R1740" s="3">
        <v>4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43</v>
      </c>
      <c r="AA1740" s="3" t="str" cm="1">
        <f t="array" ref="AA1740">_xlfn.IFS(AND(Z1740&lt;36,Z1740&gt;23),"24-35",AND(Z1740&lt;51,Z1740&gt;35),"36-50",AND(Z1740&gt;50,Z1740&lt;66),"51-65",Z1740&gt;65,"66+",TRUE,"?")</f>
        <v>36-50</v>
      </c>
      <c r="AB1740" s="3">
        <v>2364</v>
      </c>
      <c r="AC1740" s="3">
        <v>0</v>
      </c>
      <c r="AD1740" s="3">
        <v>0</v>
      </c>
      <c r="AE1740" s="3">
        <v>0</v>
      </c>
      <c r="AF1740" s="3">
        <v>1</v>
      </c>
      <c r="AG1740" s="3">
        <v>0</v>
      </c>
      <c r="AH1740" s="3">
        <v>0</v>
      </c>
      <c r="AI1740" s="3">
        <v>1</v>
      </c>
      <c r="AJ1740" s="3">
        <v>0</v>
      </c>
      <c r="AK1740" s="3">
        <v>0</v>
      </c>
      <c r="AL1740" s="3">
        <v>22</v>
      </c>
      <c r="AM1740" s="4">
        <v>42485</v>
      </c>
      <c r="AN1740" s="3">
        <f t="shared" si="82"/>
        <v>4</v>
      </c>
      <c r="AO1740" s="3" t="str">
        <f t="shared" si="83"/>
        <v>April</v>
      </c>
      <c r="AP1740" s="3">
        <v>1</v>
      </c>
    </row>
    <row r="1741" spans="1:42" x14ac:dyDescent="0.25">
      <c r="A1741" s="3">
        <v>1132</v>
      </c>
      <c r="B1741" s="3">
        <v>18351</v>
      </c>
      <c r="C1741" s="3">
        <v>36</v>
      </c>
      <c r="D1741" s="3">
        <f t="shared" si="81"/>
        <v>0.19617459538989701</v>
      </c>
      <c r="E1741" s="3">
        <v>0</v>
      </c>
      <c r="F1741" s="3">
        <v>0</v>
      </c>
      <c r="G1741" s="3">
        <v>1</v>
      </c>
      <c r="H1741" s="3">
        <v>1</v>
      </c>
      <c r="I1741" s="3">
        <v>12</v>
      </c>
      <c r="J1741" s="3">
        <v>9</v>
      </c>
      <c r="K1741" s="3">
        <v>0</v>
      </c>
      <c r="L1741" s="3">
        <v>14</v>
      </c>
      <c r="M1741" s="3">
        <v>7</v>
      </c>
      <c r="N1741" s="3">
        <v>1</v>
      </c>
      <c r="O1741" s="3">
        <v>2</v>
      </c>
      <c r="P1741" s="3">
        <v>0</v>
      </c>
      <c r="Q1741" s="3">
        <v>3</v>
      </c>
      <c r="R1741" s="3">
        <v>7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30</v>
      </c>
      <c r="AA1741" s="3" t="str" cm="1">
        <f t="array" ref="AA1741">_xlfn.IFS(AND(Z1741&lt;36,Z1741&gt;23),"24-35",AND(Z1741&lt;51,Z1741&gt;35),"36-50",AND(Z1741&gt;50,Z1741&lt;66),"51-65",Z1741&gt;65,"66+",TRUE,"?")</f>
        <v>24-35</v>
      </c>
      <c r="AB1741" s="3">
        <v>2402</v>
      </c>
      <c r="AC1741" s="3">
        <v>0</v>
      </c>
      <c r="AD1741" s="3">
        <v>1</v>
      </c>
      <c r="AE1741" s="3">
        <v>0</v>
      </c>
      <c r="AF1741" s="3">
        <v>0</v>
      </c>
      <c r="AG1741" s="3">
        <v>0</v>
      </c>
      <c r="AH1741" s="3">
        <v>0</v>
      </c>
      <c r="AI1741" s="3">
        <v>1</v>
      </c>
      <c r="AJ1741" s="3">
        <v>0</v>
      </c>
      <c r="AK1741" s="3">
        <v>0</v>
      </c>
      <c r="AL1741" s="3">
        <v>29</v>
      </c>
      <c r="AM1741" s="4">
        <v>42447</v>
      </c>
      <c r="AN1741" s="3">
        <f t="shared" si="82"/>
        <v>3</v>
      </c>
      <c r="AO1741" s="3" t="str">
        <f t="shared" si="83"/>
        <v>March</v>
      </c>
      <c r="AP1741" s="3">
        <v>1</v>
      </c>
    </row>
    <row r="1742" spans="1:42" x14ac:dyDescent="0.25">
      <c r="A1742" s="3">
        <v>1758</v>
      </c>
      <c r="B1742" s="3">
        <v>21059</v>
      </c>
      <c r="C1742" s="3">
        <v>36</v>
      </c>
      <c r="D1742" s="3">
        <f t="shared" si="81"/>
        <v>0.1709482881428368</v>
      </c>
      <c r="E1742" s="3">
        <v>1</v>
      </c>
      <c r="F1742" s="3">
        <v>0</v>
      </c>
      <c r="G1742" s="3">
        <v>40</v>
      </c>
      <c r="H1742" s="3">
        <v>8</v>
      </c>
      <c r="I1742" s="3">
        <v>3</v>
      </c>
      <c r="J1742" s="3">
        <v>19</v>
      </c>
      <c r="K1742" s="3">
        <v>3</v>
      </c>
      <c r="L1742" s="3">
        <v>3</v>
      </c>
      <c r="M1742" s="3">
        <v>8</v>
      </c>
      <c r="N1742" s="3">
        <v>3</v>
      </c>
      <c r="O1742" s="3">
        <v>3</v>
      </c>
      <c r="P1742" s="3">
        <v>0</v>
      </c>
      <c r="Q1742" s="3">
        <v>3</v>
      </c>
      <c r="R1742" s="3">
        <v>6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38</v>
      </c>
      <c r="AA1742" s="3" t="str" cm="1">
        <f t="array" ref="AA1742">_xlfn.IFS(AND(Z1742&lt;36,Z1742&gt;23),"24-35",AND(Z1742&lt;51,Z1742&gt;35),"36-50",AND(Z1742&gt;50,Z1742&lt;66),"51-65",Z1742&gt;65,"66+",TRUE,"?")</f>
        <v>36-50</v>
      </c>
      <c r="AB1742" s="3">
        <v>2332</v>
      </c>
      <c r="AC1742" s="3">
        <v>0</v>
      </c>
      <c r="AD1742" s="3">
        <v>1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1</v>
      </c>
      <c r="AK1742" s="3">
        <v>0</v>
      </c>
      <c r="AL1742" s="3">
        <v>28</v>
      </c>
      <c r="AM1742" s="4">
        <v>42517</v>
      </c>
      <c r="AN1742" s="3">
        <f t="shared" si="82"/>
        <v>5</v>
      </c>
      <c r="AO1742" s="3" t="str">
        <f t="shared" si="83"/>
        <v>May</v>
      </c>
      <c r="AP1742" s="3">
        <v>1</v>
      </c>
    </row>
    <row r="1743" spans="1:42" x14ac:dyDescent="0.25">
      <c r="A1743" s="3">
        <v>1768</v>
      </c>
      <c r="B1743" s="3">
        <v>23763</v>
      </c>
      <c r="C1743" s="3">
        <v>36</v>
      </c>
      <c r="D1743" s="3">
        <f t="shared" si="81"/>
        <v>0.15149602322939024</v>
      </c>
      <c r="E1743" s="3">
        <v>1</v>
      </c>
      <c r="F1743" s="3">
        <v>0</v>
      </c>
      <c r="G1743" s="3">
        <v>64</v>
      </c>
      <c r="H1743" s="3">
        <v>22</v>
      </c>
      <c r="I1743" s="3">
        <v>0</v>
      </c>
      <c r="J1743" s="3">
        <v>6</v>
      </c>
      <c r="K1743" s="3">
        <v>6</v>
      </c>
      <c r="L1743" s="3">
        <v>2</v>
      </c>
      <c r="M1743" s="3">
        <v>6</v>
      </c>
      <c r="N1743" s="3">
        <v>1</v>
      </c>
      <c r="O1743" s="3">
        <v>1</v>
      </c>
      <c r="P1743" s="3">
        <v>0</v>
      </c>
      <c r="Q1743" s="3">
        <v>3</v>
      </c>
      <c r="R1743" s="3">
        <v>7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43</v>
      </c>
      <c r="AA1743" s="3" t="str" cm="1">
        <f t="array" ref="AA1743">_xlfn.IFS(AND(Z1743&lt;36,Z1743&gt;23),"24-35",AND(Z1743&lt;51,Z1743&gt;35),"36-50",AND(Z1743&gt;50,Z1743&lt;66),"51-65",Z1743&gt;65,"66+",TRUE,"?")</f>
        <v>36-50</v>
      </c>
      <c r="AB1743" s="3">
        <v>2850</v>
      </c>
      <c r="AC1743" s="3">
        <v>0</v>
      </c>
      <c r="AD1743" s="3">
        <v>0</v>
      </c>
      <c r="AE1743" s="3">
        <v>1</v>
      </c>
      <c r="AF1743" s="3">
        <v>0</v>
      </c>
      <c r="AG1743" s="3">
        <v>0</v>
      </c>
      <c r="AH1743" s="3">
        <v>0</v>
      </c>
      <c r="AI1743" s="3">
        <v>1</v>
      </c>
      <c r="AJ1743" s="3">
        <v>0</v>
      </c>
      <c r="AK1743" s="3">
        <v>0</v>
      </c>
      <c r="AL1743" s="3">
        <v>30</v>
      </c>
      <c r="AM1743" s="4">
        <v>41999</v>
      </c>
      <c r="AN1743" s="3">
        <f t="shared" si="82"/>
        <v>12</v>
      </c>
      <c r="AO1743" s="3" t="str">
        <f t="shared" si="83"/>
        <v>December</v>
      </c>
      <c r="AP1743" s="3">
        <v>1</v>
      </c>
    </row>
    <row r="1744" spans="1:42" x14ac:dyDescent="0.25">
      <c r="A1744" s="3">
        <v>187</v>
      </c>
      <c r="B1744" s="3">
        <v>40637</v>
      </c>
      <c r="C1744" s="3">
        <v>35</v>
      </c>
      <c r="D1744" s="3">
        <f t="shared" si="81"/>
        <v>8.6128405148017811E-2</v>
      </c>
      <c r="E1744" s="3">
        <v>1</v>
      </c>
      <c r="F1744" s="3">
        <v>1</v>
      </c>
      <c r="G1744" s="3">
        <v>72</v>
      </c>
      <c r="H1744" s="3">
        <v>22</v>
      </c>
      <c r="I1744" s="3">
        <v>0</v>
      </c>
      <c r="J1744" s="3">
        <v>13</v>
      </c>
      <c r="K1744" s="3">
        <v>0</v>
      </c>
      <c r="L1744" s="3">
        <v>0</v>
      </c>
      <c r="M1744" s="3">
        <v>3</v>
      </c>
      <c r="N1744" s="3">
        <v>2</v>
      </c>
      <c r="O1744" s="3">
        <v>1</v>
      </c>
      <c r="P1744" s="3">
        <v>0</v>
      </c>
      <c r="Q1744" s="3">
        <v>3</v>
      </c>
      <c r="R1744" s="3">
        <v>7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55</v>
      </c>
      <c r="AA1744" s="3" t="str" cm="1">
        <f t="array" ref="AA1744">_xlfn.IFS(AND(Z1744&lt;36,Z1744&gt;23),"24-35",AND(Z1744&lt;51,Z1744&gt;35),"36-50",AND(Z1744&gt;50,Z1744&lt;66),"51-65",Z1744&gt;65,"66+",TRUE,"?")</f>
        <v>51-65</v>
      </c>
      <c r="AB1744" s="3">
        <v>2506</v>
      </c>
      <c r="AC1744" s="3">
        <v>0</v>
      </c>
      <c r="AD1744" s="3">
        <v>0</v>
      </c>
      <c r="AE1744" s="3">
        <v>1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1</v>
      </c>
      <c r="AL1744" s="3">
        <v>32</v>
      </c>
      <c r="AM1744" s="4">
        <v>42343</v>
      </c>
      <c r="AN1744" s="3">
        <f t="shared" si="82"/>
        <v>12</v>
      </c>
      <c r="AO1744" s="3" t="str">
        <f t="shared" si="83"/>
        <v>December</v>
      </c>
      <c r="AP1744" s="3">
        <v>1</v>
      </c>
    </row>
    <row r="1745" spans="1:42" x14ac:dyDescent="0.25">
      <c r="A1745" s="3">
        <v>289</v>
      </c>
      <c r="B1745" s="3">
        <v>22574</v>
      </c>
      <c r="C1745" s="3">
        <v>35</v>
      </c>
      <c r="D1745" s="3">
        <f t="shared" si="81"/>
        <v>0.1550456277132985</v>
      </c>
      <c r="E1745" s="3">
        <v>2</v>
      </c>
      <c r="F1745" s="3">
        <v>1</v>
      </c>
      <c r="G1745" s="3">
        <v>28</v>
      </c>
      <c r="H1745" s="3">
        <v>25</v>
      </c>
      <c r="I1745" s="3">
        <v>0</v>
      </c>
      <c r="J1745" s="3">
        <v>8</v>
      </c>
      <c r="K1745" s="3">
        <v>2</v>
      </c>
      <c r="L1745" s="3">
        <v>0</v>
      </c>
      <c r="M1745" s="3">
        <v>2</v>
      </c>
      <c r="N1745" s="3">
        <v>2</v>
      </c>
      <c r="O1745" s="3">
        <v>2</v>
      </c>
      <c r="P1745" s="3">
        <v>0</v>
      </c>
      <c r="Q1745" s="3">
        <v>3</v>
      </c>
      <c r="R1745" s="3">
        <v>7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53</v>
      </c>
      <c r="AA1745" s="3" t="str" cm="1">
        <f t="array" ref="AA1745">_xlfn.IFS(AND(Z1745&lt;36,Z1745&gt;23),"24-35",AND(Z1745&lt;51,Z1745&gt;35),"36-50",AND(Z1745&gt;50,Z1745&lt;66),"51-65",Z1745&gt;65,"66+",TRUE,"?")</f>
        <v>51-65</v>
      </c>
      <c r="AB1745" s="3">
        <v>2403</v>
      </c>
      <c r="AC1745" s="3">
        <v>0</v>
      </c>
      <c r="AD1745" s="3">
        <v>1</v>
      </c>
      <c r="AE1745" s="3">
        <v>0</v>
      </c>
      <c r="AF1745" s="3">
        <v>0</v>
      </c>
      <c r="AG1745" s="3">
        <v>0</v>
      </c>
      <c r="AH1745" s="3">
        <v>0</v>
      </c>
      <c r="AI1745" s="3">
        <v>1</v>
      </c>
      <c r="AJ1745" s="3">
        <v>0</v>
      </c>
      <c r="AK1745" s="3">
        <v>0</v>
      </c>
      <c r="AL1745" s="3">
        <v>33</v>
      </c>
      <c r="AM1745" s="4">
        <v>42446</v>
      </c>
      <c r="AN1745" s="3">
        <f t="shared" si="82"/>
        <v>3</v>
      </c>
      <c r="AO1745" s="3" t="str">
        <f t="shared" si="83"/>
        <v>March</v>
      </c>
      <c r="AP1745" s="3">
        <v>1</v>
      </c>
    </row>
    <row r="1746" spans="1:42" x14ac:dyDescent="0.25">
      <c r="A1746" s="3">
        <v>303</v>
      </c>
      <c r="B1746" s="3">
        <v>27255</v>
      </c>
      <c r="C1746" s="3">
        <v>35</v>
      </c>
      <c r="D1746" s="3">
        <f t="shared" si="81"/>
        <v>0.1284168042560998</v>
      </c>
      <c r="E1746" s="3">
        <v>1</v>
      </c>
      <c r="F1746" s="3">
        <v>0</v>
      </c>
      <c r="G1746" s="3">
        <v>3</v>
      </c>
      <c r="H1746" s="3">
        <v>22</v>
      </c>
      <c r="I1746" s="3">
        <v>1</v>
      </c>
      <c r="J1746" s="3">
        <v>11</v>
      </c>
      <c r="K1746" s="3">
        <v>0</v>
      </c>
      <c r="L1746" s="3">
        <v>1</v>
      </c>
      <c r="M1746" s="3">
        <v>2</v>
      </c>
      <c r="N1746" s="3">
        <v>1</v>
      </c>
      <c r="O1746" s="3">
        <v>1</v>
      </c>
      <c r="P1746" s="3">
        <v>0</v>
      </c>
      <c r="Q1746" s="3">
        <v>3</v>
      </c>
      <c r="R1746" s="3">
        <v>7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36</v>
      </c>
      <c r="AA1746" s="3" t="str" cm="1">
        <f t="array" ref="AA1746">_xlfn.IFS(AND(Z1746&lt;36,Z1746&gt;23),"24-35",AND(Z1746&lt;51,Z1746&gt;35),"36-50",AND(Z1746&gt;50,Z1746&lt;66),"51-65",Z1746&gt;65,"66+",TRUE,"?")</f>
        <v>36-50</v>
      </c>
      <c r="AB1746" s="3">
        <v>2393</v>
      </c>
      <c r="AC1746" s="3">
        <v>0</v>
      </c>
      <c r="AD1746" s="3">
        <v>1</v>
      </c>
      <c r="AE1746" s="3">
        <v>0</v>
      </c>
      <c r="AF1746" s="3">
        <v>0</v>
      </c>
      <c r="AG1746" s="3">
        <v>0</v>
      </c>
      <c r="AH1746" s="3">
        <v>0</v>
      </c>
      <c r="AI1746" s="3">
        <v>1</v>
      </c>
      <c r="AJ1746" s="3">
        <v>0</v>
      </c>
      <c r="AK1746" s="3">
        <v>0</v>
      </c>
      <c r="AL1746" s="3">
        <v>33</v>
      </c>
      <c r="AM1746" s="4">
        <v>42456</v>
      </c>
      <c r="AN1746" s="3">
        <f t="shared" si="82"/>
        <v>3</v>
      </c>
      <c r="AO1746" s="3" t="str">
        <f t="shared" si="83"/>
        <v>March</v>
      </c>
      <c r="AP1746" s="3">
        <v>1</v>
      </c>
    </row>
    <row r="1747" spans="1:42" x14ac:dyDescent="0.25">
      <c r="A1747" s="3">
        <v>514</v>
      </c>
      <c r="B1747" s="3">
        <v>24683</v>
      </c>
      <c r="C1747" s="3">
        <v>35</v>
      </c>
      <c r="D1747" s="3">
        <f t="shared" si="81"/>
        <v>0.14179799862253373</v>
      </c>
      <c r="E1747" s="3">
        <v>1</v>
      </c>
      <c r="F1747" s="3">
        <v>0</v>
      </c>
      <c r="G1747" s="3">
        <v>98</v>
      </c>
      <c r="H1747" s="3">
        <v>8</v>
      </c>
      <c r="I1747" s="3">
        <v>4</v>
      </c>
      <c r="J1747" s="3">
        <v>10</v>
      </c>
      <c r="K1747" s="3">
        <v>6</v>
      </c>
      <c r="L1747" s="3">
        <v>7</v>
      </c>
      <c r="M1747" s="3">
        <v>6</v>
      </c>
      <c r="N1747" s="3">
        <v>2</v>
      </c>
      <c r="O1747" s="3">
        <v>2</v>
      </c>
      <c r="P1747" s="3">
        <v>0</v>
      </c>
      <c r="Q1747" s="3">
        <v>4</v>
      </c>
      <c r="R1747" s="3">
        <v>5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30</v>
      </c>
      <c r="AA1747" s="3" t="str" cm="1">
        <f t="array" ref="AA1747">_xlfn.IFS(AND(Z1747&lt;36,Z1747&gt;23),"24-35",AND(Z1747&lt;51,Z1747&gt;35),"36-50",AND(Z1747&gt;50,Z1747&lt;66),"51-65",Z1747&gt;65,"66+",TRUE,"?")</f>
        <v>24-35</v>
      </c>
      <c r="AB1747" s="3">
        <v>2272</v>
      </c>
      <c r="AC1747" s="3">
        <v>0</v>
      </c>
      <c r="AD1747" s="3">
        <v>1</v>
      </c>
      <c r="AE1747" s="3">
        <v>0</v>
      </c>
      <c r="AF1747" s="3">
        <v>0</v>
      </c>
      <c r="AG1747" s="3">
        <v>0</v>
      </c>
      <c r="AH1747" s="3">
        <v>1</v>
      </c>
      <c r="AI1747" s="3">
        <v>0</v>
      </c>
      <c r="AJ1747" s="3">
        <v>0</v>
      </c>
      <c r="AK1747" s="3">
        <v>0</v>
      </c>
      <c r="AL1747" s="3">
        <v>29</v>
      </c>
      <c r="AM1747" s="4">
        <v>42577</v>
      </c>
      <c r="AN1747" s="3">
        <f t="shared" si="82"/>
        <v>7</v>
      </c>
      <c r="AO1747" s="3" t="str">
        <f t="shared" si="83"/>
        <v>July</v>
      </c>
      <c r="AP1747" s="3">
        <v>1</v>
      </c>
    </row>
    <row r="1748" spans="1:42" x14ac:dyDescent="0.25">
      <c r="A1748" s="3">
        <v>735</v>
      </c>
      <c r="B1748" s="3">
        <v>31590</v>
      </c>
      <c r="C1748" s="3">
        <v>35</v>
      </c>
      <c r="D1748" s="3">
        <f t="shared" si="81"/>
        <v>0.11079455523899968</v>
      </c>
      <c r="E1748" s="3">
        <v>1</v>
      </c>
      <c r="F1748" s="3">
        <v>0</v>
      </c>
      <c r="G1748" s="3">
        <v>40</v>
      </c>
      <c r="H1748" s="3">
        <v>6</v>
      </c>
      <c r="I1748" s="3">
        <v>2</v>
      </c>
      <c r="J1748" s="3">
        <v>15</v>
      </c>
      <c r="K1748" s="3">
        <v>6</v>
      </c>
      <c r="L1748" s="3">
        <v>6</v>
      </c>
      <c r="M1748" s="3">
        <v>3</v>
      </c>
      <c r="N1748" s="3">
        <v>1</v>
      </c>
      <c r="O1748" s="3">
        <v>1</v>
      </c>
      <c r="P1748" s="3">
        <v>0</v>
      </c>
      <c r="Q1748" s="3">
        <v>3</v>
      </c>
      <c r="R1748" s="3">
        <v>8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48</v>
      </c>
      <c r="AA1748" s="3" t="str" cm="1">
        <f t="array" ref="AA1748">_xlfn.IFS(AND(Z1748&lt;36,Z1748&gt;23),"24-35",AND(Z1748&lt;51,Z1748&gt;35),"36-50",AND(Z1748&gt;50,Z1748&lt;66),"51-65",Z1748&gt;65,"66+",TRUE,"?")</f>
        <v>36-50</v>
      </c>
      <c r="AB1748" s="3">
        <v>2535</v>
      </c>
      <c r="AC1748" s="3">
        <v>0</v>
      </c>
      <c r="AD1748" s="3">
        <v>0</v>
      </c>
      <c r="AE1748" s="3">
        <v>0</v>
      </c>
      <c r="AF1748" s="3">
        <v>1</v>
      </c>
      <c r="AG1748" s="3">
        <v>0</v>
      </c>
      <c r="AH1748" s="3">
        <v>0</v>
      </c>
      <c r="AI1748" s="3">
        <v>1</v>
      </c>
      <c r="AJ1748" s="3">
        <v>0</v>
      </c>
      <c r="AK1748" s="3">
        <v>0</v>
      </c>
      <c r="AL1748" s="3">
        <v>32</v>
      </c>
      <c r="AM1748" s="4">
        <v>42314</v>
      </c>
      <c r="AN1748" s="3">
        <f t="shared" si="82"/>
        <v>11</v>
      </c>
      <c r="AO1748" s="3" t="str">
        <f t="shared" si="83"/>
        <v>November</v>
      </c>
      <c r="AP1748" s="3">
        <v>1</v>
      </c>
    </row>
    <row r="1749" spans="1:42" x14ac:dyDescent="0.25">
      <c r="A1749" s="3">
        <v>797</v>
      </c>
      <c r="B1749" s="3">
        <v>15072</v>
      </c>
      <c r="C1749" s="3">
        <v>35</v>
      </c>
      <c r="D1749" s="3">
        <f t="shared" si="81"/>
        <v>0.23221868365180467</v>
      </c>
      <c r="E1749" s="3">
        <v>2</v>
      </c>
      <c r="F1749" s="3">
        <v>0</v>
      </c>
      <c r="G1749" s="3">
        <v>96</v>
      </c>
      <c r="H1749" s="3">
        <v>8</v>
      </c>
      <c r="I1749" s="3">
        <v>2</v>
      </c>
      <c r="J1749" s="3">
        <v>15</v>
      </c>
      <c r="K1749" s="3">
        <v>0</v>
      </c>
      <c r="L1749" s="3">
        <v>10</v>
      </c>
      <c r="M1749" s="3">
        <v>18</v>
      </c>
      <c r="N1749" s="3">
        <v>4</v>
      </c>
      <c r="O1749" s="3">
        <v>3</v>
      </c>
      <c r="P1749" s="3">
        <v>1</v>
      </c>
      <c r="Q1749" s="3">
        <v>3</v>
      </c>
      <c r="R1749" s="3">
        <v>5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40</v>
      </c>
      <c r="AA1749" s="3" t="str" cm="1">
        <f t="array" ref="AA1749">_xlfn.IFS(AND(Z1749&lt;36,Z1749&gt;23),"24-35",AND(Z1749&lt;51,Z1749&gt;35),"36-50",AND(Z1749&gt;50,Z1749&lt;66),"51-65",Z1749&gt;65,"66+",TRUE,"?")</f>
        <v>36-50</v>
      </c>
      <c r="AB1749" s="3">
        <v>2574</v>
      </c>
      <c r="AC1749" s="3">
        <v>0</v>
      </c>
      <c r="AD1749" s="3">
        <v>1</v>
      </c>
      <c r="AE1749" s="3">
        <v>0</v>
      </c>
      <c r="AF1749" s="3">
        <v>0</v>
      </c>
      <c r="AG1749" s="3">
        <v>0</v>
      </c>
      <c r="AH1749" s="3">
        <v>0</v>
      </c>
      <c r="AI1749" s="3">
        <v>1</v>
      </c>
      <c r="AJ1749" s="3">
        <v>0</v>
      </c>
      <c r="AK1749" s="3">
        <v>0</v>
      </c>
      <c r="AL1749" s="3">
        <v>17</v>
      </c>
      <c r="AM1749" s="4">
        <v>42275</v>
      </c>
      <c r="AN1749" s="3">
        <f t="shared" si="82"/>
        <v>9</v>
      </c>
      <c r="AO1749" s="3" t="str">
        <f t="shared" si="83"/>
        <v>September</v>
      </c>
      <c r="AP1749" s="3">
        <v>1</v>
      </c>
    </row>
    <row r="1750" spans="1:42" x14ac:dyDescent="0.25">
      <c r="A1750" s="3">
        <v>1365</v>
      </c>
      <c r="B1750" s="3">
        <v>34704</v>
      </c>
      <c r="C1750" s="3">
        <v>35</v>
      </c>
      <c r="D1750" s="3">
        <f t="shared" si="81"/>
        <v>0.1008529276164131</v>
      </c>
      <c r="E1750" s="3">
        <v>0</v>
      </c>
      <c r="F1750" s="3">
        <v>1</v>
      </c>
      <c r="G1750" s="3">
        <v>65</v>
      </c>
      <c r="H1750" s="3">
        <v>29</v>
      </c>
      <c r="I1750" s="3">
        <v>0</v>
      </c>
      <c r="J1750" s="3">
        <v>5</v>
      </c>
      <c r="K1750" s="3">
        <v>0</v>
      </c>
      <c r="L1750" s="3">
        <v>1</v>
      </c>
      <c r="M1750" s="3">
        <v>5</v>
      </c>
      <c r="N1750" s="3">
        <v>1</v>
      </c>
      <c r="O1750" s="3">
        <v>1</v>
      </c>
      <c r="P1750" s="3">
        <v>0</v>
      </c>
      <c r="Q1750" s="3">
        <v>3</v>
      </c>
      <c r="R1750" s="3">
        <v>5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54</v>
      </c>
      <c r="AA1750" s="3" t="str" cm="1">
        <f t="array" ref="AA1750">_xlfn.IFS(AND(Z1750&lt;36,Z1750&gt;23),"24-35",AND(Z1750&lt;51,Z1750&gt;35),"36-50",AND(Z1750&gt;50,Z1750&lt;66),"51-65",Z1750&gt;65,"66+",TRUE,"?")</f>
        <v>51-65</v>
      </c>
      <c r="AB1750" s="3">
        <v>2587</v>
      </c>
      <c r="AC1750" s="3">
        <v>0</v>
      </c>
      <c r="AD1750" s="3">
        <v>0</v>
      </c>
      <c r="AE1750" s="3">
        <v>1</v>
      </c>
      <c r="AF1750" s="3">
        <v>0</v>
      </c>
      <c r="AG1750" s="3">
        <v>0</v>
      </c>
      <c r="AH1750" s="3">
        <v>0</v>
      </c>
      <c r="AI1750" s="3">
        <v>1</v>
      </c>
      <c r="AJ1750" s="3">
        <v>0</v>
      </c>
      <c r="AK1750" s="3">
        <v>0</v>
      </c>
      <c r="AL1750" s="3">
        <v>30</v>
      </c>
      <c r="AM1750" s="4">
        <v>42262</v>
      </c>
      <c r="AN1750" s="3">
        <f t="shared" si="82"/>
        <v>9</v>
      </c>
      <c r="AO1750" s="3" t="str">
        <f t="shared" si="83"/>
        <v>September</v>
      </c>
      <c r="AP1750" s="3">
        <v>1</v>
      </c>
    </row>
    <row r="1751" spans="1:42" x14ac:dyDescent="0.25">
      <c r="A1751" s="3">
        <v>1414</v>
      </c>
      <c r="B1751" s="3">
        <v>19740</v>
      </c>
      <c r="C1751" s="3">
        <v>35</v>
      </c>
      <c r="D1751" s="3">
        <f t="shared" si="81"/>
        <v>0.1773049645390071</v>
      </c>
      <c r="E1751" s="3">
        <v>0</v>
      </c>
      <c r="F1751" s="3">
        <v>1</v>
      </c>
      <c r="G1751" s="3">
        <v>65</v>
      </c>
      <c r="H1751" s="3">
        <v>7</v>
      </c>
      <c r="I1751" s="3">
        <v>11</v>
      </c>
      <c r="J1751" s="3">
        <v>3</v>
      </c>
      <c r="K1751" s="3">
        <v>10</v>
      </c>
      <c r="L1751" s="3">
        <v>4</v>
      </c>
      <c r="M1751" s="3">
        <v>20</v>
      </c>
      <c r="N1751" s="3">
        <v>2</v>
      </c>
      <c r="O1751" s="3">
        <v>1</v>
      </c>
      <c r="P1751" s="3">
        <v>1</v>
      </c>
      <c r="Q1751" s="3">
        <v>3</v>
      </c>
      <c r="R1751" s="3">
        <v>5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60</v>
      </c>
      <c r="AA1751" s="3" t="str" cm="1">
        <f t="array" ref="AA1751">_xlfn.IFS(AND(Z1751&lt;36,Z1751&gt;23),"24-35",AND(Z1751&lt;51,Z1751&gt;35),"36-50",AND(Z1751&gt;50,Z1751&lt;66),"51-65",Z1751&gt;65,"66+",TRUE,"?")</f>
        <v>51-65</v>
      </c>
      <c r="AB1751" s="3">
        <v>2621</v>
      </c>
      <c r="AC1751" s="3">
        <v>0</v>
      </c>
      <c r="AD1751" s="3">
        <v>0</v>
      </c>
      <c r="AE1751" s="3">
        <v>0</v>
      </c>
      <c r="AF1751" s="3">
        <v>1</v>
      </c>
      <c r="AG1751" s="3">
        <v>0</v>
      </c>
      <c r="AH1751" s="3">
        <v>0</v>
      </c>
      <c r="AI1751" s="3">
        <v>1</v>
      </c>
      <c r="AJ1751" s="3">
        <v>0</v>
      </c>
      <c r="AK1751" s="3">
        <v>0</v>
      </c>
      <c r="AL1751" s="3">
        <v>15</v>
      </c>
      <c r="AM1751" s="4">
        <v>42228</v>
      </c>
      <c r="AN1751" s="3">
        <f t="shared" si="82"/>
        <v>8</v>
      </c>
      <c r="AO1751" s="3" t="str">
        <f t="shared" si="83"/>
        <v>August</v>
      </c>
      <c r="AP1751" s="3">
        <v>1</v>
      </c>
    </row>
    <row r="1752" spans="1:42" x14ac:dyDescent="0.25">
      <c r="A1752" s="3">
        <v>1761</v>
      </c>
      <c r="B1752" s="3">
        <v>34984</v>
      </c>
      <c r="C1752" s="3">
        <v>35</v>
      </c>
      <c r="D1752" s="3">
        <f t="shared" si="81"/>
        <v>0.10004573519323119</v>
      </c>
      <c r="E1752" s="3">
        <v>1</v>
      </c>
      <c r="F1752" s="3">
        <v>1</v>
      </c>
      <c r="G1752" s="3">
        <v>40</v>
      </c>
      <c r="H1752" s="3">
        <v>8</v>
      </c>
      <c r="I1752" s="3">
        <v>4</v>
      </c>
      <c r="J1752" s="3">
        <v>15</v>
      </c>
      <c r="K1752" s="3">
        <v>3</v>
      </c>
      <c r="L1752" s="3">
        <v>5</v>
      </c>
      <c r="M1752" s="3">
        <v>3</v>
      </c>
      <c r="N1752" s="3">
        <v>2</v>
      </c>
      <c r="O1752" s="3">
        <v>1</v>
      </c>
      <c r="P1752" s="3">
        <v>0</v>
      </c>
      <c r="Q1752" s="3">
        <v>3</v>
      </c>
      <c r="R1752" s="3">
        <v>7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45</v>
      </c>
      <c r="AA1752" s="3" t="str" cm="1">
        <f t="array" ref="AA1752">_xlfn.IFS(AND(Z1752&lt;36,Z1752&gt;23),"24-35",AND(Z1752&lt;51,Z1752&gt;35),"36-50",AND(Z1752&gt;50,Z1752&lt;66),"51-65",Z1752&gt;65,"66+",TRUE,"?")</f>
        <v>36-50</v>
      </c>
      <c r="AB1752" s="3">
        <v>2820</v>
      </c>
      <c r="AC1752" s="3">
        <v>0</v>
      </c>
      <c r="AD1752" s="3">
        <v>0</v>
      </c>
      <c r="AE1752" s="3">
        <v>0</v>
      </c>
      <c r="AF1752" s="3">
        <v>1</v>
      </c>
      <c r="AG1752" s="3">
        <v>0</v>
      </c>
      <c r="AH1752" s="3">
        <v>1</v>
      </c>
      <c r="AI1752" s="3">
        <v>0</v>
      </c>
      <c r="AJ1752" s="3">
        <v>0</v>
      </c>
      <c r="AK1752" s="3">
        <v>0</v>
      </c>
      <c r="AL1752" s="3">
        <v>32</v>
      </c>
      <c r="AM1752" s="4">
        <v>42029</v>
      </c>
      <c r="AN1752" s="3">
        <f t="shared" si="82"/>
        <v>1</v>
      </c>
      <c r="AO1752" s="3" t="str">
        <f t="shared" si="83"/>
        <v>January</v>
      </c>
      <c r="AP1752" s="3">
        <v>1</v>
      </c>
    </row>
    <row r="1753" spans="1:42" x14ac:dyDescent="0.25">
      <c r="A1753" s="3">
        <v>1909</v>
      </c>
      <c r="B1753" s="3">
        <v>14796</v>
      </c>
      <c r="C1753" s="3">
        <v>35</v>
      </c>
      <c r="D1753" s="3">
        <f t="shared" si="81"/>
        <v>0.23655041903217086</v>
      </c>
      <c r="E1753" s="3">
        <v>1</v>
      </c>
      <c r="F1753" s="3">
        <v>0</v>
      </c>
      <c r="G1753" s="3">
        <v>1</v>
      </c>
      <c r="H1753" s="3">
        <v>13</v>
      </c>
      <c r="I1753" s="3">
        <v>3</v>
      </c>
      <c r="J1753" s="3">
        <v>8</v>
      </c>
      <c r="K1753" s="3">
        <v>7</v>
      </c>
      <c r="L1753" s="3">
        <v>4</v>
      </c>
      <c r="M1753" s="3">
        <v>16</v>
      </c>
      <c r="N1753" s="3">
        <v>2</v>
      </c>
      <c r="O1753" s="3">
        <v>1</v>
      </c>
      <c r="P1753" s="3">
        <v>0</v>
      </c>
      <c r="Q1753" s="3">
        <v>3</v>
      </c>
      <c r="R1753" s="3">
        <v>9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1</v>
      </c>
      <c r="Z1753" s="3">
        <v>36</v>
      </c>
      <c r="AA1753" s="3" t="str" cm="1">
        <f t="array" ref="AA1753">_xlfn.IFS(AND(Z1753&lt;36,Z1753&gt;23),"24-35",AND(Z1753&lt;51,Z1753&gt;35),"36-50",AND(Z1753&gt;50,Z1753&lt;66),"51-65",Z1753&gt;65,"66+",TRUE,"?")</f>
        <v>36-50</v>
      </c>
      <c r="AB1753" s="3">
        <v>2809</v>
      </c>
      <c r="AC1753" s="3">
        <v>0</v>
      </c>
      <c r="AD1753" s="3">
        <v>1</v>
      </c>
      <c r="AE1753" s="3">
        <v>0</v>
      </c>
      <c r="AF1753" s="3">
        <v>0</v>
      </c>
      <c r="AG1753" s="3">
        <v>0</v>
      </c>
      <c r="AH1753" s="3">
        <v>1</v>
      </c>
      <c r="AI1753" s="3">
        <v>0</v>
      </c>
      <c r="AJ1753" s="3">
        <v>0</v>
      </c>
      <c r="AK1753" s="3">
        <v>0</v>
      </c>
      <c r="AL1753" s="3">
        <v>19</v>
      </c>
      <c r="AM1753" s="4">
        <v>42040</v>
      </c>
      <c r="AN1753" s="3">
        <f t="shared" si="82"/>
        <v>2</v>
      </c>
      <c r="AO1753" s="3" t="str">
        <f t="shared" si="83"/>
        <v>February</v>
      </c>
      <c r="AP1753" s="3">
        <v>1</v>
      </c>
    </row>
    <row r="1754" spans="1:42" x14ac:dyDescent="0.25">
      <c r="A1754" s="3">
        <v>1983</v>
      </c>
      <c r="B1754" s="3">
        <v>40851</v>
      </c>
      <c r="C1754" s="3">
        <v>35</v>
      </c>
      <c r="D1754" s="3">
        <f t="shared" si="81"/>
        <v>8.5677217203985218E-2</v>
      </c>
      <c r="E1754" s="3">
        <v>1</v>
      </c>
      <c r="F1754" s="3">
        <v>1</v>
      </c>
      <c r="G1754" s="3">
        <v>63</v>
      </c>
      <c r="H1754" s="3">
        <v>23</v>
      </c>
      <c r="I1754" s="3">
        <v>1</v>
      </c>
      <c r="J1754" s="3">
        <v>7</v>
      </c>
      <c r="K1754" s="3">
        <v>0</v>
      </c>
      <c r="L1754" s="3">
        <v>4</v>
      </c>
      <c r="M1754" s="3">
        <v>24</v>
      </c>
      <c r="N1754" s="3">
        <v>1</v>
      </c>
      <c r="O1754" s="3">
        <v>1</v>
      </c>
      <c r="P1754" s="3">
        <v>1</v>
      </c>
      <c r="Q1754" s="3">
        <v>2</v>
      </c>
      <c r="R1754" s="3">
        <v>7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49</v>
      </c>
      <c r="AA1754" s="3" t="str" cm="1">
        <f t="array" ref="AA1754">_xlfn.IFS(AND(Z1754&lt;36,Z1754&gt;23),"24-35",AND(Z1754&lt;51,Z1754&gt;35),"36-50",AND(Z1754&gt;50,Z1754&lt;66),"51-65",Z1754&gt;65,"66+",TRUE,"?")</f>
        <v>36-50</v>
      </c>
      <c r="AB1754" s="3">
        <v>2652</v>
      </c>
      <c r="AC1754" s="3">
        <v>1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1</v>
      </c>
      <c r="AJ1754" s="3">
        <v>0</v>
      </c>
      <c r="AK1754" s="3">
        <v>0</v>
      </c>
      <c r="AL1754" s="3">
        <v>11</v>
      </c>
      <c r="AM1754" s="4">
        <v>42197</v>
      </c>
      <c r="AN1754" s="3">
        <f t="shared" si="82"/>
        <v>7</v>
      </c>
      <c r="AO1754" s="3" t="str">
        <f t="shared" si="83"/>
        <v>July</v>
      </c>
      <c r="AP1754" s="3">
        <v>1</v>
      </c>
    </row>
    <row r="1755" spans="1:42" x14ac:dyDescent="0.25">
      <c r="A1755" s="3">
        <v>126</v>
      </c>
      <c r="B1755" s="3">
        <v>36921</v>
      </c>
      <c r="C1755" s="3">
        <v>34</v>
      </c>
      <c r="D1755" s="3">
        <f t="shared" si="81"/>
        <v>9.2088513312207146E-2</v>
      </c>
      <c r="E1755" s="3">
        <v>1</v>
      </c>
      <c r="F1755" s="3">
        <v>1</v>
      </c>
      <c r="G1755" s="3">
        <v>74</v>
      </c>
      <c r="H1755" s="3">
        <v>17</v>
      </c>
      <c r="I1755" s="3">
        <v>1</v>
      </c>
      <c r="J1755" s="3">
        <v>12</v>
      </c>
      <c r="K1755" s="3">
        <v>3</v>
      </c>
      <c r="L1755" s="3">
        <v>1</v>
      </c>
      <c r="M1755" s="3">
        <v>4</v>
      </c>
      <c r="N1755" s="3">
        <v>2</v>
      </c>
      <c r="O1755" s="3">
        <v>2</v>
      </c>
      <c r="P1755" s="3">
        <v>0</v>
      </c>
      <c r="Q1755" s="3">
        <v>3</v>
      </c>
      <c r="R1755" s="3">
        <v>7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55</v>
      </c>
      <c r="AA1755" s="3" t="str" cm="1">
        <f t="array" ref="AA1755">_xlfn.IFS(AND(Z1755&lt;36,Z1755&gt;23),"24-35",AND(Z1755&lt;51,Z1755&gt;35),"36-50",AND(Z1755&gt;50,Z1755&lt;66),"51-65",Z1755&gt;65,"66+",TRUE,"?")</f>
        <v>51-65</v>
      </c>
      <c r="AB1755" s="3">
        <v>2495</v>
      </c>
      <c r="AC1755" s="3">
        <v>1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1</v>
      </c>
      <c r="AL1755" s="3">
        <v>30</v>
      </c>
      <c r="AM1755" s="4">
        <v>42354</v>
      </c>
      <c r="AN1755" s="3">
        <f t="shared" si="82"/>
        <v>12</v>
      </c>
      <c r="AO1755" s="3" t="str">
        <f t="shared" si="83"/>
        <v>December</v>
      </c>
      <c r="AP1755" s="3">
        <v>1</v>
      </c>
    </row>
    <row r="1756" spans="1:42" x14ac:dyDescent="0.25">
      <c r="A1756" s="3">
        <v>239</v>
      </c>
      <c r="B1756" s="3">
        <v>18701</v>
      </c>
      <c r="C1756" s="3">
        <v>34</v>
      </c>
      <c r="D1756" s="3">
        <f t="shared" si="81"/>
        <v>0.18180845944067162</v>
      </c>
      <c r="E1756" s="3">
        <v>1</v>
      </c>
      <c r="F1756" s="3">
        <v>1</v>
      </c>
      <c r="G1756" s="3">
        <v>95</v>
      </c>
      <c r="H1756" s="3">
        <v>12</v>
      </c>
      <c r="I1756" s="3">
        <v>4</v>
      </c>
      <c r="J1756" s="3">
        <v>2</v>
      </c>
      <c r="K1756" s="3">
        <v>10</v>
      </c>
      <c r="L1756" s="3">
        <v>6</v>
      </c>
      <c r="M1756" s="3">
        <v>10</v>
      </c>
      <c r="N1756" s="3">
        <v>4</v>
      </c>
      <c r="O1756" s="3">
        <v>2</v>
      </c>
      <c r="P1756" s="3">
        <v>0</v>
      </c>
      <c r="Q1756" s="3">
        <v>4</v>
      </c>
      <c r="R1756" s="3">
        <v>5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56</v>
      </c>
      <c r="AA1756" s="3" t="str" cm="1">
        <f t="array" ref="AA1756">_xlfn.IFS(AND(Z1756&lt;36,Z1756&gt;23),"24-35",AND(Z1756&lt;51,Z1756&gt;35),"36-50",AND(Z1756&gt;50,Z1756&lt;66),"51-65",Z1756&gt;65,"66+",TRUE,"?")</f>
        <v>51-65</v>
      </c>
      <c r="AB1756" s="3">
        <v>2549</v>
      </c>
      <c r="AC1756" s="3">
        <v>0</v>
      </c>
      <c r="AD1756" s="3">
        <v>0</v>
      </c>
      <c r="AE1756" s="3">
        <v>1</v>
      </c>
      <c r="AF1756" s="3">
        <v>0</v>
      </c>
      <c r="AG1756" s="3">
        <v>0</v>
      </c>
      <c r="AH1756" s="3">
        <v>0</v>
      </c>
      <c r="AI1756" s="3">
        <v>1</v>
      </c>
      <c r="AJ1756" s="3">
        <v>0</v>
      </c>
      <c r="AK1756" s="3">
        <v>0</v>
      </c>
      <c r="AL1756" s="3">
        <v>24</v>
      </c>
      <c r="AM1756" s="4">
        <v>42300</v>
      </c>
      <c r="AN1756" s="3">
        <f t="shared" si="82"/>
        <v>10</v>
      </c>
      <c r="AO1756" s="3" t="str">
        <f t="shared" si="83"/>
        <v>October</v>
      </c>
      <c r="AP1756" s="3">
        <v>1</v>
      </c>
    </row>
    <row r="1757" spans="1:42" x14ac:dyDescent="0.25">
      <c r="A1757" s="3">
        <v>262</v>
      </c>
      <c r="B1757" s="3">
        <v>44319</v>
      </c>
      <c r="C1757" s="3">
        <v>34</v>
      </c>
      <c r="D1757" s="3">
        <f t="shared" si="81"/>
        <v>7.6716532412734947E-2</v>
      </c>
      <c r="E1757" s="3">
        <v>1</v>
      </c>
      <c r="F1757" s="3">
        <v>1</v>
      </c>
      <c r="G1757" s="3">
        <v>18</v>
      </c>
      <c r="H1757" s="3">
        <v>26</v>
      </c>
      <c r="I1757" s="3">
        <v>0</v>
      </c>
      <c r="J1757" s="3">
        <v>8</v>
      </c>
      <c r="K1757" s="3">
        <v>0</v>
      </c>
      <c r="L1757" s="3">
        <v>0</v>
      </c>
      <c r="M1757" s="3">
        <v>3</v>
      </c>
      <c r="N1757" s="3">
        <v>2</v>
      </c>
      <c r="O1757" s="3">
        <v>2</v>
      </c>
      <c r="P1757" s="3">
        <v>0</v>
      </c>
      <c r="Q1757" s="3">
        <v>3</v>
      </c>
      <c r="R1757" s="3">
        <v>5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45</v>
      </c>
      <c r="AA1757" s="3" t="str" cm="1">
        <f t="array" ref="AA1757">_xlfn.IFS(AND(Z1757&lt;36,Z1757&gt;23),"24-35",AND(Z1757&lt;51,Z1757&gt;35),"36-50",AND(Z1757&gt;50,Z1757&lt;66),"51-65",Z1757&gt;65,"66+",TRUE,"?")</f>
        <v>36-50</v>
      </c>
      <c r="AB1757" s="3">
        <v>2232</v>
      </c>
      <c r="AC1757" s="3">
        <v>0</v>
      </c>
      <c r="AD1757" s="3">
        <v>1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1</v>
      </c>
      <c r="AK1757" s="3">
        <v>0</v>
      </c>
      <c r="AL1757" s="3">
        <v>31</v>
      </c>
      <c r="AM1757" s="4">
        <v>42617</v>
      </c>
      <c r="AN1757" s="3">
        <f t="shared" si="82"/>
        <v>9</v>
      </c>
      <c r="AO1757" s="3" t="str">
        <f t="shared" si="83"/>
        <v>September</v>
      </c>
      <c r="AP1757" s="3">
        <v>1</v>
      </c>
    </row>
    <row r="1758" spans="1:42" x14ac:dyDescent="0.25">
      <c r="A1758" s="3">
        <v>574</v>
      </c>
      <c r="B1758" s="3">
        <v>30801</v>
      </c>
      <c r="C1758" s="3">
        <v>34</v>
      </c>
      <c r="D1758" s="3">
        <f t="shared" si="81"/>
        <v>0.11038602642771339</v>
      </c>
      <c r="E1758" s="3">
        <v>0</v>
      </c>
      <c r="F1758" s="3">
        <v>1</v>
      </c>
      <c r="G1758" s="3">
        <v>23</v>
      </c>
      <c r="H1758" s="3">
        <v>8</v>
      </c>
      <c r="I1758" s="3">
        <v>4</v>
      </c>
      <c r="J1758" s="3">
        <v>5</v>
      </c>
      <c r="K1758" s="3">
        <v>15</v>
      </c>
      <c r="L1758" s="3">
        <v>2</v>
      </c>
      <c r="M1758" s="3">
        <v>11</v>
      </c>
      <c r="N1758" s="3">
        <v>2</v>
      </c>
      <c r="O1758" s="3">
        <v>1</v>
      </c>
      <c r="P1758" s="3">
        <v>0</v>
      </c>
      <c r="Q1758" s="3">
        <v>3</v>
      </c>
      <c r="R1758" s="3">
        <v>7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45</v>
      </c>
      <c r="AA1758" s="3" t="str" cm="1">
        <f t="array" ref="AA1758">_xlfn.IFS(AND(Z1758&lt;36,Z1758&gt;23),"24-35",AND(Z1758&lt;51,Z1758&gt;35),"36-50",AND(Z1758&gt;50,Z1758&lt;66),"51-65",Z1758&gt;65,"66+",TRUE,"?")</f>
        <v>36-50</v>
      </c>
      <c r="AB1758" s="3">
        <v>2770</v>
      </c>
      <c r="AC1758" s="3">
        <v>0</v>
      </c>
      <c r="AD1758" s="3">
        <v>1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23</v>
      </c>
      <c r="AM1758" s="4">
        <v>42079</v>
      </c>
      <c r="AN1758" s="3">
        <f t="shared" si="82"/>
        <v>3</v>
      </c>
      <c r="AO1758" s="3" t="str">
        <f t="shared" si="83"/>
        <v>March</v>
      </c>
      <c r="AP1758" s="3">
        <v>1</v>
      </c>
    </row>
    <row r="1759" spans="1:42" x14ac:dyDescent="0.25">
      <c r="A1759" s="3">
        <v>776</v>
      </c>
      <c r="B1759" s="3">
        <v>37859</v>
      </c>
      <c r="C1759" s="3">
        <v>34</v>
      </c>
      <c r="D1759" s="3">
        <f t="shared" si="81"/>
        <v>8.9806915132465207E-2</v>
      </c>
      <c r="E1759" s="3">
        <v>1</v>
      </c>
      <c r="F1759" s="3">
        <v>2</v>
      </c>
      <c r="G1759" s="3">
        <v>75</v>
      </c>
      <c r="H1759" s="3">
        <v>22</v>
      </c>
      <c r="I1759" s="3">
        <v>1</v>
      </c>
      <c r="J1759" s="3">
        <v>8</v>
      </c>
      <c r="K1759" s="3">
        <v>2</v>
      </c>
      <c r="L1759" s="3">
        <v>1</v>
      </c>
      <c r="M1759" s="3">
        <v>2</v>
      </c>
      <c r="N1759" s="3">
        <v>2</v>
      </c>
      <c r="O1759" s="3">
        <v>1</v>
      </c>
      <c r="P1759" s="3">
        <v>0</v>
      </c>
      <c r="Q1759" s="3">
        <v>3</v>
      </c>
      <c r="R1759" s="3">
        <v>8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58</v>
      </c>
      <c r="AA1759" s="3" t="str" cm="1">
        <f t="array" ref="AA1759">_xlfn.IFS(AND(Z1759&lt;36,Z1759&gt;23),"24-35",AND(Z1759&lt;51,Z1759&gt;35),"36-50",AND(Z1759&gt;50,Z1759&lt;66),"51-65",Z1759&gt;65,"66+",TRUE,"?")</f>
        <v>51-65</v>
      </c>
      <c r="AB1759" s="3">
        <v>2692</v>
      </c>
      <c r="AC1759" s="3">
        <v>1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1</v>
      </c>
      <c r="AJ1759" s="3">
        <v>0</v>
      </c>
      <c r="AK1759" s="3">
        <v>0</v>
      </c>
      <c r="AL1759" s="3">
        <v>32</v>
      </c>
      <c r="AM1759" s="4">
        <v>42157</v>
      </c>
      <c r="AN1759" s="3">
        <f t="shared" si="82"/>
        <v>6</v>
      </c>
      <c r="AO1759" s="3" t="str">
        <f t="shared" si="83"/>
        <v>June</v>
      </c>
      <c r="AP1759" s="3">
        <v>1</v>
      </c>
    </row>
    <row r="1760" spans="1:42" x14ac:dyDescent="0.25">
      <c r="A1760" s="3">
        <v>1584</v>
      </c>
      <c r="B1760" s="3">
        <v>23529</v>
      </c>
      <c r="C1760" s="3">
        <v>34</v>
      </c>
      <c r="D1760" s="3">
        <f t="shared" si="81"/>
        <v>0.1445025287942539</v>
      </c>
      <c r="E1760" s="3">
        <v>0</v>
      </c>
      <c r="F1760" s="3">
        <v>1</v>
      </c>
      <c r="G1760" s="3">
        <v>67</v>
      </c>
      <c r="H1760" s="3">
        <v>9</v>
      </c>
      <c r="I1760" s="3">
        <v>7</v>
      </c>
      <c r="J1760" s="3">
        <v>13</v>
      </c>
      <c r="K1760" s="3">
        <v>3</v>
      </c>
      <c r="L1760" s="3">
        <v>2</v>
      </c>
      <c r="M1760" s="3">
        <v>20</v>
      </c>
      <c r="N1760" s="3">
        <v>1</v>
      </c>
      <c r="O1760" s="3">
        <v>1</v>
      </c>
      <c r="P1760" s="3">
        <v>1</v>
      </c>
      <c r="Q1760" s="3">
        <v>2</v>
      </c>
      <c r="R1760" s="3">
        <v>6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55</v>
      </c>
      <c r="AA1760" s="3" t="str" cm="1">
        <f t="array" ref="AA1760">_xlfn.IFS(AND(Z1760&lt;36,Z1760&gt;23),"24-35",AND(Z1760&lt;51,Z1760&gt;35),"36-50",AND(Z1760&gt;50,Z1760&lt;66),"51-65",Z1760&gt;65,"66+",TRUE,"?")</f>
        <v>51-65</v>
      </c>
      <c r="AB1760" s="3">
        <v>2697</v>
      </c>
      <c r="AC1760" s="3">
        <v>0</v>
      </c>
      <c r="AD1760" s="3">
        <v>0</v>
      </c>
      <c r="AE1760" s="3">
        <v>1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14</v>
      </c>
      <c r="AM1760" s="4">
        <v>42152</v>
      </c>
      <c r="AN1760" s="3">
        <f t="shared" si="82"/>
        <v>5</v>
      </c>
      <c r="AO1760" s="3" t="str">
        <f t="shared" si="83"/>
        <v>May</v>
      </c>
      <c r="AP1760" s="3">
        <v>1</v>
      </c>
    </row>
    <row r="1761" spans="1:42" x14ac:dyDescent="0.25">
      <c r="A1761" s="3">
        <v>1706</v>
      </c>
      <c r="B1761" s="3">
        <v>26642</v>
      </c>
      <c r="C1761" s="3">
        <v>34</v>
      </c>
      <c r="D1761" s="3">
        <f t="shared" si="81"/>
        <v>0.12761804669319121</v>
      </c>
      <c r="E1761" s="3">
        <v>1</v>
      </c>
      <c r="F1761" s="3">
        <v>0</v>
      </c>
      <c r="G1761" s="3">
        <v>71</v>
      </c>
      <c r="H1761" s="3">
        <v>13</v>
      </c>
      <c r="I1761" s="3">
        <v>2</v>
      </c>
      <c r="J1761" s="3">
        <v>15</v>
      </c>
      <c r="K1761" s="3">
        <v>2</v>
      </c>
      <c r="L1761" s="3">
        <v>2</v>
      </c>
      <c r="M1761" s="3">
        <v>8</v>
      </c>
      <c r="N1761" s="3">
        <v>2</v>
      </c>
      <c r="O1761" s="3">
        <v>2</v>
      </c>
      <c r="P1761" s="3">
        <v>0</v>
      </c>
      <c r="Q1761" s="3">
        <v>3</v>
      </c>
      <c r="R1761" s="3">
        <v>6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53</v>
      </c>
      <c r="AA1761" s="3" t="str" cm="1">
        <f t="array" ref="AA1761">_xlfn.IFS(AND(Z1761&lt;36,Z1761&gt;23),"24-35",AND(Z1761&lt;51,Z1761&gt;35),"36-50",AND(Z1761&gt;50,Z1761&lt;66),"51-65",Z1761&gt;65,"66+",TRUE,"?")</f>
        <v>51-65</v>
      </c>
      <c r="AB1761" s="3">
        <v>2279</v>
      </c>
      <c r="AC1761" s="3">
        <v>1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1</v>
      </c>
      <c r="AL1761" s="3">
        <v>26</v>
      </c>
      <c r="AM1761" s="4">
        <v>42570</v>
      </c>
      <c r="AN1761" s="3">
        <f t="shared" si="82"/>
        <v>7</v>
      </c>
      <c r="AO1761" s="3" t="str">
        <f t="shared" si="83"/>
        <v>July</v>
      </c>
      <c r="AP1761" s="3">
        <v>1</v>
      </c>
    </row>
    <row r="1762" spans="1:42" x14ac:dyDescent="0.25">
      <c r="A1762" s="3">
        <v>1765</v>
      </c>
      <c r="B1762" s="3">
        <v>25410</v>
      </c>
      <c r="C1762" s="3">
        <v>34</v>
      </c>
      <c r="D1762" s="3">
        <f t="shared" si="81"/>
        <v>0.13380558835104289</v>
      </c>
      <c r="E1762" s="3">
        <v>1</v>
      </c>
      <c r="F1762" s="3">
        <v>0</v>
      </c>
      <c r="G1762" s="3">
        <v>48</v>
      </c>
      <c r="H1762" s="3">
        <v>2</v>
      </c>
      <c r="I1762" s="3">
        <v>2</v>
      </c>
      <c r="J1762" s="3">
        <v>4</v>
      </c>
      <c r="K1762" s="3">
        <v>13</v>
      </c>
      <c r="L1762" s="3">
        <v>13</v>
      </c>
      <c r="M1762" s="3">
        <v>4</v>
      </c>
      <c r="N1762" s="3">
        <v>1</v>
      </c>
      <c r="O1762" s="3">
        <v>1</v>
      </c>
      <c r="P1762" s="3">
        <v>0</v>
      </c>
      <c r="Q1762" s="3">
        <v>4</v>
      </c>
      <c r="R1762" s="3">
        <v>4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47</v>
      </c>
      <c r="AA1762" s="3" t="str" cm="1">
        <f t="array" ref="AA1762">_xlfn.IFS(AND(Z1762&lt;36,Z1762&gt;23),"24-35",AND(Z1762&lt;51,Z1762&gt;35),"36-50",AND(Z1762&gt;50,Z1762&lt;66),"51-65",Z1762&gt;65,"66+",TRUE,"?")</f>
        <v>36-50</v>
      </c>
      <c r="AB1762" s="3">
        <v>2461</v>
      </c>
      <c r="AC1762" s="3">
        <v>0</v>
      </c>
      <c r="AD1762" s="3">
        <v>1</v>
      </c>
      <c r="AE1762" s="3">
        <v>0</v>
      </c>
      <c r="AF1762" s="3">
        <v>0</v>
      </c>
      <c r="AG1762" s="3">
        <v>0</v>
      </c>
      <c r="AH1762" s="3">
        <v>0</v>
      </c>
      <c r="AI1762" s="3">
        <v>1</v>
      </c>
      <c r="AJ1762" s="3">
        <v>0</v>
      </c>
      <c r="AK1762" s="3">
        <v>0</v>
      </c>
      <c r="AL1762" s="3">
        <v>30</v>
      </c>
      <c r="AM1762" s="4">
        <v>42388</v>
      </c>
      <c r="AN1762" s="3">
        <f t="shared" si="82"/>
        <v>1</v>
      </c>
      <c r="AO1762" s="3" t="str">
        <f t="shared" si="83"/>
        <v>January</v>
      </c>
      <c r="AP1762" s="3">
        <v>1</v>
      </c>
    </row>
    <row r="1763" spans="1:42" x14ac:dyDescent="0.25">
      <c r="A1763" s="3">
        <v>1837</v>
      </c>
      <c r="B1763" s="3">
        <v>27943</v>
      </c>
      <c r="C1763" s="3">
        <v>34</v>
      </c>
      <c r="D1763" s="3">
        <f t="shared" si="81"/>
        <v>0.12167626954872419</v>
      </c>
      <c r="E1763" s="3">
        <v>1</v>
      </c>
      <c r="F1763" s="3">
        <v>1</v>
      </c>
      <c r="G1763" s="3">
        <v>89</v>
      </c>
      <c r="H1763" s="3">
        <v>12</v>
      </c>
      <c r="I1763" s="3">
        <v>1</v>
      </c>
      <c r="J1763" s="3">
        <v>16</v>
      </c>
      <c r="K1763" s="3">
        <v>4</v>
      </c>
      <c r="L1763" s="3">
        <v>1</v>
      </c>
      <c r="M1763" s="3">
        <v>3</v>
      </c>
      <c r="N1763" s="3">
        <v>3</v>
      </c>
      <c r="O1763" s="3">
        <v>2</v>
      </c>
      <c r="P1763" s="3">
        <v>0</v>
      </c>
      <c r="Q1763" s="3">
        <v>3</v>
      </c>
      <c r="R1763" s="3">
        <v>8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53</v>
      </c>
      <c r="AA1763" s="3" t="str" cm="1">
        <f t="array" ref="AA1763">_xlfn.IFS(AND(Z1763&lt;36,Z1763&gt;23),"24-35",AND(Z1763&lt;51,Z1763&gt;35),"36-50",AND(Z1763&gt;50,Z1763&lt;66),"51-65",Z1763&gt;65,"66+",TRUE,"?")</f>
        <v>51-65</v>
      </c>
      <c r="AB1763" s="3">
        <v>2599</v>
      </c>
      <c r="AC1763" s="3">
        <v>0</v>
      </c>
      <c r="AD1763" s="3">
        <v>0</v>
      </c>
      <c r="AE1763" s="3">
        <v>0</v>
      </c>
      <c r="AF1763" s="3">
        <v>1</v>
      </c>
      <c r="AG1763" s="3">
        <v>0</v>
      </c>
      <c r="AH1763" s="3">
        <v>0</v>
      </c>
      <c r="AI1763" s="3">
        <v>1</v>
      </c>
      <c r="AJ1763" s="3">
        <v>0</v>
      </c>
      <c r="AK1763" s="3">
        <v>0</v>
      </c>
      <c r="AL1763" s="3">
        <v>31</v>
      </c>
      <c r="AM1763" s="4">
        <v>42250</v>
      </c>
      <c r="AN1763" s="3">
        <f t="shared" si="82"/>
        <v>9</v>
      </c>
      <c r="AO1763" s="3" t="str">
        <f t="shared" si="83"/>
        <v>September</v>
      </c>
      <c r="AP1763" s="3">
        <v>1</v>
      </c>
    </row>
    <row r="1764" spans="1:42" x14ac:dyDescent="0.25">
      <c r="A1764" s="3">
        <v>1846</v>
      </c>
      <c r="B1764" s="3">
        <v>23272</v>
      </c>
      <c r="C1764" s="3">
        <v>34</v>
      </c>
      <c r="D1764" s="3">
        <f t="shared" si="81"/>
        <v>0.14609831557236164</v>
      </c>
      <c r="E1764" s="3">
        <v>0</v>
      </c>
      <c r="F1764" s="3">
        <v>0</v>
      </c>
      <c r="G1764" s="3">
        <v>29</v>
      </c>
      <c r="H1764" s="3">
        <v>19</v>
      </c>
      <c r="I1764" s="3">
        <v>3</v>
      </c>
      <c r="J1764" s="3">
        <v>6</v>
      </c>
      <c r="K1764" s="3">
        <v>4</v>
      </c>
      <c r="L1764" s="3">
        <v>2</v>
      </c>
      <c r="M1764" s="3">
        <v>12</v>
      </c>
      <c r="N1764" s="3">
        <v>1</v>
      </c>
      <c r="O1764" s="3">
        <v>1</v>
      </c>
      <c r="P1764" s="3">
        <v>0</v>
      </c>
      <c r="Q1764" s="3">
        <v>3</v>
      </c>
      <c r="R1764" s="3">
        <v>4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67</v>
      </c>
      <c r="AA1764" s="3" t="str" cm="1">
        <f t="array" ref="AA1764">_xlfn.IFS(AND(Z1764&lt;36,Z1764&gt;23),"24-35",AND(Z1764&lt;51,Z1764&gt;35),"36-50",AND(Z1764&gt;50,Z1764&lt;66),"51-65",Z1764&gt;65,"66+",TRUE,"?")</f>
        <v>66+</v>
      </c>
      <c r="AB1764" s="3">
        <v>2414</v>
      </c>
      <c r="AC1764" s="3">
        <v>1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1</v>
      </c>
      <c r="AJ1764" s="3">
        <v>0</v>
      </c>
      <c r="AK1764" s="3">
        <v>0</v>
      </c>
      <c r="AL1764" s="3">
        <v>22</v>
      </c>
      <c r="AM1764" s="4">
        <v>42435</v>
      </c>
      <c r="AN1764" s="3">
        <f t="shared" si="82"/>
        <v>3</v>
      </c>
      <c r="AO1764" s="3" t="str">
        <f t="shared" si="83"/>
        <v>March</v>
      </c>
      <c r="AP1764" s="3">
        <v>1</v>
      </c>
    </row>
    <row r="1765" spans="1:42" x14ac:dyDescent="0.25">
      <c r="A1765" s="3">
        <v>1911</v>
      </c>
      <c r="B1765" s="3">
        <v>22518</v>
      </c>
      <c r="C1765" s="3">
        <v>34</v>
      </c>
      <c r="D1765" s="3">
        <f t="shared" si="81"/>
        <v>0.15099031885602629</v>
      </c>
      <c r="E1765" s="3">
        <v>1</v>
      </c>
      <c r="F1765" s="3">
        <v>0</v>
      </c>
      <c r="G1765" s="3">
        <v>36</v>
      </c>
      <c r="H1765" s="3">
        <v>11</v>
      </c>
      <c r="I1765" s="3">
        <v>7</v>
      </c>
      <c r="J1765" s="3">
        <v>12</v>
      </c>
      <c r="K1765" s="3">
        <v>2</v>
      </c>
      <c r="L1765" s="3">
        <v>2</v>
      </c>
      <c r="M1765" s="3">
        <v>27</v>
      </c>
      <c r="N1765" s="3">
        <v>2</v>
      </c>
      <c r="O1765" s="3">
        <v>2</v>
      </c>
      <c r="P1765" s="3">
        <v>1</v>
      </c>
      <c r="Q1765" s="3">
        <v>2</v>
      </c>
      <c r="R1765" s="3">
        <v>5</v>
      </c>
      <c r="S1765" s="3">
        <v>0</v>
      </c>
      <c r="T1765" s="3">
        <v>0</v>
      </c>
      <c r="U1765" s="3">
        <v>1</v>
      </c>
      <c r="V1765" s="3">
        <v>0</v>
      </c>
      <c r="W1765" s="3">
        <v>0</v>
      </c>
      <c r="X1765" s="3">
        <v>0</v>
      </c>
      <c r="Y1765" s="3">
        <v>1</v>
      </c>
      <c r="Z1765" s="3">
        <v>34</v>
      </c>
      <c r="AA1765" s="3" t="str" cm="1">
        <f t="array" ref="AA1765">_xlfn.IFS(AND(Z1765&lt;36,Z1765&gt;23),"24-35",AND(Z1765&lt;51,Z1765&gt;35),"36-50",AND(Z1765&gt;50,Z1765&lt;66),"51-65",Z1765&gt;65,"66+",TRUE,"?")</f>
        <v>24-35</v>
      </c>
      <c r="AB1765" s="3">
        <v>2774</v>
      </c>
      <c r="AC1765" s="3">
        <v>0</v>
      </c>
      <c r="AD1765" s="3">
        <v>1</v>
      </c>
      <c r="AE1765" s="3">
        <v>0</v>
      </c>
      <c r="AF1765" s="3">
        <v>0</v>
      </c>
      <c r="AG1765" s="3">
        <v>0</v>
      </c>
      <c r="AH1765" s="3">
        <v>0</v>
      </c>
      <c r="AI1765" s="3">
        <v>1</v>
      </c>
      <c r="AJ1765" s="3">
        <v>0</v>
      </c>
      <c r="AK1765" s="3">
        <v>0</v>
      </c>
      <c r="AL1765" s="3">
        <v>7</v>
      </c>
      <c r="AM1765" s="4">
        <v>42075</v>
      </c>
      <c r="AN1765" s="3">
        <f t="shared" si="82"/>
        <v>3</v>
      </c>
      <c r="AO1765" s="3" t="str">
        <f t="shared" si="83"/>
        <v>March</v>
      </c>
      <c r="AP1765" s="3">
        <v>1</v>
      </c>
    </row>
    <row r="1766" spans="1:42" x14ac:dyDescent="0.25">
      <c r="A1766" s="3">
        <v>1943</v>
      </c>
      <c r="B1766" s="3">
        <v>29732</v>
      </c>
      <c r="C1766" s="3">
        <v>34</v>
      </c>
      <c r="D1766" s="3">
        <f t="shared" si="81"/>
        <v>0.11435490380734561</v>
      </c>
      <c r="E1766" s="3">
        <v>1</v>
      </c>
      <c r="F1766" s="3">
        <v>0</v>
      </c>
      <c r="G1766" s="3">
        <v>23</v>
      </c>
      <c r="H1766" s="3">
        <v>25</v>
      </c>
      <c r="I1766" s="3">
        <v>0</v>
      </c>
      <c r="J1766" s="3">
        <v>8</v>
      </c>
      <c r="K1766" s="3">
        <v>0</v>
      </c>
      <c r="L1766" s="3">
        <v>1</v>
      </c>
      <c r="M1766" s="3">
        <v>4</v>
      </c>
      <c r="N1766" s="3">
        <v>1</v>
      </c>
      <c r="O1766" s="3">
        <v>2</v>
      </c>
      <c r="P1766" s="3">
        <v>0</v>
      </c>
      <c r="Q1766" s="3">
        <v>2</v>
      </c>
      <c r="R1766" s="3">
        <v>9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49</v>
      </c>
      <c r="AA1766" s="3" t="str" cm="1">
        <f t="array" ref="AA1766">_xlfn.IFS(AND(Z1766&lt;36,Z1766&gt;23),"24-35",AND(Z1766&lt;51,Z1766&gt;35),"36-50",AND(Z1766&gt;50,Z1766&lt;66),"51-65",Z1766&gt;65,"66+",TRUE,"?")</f>
        <v>36-50</v>
      </c>
      <c r="AB1766" s="3">
        <v>2255</v>
      </c>
      <c r="AC1766" s="3">
        <v>0</v>
      </c>
      <c r="AD1766" s="3">
        <v>0</v>
      </c>
      <c r="AE1766" s="3">
        <v>0</v>
      </c>
      <c r="AF1766" s="3">
        <v>1</v>
      </c>
      <c r="AG1766" s="3">
        <v>0</v>
      </c>
      <c r="AH1766" s="3">
        <v>0</v>
      </c>
      <c r="AI1766" s="3">
        <v>0</v>
      </c>
      <c r="AJ1766" s="3">
        <v>0</v>
      </c>
      <c r="AK1766" s="3">
        <v>1</v>
      </c>
      <c r="AL1766" s="3">
        <v>30</v>
      </c>
      <c r="AM1766" s="4">
        <v>42594</v>
      </c>
      <c r="AN1766" s="3">
        <f t="shared" si="82"/>
        <v>8</v>
      </c>
      <c r="AO1766" s="3" t="str">
        <f t="shared" si="83"/>
        <v>August</v>
      </c>
      <c r="AP1766" s="3">
        <v>1</v>
      </c>
    </row>
    <row r="1767" spans="1:42" x14ac:dyDescent="0.25">
      <c r="A1767" s="3">
        <v>168</v>
      </c>
      <c r="B1767" s="3">
        <v>28249</v>
      </c>
      <c r="C1767" s="3">
        <v>33</v>
      </c>
      <c r="D1767" s="3">
        <f t="shared" si="81"/>
        <v>0.11681829445290098</v>
      </c>
      <c r="E1767" s="3">
        <v>0</v>
      </c>
      <c r="F1767" s="3">
        <v>0</v>
      </c>
      <c r="G1767" s="3">
        <v>80</v>
      </c>
      <c r="H1767" s="3">
        <v>1</v>
      </c>
      <c r="I1767" s="3">
        <v>9</v>
      </c>
      <c r="J1767" s="3">
        <v>7</v>
      </c>
      <c r="K1767" s="3">
        <v>2</v>
      </c>
      <c r="L1767" s="3">
        <v>14</v>
      </c>
      <c r="M1767" s="3">
        <v>10</v>
      </c>
      <c r="N1767" s="3">
        <v>1</v>
      </c>
      <c r="O1767" s="3">
        <v>2</v>
      </c>
      <c r="P1767" s="3">
        <v>0</v>
      </c>
      <c r="Q1767" s="3">
        <v>3</v>
      </c>
      <c r="R1767" s="3">
        <v>6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59</v>
      </c>
      <c r="AA1767" s="3" t="str" cm="1">
        <f t="array" ref="AA1767">_xlfn.IFS(AND(Z1767&lt;36,Z1767&gt;23),"24-35",AND(Z1767&lt;51,Z1767&gt;35),"36-50",AND(Z1767&gt;50,Z1767&lt;66),"51-65",Z1767&gt;65,"66+",TRUE,"?")</f>
        <v>51-65</v>
      </c>
      <c r="AB1767" s="3">
        <v>2173</v>
      </c>
      <c r="AC1767" s="3">
        <v>0</v>
      </c>
      <c r="AD1767" s="3">
        <v>1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23</v>
      </c>
      <c r="AM1767" s="4">
        <v>42676</v>
      </c>
      <c r="AN1767" s="3">
        <f t="shared" si="82"/>
        <v>11</v>
      </c>
      <c r="AO1767" s="3" t="str">
        <f t="shared" si="83"/>
        <v>November</v>
      </c>
      <c r="AP1767" s="3">
        <v>1</v>
      </c>
    </row>
    <row r="1768" spans="1:42" x14ac:dyDescent="0.25">
      <c r="A1768" s="3">
        <v>556</v>
      </c>
      <c r="B1768" s="3">
        <v>24221</v>
      </c>
      <c r="C1768" s="3">
        <v>33</v>
      </c>
      <c r="D1768" s="3">
        <f t="shared" si="81"/>
        <v>0.13624540687832873</v>
      </c>
      <c r="E1768" s="3">
        <v>0</v>
      </c>
      <c r="F1768" s="3">
        <v>0</v>
      </c>
      <c r="G1768" s="3">
        <v>94</v>
      </c>
      <c r="H1768" s="3">
        <v>8</v>
      </c>
      <c r="I1768" s="3">
        <v>9</v>
      </c>
      <c r="J1768" s="3">
        <v>9</v>
      </c>
      <c r="K1768" s="3">
        <v>2</v>
      </c>
      <c r="L1768" s="3">
        <v>5</v>
      </c>
      <c r="M1768" s="3">
        <v>22</v>
      </c>
      <c r="N1768" s="3">
        <v>1</v>
      </c>
      <c r="O1768" s="3">
        <v>1</v>
      </c>
      <c r="P1768" s="3">
        <v>1</v>
      </c>
      <c r="Q1768" s="3">
        <v>3</v>
      </c>
      <c r="R1768" s="3">
        <v>4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61</v>
      </c>
      <c r="AA1768" s="3" t="str" cm="1">
        <f t="array" ref="AA1768">_xlfn.IFS(AND(Z1768&lt;36,Z1768&gt;23),"24-35",AND(Z1768&lt;51,Z1768&gt;35),"36-50",AND(Z1768&gt;50,Z1768&lt;66),"51-65",Z1768&gt;65,"66+",TRUE,"?")</f>
        <v>51-65</v>
      </c>
      <c r="AB1768" s="3">
        <v>2472</v>
      </c>
      <c r="AC1768" s="3">
        <v>0</v>
      </c>
      <c r="AD1768" s="3">
        <v>0</v>
      </c>
      <c r="AE1768" s="3">
        <v>0</v>
      </c>
      <c r="AF1768" s="3">
        <v>1</v>
      </c>
      <c r="AG1768" s="3">
        <v>0</v>
      </c>
      <c r="AH1768" s="3">
        <v>0</v>
      </c>
      <c r="AI1768" s="3">
        <v>1</v>
      </c>
      <c r="AJ1768" s="3">
        <v>0</v>
      </c>
      <c r="AK1768" s="3">
        <v>0</v>
      </c>
      <c r="AL1768" s="3">
        <v>11</v>
      </c>
      <c r="AM1768" s="4">
        <v>42377</v>
      </c>
      <c r="AN1768" s="3">
        <f t="shared" si="82"/>
        <v>1</v>
      </c>
      <c r="AO1768" s="3" t="str">
        <f t="shared" si="83"/>
        <v>January</v>
      </c>
      <c r="AP1768" s="3">
        <v>1</v>
      </c>
    </row>
    <row r="1769" spans="1:42" x14ac:dyDescent="0.25">
      <c r="A1769" s="3">
        <v>560</v>
      </c>
      <c r="B1769" s="3">
        <v>33178</v>
      </c>
      <c r="C1769" s="3">
        <v>33</v>
      </c>
      <c r="D1769" s="3">
        <f t="shared" si="81"/>
        <v>9.9463499909578632E-2</v>
      </c>
      <c r="E1769" s="3">
        <v>1</v>
      </c>
      <c r="F1769" s="3">
        <v>0</v>
      </c>
      <c r="G1769" s="3">
        <v>9</v>
      </c>
      <c r="H1769" s="3">
        <v>12</v>
      </c>
      <c r="I1769" s="3">
        <v>6</v>
      </c>
      <c r="J1769" s="3">
        <v>2</v>
      </c>
      <c r="K1769" s="3">
        <v>11</v>
      </c>
      <c r="L1769" s="3">
        <v>2</v>
      </c>
      <c r="M1769" s="3">
        <v>16</v>
      </c>
      <c r="N1769" s="3">
        <v>1</v>
      </c>
      <c r="O1769" s="3">
        <v>1</v>
      </c>
      <c r="P1769" s="3">
        <v>0</v>
      </c>
      <c r="Q1769" s="3">
        <v>3</v>
      </c>
      <c r="R1769" s="3">
        <v>4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43</v>
      </c>
      <c r="AA1769" s="3" t="str" cm="1">
        <f t="array" ref="AA1769">_xlfn.IFS(AND(Z1769&lt;36,Z1769&gt;23),"24-35",AND(Z1769&lt;51,Z1769&gt;35),"36-50",AND(Z1769&gt;50,Z1769&lt;66),"51-65",Z1769&gt;65,"66+",TRUE,"?")</f>
        <v>36-50</v>
      </c>
      <c r="AB1769" s="3">
        <v>2309</v>
      </c>
      <c r="AC1769" s="3">
        <v>0</v>
      </c>
      <c r="AD1769" s="3">
        <v>0</v>
      </c>
      <c r="AE1769" s="3">
        <v>0</v>
      </c>
      <c r="AF1769" s="3">
        <v>1</v>
      </c>
      <c r="AG1769" s="3">
        <v>0</v>
      </c>
      <c r="AH1769" s="3">
        <v>0</v>
      </c>
      <c r="AI1769" s="3">
        <v>1</v>
      </c>
      <c r="AJ1769" s="3">
        <v>0</v>
      </c>
      <c r="AK1769" s="3">
        <v>0</v>
      </c>
      <c r="AL1769" s="3">
        <v>17</v>
      </c>
      <c r="AM1769" s="4">
        <v>42540</v>
      </c>
      <c r="AN1769" s="3">
        <f t="shared" si="82"/>
        <v>6</v>
      </c>
      <c r="AO1769" s="3" t="str">
        <f t="shared" si="83"/>
        <v>June</v>
      </c>
      <c r="AP1769" s="3">
        <v>1</v>
      </c>
    </row>
    <row r="1770" spans="1:42" x14ac:dyDescent="0.25">
      <c r="A1770" s="3">
        <v>752</v>
      </c>
      <c r="B1770" s="3">
        <v>46984</v>
      </c>
      <c r="C1770" s="3">
        <v>33</v>
      </c>
      <c r="D1770" s="3">
        <f t="shared" si="81"/>
        <v>7.023667631534139E-2</v>
      </c>
      <c r="E1770" s="3">
        <v>1</v>
      </c>
      <c r="F1770" s="3">
        <v>1</v>
      </c>
      <c r="G1770" s="3">
        <v>71</v>
      </c>
      <c r="H1770" s="3">
        <v>19</v>
      </c>
      <c r="I1770" s="3">
        <v>1</v>
      </c>
      <c r="J1770" s="3">
        <v>10</v>
      </c>
      <c r="K1770" s="3">
        <v>2</v>
      </c>
      <c r="L1770" s="3">
        <v>1</v>
      </c>
      <c r="M1770" s="3">
        <v>8</v>
      </c>
      <c r="N1770" s="3">
        <v>1</v>
      </c>
      <c r="O1770" s="3">
        <v>1</v>
      </c>
      <c r="P1770" s="3">
        <v>0</v>
      </c>
      <c r="Q1770" s="3">
        <v>3</v>
      </c>
      <c r="R1770" s="3">
        <v>5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64</v>
      </c>
      <c r="AA1770" s="3" t="str" cm="1">
        <f t="array" ref="AA1770">_xlfn.IFS(AND(Z1770&lt;36,Z1770&gt;23),"24-35",AND(Z1770&lt;51,Z1770&gt;35),"36-50",AND(Z1770&gt;50,Z1770&lt;66),"51-65",Z1770&gt;65,"66+",TRUE,"?")</f>
        <v>51-65</v>
      </c>
      <c r="AB1770" s="3">
        <v>2619</v>
      </c>
      <c r="AC1770" s="3">
        <v>0</v>
      </c>
      <c r="AD1770" s="3">
        <v>0</v>
      </c>
      <c r="AE1770" s="3">
        <v>0</v>
      </c>
      <c r="AF1770" s="3">
        <v>0</v>
      </c>
      <c r="AG1770" s="3">
        <v>1</v>
      </c>
      <c r="AH1770" s="3">
        <v>0</v>
      </c>
      <c r="AI1770" s="3">
        <v>1</v>
      </c>
      <c r="AJ1770" s="3">
        <v>0</v>
      </c>
      <c r="AK1770" s="3">
        <v>0</v>
      </c>
      <c r="AL1770" s="3">
        <v>25</v>
      </c>
      <c r="AM1770" s="4">
        <v>42230</v>
      </c>
      <c r="AN1770" s="3">
        <f t="shared" si="82"/>
        <v>8</v>
      </c>
      <c r="AO1770" s="3" t="str">
        <f t="shared" si="83"/>
        <v>August</v>
      </c>
      <c r="AP1770" s="3">
        <v>1</v>
      </c>
    </row>
    <row r="1771" spans="1:42" x14ac:dyDescent="0.25">
      <c r="A1771" s="3">
        <v>956</v>
      </c>
      <c r="B1771" s="3">
        <v>32300</v>
      </c>
      <c r="C1771" s="3">
        <v>33</v>
      </c>
      <c r="D1771" s="3">
        <f t="shared" si="81"/>
        <v>0.1021671826625387</v>
      </c>
      <c r="E1771" s="3">
        <v>1</v>
      </c>
      <c r="F1771" s="3">
        <v>0</v>
      </c>
      <c r="G1771" s="3">
        <v>1</v>
      </c>
      <c r="H1771" s="3">
        <v>13</v>
      </c>
      <c r="I1771" s="3">
        <v>3</v>
      </c>
      <c r="J1771" s="3">
        <v>6</v>
      </c>
      <c r="K1771" s="3">
        <v>6</v>
      </c>
      <c r="L1771" s="3">
        <v>5</v>
      </c>
      <c r="M1771" s="3">
        <v>6</v>
      </c>
      <c r="N1771" s="3">
        <v>1</v>
      </c>
      <c r="O1771" s="3">
        <v>1</v>
      </c>
      <c r="P1771" s="3">
        <v>0</v>
      </c>
      <c r="Q1771" s="3">
        <v>3</v>
      </c>
      <c r="R1771" s="3">
        <v>8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47</v>
      </c>
      <c r="AA1771" s="3" t="str" cm="1">
        <f t="array" ref="AA1771">_xlfn.IFS(AND(Z1771&lt;36,Z1771&gt;23),"24-35",AND(Z1771&lt;51,Z1771&gt;35),"36-50",AND(Z1771&gt;50,Z1771&lt;66),"51-65",Z1771&gt;65,"66+",TRUE,"?")</f>
        <v>36-50</v>
      </c>
      <c r="AB1771" s="3">
        <v>2701</v>
      </c>
      <c r="AC1771" s="3">
        <v>0</v>
      </c>
      <c r="AD1771" s="3">
        <v>1</v>
      </c>
      <c r="AE1771" s="3">
        <v>0</v>
      </c>
      <c r="AF1771" s="3">
        <v>0</v>
      </c>
      <c r="AG1771" s="3">
        <v>0</v>
      </c>
      <c r="AH1771" s="3">
        <v>0</v>
      </c>
      <c r="AI1771" s="3">
        <v>1</v>
      </c>
      <c r="AJ1771" s="3">
        <v>0</v>
      </c>
      <c r="AK1771" s="3">
        <v>0</v>
      </c>
      <c r="AL1771" s="3">
        <v>27</v>
      </c>
      <c r="AM1771" s="4">
        <v>42148</v>
      </c>
      <c r="AN1771" s="3">
        <f t="shared" si="82"/>
        <v>5</v>
      </c>
      <c r="AO1771" s="3" t="str">
        <f t="shared" si="83"/>
        <v>May</v>
      </c>
      <c r="AP1771" s="3">
        <v>1</v>
      </c>
    </row>
    <row r="1772" spans="1:42" x14ac:dyDescent="0.25">
      <c r="A1772" s="3">
        <v>1357</v>
      </c>
      <c r="B1772" s="3">
        <v>16531</v>
      </c>
      <c r="C1772" s="3">
        <v>33</v>
      </c>
      <c r="D1772" s="3">
        <f t="shared" si="81"/>
        <v>0.19962494706914283</v>
      </c>
      <c r="E1772" s="3">
        <v>1</v>
      </c>
      <c r="F1772" s="3">
        <v>0</v>
      </c>
      <c r="G1772" s="3">
        <v>43</v>
      </c>
      <c r="H1772" s="3">
        <v>2</v>
      </c>
      <c r="I1772" s="3">
        <v>13</v>
      </c>
      <c r="J1772" s="3">
        <v>6</v>
      </c>
      <c r="K1772" s="3">
        <v>7</v>
      </c>
      <c r="L1772" s="3">
        <v>5</v>
      </c>
      <c r="M1772" s="3">
        <v>11</v>
      </c>
      <c r="N1772" s="3">
        <v>3</v>
      </c>
      <c r="O1772" s="3">
        <v>3</v>
      </c>
      <c r="P1772" s="3">
        <v>0</v>
      </c>
      <c r="Q1772" s="3">
        <v>3</v>
      </c>
      <c r="R1772" s="3">
        <v>7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42</v>
      </c>
      <c r="AA1772" s="3" t="str" cm="1">
        <f t="array" ref="AA1772">_xlfn.IFS(AND(Z1772&lt;36,Z1772&gt;23),"24-35",AND(Z1772&lt;51,Z1772&gt;35),"36-50",AND(Z1772&gt;50,Z1772&lt;66),"51-65",Z1772&gt;65,"66+",TRUE,"?")</f>
        <v>36-50</v>
      </c>
      <c r="AB1772" s="3">
        <v>2170</v>
      </c>
      <c r="AC1772" s="3">
        <v>0</v>
      </c>
      <c r="AD1772" s="3">
        <v>0</v>
      </c>
      <c r="AE1772" s="3">
        <v>0</v>
      </c>
      <c r="AF1772" s="3">
        <v>1</v>
      </c>
      <c r="AG1772" s="3">
        <v>0</v>
      </c>
      <c r="AH1772" s="3">
        <v>0</v>
      </c>
      <c r="AI1772" s="3">
        <v>1</v>
      </c>
      <c r="AJ1772" s="3">
        <v>0</v>
      </c>
      <c r="AK1772" s="3">
        <v>0</v>
      </c>
      <c r="AL1772" s="3">
        <v>22</v>
      </c>
      <c r="AM1772" s="4">
        <v>42679</v>
      </c>
      <c r="AN1772" s="3">
        <f t="shared" si="82"/>
        <v>11</v>
      </c>
      <c r="AO1772" s="3" t="str">
        <f t="shared" si="83"/>
        <v>November</v>
      </c>
      <c r="AP1772" s="3">
        <v>1</v>
      </c>
    </row>
    <row r="1773" spans="1:42" x14ac:dyDescent="0.25">
      <c r="A1773" s="3">
        <v>1545</v>
      </c>
      <c r="B1773" s="3">
        <v>42231</v>
      </c>
      <c r="C1773" s="3">
        <v>33</v>
      </c>
      <c r="D1773" s="3">
        <f t="shared" si="81"/>
        <v>7.8141649499183063E-2</v>
      </c>
      <c r="E1773" s="3">
        <v>1</v>
      </c>
      <c r="F1773" s="3">
        <v>1</v>
      </c>
      <c r="G1773" s="3">
        <v>99</v>
      </c>
      <c r="H1773" s="3">
        <v>24</v>
      </c>
      <c r="I1773" s="3">
        <v>0</v>
      </c>
      <c r="J1773" s="3">
        <v>8</v>
      </c>
      <c r="K1773" s="3">
        <v>0</v>
      </c>
      <c r="L1773" s="3">
        <v>1</v>
      </c>
      <c r="M1773" s="3">
        <v>4</v>
      </c>
      <c r="N1773" s="3">
        <v>1</v>
      </c>
      <c r="O1773" s="3">
        <v>1</v>
      </c>
      <c r="P1773" s="3">
        <v>0</v>
      </c>
      <c r="Q1773" s="3">
        <v>3</v>
      </c>
      <c r="R1773" s="3">
        <v>5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51</v>
      </c>
      <c r="AA1773" s="3" t="str" cm="1">
        <f t="array" ref="AA1773">_xlfn.IFS(AND(Z1773&lt;36,Z1773&gt;23),"24-35",AND(Z1773&lt;51,Z1773&gt;35),"36-50",AND(Z1773&gt;50,Z1773&lt;66),"51-65",Z1773&gt;65,"66+",TRUE,"?")</f>
        <v>51-65</v>
      </c>
      <c r="AB1773" s="3">
        <v>2255</v>
      </c>
      <c r="AC1773" s="3">
        <v>0</v>
      </c>
      <c r="AD1773" s="3">
        <v>1</v>
      </c>
      <c r="AE1773" s="3">
        <v>0</v>
      </c>
      <c r="AF1773" s="3">
        <v>0</v>
      </c>
      <c r="AG1773" s="3">
        <v>0</v>
      </c>
      <c r="AH1773" s="3">
        <v>0</v>
      </c>
      <c r="AI1773" s="3">
        <v>1</v>
      </c>
      <c r="AJ1773" s="3">
        <v>0</v>
      </c>
      <c r="AK1773" s="3">
        <v>0</v>
      </c>
      <c r="AL1773" s="3">
        <v>29</v>
      </c>
      <c r="AM1773" s="4">
        <v>42594</v>
      </c>
      <c r="AN1773" s="3">
        <f t="shared" si="82"/>
        <v>8</v>
      </c>
      <c r="AO1773" s="3" t="str">
        <f t="shared" si="83"/>
        <v>August</v>
      </c>
      <c r="AP1773" s="3">
        <v>1</v>
      </c>
    </row>
    <row r="1774" spans="1:42" x14ac:dyDescent="0.25">
      <c r="A1774" s="3">
        <v>2014</v>
      </c>
      <c r="B1774" s="3">
        <v>24434</v>
      </c>
      <c r="C1774" s="3">
        <v>33</v>
      </c>
      <c r="D1774" s="3">
        <f t="shared" si="81"/>
        <v>0.13505770647458459</v>
      </c>
      <c r="E1774" s="3">
        <v>2</v>
      </c>
      <c r="F1774" s="3">
        <v>0</v>
      </c>
      <c r="G1774" s="3">
        <v>9</v>
      </c>
      <c r="H1774" s="3">
        <v>3</v>
      </c>
      <c r="I1774" s="3">
        <v>2</v>
      </c>
      <c r="J1774" s="3">
        <v>8</v>
      </c>
      <c r="K1774" s="3">
        <v>20</v>
      </c>
      <c r="L1774" s="3">
        <v>0</v>
      </c>
      <c r="M1774" s="3">
        <v>17</v>
      </c>
      <c r="N1774" s="3">
        <v>2</v>
      </c>
      <c r="O1774" s="3">
        <v>2</v>
      </c>
      <c r="P1774" s="3">
        <v>1</v>
      </c>
      <c r="Q1774" s="3">
        <v>2</v>
      </c>
      <c r="R1774" s="3">
        <v>7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48</v>
      </c>
      <c r="AA1774" s="3" t="str" cm="1">
        <f t="array" ref="AA1774">_xlfn.IFS(AND(Z1774&lt;36,Z1774&gt;23),"24-35",AND(Z1774&lt;51,Z1774&gt;35),"36-50",AND(Z1774&gt;50,Z1774&lt;66),"51-65",Z1774&gt;65,"66+",TRUE,"?")</f>
        <v>36-50</v>
      </c>
      <c r="AB1774" s="3">
        <v>2201</v>
      </c>
      <c r="AC1774" s="3">
        <v>0</v>
      </c>
      <c r="AD1774" s="3">
        <v>1</v>
      </c>
      <c r="AE1774" s="3">
        <v>0</v>
      </c>
      <c r="AF1774" s="3">
        <v>0</v>
      </c>
      <c r="AG1774" s="3">
        <v>0</v>
      </c>
      <c r="AH1774" s="3">
        <v>0</v>
      </c>
      <c r="AI1774" s="3">
        <v>1</v>
      </c>
      <c r="AJ1774" s="3">
        <v>0</v>
      </c>
      <c r="AK1774" s="3">
        <v>0</v>
      </c>
      <c r="AL1774" s="3">
        <v>16</v>
      </c>
      <c r="AM1774" s="4">
        <v>42648</v>
      </c>
      <c r="AN1774" s="3">
        <f t="shared" si="82"/>
        <v>10</v>
      </c>
      <c r="AO1774" s="3" t="str">
        <f t="shared" si="83"/>
        <v>October</v>
      </c>
      <c r="AP1774" s="3">
        <v>1</v>
      </c>
    </row>
    <row r="1775" spans="1:42" x14ac:dyDescent="0.25">
      <c r="A1775" s="3">
        <v>236</v>
      </c>
      <c r="B1775" s="3">
        <v>30899</v>
      </c>
      <c r="C1775" s="3">
        <v>32</v>
      </c>
      <c r="D1775" s="3">
        <f t="shared" si="81"/>
        <v>0.10356322211074792</v>
      </c>
      <c r="E1775" s="3">
        <v>1</v>
      </c>
      <c r="F1775" s="3">
        <v>0</v>
      </c>
      <c r="G1775" s="3">
        <v>35</v>
      </c>
      <c r="H1775" s="3">
        <v>24</v>
      </c>
      <c r="I1775" s="3">
        <v>0</v>
      </c>
      <c r="J1775" s="3">
        <v>8</v>
      </c>
      <c r="K1775" s="3">
        <v>0</v>
      </c>
      <c r="L1775" s="3">
        <v>0</v>
      </c>
      <c r="M1775" s="3">
        <v>1</v>
      </c>
      <c r="N1775" s="3">
        <v>2</v>
      </c>
      <c r="O1775" s="3">
        <v>1</v>
      </c>
      <c r="P1775" s="3">
        <v>0</v>
      </c>
      <c r="Q1775" s="3">
        <v>3</v>
      </c>
      <c r="R1775" s="3">
        <v>6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46</v>
      </c>
      <c r="AA1775" s="3" t="str" cm="1">
        <f t="array" ref="AA1775">_xlfn.IFS(AND(Z1775&lt;36,Z1775&gt;23),"24-35",AND(Z1775&lt;51,Z1775&gt;35),"36-50",AND(Z1775&gt;50,Z1775&lt;66),"51-65",Z1775&gt;65,"66+",TRUE,"?")</f>
        <v>36-50</v>
      </c>
      <c r="AB1775" s="3">
        <v>2783</v>
      </c>
      <c r="AC1775" s="3">
        <v>0</v>
      </c>
      <c r="AD1775" s="3">
        <v>0</v>
      </c>
      <c r="AE1775" s="3">
        <v>1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1</v>
      </c>
      <c r="AL1775" s="3">
        <v>31</v>
      </c>
      <c r="AM1775" s="4">
        <v>42066</v>
      </c>
      <c r="AN1775" s="3">
        <f t="shared" si="82"/>
        <v>3</v>
      </c>
      <c r="AO1775" s="3" t="str">
        <f t="shared" si="83"/>
        <v>March</v>
      </c>
      <c r="AP1775" s="3">
        <v>1</v>
      </c>
    </row>
    <row r="1776" spans="1:42" x14ac:dyDescent="0.25">
      <c r="A1776" s="3">
        <v>471</v>
      </c>
      <c r="B1776" s="3">
        <v>48330</v>
      </c>
      <c r="C1776" s="3">
        <v>32</v>
      </c>
      <c r="D1776" s="3">
        <f t="shared" si="81"/>
        <v>6.6211462859507547E-2</v>
      </c>
      <c r="E1776" s="3">
        <v>0</v>
      </c>
      <c r="F1776" s="3">
        <v>1</v>
      </c>
      <c r="G1776" s="3">
        <v>2</v>
      </c>
      <c r="H1776" s="3">
        <v>28</v>
      </c>
      <c r="I1776" s="3">
        <v>0</v>
      </c>
      <c r="J1776" s="3">
        <v>4</v>
      </c>
      <c r="K1776" s="3">
        <v>0</v>
      </c>
      <c r="L1776" s="3">
        <v>0</v>
      </c>
      <c r="M1776" s="3">
        <v>0</v>
      </c>
      <c r="N1776" s="3">
        <v>1</v>
      </c>
      <c r="O1776" s="3">
        <v>1</v>
      </c>
      <c r="P1776" s="3">
        <v>0</v>
      </c>
      <c r="Q1776" s="3">
        <v>3</v>
      </c>
      <c r="R1776" s="3">
        <v>5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59</v>
      </c>
      <c r="AA1776" s="3" t="str" cm="1">
        <f t="array" ref="AA1776">_xlfn.IFS(AND(Z1776&lt;36,Z1776&gt;23),"24-35",AND(Z1776&lt;51,Z1776&gt;35),"36-50",AND(Z1776&gt;50,Z1776&lt;66),"51-65",Z1776&gt;65,"66+",TRUE,"?")</f>
        <v>51-65</v>
      </c>
      <c r="AB1776" s="3">
        <v>2385</v>
      </c>
      <c r="AC1776" s="3">
        <v>0</v>
      </c>
      <c r="AD1776" s="3">
        <v>0</v>
      </c>
      <c r="AE1776" s="3">
        <v>0</v>
      </c>
      <c r="AF1776" s="3">
        <v>1</v>
      </c>
      <c r="AG1776" s="3">
        <v>0</v>
      </c>
      <c r="AH1776" s="3">
        <v>0</v>
      </c>
      <c r="AI1776" s="3">
        <v>0</v>
      </c>
      <c r="AJ1776" s="3">
        <v>1</v>
      </c>
      <c r="AK1776" s="3">
        <v>0</v>
      </c>
      <c r="AL1776" s="3">
        <v>32</v>
      </c>
      <c r="AM1776" s="4">
        <v>42464</v>
      </c>
      <c r="AN1776" s="3">
        <f t="shared" si="82"/>
        <v>4</v>
      </c>
      <c r="AO1776" s="3" t="str">
        <f t="shared" si="83"/>
        <v>April</v>
      </c>
      <c r="AP1776" s="3">
        <v>1</v>
      </c>
    </row>
    <row r="1777" spans="1:42" x14ac:dyDescent="0.25">
      <c r="A1777" s="3">
        <v>509</v>
      </c>
      <c r="B1777" s="3">
        <v>25315</v>
      </c>
      <c r="C1777" s="3">
        <v>32</v>
      </c>
      <c r="D1777" s="3">
        <f t="shared" si="81"/>
        <v>0.12640726841793404</v>
      </c>
      <c r="E1777" s="3">
        <v>1</v>
      </c>
      <c r="F1777" s="3">
        <v>0</v>
      </c>
      <c r="G1777" s="3">
        <v>46</v>
      </c>
      <c r="H1777" s="3">
        <v>1</v>
      </c>
      <c r="I1777" s="3">
        <v>9</v>
      </c>
      <c r="J1777" s="3">
        <v>8</v>
      </c>
      <c r="K1777" s="3">
        <v>11</v>
      </c>
      <c r="L1777" s="3">
        <v>3</v>
      </c>
      <c r="M1777" s="3">
        <v>22</v>
      </c>
      <c r="N1777" s="3">
        <v>3</v>
      </c>
      <c r="O1777" s="3">
        <v>3</v>
      </c>
      <c r="P1777" s="3">
        <v>0</v>
      </c>
      <c r="Q1777" s="3">
        <v>3</v>
      </c>
      <c r="R1777" s="3">
        <v>8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43</v>
      </c>
      <c r="AA1777" s="3" t="str" cm="1">
        <f t="array" ref="AA1777">_xlfn.IFS(AND(Z1777&lt;36,Z1777&gt;23),"24-35",AND(Z1777&lt;51,Z1777&gt;35),"36-50",AND(Z1777&gt;50,Z1777&lt;66),"51-65",Z1777&gt;65,"66+",TRUE,"?")</f>
        <v>36-50</v>
      </c>
      <c r="AB1777" s="3">
        <v>2393</v>
      </c>
      <c r="AC1777" s="3">
        <v>0</v>
      </c>
      <c r="AD1777" s="3">
        <v>0</v>
      </c>
      <c r="AE1777" s="3">
        <v>0</v>
      </c>
      <c r="AF1777" s="3">
        <v>1</v>
      </c>
      <c r="AG1777" s="3">
        <v>0</v>
      </c>
      <c r="AH1777" s="3">
        <v>1</v>
      </c>
      <c r="AI1777" s="3">
        <v>0</v>
      </c>
      <c r="AJ1777" s="3">
        <v>0</v>
      </c>
      <c r="AK1777" s="3">
        <v>0</v>
      </c>
      <c r="AL1777" s="3">
        <v>10</v>
      </c>
      <c r="AM1777" s="4">
        <v>42456</v>
      </c>
      <c r="AN1777" s="3">
        <f t="shared" si="82"/>
        <v>3</v>
      </c>
      <c r="AO1777" s="3" t="str">
        <f t="shared" si="83"/>
        <v>March</v>
      </c>
      <c r="AP1777" s="3">
        <v>1</v>
      </c>
    </row>
    <row r="1778" spans="1:42" x14ac:dyDescent="0.25">
      <c r="A1778" s="3">
        <v>581</v>
      </c>
      <c r="B1778" s="3">
        <v>35791</v>
      </c>
      <c r="C1778" s="3">
        <v>32</v>
      </c>
      <c r="D1778" s="3">
        <f t="shared" si="81"/>
        <v>8.9407951719706072E-2</v>
      </c>
      <c r="E1778" s="3">
        <v>2</v>
      </c>
      <c r="F1778" s="3">
        <v>1</v>
      </c>
      <c r="G1778" s="3">
        <v>94</v>
      </c>
      <c r="H1778" s="3">
        <v>27</v>
      </c>
      <c r="I1778" s="3">
        <v>0</v>
      </c>
      <c r="J1778" s="3">
        <v>5</v>
      </c>
      <c r="K1778" s="3">
        <v>0</v>
      </c>
      <c r="L1778" s="3">
        <v>0</v>
      </c>
      <c r="M1778" s="3">
        <v>3</v>
      </c>
      <c r="N1778" s="3">
        <v>2</v>
      </c>
      <c r="O1778" s="3">
        <v>1</v>
      </c>
      <c r="P1778" s="3">
        <v>0</v>
      </c>
      <c r="Q1778" s="3">
        <v>3</v>
      </c>
      <c r="R1778" s="3">
        <v>8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55</v>
      </c>
      <c r="AA1778" s="3" t="str" cm="1">
        <f t="array" ref="AA1778">_xlfn.IFS(AND(Z1778&lt;36,Z1778&gt;23),"24-35",AND(Z1778&lt;51,Z1778&gt;35),"36-50",AND(Z1778&gt;50,Z1778&lt;66),"51-65",Z1778&gt;65,"66+",TRUE,"?")</f>
        <v>51-65</v>
      </c>
      <c r="AB1778" s="3">
        <v>2578</v>
      </c>
      <c r="AC1778" s="3">
        <v>0</v>
      </c>
      <c r="AD1778" s="3">
        <v>0</v>
      </c>
      <c r="AE1778" s="3">
        <v>1</v>
      </c>
      <c r="AF1778" s="3">
        <v>0</v>
      </c>
      <c r="AG1778" s="3">
        <v>0</v>
      </c>
      <c r="AH1778" s="3">
        <v>0</v>
      </c>
      <c r="AI1778" s="3">
        <v>0</v>
      </c>
      <c r="AJ1778" s="3">
        <v>1</v>
      </c>
      <c r="AK1778" s="3">
        <v>0</v>
      </c>
      <c r="AL1778" s="3">
        <v>29</v>
      </c>
      <c r="AM1778" s="4">
        <v>42271</v>
      </c>
      <c r="AN1778" s="3">
        <f t="shared" si="82"/>
        <v>9</v>
      </c>
      <c r="AO1778" s="3" t="str">
        <f t="shared" si="83"/>
        <v>September</v>
      </c>
      <c r="AP1778" s="3">
        <v>1</v>
      </c>
    </row>
    <row r="1779" spans="1:42" x14ac:dyDescent="0.25">
      <c r="A1779" s="3">
        <v>582</v>
      </c>
      <c r="B1779" s="3">
        <v>54162</v>
      </c>
      <c r="C1779" s="3">
        <v>32</v>
      </c>
      <c r="D1779" s="3">
        <f t="shared" si="81"/>
        <v>5.9082013219600459E-2</v>
      </c>
      <c r="E1779" s="3">
        <v>1</v>
      </c>
      <c r="F1779" s="3">
        <v>1</v>
      </c>
      <c r="G1779" s="3">
        <v>31</v>
      </c>
      <c r="H1779" s="3">
        <v>5</v>
      </c>
      <c r="I1779" s="3">
        <v>6</v>
      </c>
      <c r="J1779" s="3">
        <v>10</v>
      </c>
      <c r="K1779" s="3">
        <v>6</v>
      </c>
      <c r="L1779" s="3">
        <v>5</v>
      </c>
      <c r="M1779" s="3">
        <v>10</v>
      </c>
      <c r="N1779" s="3">
        <v>1</v>
      </c>
      <c r="O1779" s="3">
        <v>1</v>
      </c>
      <c r="P1779" s="3">
        <v>0</v>
      </c>
      <c r="Q1779" s="3">
        <v>3</v>
      </c>
      <c r="R1779" s="3">
        <v>4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42</v>
      </c>
      <c r="AA1779" s="3" t="str" cm="1">
        <f t="array" ref="AA1779">_xlfn.IFS(AND(Z1779&lt;36,Z1779&gt;23),"24-35",AND(Z1779&lt;51,Z1779&gt;35),"36-50",AND(Z1779&gt;50,Z1779&lt;66),"51-65",Z1779&gt;65,"66+",TRUE,"?")</f>
        <v>36-50</v>
      </c>
      <c r="AB1779" s="3">
        <v>2627</v>
      </c>
      <c r="AC1779" s="3">
        <v>0</v>
      </c>
      <c r="AD1779" s="3">
        <v>0</v>
      </c>
      <c r="AE1779" s="3">
        <v>0</v>
      </c>
      <c r="AF1779" s="3">
        <v>0</v>
      </c>
      <c r="AG1779" s="3">
        <v>1</v>
      </c>
      <c r="AH1779" s="3">
        <v>0</v>
      </c>
      <c r="AI1779" s="3">
        <v>1</v>
      </c>
      <c r="AJ1779" s="3">
        <v>0</v>
      </c>
      <c r="AK1779" s="3">
        <v>0</v>
      </c>
      <c r="AL1779" s="3">
        <v>22</v>
      </c>
      <c r="AM1779" s="4">
        <v>42222</v>
      </c>
      <c r="AN1779" s="3">
        <f t="shared" si="82"/>
        <v>8</v>
      </c>
      <c r="AO1779" s="3" t="str">
        <f t="shared" si="83"/>
        <v>August</v>
      </c>
      <c r="AP1779" s="3">
        <v>1</v>
      </c>
    </row>
    <row r="1780" spans="1:42" x14ac:dyDescent="0.25">
      <c r="A1780" s="3">
        <v>626</v>
      </c>
      <c r="B1780" s="3">
        <v>29187</v>
      </c>
      <c r="C1780" s="3">
        <v>32</v>
      </c>
      <c r="D1780" s="3">
        <f t="shared" si="81"/>
        <v>0.10963785246856478</v>
      </c>
      <c r="E1780" s="3">
        <v>1</v>
      </c>
      <c r="F1780" s="3">
        <v>0</v>
      </c>
      <c r="G1780" s="3">
        <v>43</v>
      </c>
      <c r="H1780" s="3">
        <v>26</v>
      </c>
      <c r="I1780" s="3">
        <v>0</v>
      </c>
      <c r="J1780" s="3">
        <v>6</v>
      </c>
      <c r="K1780" s="3">
        <v>0</v>
      </c>
      <c r="L1780" s="3">
        <v>0</v>
      </c>
      <c r="M1780" s="3">
        <v>2</v>
      </c>
      <c r="N1780" s="3">
        <v>1</v>
      </c>
      <c r="O1780" s="3">
        <v>1</v>
      </c>
      <c r="P1780" s="3">
        <v>0</v>
      </c>
      <c r="Q1780" s="3">
        <v>3</v>
      </c>
      <c r="R1780" s="3">
        <v>8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52</v>
      </c>
      <c r="AA1780" s="3" t="str" cm="1">
        <f t="array" ref="AA1780">_xlfn.IFS(AND(Z1780&lt;36,Z1780&gt;23),"24-35",AND(Z1780&lt;51,Z1780&gt;35),"36-50",AND(Z1780&gt;50,Z1780&lt;66),"51-65",Z1780&gt;65,"66+",TRUE,"?")</f>
        <v>51-65</v>
      </c>
      <c r="AB1780" s="3">
        <v>2575</v>
      </c>
      <c r="AC1780" s="3">
        <v>0</v>
      </c>
      <c r="AD1780" s="3">
        <v>1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1</v>
      </c>
      <c r="AL1780" s="3">
        <v>30</v>
      </c>
      <c r="AM1780" s="4">
        <v>42274</v>
      </c>
      <c r="AN1780" s="3">
        <f t="shared" si="82"/>
        <v>9</v>
      </c>
      <c r="AO1780" s="3" t="str">
        <f t="shared" si="83"/>
        <v>September</v>
      </c>
      <c r="AP1780" s="3">
        <v>1</v>
      </c>
    </row>
    <row r="1781" spans="1:42" x14ac:dyDescent="0.25">
      <c r="A1781" s="3">
        <v>782</v>
      </c>
      <c r="B1781" s="3">
        <v>25130</v>
      </c>
      <c r="C1781" s="3">
        <v>32</v>
      </c>
      <c r="D1781" s="3">
        <f t="shared" si="81"/>
        <v>0.12733784321528055</v>
      </c>
      <c r="E1781" s="3">
        <v>1</v>
      </c>
      <c r="F1781" s="3">
        <v>0</v>
      </c>
      <c r="G1781" s="3">
        <v>10</v>
      </c>
      <c r="H1781" s="3">
        <v>2</v>
      </c>
      <c r="I1781" s="3">
        <v>5</v>
      </c>
      <c r="J1781" s="3">
        <v>7</v>
      </c>
      <c r="K1781" s="3">
        <v>0</v>
      </c>
      <c r="L1781" s="3">
        <v>18</v>
      </c>
      <c r="M1781" s="3">
        <v>18</v>
      </c>
      <c r="N1781" s="3">
        <v>2</v>
      </c>
      <c r="O1781" s="3">
        <v>2</v>
      </c>
      <c r="P1781" s="3">
        <v>0</v>
      </c>
      <c r="Q1781" s="3">
        <v>3</v>
      </c>
      <c r="R1781" s="3">
        <v>7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40</v>
      </c>
      <c r="AA1781" s="3" t="str" cm="1">
        <f t="array" ref="AA1781">_xlfn.IFS(AND(Z1781&lt;36,Z1781&gt;23),"24-35",AND(Z1781&lt;51,Z1781&gt;35),"36-50",AND(Z1781&gt;50,Z1781&lt;66),"51-65",Z1781&gt;65,"66+",TRUE,"?")</f>
        <v>36-50</v>
      </c>
      <c r="AB1781" s="3">
        <v>2429</v>
      </c>
      <c r="AC1781" s="3">
        <v>0</v>
      </c>
      <c r="AD1781" s="3">
        <v>0</v>
      </c>
      <c r="AE1781" s="3">
        <v>0</v>
      </c>
      <c r="AF1781" s="3">
        <v>1</v>
      </c>
      <c r="AG1781" s="3">
        <v>0</v>
      </c>
      <c r="AH1781" s="3">
        <v>1</v>
      </c>
      <c r="AI1781" s="3">
        <v>0</v>
      </c>
      <c r="AJ1781" s="3">
        <v>0</v>
      </c>
      <c r="AK1781" s="3">
        <v>0</v>
      </c>
      <c r="AL1781" s="3">
        <v>14</v>
      </c>
      <c r="AM1781" s="4">
        <v>42420</v>
      </c>
      <c r="AN1781" s="3">
        <f t="shared" si="82"/>
        <v>2</v>
      </c>
      <c r="AO1781" s="3" t="str">
        <f t="shared" si="83"/>
        <v>February</v>
      </c>
      <c r="AP1781" s="3">
        <v>1</v>
      </c>
    </row>
    <row r="1782" spans="1:42" x14ac:dyDescent="0.25">
      <c r="A1782" s="3">
        <v>1217</v>
      </c>
      <c r="B1782" s="3">
        <v>7500</v>
      </c>
      <c r="C1782" s="3">
        <v>32</v>
      </c>
      <c r="D1782" s="3">
        <f t="shared" si="81"/>
        <v>0.42666666666666669</v>
      </c>
      <c r="E1782" s="3">
        <v>1</v>
      </c>
      <c r="F1782" s="3">
        <v>1</v>
      </c>
      <c r="G1782" s="3">
        <v>5</v>
      </c>
      <c r="H1782" s="3">
        <v>6</v>
      </c>
      <c r="I1782" s="3">
        <v>5</v>
      </c>
      <c r="J1782" s="3">
        <v>4</v>
      </c>
      <c r="K1782" s="3">
        <v>13</v>
      </c>
      <c r="L1782" s="3">
        <v>4</v>
      </c>
      <c r="M1782" s="3">
        <v>25</v>
      </c>
      <c r="N1782" s="3">
        <v>4</v>
      </c>
      <c r="O1782" s="3">
        <v>2</v>
      </c>
      <c r="P1782" s="3">
        <v>1</v>
      </c>
      <c r="Q1782" s="3">
        <v>3</v>
      </c>
      <c r="R1782" s="3">
        <v>6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42</v>
      </c>
      <c r="AA1782" s="3" t="str" cm="1">
        <f t="array" ref="AA1782">_xlfn.IFS(AND(Z1782&lt;36,Z1782&gt;23),"24-35",AND(Z1782&lt;51,Z1782&gt;35),"36-50",AND(Z1782&gt;50,Z1782&lt;66),"51-65",Z1782&gt;65,"66+",TRUE,"?")</f>
        <v>36-50</v>
      </c>
      <c r="AB1782" s="3">
        <v>2708</v>
      </c>
      <c r="AC1782" s="3">
        <v>0</v>
      </c>
      <c r="AD1782" s="3">
        <v>0</v>
      </c>
      <c r="AE1782" s="3">
        <v>1</v>
      </c>
      <c r="AF1782" s="3">
        <v>0</v>
      </c>
      <c r="AG1782" s="3">
        <v>0</v>
      </c>
      <c r="AH1782" s="3">
        <v>0</v>
      </c>
      <c r="AI1782" s="3">
        <v>1</v>
      </c>
      <c r="AJ1782" s="3">
        <v>0</v>
      </c>
      <c r="AK1782" s="3">
        <v>0</v>
      </c>
      <c r="AL1782" s="3">
        <v>7</v>
      </c>
      <c r="AM1782" s="4">
        <v>42141</v>
      </c>
      <c r="AN1782" s="3">
        <f t="shared" si="82"/>
        <v>5</v>
      </c>
      <c r="AO1782" s="3" t="str">
        <f t="shared" si="83"/>
        <v>May</v>
      </c>
      <c r="AP1782" s="3">
        <v>1</v>
      </c>
    </row>
    <row r="1783" spans="1:42" x14ac:dyDescent="0.25">
      <c r="A1783" s="3">
        <v>1331</v>
      </c>
      <c r="B1783" s="3">
        <v>34853</v>
      </c>
      <c r="C1783" s="3">
        <v>32</v>
      </c>
      <c r="D1783" s="3">
        <f t="shared" si="81"/>
        <v>9.1814191030901215E-2</v>
      </c>
      <c r="E1783" s="3">
        <v>1</v>
      </c>
      <c r="F1783" s="3">
        <v>1</v>
      </c>
      <c r="G1783" s="3">
        <v>75</v>
      </c>
      <c r="H1783" s="3">
        <v>9</v>
      </c>
      <c r="I1783" s="3">
        <v>3</v>
      </c>
      <c r="J1783" s="3">
        <v>15</v>
      </c>
      <c r="K1783" s="3">
        <v>2</v>
      </c>
      <c r="L1783" s="3">
        <v>3</v>
      </c>
      <c r="M1783" s="3">
        <v>2</v>
      </c>
      <c r="N1783" s="3">
        <v>2</v>
      </c>
      <c r="O1783" s="3">
        <v>2</v>
      </c>
      <c r="P1783" s="3">
        <v>0</v>
      </c>
      <c r="Q1783" s="3">
        <v>3</v>
      </c>
      <c r="R1783" s="3">
        <v>6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47</v>
      </c>
      <c r="AA1783" s="3" t="str" cm="1">
        <f t="array" ref="AA1783">_xlfn.IFS(AND(Z1783&lt;36,Z1783&gt;23),"24-35",AND(Z1783&lt;51,Z1783&gt;35),"36-50",AND(Z1783&gt;50,Z1783&lt;66),"51-65",Z1783&gt;65,"66+",TRUE,"?")</f>
        <v>36-50</v>
      </c>
      <c r="AB1783" s="3">
        <v>2347</v>
      </c>
      <c r="AC1783" s="3">
        <v>0</v>
      </c>
      <c r="AD1783" s="3">
        <v>0</v>
      </c>
      <c r="AE1783" s="3">
        <v>1</v>
      </c>
      <c r="AF1783" s="3">
        <v>0</v>
      </c>
      <c r="AG1783" s="3">
        <v>0</v>
      </c>
      <c r="AH1783" s="3">
        <v>0</v>
      </c>
      <c r="AI1783" s="3">
        <v>1</v>
      </c>
      <c r="AJ1783" s="3">
        <v>0</v>
      </c>
      <c r="AK1783" s="3">
        <v>0</v>
      </c>
      <c r="AL1783" s="3">
        <v>30</v>
      </c>
      <c r="AM1783" s="4">
        <v>42502</v>
      </c>
      <c r="AN1783" s="3">
        <f t="shared" si="82"/>
        <v>5</v>
      </c>
      <c r="AO1783" s="3" t="str">
        <f t="shared" si="83"/>
        <v>May</v>
      </c>
      <c r="AP1783" s="3">
        <v>1</v>
      </c>
    </row>
    <row r="1784" spans="1:42" x14ac:dyDescent="0.25">
      <c r="A1784" s="3">
        <v>1333</v>
      </c>
      <c r="B1784" s="3">
        <v>31086</v>
      </c>
      <c r="C1784" s="3">
        <v>32</v>
      </c>
      <c r="D1784" s="3">
        <f t="shared" si="81"/>
        <v>0.10294023032876536</v>
      </c>
      <c r="E1784" s="3">
        <v>1</v>
      </c>
      <c r="F1784" s="3">
        <v>1</v>
      </c>
      <c r="G1784" s="3">
        <v>79</v>
      </c>
      <c r="H1784" s="3">
        <v>16</v>
      </c>
      <c r="I1784" s="3">
        <v>2</v>
      </c>
      <c r="J1784" s="3">
        <v>11</v>
      </c>
      <c r="K1784" s="3">
        <v>3</v>
      </c>
      <c r="L1784" s="3">
        <v>0</v>
      </c>
      <c r="M1784" s="3">
        <v>16</v>
      </c>
      <c r="N1784" s="3">
        <v>2</v>
      </c>
      <c r="O1784" s="3">
        <v>1</v>
      </c>
      <c r="P1784" s="3">
        <v>1</v>
      </c>
      <c r="Q1784" s="3">
        <v>2</v>
      </c>
      <c r="R1784" s="3">
        <v>8</v>
      </c>
      <c r="S1784" s="3">
        <v>0</v>
      </c>
      <c r="T1784" s="3">
        <v>0</v>
      </c>
      <c r="U1784" s="3">
        <v>1</v>
      </c>
      <c r="V1784" s="3">
        <v>0</v>
      </c>
      <c r="W1784" s="3">
        <v>0</v>
      </c>
      <c r="X1784" s="3">
        <v>0</v>
      </c>
      <c r="Y1784" s="3">
        <v>0</v>
      </c>
      <c r="Z1784" s="3">
        <v>41</v>
      </c>
      <c r="AA1784" s="3" t="str" cm="1">
        <f t="array" ref="AA1784">_xlfn.IFS(AND(Z1784&lt;36,Z1784&gt;23),"24-35",AND(Z1784&lt;51,Z1784&gt;35),"36-50",AND(Z1784&gt;50,Z1784&lt;66),"51-65",Z1784&gt;65,"66+",TRUE,"?")</f>
        <v>36-50</v>
      </c>
      <c r="AB1784" s="3">
        <v>2580</v>
      </c>
      <c r="AC1784" s="3">
        <v>0</v>
      </c>
      <c r="AD1784" s="3">
        <v>1</v>
      </c>
      <c r="AE1784" s="3">
        <v>0</v>
      </c>
      <c r="AF1784" s="3">
        <v>0</v>
      </c>
      <c r="AG1784" s="3">
        <v>0</v>
      </c>
      <c r="AH1784" s="3">
        <v>1</v>
      </c>
      <c r="AI1784" s="3">
        <v>0</v>
      </c>
      <c r="AJ1784" s="3">
        <v>0</v>
      </c>
      <c r="AK1784" s="3">
        <v>0</v>
      </c>
      <c r="AL1784" s="3">
        <v>16</v>
      </c>
      <c r="AM1784" s="4">
        <v>42269</v>
      </c>
      <c r="AN1784" s="3">
        <f t="shared" si="82"/>
        <v>9</v>
      </c>
      <c r="AO1784" s="3" t="str">
        <f t="shared" si="83"/>
        <v>September</v>
      </c>
      <c r="AP1784" s="3">
        <v>1</v>
      </c>
    </row>
    <row r="1785" spans="1:42" x14ac:dyDescent="0.25">
      <c r="A1785" s="3">
        <v>1626</v>
      </c>
      <c r="B1785" s="3">
        <v>20194</v>
      </c>
      <c r="C1785" s="3">
        <v>32</v>
      </c>
      <c r="D1785" s="3">
        <f t="shared" si="81"/>
        <v>0.15846290977518074</v>
      </c>
      <c r="E1785" s="3">
        <v>1</v>
      </c>
      <c r="F1785" s="3">
        <v>0</v>
      </c>
      <c r="G1785" s="3">
        <v>64</v>
      </c>
      <c r="H1785" s="3">
        <v>0</v>
      </c>
      <c r="I1785" s="3">
        <v>4</v>
      </c>
      <c r="J1785" s="3">
        <v>7</v>
      </c>
      <c r="K1785" s="3">
        <v>11</v>
      </c>
      <c r="L1785" s="3">
        <v>10</v>
      </c>
      <c r="M1785" s="3">
        <v>15</v>
      </c>
      <c r="N1785" s="3">
        <v>2</v>
      </c>
      <c r="O1785" s="3">
        <v>2</v>
      </c>
      <c r="P1785" s="3">
        <v>0</v>
      </c>
      <c r="Q1785" s="3">
        <v>3</v>
      </c>
      <c r="R1785" s="3">
        <v>6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41</v>
      </c>
      <c r="AA1785" s="3" t="str" cm="1">
        <f t="array" ref="AA1785">_xlfn.IFS(AND(Z1785&lt;36,Z1785&gt;23),"24-35",AND(Z1785&lt;51,Z1785&gt;35),"36-50",AND(Z1785&gt;50,Z1785&lt;66),"51-65",Z1785&gt;65,"66+",TRUE,"?")</f>
        <v>36-50</v>
      </c>
      <c r="AB1785" s="3">
        <v>2718</v>
      </c>
      <c r="AC1785" s="3">
        <v>0</v>
      </c>
      <c r="AD1785" s="3">
        <v>0</v>
      </c>
      <c r="AE1785" s="3">
        <v>1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17</v>
      </c>
      <c r="AM1785" s="4">
        <v>42131</v>
      </c>
      <c r="AN1785" s="3">
        <f t="shared" si="82"/>
        <v>5</v>
      </c>
      <c r="AO1785" s="3" t="str">
        <f t="shared" si="83"/>
        <v>May</v>
      </c>
      <c r="AP1785" s="3">
        <v>1</v>
      </c>
    </row>
    <row r="1786" spans="1:42" x14ac:dyDescent="0.25">
      <c r="A1786" s="3">
        <v>1679</v>
      </c>
      <c r="B1786" s="3">
        <v>27071</v>
      </c>
      <c r="C1786" s="3">
        <v>32</v>
      </c>
      <c r="D1786" s="3">
        <f t="shared" si="81"/>
        <v>0.11820767611096746</v>
      </c>
      <c r="E1786" s="3">
        <v>1</v>
      </c>
      <c r="F1786" s="3">
        <v>0</v>
      </c>
      <c r="G1786" s="3">
        <v>90</v>
      </c>
      <c r="H1786" s="3">
        <v>8</v>
      </c>
      <c r="I1786" s="3">
        <v>3</v>
      </c>
      <c r="J1786" s="3">
        <v>19</v>
      </c>
      <c r="K1786" s="3">
        <v>0</v>
      </c>
      <c r="L1786" s="3">
        <v>2</v>
      </c>
      <c r="M1786" s="3">
        <v>3</v>
      </c>
      <c r="N1786" s="3">
        <v>2</v>
      </c>
      <c r="O1786" s="3">
        <v>2</v>
      </c>
      <c r="P1786" s="3">
        <v>0</v>
      </c>
      <c r="Q1786" s="3">
        <v>3</v>
      </c>
      <c r="R1786" s="3">
        <v>6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52</v>
      </c>
      <c r="AA1786" s="3" t="str" cm="1">
        <f t="array" ref="AA1786">_xlfn.IFS(AND(Z1786&lt;36,Z1786&gt;23),"24-35",AND(Z1786&lt;51,Z1786&gt;35),"36-50",AND(Z1786&gt;50,Z1786&lt;66),"51-65",Z1786&gt;65,"66+",TRUE,"?")</f>
        <v>51-65</v>
      </c>
      <c r="AB1786" s="3">
        <v>2226</v>
      </c>
      <c r="AC1786" s="3">
        <v>1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1</v>
      </c>
      <c r="AK1786" s="3">
        <v>0</v>
      </c>
      <c r="AL1786" s="3">
        <v>29</v>
      </c>
      <c r="AM1786" s="4">
        <v>42623</v>
      </c>
      <c r="AN1786" s="3">
        <f t="shared" si="82"/>
        <v>9</v>
      </c>
      <c r="AO1786" s="3" t="str">
        <f t="shared" si="83"/>
        <v>September</v>
      </c>
      <c r="AP1786" s="3">
        <v>1</v>
      </c>
    </row>
    <row r="1787" spans="1:42" x14ac:dyDescent="0.25">
      <c r="A1787" s="3">
        <v>1721</v>
      </c>
      <c r="B1787" s="3">
        <v>44155</v>
      </c>
      <c r="C1787" s="3">
        <v>32</v>
      </c>
      <c r="D1787" s="3">
        <f t="shared" si="81"/>
        <v>7.2471973728909525E-2</v>
      </c>
      <c r="E1787" s="3">
        <v>1</v>
      </c>
      <c r="F1787" s="3">
        <v>1</v>
      </c>
      <c r="G1787" s="3">
        <v>24</v>
      </c>
      <c r="H1787" s="3">
        <v>22</v>
      </c>
      <c r="I1787" s="3">
        <v>1</v>
      </c>
      <c r="J1787" s="3">
        <v>9</v>
      </c>
      <c r="K1787" s="3">
        <v>0</v>
      </c>
      <c r="L1787" s="3">
        <v>0</v>
      </c>
      <c r="M1787" s="3">
        <v>14</v>
      </c>
      <c r="N1787" s="3">
        <v>1</v>
      </c>
      <c r="O1787" s="3">
        <v>1</v>
      </c>
      <c r="P1787" s="3">
        <v>1</v>
      </c>
      <c r="Q1787" s="3">
        <v>2</v>
      </c>
      <c r="R1787" s="3">
        <v>4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63</v>
      </c>
      <c r="AA1787" s="3" t="str" cm="1">
        <f t="array" ref="AA1787">_xlfn.IFS(AND(Z1787&lt;36,Z1787&gt;23),"24-35",AND(Z1787&lt;51,Z1787&gt;35),"36-50",AND(Z1787&gt;50,Z1787&lt;66),"51-65",Z1787&gt;65,"66+",TRUE,"?")</f>
        <v>51-65</v>
      </c>
      <c r="AB1787" s="3">
        <v>2320</v>
      </c>
      <c r="AC1787" s="3">
        <v>0</v>
      </c>
      <c r="AD1787" s="3">
        <v>1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1</v>
      </c>
      <c r="AL1787" s="3">
        <v>18</v>
      </c>
      <c r="AM1787" s="4">
        <v>42529</v>
      </c>
      <c r="AN1787" s="3">
        <f t="shared" si="82"/>
        <v>6</v>
      </c>
      <c r="AO1787" s="3" t="str">
        <f t="shared" si="83"/>
        <v>June</v>
      </c>
      <c r="AP1787" s="3">
        <v>1</v>
      </c>
    </row>
    <row r="1788" spans="1:42" x14ac:dyDescent="0.25">
      <c r="A1788" s="3">
        <v>1739</v>
      </c>
      <c r="B1788" s="3">
        <v>31535</v>
      </c>
      <c r="C1788" s="3">
        <v>32</v>
      </c>
      <c r="D1788" s="3">
        <f t="shared" si="81"/>
        <v>0.10147455208498493</v>
      </c>
      <c r="E1788" s="3">
        <v>1</v>
      </c>
      <c r="F1788" s="3">
        <v>0</v>
      </c>
      <c r="G1788" s="3">
        <v>95</v>
      </c>
      <c r="H1788" s="3">
        <v>15</v>
      </c>
      <c r="I1788" s="3">
        <v>4</v>
      </c>
      <c r="J1788" s="3">
        <v>13</v>
      </c>
      <c r="K1788" s="3">
        <v>0</v>
      </c>
      <c r="L1788" s="3">
        <v>0</v>
      </c>
      <c r="M1788" s="3">
        <v>19</v>
      </c>
      <c r="N1788" s="3">
        <v>1</v>
      </c>
      <c r="O1788" s="3">
        <v>1</v>
      </c>
      <c r="P1788" s="3">
        <v>1</v>
      </c>
      <c r="Q1788" s="3">
        <v>2</v>
      </c>
      <c r="R1788" s="3">
        <v>7</v>
      </c>
      <c r="S1788" s="3">
        <v>0</v>
      </c>
      <c r="T1788" s="3">
        <v>0</v>
      </c>
      <c r="U1788" s="3">
        <v>1</v>
      </c>
      <c r="V1788" s="3">
        <v>0</v>
      </c>
      <c r="W1788" s="3">
        <v>0</v>
      </c>
      <c r="X1788" s="3">
        <v>0</v>
      </c>
      <c r="Y1788" s="3">
        <v>0</v>
      </c>
      <c r="Z1788" s="3">
        <v>40</v>
      </c>
      <c r="AA1788" s="3" t="str" cm="1">
        <f t="array" ref="AA1788">_xlfn.IFS(AND(Z1788&lt;36,Z1788&gt;23),"24-35",AND(Z1788&lt;51,Z1788&gt;35),"36-50",AND(Z1788&gt;50,Z1788&lt;66),"51-65",Z1788&gt;65,"66+",TRUE,"?")</f>
        <v>36-50</v>
      </c>
      <c r="AB1788" s="3">
        <v>2435</v>
      </c>
      <c r="AC1788" s="3">
        <v>0</v>
      </c>
      <c r="AD1788" s="3">
        <v>1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1</v>
      </c>
      <c r="AK1788" s="3">
        <v>0</v>
      </c>
      <c r="AL1788" s="3">
        <v>13</v>
      </c>
      <c r="AM1788" s="4">
        <v>42414</v>
      </c>
      <c r="AN1788" s="3">
        <f t="shared" si="82"/>
        <v>2</v>
      </c>
      <c r="AO1788" s="3" t="str">
        <f t="shared" si="83"/>
        <v>February</v>
      </c>
      <c r="AP1788" s="3">
        <v>1</v>
      </c>
    </row>
    <row r="1789" spans="1:42" x14ac:dyDescent="0.25">
      <c r="A1789" s="3">
        <v>1795</v>
      </c>
      <c r="B1789" s="3">
        <v>39062</v>
      </c>
      <c r="C1789" s="3">
        <v>32</v>
      </c>
      <c r="D1789" s="3">
        <f t="shared" si="81"/>
        <v>8.1921048589421938E-2</v>
      </c>
      <c r="E1789" s="3">
        <v>1</v>
      </c>
      <c r="F1789" s="3">
        <v>0</v>
      </c>
      <c r="G1789" s="3">
        <v>28</v>
      </c>
      <c r="H1789" s="3">
        <v>23</v>
      </c>
      <c r="I1789" s="3">
        <v>0</v>
      </c>
      <c r="J1789" s="3">
        <v>9</v>
      </c>
      <c r="K1789" s="3">
        <v>0</v>
      </c>
      <c r="L1789" s="3">
        <v>0</v>
      </c>
      <c r="M1789" s="3">
        <v>12</v>
      </c>
      <c r="N1789" s="3">
        <v>1</v>
      </c>
      <c r="O1789" s="3">
        <v>1</v>
      </c>
      <c r="P1789" s="3">
        <v>0</v>
      </c>
      <c r="Q1789" s="3">
        <v>3</v>
      </c>
      <c r="R1789" s="3">
        <v>4</v>
      </c>
      <c r="S1789" s="3">
        <v>0</v>
      </c>
      <c r="T1789" s="3">
        <v>0</v>
      </c>
      <c r="U1789" s="3">
        <v>1</v>
      </c>
      <c r="V1789" s="3">
        <v>0</v>
      </c>
      <c r="W1789" s="3">
        <v>0</v>
      </c>
      <c r="X1789" s="3">
        <v>0</v>
      </c>
      <c r="Y1789" s="3">
        <v>0</v>
      </c>
      <c r="Z1789" s="3">
        <v>37</v>
      </c>
      <c r="AA1789" s="3" t="str" cm="1">
        <f t="array" ref="AA1789">_xlfn.IFS(AND(Z1789&lt;36,Z1789&gt;23),"24-35",AND(Z1789&lt;51,Z1789&gt;35),"36-50",AND(Z1789&gt;50,Z1789&lt;66),"51-65",Z1789&gt;65,"66+",TRUE,"?")</f>
        <v>36-50</v>
      </c>
      <c r="AB1789" s="3">
        <v>2255</v>
      </c>
      <c r="AC1789" s="3">
        <v>0</v>
      </c>
      <c r="AD1789" s="3">
        <v>0</v>
      </c>
      <c r="AE1789" s="3">
        <v>1</v>
      </c>
      <c r="AF1789" s="3">
        <v>0</v>
      </c>
      <c r="AG1789" s="3">
        <v>0</v>
      </c>
      <c r="AH1789" s="3">
        <v>0</v>
      </c>
      <c r="AI1789" s="3">
        <v>1</v>
      </c>
      <c r="AJ1789" s="3">
        <v>0</v>
      </c>
      <c r="AK1789" s="3">
        <v>0</v>
      </c>
      <c r="AL1789" s="3">
        <v>20</v>
      </c>
      <c r="AM1789" s="4">
        <v>42594</v>
      </c>
      <c r="AN1789" s="3">
        <f t="shared" si="82"/>
        <v>8</v>
      </c>
      <c r="AO1789" s="3" t="str">
        <f t="shared" si="83"/>
        <v>August</v>
      </c>
      <c r="AP1789" s="3">
        <v>1</v>
      </c>
    </row>
    <row r="1790" spans="1:42" x14ac:dyDescent="0.25">
      <c r="A1790" s="3">
        <v>2009</v>
      </c>
      <c r="B1790" s="3">
        <v>7500</v>
      </c>
      <c r="C1790" s="3">
        <v>32</v>
      </c>
      <c r="D1790" s="3">
        <f t="shared" si="81"/>
        <v>0.42666666666666669</v>
      </c>
      <c r="E1790" s="3">
        <v>1</v>
      </c>
      <c r="F1790" s="3">
        <v>0</v>
      </c>
      <c r="G1790" s="3">
        <v>7</v>
      </c>
      <c r="H1790" s="3">
        <v>2</v>
      </c>
      <c r="I1790" s="3">
        <v>8</v>
      </c>
      <c r="J1790" s="3">
        <v>11</v>
      </c>
      <c r="K1790" s="3">
        <v>3</v>
      </c>
      <c r="L1790" s="3">
        <v>8</v>
      </c>
      <c r="M1790" s="3">
        <v>21</v>
      </c>
      <c r="N1790" s="3">
        <v>4</v>
      </c>
      <c r="O1790" s="3">
        <v>3</v>
      </c>
      <c r="P1790" s="3">
        <v>2</v>
      </c>
      <c r="Q1790" s="3">
        <v>2</v>
      </c>
      <c r="R1790" s="3">
        <v>7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41</v>
      </c>
      <c r="AA1790" s="3" t="str" cm="1">
        <f t="array" ref="AA1790">_xlfn.IFS(AND(Z1790&lt;36,Z1790&gt;23),"24-35",AND(Z1790&lt;51,Z1790&gt;35),"36-50",AND(Z1790&gt;50,Z1790&lt;66),"51-65",Z1790&gt;65,"66+",TRUE,"?")</f>
        <v>36-50</v>
      </c>
      <c r="AB1790" s="3">
        <v>2577</v>
      </c>
      <c r="AC1790" s="3">
        <v>0</v>
      </c>
      <c r="AD1790" s="3">
        <v>0</v>
      </c>
      <c r="AE1790" s="3">
        <v>0</v>
      </c>
      <c r="AF1790" s="3">
        <v>1</v>
      </c>
      <c r="AG1790" s="3">
        <v>0</v>
      </c>
      <c r="AH1790" s="3">
        <v>1</v>
      </c>
      <c r="AI1790" s="3">
        <v>0</v>
      </c>
      <c r="AJ1790" s="3">
        <v>0</v>
      </c>
      <c r="AK1790" s="3">
        <v>0</v>
      </c>
      <c r="AL1790" s="3">
        <v>11</v>
      </c>
      <c r="AM1790" s="4">
        <v>42272</v>
      </c>
      <c r="AN1790" s="3">
        <f t="shared" si="82"/>
        <v>9</v>
      </c>
      <c r="AO1790" s="3" t="str">
        <f t="shared" si="83"/>
        <v>September</v>
      </c>
      <c r="AP1790" s="3">
        <v>1</v>
      </c>
    </row>
    <row r="1791" spans="1:42" x14ac:dyDescent="0.25">
      <c r="A1791" s="3">
        <v>292</v>
      </c>
      <c r="B1791" s="3">
        <v>28839</v>
      </c>
      <c r="C1791" s="3">
        <v>31</v>
      </c>
      <c r="D1791" s="3">
        <f t="shared" si="81"/>
        <v>0.10749332501126946</v>
      </c>
      <c r="E1791" s="3">
        <v>1</v>
      </c>
      <c r="F1791" s="3">
        <v>1</v>
      </c>
      <c r="G1791" s="3">
        <v>86</v>
      </c>
      <c r="H1791" s="3">
        <v>24</v>
      </c>
      <c r="I1791" s="3">
        <v>0</v>
      </c>
      <c r="J1791" s="3">
        <v>7</v>
      </c>
      <c r="K1791" s="3">
        <v>0</v>
      </c>
      <c r="L1791" s="3">
        <v>0</v>
      </c>
      <c r="M1791" s="3">
        <v>1</v>
      </c>
      <c r="N1791" s="3">
        <v>2</v>
      </c>
      <c r="O1791" s="3">
        <v>2</v>
      </c>
      <c r="P1791" s="3">
        <v>0</v>
      </c>
      <c r="Q1791" s="3">
        <v>3</v>
      </c>
      <c r="R1791" s="3">
        <v>5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64</v>
      </c>
      <c r="AA1791" s="3" t="str" cm="1">
        <f t="array" ref="AA1791">_xlfn.IFS(AND(Z1791&lt;36,Z1791&gt;23),"24-35",AND(Z1791&lt;51,Z1791&gt;35),"36-50",AND(Z1791&gt;50,Z1791&lt;66),"51-65",Z1791&gt;65,"66+",TRUE,"?")</f>
        <v>51-65</v>
      </c>
      <c r="AB1791" s="3">
        <v>2269</v>
      </c>
      <c r="AC1791" s="3">
        <v>0</v>
      </c>
      <c r="AD1791" s="3">
        <v>0</v>
      </c>
      <c r="AE1791" s="3">
        <v>0</v>
      </c>
      <c r="AF1791" s="3">
        <v>1</v>
      </c>
      <c r="AG1791" s="3">
        <v>0</v>
      </c>
      <c r="AH1791" s="3">
        <v>0</v>
      </c>
      <c r="AI1791" s="3">
        <v>0</v>
      </c>
      <c r="AJ1791" s="3">
        <v>1</v>
      </c>
      <c r="AK1791" s="3">
        <v>0</v>
      </c>
      <c r="AL1791" s="3">
        <v>30</v>
      </c>
      <c r="AM1791" s="4">
        <v>42580</v>
      </c>
      <c r="AN1791" s="3">
        <f t="shared" si="82"/>
        <v>7</v>
      </c>
      <c r="AO1791" s="3" t="str">
        <f t="shared" si="83"/>
        <v>July</v>
      </c>
      <c r="AP1791" s="3">
        <v>1</v>
      </c>
    </row>
    <row r="1792" spans="1:42" x14ac:dyDescent="0.25">
      <c r="A1792" s="3">
        <v>400</v>
      </c>
      <c r="B1792" s="3">
        <v>10404</v>
      </c>
      <c r="C1792" s="3">
        <v>31</v>
      </c>
      <c r="D1792" s="3">
        <f t="shared" si="81"/>
        <v>0.2979623221837755</v>
      </c>
      <c r="E1792" s="3">
        <v>1</v>
      </c>
      <c r="F1792" s="3">
        <v>0</v>
      </c>
      <c r="G1792" s="3">
        <v>52</v>
      </c>
      <c r="H1792" s="3">
        <v>2</v>
      </c>
      <c r="I1792" s="3">
        <v>2</v>
      </c>
      <c r="J1792" s="3">
        <v>11</v>
      </c>
      <c r="K1792" s="3">
        <v>10</v>
      </c>
      <c r="L1792" s="3">
        <v>6</v>
      </c>
      <c r="M1792" s="3">
        <v>12</v>
      </c>
      <c r="N1792" s="3">
        <v>2</v>
      </c>
      <c r="O1792" s="3">
        <v>1</v>
      </c>
      <c r="P1792" s="3">
        <v>0</v>
      </c>
      <c r="Q1792" s="3">
        <v>4</v>
      </c>
      <c r="R1792" s="3">
        <v>5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31</v>
      </c>
      <c r="AA1792" s="3" t="str" cm="1">
        <f t="array" ref="AA1792">_xlfn.IFS(AND(Z1792&lt;36,Z1792&gt;23),"24-35",AND(Z1792&lt;51,Z1792&gt;35),"36-50",AND(Z1792&gt;50,Z1792&lt;66),"51-65",Z1792&gt;65,"66+",TRUE,"?")</f>
        <v>24-35</v>
      </c>
      <c r="AB1792" s="3">
        <v>2215</v>
      </c>
      <c r="AC1792" s="3">
        <v>0</v>
      </c>
      <c r="AD1792" s="3">
        <v>0</v>
      </c>
      <c r="AE1792" s="3">
        <v>0</v>
      </c>
      <c r="AF1792" s="3">
        <v>1</v>
      </c>
      <c r="AG1792" s="3">
        <v>0</v>
      </c>
      <c r="AH1792" s="3">
        <v>1</v>
      </c>
      <c r="AI1792" s="3">
        <v>0</v>
      </c>
      <c r="AJ1792" s="3">
        <v>0</v>
      </c>
      <c r="AK1792" s="3">
        <v>0</v>
      </c>
      <c r="AL1792" s="3">
        <v>19</v>
      </c>
      <c r="AM1792" s="4">
        <v>42634</v>
      </c>
      <c r="AN1792" s="3">
        <f t="shared" si="82"/>
        <v>9</v>
      </c>
      <c r="AO1792" s="3" t="str">
        <f t="shared" si="83"/>
        <v>September</v>
      </c>
      <c r="AP1792" s="3">
        <v>1</v>
      </c>
    </row>
    <row r="1793" spans="1:42" x14ac:dyDescent="0.25">
      <c r="A1793" s="3">
        <v>486</v>
      </c>
      <c r="B1793" s="3">
        <v>26095</v>
      </c>
      <c r="C1793" s="3">
        <v>31</v>
      </c>
      <c r="D1793" s="3">
        <f t="shared" si="81"/>
        <v>0.11879670434949224</v>
      </c>
      <c r="E1793" s="3">
        <v>1</v>
      </c>
      <c r="F1793" s="3">
        <v>0</v>
      </c>
      <c r="G1793" s="3">
        <v>77</v>
      </c>
      <c r="H1793" s="3">
        <v>11</v>
      </c>
      <c r="I1793" s="3">
        <v>7</v>
      </c>
      <c r="J1793" s="3">
        <v>9</v>
      </c>
      <c r="K1793" s="3">
        <v>3</v>
      </c>
      <c r="L1793" s="3">
        <v>1</v>
      </c>
      <c r="M1793" s="3">
        <v>11</v>
      </c>
      <c r="N1793" s="3">
        <v>1</v>
      </c>
      <c r="O1793" s="3">
        <v>1</v>
      </c>
      <c r="P1793" s="3">
        <v>0</v>
      </c>
      <c r="Q1793" s="3">
        <v>3</v>
      </c>
      <c r="R1793" s="3">
        <v>7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30</v>
      </c>
      <c r="AA1793" s="3" t="str" cm="1">
        <f t="array" ref="AA1793">_xlfn.IFS(AND(Z1793&lt;36,Z1793&gt;23),"24-35",AND(Z1793&lt;51,Z1793&gt;35),"36-50",AND(Z1793&gt;50,Z1793&lt;66),"51-65",Z1793&gt;65,"66+",TRUE,"?")</f>
        <v>24-35</v>
      </c>
      <c r="AB1793" s="3">
        <v>2523</v>
      </c>
      <c r="AC1793" s="3">
        <v>0</v>
      </c>
      <c r="AD1793" s="3">
        <v>0</v>
      </c>
      <c r="AE1793" s="3">
        <v>1</v>
      </c>
      <c r="AF1793" s="3">
        <v>0</v>
      </c>
      <c r="AG1793" s="3">
        <v>0</v>
      </c>
      <c r="AH1793" s="3">
        <v>0</v>
      </c>
      <c r="AI1793" s="3">
        <v>1</v>
      </c>
      <c r="AJ1793" s="3">
        <v>0</v>
      </c>
      <c r="AK1793" s="3">
        <v>0</v>
      </c>
      <c r="AL1793" s="3">
        <v>20</v>
      </c>
      <c r="AM1793" s="4">
        <v>42326</v>
      </c>
      <c r="AN1793" s="3">
        <f t="shared" si="82"/>
        <v>11</v>
      </c>
      <c r="AO1793" s="3" t="str">
        <f t="shared" si="83"/>
        <v>November</v>
      </c>
      <c r="AP1793" s="3">
        <v>1</v>
      </c>
    </row>
    <row r="1794" spans="1:42" x14ac:dyDescent="0.25">
      <c r="A1794" s="3">
        <v>587</v>
      </c>
      <c r="B1794" s="3">
        <v>36975</v>
      </c>
      <c r="C1794" s="3">
        <v>31</v>
      </c>
      <c r="D1794" s="3">
        <f t="shared" si="81"/>
        <v>8.3840432724814062E-2</v>
      </c>
      <c r="E1794" s="3">
        <v>1</v>
      </c>
      <c r="F1794" s="3">
        <v>0</v>
      </c>
      <c r="G1794" s="3">
        <v>50</v>
      </c>
      <c r="H1794" s="3">
        <v>10</v>
      </c>
      <c r="I1794" s="3">
        <v>6</v>
      </c>
      <c r="J1794" s="3">
        <v>11</v>
      </c>
      <c r="K1794" s="3">
        <v>0</v>
      </c>
      <c r="L1794" s="3">
        <v>4</v>
      </c>
      <c r="M1794" s="3">
        <v>2</v>
      </c>
      <c r="N1794" s="3">
        <v>1</v>
      </c>
      <c r="O1794" s="3">
        <v>1</v>
      </c>
      <c r="P1794" s="3">
        <v>0</v>
      </c>
      <c r="Q1794" s="3">
        <v>3</v>
      </c>
      <c r="R1794" s="3">
        <v>7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42</v>
      </c>
      <c r="AA1794" s="3" t="str" cm="1">
        <f t="array" ref="AA1794">_xlfn.IFS(AND(Z1794&lt;36,Z1794&gt;23),"24-35",AND(Z1794&lt;51,Z1794&gt;35),"36-50",AND(Z1794&gt;50,Z1794&lt;66),"51-65",Z1794&gt;65,"66+",TRUE,"?")</f>
        <v>36-50</v>
      </c>
      <c r="AB1794" s="3">
        <v>2342</v>
      </c>
      <c r="AC1794" s="3">
        <v>0</v>
      </c>
      <c r="AD1794" s="3">
        <v>0</v>
      </c>
      <c r="AE1794" s="3">
        <v>1</v>
      </c>
      <c r="AF1794" s="3">
        <v>0</v>
      </c>
      <c r="AG1794" s="3">
        <v>0</v>
      </c>
      <c r="AH1794" s="3">
        <v>1</v>
      </c>
      <c r="AI1794" s="3">
        <v>0</v>
      </c>
      <c r="AJ1794" s="3">
        <v>0</v>
      </c>
      <c r="AK1794" s="3">
        <v>0</v>
      </c>
      <c r="AL1794" s="3">
        <v>29</v>
      </c>
      <c r="AM1794" s="4">
        <v>42507</v>
      </c>
      <c r="AN1794" s="3">
        <f t="shared" si="82"/>
        <v>5</v>
      </c>
      <c r="AO1794" s="3" t="str">
        <f t="shared" si="83"/>
        <v>May</v>
      </c>
      <c r="AP1794" s="3">
        <v>1</v>
      </c>
    </row>
    <row r="1795" spans="1:42" x14ac:dyDescent="0.25">
      <c r="A1795" s="3">
        <v>698</v>
      </c>
      <c r="B1795" s="3">
        <v>17003</v>
      </c>
      <c r="C1795" s="3">
        <v>31</v>
      </c>
      <c r="D1795" s="3">
        <f t="shared" ref="D1795:D1858" si="84">C1795*100/B1795</f>
        <v>0.18232076692348409</v>
      </c>
      <c r="E1795" s="3">
        <v>1</v>
      </c>
      <c r="F1795" s="3">
        <v>0</v>
      </c>
      <c r="G1795" s="3">
        <v>37</v>
      </c>
      <c r="H1795" s="3">
        <v>2</v>
      </c>
      <c r="I1795" s="3">
        <v>5</v>
      </c>
      <c r="J1795" s="3">
        <v>12</v>
      </c>
      <c r="K1795" s="3">
        <v>4</v>
      </c>
      <c r="L1795" s="3">
        <v>8</v>
      </c>
      <c r="M1795" s="3">
        <v>7</v>
      </c>
      <c r="N1795" s="3">
        <v>3</v>
      </c>
      <c r="O1795" s="3">
        <v>2</v>
      </c>
      <c r="P1795" s="3">
        <v>0</v>
      </c>
      <c r="Q1795" s="3">
        <v>4</v>
      </c>
      <c r="R1795" s="3">
        <v>5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45</v>
      </c>
      <c r="AA1795" s="3" t="str" cm="1">
        <f t="array" ref="AA1795">_xlfn.IFS(AND(Z1795&lt;36,Z1795&gt;23),"24-35",AND(Z1795&lt;51,Z1795&gt;35),"36-50",AND(Z1795&gt;50,Z1795&lt;66),"51-65",Z1795&gt;65,"66+",TRUE,"?")</f>
        <v>36-50</v>
      </c>
      <c r="AB1795" s="3">
        <v>2361</v>
      </c>
      <c r="AC1795" s="3">
        <v>0</v>
      </c>
      <c r="AD1795" s="3">
        <v>1</v>
      </c>
      <c r="AE1795" s="3">
        <v>0</v>
      </c>
      <c r="AF1795" s="3">
        <v>0</v>
      </c>
      <c r="AG1795" s="3">
        <v>0</v>
      </c>
      <c r="AH1795" s="3">
        <v>1</v>
      </c>
      <c r="AI1795" s="3">
        <v>0</v>
      </c>
      <c r="AJ1795" s="3">
        <v>0</v>
      </c>
      <c r="AK1795" s="3">
        <v>0</v>
      </c>
      <c r="AL1795" s="3">
        <v>24</v>
      </c>
      <c r="AM1795" s="4">
        <v>42488</v>
      </c>
      <c r="AN1795" s="3">
        <f t="shared" ref="AN1795:AN1858" si="85">MONTH(AM1795)</f>
        <v>4</v>
      </c>
      <c r="AO1795" s="3" t="str">
        <f t="shared" ref="AO1795:AO1858" si="86">TEXT(AM1795,"mmmm")</f>
        <v>April</v>
      </c>
      <c r="AP1795" s="3">
        <v>1</v>
      </c>
    </row>
    <row r="1796" spans="1:42" x14ac:dyDescent="0.25">
      <c r="A1796" s="3">
        <v>1466</v>
      </c>
      <c r="B1796" s="3">
        <v>13724</v>
      </c>
      <c r="C1796" s="3">
        <v>31</v>
      </c>
      <c r="D1796" s="3">
        <f t="shared" si="84"/>
        <v>0.22588166715243368</v>
      </c>
      <c r="E1796" s="3">
        <v>1</v>
      </c>
      <c r="F1796" s="3">
        <v>0</v>
      </c>
      <c r="G1796" s="3">
        <v>43</v>
      </c>
      <c r="H1796" s="3">
        <v>2</v>
      </c>
      <c r="I1796" s="3">
        <v>7</v>
      </c>
      <c r="J1796" s="3">
        <v>5</v>
      </c>
      <c r="K1796" s="3">
        <v>2</v>
      </c>
      <c r="L1796" s="3">
        <v>15</v>
      </c>
      <c r="M1796" s="3">
        <v>27</v>
      </c>
      <c r="N1796" s="3">
        <v>1</v>
      </c>
      <c r="O1796" s="3">
        <v>2</v>
      </c>
      <c r="P1796" s="3">
        <v>0</v>
      </c>
      <c r="Q1796" s="3">
        <v>2</v>
      </c>
      <c r="R1796" s="3">
        <v>9</v>
      </c>
      <c r="S1796" s="3">
        <v>0</v>
      </c>
      <c r="T1796" s="3">
        <v>0</v>
      </c>
      <c r="U1796" s="3">
        <v>1</v>
      </c>
      <c r="V1796" s="3">
        <v>0</v>
      </c>
      <c r="W1796" s="3">
        <v>0</v>
      </c>
      <c r="X1796" s="3">
        <v>0</v>
      </c>
      <c r="Y1796" s="3">
        <v>0</v>
      </c>
      <c r="Z1796" s="3">
        <v>32</v>
      </c>
      <c r="AA1796" s="3" t="str" cm="1">
        <f t="array" ref="AA1796">_xlfn.IFS(AND(Z1796&lt;36,Z1796&gt;23),"24-35",AND(Z1796&lt;51,Z1796&gt;35),"36-50",AND(Z1796&gt;50,Z1796&lt;66),"51-65",Z1796&gt;65,"66+",TRUE,"?")</f>
        <v>24-35</v>
      </c>
      <c r="AB1796" s="3">
        <v>2826</v>
      </c>
      <c r="AC1796" s="3">
        <v>0</v>
      </c>
      <c r="AD1796" s="3">
        <v>0</v>
      </c>
      <c r="AE1796" s="3">
        <v>0</v>
      </c>
      <c r="AF1796" s="3">
        <v>1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4</v>
      </c>
      <c r="AM1796" s="4">
        <v>42023</v>
      </c>
      <c r="AN1796" s="3">
        <f t="shared" si="85"/>
        <v>1</v>
      </c>
      <c r="AO1796" s="3" t="str">
        <f t="shared" si="86"/>
        <v>January</v>
      </c>
      <c r="AP1796" s="3">
        <v>1</v>
      </c>
    </row>
    <row r="1797" spans="1:42" x14ac:dyDescent="0.25">
      <c r="A1797" s="3">
        <v>1557</v>
      </c>
      <c r="B1797" s="3">
        <v>41437</v>
      </c>
      <c r="C1797" s="3">
        <v>31</v>
      </c>
      <c r="D1797" s="3">
        <f t="shared" si="84"/>
        <v>7.4812365760069499E-2</v>
      </c>
      <c r="E1797" s="3">
        <v>1</v>
      </c>
      <c r="F1797" s="3">
        <v>1</v>
      </c>
      <c r="G1797" s="3">
        <v>5</v>
      </c>
      <c r="H1797" s="3">
        <v>29</v>
      </c>
      <c r="I1797" s="3">
        <v>0</v>
      </c>
      <c r="J1797" s="3">
        <v>2</v>
      </c>
      <c r="K1797" s="3">
        <v>0</v>
      </c>
      <c r="L1797" s="3">
        <v>0</v>
      </c>
      <c r="M1797" s="3">
        <v>1</v>
      </c>
      <c r="N1797" s="3">
        <v>1</v>
      </c>
      <c r="O1797" s="3">
        <v>1</v>
      </c>
      <c r="P1797" s="3">
        <v>0</v>
      </c>
      <c r="Q1797" s="3">
        <v>3</v>
      </c>
      <c r="R1797" s="3">
        <v>7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63</v>
      </c>
      <c r="AA1797" s="3" t="str" cm="1">
        <f t="array" ref="AA1797">_xlfn.IFS(AND(Z1797&lt;36,Z1797&gt;23),"24-35",AND(Z1797&lt;51,Z1797&gt;35),"36-50",AND(Z1797&gt;50,Z1797&lt;66),"51-65",Z1797&gt;65,"66+",TRUE,"?")</f>
        <v>51-65</v>
      </c>
      <c r="AB1797" s="3">
        <v>2804</v>
      </c>
      <c r="AC1797" s="3">
        <v>1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1</v>
      </c>
      <c r="AL1797" s="3">
        <v>30</v>
      </c>
      <c r="AM1797" s="4">
        <v>42045</v>
      </c>
      <c r="AN1797" s="3">
        <f t="shared" si="85"/>
        <v>2</v>
      </c>
      <c r="AO1797" s="3" t="str">
        <f t="shared" si="86"/>
        <v>February</v>
      </c>
      <c r="AP1797" s="3">
        <v>1</v>
      </c>
    </row>
    <row r="1798" spans="1:42" x14ac:dyDescent="0.25">
      <c r="A1798" s="3">
        <v>1606</v>
      </c>
      <c r="B1798" s="3">
        <v>16014</v>
      </c>
      <c r="C1798" s="3">
        <v>31</v>
      </c>
      <c r="D1798" s="3">
        <f t="shared" si="84"/>
        <v>0.19358061696015985</v>
      </c>
      <c r="E1798" s="3">
        <v>1</v>
      </c>
      <c r="F1798" s="3">
        <v>1</v>
      </c>
      <c r="G1798" s="3">
        <v>42</v>
      </c>
      <c r="H1798" s="3">
        <v>3</v>
      </c>
      <c r="I1798" s="3">
        <v>9</v>
      </c>
      <c r="J1798" s="3">
        <v>4</v>
      </c>
      <c r="K1798" s="3">
        <v>7</v>
      </c>
      <c r="L1798" s="3">
        <v>8</v>
      </c>
      <c r="M1798" s="3">
        <v>7</v>
      </c>
      <c r="N1798" s="3">
        <v>4</v>
      </c>
      <c r="O1798" s="3">
        <v>1</v>
      </c>
      <c r="P1798" s="3">
        <v>1</v>
      </c>
      <c r="Q1798" s="3">
        <v>4</v>
      </c>
      <c r="R1798" s="3">
        <v>3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41</v>
      </c>
      <c r="AA1798" s="3" t="str" cm="1">
        <f t="array" ref="AA1798">_xlfn.IFS(AND(Z1798&lt;36,Z1798&gt;23),"24-35",AND(Z1798&lt;51,Z1798&gt;35),"36-50",AND(Z1798&gt;50,Z1798&lt;66),"51-65",Z1798&gt;65,"66+",TRUE,"?")</f>
        <v>36-50</v>
      </c>
      <c r="AB1798" s="3">
        <v>2628</v>
      </c>
      <c r="AC1798" s="3">
        <v>0</v>
      </c>
      <c r="AD1798" s="3">
        <v>0</v>
      </c>
      <c r="AE1798" s="3">
        <v>1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24</v>
      </c>
      <c r="AM1798" s="4">
        <v>42221</v>
      </c>
      <c r="AN1798" s="3">
        <f t="shared" si="85"/>
        <v>8</v>
      </c>
      <c r="AO1798" s="3" t="str">
        <f t="shared" si="86"/>
        <v>August</v>
      </c>
      <c r="AP1798" s="3">
        <v>1</v>
      </c>
    </row>
    <row r="1799" spans="1:42" x14ac:dyDescent="0.25">
      <c r="A1799" s="3">
        <v>1612</v>
      </c>
      <c r="B1799" s="3">
        <v>13533</v>
      </c>
      <c r="C1799" s="3">
        <v>31</v>
      </c>
      <c r="D1799" s="3">
        <f t="shared" si="84"/>
        <v>0.22906968151924925</v>
      </c>
      <c r="E1799" s="3">
        <v>1</v>
      </c>
      <c r="F1799" s="3">
        <v>0</v>
      </c>
      <c r="G1799" s="3">
        <v>45</v>
      </c>
      <c r="H1799" s="3">
        <v>12</v>
      </c>
      <c r="I1799" s="3">
        <v>3</v>
      </c>
      <c r="J1799" s="3">
        <v>8</v>
      </c>
      <c r="K1799" s="3">
        <v>8</v>
      </c>
      <c r="L1799" s="3">
        <v>0</v>
      </c>
      <c r="M1799" s="3">
        <v>17</v>
      </c>
      <c r="N1799" s="3">
        <v>2</v>
      </c>
      <c r="O1799" s="3">
        <v>2</v>
      </c>
      <c r="P1799" s="3">
        <v>0</v>
      </c>
      <c r="Q1799" s="3">
        <v>3</v>
      </c>
      <c r="R1799" s="3">
        <v>7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41</v>
      </c>
      <c r="AA1799" s="3" t="str" cm="1">
        <f t="array" ref="AA1799">_xlfn.IFS(AND(Z1799&lt;36,Z1799&gt;23),"24-35",AND(Z1799&lt;51,Z1799&gt;35),"36-50",AND(Z1799&gt;50,Z1799&lt;66),"51-65",Z1799&gt;65,"66+",TRUE,"?")</f>
        <v>36-50</v>
      </c>
      <c r="AB1799" s="3">
        <v>2635</v>
      </c>
      <c r="AC1799" s="3">
        <v>1</v>
      </c>
      <c r="AD1799" s="3">
        <v>0</v>
      </c>
      <c r="AE1799" s="3">
        <v>0</v>
      </c>
      <c r="AF1799" s="3">
        <v>0</v>
      </c>
      <c r="AG1799" s="3">
        <v>0</v>
      </c>
      <c r="AH1799" s="3">
        <v>1</v>
      </c>
      <c r="AI1799" s="3">
        <v>0</v>
      </c>
      <c r="AJ1799" s="3">
        <v>0</v>
      </c>
      <c r="AK1799" s="3">
        <v>0</v>
      </c>
      <c r="AL1799" s="3">
        <v>14</v>
      </c>
      <c r="AM1799" s="4">
        <v>42214</v>
      </c>
      <c r="AN1799" s="3">
        <f t="shared" si="85"/>
        <v>7</v>
      </c>
      <c r="AO1799" s="3" t="str">
        <f t="shared" si="86"/>
        <v>July</v>
      </c>
      <c r="AP1799" s="3">
        <v>1</v>
      </c>
    </row>
    <row r="1800" spans="1:42" x14ac:dyDescent="0.25">
      <c r="A1800" s="3">
        <v>1986</v>
      </c>
      <c r="B1800" s="3">
        <v>8820</v>
      </c>
      <c r="C1800" s="3">
        <v>31</v>
      </c>
      <c r="D1800" s="3">
        <f t="shared" si="84"/>
        <v>0.35147392290249435</v>
      </c>
      <c r="E1800" s="3">
        <v>1</v>
      </c>
      <c r="F1800" s="3">
        <v>1</v>
      </c>
      <c r="G1800" s="3">
        <v>52</v>
      </c>
      <c r="H1800" s="3">
        <v>12</v>
      </c>
      <c r="I1800" s="3">
        <v>0</v>
      </c>
      <c r="J1800" s="3">
        <v>13</v>
      </c>
      <c r="K1800" s="3">
        <v>4</v>
      </c>
      <c r="L1800" s="3">
        <v>2</v>
      </c>
      <c r="M1800" s="3">
        <v>4</v>
      </c>
      <c r="N1800" s="3">
        <v>4</v>
      </c>
      <c r="O1800" s="3">
        <v>3</v>
      </c>
      <c r="P1800" s="3">
        <v>0</v>
      </c>
      <c r="Q1800" s="3">
        <v>3</v>
      </c>
      <c r="R1800" s="3">
        <v>8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68</v>
      </c>
      <c r="AA1800" s="3" t="str" cm="1">
        <f t="array" ref="AA1800">_xlfn.IFS(AND(Z1800&lt;36,Z1800&gt;23),"24-35",AND(Z1800&lt;51,Z1800&gt;35),"36-50",AND(Z1800&gt;50,Z1800&lt;66),"51-65",Z1800&gt;65,"66+",TRUE,"?")</f>
        <v>66+</v>
      </c>
      <c r="AB1800" s="3">
        <v>2623</v>
      </c>
      <c r="AC1800" s="3">
        <v>0</v>
      </c>
      <c r="AD1800" s="3">
        <v>0</v>
      </c>
      <c r="AE1800" s="3">
        <v>1</v>
      </c>
      <c r="AF1800" s="3">
        <v>0</v>
      </c>
      <c r="AG1800" s="3">
        <v>0</v>
      </c>
      <c r="AH1800" s="3">
        <v>0</v>
      </c>
      <c r="AI1800" s="3">
        <v>0</v>
      </c>
      <c r="AJ1800" s="3">
        <v>1</v>
      </c>
      <c r="AK1800" s="3">
        <v>0</v>
      </c>
      <c r="AL1800" s="3">
        <v>27</v>
      </c>
      <c r="AM1800" s="4">
        <v>42226</v>
      </c>
      <c r="AN1800" s="3">
        <f t="shared" si="85"/>
        <v>8</v>
      </c>
      <c r="AO1800" s="3" t="str">
        <f t="shared" si="86"/>
        <v>August</v>
      </c>
      <c r="AP1800" s="3">
        <v>1</v>
      </c>
    </row>
    <row r="1801" spans="1:42" x14ac:dyDescent="0.25">
      <c r="A1801" s="3">
        <v>108</v>
      </c>
      <c r="B1801" s="3">
        <v>21918</v>
      </c>
      <c r="C1801" s="3">
        <v>30</v>
      </c>
      <c r="D1801" s="3">
        <f t="shared" si="84"/>
        <v>0.13687380235422941</v>
      </c>
      <c r="E1801" s="3">
        <v>1</v>
      </c>
      <c r="F1801" s="3">
        <v>0</v>
      </c>
      <c r="G1801" s="3">
        <v>37</v>
      </c>
      <c r="H1801" s="3">
        <v>1</v>
      </c>
      <c r="I1801" s="3">
        <v>6</v>
      </c>
      <c r="J1801" s="3">
        <v>7</v>
      </c>
      <c r="K1801" s="3">
        <v>11</v>
      </c>
      <c r="L1801" s="3">
        <v>5</v>
      </c>
      <c r="M1801" s="3">
        <v>3</v>
      </c>
      <c r="N1801" s="3">
        <v>2</v>
      </c>
      <c r="O1801" s="3">
        <v>2</v>
      </c>
      <c r="P1801" s="3">
        <v>0</v>
      </c>
      <c r="Q1801" s="3">
        <v>3</v>
      </c>
      <c r="R1801" s="3">
        <v>6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51</v>
      </c>
      <c r="AA1801" s="3" t="str" cm="1">
        <f t="array" ref="AA1801">_xlfn.IFS(AND(Z1801&lt;36,Z1801&gt;23),"24-35",AND(Z1801&lt;51,Z1801&gt;35),"36-50",AND(Z1801&gt;50,Z1801&lt;66),"51-65",Z1801&gt;65,"66+",TRUE,"?")</f>
        <v>51-65</v>
      </c>
      <c r="AB1801" s="3">
        <v>2386</v>
      </c>
      <c r="AC1801" s="3">
        <v>0</v>
      </c>
      <c r="AD1801" s="3">
        <v>0</v>
      </c>
      <c r="AE1801" s="3">
        <v>0</v>
      </c>
      <c r="AF1801" s="3">
        <v>1</v>
      </c>
      <c r="AG1801" s="3">
        <v>0</v>
      </c>
      <c r="AH1801" s="3">
        <v>0</v>
      </c>
      <c r="AI1801" s="3">
        <v>1</v>
      </c>
      <c r="AJ1801" s="3">
        <v>0</v>
      </c>
      <c r="AK1801" s="3">
        <v>0</v>
      </c>
      <c r="AL1801" s="3">
        <v>27</v>
      </c>
      <c r="AM1801" s="4">
        <v>42463</v>
      </c>
      <c r="AN1801" s="3">
        <f t="shared" si="85"/>
        <v>4</v>
      </c>
      <c r="AO1801" s="3" t="str">
        <f t="shared" si="86"/>
        <v>April</v>
      </c>
      <c r="AP1801" s="3">
        <v>1</v>
      </c>
    </row>
    <row r="1802" spans="1:42" x14ac:dyDescent="0.25">
      <c r="A1802" s="3">
        <v>412</v>
      </c>
      <c r="B1802" s="3">
        <v>28691</v>
      </c>
      <c r="C1802" s="3">
        <v>30</v>
      </c>
      <c r="D1802" s="3">
        <f t="shared" si="84"/>
        <v>0.104562406329511</v>
      </c>
      <c r="E1802" s="3">
        <v>1</v>
      </c>
      <c r="F1802" s="3">
        <v>0</v>
      </c>
      <c r="G1802" s="3">
        <v>56</v>
      </c>
      <c r="H1802" s="3">
        <v>5</v>
      </c>
      <c r="I1802" s="3">
        <v>4</v>
      </c>
      <c r="J1802" s="3">
        <v>13</v>
      </c>
      <c r="K1802" s="3">
        <v>8</v>
      </c>
      <c r="L1802" s="3">
        <v>0</v>
      </c>
      <c r="M1802" s="3">
        <v>4</v>
      </c>
      <c r="N1802" s="3">
        <v>1</v>
      </c>
      <c r="O1802" s="3">
        <v>1</v>
      </c>
      <c r="P1802" s="3">
        <v>0</v>
      </c>
      <c r="Q1802" s="3">
        <v>3</v>
      </c>
      <c r="R1802" s="3">
        <v>8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31</v>
      </c>
      <c r="AA1802" s="3" t="str" cm="1">
        <f t="array" ref="AA1802">_xlfn.IFS(AND(Z1802&lt;36,Z1802&gt;23),"24-35",AND(Z1802&lt;51,Z1802&gt;35),"36-50",AND(Z1802&gt;50,Z1802&lt;66),"51-65",Z1802&gt;65,"66+",TRUE,"?")</f>
        <v>24-35</v>
      </c>
      <c r="AB1802" s="3">
        <v>2519</v>
      </c>
      <c r="AC1802" s="3">
        <v>0</v>
      </c>
      <c r="AD1802" s="3">
        <v>1</v>
      </c>
      <c r="AE1802" s="3">
        <v>0</v>
      </c>
      <c r="AF1802" s="3">
        <v>0</v>
      </c>
      <c r="AG1802" s="3">
        <v>0</v>
      </c>
      <c r="AH1802" s="3">
        <v>0</v>
      </c>
      <c r="AI1802" s="3">
        <v>1</v>
      </c>
      <c r="AJ1802" s="3">
        <v>0</v>
      </c>
      <c r="AK1802" s="3">
        <v>0</v>
      </c>
      <c r="AL1802" s="3">
        <v>26</v>
      </c>
      <c r="AM1802" s="4">
        <v>42330</v>
      </c>
      <c r="AN1802" s="3">
        <f t="shared" si="85"/>
        <v>11</v>
      </c>
      <c r="AO1802" s="3" t="str">
        <f t="shared" si="86"/>
        <v>November</v>
      </c>
      <c r="AP1802" s="3">
        <v>1</v>
      </c>
    </row>
    <row r="1803" spans="1:42" x14ac:dyDescent="0.25">
      <c r="A1803" s="3">
        <v>589</v>
      </c>
      <c r="B1803" s="3">
        <v>13624</v>
      </c>
      <c r="C1803" s="3">
        <v>30</v>
      </c>
      <c r="D1803" s="3">
        <f t="shared" si="84"/>
        <v>0.22019964768056371</v>
      </c>
      <c r="E1803" s="3">
        <v>1</v>
      </c>
      <c r="F1803" s="3">
        <v>0</v>
      </c>
      <c r="G1803" s="3">
        <v>93</v>
      </c>
      <c r="H1803" s="3">
        <v>10</v>
      </c>
      <c r="I1803" s="3">
        <v>2</v>
      </c>
      <c r="J1803" s="3">
        <v>15</v>
      </c>
      <c r="K1803" s="3">
        <v>2</v>
      </c>
      <c r="L1803" s="3">
        <v>1</v>
      </c>
      <c r="M1803" s="3">
        <v>6</v>
      </c>
      <c r="N1803" s="3">
        <v>2</v>
      </c>
      <c r="O1803" s="3">
        <v>2</v>
      </c>
      <c r="P1803" s="3">
        <v>0</v>
      </c>
      <c r="Q1803" s="3">
        <v>3</v>
      </c>
      <c r="R1803" s="3">
        <v>6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44</v>
      </c>
      <c r="AA1803" s="3" t="str" cm="1">
        <f t="array" ref="AA1803">_xlfn.IFS(AND(Z1803&lt;36,Z1803&gt;23),"24-35",AND(Z1803&lt;51,Z1803&gt;35),"36-50",AND(Z1803&gt;50,Z1803&lt;66),"51-65",Z1803&gt;65,"66+",TRUE,"?")</f>
        <v>36-50</v>
      </c>
      <c r="AB1803" s="3">
        <v>2684</v>
      </c>
      <c r="AC1803" s="3">
        <v>0</v>
      </c>
      <c r="AD1803" s="3">
        <v>1</v>
      </c>
      <c r="AE1803" s="3">
        <v>0</v>
      </c>
      <c r="AF1803" s="3">
        <v>0</v>
      </c>
      <c r="AG1803" s="3">
        <v>0</v>
      </c>
      <c r="AH1803" s="3">
        <v>0</v>
      </c>
      <c r="AI1803" s="3">
        <v>1</v>
      </c>
      <c r="AJ1803" s="3">
        <v>0</v>
      </c>
      <c r="AK1803" s="3">
        <v>0</v>
      </c>
      <c r="AL1803" s="3">
        <v>24</v>
      </c>
      <c r="AM1803" s="4">
        <v>42165</v>
      </c>
      <c r="AN1803" s="3">
        <f t="shared" si="85"/>
        <v>6</v>
      </c>
      <c r="AO1803" s="3" t="str">
        <f t="shared" si="86"/>
        <v>June</v>
      </c>
      <c r="AP1803" s="3">
        <v>1</v>
      </c>
    </row>
    <row r="1804" spans="1:42" x14ac:dyDescent="0.25">
      <c r="A1804" s="3">
        <v>893</v>
      </c>
      <c r="B1804" s="3">
        <v>27922</v>
      </c>
      <c r="C1804" s="3">
        <v>30</v>
      </c>
      <c r="D1804" s="3">
        <f t="shared" si="84"/>
        <v>0.10744216030370317</v>
      </c>
      <c r="E1804" s="3">
        <v>1</v>
      </c>
      <c r="F1804" s="3">
        <v>0</v>
      </c>
      <c r="G1804" s="3">
        <v>80</v>
      </c>
      <c r="H1804" s="3">
        <v>11</v>
      </c>
      <c r="I1804" s="3">
        <v>0</v>
      </c>
      <c r="J1804" s="3">
        <v>13</v>
      </c>
      <c r="K1804" s="3">
        <v>2</v>
      </c>
      <c r="L1804" s="3">
        <v>4</v>
      </c>
      <c r="M1804" s="3">
        <v>11</v>
      </c>
      <c r="N1804" s="3">
        <v>1</v>
      </c>
      <c r="O1804" s="3">
        <v>2</v>
      </c>
      <c r="P1804" s="3">
        <v>0</v>
      </c>
      <c r="Q1804" s="3">
        <v>3</v>
      </c>
      <c r="R1804" s="3">
        <v>4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41</v>
      </c>
      <c r="AA1804" s="3" t="str" cm="1">
        <f t="array" ref="AA1804">_xlfn.IFS(AND(Z1804&lt;36,Z1804&gt;23),"24-35",AND(Z1804&lt;51,Z1804&gt;35),"36-50",AND(Z1804&gt;50,Z1804&lt;66),"51-65",Z1804&gt;65,"66+",TRUE,"?")</f>
        <v>36-50</v>
      </c>
      <c r="AB1804" s="3">
        <v>2209</v>
      </c>
      <c r="AC1804" s="3">
        <v>0</v>
      </c>
      <c r="AD1804" s="3">
        <v>0</v>
      </c>
      <c r="AE1804" s="3">
        <v>0</v>
      </c>
      <c r="AF1804" s="3">
        <v>1</v>
      </c>
      <c r="AG1804" s="3">
        <v>0</v>
      </c>
      <c r="AH1804" s="3">
        <v>0</v>
      </c>
      <c r="AI1804" s="3">
        <v>0</v>
      </c>
      <c r="AJ1804" s="3">
        <v>0</v>
      </c>
      <c r="AK1804" s="3">
        <v>1</v>
      </c>
      <c r="AL1804" s="3">
        <v>19</v>
      </c>
      <c r="AM1804" s="4">
        <v>42640</v>
      </c>
      <c r="AN1804" s="3">
        <f t="shared" si="85"/>
        <v>9</v>
      </c>
      <c r="AO1804" s="3" t="str">
        <f t="shared" si="86"/>
        <v>September</v>
      </c>
      <c r="AP1804" s="3">
        <v>1</v>
      </c>
    </row>
    <row r="1805" spans="1:42" x14ac:dyDescent="0.25">
      <c r="A1805" s="3">
        <v>1373</v>
      </c>
      <c r="B1805" s="3">
        <v>19107</v>
      </c>
      <c r="C1805" s="3">
        <v>30</v>
      </c>
      <c r="D1805" s="3">
        <f t="shared" si="84"/>
        <v>0.15701051970482022</v>
      </c>
      <c r="E1805" s="3">
        <v>1</v>
      </c>
      <c r="F1805" s="3">
        <v>0</v>
      </c>
      <c r="G1805" s="3">
        <v>49</v>
      </c>
      <c r="H1805" s="3">
        <v>2</v>
      </c>
      <c r="I1805" s="3">
        <v>4</v>
      </c>
      <c r="J1805" s="3">
        <v>9</v>
      </c>
      <c r="K1805" s="3">
        <v>10</v>
      </c>
      <c r="L1805" s="3">
        <v>5</v>
      </c>
      <c r="M1805" s="3">
        <v>16</v>
      </c>
      <c r="N1805" s="3">
        <v>2</v>
      </c>
      <c r="O1805" s="3">
        <v>1</v>
      </c>
      <c r="P1805" s="3">
        <v>0</v>
      </c>
      <c r="Q1805" s="3">
        <v>3</v>
      </c>
      <c r="R1805" s="3">
        <v>7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40</v>
      </c>
      <c r="AA1805" s="3" t="str" cm="1">
        <f t="array" ref="AA1805">_xlfn.IFS(AND(Z1805&lt;36,Z1805&gt;23),"24-35",AND(Z1805&lt;51,Z1805&gt;35),"36-50",AND(Z1805&gt;50,Z1805&lt;66),"51-65",Z1805&gt;65,"66+",TRUE,"?")</f>
        <v>36-50</v>
      </c>
      <c r="AB1805" s="3">
        <v>2470</v>
      </c>
      <c r="AC1805" s="3">
        <v>0</v>
      </c>
      <c r="AD1805" s="3">
        <v>1</v>
      </c>
      <c r="AE1805" s="3">
        <v>0</v>
      </c>
      <c r="AF1805" s="3">
        <v>0</v>
      </c>
      <c r="AG1805" s="3">
        <v>0</v>
      </c>
      <c r="AH1805" s="3">
        <v>0</v>
      </c>
      <c r="AI1805" s="3">
        <v>1</v>
      </c>
      <c r="AJ1805" s="3">
        <v>0</v>
      </c>
      <c r="AK1805" s="3">
        <v>0</v>
      </c>
      <c r="AL1805" s="3">
        <v>14</v>
      </c>
      <c r="AM1805" s="4">
        <v>42379</v>
      </c>
      <c r="AN1805" s="3">
        <f t="shared" si="85"/>
        <v>1</v>
      </c>
      <c r="AO1805" s="3" t="str">
        <f t="shared" si="86"/>
        <v>January</v>
      </c>
      <c r="AP1805" s="3">
        <v>1</v>
      </c>
    </row>
    <row r="1806" spans="1:42" x14ac:dyDescent="0.25">
      <c r="A1806" s="3">
        <v>1471</v>
      </c>
      <c r="B1806" s="3">
        <v>36663</v>
      </c>
      <c r="C1806" s="3">
        <v>30</v>
      </c>
      <c r="D1806" s="3">
        <f t="shared" si="84"/>
        <v>8.1826364454627279E-2</v>
      </c>
      <c r="E1806" s="3">
        <v>1</v>
      </c>
      <c r="F1806" s="3">
        <v>0</v>
      </c>
      <c r="G1806" s="3">
        <v>40</v>
      </c>
      <c r="H1806" s="3">
        <v>18</v>
      </c>
      <c r="I1806" s="3">
        <v>0</v>
      </c>
      <c r="J1806" s="3">
        <v>6</v>
      </c>
      <c r="K1806" s="3">
        <v>3</v>
      </c>
      <c r="L1806" s="3">
        <v>3</v>
      </c>
      <c r="M1806" s="3">
        <v>5</v>
      </c>
      <c r="N1806" s="3">
        <v>1</v>
      </c>
      <c r="O1806" s="3">
        <v>1</v>
      </c>
      <c r="P1806" s="3">
        <v>1</v>
      </c>
      <c r="Q1806" s="3">
        <v>3</v>
      </c>
      <c r="R1806" s="3">
        <v>2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45</v>
      </c>
      <c r="AA1806" s="3" t="str" cm="1">
        <f t="array" ref="AA1806">_xlfn.IFS(AND(Z1806&lt;36,Z1806&gt;23),"24-35",AND(Z1806&lt;51,Z1806&gt;35),"36-50",AND(Z1806&gt;50,Z1806&lt;66),"51-65",Z1806&gt;65,"66+",TRUE,"?")</f>
        <v>36-50</v>
      </c>
      <c r="AB1806" s="3">
        <v>2224</v>
      </c>
      <c r="AC1806" s="3">
        <v>0</v>
      </c>
      <c r="AD1806" s="3">
        <v>1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1</v>
      </c>
      <c r="AL1806" s="3">
        <v>25</v>
      </c>
      <c r="AM1806" s="4">
        <v>42625</v>
      </c>
      <c r="AN1806" s="3">
        <f t="shared" si="85"/>
        <v>9</v>
      </c>
      <c r="AO1806" s="3" t="str">
        <f t="shared" si="86"/>
        <v>September</v>
      </c>
      <c r="AP1806" s="3">
        <v>1</v>
      </c>
    </row>
    <row r="1807" spans="1:42" x14ac:dyDescent="0.25">
      <c r="A1807" s="3">
        <v>1475</v>
      </c>
      <c r="B1807" s="3">
        <v>44512</v>
      </c>
      <c r="C1807" s="3">
        <v>30</v>
      </c>
      <c r="D1807" s="3">
        <f t="shared" si="84"/>
        <v>6.7397555715312724E-2</v>
      </c>
      <c r="E1807" s="3">
        <v>1</v>
      </c>
      <c r="F1807" s="3">
        <v>1</v>
      </c>
      <c r="G1807" s="3">
        <v>57</v>
      </c>
      <c r="H1807" s="3">
        <v>23</v>
      </c>
      <c r="I1807" s="3">
        <v>1</v>
      </c>
      <c r="J1807" s="3">
        <v>6</v>
      </c>
      <c r="K1807" s="3">
        <v>0</v>
      </c>
      <c r="L1807" s="3">
        <v>0</v>
      </c>
      <c r="M1807" s="3">
        <v>2</v>
      </c>
      <c r="N1807" s="3">
        <v>2</v>
      </c>
      <c r="O1807" s="3">
        <v>1</v>
      </c>
      <c r="P1807" s="3">
        <v>0</v>
      </c>
      <c r="Q1807" s="3">
        <v>3</v>
      </c>
      <c r="R1807" s="3">
        <v>4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60</v>
      </c>
      <c r="AA1807" s="3" t="str" cm="1">
        <f t="array" ref="AA1807">_xlfn.IFS(AND(Z1807&lt;36,Z1807&gt;23),"24-35",AND(Z1807&lt;51,Z1807&gt;35),"36-50",AND(Z1807&gt;50,Z1807&lt;66),"51-65",Z1807&gt;65,"66+",TRUE,"?")</f>
        <v>51-65</v>
      </c>
      <c r="AB1807" s="3">
        <v>2462</v>
      </c>
      <c r="AC1807" s="3">
        <v>0</v>
      </c>
      <c r="AD1807" s="3">
        <v>0</v>
      </c>
      <c r="AE1807" s="3">
        <v>0</v>
      </c>
      <c r="AF1807" s="3">
        <v>1</v>
      </c>
      <c r="AG1807" s="3">
        <v>0</v>
      </c>
      <c r="AH1807" s="3">
        <v>0</v>
      </c>
      <c r="AI1807" s="3">
        <v>1</v>
      </c>
      <c r="AJ1807" s="3">
        <v>0</v>
      </c>
      <c r="AK1807" s="3">
        <v>0</v>
      </c>
      <c r="AL1807" s="3">
        <v>28</v>
      </c>
      <c r="AM1807" s="4">
        <v>42387</v>
      </c>
      <c r="AN1807" s="3">
        <f t="shared" si="85"/>
        <v>1</v>
      </c>
      <c r="AO1807" s="3" t="str">
        <f t="shared" si="86"/>
        <v>January</v>
      </c>
      <c r="AP1807" s="3">
        <v>1</v>
      </c>
    </row>
    <row r="1808" spans="1:42" x14ac:dyDescent="0.25">
      <c r="A1808" s="3">
        <v>1587</v>
      </c>
      <c r="B1808" s="3">
        <v>37244</v>
      </c>
      <c r="C1808" s="3">
        <v>30</v>
      </c>
      <c r="D1808" s="3">
        <f t="shared" si="84"/>
        <v>8.0549887230157879E-2</v>
      </c>
      <c r="E1808" s="3">
        <v>1</v>
      </c>
      <c r="F1808" s="3">
        <v>1</v>
      </c>
      <c r="G1808" s="3">
        <v>90</v>
      </c>
      <c r="H1808" s="3">
        <v>18</v>
      </c>
      <c r="I1808" s="3">
        <v>2</v>
      </c>
      <c r="J1808" s="3">
        <v>10</v>
      </c>
      <c r="K1808" s="3">
        <v>0</v>
      </c>
      <c r="L1808" s="3">
        <v>0</v>
      </c>
      <c r="M1808" s="3">
        <v>25</v>
      </c>
      <c r="N1808" s="3">
        <v>1</v>
      </c>
      <c r="O1808" s="3">
        <v>1</v>
      </c>
      <c r="P1808" s="3">
        <v>1</v>
      </c>
      <c r="Q1808" s="3">
        <v>2</v>
      </c>
      <c r="R1808" s="3">
        <v>7</v>
      </c>
      <c r="S1808" s="3">
        <v>0</v>
      </c>
      <c r="T1808" s="3">
        <v>0</v>
      </c>
      <c r="U1808" s="3">
        <v>1</v>
      </c>
      <c r="V1808" s="3">
        <v>0</v>
      </c>
      <c r="W1808" s="3">
        <v>0</v>
      </c>
      <c r="X1808" s="3">
        <v>0</v>
      </c>
      <c r="Y1808" s="3">
        <v>0</v>
      </c>
      <c r="Z1808" s="3">
        <v>65</v>
      </c>
      <c r="AA1808" s="3" t="str" cm="1">
        <f t="array" ref="AA1808">_xlfn.IFS(AND(Z1808&lt;36,Z1808&gt;23),"24-35",AND(Z1808&lt;51,Z1808&gt;35),"36-50",AND(Z1808&gt;50,Z1808&lt;66),"51-65",Z1808&gt;65,"66+",TRUE,"?")</f>
        <v>51-65</v>
      </c>
      <c r="AB1808" s="3">
        <v>2587</v>
      </c>
      <c r="AC1808" s="3">
        <v>1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1</v>
      </c>
      <c r="AJ1808" s="3">
        <v>0</v>
      </c>
      <c r="AK1808" s="3">
        <v>0</v>
      </c>
      <c r="AL1808" s="3">
        <v>5</v>
      </c>
      <c r="AM1808" s="4">
        <v>42262</v>
      </c>
      <c r="AN1808" s="3">
        <f t="shared" si="85"/>
        <v>9</v>
      </c>
      <c r="AO1808" s="3" t="str">
        <f t="shared" si="86"/>
        <v>September</v>
      </c>
      <c r="AP1808" s="3">
        <v>1</v>
      </c>
    </row>
    <row r="1809" spans="1:42" x14ac:dyDescent="0.25">
      <c r="A1809" s="3">
        <v>1927</v>
      </c>
      <c r="B1809" s="3">
        <v>34728</v>
      </c>
      <c r="C1809" s="3">
        <v>30</v>
      </c>
      <c r="D1809" s="3">
        <f t="shared" si="84"/>
        <v>8.6385625431928126E-2</v>
      </c>
      <c r="E1809" s="3">
        <v>1</v>
      </c>
      <c r="F1809" s="3">
        <v>0</v>
      </c>
      <c r="G1809" s="3">
        <v>2</v>
      </c>
      <c r="H1809" s="3">
        <v>14</v>
      </c>
      <c r="I1809" s="3">
        <v>0</v>
      </c>
      <c r="J1809" s="3">
        <v>16</v>
      </c>
      <c r="K1809" s="3">
        <v>0</v>
      </c>
      <c r="L1809" s="3">
        <v>0</v>
      </c>
      <c r="M1809" s="3">
        <v>6</v>
      </c>
      <c r="N1809" s="3">
        <v>1</v>
      </c>
      <c r="O1809" s="3">
        <v>1</v>
      </c>
      <c r="P1809" s="3">
        <v>1</v>
      </c>
      <c r="Q1809" s="3">
        <v>2</v>
      </c>
      <c r="R1809" s="3">
        <v>6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1</v>
      </c>
      <c r="Z1809" s="3">
        <v>34</v>
      </c>
      <c r="AA1809" s="3" t="str" cm="1">
        <f t="array" ref="AA1809">_xlfn.IFS(AND(Z1809&lt;36,Z1809&gt;23),"24-35",AND(Z1809&lt;51,Z1809&gt;35),"36-50",AND(Z1809&gt;50,Z1809&lt;66),"51-65",Z1809&gt;65,"66+",TRUE,"?")</f>
        <v>24-35</v>
      </c>
      <c r="AB1809" s="3">
        <v>2493</v>
      </c>
      <c r="AC1809" s="3">
        <v>0</v>
      </c>
      <c r="AD1809" s="3">
        <v>0</v>
      </c>
      <c r="AE1809" s="3">
        <v>0</v>
      </c>
      <c r="AF1809" s="3">
        <v>1</v>
      </c>
      <c r="AG1809" s="3">
        <v>0</v>
      </c>
      <c r="AH1809" s="3">
        <v>0</v>
      </c>
      <c r="AI1809" s="3">
        <v>1</v>
      </c>
      <c r="AJ1809" s="3">
        <v>0</v>
      </c>
      <c r="AK1809" s="3">
        <v>0</v>
      </c>
      <c r="AL1809" s="3">
        <v>24</v>
      </c>
      <c r="AM1809" s="4">
        <v>42356</v>
      </c>
      <c r="AN1809" s="3">
        <f t="shared" si="85"/>
        <v>12</v>
      </c>
      <c r="AO1809" s="3" t="str">
        <f t="shared" si="86"/>
        <v>December</v>
      </c>
      <c r="AP1809" s="3">
        <v>1</v>
      </c>
    </row>
    <row r="1810" spans="1:42" x14ac:dyDescent="0.25">
      <c r="A1810" s="3">
        <v>1928</v>
      </c>
      <c r="B1810" s="3">
        <v>25959</v>
      </c>
      <c r="C1810" s="3">
        <v>30</v>
      </c>
      <c r="D1810" s="3">
        <f t="shared" si="84"/>
        <v>0.11556685542586387</v>
      </c>
      <c r="E1810" s="3">
        <v>1</v>
      </c>
      <c r="F1810" s="3">
        <v>1</v>
      </c>
      <c r="G1810" s="3">
        <v>1</v>
      </c>
      <c r="H1810" s="3">
        <v>4</v>
      </c>
      <c r="I1810" s="3">
        <v>2</v>
      </c>
      <c r="J1810" s="3">
        <v>12</v>
      </c>
      <c r="K1810" s="3">
        <v>7</v>
      </c>
      <c r="L1810" s="3">
        <v>5</v>
      </c>
      <c r="M1810" s="3">
        <v>26</v>
      </c>
      <c r="N1810" s="3">
        <v>2</v>
      </c>
      <c r="O1810" s="3">
        <v>1</v>
      </c>
      <c r="P1810" s="3">
        <v>2</v>
      </c>
      <c r="Q1810" s="3">
        <v>2</v>
      </c>
      <c r="R1810" s="3">
        <v>6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1</v>
      </c>
      <c r="Z1810" s="3">
        <v>50</v>
      </c>
      <c r="AA1810" s="3" t="str" cm="1">
        <f t="array" ref="AA1810">_xlfn.IFS(AND(Z1810&lt;36,Z1810&gt;23),"24-35",AND(Z1810&lt;51,Z1810&gt;35),"36-50",AND(Z1810&gt;50,Z1810&lt;66),"51-65",Z1810&gt;65,"66+",TRUE,"?")</f>
        <v>36-50</v>
      </c>
      <c r="AB1810" s="3">
        <v>2659</v>
      </c>
      <c r="AC1810" s="3">
        <v>1</v>
      </c>
      <c r="AD1810" s="3">
        <v>0</v>
      </c>
      <c r="AE1810" s="3">
        <v>0</v>
      </c>
      <c r="AF1810" s="3">
        <v>0</v>
      </c>
      <c r="AG1810" s="3">
        <v>0</v>
      </c>
      <c r="AH1810" s="3">
        <v>1</v>
      </c>
      <c r="AI1810" s="3">
        <v>0</v>
      </c>
      <c r="AJ1810" s="3">
        <v>0</v>
      </c>
      <c r="AK1810" s="3">
        <v>0</v>
      </c>
      <c r="AL1810" s="3">
        <v>4</v>
      </c>
      <c r="AM1810" s="4">
        <v>42190</v>
      </c>
      <c r="AN1810" s="3">
        <f t="shared" si="85"/>
        <v>7</v>
      </c>
      <c r="AO1810" s="3" t="str">
        <f t="shared" si="86"/>
        <v>July</v>
      </c>
      <c r="AP1810" s="3">
        <v>1</v>
      </c>
    </row>
    <row r="1811" spans="1:42" x14ac:dyDescent="0.25">
      <c r="A1811" s="3">
        <v>156</v>
      </c>
      <c r="B1811" s="3">
        <v>33456</v>
      </c>
      <c r="C1811" s="3">
        <v>29</v>
      </c>
      <c r="D1811" s="3">
        <f t="shared" si="84"/>
        <v>8.6681013868962223E-2</v>
      </c>
      <c r="E1811" s="3">
        <v>1</v>
      </c>
      <c r="F1811" s="3">
        <v>1</v>
      </c>
      <c r="G1811" s="3">
        <v>58</v>
      </c>
      <c r="H1811" s="3">
        <v>7</v>
      </c>
      <c r="I1811" s="3">
        <v>3</v>
      </c>
      <c r="J1811" s="3">
        <v>10</v>
      </c>
      <c r="K1811" s="3">
        <v>8</v>
      </c>
      <c r="L1811" s="3">
        <v>1</v>
      </c>
      <c r="M1811" s="3">
        <v>7</v>
      </c>
      <c r="N1811" s="3">
        <v>2</v>
      </c>
      <c r="O1811" s="3">
        <v>1</v>
      </c>
      <c r="P1811" s="3">
        <v>0</v>
      </c>
      <c r="Q1811" s="3">
        <v>3</v>
      </c>
      <c r="R1811" s="3">
        <v>7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55</v>
      </c>
      <c r="AA1811" s="3" t="str" cm="1">
        <f t="array" ref="AA1811">_xlfn.IFS(AND(Z1811&lt;36,Z1811&gt;23),"24-35",AND(Z1811&lt;51,Z1811&gt;35),"36-50",AND(Z1811&gt;50,Z1811&lt;66),"51-65",Z1811&gt;65,"66+",TRUE,"?")</f>
        <v>51-65</v>
      </c>
      <c r="AB1811" s="3">
        <v>2228</v>
      </c>
      <c r="AC1811" s="3">
        <v>0</v>
      </c>
      <c r="AD1811" s="3">
        <v>0</v>
      </c>
      <c r="AE1811" s="3">
        <v>0</v>
      </c>
      <c r="AF1811" s="3">
        <v>1</v>
      </c>
      <c r="AG1811" s="3">
        <v>0</v>
      </c>
      <c r="AH1811" s="3">
        <v>0</v>
      </c>
      <c r="AI1811" s="3">
        <v>1</v>
      </c>
      <c r="AJ1811" s="3">
        <v>0</v>
      </c>
      <c r="AK1811" s="3">
        <v>0</v>
      </c>
      <c r="AL1811" s="3">
        <v>22</v>
      </c>
      <c r="AM1811" s="4">
        <v>42621</v>
      </c>
      <c r="AN1811" s="3">
        <f t="shared" si="85"/>
        <v>9</v>
      </c>
      <c r="AO1811" s="3" t="str">
        <f t="shared" si="86"/>
        <v>September</v>
      </c>
      <c r="AP1811" s="3">
        <v>1</v>
      </c>
    </row>
    <row r="1812" spans="1:42" x14ac:dyDescent="0.25">
      <c r="A1812" s="3">
        <v>446</v>
      </c>
      <c r="B1812" s="3">
        <v>41644</v>
      </c>
      <c r="C1812" s="3">
        <v>29</v>
      </c>
      <c r="D1812" s="3">
        <f t="shared" si="84"/>
        <v>6.9637883008356549E-2</v>
      </c>
      <c r="E1812" s="3">
        <v>1</v>
      </c>
      <c r="F1812" s="3">
        <v>1</v>
      </c>
      <c r="G1812" s="3">
        <v>67</v>
      </c>
      <c r="H1812" s="3">
        <v>20</v>
      </c>
      <c r="I1812" s="3">
        <v>3</v>
      </c>
      <c r="J1812" s="3">
        <v>4</v>
      </c>
      <c r="K1812" s="3">
        <v>2</v>
      </c>
      <c r="L1812" s="3">
        <v>0</v>
      </c>
      <c r="M1812" s="3">
        <v>2</v>
      </c>
      <c r="N1812" s="3">
        <v>2</v>
      </c>
      <c r="O1812" s="3">
        <v>1</v>
      </c>
      <c r="P1812" s="3">
        <v>0</v>
      </c>
      <c r="Q1812" s="3">
        <v>3</v>
      </c>
      <c r="R1812" s="3">
        <v>3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48</v>
      </c>
      <c r="AA1812" s="3" t="str" cm="1">
        <f t="array" ref="AA1812">_xlfn.IFS(AND(Z1812&lt;36,Z1812&gt;23),"24-35",AND(Z1812&lt;51,Z1812&gt;35),"36-50",AND(Z1812&gt;50,Z1812&lt;66),"51-65",Z1812&gt;65,"66+",TRUE,"?")</f>
        <v>36-50</v>
      </c>
      <c r="AB1812" s="3">
        <v>2210</v>
      </c>
      <c r="AC1812" s="3">
        <v>0</v>
      </c>
      <c r="AD1812" s="3">
        <v>0</v>
      </c>
      <c r="AE1812" s="3">
        <v>1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1</v>
      </c>
      <c r="AL1812" s="3">
        <v>27</v>
      </c>
      <c r="AM1812" s="4">
        <v>42639</v>
      </c>
      <c r="AN1812" s="3">
        <f t="shared" si="85"/>
        <v>9</v>
      </c>
      <c r="AO1812" s="3" t="str">
        <f t="shared" si="86"/>
        <v>September</v>
      </c>
      <c r="AP1812" s="3">
        <v>1</v>
      </c>
    </row>
    <row r="1813" spans="1:42" x14ac:dyDescent="0.25">
      <c r="A1813" s="3">
        <v>999</v>
      </c>
      <c r="B1813" s="3">
        <v>35860</v>
      </c>
      <c r="C1813" s="3">
        <v>29</v>
      </c>
      <c r="D1813" s="3">
        <f t="shared" si="84"/>
        <v>8.0870050195203574E-2</v>
      </c>
      <c r="E1813" s="3">
        <v>1</v>
      </c>
      <c r="F1813" s="3">
        <v>1</v>
      </c>
      <c r="G1813" s="3">
        <v>37</v>
      </c>
      <c r="H1813" s="3">
        <v>15</v>
      </c>
      <c r="I1813" s="3">
        <v>0</v>
      </c>
      <c r="J1813" s="3">
        <v>8</v>
      </c>
      <c r="K1813" s="3">
        <v>4</v>
      </c>
      <c r="L1813" s="3">
        <v>2</v>
      </c>
      <c r="M1813" s="3">
        <v>20</v>
      </c>
      <c r="N1813" s="3">
        <v>2</v>
      </c>
      <c r="O1813" s="3">
        <v>1</v>
      </c>
      <c r="P1813" s="3">
        <v>1</v>
      </c>
      <c r="Q1813" s="3">
        <v>2</v>
      </c>
      <c r="R1813" s="3">
        <v>5</v>
      </c>
      <c r="S1813" s="3">
        <v>0</v>
      </c>
      <c r="T1813" s="3">
        <v>0</v>
      </c>
      <c r="U1813" s="3">
        <v>1</v>
      </c>
      <c r="V1813" s="3">
        <v>0</v>
      </c>
      <c r="W1813" s="3">
        <v>0</v>
      </c>
      <c r="X1813" s="3">
        <v>0</v>
      </c>
      <c r="Y1813" s="3">
        <v>0</v>
      </c>
      <c r="Z1813" s="3">
        <v>47</v>
      </c>
      <c r="AA1813" s="3" t="str" cm="1">
        <f t="array" ref="AA1813">_xlfn.IFS(AND(Z1813&lt;36,Z1813&gt;23),"24-35",AND(Z1813&lt;51,Z1813&gt;35),"36-50",AND(Z1813&gt;50,Z1813&lt;66),"51-65",Z1813&gt;65,"66+",TRUE,"?")</f>
        <v>36-50</v>
      </c>
      <c r="AB1813" s="3">
        <v>2200</v>
      </c>
      <c r="AC1813" s="3">
        <v>1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1</v>
      </c>
      <c r="AL1813" s="3">
        <v>9</v>
      </c>
      <c r="AM1813" s="4">
        <v>42649</v>
      </c>
      <c r="AN1813" s="3">
        <f t="shared" si="85"/>
        <v>10</v>
      </c>
      <c r="AO1813" s="3" t="str">
        <f t="shared" si="86"/>
        <v>October</v>
      </c>
      <c r="AP1813" s="3">
        <v>1</v>
      </c>
    </row>
    <row r="1814" spans="1:42" x14ac:dyDescent="0.25">
      <c r="A1814" s="3">
        <v>1254</v>
      </c>
      <c r="B1814" s="3">
        <v>40049</v>
      </c>
      <c r="C1814" s="3">
        <v>29</v>
      </c>
      <c r="D1814" s="3">
        <f t="shared" si="84"/>
        <v>7.2411296162201308E-2</v>
      </c>
      <c r="E1814" s="3">
        <v>0</v>
      </c>
      <c r="F1814" s="3">
        <v>1</v>
      </c>
      <c r="G1814" s="3">
        <v>23</v>
      </c>
      <c r="H1814" s="3">
        <v>13</v>
      </c>
      <c r="I1814" s="3">
        <v>6</v>
      </c>
      <c r="J1814" s="3">
        <v>7</v>
      </c>
      <c r="K1814" s="3">
        <v>0</v>
      </c>
      <c r="L1814" s="3">
        <v>3</v>
      </c>
      <c r="M1814" s="3">
        <v>3</v>
      </c>
      <c r="N1814" s="3">
        <v>1</v>
      </c>
      <c r="O1814" s="3">
        <v>1</v>
      </c>
      <c r="P1814" s="3">
        <v>0</v>
      </c>
      <c r="Q1814" s="3">
        <v>3</v>
      </c>
      <c r="R1814" s="3">
        <v>6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68</v>
      </c>
      <c r="AA1814" s="3" t="str" cm="1">
        <f t="array" ref="AA1814">_xlfn.IFS(AND(Z1814&lt;36,Z1814&gt;23),"24-35",AND(Z1814&lt;51,Z1814&gt;35),"36-50",AND(Z1814&gt;50,Z1814&lt;66),"51-65",Z1814&gt;65,"66+",TRUE,"?")</f>
        <v>66+</v>
      </c>
      <c r="AB1814" s="3">
        <v>2415</v>
      </c>
      <c r="AC1814" s="3">
        <v>0</v>
      </c>
      <c r="AD1814" s="3">
        <v>0</v>
      </c>
      <c r="AE1814" s="3">
        <v>0</v>
      </c>
      <c r="AF1814" s="3">
        <v>0</v>
      </c>
      <c r="AG1814" s="3">
        <v>1</v>
      </c>
      <c r="AH1814" s="3">
        <v>0</v>
      </c>
      <c r="AI1814" s="3">
        <v>1</v>
      </c>
      <c r="AJ1814" s="3">
        <v>0</v>
      </c>
      <c r="AK1814" s="3">
        <v>0</v>
      </c>
      <c r="AL1814" s="3">
        <v>26</v>
      </c>
      <c r="AM1814" s="4">
        <v>42434</v>
      </c>
      <c r="AN1814" s="3">
        <f t="shared" si="85"/>
        <v>3</v>
      </c>
      <c r="AO1814" s="3" t="str">
        <f t="shared" si="86"/>
        <v>March</v>
      </c>
      <c r="AP1814" s="3">
        <v>1</v>
      </c>
    </row>
    <row r="1815" spans="1:42" x14ac:dyDescent="0.25">
      <c r="A1815" s="3">
        <v>1930</v>
      </c>
      <c r="B1815" s="3">
        <v>35860</v>
      </c>
      <c r="C1815" s="3">
        <v>29</v>
      </c>
      <c r="D1815" s="3">
        <f t="shared" si="84"/>
        <v>8.0870050195203574E-2</v>
      </c>
      <c r="E1815" s="3">
        <v>1</v>
      </c>
      <c r="F1815" s="3">
        <v>1</v>
      </c>
      <c r="G1815" s="3">
        <v>37</v>
      </c>
      <c r="H1815" s="3">
        <v>15</v>
      </c>
      <c r="I1815" s="3">
        <v>0</v>
      </c>
      <c r="J1815" s="3">
        <v>8</v>
      </c>
      <c r="K1815" s="3">
        <v>4</v>
      </c>
      <c r="L1815" s="3">
        <v>2</v>
      </c>
      <c r="M1815" s="3">
        <v>20</v>
      </c>
      <c r="N1815" s="3">
        <v>2</v>
      </c>
      <c r="O1815" s="3">
        <v>1</v>
      </c>
      <c r="P1815" s="3">
        <v>1</v>
      </c>
      <c r="Q1815" s="3">
        <v>2</v>
      </c>
      <c r="R1815" s="3">
        <v>5</v>
      </c>
      <c r="S1815" s="3">
        <v>0</v>
      </c>
      <c r="T1815" s="3">
        <v>0</v>
      </c>
      <c r="U1815" s="3">
        <v>1</v>
      </c>
      <c r="V1815" s="3">
        <v>0</v>
      </c>
      <c r="W1815" s="3">
        <v>0</v>
      </c>
      <c r="X1815" s="3">
        <v>0</v>
      </c>
      <c r="Y1815" s="3">
        <v>1</v>
      </c>
      <c r="Z1815" s="3">
        <v>47</v>
      </c>
      <c r="AA1815" s="3" t="str" cm="1">
        <f t="array" ref="AA1815">_xlfn.IFS(AND(Z1815&lt;36,Z1815&gt;23),"24-35",AND(Z1815&lt;51,Z1815&gt;35),"36-50",AND(Z1815&gt;50,Z1815&lt;66),"51-65",Z1815&gt;65,"66+",TRUE,"?")</f>
        <v>36-50</v>
      </c>
      <c r="AB1815" s="3">
        <v>2200</v>
      </c>
      <c r="AC1815" s="3">
        <v>0</v>
      </c>
      <c r="AD1815" s="3">
        <v>0</v>
      </c>
      <c r="AE1815" s="3">
        <v>1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1</v>
      </c>
      <c r="AL1815" s="3">
        <v>9</v>
      </c>
      <c r="AM1815" s="4">
        <v>42649</v>
      </c>
      <c r="AN1815" s="3">
        <f t="shared" si="85"/>
        <v>10</v>
      </c>
      <c r="AO1815" s="3" t="str">
        <f t="shared" si="86"/>
        <v>October</v>
      </c>
      <c r="AP1815" s="3">
        <v>1</v>
      </c>
    </row>
    <row r="1816" spans="1:42" x14ac:dyDescent="0.25">
      <c r="A1816" s="3">
        <v>1936</v>
      </c>
      <c r="B1816" s="3">
        <v>35860</v>
      </c>
      <c r="C1816" s="3">
        <v>29</v>
      </c>
      <c r="D1816" s="3">
        <f t="shared" si="84"/>
        <v>8.0870050195203574E-2</v>
      </c>
      <c r="E1816" s="3">
        <v>1</v>
      </c>
      <c r="F1816" s="3">
        <v>1</v>
      </c>
      <c r="G1816" s="3">
        <v>37</v>
      </c>
      <c r="H1816" s="3">
        <v>15</v>
      </c>
      <c r="I1816" s="3">
        <v>0</v>
      </c>
      <c r="J1816" s="3">
        <v>8</v>
      </c>
      <c r="K1816" s="3">
        <v>4</v>
      </c>
      <c r="L1816" s="3">
        <v>2</v>
      </c>
      <c r="M1816" s="3">
        <v>20</v>
      </c>
      <c r="N1816" s="3">
        <v>2</v>
      </c>
      <c r="O1816" s="3">
        <v>1</v>
      </c>
      <c r="P1816" s="3">
        <v>1</v>
      </c>
      <c r="Q1816" s="3">
        <v>2</v>
      </c>
      <c r="R1816" s="3">
        <v>5</v>
      </c>
      <c r="S1816" s="3">
        <v>0</v>
      </c>
      <c r="T1816" s="3">
        <v>0</v>
      </c>
      <c r="U1816" s="3">
        <v>1</v>
      </c>
      <c r="V1816" s="3">
        <v>0</v>
      </c>
      <c r="W1816" s="3">
        <v>0</v>
      </c>
      <c r="X1816" s="3">
        <v>0</v>
      </c>
      <c r="Y1816" s="3">
        <v>1</v>
      </c>
      <c r="Z1816" s="3">
        <v>47</v>
      </c>
      <c r="AA1816" s="3" t="str" cm="1">
        <f t="array" ref="AA1816">_xlfn.IFS(AND(Z1816&lt;36,Z1816&gt;23),"24-35",AND(Z1816&lt;51,Z1816&gt;35),"36-50",AND(Z1816&gt;50,Z1816&lt;66),"51-65",Z1816&gt;65,"66+",TRUE,"?")</f>
        <v>36-50</v>
      </c>
      <c r="AB1816" s="3">
        <v>2200</v>
      </c>
      <c r="AC1816" s="3">
        <v>1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1</v>
      </c>
      <c r="AL1816" s="3">
        <v>9</v>
      </c>
      <c r="AM1816" s="4">
        <v>42649</v>
      </c>
      <c r="AN1816" s="3">
        <f t="shared" si="85"/>
        <v>10</v>
      </c>
      <c r="AO1816" s="3" t="str">
        <f t="shared" si="86"/>
        <v>October</v>
      </c>
      <c r="AP1816" s="3">
        <v>1</v>
      </c>
    </row>
    <row r="1817" spans="1:42" x14ac:dyDescent="0.25">
      <c r="A1817" s="3">
        <v>82</v>
      </c>
      <c r="B1817" s="3">
        <v>42394</v>
      </c>
      <c r="C1817" s="3">
        <v>28</v>
      </c>
      <c r="D1817" s="3">
        <f t="shared" si="84"/>
        <v>6.6047082134264287E-2</v>
      </c>
      <c r="E1817" s="3">
        <v>1</v>
      </c>
      <c r="F1817" s="3">
        <v>0</v>
      </c>
      <c r="G1817" s="3">
        <v>69</v>
      </c>
      <c r="H1817" s="3">
        <v>15</v>
      </c>
      <c r="I1817" s="3">
        <v>2</v>
      </c>
      <c r="J1817" s="3">
        <v>10</v>
      </c>
      <c r="K1817" s="3">
        <v>0</v>
      </c>
      <c r="L1817" s="3">
        <v>1</v>
      </c>
      <c r="M1817" s="3">
        <v>4</v>
      </c>
      <c r="N1817" s="3">
        <v>1</v>
      </c>
      <c r="O1817" s="3">
        <v>1</v>
      </c>
      <c r="P1817" s="3">
        <v>0</v>
      </c>
      <c r="Q1817" s="3">
        <v>3</v>
      </c>
      <c r="R1817" s="3">
        <v>7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48</v>
      </c>
      <c r="AA1817" s="3" t="str" cm="1">
        <f t="array" ref="AA1817">_xlfn.IFS(AND(Z1817&lt;36,Z1817&gt;23),"24-35",AND(Z1817&lt;51,Z1817&gt;35),"36-50",AND(Z1817&gt;50,Z1817&lt;66),"51-65",Z1817&gt;65,"66+",TRUE,"?")</f>
        <v>36-50</v>
      </c>
      <c r="AB1817" s="3">
        <v>2257</v>
      </c>
      <c r="AC1817" s="3">
        <v>0</v>
      </c>
      <c r="AD1817" s="3">
        <v>0</v>
      </c>
      <c r="AE1817" s="3">
        <v>1</v>
      </c>
      <c r="AF1817" s="3">
        <v>0</v>
      </c>
      <c r="AG1817" s="3">
        <v>0</v>
      </c>
      <c r="AH1817" s="3">
        <v>0</v>
      </c>
      <c r="AI1817" s="3">
        <v>0</v>
      </c>
      <c r="AJ1817" s="3">
        <v>1</v>
      </c>
      <c r="AK1817" s="3">
        <v>0</v>
      </c>
      <c r="AL1817" s="3">
        <v>24</v>
      </c>
      <c r="AM1817" s="4">
        <v>42592</v>
      </c>
      <c r="AN1817" s="3">
        <f t="shared" si="85"/>
        <v>8</v>
      </c>
      <c r="AO1817" s="3" t="str">
        <f t="shared" si="86"/>
        <v>August</v>
      </c>
      <c r="AP1817" s="3">
        <v>1</v>
      </c>
    </row>
    <row r="1818" spans="1:42" x14ac:dyDescent="0.25">
      <c r="A1818" s="3">
        <v>358</v>
      </c>
      <c r="B1818" s="3">
        <v>10245</v>
      </c>
      <c r="C1818" s="3">
        <v>28</v>
      </c>
      <c r="D1818" s="3">
        <f t="shared" si="84"/>
        <v>0.27330405075646658</v>
      </c>
      <c r="E1818" s="3">
        <v>1</v>
      </c>
      <c r="F1818" s="3">
        <v>0</v>
      </c>
      <c r="G1818" s="3">
        <v>32</v>
      </c>
      <c r="H1818" s="3">
        <v>4</v>
      </c>
      <c r="I1818" s="3">
        <v>7</v>
      </c>
      <c r="J1818" s="3">
        <v>7</v>
      </c>
      <c r="K1818" s="3">
        <v>6</v>
      </c>
      <c r="L1818" s="3">
        <v>4</v>
      </c>
      <c r="M1818" s="3">
        <v>13</v>
      </c>
      <c r="N1818" s="3">
        <v>3</v>
      </c>
      <c r="O1818" s="3">
        <v>1</v>
      </c>
      <c r="P1818" s="3">
        <v>2</v>
      </c>
      <c r="Q1818" s="3">
        <v>2</v>
      </c>
      <c r="R1818" s="3">
        <v>5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49</v>
      </c>
      <c r="AA1818" s="3" t="str" cm="1">
        <f t="array" ref="AA1818">_xlfn.IFS(AND(Z1818&lt;36,Z1818&gt;23),"24-35",AND(Z1818&lt;51,Z1818&gt;35),"36-50",AND(Z1818&gt;50,Z1818&lt;66),"51-65",Z1818&gt;65,"66+",TRUE,"?")</f>
        <v>36-50</v>
      </c>
      <c r="AB1818" s="3">
        <v>2569</v>
      </c>
      <c r="AC1818" s="3">
        <v>0</v>
      </c>
      <c r="AD1818" s="3">
        <v>0</v>
      </c>
      <c r="AE1818" s="3">
        <v>1</v>
      </c>
      <c r="AF1818" s="3">
        <v>0</v>
      </c>
      <c r="AG1818" s="3">
        <v>0</v>
      </c>
      <c r="AH1818" s="3">
        <v>0</v>
      </c>
      <c r="AI1818" s="3">
        <v>1</v>
      </c>
      <c r="AJ1818" s="3">
        <v>0</v>
      </c>
      <c r="AK1818" s="3">
        <v>0</v>
      </c>
      <c r="AL1818" s="3">
        <v>15</v>
      </c>
      <c r="AM1818" s="4">
        <v>42280</v>
      </c>
      <c r="AN1818" s="3">
        <f t="shared" si="85"/>
        <v>10</v>
      </c>
      <c r="AO1818" s="3" t="str">
        <f t="shared" si="86"/>
        <v>October</v>
      </c>
      <c r="AP1818" s="3">
        <v>1</v>
      </c>
    </row>
    <row r="1819" spans="1:42" x14ac:dyDescent="0.25">
      <c r="A1819" s="3">
        <v>564</v>
      </c>
      <c r="B1819" s="3">
        <v>42169</v>
      </c>
      <c r="C1819" s="3">
        <v>28</v>
      </c>
      <c r="D1819" s="3">
        <f t="shared" si="84"/>
        <v>6.6399487775380017E-2</v>
      </c>
      <c r="E1819" s="3">
        <v>1</v>
      </c>
      <c r="F1819" s="3">
        <v>1</v>
      </c>
      <c r="G1819" s="3">
        <v>20</v>
      </c>
      <c r="H1819" s="3">
        <v>19</v>
      </c>
      <c r="I1819" s="3">
        <v>0</v>
      </c>
      <c r="J1819" s="3">
        <v>9</v>
      </c>
      <c r="K1819" s="3">
        <v>0</v>
      </c>
      <c r="L1819" s="3">
        <v>0</v>
      </c>
      <c r="M1819" s="3">
        <v>2</v>
      </c>
      <c r="N1819" s="3">
        <v>2</v>
      </c>
      <c r="O1819" s="3">
        <v>1</v>
      </c>
      <c r="P1819" s="3">
        <v>0</v>
      </c>
      <c r="Q1819" s="3">
        <v>3</v>
      </c>
      <c r="R1819" s="3">
        <v>8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51</v>
      </c>
      <c r="AA1819" s="3" t="str" cm="1">
        <f t="array" ref="AA1819">_xlfn.IFS(AND(Z1819&lt;36,Z1819&gt;23),"24-35",AND(Z1819&lt;51,Z1819&gt;35),"36-50",AND(Z1819&gt;50,Z1819&lt;66),"51-65",Z1819&gt;65,"66+",TRUE,"?")</f>
        <v>51-65</v>
      </c>
      <c r="AB1819" s="3">
        <v>2412</v>
      </c>
      <c r="AC1819" s="3">
        <v>0</v>
      </c>
      <c r="AD1819" s="3">
        <v>1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1</v>
      </c>
      <c r="AK1819" s="3">
        <v>0</v>
      </c>
      <c r="AL1819" s="3">
        <v>26</v>
      </c>
      <c r="AM1819" s="4">
        <v>42437</v>
      </c>
      <c r="AN1819" s="3">
        <f t="shared" si="85"/>
        <v>3</v>
      </c>
      <c r="AO1819" s="3" t="str">
        <f t="shared" si="86"/>
        <v>March</v>
      </c>
      <c r="AP1819" s="3">
        <v>1</v>
      </c>
    </row>
    <row r="1820" spans="1:42" x14ac:dyDescent="0.25">
      <c r="A1820" s="3">
        <v>1158</v>
      </c>
      <c r="B1820" s="3">
        <v>37395</v>
      </c>
      <c r="C1820" s="3">
        <v>28</v>
      </c>
      <c r="D1820" s="3">
        <f t="shared" si="84"/>
        <v>7.4876320363684981E-2</v>
      </c>
      <c r="E1820" s="3">
        <v>1</v>
      </c>
      <c r="F1820" s="3">
        <v>0</v>
      </c>
      <c r="G1820" s="3">
        <v>47</v>
      </c>
      <c r="H1820" s="3">
        <v>18</v>
      </c>
      <c r="I1820" s="3">
        <v>0</v>
      </c>
      <c r="J1820" s="3">
        <v>9</v>
      </c>
      <c r="K1820" s="3">
        <v>0</v>
      </c>
      <c r="L1820" s="3">
        <v>1</v>
      </c>
      <c r="M1820" s="3">
        <v>11</v>
      </c>
      <c r="N1820" s="3">
        <v>1</v>
      </c>
      <c r="O1820" s="3">
        <v>1</v>
      </c>
      <c r="P1820" s="3">
        <v>0</v>
      </c>
      <c r="Q1820" s="3">
        <v>3</v>
      </c>
      <c r="R1820" s="3">
        <v>6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44</v>
      </c>
      <c r="AA1820" s="3" t="str" cm="1">
        <f t="array" ref="AA1820">_xlfn.IFS(AND(Z1820&lt;36,Z1820&gt;23),"24-35",AND(Z1820&lt;51,Z1820&gt;35),"36-50",AND(Z1820&gt;50,Z1820&lt;66),"51-65",Z1820&gt;65,"66+",TRUE,"?")</f>
        <v>36-50</v>
      </c>
      <c r="AB1820" s="3">
        <v>2217</v>
      </c>
      <c r="AC1820" s="3">
        <v>0</v>
      </c>
      <c r="AD1820" s="3">
        <v>0</v>
      </c>
      <c r="AE1820" s="3">
        <v>0</v>
      </c>
      <c r="AF1820" s="3">
        <v>1</v>
      </c>
      <c r="AG1820" s="3">
        <v>0</v>
      </c>
      <c r="AH1820" s="3">
        <v>0</v>
      </c>
      <c r="AI1820" s="3">
        <v>0</v>
      </c>
      <c r="AJ1820" s="3">
        <v>0</v>
      </c>
      <c r="AK1820" s="3">
        <v>1</v>
      </c>
      <c r="AL1820" s="3">
        <v>17</v>
      </c>
      <c r="AM1820" s="4">
        <v>42632</v>
      </c>
      <c r="AN1820" s="3">
        <f t="shared" si="85"/>
        <v>9</v>
      </c>
      <c r="AO1820" s="3" t="str">
        <f t="shared" si="86"/>
        <v>September</v>
      </c>
      <c r="AP1820" s="3">
        <v>1</v>
      </c>
    </row>
    <row r="1821" spans="1:42" x14ac:dyDescent="0.25">
      <c r="A1821" s="3">
        <v>1329</v>
      </c>
      <c r="B1821" s="3">
        <v>31163</v>
      </c>
      <c r="C1821" s="3">
        <v>28</v>
      </c>
      <c r="D1821" s="3">
        <f t="shared" si="84"/>
        <v>8.9850142797548369E-2</v>
      </c>
      <c r="E1821" s="3">
        <v>1</v>
      </c>
      <c r="F1821" s="3">
        <v>0</v>
      </c>
      <c r="G1821" s="3">
        <v>54</v>
      </c>
      <c r="H1821" s="3">
        <v>2</v>
      </c>
      <c r="I1821" s="3">
        <v>3</v>
      </c>
      <c r="J1821" s="3">
        <v>10</v>
      </c>
      <c r="K1821" s="3">
        <v>11</v>
      </c>
      <c r="L1821" s="3">
        <v>2</v>
      </c>
      <c r="M1821" s="3">
        <v>10</v>
      </c>
      <c r="N1821" s="3">
        <v>1</v>
      </c>
      <c r="O1821" s="3">
        <v>1</v>
      </c>
      <c r="P1821" s="3">
        <v>0</v>
      </c>
      <c r="Q1821" s="3">
        <v>3</v>
      </c>
      <c r="R1821" s="3">
        <v>6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47</v>
      </c>
      <c r="AA1821" s="3" t="str" cm="1">
        <f t="array" ref="AA1821">_xlfn.IFS(AND(Z1821&lt;36,Z1821&gt;23),"24-35",AND(Z1821&lt;51,Z1821&gt;35),"36-50",AND(Z1821&gt;50,Z1821&lt;66),"51-65",Z1821&gt;65,"66+",TRUE,"?")</f>
        <v>36-50</v>
      </c>
      <c r="AB1821" s="3">
        <v>2295</v>
      </c>
      <c r="AC1821" s="3">
        <v>1</v>
      </c>
      <c r="AD1821" s="3">
        <v>0</v>
      </c>
      <c r="AE1821" s="3">
        <v>0</v>
      </c>
      <c r="AF1821" s="3">
        <v>0</v>
      </c>
      <c r="AG1821" s="3">
        <v>0</v>
      </c>
      <c r="AH1821" s="3">
        <v>1</v>
      </c>
      <c r="AI1821" s="3">
        <v>0</v>
      </c>
      <c r="AJ1821" s="3">
        <v>0</v>
      </c>
      <c r="AK1821" s="3">
        <v>0</v>
      </c>
      <c r="AL1821" s="3">
        <v>18</v>
      </c>
      <c r="AM1821" s="4">
        <v>42554</v>
      </c>
      <c r="AN1821" s="3">
        <f t="shared" si="85"/>
        <v>7</v>
      </c>
      <c r="AO1821" s="3" t="str">
        <f t="shared" si="86"/>
        <v>July</v>
      </c>
      <c r="AP1821" s="3">
        <v>1</v>
      </c>
    </row>
    <row r="1822" spans="1:42" x14ac:dyDescent="0.25">
      <c r="A1822" s="3">
        <v>1662</v>
      </c>
      <c r="B1822" s="3">
        <v>25293</v>
      </c>
      <c r="C1822" s="3">
        <v>28</v>
      </c>
      <c r="D1822" s="3">
        <f t="shared" si="84"/>
        <v>0.11070256592733167</v>
      </c>
      <c r="E1822" s="3">
        <v>1</v>
      </c>
      <c r="F1822" s="3">
        <v>0</v>
      </c>
      <c r="G1822" s="3">
        <v>51</v>
      </c>
      <c r="H1822" s="3">
        <v>15</v>
      </c>
      <c r="I1822" s="3">
        <v>0</v>
      </c>
      <c r="J1822" s="3">
        <v>11</v>
      </c>
      <c r="K1822" s="3">
        <v>0</v>
      </c>
      <c r="L1822" s="3">
        <v>2</v>
      </c>
      <c r="M1822" s="3">
        <v>9</v>
      </c>
      <c r="N1822" s="3">
        <v>1</v>
      </c>
      <c r="O1822" s="3">
        <v>1</v>
      </c>
      <c r="P1822" s="3">
        <v>1</v>
      </c>
      <c r="Q1822" s="3">
        <v>2</v>
      </c>
      <c r="R1822" s="3">
        <v>8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51</v>
      </c>
      <c r="AA1822" s="3" t="str" cm="1">
        <f t="array" ref="AA1822">_xlfn.IFS(AND(Z1822&lt;36,Z1822&gt;23),"24-35",AND(Z1822&lt;51,Z1822&gt;35),"36-50",AND(Z1822&gt;50,Z1822&lt;66),"51-65",Z1822&gt;65,"66+",TRUE,"?")</f>
        <v>51-65</v>
      </c>
      <c r="AB1822" s="3">
        <v>2446</v>
      </c>
      <c r="AC1822" s="3">
        <v>0</v>
      </c>
      <c r="AD1822" s="3">
        <v>1</v>
      </c>
      <c r="AE1822" s="3">
        <v>0</v>
      </c>
      <c r="AF1822" s="3">
        <v>0</v>
      </c>
      <c r="AG1822" s="3">
        <v>0</v>
      </c>
      <c r="AH1822" s="3">
        <v>0</v>
      </c>
      <c r="AI1822" s="3">
        <v>1</v>
      </c>
      <c r="AJ1822" s="3">
        <v>0</v>
      </c>
      <c r="AK1822" s="3">
        <v>0</v>
      </c>
      <c r="AL1822" s="3">
        <v>19</v>
      </c>
      <c r="AM1822" s="4">
        <v>42403</v>
      </c>
      <c r="AN1822" s="3">
        <f t="shared" si="85"/>
        <v>2</v>
      </c>
      <c r="AO1822" s="3" t="str">
        <f t="shared" si="86"/>
        <v>February</v>
      </c>
      <c r="AP1822" s="3">
        <v>1</v>
      </c>
    </row>
    <row r="1823" spans="1:42" x14ac:dyDescent="0.25">
      <c r="A1823" s="3">
        <v>1719</v>
      </c>
      <c r="B1823" s="3">
        <v>30298</v>
      </c>
      <c r="C1823" s="3">
        <v>28</v>
      </c>
      <c r="D1823" s="3">
        <f t="shared" si="84"/>
        <v>9.2415340946597133E-2</v>
      </c>
      <c r="E1823" s="3">
        <v>0</v>
      </c>
      <c r="F1823" s="3">
        <v>0</v>
      </c>
      <c r="G1823" s="3">
        <v>48</v>
      </c>
      <c r="H1823" s="3">
        <v>6</v>
      </c>
      <c r="I1823" s="3">
        <v>3</v>
      </c>
      <c r="J1823" s="3">
        <v>12</v>
      </c>
      <c r="K1823" s="3">
        <v>6</v>
      </c>
      <c r="L1823" s="3">
        <v>1</v>
      </c>
      <c r="M1823" s="3">
        <v>0</v>
      </c>
      <c r="N1823" s="3">
        <v>1</v>
      </c>
      <c r="O1823" s="3">
        <v>1</v>
      </c>
      <c r="P1823" s="3">
        <v>1</v>
      </c>
      <c r="Q1823" s="3">
        <v>3</v>
      </c>
      <c r="R1823" s="3">
        <v>3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35</v>
      </c>
      <c r="AA1823" s="3" t="str" cm="1">
        <f t="array" ref="AA1823">_xlfn.IFS(AND(Z1823&lt;36,Z1823&gt;23),"24-35",AND(Z1823&lt;51,Z1823&gt;35),"36-50",AND(Z1823&gt;50,Z1823&lt;66),"51-65",Z1823&gt;65,"66+",TRUE,"?")</f>
        <v>24-35</v>
      </c>
      <c r="AB1823" s="3">
        <v>2200</v>
      </c>
      <c r="AC1823" s="3">
        <v>0</v>
      </c>
      <c r="AD1823" s="3">
        <v>0</v>
      </c>
      <c r="AE1823" s="3">
        <v>1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1</v>
      </c>
      <c r="AL1823" s="3">
        <v>28</v>
      </c>
      <c r="AM1823" s="4">
        <v>42649</v>
      </c>
      <c r="AN1823" s="3">
        <f t="shared" si="85"/>
        <v>10</v>
      </c>
      <c r="AO1823" s="3" t="str">
        <f t="shared" si="86"/>
        <v>October</v>
      </c>
      <c r="AP1823" s="3">
        <v>1</v>
      </c>
    </row>
    <row r="1824" spans="1:42" x14ac:dyDescent="0.25">
      <c r="A1824" s="3">
        <v>1942</v>
      </c>
      <c r="B1824" s="3">
        <v>15345</v>
      </c>
      <c r="C1824" s="3">
        <v>28</v>
      </c>
      <c r="D1824" s="3">
        <f t="shared" si="84"/>
        <v>0.18246985988921474</v>
      </c>
      <c r="E1824" s="3">
        <v>1</v>
      </c>
      <c r="F1824" s="3">
        <v>0</v>
      </c>
      <c r="G1824" s="3">
        <v>51</v>
      </c>
      <c r="H1824" s="3">
        <v>5</v>
      </c>
      <c r="I1824" s="3">
        <v>2</v>
      </c>
      <c r="J1824" s="3">
        <v>16</v>
      </c>
      <c r="K1824" s="3">
        <v>3</v>
      </c>
      <c r="L1824" s="3">
        <v>2</v>
      </c>
      <c r="M1824" s="3">
        <v>19</v>
      </c>
      <c r="N1824" s="3">
        <v>2</v>
      </c>
      <c r="O1824" s="3">
        <v>1</v>
      </c>
      <c r="P1824" s="3">
        <v>1</v>
      </c>
      <c r="Q1824" s="3">
        <v>2</v>
      </c>
      <c r="R1824" s="3">
        <v>8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1</v>
      </c>
      <c r="Z1824" s="3">
        <v>36</v>
      </c>
      <c r="AA1824" s="3" t="str" cm="1">
        <f t="array" ref="AA1824">_xlfn.IFS(AND(Z1824&lt;36,Z1824&gt;23),"24-35",AND(Z1824&lt;51,Z1824&gt;35),"36-50",AND(Z1824&gt;50,Z1824&lt;66),"51-65",Z1824&gt;65,"66+",TRUE,"?")</f>
        <v>36-50</v>
      </c>
      <c r="AB1824" s="3">
        <v>2826</v>
      </c>
      <c r="AC1824" s="3">
        <v>0</v>
      </c>
      <c r="AD1824" s="3">
        <v>0</v>
      </c>
      <c r="AE1824" s="3">
        <v>0</v>
      </c>
      <c r="AF1824" s="3">
        <v>1</v>
      </c>
      <c r="AG1824" s="3">
        <v>0</v>
      </c>
      <c r="AH1824" s="3">
        <v>0</v>
      </c>
      <c r="AI1824" s="3">
        <v>1</v>
      </c>
      <c r="AJ1824" s="3">
        <v>0</v>
      </c>
      <c r="AK1824" s="3">
        <v>0</v>
      </c>
      <c r="AL1824" s="3">
        <v>9</v>
      </c>
      <c r="AM1824" s="4">
        <v>42023</v>
      </c>
      <c r="AN1824" s="3">
        <f t="shared" si="85"/>
        <v>1</v>
      </c>
      <c r="AO1824" s="3" t="str">
        <f t="shared" si="86"/>
        <v>January</v>
      </c>
      <c r="AP1824" s="3">
        <v>1</v>
      </c>
    </row>
    <row r="1825" spans="1:42" x14ac:dyDescent="0.25">
      <c r="A1825" s="3">
        <v>1998</v>
      </c>
      <c r="B1825" s="3">
        <v>14918</v>
      </c>
      <c r="C1825" s="3">
        <v>28</v>
      </c>
      <c r="D1825" s="3">
        <f t="shared" si="84"/>
        <v>0.18769272020378067</v>
      </c>
      <c r="E1825" s="3">
        <v>0</v>
      </c>
      <c r="F1825" s="3">
        <v>1</v>
      </c>
      <c r="G1825" s="3">
        <v>52</v>
      </c>
      <c r="H1825" s="3">
        <v>3</v>
      </c>
      <c r="I1825" s="3">
        <v>3</v>
      </c>
      <c r="J1825" s="3">
        <v>3</v>
      </c>
      <c r="K1825" s="3">
        <v>15</v>
      </c>
      <c r="L1825" s="3">
        <v>4</v>
      </c>
      <c r="M1825" s="3">
        <v>15</v>
      </c>
      <c r="N1825" s="3">
        <v>1</v>
      </c>
      <c r="O1825" s="3">
        <v>1</v>
      </c>
      <c r="P1825" s="3">
        <v>0</v>
      </c>
      <c r="Q1825" s="3">
        <v>3</v>
      </c>
      <c r="R1825" s="3">
        <v>6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57</v>
      </c>
      <c r="AA1825" s="3" t="str" cm="1">
        <f t="array" ref="AA1825">_xlfn.IFS(AND(Z1825&lt;36,Z1825&gt;23),"24-35",AND(Z1825&lt;51,Z1825&gt;35),"36-50",AND(Z1825&gt;50,Z1825&lt;66),"51-65",Z1825&gt;65,"66+",TRUE,"?")</f>
        <v>51-65</v>
      </c>
      <c r="AB1825" s="3">
        <v>2728</v>
      </c>
      <c r="AC1825" s="3">
        <v>0</v>
      </c>
      <c r="AD1825" s="3">
        <v>0</v>
      </c>
      <c r="AE1825" s="3">
        <v>0</v>
      </c>
      <c r="AF1825" s="3">
        <v>1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13</v>
      </c>
      <c r="AM1825" s="4">
        <v>42121</v>
      </c>
      <c r="AN1825" s="3">
        <f t="shared" si="85"/>
        <v>4</v>
      </c>
      <c r="AO1825" s="3" t="str">
        <f t="shared" si="86"/>
        <v>April</v>
      </c>
      <c r="AP1825" s="3">
        <v>1</v>
      </c>
    </row>
    <row r="1826" spans="1:42" x14ac:dyDescent="0.25">
      <c r="A1826" s="3">
        <v>344</v>
      </c>
      <c r="B1826" s="3">
        <v>35684</v>
      </c>
      <c r="C1826" s="3">
        <v>27</v>
      </c>
      <c r="D1826" s="3">
        <f t="shared" si="84"/>
        <v>7.5664163210402424E-2</v>
      </c>
      <c r="E1826" s="3">
        <v>1</v>
      </c>
      <c r="F1826" s="3">
        <v>0</v>
      </c>
      <c r="G1826" s="3">
        <v>66</v>
      </c>
      <c r="H1826" s="3">
        <v>10</v>
      </c>
      <c r="I1826" s="3">
        <v>4</v>
      </c>
      <c r="J1826" s="3">
        <v>7</v>
      </c>
      <c r="K1826" s="3">
        <v>0</v>
      </c>
      <c r="L1826" s="3">
        <v>6</v>
      </c>
      <c r="M1826" s="3">
        <v>3</v>
      </c>
      <c r="N1826" s="3">
        <v>1</v>
      </c>
      <c r="O1826" s="3">
        <v>1</v>
      </c>
      <c r="P1826" s="3">
        <v>0</v>
      </c>
      <c r="Q1826" s="3">
        <v>3</v>
      </c>
      <c r="R1826" s="3">
        <v>6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36</v>
      </c>
      <c r="AA1826" s="3" t="str" cm="1">
        <f t="array" ref="AA1826">_xlfn.IFS(AND(Z1826&lt;36,Z1826&gt;23),"24-35",AND(Z1826&lt;51,Z1826&gt;35),"36-50",AND(Z1826&gt;50,Z1826&lt;66),"51-65",Z1826&gt;65,"66+",TRUE,"?")</f>
        <v>36-50</v>
      </c>
      <c r="AB1826" s="3">
        <v>2227</v>
      </c>
      <c r="AC1826" s="3">
        <v>0</v>
      </c>
      <c r="AD1826" s="3">
        <v>1</v>
      </c>
      <c r="AE1826" s="3">
        <v>0</v>
      </c>
      <c r="AF1826" s="3">
        <v>0</v>
      </c>
      <c r="AG1826" s="3">
        <v>0</v>
      </c>
      <c r="AH1826" s="3">
        <v>1</v>
      </c>
      <c r="AI1826" s="3">
        <v>0</v>
      </c>
      <c r="AJ1826" s="3">
        <v>0</v>
      </c>
      <c r="AK1826" s="3">
        <v>0</v>
      </c>
      <c r="AL1826" s="3">
        <v>24</v>
      </c>
      <c r="AM1826" s="4">
        <v>42622</v>
      </c>
      <c r="AN1826" s="3">
        <f t="shared" si="85"/>
        <v>9</v>
      </c>
      <c r="AO1826" s="3" t="str">
        <f t="shared" si="86"/>
        <v>September</v>
      </c>
      <c r="AP1826" s="3">
        <v>1</v>
      </c>
    </row>
    <row r="1827" spans="1:42" x14ac:dyDescent="0.25">
      <c r="A1827" s="3">
        <v>411</v>
      </c>
      <c r="B1827" s="3">
        <v>7500</v>
      </c>
      <c r="C1827" s="3">
        <v>27</v>
      </c>
      <c r="D1827" s="3">
        <f t="shared" si="84"/>
        <v>0.36</v>
      </c>
      <c r="E1827" s="3">
        <v>1</v>
      </c>
      <c r="F1827" s="3">
        <v>0</v>
      </c>
      <c r="G1827" s="3">
        <v>96</v>
      </c>
      <c r="H1827" s="3">
        <v>1</v>
      </c>
      <c r="I1827" s="3">
        <v>11</v>
      </c>
      <c r="J1827" s="3">
        <v>5</v>
      </c>
      <c r="K1827" s="3">
        <v>4</v>
      </c>
      <c r="L1827" s="3">
        <v>6</v>
      </c>
      <c r="M1827" s="3">
        <v>9</v>
      </c>
      <c r="N1827" s="3">
        <v>2</v>
      </c>
      <c r="O1827" s="3">
        <v>2</v>
      </c>
      <c r="P1827" s="3">
        <v>0</v>
      </c>
      <c r="Q1827" s="3">
        <v>3</v>
      </c>
      <c r="R1827" s="3">
        <v>8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34</v>
      </c>
      <c r="AA1827" s="3" t="str" cm="1">
        <f t="array" ref="AA1827">_xlfn.IFS(AND(Z1827&lt;36,Z1827&gt;23),"24-35",AND(Z1827&lt;51,Z1827&gt;35),"36-50",AND(Z1827&gt;50,Z1827&lt;66),"51-65",Z1827&gt;65,"66+",TRUE,"?")</f>
        <v>24-35</v>
      </c>
      <c r="AB1827" s="3">
        <v>2666</v>
      </c>
      <c r="AC1827" s="3">
        <v>0</v>
      </c>
      <c r="AD1827" s="3">
        <v>1</v>
      </c>
      <c r="AE1827" s="3">
        <v>0</v>
      </c>
      <c r="AF1827" s="3">
        <v>0</v>
      </c>
      <c r="AG1827" s="3">
        <v>0</v>
      </c>
      <c r="AH1827" s="3">
        <v>1</v>
      </c>
      <c r="AI1827" s="3">
        <v>0</v>
      </c>
      <c r="AJ1827" s="3">
        <v>0</v>
      </c>
      <c r="AK1827" s="3">
        <v>0</v>
      </c>
      <c r="AL1827" s="3">
        <v>18</v>
      </c>
      <c r="AM1827" s="4">
        <v>42183</v>
      </c>
      <c r="AN1827" s="3">
        <f t="shared" si="85"/>
        <v>6</v>
      </c>
      <c r="AO1827" s="3" t="str">
        <f t="shared" si="86"/>
        <v>June</v>
      </c>
      <c r="AP1827" s="3">
        <v>1</v>
      </c>
    </row>
    <row r="1828" spans="1:42" x14ac:dyDescent="0.25">
      <c r="A1828" s="3">
        <v>573</v>
      </c>
      <c r="B1828" s="3">
        <v>26150</v>
      </c>
      <c r="C1828" s="3">
        <v>27</v>
      </c>
      <c r="D1828" s="3">
        <f t="shared" si="84"/>
        <v>0.10325047801147227</v>
      </c>
      <c r="E1828" s="3">
        <v>2</v>
      </c>
      <c r="F1828" s="3">
        <v>1</v>
      </c>
      <c r="G1828" s="3">
        <v>61</v>
      </c>
      <c r="H1828" s="3">
        <v>5</v>
      </c>
      <c r="I1828" s="3">
        <v>1</v>
      </c>
      <c r="J1828" s="3">
        <v>13</v>
      </c>
      <c r="K1828" s="3">
        <v>3</v>
      </c>
      <c r="L1828" s="3">
        <v>5</v>
      </c>
      <c r="M1828" s="3">
        <v>1</v>
      </c>
      <c r="N1828" s="3">
        <v>1</v>
      </c>
      <c r="O1828" s="3">
        <v>1</v>
      </c>
      <c r="P1828" s="3">
        <v>0</v>
      </c>
      <c r="Q1828" s="3">
        <v>3</v>
      </c>
      <c r="R1828" s="3">
        <v>7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64</v>
      </c>
      <c r="AA1828" s="3" t="str" cm="1">
        <f t="array" ref="AA1828">_xlfn.IFS(AND(Z1828&lt;36,Z1828&gt;23),"24-35",AND(Z1828&lt;51,Z1828&gt;35),"36-50",AND(Z1828&gt;50,Z1828&lt;66),"51-65",Z1828&gt;65,"66+",TRUE,"?")</f>
        <v>51-65</v>
      </c>
      <c r="AB1828" s="3">
        <v>2634</v>
      </c>
      <c r="AC1828" s="3">
        <v>1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1</v>
      </c>
      <c r="AJ1828" s="3">
        <v>0</v>
      </c>
      <c r="AK1828" s="3">
        <v>0</v>
      </c>
      <c r="AL1828" s="3">
        <v>26</v>
      </c>
      <c r="AM1828" s="4">
        <v>42215</v>
      </c>
      <c r="AN1828" s="3">
        <f t="shared" si="85"/>
        <v>7</v>
      </c>
      <c r="AO1828" s="3" t="str">
        <f t="shared" si="86"/>
        <v>July</v>
      </c>
      <c r="AP1828" s="3">
        <v>1</v>
      </c>
    </row>
    <row r="1829" spans="1:42" x14ac:dyDescent="0.25">
      <c r="A1829" s="3">
        <v>990</v>
      </c>
      <c r="B1829" s="3">
        <v>27100</v>
      </c>
      <c r="C1829" s="3">
        <v>27</v>
      </c>
      <c r="D1829" s="3">
        <f t="shared" si="84"/>
        <v>9.9630996309963096E-2</v>
      </c>
      <c r="E1829" s="3">
        <v>1</v>
      </c>
      <c r="F1829" s="3">
        <v>0</v>
      </c>
      <c r="G1829" s="3">
        <v>64</v>
      </c>
      <c r="H1829" s="3">
        <v>12</v>
      </c>
      <c r="I1829" s="3">
        <v>0</v>
      </c>
      <c r="J1829" s="3">
        <v>13</v>
      </c>
      <c r="K1829" s="3">
        <v>2</v>
      </c>
      <c r="L1829" s="3">
        <v>0</v>
      </c>
      <c r="M1829" s="3">
        <v>10</v>
      </c>
      <c r="N1829" s="3">
        <v>1</v>
      </c>
      <c r="O1829" s="3">
        <v>1</v>
      </c>
      <c r="P1829" s="3">
        <v>0</v>
      </c>
      <c r="Q1829" s="3">
        <v>3</v>
      </c>
      <c r="R1829" s="3">
        <v>7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37</v>
      </c>
      <c r="AA1829" s="3" t="str" cm="1">
        <f t="array" ref="AA1829">_xlfn.IFS(AND(Z1829&lt;36,Z1829&gt;23),"24-35",AND(Z1829&lt;51,Z1829&gt;35),"36-50",AND(Z1829&gt;50,Z1829&lt;66),"51-65",Z1829&gt;65,"66+",TRUE,"?")</f>
        <v>36-50</v>
      </c>
      <c r="AB1829" s="3">
        <v>2609</v>
      </c>
      <c r="AC1829" s="3">
        <v>0</v>
      </c>
      <c r="AD1829" s="3">
        <v>1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1</v>
      </c>
      <c r="AK1829" s="3">
        <v>0</v>
      </c>
      <c r="AL1829" s="3">
        <v>17</v>
      </c>
      <c r="AM1829" s="4">
        <v>42240</v>
      </c>
      <c r="AN1829" s="3">
        <f t="shared" si="85"/>
        <v>8</v>
      </c>
      <c r="AO1829" s="3" t="str">
        <f t="shared" si="86"/>
        <v>August</v>
      </c>
      <c r="AP1829" s="3">
        <v>1</v>
      </c>
    </row>
    <row r="1830" spans="1:42" x14ac:dyDescent="0.25">
      <c r="A1830" s="3">
        <v>1219</v>
      </c>
      <c r="B1830" s="3">
        <v>23148</v>
      </c>
      <c r="C1830" s="3">
        <v>27</v>
      </c>
      <c r="D1830" s="3">
        <f t="shared" si="84"/>
        <v>0.1166407465007776</v>
      </c>
      <c r="E1830" s="3">
        <v>0</v>
      </c>
      <c r="F1830" s="3">
        <v>0</v>
      </c>
      <c r="G1830" s="3">
        <v>83</v>
      </c>
      <c r="H1830" s="3">
        <v>4</v>
      </c>
      <c r="I1830" s="3">
        <v>6</v>
      </c>
      <c r="J1830" s="3">
        <v>8</v>
      </c>
      <c r="K1830" s="3">
        <v>6</v>
      </c>
      <c r="L1830" s="3">
        <v>3</v>
      </c>
      <c r="M1830" s="3">
        <v>10</v>
      </c>
      <c r="N1830" s="3">
        <v>1</v>
      </c>
      <c r="O1830" s="3">
        <v>2</v>
      </c>
      <c r="P1830" s="3">
        <v>0</v>
      </c>
      <c r="Q1830" s="3">
        <v>3</v>
      </c>
      <c r="R1830" s="3">
        <v>7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35</v>
      </c>
      <c r="AA1830" s="3" t="str" cm="1">
        <f t="array" ref="AA1830">_xlfn.IFS(AND(Z1830&lt;36,Z1830&gt;23),"24-35",AND(Z1830&lt;51,Z1830&gt;35),"36-50",AND(Z1830&gt;50,Z1830&lt;66),"51-65",Z1830&gt;65,"66+",TRUE,"?")</f>
        <v>24-35</v>
      </c>
      <c r="AB1830" s="3">
        <v>2290</v>
      </c>
      <c r="AC1830" s="3">
        <v>0</v>
      </c>
      <c r="AD1830" s="3">
        <v>1</v>
      </c>
      <c r="AE1830" s="3">
        <v>0</v>
      </c>
      <c r="AF1830" s="3">
        <v>0</v>
      </c>
      <c r="AG1830" s="3">
        <v>0</v>
      </c>
      <c r="AH1830" s="3">
        <v>1</v>
      </c>
      <c r="AI1830" s="3">
        <v>0</v>
      </c>
      <c r="AJ1830" s="3">
        <v>0</v>
      </c>
      <c r="AK1830" s="3">
        <v>0</v>
      </c>
      <c r="AL1830" s="3">
        <v>17</v>
      </c>
      <c r="AM1830" s="4">
        <v>42559</v>
      </c>
      <c r="AN1830" s="3">
        <f t="shared" si="85"/>
        <v>7</v>
      </c>
      <c r="AO1830" s="3" t="str">
        <f t="shared" si="86"/>
        <v>July</v>
      </c>
      <c r="AP1830" s="3">
        <v>1</v>
      </c>
    </row>
    <row r="1831" spans="1:42" x14ac:dyDescent="0.25">
      <c r="A1831" s="3">
        <v>1506</v>
      </c>
      <c r="B1831" s="3">
        <v>35924</v>
      </c>
      <c r="C1831" s="3">
        <v>27</v>
      </c>
      <c r="D1831" s="3">
        <f t="shared" si="84"/>
        <v>7.5158668299743908E-2</v>
      </c>
      <c r="E1831" s="3">
        <v>1</v>
      </c>
      <c r="F1831" s="3">
        <v>1</v>
      </c>
      <c r="G1831" s="3">
        <v>56</v>
      </c>
      <c r="H1831" s="3">
        <v>8</v>
      </c>
      <c r="I1831" s="3">
        <v>0</v>
      </c>
      <c r="J1831" s="3">
        <v>14</v>
      </c>
      <c r="K1831" s="3">
        <v>2</v>
      </c>
      <c r="L1831" s="3">
        <v>3</v>
      </c>
      <c r="M1831" s="3">
        <v>7</v>
      </c>
      <c r="N1831" s="3">
        <v>1</v>
      </c>
      <c r="O1831" s="3">
        <v>1</v>
      </c>
      <c r="P1831" s="3">
        <v>0</v>
      </c>
      <c r="Q1831" s="3">
        <v>3</v>
      </c>
      <c r="R1831" s="3">
        <v>5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51</v>
      </c>
      <c r="AA1831" s="3" t="str" cm="1">
        <f t="array" ref="AA1831">_xlfn.IFS(AND(Z1831&lt;36,Z1831&gt;23),"24-35",AND(Z1831&lt;51,Z1831&gt;35),"36-50",AND(Z1831&gt;50,Z1831&lt;66),"51-65",Z1831&gt;65,"66+",TRUE,"?")</f>
        <v>51-65</v>
      </c>
      <c r="AB1831" s="3">
        <v>2257</v>
      </c>
      <c r="AC1831" s="3">
        <v>0</v>
      </c>
      <c r="AD1831" s="3">
        <v>0</v>
      </c>
      <c r="AE1831" s="3">
        <v>0</v>
      </c>
      <c r="AF1831" s="3">
        <v>1</v>
      </c>
      <c r="AG1831" s="3">
        <v>0</v>
      </c>
      <c r="AH1831" s="3">
        <v>0</v>
      </c>
      <c r="AI1831" s="3">
        <v>0</v>
      </c>
      <c r="AJ1831" s="3">
        <v>1</v>
      </c>
      <c r="AK1831" s="3">
        <v>0</v>
      </c>
      <c r="AL1831" s="3">
        <v>20</v>
      </c>
      <c r="AM1831" s="4">
        <v>42592</v>
      </c>
      <c r="AN1831" s="3">
        <f t="shared" si="85"/>
        <v>8</v>
      </c>
      <c r="AO1831" s="3" t="str">
        <f t="shared" si="86"/>
        <v>August</v>
      </c>
      <c r="AP1831" s="3">
        <v>1</v>
      </c>
    </row>
    <row r="1832" spans="1:42" x14ac:dyDescent="0.25">
      <c r="A1832" s="3">
        <v>1711</v>
      </c>
      <c r="B1832" s="3">
        <v>23830</v>
      </c>
      <c r="C1832" s="3">
        <v>27</v>
      </c>
      <c r="D1832" s="3">
        <f t="shared" si="84"/>
        <v>0.11330255979857323</v>
      </c>
      <c r="E1832" s="3">
        <v>0</v>
      </c>
      <c r="F1832" s="3">
        <v>0</v>
      </c>
      <c r="G1832" s="3">
        <v>3</v>
      </c>
      <c r="H1832" s="3">
        <v>1</v>
      </c>
      <c r="I1832" s="3">
        <v>8</v>
      </c>
      <c r="J1832" s="3">
        <v>6</v>
      </c>
      <c r="K1832" s="3">
        <v>4</v>
      </c>
      <c r="L1832" s="3">
        <v>8</v>
      </c>
      <c r="M1832" s="3">
        <v>16</v>
      </c>
      <c r="N1832" s="3">
        <v>1</v>
      </c>
      <c r="O1832" s="3">
        <v>1</v>
      </c>
      <c r="P1832" s="3">
        <v>0</v>
      </c>
      <c r="Q1832" s="3">
        <v>3</v>
      </c>
      <c r="R1832" s="3">
        <v>7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33</v>
      </c>
      <c r="AA1832" s="3" t="str" cm="1">
        <f t="array" ref="AA1832">_xlfn.IFS(AND(Z1832&lt;36,Z1832&gt;23),"24-35",AND(Z1832&lt;51,Z1832&gt;35),"36-50",AND(Z1832&gt;50,Z1832&lt;66),"51-65",Z1832&gt;65,"66+",TRUE,"?")</f>
        <v>24-35</v>
      </c>
      <c r="AB1832" s="3">
        <v>2301</v>
      </c>
      <c r="AC1832" s="3">
        <v>0</v>
      </c>
      <c r="AD1832" s="3">
        <v>0</v>
      </c>
      <c r="AE1832" s="3">
        <v>1</v>
      </c>
      <c r="AF1832" s="3">
        <v>0</v>
      </c>
      <c r="AG1832" s="3">
        <v>0</v>
      </c>
      <c r="AH1832" s="3">
        <v>1</v>
      </c>
      <c r="AI1832" s="3">
        <v>0</v>
      </c>
      <c r="AJ1832" s="3">
        <v>0</v>
      </c>
      <c r="AK1832" s="3">
        <v>0</v>
      </c>
      <c r="AL1832" s="3">
        <v>11</v>
      </c>
      <c r="AM1832" s="4">
        <v>42548</v>
      </c>
      <c r="AN1832" s="3">
        <f t="shared" si="85"/>
        <v>6</v>
      </c>
      <c r="AO1832" s="3" t="str">
        <f t="shared" si="86"/>
        <v>June</v>
      </c>
      <c r="AP1832" s="3">
        <v>1</v>
      </c>
    </row>
    <row r="1833" spans="1:42" x14ac:dyDescent="0.25">
      <c r="A1833" s="3">
        <v>2004</v>
      </c>
      <c r="B1833" s="3">
        <v>5305</v>
      </c>
      <c r="C1833" s="3">
        <v>27</v>
      </c>
      <c r="D1833" s="3">
        <f t="shared" si="84"/>
        <v>0.50895381715362864</v>
      </c>
      <c r="E1833" s="3">
        <v>0</v>
      </c>
      <c r="F1833" s="3">
        <v>1</v>
      </c>
      <c r="G1833" s="3">
        <v>12</v>
      </c>
      <c r="H1833" s="3">
        <v>12</v>
      </c>
      <c r="I1833" s="3">
        <v>4</v>
      </c>
      <c r="J1833" s="3">
        <v>7</v>
      </c>
      <c r="K1833" s="3">
        <v>1</v>
      </c>
      <c r="L1833" s="3">
        <v>3</v>
      </c>
      <c r="M1833" s="3">
        <v>5</v>
      </c>
      <c r="N1833" s="3">
        <v>0</v>
      </c>
      <c r="O1833" s="3">
        <v>1</v>
      </c>
      <c r="P1833" s="3">
        <v>0</v>
      </c>
      <c r="Q1833" s="3">
        <v>0</v>
      </c>
      <c r="R1833" s="3">
        <v>13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44</v>
      </c>
      <c r="AA1833" s="3" t="str" cm="1">
        <f t="array" ref="AA1833">_xlfn.IFS(AND(Z1833&lt;36,Z1833&gt;23),"24-35",AND(Z1833&lt;51,Z1833&gt;35),"36-50",AND(Z1833&gt;50,Z1833&lt;66),"51-65",Z1833&gt;65,"66+",TRUE,"?")</f>
        <v>36-50</v>
      </c>
      <c r="AB1833" s="3">
        <v>2493</v>
      </c>
      <c r="AC1833" s="3">
        <v>0</v>
      </c>
      <c r="AD1833" s="3">
        <v>1</v>
      </c>
      <c r="AE1833" s="3">
        <v>0</v>
      </c>
      <c r="AF1833" s="3">
        <v>0</v>
      </c>
      <c r="AG1833" s="3">
        <v>0</v>
      </c>
      <c r="AH1833" s="3">
        <v>0</v>
      </c>
      <c r="AI1833" s="3">
        <v>1</v>
      </c>
      <c r="AJ1833" s="3">
        <v>0</v>
      </c>
      <c r="AK1833" s="3">
        <v>0</v>
      </c>
      <c r="AL1833" s="3">
        <v>22</v>
      </c>
      <c r="AM1833" s="4">
        <v>42356</v>
      </c>
      <c r="AN1833" s="3">
        <f t="shared" si="85"/>
        <v>12</v>
      </c>
      <c r="AO1833" s="3" t="str">
        <f t="shared" si="86"/>
        <v>December</v>
      </c>
      <c r="AP1833" s="3">
        <v>1</v>
      </c>
    </row>
    <row r="1834" spans="1:42" x14ac:dyDescent="0.25">
      <c r="A1834" s="3">
        <v>29</v>
      </c>
      <c r="B1834" s="3">
        <v>10979</v>
      </c>
      <c r="C1834" s="3">
        <v>26</v>
      </c>
      <c r="D1834" s="3">
        <f t="shared" si="84"/>
        <v>0.23681573913835505</v>
      </c>
      <c r="E1834" s="3">
        <v>0</v>
      </c>
      <c r="F1834" s="3">
        <v>0</v>
      </c>
      <c r="G1834" s="3">
        <v>34</v>
      </c>
      <c r="H1834" s="3">
        <v>8</v>
      </c>
      <c r="I1834" s="3">
        <v>4</v>
      </c>
      <c r="J1834" s="3">
        <v>10</v>
      </c>
      <c r="K1834" s="3">
        <v>2</v>
      </c>
      <c r="L1834" s="3">
        <v>2</v>
      </c>
      <c r="M1834" s="3">
        <v>4</v>
      </c>
      <c r="N1834" s="3">
        <v>2</v>
      </c>
      <c r="O1834" s="3">
        <v>3</v>
      </c>
      <c r="P1834" s="3">
        <v>0</v>
      </c>
      <c r="Q1834" s="3">
        <v>3</v>
      </c>
      <c r="R1834" s="3">
        <v>5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31</v>
      </c>
      <c r="AA1834" s="3" t="str" cm="1">
        <f t="array" ref="AA1834">_xlfn.IFS(AND(Z1834&lt;36,Z1834&gt;23),"24-35",AND(Z1834&lt;51,Z1834&gt;35),"36-50",AND(Z1834&gt;50,Z1834&lt;66),"51-65",Z1834&gt;65,"66+",TRUE,"?")</f>
        <v>24-35</v>
      </c>
      <c r="AB1834" s="3">
        <v>2197</v>
      </c>
      <c r="AC1834" s="3">
        <v>1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1</v>
      </c>
      <c r="AK1834" s="3">
        <v>0</v>
      </c>
      <c r="AL1834" s="3">
        <v>22</v>
      </c>
      <c r="AM1834" s="4">
        <v>42652</v>
      </c>
      <c r="AN1834" s="3">
        <f t="shared" si="85"/>
        <v>10</v>
      </c>
      <c r="AO1834" s="3" t="str">
        <f t="shared" si="86"/>
        <v>October</v>
      </c>
      <c r="AP1834" s="3">
        <v>1</v>
      </c>
    </row>
    <row r="1835" spans="1:42" x14ac:dyDescent="0.25">
      <c r="A1835" s="3">
        <v>800</v>
      </c>
      <c r="B1835" s="3">
        <v>30843</v>
      </c>
      <c r="C1835" s="3">
        <v>26</v>
      </c>
      <c r="D1835" s="3">
        <f t="shared" si="84"/>
        <v>8.4297895794831892E-2</v>
      </c>
      <c r="E1835" s="3">
        <v>1</v>
      </c>
      <c r="F1835" s="3">
        <v>1</v>
      </c>
      <c r="G1835" s="3">
        <v>43</v>
      </c>
      <c r="H1835" s="3">
        <v>24</v>
      </c>
      <c r="I1835" s="3">
        <v>0</v>
      </c>
      <c r="J1835" s="3">
        <v>2</v>
      </c>
      <c r="K1835" s="3">
        <v>0</v>
      </c>
      <c r="L1835" s="3">
        <v>0</v>
      </c>
      <c r="M1835" s="3">
        <v>9</v>
      </c>
      <c r="N1835" s="3">
        <v>2</v>
      </c>
      <c r="O1835" s="3">
        <v>1</v>
      </c>
      <c r="P1835" s="3">
        <v>1</v>
      </c>
      <c r="Q1835" s="3">
        <v>2</v>
      </c>
      <c r="R1835" s="3">
        <v>5</v>
      </c>
      <c r="S1835" s="3">
        <v>0</v>
      </c>
      <c r="T1835" s="3">
        <v>0</v>
      </c>
      <c r="U1835" s="3">
        <v>1</v>
      </c>
      <c r="V1835" s="3">
        <v>0</v>
      </c>
      <c r="W1835" s="3">
        <v>0</v>
      </c>
      <c r="X1835" s="3">
        <v>0</v>
      </c>
      <c r="Y1835" s="3">
        <v>0</v>
      </c>
      <c r="Z1835" s="3">
        <v>54</v>
      </c>
      <c r="AA1835" s="3" t="str" cm="1">
        <f t="array" ref="AA1835">_xlfn.IFS(AND(Z1835&lt;36,Z1835&gt;23),"24-35",AND(Z1835&lt;51,Z1835&gt;35),"36-50",AND(Z1835&gt;50,Z1835&lt;66),"51-65",Z1835&gt;65,"66+",TRUE,"?")</f>
        <v>51-65</v>
      </c>
      <c r="AB1835" s="3">
        <v>2193</v>
      </c>
      <c r="AC1835" s="3">
        <v>0</v>
      </c>
      <c r="AD1835" s="3">
        <v>0</v>
      </c>
      <c r="AE1835" s="3">
        <v>0</v>
      </c>
      <c r="AF1835" s="3">
        <v>1</v>
      </c>
      <c r="AG1835" s="3">
        <v>0</v>
      </c>
      <c r="AH1835" s="3">
        <v>0</v>
      </c>
      <c r="AI1835" s="3">
        <v>0</v>
      </c>
      <c r="AJ1835" s="3">
        <v>0</v>
      </c>
      <c r="AK1835" s="3">
        <v>1</v>
      </c>
      <c r="AL1835" s="3">
        <v>17</v>
      </c>
      <c r="AM1835" s="4">
        <v>42656</v>
      </c>
      <c r="AN1835" s="3">
        <f t="shared" si="85"/>
        <v>10</v>
      </c>
      <c r="AO1835" s="3" t="str">
        <f t="shared" si="86"/>
        <v>October</v>
      </c>
      <c r="AP1835" s="3">
        <v>1</v>
      </c>
    </row>
    <row r="1836" spans="1:42" x14ac:dyDescent="0.25">
      <c r="A1836" s="3">
        <v>1072</v>
      </c>
      <c r="B1836" s="3">
        <v>21282</v>
      </c>
      <c r="C1836" s="3">
        <v>26</v>
      </c>
      <c r="D1836" s="3">
        <f t="shared" si="84"/>
        <v>0.12216896908185321</v>
      </c>
      <c r="E1836" s="3">
        <v>1</v>
      </c>
      <c r="F1836" s="3">
        <v>0</v>
      </c>
      <c r="G1836" s="3">
        <v>76</v>
      </c>
      <c r="H1836" s="3">
        <v>1</v>
      </c>
      <c r="I1836" s="3">
        <v>5</v>
      </c>
      <c r="J1836" s="3">
        <v>8</v>
      </c>
      <c r="K1836" s="3">
        <v>4</v>
      </c>
      <c r="L1836" s="3">
        <v>8</v>
      </c>
      <c r="M1836" s="3">
        <v>20</v>
      </c>
      <c r="N1836" s="3">
        <v>2</v>
      </c>
      <c r="O1836" s="3">
        <v>2</v>
      </c>
      <c r="P1836" s="3">
        <v>1</v>
      </c>
      <c r="Q1836" s="3">
        <v>2</v>
      </c>
      <c r="R1836" s="3">
        <v>6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42</v>
      </c>
      <c r="AA1836" s="3" t="str" cm="1">
        <f t="array" ref="AA1836">_xlfn.IFS(AND(Z1836&lt;36,Z1836&gt;23),"24-35",AND(Z1836&lt;51,Z1836&gt;35),"36-50",AND(Z1836&gt;50,Z1836&lt;66),"51-65",Z1836&gt;65,"66+",TRUE,"?")</f>
        <v>36-50</v>
      </c>
      <c r="AB1836" s="3">
        <v>2208</v>
      </c>
      <c r="AC1836" s="3">
        <v>1</v>
      </c>
      <c r="AD1836" s="3">
        <v>0</v>
      </c>
      <c r="AE1836" s="3">
        <v>0</v>
      </c>
      <c r="AF1836" s="3">
        <v>0</v>
      </c>
      <c r="AG1836" s="3">
        <v>0</v>
      </c>
      <c r="AH1836" s="3">
        <v>1</v>
      </c>
      <c r="AI1836" s="3">
        <v>0</v>
      </c>
      <c r="AJ1836" s="3">
        <v>0</v>
      </c>
      <c r="AK1836" s="3">
        <v>0</v>
      </c>
      <c r="AL1836" s="3">
        <v>6</v>
      </c>
      <c r="AM1836" s="4">
        <v>42641</v>
      </c>
      <c r="AN1836" s="3">
        <f t="shared" si="85"/>
        <v>9</v>
      </c>
      <c r="AO1836" s="3" t="str">
        <f t="shared" si="86"/>
        <v>September</v>
      </c>
      <c r="AP1836" s="3">
        <v>1</v>
      </c>
    </row>
    <row r="1837" spans="1:42" x14ac:dyDescent="0.25">
      <c r="A1837" s="3">
        <v>1537</v>
      </c>
      <c r="B1837" s="3">
        <v>15862</v>
      </c>
      <c r="C1837" s="3">
        <v>26</v>
      </c>
      <c r="D1837" s="3">
        <f t="shared" si="84"/>
        <v>0.16391375614676584</v>
      </c>
      <c r="E1837" s="3">
        <v>1</v>
      </c>
      <c r="F1837" s="3">
        <v>0</v>
      </c>
      <c r="G1837" s="3">
        <v>26</v>
      </c>
      <c r="H1837" s="3">
        <v>1</v>
      </c>
      <c r="I1837" s="3">
        <v>1</v>
      </c>
      <c r="J1837" s="3">
        <v>4</v>
      </c>
      <c r="K1837" s="3">
        <v>11</v>
      </c>
      <c r="L1837" s="3">
        <v>9</v>
      </c>
      <c r="M1837" s="3">
        <v>10</v>
      </c>
      <c r="N1837" s="3">
        <v>1</v>
      </c>
      <c r="O1837" s="3">
        <v>1</v>
      </c>
      <c r="P1837" s="3">
        <v>0</v>
      </c>
      <c r="Q1837" s="3">
        <v>3</v>
      </c>
      <c r="R1837" s="3">
        <v>8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41</v>
      </c>
      <c r="AA1837" s="3" t="str" cm="1">
        <f t="array" ref="AA1837">_xlfn.IFS(AND(Z1837&lt;36,Z1837&gt;23),"24-35",AND(Z1837&lt;51,Z1837&gt;35),"36-50",AND(Z1837&gt;50,Z1837&lt;66),"51-65",Z1837&gt;65,"66+",TRUE,"?")</f>
        <v>36-50</v>
      </c>
      <c r="AB1837" s="3">
        <v>2526</v>
      </c>
      <c r="AC1837" s="3">
        <v>0</v>
      </c>
      <c r="AD1837" s="3">
        <v>0</v>
      </c>
      <c r="AE1837" s="3">
        <v>1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16</v>
      </c>
      <c r="AM1837" s="4">
        <v>42323</v>
      </c>
      <c r="AN1837" s="3">
        <f t="shared" si="85"/>
        <v>11</v>
      </c>
      <c r="AO1837" s="3" t="str">
        <f t="shared" si="86"/>
        <v>November</v>
      </c>
      <c r="AP1837" s="3">
        <v>1</v>
      </c>
    </row>
    <row r="1838" spans="1:42" x14ac:dyDescent="0.25">
      <c r="A1838" s="3">
        <v>1653</v>
      </c>
      <c r="B1838" s="3">
        <v>21840</v>
      </c>
      <c r="C1838" s="3">
        <v>26</v>
      </c>
      <c r="D1838" s="3">
        <f t="shared" si="84"/>
        <v>0.11904761904761904</v>
      </c>
      <c r="E1838" s="3">
        <v>1</v>
      </c>
      <c r="F1838" s="3">
        <v>0</v>
      </c>
      <c r="G1838" s="3">
        <v>80</v>
      </c>
      <c r="H1838" s="3">
        <v>17</v>
      </c>
      <c r="I1838" s="3">
        <v>0</v>
      </c>
      <c r="J1838" s="3">
        <v>9</v>
      </c>
      <c r="K1838" s="3">
        <v>0</v>
      </c>
      <c r="L1838" s="3">
        <v>0</v>
      </c>
      <c r="M1838" s="3">
        <v>1</v>
      </c>
      <c r="N1838" s="3">
        <v>1</v>
      </c>
      <c r="O1838" s="3">
        <v>1</v>
      </c>
      <c r="P1838" s="3">
        <v>0</v>
      </c>
      <c r="Q1838" s="3">
        <v>3</v>
      </c>
      <c r="R1838" s="3">
        <v>9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37</v>
      </c>
      <c r="AA1838" s="3" t="str" cm="1">
        <f t="array" ref="AA1838">_xlfn.IFS(AND(Z1838&lt;36,Z1838&gt;23),"24-35",AND(Z1838&lt;51,Z1838&gt;35),"36-50",AND(Z1838&gt;50,Z1838&lt;66),"51-65",Z1838&gt;65,"66+",TRUE,"?")</f>
        <v>36-50</v>
      </c>
      <c r="AB1838" s="3">
        <v>2502</v>
      </c>
      <c r="AC1838" s="3">
        <v>0</v>
      </c>
      <c r="AD1838" s="3">
        <v>0</v>
      </c>
      <c r="AE1838" s="3">
        <v>0</v>
      </c>
      <c r="AF1838" s="3">
        <v>1</v>
      </c>
      <c r="AG1838" s="3">
        <v>0</v>
      </c>
      <c r="AH1838" s="3">
        <v>0</v>
      </c>
      <c r="AI1838" s="3">
        <v>0</v>
      </c>
      <c r="AJ1838" s="3">
        <v>0</v>
      </c>
      <c r="AK1838" s="3">
        <v>1</v>
      </c>
      <c r="AL1838" s="3">
        <v>25</v>
      </c>
      <c r="AM1838" s="4">
        <v>42347</v>
      </c>
      <c r="AN1838" s="3">
        <f t="shared" si="85"/>
        <v>12</v>
      </c>
      <c r="AO1838" s="3" t="str">
        <f t="shared" si="86"/>
        <v>December</v>
      </c>
      <c r="AP1838" s="3">
        <v>1</v>
      </c>
    </row>
    <row r="1839" spans="1:42" x14ac:dyDescent="0.25">
      <c r="A1839" s="3">
        <v>1952</v>
      </c>
      <c r="B1839" s="3">
        <v>34176</v>
      </c>
      <c r="C1839" s="3">
        <v>26</v>
      </c>
      <c r="D1839" s="3">
        <f t="shared" si="84"/>
        <v>7.6076779026217234E-2</v>
      </c>
      <c r="E1839" s="3">
        <v>0</v>
      </c>
      <c r="F1839" s="3">
        <v>1</v>
      </c>
      <c r="G1839" s="3">
        <v>9</v>
      </c>
      <c r="H1839" s="3">
        <v>11</v>
      </c>
      <c r="I1839" s="3">
        <v>2</v>
      </c>
      <c r="J1839" s="3">
        <v>7</v>
      </c>
      <c r="K1839" s="3">
        <v>4</v>
      </c>
      <c r="L1839" s="3">
        <v>2</v>
      </c>
      <c r="M1839" s="3">
        <v>2</v>
      </c>
      <c r="N1839" s="3">
        <v>1</v>
      </c>
      <c r="O1839" s="3">
        <v>1</v>
      </c>
      <c r="P1839" s="3">
        <v>0</v>
      </c>
      <c r="Q1839" s="3">
        <v>3</v>
      </c>
      <c r="R1839" s="3">
        <v>3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45</v>
      </c>
      <c r="AA1839" s="3" t="str" cm="1">
        <f t="array" ref="AA1839">_xlfn.IFS(AND(Z1839&lt;36,Z1839&gt;23),"24-35",AND(Z1839&lt;51,Z1839&gt;35),"36-50",AND(Z1839&gt;50,Z1839&lt;66),"51-65",Z1839&gt;65,"66+",TRUE,"?")</f>
        <v>36-50</v>
      </c>
      <c r="AB1839" s="3">
        <v>2317</v>
      </c>
      <c r="AC1839" s="3">
        <v>0</v>
      </c>
      <c r="AD1839" s="3">
        <v>0</v>
      </c>
      <c r="AE1839" s="3">
        <v>0</v>
      </c>
      <c r="AF1839" s="3">
        <v>1</v>
      </c>
      <c r="AG1839" s="3">
        <v>0</v>
      </c>
      <c r="AH1839" s="3">
        <v>0</v>
      </c>
      <c r="AI1839" s="3">
        <v>0</v>
      </c>
      <c r="AJ1839" s="3">
        <v>1</v>
      </c>
      <c r="AK1839" s="3">
        <v>0</v>
      </c>
      <c r="AL1839" s="3">
        <v>24</v>
      </c>
      <c r="AM1839" s="4">
        <v>42532</v>
      </c>
      <c r="AN1839" s="3">
        <f t="shared" si="85"/>
        <v>6</v>
      </c>
      <c r="AO1839" s="3" t="str">
        <f t="shared" si="86"/>
        <v>June</v>
      </c>
      <c r="AP1839" s="3">
        <v>1</v>
      </c>
    </row>
    <row r="1840" spans="1:42" x14ac:dyDescent="0.25">
      <c r="A1840" s="3">
        <v>223</v>
      </c>
      <c r="B1840" s="3">
        <v>22804</v>
      </c>
      <c r="C1840" s="3">
        <v>25</v>
      </c>
      <c r="D1840" s="3">
        <f t="shared" si="84"/>
        <v>0.1096298894930714</v>
      </c>
      <c r="E1840" s="3">
        <v>1</v>
      </c>
      <c r="F1840" s="3">
        <v>0</v>
      </c>
      <c r="G1840" s="3">
        <v>75</v>
      </c>
      <c r="H1840" s="3">
        <v>14</v>
      </c>
      <c r="I1840" s="3">
        <v>1</v>
      </c>
      <c r="J1840" s="3">
        <v>7</v>
      </c>
      <c r="K1840" s="3">
        <v>2</v>
      </c>
      <c r="L1840" s="3">
        <v>1</v>
      </c>
      <c r="M1840" s="3">
        <v>1</v>
      </c>
      <c r="N1840" s="3">
        <v>1</v>
      </c>
      <c r="O1840" s="3">
        <v>2</v>
      </c>
      <c r="P1840" s="3">
        <v>0</v>
      </c>
      <c r="Q1840" s="3">
        <v>2</v>
      </c>
      <c r="R1840" s="3">
        <v>9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49</v>
      </c>
      <c r="AA1840" s="3" t="str" cm="1">
        <f t="array" ref="AA1840">_xlfn.IFS(AND(Z1840&lt;36,Z1840&gt;23),"24-35",AND(Z1840&lt;51,Z1840&gt;35),"36-50",AND(Z1840&gt;50,Z1840&lt;66),"51-65",Z1840&gt;65,"66+",TRUE,"?")</f>
        <v>36-50</v>
      </c>
      <c r="AB1840" s="3">
        <v>2492</v>
      </c>
      <c r="AC1840" s="3">
        <v>0</v>
      </c>
      <c r="AD1840" s="3">
        <v>0</v>
      </c>
      <c r="AE1840" s="3">
        <v>1</v>
      </c>
      <c r="AF1840" s="3">
        <v>0</v>
      </c>
      <c r="AG1840" s="3">
        <v>0</v>
      </c>
      <c r="AH1840" s="3">
        <v>0</v>
      </c>
      <c r="AI1840" s="3">
        <v>1</v>
      </c>
      <c r="AJ1840" s="3">
        <v>0</v>
      </c>
      <c r="AK1840" s="3">
        <v>0</v>
      </c>
      <c r="AL1840" s="3">
        <v>24</v>
      </c>
      <c r="AM1840" s="4">
        <v>42357</v>
      </c>
      <c r="AN1840" s="3">
        <f t="shared" si="85"/>
        <v>12</v>
      </c>
      <c r="AO1840" s="3" t="str">
        <f t="shared" si="86"/>
        <v>December</v>
      </c>
      <c r="AP1840" s="3">
        <v>1</v>
      </c>
    </row>
    <row r="1841" spans="1:42" x14ac:dyDescent="0.25">
      <c r="A1841" s="3">
        <v>310</v>
      </c>
      <c r="B1841" s="3">
        <v>22010</v>
      </c>
      <c r="C1841" s="3">
        <v>25</v>
      </c>
      <c r="D1841" s="3">
        <f t="shared" si="84"/>
        <v>0.11358473421172194</v>
      </c>
      <c r="E1841" s="3">
        <v>1</v>
      </c>
      <c r="F1841" s="3">
        <v>0</v>
      </c>
      <c r="G1841" s="3">
        <v>51</v>
      </c>
      <c r="H1841" s="3">
        <v>11</v>
      </c>
      <c r="I1841" s="3">
        <v>2</v>
      </c>
      <c r="J1841" s="3">
        <v>9</v>
      </c>
      <c r="K1841" s="3">
        <v>3</v>
      </c>
      <c r="L1841" s="3">
        <v>0</v>
      </c>
      <c r="M1841" s="3">
        <v>8</v>
      </c>
      <c r="N1841" s="3">
        <v>2</v>
      </c>
      <c r="O1841" s="3">
        <v>2</v>
      </c>
      <c r="P1841" s="3">
        <v>0</v>
      </c>
      <c r="Q1841" s="3">
        <v>3</v>
      </c>
      <c r="R1841" s="3">
        <v>8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37</v>
      </c>
      <c r="AA1841" s="3" t="str" cm="1">
        <f t="array" ref="AA1841">_xlfn.IFS(AND(Z1841&lt;36,Z1841&gt;23),"24-35",AND(Z1841&lt;51,Z1841&gt;35),"36-50",AND(Z1841&gt;50,Z1841&lt;66),"51-65",Z1841&gt;65,"66+",TRUE,"?")</f>
        <v>36-50</v>
      </c>
      <c r="AB1841" s="3">
        <v>2523</v>
      </c>
      <c r="AC1841" s="3">
        <v>0</v>
      </c>
      <c r="AD1841" s="3">
        <v>0</v>
      </c>
      <c r="AE1841" s="3">
        <v>0</v>
      </c>
      <c r="AF1841" s="3">
        <v>1</v>
      </c>
      <c r="AG1841" s="3">
        <v>0</v>
      </c>
      <c r="AH1841" s="3">
        <v>0</v>
      </c>
      <c r="AI1841" s="3">
        <v>1</v>
      </c>
      <c r="AJ1841" s="3">
        <v>0</v>
      </c>
      <c r="AK1841" s="3">
        <v>0</v>
      </c>
      <c r="AL1841" s="3">
        <v>17</v>
      </c>
      <c r="AM1841" s="4">
        <v>42326</v>
      </c>
      <c r="AN1841" s="3">
        <f t="shared" si="85"/>
        <v>11</v>
      </c>
      <c r="AO1841" s="3" t="str">
        <f t="shared" si="86"/>
        <v>November</v>
      </c>
      <c r="AP1841" s="3">
        <v>1</v>
      </c>
    </row>
    <row r="1842" spans="1:42" x14ac:dyDescent="0.25">
      <c r="A1842" s="3">
        <v>877</v>
      </c>
      <c r="B1842" s="3">
        <v>25443</v>
      </c>
      <c r="C1842" s="3">
        <v>25</v>
      </c>
      <c r="D1842" s="3">
        <f t="shared" si="84"/>
        <v>9.8258853122666356E-2</v>
      </c>
      <c r="E1842" s="3">
        <v>1</v>
      </c>
      <c r="F1842" s="3">
        <v>0</v>
      </c>
      <c r="G1842" s="3">
        <v>82</v>
      </c>
      <c r="H1842" s="3">
        <v>1</v>
      </c>
      <c r="I1842" s="3">
        <v>4</v>
      </c>
      <c r="J1842" s="3">
        <v>3</v>
      </c>
      <c r="K1842" s="3">
        <v>8</v>
      </c>
      <c r="L1842" s="3">
        <v>9</v>
      </c>
      <c r="M1842" s="3">
        <v>7</v>
      </c>
      <c r="N1842" s="3">
        <v>1</v>
      </c>
      <c r="O1842" s="3">
        <v>1</v>
      </c>
      <c r="P1842" s="3">
        <v>0</v>
      </c>
      <c r="Q1842" s="3">
        <v>3</v>
      </c>
      <c r="R1842" s="3">
        <v>8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31</v>
      </c>
      <c r="AA1842" s="3" t="str" cm="1">
        <f t="array" ref="AA1842">_xlfn.IFS(AND(Z1842&lt;36,Z1842&gt;23),"24-35",AND(Z1842&lt;51,Z1842&gt;35),"36-50",AND(Z1842&gt;50,Z1842&lt;66),"51-65",Z1842&gt;65,"66+",TRUE,"?")</f>
        <v>24-35</v>
      </c>
      <c r="AB1842" s="3">
        <v>2713</v>
      </c>
      <c r="AC1842" s="3">
        <v>0</v>
      </c>
      <c r="AD1842" s="3">
        <v>1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18</v>
      </c>
      <c r="AM1842" s="4">
        <v>42136</v>
      </c>
      <c r="AN1842" s="3">
        <f t="shared" si="85"/>
        <v>5</v>
      </c>
      <c r="AO1842" s="3" t="str">
        <f t="shared" si="86"/>
        <v>May</v>
      </c>
      <c r="AP1842" s="3">
        <v>1</v>
      </c>
    </row>
    <row r="1843" spans="1:42" x14ac:dyDescent="0.25">
      <c r="A1843" s="3">
        <v>1372</v>
      </c>
      <c r="B1843" s="3">
        <v>19414</v>
      </c>
      <c r="C1843" s="3">
        <v>25</v>
      </c>
      <c r="D1843" s="3">
        <f t="shared" si="84"/>
        <v>0.1287730503760173</v>
      </c>
      <c r="E1843" s="3">
        <v>1</v>
      </c>
      <c r="F1843" s="3">
        <v>0</v>
      </c>
      <c r="G1843" s="3">
        <v>32</v>
      </c>
      <c r="H1843" s="3">
        <v>2</v>
      </c>
      <c r="I1843" s="3">
        <v>3</v>
      </c>
      <c r="J1843" s="3">
        <v>12</v>
      </c>
      <c r="K1843" s="3">
        <v>3</v>
      </c>
      <c r="L1843" s="3">
        <v>5</v>
      </c>
      <c r="M1843" s="3">
        <v>7</v>
      </c>
      <c r="N1843" s="3">
        <v>1</v>
      </c>
      <c r="O1843" s="3">
        <v>1</v>
      </c>
      <c r="P1843" s="3">
        <v>0</v>
      </c>
      <c r="Q1843" s="3">
        <v>3</v>
      </c>
      <c r="R1843" s="3">
        <v>8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39</v>
      </c>
      <c r="AA1843" s="3" t="str" cm="1">
        <f t="array" ref="AA1843">_xlfn.IFS(AND(Z1843&lt;36,Z1843&gt;23),"24-35",AND(Z1843&lt;51,Z1843&gt;35),"36-50",AND(Z1843&gt;50,Z1843&lt;66),"51-65",Z1843&gt;65,"66+",TRUE,"?")</f>
        <v>36-50</v>
      </c>
      <c r="AB1843" s="3">
        <v>2415</v>
      </c>
      <c r="AC1843" s="3">
        <v>0</v>
      </c>
      <c r="AD1843" s="3">
        <v>0</v>
      </c>
      <c r="AE1843" s="3">
        <v>0</v>
      </c>
      <c r="AF1843" s="3">
        <v>1</v>
      </c>
      <c r="AG1843" s="3">
        <v>0</v>
      </c>
      <c r="AH1843" s="3">
        <v>1</v>
      </c>
      <c r="AI1843" s="3">
        <v>0</v>
      </c>
      <c r="AJ1843" s="3">
        <v>0</v>
      </c>
      <c r="AK1843" s="3">
        <v>0</v>
      </c>
      <c r="AL1843" s="3">
        <v>18</v>
      </c>
      <c r="AM1843" s="4">
        <v>42434</v>
      </c>
      <c r="AN1843" s="3">
        <f t="shared" si="85"/>
        <v>3</v>
      </c>
      <c r="AO1843" s="3" t="str">
        <f t="shared" si="86"/>
        <v>March</v>
      </c>
      <c r="AP1843" s="3">
        <v>1</v>
      </c>
    </row>
    <row r="1844" spans="1:42" x14ac:dyDescent="0.25">
      <c r="A1844" s="3">
        <v>1574</v>
      </c>
      <c r="B1844" s="3">
        <v>22108</v>
      </c>
      <c r="C1844" s="3">
        <v>25</v>
      </c>
      <c r="D1844" s="3">
        <f t="shared" si="84"/>
        <v>0.11308123756106386</v>
      </c>
      <c r="E1844" s="3">
        <v>1</v>
      </c>
      <c r="F1844" s="3">
        <v>1</v>
      </c>
      <c r="G1844" s="3">
        <v>46</v>
      </c>
      <c r="H1844" s="3">
        <v>5</v>
      </c>
      <c r="I1844" s="3">
        <v>3</v>
      </c>
      <c r="J1844" s="3">
        <v>9</v>
      </c>
      <c r="K1844" s="3">
        <v>6</v>
      </c>
      <c r="L1844" s="3">
        <v>2</v>
      </c>
      <c r="M1844" s="3">
        <v>6</v>
      </c>
      <c r="N1844" s="3">
        <v>2</v>
      </c>
      <c r="O1844" s="3">
        <v>2</v>
      </c>
      <c r="P1844" s="3">
        <v>0</v>
      </c>
      <c r="Q1844" s="3">
        <v>3</v>
      </c>
      <c r="R1844" s="3">
        <v>7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43</v>
      </c>
      <c r="AA1844" s="3" t="str" cm="1">
        <f t="array" ref="AA1844">_xlfn.IFS(AND(Z1844&lt;36,Z1844&gt;23),"24-35",AND(Z1844&lt;51,Z1844&gt;35),"36-50",AND(Z1844&gt;50,Z1844&lt;66),"51-65",Z1844&gt;65,"66+",TRUE,"?")</f>
        <v>36-50</v>
      </c>
      <c r="AB1844" s="3">
        <v>2211</v>
      </c>
      <c r="AC1844" s="3">
        <v>0</v>
      </c>
      <c r="AD1844" s="3">
        <v>1</v>
      </c>
      <c r="AE1844" s="3">
        <v>0</v>
      </c>
      <c r="AF1844" s="3">
        <v>0</v>
      </c>
      <c r="AG1844" s="3">
        <v>0</v>
      </c>
      <c r="AH1844" s="3">
        <v>0</v>
      </c>
      <c r="AI1844" s="3">
        <v>1</v>
      </c>
      <c r="AJ1844" s="3">
        <v>0</v>
      </c>
      <c r="AK1844" s="3">
        <v>0</v>
      </c>
      <c r="AL1844" s="3">
        <v>19</v>
      </c>
      <c r="AM1844" s="4">
        <v>42638</v>
      </c>
      <c r="AN1844" s="3">
        <f t="shared" si="85"/>
        <v>9</v>
      </c>
      <c r="AO1844" s="3" t="str">
        <f t="shared" si="86"/>
        <v>September</v>
      </c>
      <c r="AP1844" s="3">
        <v>1</v>
      </c>
    </row>
    <row r="1845" spans="1:42" x14ac:dyDescent="0.25">
      <c r="A1845" s="3">
        <v>1686</v>
      </c>
      <c r="B1845" s="3">
        <v>25008</v>
      </c>
      <c r="C1845" s="3">
        <v>25</v>
      </c>
      <c r="D1845" s="3">
        <f t="shared" si="84"/>
        <v>9.9968010236724247E-2</v>
      </c>
      <c r="E1845" s="3">
        <v>1</v>
      </c>
      <c r="F1845" s="3">
        <v>0</v>
      </c>
      <c r="G1845" s="3">
        <v>72</v>
      </c>
      <c r="H1845" s="3">
        <v>2</v>
      </c>
      <c r="I1845" s="3">
        <v>8</v>
      </c>
      <c r="J1845" s="3">
        <v>8</v>
      </c>
      <c r="K1845" s="3">
        <v>6</v>
      </c>
      <c r="L1845" s="3">
        <v>1</v>
      </c>
      <c r="M1845" s="3">
        <v>9</v>
      </c>
      <c r="N1845" s="3">
        <v>2</v>
      </c>
      <c r="O1845" s="3">
        <v>1</v>
      </c>
      <c r="P1845" s="3">
        <v>0</v>
      </c>
      <c r="Q1845" s="3">
        <v>3</v>
      </c>
      <c r="R1845" s="3">
        <v>8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32</v>
      </c>
      <c r="AA1845" s="3" t="str" cm="1">
        <f t="array" ref="AA1845">_xlfn.IFS(AND(Z1845&lt;36,Z1845&gt;23),"24-35",AND(Z1845&lt;51,Z1845&gt;35),"36-50",AND(Z1845&gt;50,Z1845&lt;66),"51-65",Z1845&gt;65,"66+",TRUE,"?")</f>
        <v>24-35</v>
      </c>
      <c r="AB1845" s="3">
        <v>2306</v>
      </c>
      <c r="AC1845" s="3">
        <v>0</v>
      </c>
      <c r="AD1845" s="3">
        <v>0</v>
      </c>
      <c r="AE1845" s="3">
        <v>1</v>
      </c>
      <c r="AF1845" s="3">
        <v>0</v>
      </c>
      <c r="AG1845" s="3">
        <v>0</v>
      </c>
      <c r="AH1845" s="3">
        <v>0</v>
      </c>
      <c r="AI1845" s="3">
        <v>1</v>
      </c>
      <c r="AJ1845" s="3">
        <v>0</v>
      </c>
      <c r="AK1845" s="3">
        <v>0</v>
      </c>
      <c r="AL1845" s="3">
        <v>16</v>
      </c>
      <c r="AM1845" s="4">
        <v>42543</v>
      </c>
      <c r="AN1845" s="3">
        <f t="shared" si="85"/>
        <v>6</v>
      </c>
      <c r="AO1845" s="3" t="str">
        <f t="shared" si="86"/>
        <v>June</v>
      </c>
      <c r="AP1845" s="3">
        <v>1</v>
      </c>
    </row>
    <row r="1846" spans="1:42" x14ac:dyDescent="0.25">
      <c r="A1846" s="3">
        <v>53</v>
      </c>
      <c r="B1846" s="3">
        <v>27938</v>
      </c>
      <c r="C1846" s="3">
        <v>24</v>
      </c>
      <c r="D1846" s="3">
        <f t="shared" si="84"/>
        <v>8.5904502827689883E-2</v>
      </c>
      <c r="E1846" s="3">
        <v>1</v>
      </c>
      <c r="F1846" s="3">
        <v>0</v>
      </c>
      <c r="G1846" s="3">
        <v>31</v>
      </c>
      <c r="H1846" s="3">
        <v>13</v>
      </c>
      <c r="I1846" s="3">
        <v>0</v>
      </c>
      <c r="J1846" s="3">
        <v>8</v>
      </c>
      <c r="K1846" s="3">
        <v>2</v>
      </c>
      <c r="L1846" s="3">
        <v>1</v>
      </c>
      <c r="M1846" s="3">
        <v>5</v>
      </c>
      <c r="N1846" s="3">
        <v>1</v>
      </c>
      <c r="O1846" s="3">
        <v>1</v>
      </c>
      <c r="P1846" s="3">
        <v>0</v>
      </c>
      <c r="Q1846" s="3">
        <v>4</v>
      </c>
      <c r="R1846" s="3">
        <v>3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32</v>
      </c>
      <c r="AA1846" s="3" t="str" cm="1">
        <f t="array" ref="AA1846">_xlfn.IFS(AND(Z1846&lt;36,Z1846&gt;23),"24-35",AND(Z1846&lt;51,Z1846&gt;35),"36-50",AND(Z1846&gt;50,Z1846&lt;66),"51-65",Z1846&gt;65,"66+",TRUE,"?")</f>
        <v>24-35</v>
      </c>
      <c r="AB1846" s="3">
        <v>2221</v>
      </c>
      <c r="AC1846" s="3">
        <v>0</v>
      </c>
      <c r="AD1846" s="3">
        <v>0</v>
      </c>
      <c r="AE1846" s="3">
        <v>1</v>
      </c>
      <c r="AF1846" s="3">
        <v>0</v>
      </c>
      <c r="AG1846" s="3">
        <v>0</v>
      </c>
      <c r="AH1846" s="3">
        <v>0</v>
      </c>
      <c r="AI1846" s="3">
        <v>1</v>
      </c>
      <c r="AJ1846" s="3">
        <v>0</v>
      </c>
      <c r="AK1846" s="3">
        <v>0</v>
      </c>
      <c r="AL1846" s="3">
        <v>19</v>
      </c>
      <c r="AM1846" s="4">
        <v>42628</v>
      </c>
      <c r="AN1846" s="3">
        <f t="shared" si="85"/>
        <v>9</v>
      </c>
      <c r="AO1846" s="3" t="str">
        <f t="shared" si="86"/>
        <v>September</v>
      </c>
      <c r="AP1846" s="3">
        <v>1</v>
      </c>
    </row>
    <row r="1847" spans="1:42" x14ac:dyDescent="0.25">
      <c r="A1847" s="3">
        <v>178</v>
      </c>
      <c r="B1847" s="3">
        <v>31353</v>
      </c>
      <c r="C1847" s="3">
        <v>24</v>
      </c>
      <c r="D1847" s="3">
        <f t="shared" si="84"/>
        <v>7.6547698784805288E-2</v>
      </c>
      <c r="E1847" s="3">
        <v>1</v>
      </c>
      <c r="F1847" s="3">
        <v>1</v>
      </c>
      <c r="G1847" s="3">
        <v>24</v>
      </c>
      <c r="H1847" s="3">
        <v>10</v>
      </c>
      <c r="I1847" s="3">
        <v>0</v>
      </c>
      <c r="J1847" s="3">
        <v>10</v>
      </c>
      <c r="K1847" s="3">
        <v>3</v>
      </c>
      <c r="L1847" s="3">
        <v>1</v>
      </c>
      <c r="M1847" s="3">
        <v>7</v>
      </c>
      <c r="N1847" s="3">
        <v>2</v>
      </c>
      <c r="O1847" s="3">
        <v>1</v>
      </c>
      <c r="P1847" s="3">
        <v>1</v>
      </c>
      <c r="Q1847" s="3">
        <v>2</v>
      </c>
      <c r="R1847" s="3">
        <v>8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43</v>
      </c>
      <c r="AA1847" s="3" t="str" cm="1">
        <f t="array" ref="AA1847">_xlfn.IFS(AND(Z1847&lt;36,Z1847&gt;23),"24-35",AND(Z1847&lt;51,Z1847&gt;35),"36-50",AND(Z1847&gt;50,Z1847&lt;66),"51-65",Z1847&gt;65,"66+",TRUE,"?")</f>
        <v>36-50</v>
      </c>
      <c r="AB1847" s="3">
        <v>2341</v>
      </c>
      <c r="AC1847" s="3">
        <v>0</v>
      </c>
      <c r="AD1847" s="3">
        <v>1</v>
      </c>
      <c r="AE1847" s="3">
        <v>0</v>
      </c>
      <c r="AF1847" s="3">
        <v>0</v>
      </c>
      <c r="AG1847" s="3">
        <v>0</v>
      </c>
      <c r="AH1847" s="3">
        <v>0</v>
      </c>
      <c r="AI1847" s="3">
        <v>1</v>
      </c>
      <c r="AJ1847" s="3">
        <v>0</v>
      </c>
      <c r="AK1847" s="3">
        <v>0</v>
      </c>
      <c r="AL1847" s="3">
        <v>17</v>
      </c>
      <c r="AM1847" s="4">
        <v>42508</v>
      </c>
      <c r="AN1847" s="3">
        <f t="shared" si="85"/>
        <v>5</v>
      </c>
      <c r="AO1847" s="3" t="str">
        <f t="shared" si="86"/>
        <v>May</v>
      </c>
      <c r="AP1847" s="3">
        <v>1</v>
      </c>
    </row>
    <row r="1848" spans="1:42" x14ac:dyDescent="0.25">
      <c r="A1848" s="3">
        <v>274</v>
      </c>
      <c r="B1848" s="3">
        <v>35388</v>
      </c>
      <c r="C1848" s="3">
        <v>24</v>
      </c>
      <c r="D1848" s="3">
        <f t="shared" si="84"/>
        <v>6.7819599864360799E-2</v>
      </c>
      <c r="E1848" s="3">
        <v>1</v>
      </c>
      <c r="F1848" s="3">
        <v>0</v>
      </c>
      <c r="G1848" s="3">
        <v>20</v>
      </c>
      <c r="H1848" s="3">
        <v>6</v>
      </c>
      <c r="I1848" s="3">
        <v>4</v>
      </c>
      <c r="J1848" s="3">
        <v>7</v>
      </c>
      <c r="K1848" s="3">
        <v>4</v>
      </c>
      <c r="L1848" s="3">
        <v>3</v>
      </c>
      <c r="M1848" s="3">
        <v>8</v>
      </c>
      <c r="N1848" s="3">
        <v>1</v>
      </c>
      <c r="O1848" s="3">
        <v>1</v>
      </c>
      <c r="P1848" s="3">
        <v>0</v>
      </c>
      <c r="Q1848" s="3">
        <v>3</v>
      </c>
      <c r="R1848" s="3">
        <v>7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32</v>
      </c>
      <c r="AA1848" s="3" t="str" cm="1">
        <f t="array" ref="AA1848">_xlfn.IFS(AND(Z1848&lt;36,Z1848&gt;23),"24-35",AND(Z1848&lt;51,Z1848&gt;35),"36-50",AND(Z1848&gt;50,Z1848&lt;66),"51-65",Z1848&gt;65,"66+",TRUE,"?")</f>
        <v>24-35</v>
      </c>
      <c r="AB1848" s="3">
        <v>2638</v>
      </c>
      <c r="AC1848" s="3">
        <v>1</v>
      </c>
      <c r="AD1848" s="3">
        <v>0</v>
      </c>
      <c r="AE1848" s="3">
        <v>0</v>
      </c>
      <c r="AF1848" s="3">
        <v>0</v>
      </c>
      <c r="AG1848" s="3">
        <v>0</v>
      </c>
      <c r="AH1848" s="3">
        <v>1</v>
      </c>
      <c r="AI1848" s="3">
        <v>0</v>
      </c>
      <c r="AJ1848" s="3">
        <v>0</v>
      </c>
      <c r="AK1848" s="3">
        <v>0</v>
      </c>
      <c r="AL1848" s="3">
        <v>16</v>
      </c>
      <c r="AM1848" s="4">
        <v>42211</v>
      </c>
      <c r="AN1848" s="3">
        <f t="shared" si="85"/>
        <v>7</v>
      </c>
      <c r="AO1848" s="3" t="str">
        <f t="shared" si="86"/>
        <v>July</v>
      </c>
      <c r="AP1848" s="3">
        <v>1</v>
      </c>
    </row>
    <row r="1849" spans="1:42" x14ac:dyDescent="0.25">
      <c r="A1849" s="3">
        <v>622</v>
      </c>
      <c r="B1849" s="3">
        <v>14661</v>
      </c>
      <c r="C1849" s="3">
        <v>24</v>
      </c>
      <c r="D1849" s="3">
        <f t="shared" si="84"/>
        <v>0.16369961121342336</v>
      </c>
      <c r="E1849" s="3">
        <v>0</v>
      </c>
      <c r="F1849" s="3">
        <v>0</v>
      </c>
      <c r="G1849" s="3">
        <v>88</v>
      </c>
      <c r="H1849" s="3">
        <v>4</v>
      </c>
      <c r="I1849" s="3">
        <v>1</v>
      </c>
      <c r="J1849" s="3">
        <v>11</v>
      </c>
      <c r="K1849" s="3">
        <v>6</v>
      </c>
      <c r="L1849" s="3">
        <v>2</v>
      </c>
      <c r="M1849" s="3">
        <v>2</v>
      </c>
      <c r="N1849" s="3">
        <v>1</v>
      </c>
      <c r="O1849" s="3">
        <v>1</v>
      </c>
      <c r="P1849" s="3">
        <v>0</v>
      </c>
      <c r="Q1849" s="3">
        <v>3</v>
      </c>
      <c r="R1849" s="3">
        <v>6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64</v>
      </c>
      <c r="AA1849" s="3" t="str" cm="1">
        <f t="array" ref="AA1849">_xlfn.IFS(AND(Z1849&lt;36,Z1849&gt;23),"24-35",AND(Z1849&lt;51,Z1849&gt;35),"36-50",AND(Z1849&gt;50,Z1849&lt;66),"51-65",Z1849&gt;65,"66+",TRUE,"?")</f>
        <v>51-65</v>
      </c>
      <c r="AB1849" s="3">
        <v>2703</v>
      </c>
      <c r="AC1849" s="3">
        <v>0</v>
      </c>
      <c r="AD1849" s="3">
        <v>0</v>
      </c>
      <c r="AE1849" s="3">
        <v>0</v>
      </c>
      <c r="AF1849" s="3">
        <v>1</v>
      </c>
      <c r="AG1849" s="3">
        <v>0</v>
      </c>
      <c r="AH1849" s="3">
        <v>0</v>
      </c>
      <c r="AI1849" s="3">
        <v>0</v>
      </c>
      <c r="AJ1849" s="3">
        <v>1</v>
      </c>
      <c r="AK1849" s="3">
        <v>0</v>
      </c>
      <c r="AL1849" s="3">
        <v>22</v>
      </c>
      <c r="AM1849" s="4">
        <v>42146</v>
      </c>
      <c r="AN1849" s="3">
        <f t="shared" si="85"/>
        <v>5</v>
      </c>
      <c r="AO1849" s="3" t="str">
        <f t="shared" si="86"/>
        <v>May</v>
      </c>
      <c r="AP1849" s="3">
        <v>1</v>
      </c>
    </row>
    <row r="1850" spans="1:42" x14ac:dyDescent="0.25">
      <c r="A1850" s="3">
        <v>732</v>
      </c>
      <c r="B1850" s="3">
        <v>36283</v>
      </c>
      <c r="C1850" s="3">
        <v>24</v>
      </c>
      <c r="D1850" s="3">
        <f t="shared" si="84"/>
        <v>6.6146680263484275E-2</v>
      </c>
      <c r="E1850" s="3">
        <v>1</v>
      </c>
      <c r="F1850" s="3">
        <v>1</v>
      </c>
      <c r="G1850" s="3">
        <v>42</v>
      </c>
      <c r="H1850" s="3">
        <v>6</v>
      </c>
      <c r="I1850" s="3">
        <v>5</v>
      </c>
      <c r="J1850" s="3">
        <v>5</v>
      </c>
      <c r="K1850" s="3">
        <v>8</v>
      </c>
      <c r="L1850" s="3">
        <v>0</v>
      </c>
      <c r="M1850" s="3">
        <v>5</v>
      </c>
      <c r="N1850" s="3">
        <v>2</v>
      </c>
      <c r="O1850" s="3">
        <v>1</v>
      </c>
      <c r="P1850" s="3">
        <v>0</v>
      </c>
      <c r="Q1850" s="3">
        <v>3</v>
      </c>
      <c r="R1850" s="3">
        <v>4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44</v>
      </c>
      <c r="AA1850" s="3" t="str" cm="1">
        <f t="array" ref="AA1850">_xlfn.IFS(AND(Z1850&lt;36,Z1850&gt;23),"24-35",AND(Z1850&lt;51,Z1850&gt;35),"36-50",AND(Z1850&gt;50,Z1850&lt;66),"51-65",Z1850&gt;65,"66+",TRUE,"?")</f>
        <v>36-50</v>
      </c>
      <c r="AB1850" s="3">
        <v>2235</v>
      </c>
      <c r="AC1850" s="3">
        <v>0</v>
      </c>
      <c r="AD1850" s="3">
        <v>0</v>
      </c>
      <c r="AE1850" s="3">
        <v>0</v>
      </c>
      <c r="AF1850" s="3">
        <v>1</v>
      </c>
      <c r="AG1850" s="3">
        <v>0</v>
      </c>
      <c r="AH1850" s="3">
        <v>0</v>
      </c>
      <c r="AI1850" s="3">
        <v>1</v>
      </c>
      <c r="AJ1850" s="3">
        <v>0</v>
      </c>
      <c r="AK1850" s="3">
        <v>0</v>
      </c>
      <c r="AL1850" s="3">
        <v>19</v>
      </c>
      <c r="AM1850" s="4">
        <v>42614</v>
      </c>
      <c r="AN1850" s="3">
        <f t="shared" si="85"/>
        <v>9</v>
      </c>
      <c r="AO1850" s="3" t="str">
        <f t="shared" si="86"/>
        <v>September</v>
      </c>
      <c r="AP1850" s="3">
        <v>1</v>
      </c>
    </row>
    <row r="1851" spans="1:42" x14ac:dyDescent="0.25">
      <c r="A1851" s="3">
        <v>1001</v>
      </c>
      <c r="B1851" s="3">
        <v>16860</v>
      </c>
      <c r="C1851" s="3">
        <v>24</v>
      </c>
      <c r="D1851" s="3">
        <f t="shared" si="84"/>
        <v>0.14234875444839859</v>
      </c>
      <c r="E1851" s="3">
        <v>1</v>
      </c>
      <c r="F1851" s="3">
        <v>1</v>
      </c>
      <c r="G1851" s="3">
        <v>19</v>
      </c>
      <c r="H1851" s="3">
        <v>10</v>
      </c>
      <c r="I1851" s="3">
        <v>4</v>
      </c>
      <c r="J1851" s="3">
        <v>4</v>
      </c>
      <c r="K1851" s="3">
        <v>3</v>
      </c>
      <c r="L1851" s="3">
        <v>3</v>
      </c>
      <c r="M1851" s="3">
        <v>14</v>
      </c>
      <c r="N1851" s="3">
        <v>3</v>
      </c>
      <c r="O1851" s="3">
        <v>1</v>
      </c>
      <c r="P1851" s="3">
        <v>1</v>
      </c>
      <c r="Q1851" s="3">
        <v>3</v>
      </c>
      <c r="R1851" s="3">
        <v>7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59</v>
      </c>
      <c r="AA1851" s="3" t="str" cm="1">
        <f t="array" ref="AA1851">_xlfn.IFS(AND(Z1851&lt;36,Z1851&gt;23),"24-35",AND(Z1851&lt;51,Z1851&gt;35),"36-50",AND(Z1851&gt;50,Z1851&lt;66),"51-65",Z1851&gt;65,"66+",TRUE,"?")</f>
        <v>51-65</v>
      </c>
      <c r="AB1851" s="3">
        <v>2814</v>
      </c>
      <c r="AC1851" s="3">
        <v>0</v>
      </c>
      <c r="AD1851" s="3">
        <v>1</v>
      </c>
      <c r="AE1851" s="3">
        <v>0</v>
      </c>
      <c r="AF1851" s="3">
        <v>0</v>
      </c>
      <c r="AG1851" s="3">
        <v>0</v>
      </c>
      <c r="AH1851" s="3">
        <v>0</v>
      </c>
      <c r="AI1851" s="3">
        <v>1</v>
      </c>
      <c r="AJ1851" s="3">
        <v>0</v>
      </c>
      <c r="AK1851" s="3">
        <v>0</v>
      </c>
      <c r="AL1851" s="3">
        <v>10</v>
      </c>
      <c r="AM1851" s="4">
        <v>42035</v>
      </c>
      <c r="AN1851" s="3">
        <f t="shared" si="85"/>
        <v>1</v>
      </c>
      <c r="AO1851" s="3" t="str">
        <f t="shared" si="86"/>
        <v>January</v>
      </c>
      <c r="AP1851" s="3">
        <v>1</v>
      </c>
    </row>
    <row r="1852" spans="1:42" x14ac:dyDescent="0.25">
      <c r="A1852" s="3">
        <v>1261</v>
      </c>
      <c r="B1852" s="3">
        <v>26887</v>
      </c>
      <c r="C1852" s="3">
        <v>24</v>
      </c>
      <c r="D1852" s="3">
        <f t="shared" si="84"/>
        <v>8.9262468851117646E-2</v>
      </c>
      <c r="E1852" s="3">
        <v>0</v>
      </c>
      <c r="F1852" s="3">
        <v>1</v>
      </c>
      <c r="G1852" s="3">
        <v>27</v>
      </c>
      <c r="H1852" s="3">
        <v>6</v>
      </c>
      <c r="I1852" s="3">
        <v>7</v>
      </c>
      <c r="J1852" s="3">
        <v>4</v>
      </c>
      <c r="K1852" s="3">
        <v>3</v>
      </c>
      <c r="L1852" s="3">
        <v>4</v>
      </c>
      <c r="M1852" s="3">
        <v>6</v>
      </c>
      <c r="N1852" s="3">
        <v>1</v>
      </c>
      <c r="O1852" s="3">
        <v>1</v>
      </c>
      <c r="P1852" s="3">
        <v>0</v>
      </c>
      <c r="Q1852" s="3">
        <v>3</v>
      </c>
      <c r="R1852" s="3">
        <v>6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61</v>
      </c>
      <c r="AA1852" s="3" t="str" cm="1">
        <f t="array" ref="AA1852">_xlfn.IFS(AND(Z1852&lt;36,Z1852&gt;23),"24-35",AND(Z1852&lt;51,Z1852&gt;35),"36-50",AND(Z1852&gt;50,Z1852&lt;66),"51-65",Z1852&gt;65,"66+",TRUE,"?")</f>
        <v>51-65</v>
      </c>
      <c r="AB1852" s="3">
        <v>2663</v>
      </c>
      <c r="AC1852" s="3">
        <v>0</v>
      </c>
      <c r="AD1852" s="3">
        <v>1</v>
      </c>
      <c r="AE1852" s="3">
        <v>0</v>
      </c>
      <c r="AF1852" s="3">
        <v>0</v>
      </c>
      <c r="AG1852" s="3">
        <v>0</v>
      </c>
      <c r="AH1852" s="3">
        <v>1</v>
      </c>
      <c r="AI1852" s="3">
        <v>0</v>
      </c>
      <c r="AJ1852" s="3">
        <v>0</v>
      </c>
      <c r="AK1852" s="3">
        <v>0</v>
      </c>
      <c r="AL1852" s="3">
        <v>18</v>
      </c>
      <c r="AM1852" s="4">
        <v>42186</v>
      </c>
      <c r="AN1852" s="3">
        <f t="shared" si="85"/>
        <v>7</v>
      </c>
      <c r="AO1852" s="3" t="str">
        <f t="shared" si="86"/>
        <v>July</v>
      </c>
      <c r="AP1852" s="3">
        <v>1</v>
      </c>
    </row>
    <row r="1853" spans="1:42" x14ac:dyDescent="0.25">
      <c r="A1853" s="3">
        <v>1505</v>
      </c>
      <c r="B1853" s="3">
        <v>30560</v>
      </c>
      <c r="C1853" s="3">
        <v>24</v>
      </c>
      <c r="D1853" s="3">
        <f t="shared" si="84"/>
        <v>7.8534031413612565E-2</v>
      </c>
      <c r="E1853" s="3">
        <v>1</v>
      </c>
      <c r="F1853" s="3">
        <v>0</v>
      </c>
      <c r="G1853" s="3">
        <v>6</v>
      </c>
      <c r="H1853" s="3">
        <v>9</v>
      </c>
      <c r="I1853" s="3">
        <v>1</v>
      </c>
      <c r="J1853" s="3">
        <v>5</v>
      </c>
      <c r="K1853" s="3">
        <v>4</v>
      </c>
      <c r="L1853" s="3">
        <v>5</v>
      </c>
      <c r="M1853" s="3">
        <v>7</v>
      </c>
      <c r="N1853" s="3">
        <v>1</v>
      </c>
      <c r="O1853" s="3">
        <v>1</v>
      </c>
      <c r="P1853" s="3">
        <v>0</v>
      </c>
      <c r="Q1853" s="3">
        <v>3</v>
      </c>
      <c r="R1853" s="3">
        <v>7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44</v>
      </c>
      <c r="AA1853" s="3" t="str" cm="1">
        <f t="array" ref="AA1853">_xlfn.IFS(AND(Z1853&lt;36,Z1853&gt;23),"24-35",AND(Z1853&lt;51,Z1853&gt;35),"36-50",AND(Z1853&gt;50,Z1853&lt;66),"51-65",Z1853&gt;65,"66+",TRUE,"?")</f>
        <v>36-50</v>
      </c>
      <c r="AB1853" s="3">
        <v>2526</v>
      </c>
      <c r="AC1853" s="3">
        <v>0</v>
      </c>
      <c r="AD1853" s="3">
        <v>0</v>
      </c>
      <c r="AE1853" s="3">
        <v>0</v>
      </c>
      <c r="AF1853" s="3">
        <v>1</v>
      </c>
      <c r="AG1853" s="3">
        <v>0</v>
      </c>
      <c r="AH1853" s="3">
        <v>0</v>
      </c>
      <c r="AI1853" s="3">
        <v>0</v>
      </c>
      <c r="AJ1853" s="3">
        <v>1</v>
      </c>
      <c r="AK1853" s="3">
        <v>0</v>
      </c>
      <c r="AL1853" s="3">
        <v>17</v>
      </c>
      <c r="AM1853" s="4">
        <v>42323</v>
      </c>
      <c r="AN1853" s="3">
        <f t="shared" si="85"/>
        <v>11</v>
      </c>
      <c r="AO1853" s="3" t="str">
        <f t="shared" si="86"/>
        <v>November</v>
      </c>
      <c r="AP1853" s="3">
        <v>1</v>
      </c>
    </row>
    <row r="1854" spans="1:42" x14ac:dyDescent="0.25">
      <c r="A1854" s="3">
        <v>1517</v>
      </c>
      <c r="B1854" s="3">
        <v>25358</v>
      </c>
      <c r="C1854" s="3">
        <v>24</v>
      </c>
      <c r="D1854" s="3">
        <f t="shared" si="84"/>
        <v>9.464468806688224E-2</v>
      </c>
      <c r="E1854" s="3">
        <v>0</v>
      </c>
      <c r="F1854" s="3">
        <v>1</v>
      </c>
      <c r="G1854" s="3">
        <v>57</v>
      </c>
      <c r="H1854" s="3">
        <v>19</v>
      </c>
      <c r="I1854" s="3">
        <v>0</v>
      </c>
      <c r="J1854" s="3">
        <v>5</v>
      </c>
      <c r="K1854" s="3">
        <v>0</v>
      </c>
      <c r="L1854" s="3">
        <v>0</v>
      </c>
      <c r="M1854" s="3">
        <v>8</v>
      </c>
      <c r="N1854" s="3">
        <v>2</v>
      </c>
      <c r="O1854" s="3">
        <v>1</v>
      </c>
      <c r="P1854" s="3">
        <v>0</v>
      </c>
      <c r="Q1854" s="3">
        <v>3</v>
      </c>
      <c r="R1854" s="3">
        <v>6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73</v>
      </c>
      <c r="AA1854" s="3" t="str" cm="1">
        <f t="array" ref="AA1854">_xlfn.IFS(AND(Z1854&lt;36,Z1854&gt;23),"24-35",AND(Z1854&lt;51,Z1854&gt;35),"36-50",AND(Z1854&gt;50,Z1854&lt;66),"51-65",Z1854&gt;65,"66+",TRUE,"?")</f>
        <v>66+</v>
      </c>
      <c r="AB1854" s="3">
        <v>2501</v>
      </c>
      <c r="AC1854" s="3">
        <v>0</v>
      </c>
      <c r="AD1854" s="3">
        <v>0</v>
      </c>
      <c r="AE1854" s="3">
        <v>0</v>
      </c>
      <c r="AF1854" s="3">
        <v>0</v>
      </c>
      <c r="AG1854" s="3">
        <v>1</v>
      </c>
      <c r="AH1854" s="3">
        <v>0</v>
      </c>
      <c r="AI1854" s="3">
        <v>0</v>
      </c>
      <c r="AJ1854" s="3">
        <v>0</v>
      </c>
      <c r="AK1854" s="3">
        <v>1</v>
      </c>
      <c r="AL1854" s="3">
        <v>16</v>
      </c>
      <c r="AM1854" s="4">
        <v>42348</v>
      </c>
      <c r="AN1854" s="3">
        <f t="shared" si="85"/>
        <v>12</v>
      </c>
      <c r="AO1854" s="3" t="str">
        <f t="shared" si="86"/>
        <v>December</v>
      </c>
      <c r="AP1854" s="3">
        <v>1</v>
      </c>
    </row>
    <row r="1855" spans="1:42" x14ac:dyDescent="0.25">
      <c r="A1855" s="3">
        <v>1621</v>
      </c>
      <c r="B1855" s="3">
        <v>42664</v>
      </c>
      <c r="C1855" s="3">
        <v>24</v>
      </c>
      <c r="D1855" s="3">
        <f t="shared" si="84"/>
        <v>5.6253515844740296E-2</v>
      </c>
      <c r="E1855" s="3">
        <v>0</v>
      </c>
      <c r="F1855" s="3">
        <v>1</v>
      </c>
      <c r="G1855" s="3">
        <v>44</v>
      </c>
      <c r="H1855" s="3">
        <v>21</v>
      </c>
      <c r="I1855" s="3">
        <v>0</v>
      </c>
      <c r="J1855" s="3">
        <v>3</v>
      </c>
      <c r="K1855" s="3">
        <v>0</v>
      </c>
      <c r="L1855" s="3">
        <v>0</v>
      </c>
      <c r="M1855" s="3">
        <v>0</v>
      </c>
      <c r="N1855" s="3">
        <v>1</v>
      </c>
      <c r="O1855" s="3">
        <v>1</v>
      </c>
      <c r="P1855" s="3">
        <v>0</v>
      </c>
      <c r="Q1855" s="3">
        <v>3</v>
      </c>
      <c r="R1855" s="3">
        <v>6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53</v>
      </c>
      <c r="AA1855" s="3" t="str" cm="1">
        <f t="array" ref="AA1855">_xlfn.IFS(AND(Z1855&lt;36,Z1855&gt;23),"24-35",AND(Z1855&lt;51,Z1855&gt;35),"36-50",AND(Z1855&gt;50,Z1855&lt;66),"51-65",Z1855&gt;65,"66+",TRUE,"?")</f>
        <v>51-65</v>
      </c>
      <c r="AB1855" s="3">
        <v>2262</v>
      </c>
      <c r="AC1855" s="3">
        <v>0</v>
      </c>
      <c r="AD1855" s="3">
        <v>1</v>
      </c>
      <c r="AE1855" s="3">
        <v>0</v>
      </c>
      <c r="AF1855" s="3">
        <v>0</v>
      </c>
      <c r="AG1855" s="3">
        <v>0</v>
      </c>
      <c r="AH1855" s="3">
        <v>0</v>
      </c>
      <c r="AI1855" s="3">
        <v>1</v>
      </c>
      <c r="AJ1855" s="3">
        <v>0</v>
      </c>
      <c r="AK1855" s="3">
        <v>0</v>
      </c>
      <c r="AL1855" s="3">
        <v>24</v>
      </c>
      <c r="AM1855" s="4">
        <v>42587</v>
      </c>
      <c r="AN1855" s="3">
        <f t="shared" si="85"/>
        <v>8</v>
      </c>
      <c r="AO1855" s="3" t="str">
        <f t="shared" si="86"/>
        <v>August</v>
      </c>
      <c r="AP1855" s="3">
        <v>1</v>
      </c>
    </row>
    <row r="1856" spans="1:42" x14ac:dyDescent="0.25">
      <c r="A1856" s="3">
        <v>1955</v>
      </c>
      <c r="B1856" s="3">
        <v>31353</v>
      </c>
      <c r="C1856" s="3">
        <v>24</v>
      </c>
      <c r="D1856" s="3">
        <f t="shared" si="84"/>
        <v>7.6547698784805288E-2</v>
      </c>
      <c r="E1856" s="3">
        <v>1</v>
      </c>
      <c r="F1856" s="3">
        <v>1</v>
      </c>
      <c r="G1856" s="3">
        <v>24</v>
      </c>
      <c r="H1856" s="3">
        <v>10</v>
      </c>
      <c r="I1856" s="3">
        <v>0</v>
      </c>
      <c r="J1856" s="3">
        <v>10</v>
      </c>
      <c r="K1856" s="3">
        <v>3</v>
      </c>
      <c r="L1856" s="3">
        <v>1</v>
      </c>
      <c r="M1856" s="3">
        <v>7</v>
      </c>
      <c r="N1856" s="3">
        <v>2</v>
      </c>
      <c r="O1856" s="3">
        <v>1</v>
      </c>
      <c r="P1856" s="3">
        <v>1</v>
      </c>
      <c r="Q1856" s="3">
        <v>2</v>
      </c>
      <c r="R1856" s="3">
        <v>8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1</v>
      </c>
      <c r="Z1856" s="3">
        <v>43</v>
      </c>
      <c r="AA1856" s="3" t="str" cm="1">
        <f t="array" ref="AA1856">_xlfn.IFS(AND(Z1856&lt;36,Z1856&gt;23),"24-35",AND(Z1856&lt;51,Z1856&gt;35),"36-50",AND(Z1856&gt;50,Z1856&lt;66),"51-65",Z1856&gt;65,"66+",TRUE,"?")</f>
        <v>36-50</v>
      </c>
      <c r="AB1856" s="3">
        <v>2341</v>
      </c>
      <c r="AC1856" s="3">
        <v>0</v>
      </c>
      <c r="AD1856" s="3">
        <v>1</v>
      </c>
      <c r="AE1856" s="3">
        <v>0</v>
      </c>
      <c r="AF1856" s="3">
        <v>0</v>
      </c>
      <c r="AG1856" s="3">
        <v>0</v>
      </c>
      <c r="AH1856" s="3">
        <v>0</v>
      </c>
      <c r="AI1856" s="3">
        <v>1</v>
      </c>
      <c r="AJ1856" s="3">
        <v>0</v>
      </c>
      <c r="AK1856" s="3">
        <v>0</v>
      </c>
      <c r="AL1856" s="3">
        <v>17</v>
      </c>
      <c r="AM1856" s="4">
        <v>42508</v>
      </c>
      <c r="AN1856" s="3">
        <f t="shared" si="85"/>
        <v>5</v>
      </c>
      <c r="AO1856" s="3" t="str">
        <f t="shared" si="86"/>
        <v>May</v>
      </c>
      <c r="AP1856" s="3">
        <v>1</v>
      </c>
    </row>
    <row r="1857" spans="1:42" x14ac:dyDescent="0.25">
      <c r="A1857" s="3">
        <v>111</v>
      </c>
      <c r="B1857" s="3">
        <v>19510</v>
      </c>
      <c r="C1857" s="3">
        <v>23</v>
      </c>
      <c r="D1857" s="3">
        <f t="shared" si="84"/>
        <v>0.11788826242952333</v>
      </c>
      <c r="E1857" s="3">
        <v>2</v>
      </c>
      <c r="F1857" s="3">
        <v>0</v>
      </c>
      <c r="G1857" s="3">
        <v>63</v>
      </c>
      <c r="H1857" s="3">
        <v>9</v>
      </c>
      <c r="I1857" s="3">
        <v>0</v>
      </c>
      <c r="J1857" s="3">
        <v>7</v>
      </c>
      <c r="K1857" s="3">
        <v>3</v>
      </c>
      <c r="L1857" s="3">
        <v>4</v>
      </c>
      <c r="M1857" s="3">
        <v>7</v>
      </c>
      <c r="N1857" s="3">
        <v>2</v>
      </c>
      <c r="O1857" s="3">
        <v>1</v>
      </c>
      <c r="P1857" s="3">
        <v>0</v>
      </c>
      <c r="Q1857" s="3">
        <v>3</v>
      </c>
      <c r="R1857" s="3">
        <v>7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35</v>
      </c>
      <c r="AA1857" s="3" t="str" cm="1">
        <f t="array" ref="AA1857">_xlfn.IFS(AND(Z1857&lt;36,Z1857&gt;23),"24-35",AND(Z1857&lt;51,Z1857&gt;35),"36-50",AND(Z1857&gt;50,Z1857&lt;66),"51-65",Z1857&gt;65,"66+",TRUE,"?")</f>
        <v>24-35</v>
      </c>
      <c r="AB1857" s="3">
        <v>2457</v>
      </c>
      <c r="AC1857" s="3">
        <v>0</v>
      </c>
      <c r="AD1857" s="3">
        <v>1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1</v>
      </c>
      <c r="AK1857" s="3">
        <v>0</v>
      </c>
      <c r="AL1857" s="3">
        <v>16</v>
      </c>
      <c r="AM1857" s="4">
        <v>42392</v>
      </c>
      <c r="AN1857" s="3">
        <f t="shared" si="85"/>
        <v>1</v>
      </c>
      <c r="AO1857" s="3" t="str">
        <f t="shared" si="86"/>
        <v>January</v>
      </c>
      <c r="AP1857" s="3">
        <v>1</v>
      </c>
    </row>
    <row r="1858" spans="1:42" x14ac:dyDescent="0.25">
      <c r="A1858" s="3">
        <v>1280</v>
      </c>
      <c r="B1858" s="3">
        <v>37971</v>
      </c>
      <c r="C1858" s="3">
        <v>23</v>
      </c>
      <c r="D1858" s="3">
        <f t="shared" si="84"/>
        <v>6.0572542203260381E-2</v>
      </c>
      <c r="E1858" s="3">
        <v>1</v>
      </c>
      <c r="F1858" s="3">
        <v>0</v>
      </c>
      <c r="G1858" s="3">
        <v>97</v>
      </c>
      <c r="H1858" s="3">
        <v>5</v>
      </c>
      <c r="I1858" s="3">
        <v>4</v>
      </c>
      <c r="J1858" s="3">
        <v>10</v>
      </c>
      <c r="K1858" s="3">
        <v>2</v>
      </c>
      <c r="L1858" s="3">
        <v>2</v>
      </c>
      <c r="M1858" s="3">
        <v>7</v>
      </c>
      <c r="N1858" s="3">
        <v>1</v>
      </c>
      <c r="O1858" s="3">
        <v>1</v>
      </c>
      <c r="P1858" s="3">
        <v>0</v>
      </c>
      <c r="Q1858" s="3">
        <v>3</v>
      </c>
      <c r="R1858" s="3">
        <v>8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47</v>
      </c>
      <c r="AA1858" s="3" t="str" cm="1">
        <f t="array" ref="AA1858">_xlfn.IFS(AND(Z1858&lt;36,Z1858&gt;23),"24-35",AND(Z1858&lt;51,Z1858&gt;35),"36-50",AND(Z1858&gt;50,Z1858&lt;66),"51-65",Z1858&gt;65,"66+",TRUE,"?")</f>
        <v>36-50</v>
      </c>
      <c r="AB1858" s="3">
        <v>2375</v>
      </c>
      <c r="AC1858" s="3">
        <v>0</v>
      </c>
      <c r="AD1858" s="3">
        <v>1</v>
      </c>
      <c r="AE1858" s="3">
        <v>0</v>
      </c>
      <c r="AF1858" s="3">
        <v>0</v>
      </c>
      <c r="AG1858" s="3">
        <v>0</v>
      </c>
      <c r="AH1858" s="3">
        <v>0</v>
      </c>
      <c r="AI1858" s="3">
        <v>1</v>
      </c>
      <c r="AJ1858" s="3">
        <v>0</v>
      </c>
      <c r="AK1858" s="3">
        <v>0</v>
      </c>
      <c r="AL1858" s="3">
        <v>16</v>
      </c>
      <c r="AM1858" s="4">
        <v>42474</v>
      </c>
      <c r="AN1858" s="3">
        <f t="shared" si="85"/>
        <v>4</v>
      </c>
      <c r="AO1858" s="3" t="str">
        <f t="shared" si="86"/>
        <v>April</v>
      </c>
      <c r="AP1858" s="3">
        <v>1</v>
      </c>
    </row>
    <row r="1859" spans="1:42" x14ac:dyDescent="0.25">
      <c r="A1859" s="3">
        <v>1637</v>
      </c>
      <c r="B1859" s="3">
        <v>28520</v>
      </c>
      <c r="C1859" s="3">
        <v>23</v>
      </c>
      <c r="D1859" s="3">
        <f t="shared" ref="D1859:D1922" si="87">C1859*100/B1859</f>
        <v>8.0645161290322578E-2</v>
      </c>
      <c r="E1859" s="3">
        <v>1</v>
      </c>
      <c r="F1859" s="3">
        <v>1</v>
      </c>
      <c r="G1859" s="3">
        <v>55</v>
      </c>
      <c r="H1859" s="3">
        <v>11</v>
      </c>
      <c r="I1859" s="3">
        <v>0</v>
      </c>
      <c r="J1859" s="3">
        <v>10</v>
      </c>
      <c r="K1859" s="3">
        <v>0</v>
      </c>
      <c r="L1859" s="3">
        <v>2</v>
      </c>
      <c r="M1859" s="3">
        <v>20</v>
      </c>
      <c r="N1859" s="3">
        <v>1</v>
      </c>
      <c r="O1859" s="3">
        <v>1</v>
      </c>
      <c r="P1859" s="3">
        <v>1</v>
      </c>
      <c r="Q1859" s="3">
        <v>2</v>
      </c>
      <c r="R1859" s="3">
        <v>6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60</v>
      </c>
      <c r="AA1859" s="3" t="str" cm="1">
        <f t="array" ref="AA1859">_xlfn.IFS(AND(Z1859&lt;36,Z1859&gt;23),"24-35",AND(Z1859&lt;51,Z1859&gt;35),"36-50",AND(Z1859&gt;50,Z1859&lt;66),"51-65",Z1859&gt;65,"66+",TRUE,"?")</f>
        <v>51-65</v>
      </c>
      <c r="AB1859" s="3">
        <v>2539</v>
      </c>
      <c r="AC1859" s="3">
        <v>0</v>
      </c>
      <c r="AD1859" s="3">
        <v>1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1</v>
      </c>
      <c r="AK1859" s="3">
        <v>0</v>
      </c>
      <c r="AL1859" s="3">
        <v>3</v>
      </c>
      <c r="AM1859" s="4">
        <v>42310</v>
      </c>
      <c r="AN1859" s="3">
        <f t="shared" ref="AN1859:AN1922" si="88">MONTH(AM1859)</f>
        <v>11</v>
      </c>
      <c r="AO1859" s="3" t="str">
        <f t="shared" ref="AO1859:AO1922" si="89">TEXT(AM1859,"mmmm")</f>
        <v>November</v>
      </c>
      <c r="AP1859" s="3">
        <v>1</v>
      </c>
    </row>
    <row r="1860" spans="1:42" x14ac:dyDescent="0.25">
      <c r="A1860" s="3">
        <v>1645</v>
      </c>
      <c r="B1860" s="3">
        <v>44689</v>
      </c>
      <c r="C1860" s="3">
        <v>23</v>
      </c>
      <c r="D1860" s="3">
        <f t="shared" si="87"/>
        <v>5.1466803911477101E-2</v>
      </c>
      <c r="E1860" s="3">
        <v>1</v>
      </c>
      <c r="F1860" s="3">
        <v>1</v>
      </c>
      <c r="G1860" s="3">
        <v>82</v>
      </c>
      <c r="H1860" s="3">
        <v>18</v>
      </c>
      <c r="I1860" s="3">
        <v>0</v>
      </c>
      <c r="J1860" s="3">
        <v>5</v>
      </c>
      <c r="K1860" s="3">
        <v>0</v>
      </c>
      <c r="L1860" s="3">
        <v>0</v>
      </c>
      <c r="M1860" s="3">
        <v>11</v>
      </c>
      <c r="N1860" s="3">
        <v>2</v>
      </c>
      <c r="O1860" s="3">
        <v>1</v>
      </c>
      <c r="P1860" s="3">
        <v>1</v>
      </c>
      <c r="Q1860" s="3">
        <v>2</v>
      </c>
      <c r="R1860" s="3">
        <v>7</v>
      </c>
      <c r="S1860" s="3">
        <v>0</v>
      </c>
      <c r="T1860" s="3">
        <v>0</v>
      </c>
      <c r="U1860" s="3">
        <v>1</v>
      </c>
      <c r="V1860" s="3">
        <v>0</v>
      </c>
      <c r="W1860" s="3">
        <v>0</v>
      </c>
      <c r="X1860" s="3">
        <v>0</v>
      </c>
      <c r="Y1860" s="3">
        <v>0</v>
      </c>
      <c r="Z1860" s="3">
        <v>69</v>
      </c>
      <c r="AA1860" s="3" t="str" cm="1">
        <f t="array" ref="AA1860">_xlfn.IFS(AND(Z1860&lt;36,Z1860&gt;23),"24-35",AND(Z1860&lt;51,Z1860&gt;35),"36-50",AND(Z1860&gt;50,Z1860&lt;66),"51-65",Z1860&gt;65,"66+",TRUE,"?")</f>
        <v>66+</v>
      </c>
      <c r="AB1860" s="3">
        <v>2329</v>
      </c>
      <c r="AC1860" s="3">
        <v>0</v>
      </c>
      <c r="AD1860" s="3">
        <v>1</v>
      </c>
      <c r="AE1860" s="3">
        <v>0</v>
      </c>
      <c r="AF1860" s="3">
        <v>0</v>
      </c>
      <c r="AG1860" s="3">
        <v>0</v>
      </c>
      <c r="AH1860" s="3">
        <v>0</v>
      </c>
      <c r="AI1860" s="3">
        <v>1</v>
      </c>
      <c r="AJ1860" s="3">
        <v>0</v>
      </c>
      <c r="AK1860" s="3">
        <v>0</v>
      </c>
      <c r="AL1860" s="3">
        <v>12</v>
      </c>
      <c r="AM1860" s="4">
        <v>42520</v>
      </c>
      <c r="AN1860" s="3">
        <f t="shared" si="88"/>
        <v>5</v>
      </c>
      <c r="AO1860" s="3" t="str">
        <f t="shared" si="89"/>
        <v>May</v>
      </c>
      <c r="AP1860" s="3">
        <v>1</v>
      </c>
    </row>
    <row r="1861" spans="1:42" x14ac:dyDescent="0.25">
      <c r="A1861" s="3">
        <v>218</v>
      </c>
      <c r="B1861" s="3">
        <v>23661</v>
      </c>
      <c r="C1861" s="3">
        <v>22</v>
      </c>
      <c r="D1861" s="3">
        <f t="shared" si="87"/>
        <v>9.2980009298000932E-2</v>
      </c>
      <c r="E1861" s="3">
        <v>1</v>
      </c>
      <c r="F1861" s="3">
        <v>0</v>
      </c>
      <c r="G1861" s="3">
        <v>46</v>
      </c>
      <c r="H1861" s="3">
        <v>18</v>
      </c>
      <c r="I1861" s="3">
        <v>0</v>
      </c>
      <c r="J1861" s="3">
        <v>4</v>
      </c>
      <c r="K1861" s="3">
        <v>0</v>
      </c>
      <c r="L1861" s="3">
        <v>0</v>
      </c>
      <c r="M1861" s="3">
        <v>1</v>
      </c>
      <c r="N1861" s="3">
        <v>1</v>
      </c>
      <c r="O1861" s="3">
        <v>1</v>
      </c>
      <c r="P1861" s="3">
        <v>0</v>
      </c>
      <c r="Q1861" s="3">
        <v>3</v>
      </c>
      <c r="R1861" s="3">
        <v>7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38</v>
      </c>
      <c r="AA1861" s="3" t="str" cm="1">
        <f t="array" ref="AA1861">_xlfn.IFS(AND(Z1861&lt;36,Z1861&gt;23),"24-35",AND(Z1861&lt;51,Z1861&gt;35),"36-50",AND(Z1861&gt;50,Z1861&lt;66),"51-65",Z1861&gt;65,"66+",TRUE,"?")</f>
        <v>36-50</v>
      </c>
      <c r="AB1861" s="3">
        <v>2366</v>
      </c>
      <c r="AC1861" s="3">
        <v>0</v>
      </c>
      <c r="AD1861" s="3">
        <v>0</v>
      </c>
      <c r="AE1861" s="3">
        <v>0</v>
      </c>
      <c r="AF1861" s="3">
        <v>1</v>
      </c>
      <c r="AG1861" s="3">
        <v>0</v>
      </c>
      <c r="AH1861" s="3">
        <v>0</v>
      </c>
      <c r="AI1861" s="3">
        <v>0</v>
      </c>
      <c r="AJ1861" s="3">
        <v>1</v>
      </c>
      <c r="AK1861" s="3">
        <v>0</v>
      </c>
      <c r="AL1861" s="3">
        <v>21</v>
      </c>
      <c r="AM1861" s="4">
        <v>42483</v>
      </c>
      <c r="AN1861" s="3">
        <f t="shared" si="88"/>
        <v>4</v>
      </c>
      <c r="AO1861" s="3" t="str">
        <f t="shared" si="89"/>
        <v>April</v>
      </c>
      <c r="AP1861" s="3">
        <v>1</v>
      </c>
    </row>
    <row r="1862" spans="1:42" x14ac:dyDescent="0.25">
      <c r="A1862" s="3">
        <v>295</v>
      </c>
      <c r="B1862" s="3">
        <v>30833</v>
      </c>
      <c r="C1862" s="3">
        <v>22</v>
      </c>
      <c r="D1862" s="3">
        <f t="shared" si="87"/>
        <v>7.1352122725651085E-2</v>
      </c>
      <c r="E1862" s="3">
        <v>1</v>
      </c>
      <c r="F1862" s="3">
        <v>1</v>
      </c>
      <c r="G1862" s="3">
        <v>33</v>
      </c>
      <c r="H1862" s="3">
        <v>11</v>
      </c>
      <c r="I1862" s="3">
        <v>0</v>
      </c>
      <c r="J1862" s="3">
        <v>7</v>
      </c>
      <c r="K1862" s="3">
        <v>3</v>
      </c>
      <c r="L1862" s="3">
        <v>1</v>
      </c>
      <c r="M1862" s="3">
        <v>6</v>
      </c>
      <c r="N1862" s="3">
        <v>2</v>
      </c>
      <c r="O1862" s="3">
        <v>1</v>
      </c>
      <c r="P1862" s="3">
        <v>0</v>
      </c>
      <c r="Q1862" s="3">
        <v>3</v>
      </c>
      <c r="R1862" s="3">
        <v>5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69</v>
      </c>
      <c r="AA1862" s="3" t="str" cm="1">
        <f t="array" ref="AA1862">_xlfn.IFS(AND(Z1862&lt;36,Z1862&gt;23),"24-35",AND(Z1862&lt;51,Z1862&gt;35),"36-50",AND(Z1862&gt;50,Z1862&lt;66),"51-65",Z1862&gt;65,"66+",TRUE,"?")</f>
        <v>66+</v>
      </c>
      <c r="AB1862" s="3">
        <v>2507</v>
      </c>
      <c r="AC1862" s="3">
        <v>0</v>
      </c>
      <c r="AD1862" s="3">
        <v>1</v>
      </c>
      <c r="AE1862" s="3">
        <v>0</v>
      </c>
      <c r="AF1862" s="3">
        <v>0</v>
      </c>
      <c r="AG1862" s="3">
        <v>0</v>
      </c>
      <c r="AH1862" s="3">
        <v>0</v>
      </c>
      <c r="AI1862" s="3">
        <v>1</v>
      </c>
      <c r="AJ1862" s="3">
        <v>0</v>
      </c>
      <c r="AK1862" s="3">
        <v>0</v>
      </c>
      <c r="AL1862" s="3">
        <v>16</v>
      </c>
      <c r="AM1862" s="4">
        <v>42342</v>
      </c>
      <c r="AN1862" s="3">
        <f t="shared" si="88"/>
        <v>12</v>
      </c>
      <c r="AO1862" s="3" t="str">
        <f t="shared" si="89"/>
        <v>December</v>
      </c>
      <c r="AP1862" s="3">
        <v>1</v>
      </c>
    </row>
    <row r="1863" spans="1:42" x14ac:dyDescent="0.25">
      <c r="A1863" s="3">
        <v>371</v>
      </c>
      <c r="B1863" s="3">
        <v>23442</v>
      </c>
      <c r="C1863" s="3">
        <v>22</v>
      </c>
      <c r="D1863" s="3">
        <f t="shared" si="87"/>
        <v>9.3848647726303219E-2</v>
      </c>
      <c r="E1863" s="3">
        <v>1</v>
      </c>
      <c r="F1863" s="3">
        <v>0</v>
      </c>
      <c r="G1863" s="3">
        <v>71</v>
      </c>
      <c r="H1863" s="3">
        <v>2</v>
      </c>
      <c r="I1863" s="3">
        <v>0</v>
      </c>
      <c r="J1863" s="3">
        <v>6</v>
      </c>
      <c r="K1863" s="3">
        <v>8</v>
      </c>
      <c r="L1863" s="3">
        <v>6</v>
      </c>
      <c r="M1863" s="3">
        <v>5</v>
      </c>
      <c r="N1863" s="3">
        <v>1</v>
      </c>
      <c r="O1863" s="3">
        <v>1</v>
      </c>
      <c r="P1863" s="3">
        <v>0</v>
      </c>
      <c r="Q1863" s="3">
        <v>3</v>
      </c>
      <c r="R1863" s="3">
        <v>7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33</v>
      </c>
      <c r="AA1863" s="3" t="str" cm="1">
        <f t="array" ref="AA1863">_xlfn.IFS(AND(Z1863&lt;36,Z1863&gt;23),"24-35",AND(Z1863&lt;51,Z1863&gt;35),"36-50",AND(Z1863&gt;50,Z1863&lt;66),"51-65",Z1863&gt;65,"66+",TRUE,"?")</f>
        <v>24-35</v>
      </c>
      <c r="AB1863" s="3">
        <v>2711</v>
      </c>
      <c r="AC1863" s="3">
        <v>0</v>
      </c>
      <c r="AD1863" s="3">
        <v>0</v>
      </c>
      <c r="AE1863" s="3">
        <v>1</v>
      </c>
      <c r="AF1863" s="3">
        <v>0</v>
      </c>
      <c r="AG1863" s="3">
        <v>0</v>
      </c>
      <c r="AH1863" s="3">
        <v>0</v>
      </c>
      <c r="AI1863" s="3">
        <v>1</v>
      </c>
      <c r="AJ1863" s="3">
        <v>0</v>
      </c>
      <c r="AK1863" s="3">
        <v>0</v>
      </c>
      <c r="AL1863" s="3">
        <v>17</v>
      </c>
      <c r="AM1863" s="4">
        <v>42138</v>
      </c>
      <c r="AN1863" s="3">
        <f t="shared" si="88"/>
        <v>5</v>
      </c>
      <c r="AO1863" s="3" t="str">
        <f t="shared" si="89"/>
        <v>May</v>
      </c>
      <c r="AP1863" s="3">
        <v>1</v>
      </c>
    </row>
    <row r="1864" spans="1:42" x14ac:dyDescent="0.25">
      <c r="A1864" s="3">
        <v>415</v>
      </c>
      <c r="B1864" s="3">
        <v>20130</v>
      </c>
      <c r="C1864" s="3">
        <v>22</v>
      </c>
      <c r="D1864" s="3">
        <f t="shared" si="87"/>
        <v>0.10928961748633879</v>
      </c>
      <c r="E1864" s="3">
        <v>0</v>
      </c>
      <c r="F1864" s="3">
        <v>0</v>
      </c>
      <c r="G1864" s="3">
        <v>99</v>
      </c>
      <c r="H1864" s="3">
        <v>0</v>
      </c>
      <c r="I1864" s="3">
        <v>6</v>
      </c>
      <c r="J1864" s="3">
        <v>3</v>
      </c>
      <c r="K1864" s="3">
        <v>7</v>
      </c>
      <c r="L1864" s="3">
        <v>6</v>
      </c>
      <c r="M1864" s="3">
        <v>12</v>
      </c>
      <c r="N1864" s="3">
        <v>1</v>
      </c>
      <c r="O1864" s="3">
        <v>1</v>
      </c>
      <c r="P1864" s="3">
        <v>0</v>
      </c>
      <c r="Q1864" s="3">
        <v>3</v>
      </c>
      <c r="R1864" s="3">
        <v>8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46</v>
      </c>
      <c r="AA1864" s="3" t="str" cm="1">
        <f t="array" ref="AA1864">_xlfn.IFS(AND(Z1864&lt;36,Z1864&gt;23),"24-35",AND(Z1864&lt;51,Z1864&gt;35),"36-50",AND(Z1864&gt;50,Z1864&lt;66),"51-65",Z1864&gt;65,"66+",TRUE,"?")</f>
        <v>36-50</v>
      </c>
      <c r="AB1864" s="3">
        <v>2263</v>
      </c>
      <c r="AC1864" s="3">
        <v>0</v>
      </c>
      <c r="AD1864" s="3">
        <v>1</v>
      </c>
      <c r="AE1864" s="3">
        <v>0</v>
      </c>
      <c r="AF1864" s="3">
        <v>0</v>
      </c>
      <c r="AG1864" s="3">
        <v>0</v>
      </c>
      <c r="AH1864" s="3">
        <v>1</v>
      </c>
      <c r="AI1864" s="3">
        <v>0</v>
      </c>
      <c r="AJ1864" s="3">
        <v>0</v>
      </c>
      <c r="AK1864" s="3">
        <v>0</v>
      </c>
      <c r="AL1864" s="3">
        <v>10</v>
      </c>
      <c r="AM1864" s="4">
        <v>42586</v>
      </c>
      <c r="AN1864" s="3">
        <f t="shared" si="88"/>
        <v>8</v>
      </c>
      <c r="AO1864" s="3" t="str">
        <f t="shared" si="89"/>
        <v>August</v>
      </c>
      <c r="AP1864" s="3">
        <v>1</v>
      </c>
    </row>
    <row r="1865" spans="1:42" x14ac:dyDescent="0.25">
      <c r="A1865" s="3">
        <v>578</v>
      </c>
      <c r="B1865" s="3">
        <v>18978</v>
      </c>
      <c r="C1865" s="3">
        <v>22</v>
      </c>
      <c r="D1865" s="3">
        <f t="shared" si="87"/>
        <v>0.11592370112762146</v>
      </c>
      <c r="E1865" s="3">
        <v>1</v>
      </c>
      <c r="F1865" s="3">
        <v>0</v>
      </c>
      <c r="G1865" s="3">
        <v>41</v>
      </c>
      <c r="H1865" s="3">
        <v>2</v>
      </c>
      <c r="I1865" s="3">
        <v>8</v>
      </c>
      <c r="J1865" s="3">
        <v>1</v>
      </c>
      <c r="K1865" s="3">
        <v>4</v>
      </c>
      <c r="L1865" s="3">
        <v>7</v>
      </c>
      <c r="M1865" s="3">
        <v>15</v>
      </c>
      <c r="N1865" s="3">
        <v>1</v>
      </c>
      <c r="O1865" s="3">
        <v>1</v>
      </c>
      <c r="P1865" s="3">
        <v>0</v>
      </c>
      <c r="Q1865" s="3">
        <v>3</v>
      </c>
      <c r="R1865" s="3">
        <v>8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47</v>
      </c>
      <c r="AA1865" s="3" t="str" cm="1">
        <f t="array" ref="AA1865">_xlfn.IFS(AND(Z1865&lt;36,Z1865&gt;23),"24-35",AND(Z1865&lt;51,Z1865&gt;35),"36-50",AND(Z1865&gt;50,Z1865&lt;66),"51-65",Z1865&gt;65,"66+",TRUE,"?")</f>
        <v>36-50</v>
      </c>
      <c r="AB1865" s="3">
        <v>2724</v>
      </c>
      <c r="AC1865" s="3">
        <v>0</v>
      </c>
      <c r="AD1865" s="3">
        <v>1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7</v>
      </c>
      <c r="AM1865" s="4">
        <v>42125</v>
      </c>
      <c r="AN1865" s="3">
        <f t="shared" si="88"/>
        <v>5</v>
      </c>
      <c r="AO1865" s="3" t="str">
        <f t="shared" si="89"/>
        <v>May</v>
      </c>
      <c r="AP1865" s="3">
        <v>1</v>
      </c>
    </row>
    <row r="1866" spans="1:42" x14ac:dyDescent="0.25">
      <c r="A1866" s="3">
        <v>1822</v>
      </c>
      <c r="B1866" s="3">
        <v>24206</v>
      </c>
      <c r="C1866" s="3">
        <v>22</v>
      </c>
      <c r="D1866" s="3">
        <f t="shared" si="87"/>
        <v>9.0886557051970587E-2</v>
      </c>
      <c r="E1866" s="3">
        <v>1</v>
      </c>
      <c r="F1866" s="3">
        <v>0</v>
      </c>
      <c r="G1866" s="3">
        <v>66</v>
      </c>
      <c r="H1866" s="3">
        <v>7</v>
      </c>
      <c r="I1866" s="3">
        <v>2</v>
      </c>
      <c r="J1866" s="3">
        <v>8</v>
      </c>
      <c r="K1866" s="3">
        <v>3</v>
      </c>
      <c r="L1866" s="3">
        <v>2</v>
      </c>
      <c r="M1866" s="3">
        <v>3</v>
      </c>
      <c r="N1866" s="3">
        <v>1</v>
      </c>
      <c r="O1866" s="3">
        <v>1</v>
      </c>
      <c r="P1866" s="3">
        <v>0</v>
      </c>
      <c r="Q1866" s="3">
        <v>3</v>
      </c>
      <c r="R1866" s="3">
        <v>6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50</v>
      </c>
      <c r="AA1866" s="3" t="str" cm="1">
        <f t="array" ref="AA1866">_xlfn.IFS(AND(Z1866&lt;36,Z1866&gt;23),"24-35",AND(Z1866&lt;51,Z1866&gt;35),"36-50",AND(Z1866&gt;50,Z1866&lt;66),"51-65",Z1866&gt;65,"66+",TRUE,"?")</f>
        <v>36-50</v>
      </c>
      <c r="AB1866" s="3">
        <v>2637</v>
      </c>
      <c r="AC1866" s="3">
        <v>0</v>
      </c>
      <c r="AD1866" s="3">
        <v>0</v>
      </c>
      <c r="AE1866" s="3">
        <v>1</v>
      </c>
      <c r="AF1866" s="3">
        <v>0</v>
      </c>
      <c r="AG1866" s="3">
        <v>0</v>
      </c>
      <c r="AH1866" s="3">
        <v>0</v>
      </c>
      <c r="AI1866" s="3">
        <v>1</v>
      </c>
      <c r="AJ1866" s="3">
        <v>0</v>
      </c>
      <c r="AK1866" s="3">
        <v>0</v>
      </c>
      <c r="AL1866" s="3">
        <v>19</v>
      </c>
      <c r="AM1866" s="4">
        <v>42212</v>
      </c>
      <c r="AN1866" s="3">
        <f t="shared" si="88"/>
        <v>7</v>
      </c>
      <c r="AO1866" s="3" t="str">
        <f t="shared" si="89"/>
        <v>July</v>
      </c>
      <c r="AP1866" s="3">
        <v>1</v>
      </c>
    </row>
    <row r="1867" spans="1:42" x14ac:dyDescent="0.25">
      <c r="A1867" s="3">
        <v>1961</v>
      </c>
      <c r="B1867" s="3">
        <v>30396</v>
      </c>
      <c r="C1867" s="3">
        <v>22</v>
      </c>
      <c r="D1867" s="3">
        <f t="shared" si="87"/>
        <v>7.2377944466377159E-2</v>
      </c>
      <c r="E1867" s="3">
        <v>1</v>
      </c>
      <c r="F1867" s="3">
        <v>0</v>
      </c>
      <c r="G1867" s="3">
        <v>22</v>
      </c>
      <c r="H1867" s="3">
        <v>15</v>
      </c>
      <c r="I1867" s="3">
        <v>0</v>
      </c>
      <c r="J1867" s="3">
        <v>6</v>
      </c>
      <c r="K1867" s="3">
        <v>0</v>
      </c>
      <c r="L1867" s="3">
        <v>1</v>
      </c>
      <c r="M1867" s="3">
        <v>12</v>
      </c>
      <c r="N1867" s="3">
        <v>2</v>
      </c>
      <c r="O1867" s="3">
        <v>1</v>
      </c>
      <c r="P1867" s="3">
        <v>1</v>
      </c>
      <c r="Q1867" s="3">
        <v>2</v>
      </c>
      <c r="R1867" s="3">
        <v>7</v>
      </c>
      <c r="S1867" s="3">
        <v>0</v>
      </c>
      <c r="T1867" s="3">
        <v>0</v>
      </c>
      <c r="U1867" s="3">
        <v>1</v>
      </c>
      <c r="V1867" s="3">
        <v>0</v>
      </c>
      <c r="W1867" s="3">
        <v>0</v>
      </c>
      <c r="X1867" s="3">
        <v>0</v>
      </c>
      <c r="Y1867" s="3">
        <v>1</v>
      </c>
      <c r="Z1867" s="3">
        <v>51</v>
      </c>
      <c r="AA1867" s="3" t="str" cm="1">
        <f t="array" ref="AA1867">_xlfn.IFS(AND(Z1867&lt;36,Z1867&gt;23),"24-35",AND(Z1867&lt;51,Z1867&gt;35),"36-50",AND(Z1867&gt;50,Z1867&lt;66),"51-65",Z1867&gt;65,"66+",TRUE,"?")</f>
        <v>51-65</v>
      </c>
      <c r="AB1867" s="3">
        <v>2219</v>
      </c>
      <c r="AC1867" s="3">
        <v>0</v>
      </c>
      <c r="AD1867" s="3">
        <v>1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1</v>
      </c>
      <c r="AL1867" s="3">
        <v>10</v>
      </c>
      <c r="AM1867" s="4">
        <v>42630</v>
      </c>
      <c r="AN1867" s="3">
        <f t="shared" si="88"/>
        <v>9</v>
      </c>
      <c r="AO1867" s="3" t="str">
        <f t="shared" si="89"/>
        <v>September</v>
      </c>
      <c r="AP1867" s="3">
        <v>1</v>
      </c>
    </row>
    <row r="1868" spans="1:42" x14ac:dyDescent="0.25">
      <c r="A1868" s="3">
        <v>2</v>
      </c>
      <c r="B1868" s="3">
        <v>46344</v>
      </c>
      <c r="C1868" s="3">
        <v>21</v>
      </c>
      <c r="D1868" s="3">
        <f t="shared" si="87"/>
        <v>4.5313309166235112E-2</v>
      </c>
      <c r="E1868" s="3">
        <v>1</v>
      </c>
      <c r="F1868" s="3">
        <v>1</v>
      </c>
      <c r="G1868" s="3">
        <v>38</v>
      </c>
      <c r="H1868" s="3">
        <v>11</v>
      </c>
      <c r="I1868" s="3">
        <v>1</v>
      </c>
      <c r="J1868" s="3">
        <v>6</v>
      </c>
      <c r="K1868" s="3">
        <v>2</v>
      </c>
      <c r="L1868" s="3">
        <v>1</v>
      </c>
      <c r="M1868" s="3">
        <v>6</v>
      </c>
      <c r="N1868" s="3">
        <v>2</v>
      </c>
      <c r="O1868" s="3">
        <v>1</v>
      </c>
      <c r="P1868" s="3">
        <v>1</v>
      </c>
      <c r="Q1868" s="3">
        <v>2</v>
      </c>
      <c r="R1868" s="3">
        <v>5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66</v>
      </c>
      <c r="AA1868" s="3" t="str" cm="1">
        <f t="array" ref="AA1868">_xlfn.IFS(AND(Z1868&lt;36,Z1868&gt;23),"24-35",AND(Z1868&lt;51,Z1868&gt;35),"36-50",AND(Z1868&gt;50,Z1868&lt;66),"51-65",Z1868&gt;65,"66+",TRUE,"?")</f>
        <v>66+</v>
      </c>
      <c r="AB1868" s="3">
        <v>2272</v>
      </c>
      <c r="AC1868" s="3">
        <v>0</v>
      </c>
      <c r="AD1868" s="3">
        <v>0</v>
      </c>
      <c r="AE1868" s="3">
        <v>1</v>
      </c>
      <c r="AF1868" s="3">
        <v>0</v>
      </c>
      <c r="AG1868" s="3">
        <v>0</v>
      </c>
      <c r="AH1868" s="3">
        <v>0</v>
      </c>
      <c r="AI1868" s="3">
        <v>1</v>
      </c>
      <c r="AJ1868" s="3">
        <v>0</v>
      </c>
      <c r="AK1868" s="3">
        <v>0</v>
      </c>
      <c r="AL1868" s="3">
        <v>15</v>
      </c>
      <c r="AM1868" s="4">
        <v>42577</v>
      </c>
      <c r="AN1868" s="3">
        <f t="shared" si="88"/>
        <v>7</v>
      </c>
      <c r="AO1868" s="3" t="str">
        <f t="shared" si="89"/>
        <v>July</v>
      </c>
      <c r="AP1868" s="3">
        <v>1</v>
      </c>
    </row>
    <row r="1869" spans="1:42" x14ac:dyDescent="0.25">
      <c r="A1869" s="3">
        <v>297</v>
      </c>
      <c r="B1869" s="3">
        <v>34421</v>
      </c>
      <c r="C1869" s="3">
        <v>21</v>
      </c>
      <c r="D1869" s="3">
        <f t="shared" si="87"/>
        <v>6.1009267598268496E-2</v>
      </c>
      <c r="E1869" s="3">
        <v>1</v>
      </c>
      <c r="F1869" s="3">
        <v>0</v>
      </c>
      <c r="G1869" s="3">
        <v>81</v>
      </c>
      <c r="H1869" s="3">
        <v>3</v>
      </c>
      <c r="I1869" s="3">
        <v>3</v>
      </c>
      <c r="J1869" s="3">
        <v>7</v>
      </c>
      <c r="K1869" s="3">
        <v>6</v>
      </c>
      <c r="L1869" s="3">
        <v>2</v>
      </c>
      <c r="M1869" s="3">
        <v>9</v>
      </c>
      <c r="N1869" s="3">
        <v>1</v>
      </c>
      <c r="O1869" s="3">
        <v>1</v>
      </c>
      <c r="P1869" s="3">
        <v>0</v>
      </c>
      <c r="Q1869" s="3">
        <v>2</v>
      </c>
      <c r="R1869" s="3">
        <v>7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46</v>
      </c>
      <c r="AA1869" s="3" t="str" cm="1">
        <f t="array" ref="AA1869">_xlfn.IFS(AND(Z1869&lt;36,Z1869&gt;23),"24-35",AND(Z1869&lt;51,Z1869&gt;35),"36-50",AND(Z1869&gt;50,Z1869&lt;66),"51-65",Z1869&gt;65,"66+",TRUE,"?")</f>
        <v>36-50</v>
      </c>
      <c r="AB1869" s="3">
        <v>2522</v>
      </c>
      <c r="AC1869" s="3">
        <v>0</v>
      </c>
      <c r="AD1869" s="3">
        <v>1</v>
      </c>
      <c r="AE1869" s="3">
        <v>0</v>
      </c>
      <c r="AF1869" s="3">
        <v>0</v>
      </c>
      <c r="AG1869" s="3">
        <v>0</v>
      </c>
      <c r="AH1869" s="3">
        <v>0</v>
      </c>
      <c r="AI1869" s="3">
        <v>1</v>
      </c>
      <c r="AJ1869" s="3">
        <v>0</v>
      </c>
      <c r="AK1869" s="3">
        <v>0</v>
      </c>
      <c r="AL1869" s="3">
        <v>12</v>
      </c>
      <c r="AM1869" s="4">
        <v>42327</v>
      </c>
      <c r="AN1869" s="3">
        <f t="shared" si="88"/>
        <v>11</v>
      </c>
      <c r="AO1869" s="3" t="str">
        <f t="shared" si="89"/>
        <v>November</v>
      </c>
      <c r="AP1869" s="3">
        <v>1</v>
      </c>
    </row>
    <row r="1870" spans="1:42" x14ac:dyDescent="0.25">
      <c r="A1870" s="3">
        <v>778</v>
      </c>
      <c r="B1870" s="3">
        <v>16529</v>
      </c>
      <c r="C1870" s="3">
        <v>21</v>
      </c>
      <c r="D1870" s="3">
        <f t="shared" si="87"/>
        <v>0.12704942827757276</v>
      </c>
      <c r="E1870" s="3">
        <v>1</v>
      </c>
      <c r="F1870" s="3">
        <v>0</v>
      </c>
      <c r="G1870" s="3">
        <v>23</v>
      </c>
      <c r="H1870" s="3">
        <v>3</v>
      </c>
      <c r="I1870" s="3">
        <v>0</v>
      </c>
      <c r="J1870" s="3">
        <v>5</v>
      </c>
      <c r="K1870" s="3">
        <v>13</v>
      </c>
      <c r="L1870" s="3">
        <v>0</v>
      </c>
      <c r="M1870" s="3">
        <v>1</v>
      </c>
      <c r="N1870" s="3">
        <v>1</v>
      </c>
      <c r="O1870" s="3">
        <v>1</v>
      </c>
      <c r="P1870" s="3">
        <v>0</v>
      </c>
      <c r="Q1870" s="3">
        <v>3</v>
      </c>
      <c r="R1870" s="3">
        <v>6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36</v>
      </c>
      <c r="AA1870" s="3" t="str" cm="1">
        <f t="array" ref="AA1870">_xlfn.IFS(AND(Z1870&lt;36,Z1870&gt;23),"24-35",AND(Z1870&lt;51,Z1870&gt;35),"36-50",AND(Z1870&gt;50,Z1870&lt;66),"51-65",Z1870&gt;65,"66+",TRUE,"?")</f>
        <v>36-50</v>
      </c>
      <c r="AB1870" s="3">
        <v>2279</v>
      </c>
      <c r="AC1870" s="3">
        <v>0</v>
      </c>
      <c r="AD1870" s="3">
        <v>0</v>
      </c>
      <c r="AE1870" s="3">
        <v>0</v>
      </c>
      <c r="AF1870" s="3">
        <v>1</v>
      </c>
      <c r="AG1870" s="3">
        <v>0</v>
      </c>
      <c r="AH1870" s="3">
        <v>0</v>
      </c>
      <c r="AI1870" s="3">
        <v>1</v>
      </c>
      <c r="AJ1870" s="3">
        <v>0</v>
      </c>
      <c r="AK1870" s="3">
        <v>0</v>
      </c>
      <c r="AL1870" s="3">
        <v>20</v>
      </c>
      <c r="AM1870" s="4">
        <v>42570</v>
      </c>
      <c r="AN1870" s="3">
        <f t="shared" si="88"/>
        <v>7</v>
      </c>
      <c r="AO1870" s="3" t="str">
        <f t="shared" si="89"/>
        <v>July</v>
      </c>
      <c r="AP1870" s="3">
        <v>1</v>
      </c>
    </row>
    <row r="1871" spans="1:42" x14ac:dyDescent="0.25">
      <c r="A1871" s="3">
        <v>853</v>
      </c>
      <c r="B1871" s="3">
        <v>45684</v>
      </c>
      <c r="C1871" s="3">
        <v>21</v>
      </c>
      <c r="D1871" s="3">
        <f t="shared" si="87"/>
        <v>4.5967953769372211E-2</v>
      </c>
      <c r="E1871" s="3">
        <v>1</v>
      </c>
      <c r="F1871" s="3">
        <v>0</v>
      </c>
      <c r="G1871" s="3">
        <v>37</v>
      </c>
      <c r="H1871" s="3">
        <v>5</v>
      </c>
      <c r="I1871" s="3">
        <v>1</v>
      </c>
      <c r="J1871" s="3">
        <v>5</v>
      </c>
      <c r="K1871" s="3">
        <v>10</v>
      </c>
      <c r="L1871" s="3">
        <v>0</v>
      </c>
      <c r="M1871" s="3">
        <v>7</v>
      </c>
      <c r="N1871" s="3">
        <v>1</v>
      </c>
      <c r="O1871" s="3">
        <v>1</v>
      </c>
      <c r="P1871" s="3">
        <v>0</v>
      </c>
      <c r="Q1871" s="3">
        <v>2</v>
      </c>
      <c r="R1871" s="3">
        <v>7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49</v>
      </c>
      <c r="AA1871" s="3" t="str" cm="1">
        <f t="array" ref="AA1871">_xlfn.IFS(AND(Z1871&lt;36,Z1871&gt;23),"24-35",AND(Z1871&lt;51,Z1871&gt;35),"36-50",AND(Z1871&gt;50,Z1871&lt;66),"51-65",Z1871&gt;65,"66+",TRUE,"?")</f>
        <v>36-50</v>
      </c>
      <c r="AB1871" s="3">
        <v>2368</v>
      </c>
      <c r="AC1871" s="3">
        <v>0</v>
      </c>
      <c r="AD1871" s="3">
        <v>0</v>
      </c>
      <c r="AE1871" s="3">
        <v>0</v>
      </c>
      <c r="AF1871" s="3">
        <v>0</v>
      </c>
      <c r="AG1871" s="3">
        <v>1</v>
      </c>
      <c r="AH1871" s="3">
        <v>0</v>
      </c>
      <c r="AI1871" s="3">
        <v>1</v>
      </c>
      <c r="AJ1871" s="3">
        <v>0</v>
      </c>
      <c r="AK1871" s="3">
        <v>0</v>
      </c>
      <c r="AL1871" s="3">
        <v>14</v>
      </c>
      <c r="AM1871" s="4">
        <v>42481</v>
      </c>
      <c r="AN1871" s="3">
        <f t="shared" si="88"/>
        <v>4</v>
      </c>
      <c r="AO1871" s="3" t="str">
        <f t="shared" si="89"/>
        <v>April</v>
      </c>
      <c r="AP1871" s="3">
        <v>1</v>
      </c>
    </row>
    <row r="1872" spans="1:42" x14ac:dyDescent="0.25">
      <c r="A1872" s="3">
        <v>1896</v>
      </c>
      <c r="B1872" s="3">
        <v>22390</v>
      </c>
      <c r="C1872" s="3">
        <v>21</v>
      </c>
      <c r="D1872" s="3">
        <f t="shared" si="87"/>
        <v>9.3791871371147834E-2</v>
      </c>
      <c r="E1872" s="3">
        <v>0</v>
      </c>
      <c r="F1872" s="3">
        <v>0</v>
      </c>
      <c r="G1872" s="3">
        <v>49</v>
      </c>
      <c r="H1872" s="3">
        <v>0</v>
      </c>
      <c r="I1872" s="3">
        <v>1</v>
      </c>
      <c r="J1872" s="3">
        <v>4</v>
      </c>
      <c r="K1872" s="3">
        <v>15</v>
      </c>
      <c r="L1872" s="3">
        <v>1</v>
      </c>
      <c r="M1872" s="3">
        <v>5</v>
      </c>
      <c r="N1872" s="3">
        <v>1</v>
      </c>
      <c r="O1872" s="3">
        <v>1</v>
      </c>
      <c r="P1872" s="3">
        <v>0</v>
      </c>
      <c r="Q1872" s="3">
        <v>2</v>
      </c>
      <c r="R1872" s="3">
        <v>7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51</v>
      </c>
      <c r="AA1872" s="3" t="str" cm="1">
        <f t="array" ref="AA1872">_xlfn.IFS(AND(Z1872&lt;36,Z1872&gt;23),"24-35",AND(Z1872&lt;51,Z1872&gt;35),"36-50",AND(Z1872&gt;50,Z1872&lt;66),"51-65",Z1872&gt;65,"66+",TRUE,"?")</f>
        <v>51-65</v>
      </c>
      <c r="AB1872" s="3">
        <v>2410</v>
      </c>
      <c r="AC1872" s="3">
        <v>0</v>
      </c>
      <c r="AD1872" s="3">
        <v>0</v>
      </c>
      <c r="AE1872" s="3">
        <v>0</v>
      </c>
      <c r="AF1872" s="3">
        <v>1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16</v>
      </c>
      <c r="AM1872" s="4">
        <v>42439</v>
      </c>
      <c r="AN1872" s="3">
        <f t="shared" si="88"/>
        <v>3</v>
      </c>
      <c r="AO1872" s="3" t="str">
        <f t="shared" si="89"/>
        <v>March</v>
      </c>
      <c r="AP1872" s="3">
        <v>1</v>
      </c>
    </row>
    <row r="1873" spans="1:42" x14ac:dyDescent="0.25">
      <c r="A1873" s="3">
        <v>94</v>
      </c>
      <c r="B1873" s="3">
        <v>24594</v>
      </c>
      <c r="C1873" s="3">
        <v>20</v>
      </c>
      <c r="D1873" s="3">
        <f t="shared" si="87"/>
        <v>8.1320647312352612E-2</v>
      </c>
      <c r="E1873" s="3">
        <v>1</v>
      </c>
      <c r="F1873" s="3">
        <v>0</v>
      </c>
      <c r="G1873" s="3">
        <v>94</v>
      </c>
      <c r="H1873" s="3">
        <v>1</v>
      </c>
      <c r="I1873" s="3">
        <v>3</v>
      </c>
      <c r="J1873" s="3">
        <v>6</v>
      </c>
      <c r="K1873" s="3">
        <v>10</v>
      </c>
      <c r="L1873" s="3">
        <v>0</v>
      </c>
      <c r="M1873" s="3">
        <v>9</v>
      </c>
      <c r="N1873" s="3">
        <v>1</v>
      </c>
      <c r="O1873" s="3">
        <v>1</v>
      </c>
      <c r="P1873" s="3">
        <v>0</v>
      </c>
      <c r="Q1873" s="3">
        <v>3</v>
      </c>
      <c r="R1873" s="3">
        <v>5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41</v>
      </c>
      <c r="AA1873" s="3" t="str" cm="1">
        <f t="array" ref="AA1873">_xlfn.IFS(AND(Z1873&lt;36,Z1873&gt;23),"24-35",AND(Z1873&lt;51,Z1873&gt;35),"36-50",AND(Z1873&gt;50,Z1873&lt;66),"51-65",Z1873&gt;65,"66+",TRUE,"?")</f>
        <v>36-50</v>
      </c>
      <c r="AB1873" s="3">
        <v>2360</v>
      </c>
      <c r="AC1873" s="3">
        <v>0</v>
      </c>
      <c r="AD1873" s="3">
        <v>0</v>
      </c>
      <c r="AE1873" s="3">
        <v>0</v>
      </c>
      <c r="AF1873" s="3">
        <v>1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11</v>
      </c>
      <c r="AM1873" s="4">
        <v>42489</v>
      </c>
      <c r="AN1873" s="3">
        <f t="shared" si="88"/>
        <v>4</v>
      </c>
      <c r="AO1873" s="3" t="str">
        <f t="shared" si="89"/>
        <v>April</v>
      </c>
      <c r="AP1873" s="3">
        <v>1</v>
      </c>
    </row>
    <row r="1874" spans="1:42" x14ac:dyDescent="0.25">
      <c r="A1874" s="3">
        <v>123</v>
      </c>
      <c r="B1874" s="3">
        <v>9548</v>
      </c>
      <c r="C1874" s="3">
        <v>20</v>
      </c>
      <c r="D1874" s="3">
        <f t="shared" si="87"/>
        <v>0.20946795140343527</v>
      </c>
      <c r="E1874" s="3">
        <v>1</v>
      </c>
      <c r="F1874" s="3">
        <v>0</v>
      </c>
      <c r="G1874" s="3">
        <v>31</v>
      </c>
      <c r="H1874" s="3">
        <v>0</v>
      </c>
      <c r="I1874" s="3">
        <v>1</v>
      </c>
      <c r="J1874" s="3">
        <v>3</v>
      </c>
      <c r="K1874" s="3">
        <v>10</v>
      </c>
      <c r="L1874" s="3">
        <v>6</v>
      </c>
      <c r="M1874" s="3">
        <v>9</v>
      </c>
      <c r="N1874" s="3">
        <v>2</v>
      </c>
      <c r="O1874" s="3">
        <v>1</v>
      </c>
      <c r="P1874" s="3">
        <v>0</v>
      </c>
      <c r="Q1874" s="3">
        <v>3</v>
      </c>
      <c r="R1874" s="3">
        <v>8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44</v>
      </c>
      <c r="AA1874" s="3" t="str" cm="1">
        <f t="array" ref="AA1874">_xlfn.IFS(AND(Z1874&lt;36,Z1874&gt;23),"24-35",AND(Z1874&lt;51,Z1874&gt;35),"36-50",AND(Z1874&gt;50,Z1874&lt;66),"51-65",Z1874&gt;65,"66+",TRUE,"?")</f>
        <v>36-50</v>
      </c>
      <c r="AB1874" s="3">
        <v>2849</v>
      </c>
      <c r="AC1874" s="3">
        <v>1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11</v>
      </c>
      <c r="AM1874" s="4">
        <v>42000</v>
      </c>
      <c r="AN1874" s="3">
        <f t="shared" si="88"/>
        <v>12</v>
      </c>
      <c r="AO1874" s="3" t="str">
        <f t="shared" si="89"/>
        <v>December</v>
      </c>
      <c r="AP1874" s="3">
        <v>1</v>
      </c>
    </row>
    <row r="1875" spans="1:42" x14ac:dyDescent="0.25">
      <c r="A1875" s="3">
        <v>244</v>
      </c>
      <c r="B1875" s="3">
        <v>37717</v>
      </c>
      <c r="C1875" s="3">
        <v>20</v>
      </c>
      <c r="D1875" s="3">
        <f t="shared" si="87"/>
        <v>5.3026486730121697E-2</v>
      </c>
      <c r="E1875" s="3">
        <v>1</v>
      </c>
      <c r="F1875" s="3">
        <v>0</v>
      </c>
      <c r="G1875" s="3">
        <v>31</v>
      </c>
      <c r="H1875" s="3">
        <v>9</v>
      </c>
      <c r="I1875" s="3">
        <v>0</v>
      </c>
      <c r="J1875" s="3">
        <v>6</v>
      </c>
      <c r="K1875" s="3">
        <v>4</v>
      </c>
      <c r="L1875" s="3">
        <v>1</v>
      </c>
      <c r="M1875" s="3">
        <v>5</v>
      </c>
      <c r="N1875" s="3">
        <v>1</v>
      </c>
      <c r="O1875" s="3">
        <v>1</v>
      </c>
      <c r="P1875" s="3">
        <v>0</v>
      </c>
      <c r="Q1875" s="3">
        <v>2</v>
      </c>
      <c r="R1875" s="3">
        <v>9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42</v>
      </c>
      <c r="AA1875" s="3" t="str" cm="1">
        <f t="array" ref="AA1875">_xlfn.IFS(AND(Z1875&lt;36,Z1875&gt;23),"24-35",AND(Z1875&lt;51,Z1875&gt;35),"36-50",AND(Z1875&gt;50,Z1875&lt;66),"51-65",Z1875&gt;65,"66+",TRUE,"?")</f>
        <v>36-50</v>
      </c>
      <c r="AB1875" s="3">
        <v>2742</v>
      </c>
      <c r="AC1875" s="3">
        <v>0</v>
      </c>
      <c r="AD1875" s="3">
        <v>1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1</v>
      </c>
      <c r="AL1875" s="3">
        <v>15</v>
      </c>
      <c r="AM1875" s="4">
        <v>42107</v>
      </c>
      <c r="AN1875" s="3">
        <f t="shared" si="88"/>
        <v>4</v>
      </c>
      <c r="AO1875" s="3" t="str">
        <f t="shared" si="89"/>
        <v>April</v>
      </c>
      <c r="AP1875" s="3">
        <v>1</v>
      </c>
    </row>
    <row r="1876" spans="1:42" x14ac:dyDescent="0.25">
      <c r="A1876" s="3">
        <v>517</v>
      </c>
      <c r="B1876" s="3">
        <v>27159</v>
      </c>
      <c r="C1876" s="3">
        <v>20</v>
      </c>
      <c r="D1876" s="3">
        <f t="shared" si="87"/>
        <v>7.3640413859125883E-2</v>
      </c>
      <c r="E1876" s="3">
        <v>1</v>
      </c>
      <c r="F1876" s="3">
        <v>1</v>
      </c>
      <c r="G1876" s="3">
        <v>33</v>
      </c>
      <c r="H1876" s="3">
        <v>17</v>
      </c>
      <c r="I1876" s="3">
        <v>0</v>
      </c>
      <c r="J1876" s="3">
        <v>3</v>
      </c>
      <c r="K1876" s="3">
        <v>0</v>
      </c>
      <c r="L1876" s="3">
        <v>0</v>
      </c>
      <c r="M1876" s="3">
        <v>1</v>
      </c>
      <c r="N1876" s="3">
        <v>2</v>
      </c>
      <c r="O1876" s="3">
        <v>1</v>
      </c>
      <c r="P1876" s="3">
        <v>0</v>
      </c>
      <c r="Q1876" s="3">
        <v>3</v>
      </c>
      <c r="R1876" s="3">
        <v>6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47</v>
      </c>
      <c r="AA1876" s="3" t="str" cm="1">
        <f t="array" ref="AA1876">_xlfn.IFS(AND(Z1876&lt;36,Z1876&gt;23),"24-35",AND(Z1876&lt;51,Z1876&gt;35),"36-50",AND(Z1876&gt;50,Z1876&lt;66),"51-65",Z1876&gt;65,"66+",TRUE,"?")</f>
        <v>36-50</v>
      </c>
      <c r="AB1876" s="3">
        <v>2251</v>
      </c>
      <c r="AC1876" s="3">
        <v>0</v>
      </c>
      <c r="AD1876" s="3">
        <v>1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1</v>
      </c>
      <c r="AK1876" s="3">
        <v>0</v>
      </c>
      <c r="AL1876" s="3">
        <v>19</v>
      </c>
      <c r="AM1876" s="4">
        <v>42598</v>
      </c>
      <c r="AN1876" s="3">
        <f t="shared" si="88"/>
        <v>8</v>
      </c>
      <c r="AO1876" s="3" t="str">
        <f t="shared" si="89"/>
        <v>August</v>
      </c>
      <c r="AP1876" s="3">
        <v>1</v>
      </c>
    </row>
    <row r="1877" spans="1:42" x14ac:dyDescent="0.25">
      <c r="A1877" s="3">
        <v>966</v>
      </c>
      <c r="B1877" s="3">
        <v>32173</v>
      </c>
      <c r="C1877" s="3">
        <v>20</v>
      </c>
      <c r="D1877" s="3">
        <f t="shared" si="87"/>
        <v>6.2163926273583442E-2</v>
      </c>
      <c r="E1877" s="3">
        <v>0</v>
      </c>
      <c r="F1877" s="3">
        <v>1</v>
      </c>
      <c r="G1877" s="3">
        <v>0</v>
      </c>
      <c r="H1877" s="3">
        <v>18</v>
      </c>
      <c r="I1877" s="3">
        <v>0</v>
      </c>
      <c r="J1877" s="3">
        <v>2</v>
      </c>
      <c r="K1877" s="3">
        <v>0</v>
      </c>
      <c r="L1877" s="3">
        <v>0</v>
      </c>
      <c r="M1877" s="3">
        <v>2</v>
      </c>
      <c r="N1877" s="3">
        <v>1</v>
      </c>
      <c r="O1877" s="3">
        <v>1</v>
      </c>
      <c r="P1877" s="3">
        <v>0</v>
      </c>
      <c r="Q1877" s="3">
        <v>3</v>
      </c>
      <c r="R1877" s="3">
        <v>4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62</v>
      </c>
      <c r="AA1877" s="3" t="str" cm="1">
        <f t="array" ref="AA1877">_xlfn.IFS(AND(Z1877&lt;36,Z1877&gt;23),"24-35",AND(Z1877&lt;51,Z1877&gt;35),"36-50",AND(Z1877&gt;50,Z1877&lt;66),"51-65",Z1877&gt;65,"66+",TRUE,"?")</f>
        <v>51-65</v>
      </c>
      <c r="AB1877" s="3">
        <v>2491</v>
      </c>
      <c r="AC1877" s="3">
        <v>1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1</v>
      </c>
      <c r="AL1877" s="3">
        <v>18</v>
      </c>
      <c r="AM1877" s="4">
        <v>42358</v>
      </c>
      <c r="AN1877" s="3">
        <f t="shared" si="88"/>
        <v>12</v>
      </c>
      <c r="AO1877" s="3" t="str">
        <f t="shared" si="89"/>
        <v>December</v>
      </c>
      <c r="AP1877" s="3">
        <v>1</v>
      </c>
    </row>
    <row r="1878" spans="1:42" x14ac:dyDescent="0.25">
      <c r="A1878" s="3">
        <v>1012</v>
      </c>
      <c r="B1878" s="3">
        <v>26907</v>
      </c>
      <c r="C1878" s="3">
        <v>20</v>
      </c>
      <c r="D1878" s="3">
        <f t="shared" si="87"/>
        <v>7.4330099973984459E-2</v>
      </c>
      <c r="E1878" s="3">
        <v>1</v>
      </c>
      <c r="F1878" s="3">
        <v>1</v>
      </c>
      <c r="G1878" s="3">
        <v>10</v>
      </c>
      <c r="H1878" s="3">
        <v>9</v>
      </c>
      <c r="I1878" s="3">
        <v>1</v>
      </c>
      <c r="J1878" s="3">
        <v>7</v>
      </c>
      <c r="K1878" s="3">
        <v>0</v>
      </c>
      <c r="L1878" s="3">
        <v>3</v>
      </c>
      <c r="M1878" s="3">
        <v>2</v>
      </c>
      <c r="N1878" s="3">
        <v>2</v>
      </c>
      <c r="O1878" s="3">
        <v>1</v>
      </c>
      <c r="P1878" s="3">
        <v>0</v>
      </c>
      <c r="Q1878" s="3">
        <v>3</v>
      </c>
      <c r="R1878" s="3">
        <v>7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44</v>
      </c>
      <c r="AA1878" s="3" t="str" cm="1">
        <f t="array" ref="AA1878">_xlfn.IFS(AND(Z1878&lt;36,Z1878&gt;23),"24-35",AND(Z1878&lt;51,Z1878&gt;35),"36-50",AND(Z1878&gt;50,Z1878&lt;66),"51-65",Z1878&gt;65,"66+",TRUE,"?")</f>
        <v>36-50</v>
      </c>
      <c r="AB1878" s="3">
        <v>2472</v>
      </c>
      <c r="AC1878" s="3">
        <v>0</v>
      </c>
      <c r="AD1878" s="3">
        <v>0</v>
      </c>
      <c r="AE1878" s="3">
        <v>0</v>
      </c>
      <c r="AF1878" s="3">
        <v>1</v>
      </c>
      <c r="AG1878" s="3">
        <v>0</v>
      </c>
      <c r="AH1878" s="3">
        <v>1</v>
      </c>
      <c r="AI1878" s="3">
        <v>0</v>
      </c>
      <c r="AJ1878" s="3">
        <v>0</v>
      </c>
      <c r="AK1878" s="3">
        <v>0</v>
      </c>
      <c r="AL1878" s="3">
        <v>18</v>
      </c>
      <c r="AM1878" s="4">
        <v>42377</v>
      </c>
      <c r="AN1878" s="3">
        <f t="shared" si="88"/>
        <v>1</v>
      </c>
      <c r="AO1878" s="3" t="str">
        <f t="shared" si="89"/>
        <v>January</v>
      </c>
      <c r="AP1878" s="3">
        <v>1</v>
      </c>
    </row>
    <row r="1879" spans="1:42" x14ac:dyDescent="0.25">
      <c r="A1879" s="3">
        <v>1023</v>
      </c>
      <c r="B1879" s="3">
        <v>43776</v>
      </c>
      <c r="C1879" s="3">
        <v>20</v>
      </c>
      <c r="D1879" s="3">
        <f t="shared" si="87"/>
        <v>4.5687134502923978E-2</v>
      </c>
      <c r="E1879" s="3">
        <v>1</v>
      </c>
      <c r="F1879" s="3">
        <v>0</v>
      </c>
      <c r="G1879" s="3">
        <v>77</v>
      </c>
      <c r="H1879" s="3">
        <v>8</v>
      </c>
      <c r="I1879" s="3">
        <v>0</v>
      </c>
      <c r="J1879" s="3">
        <v>9</v>
      </c>
      <c r="K1879" s="3">
        <v>2</v>
      </c>
      <c r="L1879" s="3">
        <v>1</v>
      </c>
      <c r="M1879" s="3">
        <v>3</v>
      </c>
      <c r="N1879" s="3">
        <v>1</v>
      </c>
      <c r="O1879" s="3">
        <v>1</v>
      </c>
      <c r="P1879" s="3">
        <v>0</v>
      </c>
      <c r="Q1879" s="3">
        <v>2</v>
      </c>
      <c r="R1879" s="3">
        <v>6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37</v>
      </c>
      <c r="AA1879" s="3" t="str" cm="1">
        <f t="array" ref="AA1879">_xlfn.IFS(AND(Z1879&lt;36,Z1879&gt;23),"24-35",AND(Z1879&lt;51,Z1879&gt;35),"36-50",AND(Z1879&gt;50,Z1879&lt;66),"51-65",Z1879&gt;65,"66+",TRUE,"?")</f>
        <v>36-50</v>
      </c>
      <c r="AB1879" s="3">
        <v>2216</v>
      </c>
      <c r="AC1879" s="3">
        <v>0</v>
      </c>
      <c r="AD1879" s="3">
        <v>0</v>
      </c>
      <c r="AE1879" s="3">
        <v>0</v>
      </c>
      <c r="AF1879" s="3">
        <v>1</v>
      </c>
      <c r="AG1879" s="3">
        <v>0</v>
      </c>
      <c r="AH1879" s="3">
        <v>0</v>
      </c>
      <c r="AI1879" s="3">
        <v>1</v>
      </c>
      <c r="AJ1879" s="3">
        <v>0</v>
      </c>
      <c r="AK1879" s="3">
        <v>0</v>
      </c>
      <c r="AL1879" s="3">
        <v>17</v>
      </c>
      <c r="AM1879" s="4">
        <v>42633</v>
      </c>
      <c r="AN1879" s="3">
        <f t="shared" si="88"/>
        <v>9</v>
      </c>
      <c r="AO1879" s="3" t="str">
        <f t="shared" si="89"/>
        <v>September</v>
      </c>
      <c r="AP1879" s="3">
        <v>1</v>
      </c>
    </row>
    <row r="1880" spans="1:42" x14ac:dyDescent="0.25">
      <c r="A1880" s="3">
        <v>1195</v>
      </c>
      <c r="B1880" s="3">
        <v>37368</v>
      </c>
      <c r="C1880" s="3">
        <v>20</v>
      </c>
      <c r="D1880" s="3">
        <f t="shared" si="87"/>
        <v>5.3521729822307858E-2</v>
      </c>
      <c r="E1880" s="3">
        <v>1</v>
      </c>
      <c r="F1880" s="3">
        <v>0</v>
      </c>
      <c r="G1880" s="3">
        <v>4</v>
      </c>
      <c r="H1880" s="3">
        <v>3</v>
      </c>
      <c r="I1880" s="3">
        <v>2</v>
      </c>
      <c r="J1880" s="3">
        <v>11</v>
      </c>
      <c r="K1880" s="3">
        <v>2</v>
      </c>
      <c r="L1880" s="3">
        <v>2</v>
      </c>
      <c r="M1880" s="3">
        <v>10</v>
      </c>
      <c r="N1880" s="3">
        <v>1</v>
      </c>
      <c r="O1880" s="3">
        <v>1</v>
      </c>
      <c r="P1880" s="3">
        <v>0</v>
      </c>
      <c r="Q1880" s="3">
        <v>2</v>
      </c>
      <c r="R1880" s="3">
        <v>6</v>
      </c>
      <c r="S1880" s="3">
        <v>0</v>
      </c>
      <c r="T1880" s="3">
        <v>0</v>
      </c>
      <c r="U1880" s="3">
        <v>1</v>
      </c>
      <c r="V1880" s="3">
        <v>0</v>
      </c>
      <c r="W1880" s="3">
        <v>0</v>
      </c>
      <c r="X1880" s="3">
        <v>0</v>
      </c>
      <c r="Y1880" s="3">
        <v>0</v>
      </c>
      <c r="Z1880" s="3">
        <v>45</v>
      </c>
      <c r="AA1880" s="3" t="str" cm="1">
        <f t="array" ref="AA1880">_xlfn.IFS(AND(Z1880&lt;36,Z1880&gt;23),"24-35",AND(Z1880&lt;51,Z1880&gt;35),"36-50",AND(Z1880&gt;50,Z1880&lt;66),"51-65",Z1880&gt;65,"66+",TRUE,"?")</f>
        <v>36-50</v>
      </c>
      <c r="AB1880" s="3">
        <v>2354</v>
      </c>
      <c r="AC1880" s="3">
        <v>0</v>
      </c>
      <c r="AD1880" s="3">
        <v>1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1</v>
      </c>
      <c r="AK1880" s="3">
        <v>0</v>
      </c>
      <c r="AL1880" s="3">
        <v>10</v>
      </c>
      <c r="AM1880" s="4">
        <v>42495</v>
      </c>
      <c r="AN1880" s="3">
        <f t="shared" si="88"/>
        <v>5</v>
      </c>
      <c r="AO1880" s="3" t="str">
        <f t="shared" si="89"/>
        <v>May</v>
      </c>
      <c r="AP1880" s="3">
        <v>1</v>
      </c>
    </row>
    <row r="1881" spans="1:42" x14ac:dyDescent="0.25">
      <c r="A1881" s="3">
        <v>1299</v>
      </c>
      <c r="B1881" s="3">
        <v>29791</v>
      </c>
      <c r="C1881" s="3">
        <v>20</v>
      </c>
      <c r="D1881" s="3">
        <f t="shared" si="87"/>
        <v>6.7134369440435035E-2</v>
      </c>
      <c r="E1881" s="3">
        <v>1</v>
      </c>
      <c r="F1881" s="3">
        <v>0</v>
      </c>
      <c r="G1881" s="3">
        <v>21</v>
      </c>
      <c r="H1881" s="3">
        <v>14</v>
      </c>
      <c r="I1881" s="3">
        <v>0</v>
      </c>
      <c r="J1881" s="3">
        <v>6</v>
      </c>
      <c r="K1881" s="3">
        <v>0</v>
      </c>
      <c r="L1881" s="3">
        <v>0</v>
      </c>
      <c r="M1881" s="3">
        <v>0</v>
      </c>
      <c r="N1881" s="3">
        <v>2</v>
      </c>
      <c r="O1881" s="3">
        <v>2</v>
      </c>
      <c r="P1881" s="3">
        <v>0</v>
      </c>
      <c r="Q1881" s="3">
        <v>3</v>
      </c>
      <c r="R1881" s="3">
        <v>5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48</v>
      </c>
      <c r="AA1881" s="3" t="str" cm="1">
        <f t="array" ref="AA1881">_xlfn.IFS(AND(Z1881&lt;36,Z1881&gt;23),"24-35",AND(Z1881&lt;51,Z1881&gt;35),"36-50",AND(Z1881&gt;50,Z1881&lt;66),"51-65",Z1881&gt;65,"66+",TRUE,"?")</f>
        <v>36-50</v>
      </c>
      <c r="AB1881" s="3">
        <v>2204</v>
      </c>
      <c r="AC1881" s="3">
        <v>0</v>
      </c>
      <c r="AD1881" s="3">
        <v>1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1</v>
      </c>
      <c r="AL1881" s="3">
        <v>20</v>
      </c>
      <c r="AM1881" s="4">
        <v>42645</v>
      </c>
      <c r="AN1881" s="3">
        <f t="shared" si="88"/>
        <v>10</v>
      </c>
      <c r="AO1881" s="3" t="str">
        <f t="shared" si="89"/>
        <v>October</v>
      </c>
      <c r="AP1881" s="3">
        <v>1</v>
      </c>
    </row>
    <row r="1882" spans="1:42" x14ac:dyDescent="0.25">
      <c r="A1882" s="3">
        <v>1334</v>
      </c>
      <c r="B1882" s="3">
        <v>20491</v>
      </c>
      <c r="C1882" s="3">
        <v>20</v>
      </c>
      <c r="D1882" s="3">
        <f t="shared" si="87"/>
        <v>9.7603826069981942E-2</v>
      </c>
      <c r="E1882" s="3">
        <v>0</v>
      </c>
      <c r="F1882" s="3">
        <v>0</v>
      </c>
      <c r="G1882" s="3">
        <v>16</v>
      </c>
      <c r="H1882" s="3">
        <v>5</v>
      </c>
      <c r="I1882" s="3">
        <v>4</v>
      </c>
      <c r="J1882" s="3">
        <v>5</v>
      </c>
      <c r="K1882" s="3">
        <v>4</v>
      </c>
      <c r="L1882" s="3">
        <v>2</v>
      </c>
      <c r="M1882" s="3">
        <v>10</v>
      </c>
      <c r="N1882" s="3">
        <v>1</v>
      </c>
      <c r="O1882" s="3">
        <v>0</v>
      </c>
      <c r="P1882" s="3">
        <v>1</v>
      </c>
      <c r="Q1882" s="3">
        <v>2</v>
      </c>
      <c r="R1882" s="3">
        <v>7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34</v>
      </c>
      <c r="AA1882" s="3" t="str" cm="1">
        <f t="array" ref="AA1882">_xlfn.IFS(AND(Z1882&lt;36,Z1882&gt;23),"24-35",AND(Z1882&lt;51,Z1882&gt;35),"36-50",AND(Z1882&gt;50,Z1882&lt;66),"51-65",Z1882&gt;65,"66+",TRUE,"?")</f>
        <v>24-35</v>
      </c>
      <c r="AB1882" s="3">
        <v>2679</v>
      </c>
      <c r="AC1882" s="3">
        <v>0</v>
      </c>
      <c r="AD1882" s="3">
        <v>0</v>
      </c>
      <c r="AE1882" s="3">
        <v>0</v>
      </c>
      <c r="AF1882" s="3">
        <v>1</v>
      </c>
      <c r="AG1882" s="3">
        <v>0</v>
      </c>
      <c r="AH1882" s="3">
        <v>1</v>
      </c>
      <c r="AI1882" s="3">
        <v>0</v>
      </c>
      <c r="AJ1882" s="3">
        <v>0</v>
      </c>
      <c r="AK1882" s="3">
        <v>0</v>
      </c>
      <c r="AL1882" s="3">
        <v>10</v>
      </c>
      <c r="AM1882" s="4">
        <v>42170</v>
      </c>
      <c r="AN1882" s="3">
        <f t="shared" si="88"/>
        <v>6</v>
      </c>
      <c r="AO1882" s="3" t="str">
        <f t="shared" si="89"/>
        <v>June</v>
      </c>
      <c r="AP1882" s="3">
        <v>1</v>
      </c>
    </row>
    <row r="1883" spans="1:42" x14ac:dyDescent="0.25">
      <c r="A1883" s="3">
        <v>1436</v>
      </c>
      <c r="B1883" s="3">
        <v>37054</v>
      </c>
      <c r="C1883" s="3">
        <v>20</v>
      </c>
      <c r="D1883" s="3">
        <f t="shared" si="87"/>
        <v>5.3975279322070489E-2</v>
      </c>
      <c r="E1883" s="3">
        <v>1</v>
      </c>
      <c r="F1883" s="3">
        <v>1</v>
      </c>
      <c r="G1883" s="3">
        <v>89</v>
      </c>
      <c r="H1883" s="3">
        <v>12</v>
      </c>
      <c r="I1883" s="3">
        <v>1</v>
      </c>
      <c r="J1883" s="3">
        <v>6</v>
      </c>
      <c r="K1883" s="3">
        <v>0</v>
      </c>
      <c r="L1883" s="3">
        <v>1</v>
      </c>
      <c r="M1883" s="3">
        <v>5</v>
      </c>
      <c r="N1883" s="3">
        <v>2</v>
      </c>
      <c r="O1883" s="3">
        <v>1</v>
      </c>
      <c r="P1883" s="3">
        <v>0</v>
      </c>
      <c r="Q1883" s="3">
        <v>3</v>
      </c>
      <c r="R1883" s="3">
        <v>7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53</v>
      </c>
      <c r="AA1883" s="3" t="str" cm="1">
        <f t="array" ref="AA1883">_xlfn.IFS(AND(Z1883&lt;36,Z1883&gt;23),"24-35",AND(Z1883&lt;51,Z1883&gt;35),"36-50",AND(Z1883&gt;50,Z1883&lt;66),"51-65",Z1883&gt;65,"66+",TRUE,"?")</f>
        <v>51-65</v>
      </c>
      <c r="AB1883" s="3">
        <v>2446</v>
      </c>
      <c r="AC1883" s="3">
        <v>0</v>
      </c>
      <c r="AD1883" s="3">
        <v>1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1</v>
      </c>
      <c r="AK1883" s="3">
        <v>0</v>
      </c>
      <c r="AL1883" s="3">
        <v>15</v>
      </c>
      <c r="AM1883" s="4">
        <v>42403</v>
      </c>
      <c r="AN1883" s="3">
        <f t="shared" si="88"/>
        <v>2</v>
      </c>
      <c r="AO1883" s="3" t="str">
        <f t="shared" si="89"/>
        <v>February</v>
      </c>
      <c r="AP1883" s="3">
        <v>1</v>
      </c>
    </row>
    <row r="1884" spans="1:42" x14ac:dyDescent="0.25">
      <c r="A1884" s="3">
        <v>1600</v>
      </c>
      <c r="B1884" s="3">
        <v>28389</v>
      </c>
      <c r="C1884" s="3">
        <v>20</v>
      </c>
      <c r="D1884" s="3">
        <f t="shared" si="87"/>
        <v>7.0449822114199159E-2</v>
      </c>
      <c r="E1884" s="3">
        <v>0</v>
      </c>
      <c r="F1884" s="3">
        <v>0</v>
      </c>
      <c r="G1884" s="3">
        <v>49</v>
      </c>
      <c r="H1884" s="3">
        <v>1</v>
      </c>
      <c r="I1884" s="3">
        <v>5</v>
      </c>
      <c r="J1884" s="3">
        <v>3</v>
      </c>
      <c r="K1884" s="3">
        <v>7</v>
      </c>
      <c r="L1884" s="3">
        <v>4</v>
      </c>
      <c r="M1884" s="3">
        <v>8</v>
      </c>
      <c r="N1884" s="3">
        <v>1</v>
      </c>
      <c r="O1884" s="3">
        <v>1</v>
      </c>
      <c r="P1884" s="3">
        <v>0</v>
      </c>
      <c r="Q1884" s="3">
        <v>2</v>
      </c>
      <c r="R1884" s="3">
        <v>7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73</v>
      </c>
      <c r="AA1884" s="3" t="str" cm="1">
        <f t="array" ref="AA1884">_xlfn.IFS(AND(Z1884&lt;36,Z1884&gt;23),"24-35",AND(Z1884&lt;51,Z1884&gt;35),"36-50",AND(Z1884&gt;50,Z1884&lt;66),"51-65",Z1884&gt;65,"66+",TRUE,"?")</f>
        <v>66+</v>
      </c>
      <c r="AB1884" s="3">
        <v>2745</v>
      </c>
      <c r="AC1884" s="3">
        <v>0</v>
      </c>
      <c r="AD1884" s="3">
        <v>0</v>
      </c>
      <c r="AE1884" s="3">
        <v>0</v>
      </c>
      <c r="AF1884" s="3">
        <v>1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12</v>
      </c>
      <c r="AM1884" s="4">
        <v>42104</v>
      </c>
      <c r="AN1884" s="3">
        <f t="shared" si="88"/>
        <v>4</v>
      </c>
      <c r="AO1884" s="3" t="str">
        <f t="shared" si="89"/>
        <v>April</v>
      </c>
      <c r="AP1884" s="3">
        <v>1</v>
      </c>
    </row>
    <row r="1885" spans="1:42" x14ac:dyDescent="0.25">
      <c r="A1885" s="3">
        <v>1816</v>
      </c>
      <c r="B1885" s="3">
        <v>13672</v>
      </c>
      <c r="C1885" s="3">
        <v>20</v>
      </c>
      <c r="D1885" s="3">
        <f t="shared" si="87"/>
        <v>0.14628437682855472</v>
      </c>
      <c r="E1885" s="3">
        <v>1</v>
      </c>
      <c r="F1885" s="3">
        <v>1</v>
      </c>
      <c r="G1885" s="3">
        <v>86</v>
      </c>
      <c r="H1885" s="3">
        <v>6</v>
      </c>
      <c r="I1885" s="3">
        <v>2</v>
      </c>
      <c r="J1885" s="3">
        <v>9</v>
      </c>
      <c r="K1885" s="3">
        <v>2</v>
      </c>
      <c r="L1885" s="3">
        <v>1</v>
      </c>
      <c r="M1885" s="3">
        <v>5</v>
      </c>
      <c r="N1885" s="3">
        <v>2</v>
      </c>
      <c r="O1885" s="3">
        <v>1</v>
      </c>
      <c r="P1885" s="3">
        <v>0</v>
      </c>
      <c r="Q1885" s="3">
        <v>3</v>
      </c>
      <c r="R1885" s="3">
        <v>8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60</v>
      </c>
      <c r="AA1885" s="3" t="str" cm="1">
        <f t="array" ref="AA1885">_xlfn.IFS(AND(Z1885&lt;36,Z1885&gt;23),"24-35",AND(Z1885&lt;51,Z1885&gt;35),"36-50",AND(Z1885&gt;50,Z1885&lt;66),"51-65",Z1885&gt;65,"66+",TRUE,"?")</f>
        <v>51-65</v>
      </c>
      <c r="AB1885" s="3">
        <v>2597</v>
      </c>
      <c r="AC1885" s="3">
        <v>0</v>
      </c>
      <c r="AD1885" s="3">
        <v>0</v>
      </c>
      <c r="AE1885" s="3">
        <v>0</v>
      </c>
      <c r="AF1885" s="3">
        <v>1</v>
      </c>
      <c r="AG1885" s="3">
        <v>0</v>
      </c>
      <c r="AH1885" s="3">
        <v>0</v>
      </c>
      <c r="AI1885" s="3">
        <v>1</v>
      </c>
      <c r="AJ1885" s="3">
        <v>0</v>
      </c>
      <c r="AK1885" s="3">
        <v>0</v>
      </c>
      <c r="AL1885" s="3">
        <v>15</v>
      </c>
      <c r="AM1885" s="4">
        <v>42252</v>
      </c>
      <c r="AN1885" s="3">
        <f t="shared" si="88"/>
        <v>9</v>
      </c>
      <c r="AO1885" s="3" t="str">
        <f t="shared" si="89"/>
        <v>September</v>
      </c>
      <c r="AP1885" s="3">
        <v>1</v>
      </c>
    </row>
    <row r="1886" spans="1:42" x14ac:dyDescent="0.25">
      <c r="A1886" s="3">
        <v>1914</v>
      </c>
      <c r="B1886" s="3">
        <v>34587</v>
      </c>
      <c r="C1886" s="3">
        <v>20</v>
      </c>
      <c r="D1886" s="3">
        <f t="shared" si="87"/>
        <v>5.7825194437216294E-2</v>
      </c>
      <c r="E1886" s="3">
        <v>1</v>
      </c>
      <c r="F1886" s="3">
        <v>1</v>
      </c>
      <c r="G1886" s="3">
        <v>68</v>
      </c>
      <c r="H1886" s="3">
        <v>7</v>
      </c>
      <c r="I1886" s="3">
        <v>2</v>
      </c>
      <c r="J1886" s="3">
        <v>9</v>
      </c>
      <c r="K1886" s="3">
        <v>2</v>
      </c>
      <c r="L1886" s="3">
        <v>0</v>
      </c>
      <c r="M1886" s="3">
        <v>2</v>
      </c>
      <c r="N1886" s="3">
        <v>2</v>
      </c>
      <c r="O1886" s="3">
        <v>1</v>
      </c>
      <c r="P1886" s="3">
        <v>0</v>
      </c>
      <c r="Q1886" s="3">
        <v>3</v>
      </c>
      <c r="R1886" s="3">
        <v>4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67</v>
      </c>
      <c r="AA1886" s="3" t="str" cm="1">
        <f t="array" ref="AA1886">_xlfn.IFS(AND(Z1886&lt;36,Z1886&gt;23),"24-35",AND(Z1886&lt;51,Z1886&gt;35),"36-50",AND(Z1886&gt;50,Z1886&lt;66),"51-65",Z1886&gt;65,"66+",TRUE,"?")</f>
        <v>66+</v>
      </c>
      <c r="AB1886" s="3">
        <v>2203</v>
      </c>
      <c r="AC1886" s="3">
        <v>0</v>
      </c>
      <c r="AD1886" s="3">
        <v>0</v>
      </c>
      <c r="AE1886" s="3">
        <v>0</v>
      </c>
      <c r="AF1886" s="3">
        <v>1</v>
      </c>
      <c r="AG1886" s="3">
        <v>0</v>
      </c>
      <c r="AH1886" s="3">
        <v>0</v>
      </c>
      <c r="AI1886" s="3">
        <v>1</v>
      </c>
      <c r="AJ1886" s="3">
        <v>0</v>
      </c>
      <c r="AK1886" s="3">
        <v>0</v>
      </c>
      <c r="AL1886" s="3">
        <v>18</v>
      </c>
      <c r="AM1886" s="4">
        <v>42646</v>
      </c>
      <c r="AN1886" s="3">
        <f t="shared" si="88"/>
        <v>10</v>
      </c>
      <c r="AO1886" s="3" t="str">
        <f t="shared" si="89"/>
        <v>October</v>
      </c>
      <c r="AP1886" s="3">
        <v>1</v>
      </c>
    </row>
    <row r="1887" spans="1:42" x14ac:dyDescent="0.25">
      <c r="A1887" s="3">
        <v>1937</v>
      </c>
      <c r="B1887" s="3">
        <v>19346</v>
      </c>
      <c r="C1887" s="3">
        <v>20</v>
      </c>
      <c r="D1887" s="3">
        <f t="shared" si="87"/>
        <v>0.1033805437816603</v>
      </c>
      <c r="E1887" s="3">
        <v>1</v>
      </c>
      <c r="F1887" s="3">
        <v>0</v>
      </c>
      <c r="G1887" s="3">
        <v>26</v>
      </c>
      <c r="H1887" s="3">
        <v>2</v>
      </c>
      <c r="I1887" s="3">
        <v>0</v>
      </c>
      <c r="J1887" s="3">
        <v>9</v>
      </c>
      <c r="K1887" s="3">
        <v>3</v>
      </c>
      <c r="L1887" s="3">
        <v>6</v>
      </c>
      <c r="M1887" s="3">
        <v>2</v>
      </c>
      <c r="N1887" s="3">
        <v>1</v>
      </c>
      <c r="O1887" s="3">
        <v>1</v>
      </c>
      <c r="P1887" s="3">
        <v>0</v>
      </c>
      <c r="Q1887" s="3">
        <v>3</v>
      </c>
      <c r="R1887" s="3">
        <v>8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46</v>
      </c>
      <c r="AA1887" s="3" t="str" cm="1">
        <f t="array" ref="AA1887">_xlfn.IFS(AND(Z1887&lt;36,Z1887&gt;23),"24-35",AND(Z1887&lt;51,Z1887&gt;35),"36-50",AND(Z1887&gt;50,Z1887&lt;66),"51-65",Z1887&gt;65,"66+",TRUE,"?")</f>
        <v>36-50</v>
      </c>
      <c r="AB1887" s="3">
        <v>2309</v>
      </c>
      <c r="AC1887" s="3">
        <v>1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1</v>
      </c>
      <c r="AJ1887" s="3">
        <v>0</v>
      </c>
      <c r="AK1887" s="3">
        <v>0</v>
      </c>
      <c r="AL1887" s="3">
        <v>18</v>
      </c>
      <c r="AM1887" s="4">
        <v>42540</v>
      </c>
      <c r="AN1887" s="3">
        <f t="shared" si="88"/>
        <v>6</v>
      </c>
      <c r="AO1887" s="3" t="str">
        <f t="shared" si="89"/>
        <v>June</v>
      </c>
      <c r="AP1887" s="3">
        <v>1</v>
      </c>
    </row>
    <row r="1888" spans="1:42" x14ac:dyDescent="0.25">
      <c r="A1888" s="3">
        <v>1965</v>
      </c>
      <c r="B1888" s="3">
        <v>18890</v>
      </c>
      <c r="C1888" s="3">
        <v>20</v>
      </c>
      <c r="D1888" s="3">
        <f t="shared" si="87"/>
        <v>0.10587612493382742</v>
      </c>
      <c r="E1888" s="3">
        <v>0</v>
      </c>
      <c r="F1888" s="3">
        <v>0</v>
      </c>
      <c r="G1888" s="3">
        <v>5</v>
      </c>
      <c r="H1888" s="3">
        <v>6</v>
      </c>
      <c r="I1888" s="3">
        <v>4</v>
      </c>
      <c r="J1888" s="3">
        <v>1</v>
      </c>
      <c r="K1888" s="3">
        <v>7</v>
      </c>
      <c r="L1888" s="3">
        <v>2</v>
      </c>
      <c r="M1888" s="3">
        <v>15</v>
      </c>
      <c r="N1888" s="3">
        <v>1</v>
      </c>
      <c r="O1888" s="3">
        <v>0</v>
      </c>
      <c r="P1888" s="3">
        <v>1</v>
      </c>
      <c r="Q1888" s="3">
        <v>2</v>
      </c>
      <c r="R1888" s="3">
        <v>6</v>
      </c>
      <c r="S1888" s="3">
        <v>0</v>
      </c>
      <c r="T1888" s="3">
        <v>0</v>
      </c>
      <c r="U1888" s="3">
        <v>1</v>
      </c>
      <c r="V1888" s="3">
        <v>0</v>
      </c>
      <c r="W1888" s="3">
        <v>0</v>
      </c>
      <c r="X1888" s="3">
        <v>0</v>
      </c>
      <c r="Y1888" s="3">
        <v>1</v>
      </c>
      <c r="Z1888" s="3">
        <v>36</v>
      </c>
      <c r="AA1888" s="3" t="str" cm="1">
        <f t="array" ref="AA1888">_xlfn.IFS(AND(Z1888&lt;36,Z1888&gt;23),"24-35",AND(Z1888&lt;51,Z1888&gt;35),"36-50",AND(Z1888&gt;50,Z1888&lt;66),"51-65",Z1888&gt;65,"66+",TRUE,"?")</f>
        <v>36-50</v>
      </c>
      <c r="AB1888" s="3">
        <v>2755</v>
      </c>
      <c r="AC1888" s="3">
        <v>0</v>
      </c>
      <c r="AD1888" s="3">
        <v>0</v>
      </c>
      <c r="AE1888" s="3">
        <v>1</v>
      </c>
      <c r="AF1888" s="3">
        <v>0</v>
      </c>
      <c r="AG1888" s="3">
        <v>0</v>
      </c>
      <c r="AH1888" s="3">
        <v>0</v>
      </c>
      <c r="AI1888" s="3">
        <v>0</v>
      </c>
      <c r="AJ1888" s="3">
        <v>1</v>
      </c>
      <c r="AK1888" s="3">
        <v>0</v>
      </c>
      <c r="AL1888" s="3">
        <v>5</v>
      </c>
      <c r="AM1888" s="4">
        <v>42094</v>
      </c>
      <c r="AN1888" s="3">
        <f t="shared" si="88"/>
        <v>3</v>
      </c>
      <c r="AO1888" s="3" t="str">
        <f t="shared" si="89"/>
        <v>March</v>
      </c>
      <c r="AP1888" s="3">
        <v>1</v>
      </c>
    </row>
    <row r="1889" spans="1:42" x14ac:dyDescent="0.25">
      <c r="A1889" s="3">
        <v>41</v>
      </c>
      <c r="B1889" s="3">
        <v>21994</v>
      </c>
      <c r="C1889" s="3">
        <v>19</v>
      </c>
      <c r="D1889" s="3">
        <f t="shared" si="87"/>
        <v>8.6387196508138586E-2</v>
      </c>
      <c r="E1889" s="3">
        <v>0</v>
      </c>
      <c r="F1889" s="3">
        <v>1</v>
      </c>
      <c r="G1889" s="3">
        <v>4</v>
      </c>
      <c r="H1889" s="3">
        <v>9</v>
      </c>
      <c r="I1889" s="3">
        <v>0</v>
      </c>
      <c r="J1889" s="3">
        <v>6</v>
      </c>
      <c r="K1889" s="3">
        <v>3</v>
      </c>
      <c r="L1889" s="3">
        <v>1</v>
      </c>
      <c r="M1889" s="3">
        <v>3</v>
      </c>
      <c r="N1889" s="3">
        <v>1</v>
      </c>
      <c r="O1889" s="3">
        <v>0</v>
      </c>
      <c r="P1889" s="3">
        <v>0</v>
      </c>
      <c r="Q1889" s="3">
        <v>3</v>
      </c>
      <c r="R1889" s="3">
        <v>5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63</v>
      </c>
      <c r="AA1889" s="3" t="str" cm="1">
        <f t="array" ref="AA1889">_xlfn.IFS(AND(Z1889&lt;36,Z1889&gt;23),"24-35",AND(Z1889&lt;51,Z1889&gt;35),"36-50",AND(Z1889&gt;50,Z1889&lt;66),"51-65",Z1889&gt;65,"66+",TRUE,"?")</f>
        <v>51-65</v>
      </c>
      <c r="AB1889" s="3">
        <v>2711</v>
      </c>
      <c r="AC1889" s="3">
        <v>0</v>
      </c>
      <c r="AD1889" s="3">
        <v>0</v>
      </c>
      <c r="AE1889" s="3">
        <v>0</v>
      </c>
      <c r="AF1889" s="3">
        <v>1</v>
      </c>
      <c r="AG1889" s="3">
        <v>0</v>
      </c>
      <c r="AH1889" s="3">
        <v>0</v>
      </c>
      <c r="AI1889" s="3">
        <v>1</v>
      </c>
      <c r="AJ1889" s="3">
        <v>0</v>
      </c>
      <c r="AK1889" s="3">
        <v>0</v>
      </c>
      <c r="AL1889" s="3">
        <v>16</v>
      </c>
      <c r="AM1889" s="4">
        <v>42138</v>
      </c>
      <c r="AN1889" s="3">
        <f t="shared" si="88"/>
        <v>5</v>
      </c>
      <c r="AO1889" s="3" t="str">
        <f t="shared" si="89"/>
        <v>May</v>
      </c>
      <c r="AP1889" s="3">
        <v>1</v>
      </c>
    </row>
    <row r="1890" spans="1:42" x14ac:dyDescent="0.25">
      <c r="A1890" s="3">
        <v>42</v>
      </c>
      <c r="B1890" s="3">
        <v>7500</v>
      </c>
      <c r="C1890" s="3">
        <v>19</v>
      </c>
      <c r="D1890" s="3">
        <f t="shared" si="87"/>
        <v>0.25333333333333335</v>
      </c>
      <c r="E1890" s="3">
        <v>1</v>
      </c>
      <c r="F1890" s="3">
        <v>0</v>
      </c>
      <c r="G1890" s="3">
        <v>19</v>
      </c>
      <c r="H1890" s="3">
        <v>3</v>
      </c>
      <c r="I1890" s="3">
        <v>1</v>
      </c>
      <c r="J1890" s="3">
        <v>10</v>
      </c>
      <c r="K1890" s="3">
        <v>3</v>
      </c>
      <c r="L1890" s="3">
        <v>2</v>
      </c>
      <c r="M1890" s="3">
        <v>12</v>
      </c>
      <c r="N1890" s="3">
        <v>3</v>
      </c>
      <c r="O1890" s="3">
        <v>2</v>
      </c>
      <c r="P1890" s="3">
        <v>0</v>
      </c>
      <c r="Q1890" s="3">
        <v>3</v>
      </c>
      <c r="R1890" s="3">
        <v>5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45</v>
      </c>
      <c r="AA1890" s="3" t="str" cm="1">
        <f t="array" ref="AA1890">_xlfn.IFS(AND(Z1890&lt;36,Z1890&gt;23),"24-35",AND(Z1890&lt;51,Z1890&gt;35),"36-50",AND(Z1890&gt;50,Z1890&lt;66),"51-65",Z1890&gt;65,"66+",TRUE,"?")</f>
        <v>36-50</v>
      </c>
      <c r="AB1890" s="3">
        <v>2429</v>
      </c>
      <c r="AC1890" s="3">
        <v>0</v>
      </c>
      <c r="AD1890" s="3">
        <v>1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1</v>
      </c>
      <c r="AK1890" s="3">
        <v>0</v>
      </c>
      <c r="AL1890" s="3">
        <v>7</v>
      </c>
      <c r="AM1890" s="4">
        <v>42420</v>
      </c>
      <c r="AN1890" s="3">
        <f t="shared" si="88"/>
        <v>2</v>
      </c>
      <c r="AO1890" s="3" t="str">
        <f t="shared" si="89"/>
        <v>February</v>
      </c>
      <c r="AP1890" s="3">
        <v>1</v>
      </c>
    </row>
    <row r="1891" spans="1:42" x14ac:dyDescent="0.25">
      <c r="A1891" s="3">
        <v>214</v>
      </c>
      <c r="B1891" s="3">
        <v>38590</v>
      </c>
      <c r="C1891" s="3">
        <v>19</v>
      </c>
      <c r="D1891" s="3">
        <f t="shared" si="87"/>
        <v>4.9235553252137861E-2</v>
      </c>
      <c r="E1891" s="3">
        <v>1</v>
      </c>
      <c r="F1891" s="3">
        <v>0</v>
      </c>
      <c r="G1891" s="3">
        <v>65</v>
      </c>
      <c r="H1891" s="3">
        <v>3</v>
      </c>
      <c r="I1891" s="3">
        <v>1</v>
      </c>
      <c r="J1891" s="3">
        <v>8</v>
      </c>
      <c r="K1891" s="3">
        <v>4</v>
      </c>
      <c r="L1891" s="3">
        <v>3</v>
      </c>
      <c r="M1891" s="3">
        <v>3</v>
      </c>
      <c r="N1891" s="3">
        <v>1</v>
      </c>
      <c r="O1891" s="3">
        <v>1</v>
      </c>
      <c r="P1891" s="3">
        <v>0</v>
      </c>
      <c r="Q1891" s="3">
        <v>2</v>
      </c>
      <c r="R1891" s="3">
        <v>8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49</v>
      </c>
      <c r="AA1891" s="3" t="str" cm="1">
        <f t="array" ref="AA1891">_xlfn.IFS(AND(Z1891&lt;36,Z1891&gt;23),"24-35",AND(Z1891&lt;51,Z1891&gt;35),"36-50",AND(Z1891&gt;50,Z1891&lt;66),"51-65",Z1891&gt;65,"66+",TRUE,"?")</f>
        <v>36-50</v>
      </c>
      <c r="AB1891" s="3">
        <v>2569</v>
      </c>
      <c r="AC1891" s="3">
        <v>0</v>
      </c>
      <c r="AD1891" s="3">
        <v>0</v>
      </c>
      <c r="AE1891" s="3">
        <v>0</v>
      </c>
      <c r="AF1891" s="3">
        <v>1</v>
      </c>
      <c r="AG1891" s="3">
        <v>0</v>
      </c>
      <c r="AH1891" s="3">
        <v>0</v>
      </c>
      <c r="AI1891" s="3">
        <v>1</v>
      </c>
      <c r="AJ1891" s="3">
        <v>0</v>
      </c>
      <c r="AK1891" s="3">
        <v>0</v>
      </c>
      <c r="AL1891" s="3">
        <v>16</v>
      </c>
      <c r="AM1891" s="4">
        <v>42280</v>
      </c>
      <c r="AN1891" s="3">
        <f t="shared" si="88"/>
        <v>10</v>
      </c>
      <c r="AO1891" s="3" t="str">
        <f t="shared" si="89"/>
        <v>October</v>
      </c>
      <c r="AP1891" s="3">
        <v>1</v>
      </c>
    </row>
    <row r="1892" spans="1:42" x14ac:dyDescent="0.25">
      <c r="A1892" s="3">
        <v>298</v>
      </c>
      <c r="B1892" s="3">
        <v>47025</v>
      </c>
      <c r="C1892" s="3">
        <v>19</v>
      </c>
      <c r="D1892" s="3">
        <f t="shared" si="87"/>
        <v>4.0404040404040407E-2</v>
      </c>
      <c r="E1892" s="3">
        <v>1</v>
      </c>
      <c r="F1892" s="3">
        <v>1</v>
      </c>
      <c r="G1892" s="3">
        <v>6</v>
      </c>
      <c r="H1892" s="3">
        <v>16</v>
      </c>
      <c r="I1892" s="3">
        <v>0</v>
      </c>
      <c r="J1892" s="3">
        <v>3</v>
      </c>
      <c r="K1892" s="3">
        <v>0</v>
      </c>
      <c r="L1892" s="3">
        <v>0</v>
      </c>
      <c r="M1892" s="3">
        <v>1</v>
      </c>
      <c r="N1892" s="3">
        <v>1</v>
      </c>
      <c r="O1892" s="3">
        <v>1</v>
      </c>
      <c r="P1892" s="3">
        <v>0</v>
      </c>
      <c r="Q1892" s="3">
        <v>2</v>
      </c>
      <c r="R1892" s="3">
        <v>7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55</v>
      </c>
      <c r="AA1892" s="3" t="str" cm="1">
        <f t="array" ref="AA1892">_xlfn.IFS(AND(Z1892&lt;36,Z1892&gt;23),"24-35",AND(Z1892&lt;51,Z1892&gt;35),"36-50",AND(Z1892&gt;50,Z1892&lt;66),"51-65",Z1892&gt;65,"66+",TRUE,"?")</f>
        <v>51-65</v>
      </c>
      <c r="AB1892" s="3">
        <v>2299</v>
      </c>
      <c r="AC1892" s="3">
        <v>1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1</v>
      </c>
      <c r="AL1892" s="3">
        <v>18</v>
      </c>
      <c r="AM1892" s="4">
        <v>42550</v>
      </c>
      <c r="AN1892" s="3">
        <f t="shared" si="88"/>
        <v>6</v>
      </c>
      <c r="AO1892" s="3" t="str">
        <f t="shared" si="89"/>
        <v>June</v>
      </c>
      <c r="AP1892" s="3">
        <v>1</v>
      </c>
    </row>
    <row r="1893" spans="1:42" x14ac:dyDescent="0.25">
      <c r="A1893" s="3">
        <v>306</v>
      </c>
      <c r="B1893" s="3">
        <v>24072</v>
      </c>
      <c r="C1893" s="3">
        <v>19</v>
      </c>
      <c r="D1893" s="3">
        <f t="shared" si="87"/>
        <v>7.8929877035559981E-2</v>
      </c>
      <c r="E1893" s="3">
        <v>1</v>
      </c>
      <c r="F1893" s="3">
        <v>0</v>
      </c>
      <c r="G1893" s="3">
        <v>79</v>
      </c>
      <c r="H1893" s="3">
        <v>9</v>
      </c>
      <c r="I1893" s="3">
        <v>1</v>
      </c>
      <c r="J1893" s="3">
        <v>6</v>
      </c>
      <c r="K1893" s="3">
        <v>3</v>
      </c>
      <c r="L1893" s="3">
        <v>0</v>
      </c>
      <c r="M1893" s="3">
        <v>4</v>
      </c>
      <c r="N1893" s="3">
        <v>1</v>
      </c>
      <c r="O1893" s="3">
        <v>1</v>
      </c>
      <c r="P1893" s="3">
        <v>0</v>
      </c>
      <c r="Q1893" s="3">
        <v>2</v>
      </c>
      <c r="R1893" s="3">
        <v>8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37</v>
      </c>
      <c r="AA1893" s="3" t="str" cm="1">
        <f t="array" ref="AA1893">_xlfn.IFS(AND(Z1893&lt;36,Z1893&gt;23),"24-35",AND(Z1893&lt;51,Z1893&gt;35),"36-50",AND(Z1893&gt;50,Z1893&lt;66),"51-65",Z1893&gt;65,"66+",TRUE,"?")</f>
        <v>36-50</v>
      </c>
      <c r="AB1893" s="3">
        <v>2598</v>
      </c>
      <c r="AC1893" s="3">
        <v>0</v>
      </c>
      <c r="AD1893" s="3">
        <v>0</v>
      </c>
      <c r="AE1893" s="3">
        <v>1</v>
      </c>
      <c r="AF1893" s="3">
        <v>0</v>
      </c>
      <c r="AG1893" s="3">
        <v>0</v>
      </c>
      <c r="AH1893" s="3">
        <v>0</v>
      </c>
      <c r="AI1893" s="3">
        <v>1</v>
      </c>
      <c r="AJ1893" s="3">
        <v>0</v>
      </c>
      <c r="AK1893" s="3">
        <v>0</v>
      </c>
      <c r="AL1893" s="3">
        <v>15</v>
      </c>
      <c r="AM1893" s="4">
        <v>42251</v>
      </c>
      <c r="AN1893" s="3">
        <f t="shared" si="88"/>
        <v>9</v>
      </c>
      <c r="AO1893" s="3" t="str">
        <f t="shared" si="89"/>
        <v>September</v>
      </c>
      <c r="AP1893" s="3">
        <v>1</v>
      </c>
    </row>
    <row r="1894" spans="1:42" x14ac:dyDescent="0.25">
      <c r="A1894" s="3">
        <v>397</v>
      </c>
      <c r="B1894" s="3">
        <v>48686</v>
      </c>
      <c r="C1894" s="3">
        <v>19</v>
      </c>
      <c r="D1894" s="3">
        <f t="shared" si="87"/>
        <v>3.9025592572813537E-2</v>
      </c>
      <c r="E1894" s="3">
        <v>1</v>
      </c>
      <c r="F1894" s="3">
        <v>2</v>
      </c>
      <c r="G1894" s="3">
        <v>8</v>
      </c>
      <c r="H1894" s="3">
        <v>10</v>
      </c>
      <c r="I1894" s="3">
        <v>0</v>
      </c>
      <c r="J1894" s="3">
        <v>7</v>
      </c>
      <c r="K1894" s="3">
        <v>2</v>
      </c>
      <c r="L1894" s="3">
        <v>0</v>
      </c>
      <c r="M1894" s="3">
        <v>1</v>
      </c>
      <c r="N1894" s="3">
        <v>1</v>
      </c>
      <c r="O1894" s="3">
        <v>1</v>
      </c>
      <c r="P1894" s="3">
        <v>0</v>
      </c>
      <c r="Q1894" s="3">
        <v>2</v>
      </c>
      <c r="R1894" s="3">
        <v>8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67</v>
      </c>
      <c r="AA1894" s="3" t="str" cm="1">
        <f t="array" ref="AA1894">_xlfn.IFS(AND(Z1894&lt;36,Z1894&gt;23),"24-35",AND(Z1894&lt;51,Z1894&gt;35),"36-50",AND(Z1894&gt;50,Z1894&lt;66),"51-65",Z1894&gt;65,"66+",TRUE,"?")</f>
        <v>66+</v>
      </c>
      <c r="AB1894" s="3">
        <v>2366</v>
      </c>
      <c r="AC1894" s="3">
        <v>0</v>
      </c>
      <c r="AD1894" s="3">
        <v>1</v>
      </c>
      <c r="AE1894" s="3">
        <v>0</v>
      </c>
      <c r="AF1894" s="3">
        <v>0</v>
      </c>
      <c r="AG1894" s="3">
        <v>0</v>
      </c>
      <c r="AH1894" s="3">
        <v>0</v>
      </c>
      <c r="AI1894" s="3">
        <v>1</v>
      </c>
      <c r="AJ1894" s="3">
        <v>0</v>
      </c>
      <c r="AK1894" s="3">
        <v>0</v>
      </c>
      <c r="AL1894" s="3">
        <v>18</v>
      </c>
      <c r="AM1894" s="4">
        <v>42483</v>
      </c>
      <c r="AN1894" s="3">
        <f t="shared" si="88"/>
        <v>4</v>
      </c>
      <c r="AO1894" s="3" t="str">
        <f t="shared" si="89"/>
        <v>April</v>
      </c>
      <c r="AP1894" s="3">
        <v>1</v>
      </c>
    </row>
    <row r="1895" spans="1:42" x14ac:dyDescent="0.25">
      <c r="A1895" s="3">
        <v>458</v>
      </c>
      <c r="B1895" s="3">
        <v>14045</v>
      </c>
      <c r="C1895" s="3">
        <v>19</v>
      </c>
      <c r="D1895" s="3">
        <f t="shared" si="87"/>
        <v>0.13527945888216447</v>
      </c>
      <c r="E1895" s="3">
        <v>1</v>
      </c>
      <c r="F1895" s="3">
        <v>0</v>
      </c>
      <c r="G1895" s="3">
        <v>24</v>
      </c>
      <c r="H1895" s="3">
        <v>11</v>
      </c>
      <c r="I1895" s="3">
        <v>0</v>
      </c>
      <c r="J1895" s="3">
        <v>5</v>
      </c>
      <c r="K1895" s="3">
        <v>2</v>
      </c>
      <c r="L1895" s="3">
        <v>1</v>
      </c>
      <c r="M1895" s="3">
        <v>1</v>
      </c>
      <c r="N1895" s="3">
        <v>1</v>
      </c>
      <c r="O1895" s="3">
        <v>1</v>
      </c>
      <c r="P1895" s="3">
        <v>0</v>
      </c>
      <c r="Q1895" s="3">
        <v>3</v>
      </c>
      <c r="R1895" s="3">
        <v>7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51</v>
      </c>
      <c r="AA1895" s="3" t="str" cm="1">
        <f t="array" ref="AA1895">_xlfn.IFS(AND(Z1895&lt;36,Z1895&gt;23),"24-35",AND(Z1895&lt;51,Z1895&gt;35),"36-50",AND(Z1895&gt;50,Z1895&lt;66),"51-65",Z1895&gt;65,"66+",TRUE,"?")</f>
        <v>51-65</v>
      </c>
      <c r="AB1895" s="3">
        <v>2313</v>
      </c>
      <c r="AC1895" s="3">
        <v>0</v>
      </c>
      <c r="AD1895" s="3">
        <v>1</v>
      </c>
      <c r="AE1895" s="3">
        <v>0</v>
      </c>
      <c r="AF1895" s="3">
        <v>0</v>
      </c>
      <c r="AG1895" s="3">
        <v>0</v>
      </c>
      <c r="AH1895" s="3">
        <v>0</v>
      </c>
      <c r="AI1895" s="3">
        <v>1</v>
      </c>
      <c r="AJ1895" s="3">
        <v>0</v>
      </c>
      <c r="AK1895" s="3">
        <v>0</v>
      </c>
      <c r="AL1895" s="3">
        <v>18</v>
      </c>
      <c r="AM1895" s="4">
        <v>42536</v>
      </c>
      <c r="AN1895" s="3">
        <f t="shared" si="88"/>
        <v>6</v>
      </c>
      <c r="AO1895" s="3" t="str">
        <f t="shared" si="89"/>
        <v>June</v>
      </c>
      <c r="AP1895" s="3">
        <v>1</v>
      </c>
    </row>
    <row r="1896" spans="1:42" x14ac:dyDescent="0.25">
      <c r="A1896" s="3">
        <v>649</v>
      </c>
      <c r="B1896" s="3">
        <v>13084</v>
      </c>
      <c r="C1896" s="3">
        <v>19</v>
      </c>
      <c r="D1896" s="3">
        <f t="shared" si="87"/>
        <v>0.14521553041883217</v>
      </c>
      <c r="E1896" s="3">
        <v>0</v>
      </c>
      <c r="F1896" s="3">
        <v>0</v>
      </c>
      <c r="G1896" s="3">
        <v>29</v>
      </c>
      <c r="H1896" s="3">
        <v>2</v>
      </c>
      <c r="I1896" s="3">
        <v>0</v>
      </c>
      <c r="J1896" s="3">
        <v>7</v>
      </c>
      <c r="K1896" s="3">
        <v>3</v>
      </c>
      <c r="L1896" s="3">
        <v>7</v>
      </c>
      <c r="M1896" s="3">
        <v>10</v>
      </c>
      <c r="N1896" s="3">
        <v>1</v>
      </c>
      <c r="O1896" s="3">
        <v>1</v>
      </c>
      <c r="P1896" s="3">
        <v>0</v>
      </c>
      <c r="Q1896" s="3">
        <v>3</v>
      </c>
      <c r="R1896" s="3">
        <v>6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68</v>
      </c>
      <c r="AA1896" s="3" t="str" cm="1">
        <f t="array" ref="AA1896">_xlfn.IFS(AND(Z1896&lt;36,Z1896&gt;23),"24-35",AND(Z1896&lt;51,Z1896&gt;35),"36-50",AND(Z1896&gt;50,Z1896&lt;66),"51-65",Z1896&gt;65,"66+",TRUE,"?")</f>
        <v>66+</v>
      </c>
      <c r="AB1896" s="3">
        <v>2398</v>
      </c>
      <c r="AC1896" s="3">
        <v>0</v>
      </c>
      <c r="AD1896" s="3">
        <v>0</v>
      </c>
      <c r="AE1896" s="3">
        <v>0</v>
      </c>
      <c r="AF1896" s="3">
        <v>1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9</v>
      </c>
      <c r="AM1896" s="4">
        <v>42451</v>
      </c>
      <c r="AN1896" s="3">
        <f t="shared" si="88"/>
        <v>3</v>
      </c>
      <c r="AO1896" s="3" t="str">
        <f t="shared" si="89"/>
        <v>March</v>
      </c>
      <c r="AP1896" s="3">
        <v>1</v>
      </c>
    </row>
    <row r="1897" spans="1:42" x14ac:dyDescent="0.25">
      <c r="A1897" s="3">
        <v>652</v>
      </c>
      <c r="B1897" s="3">
        <v>34824</v>
      </c>
      <c r="C1897" s="3">
        <v>19</v>
      </c>
      <c r="D1897" s="3">
        <f t="shared" si="87"/>
        <v>5.4560073512520103E-2</v>
      </c>
      <c r="E1897" s="3">
        <v>0</v>
      </c>
      <c r="F1897" s="3">
        <v>0</v>
      </c>
      <c r="G1897" s="3">
        <v>65</v>
      </c>
      <c r="H1897" s="3">
        <v>4</v>
      </c>
      <c r="I1897" s="3">
        <v>2</v>
      </c>
      <c r="J1897" s="3">
        <v>11</v>
      </c>
      <c r="K1897" s="3">
        <v>2</v>
      </c>
      <c r="L1897" s="3">
        <v>0</v>
      </c>
      <c r="M1897" s="3">
        <v>4</v>
      </c>
      <c r="N1897" s="3">
        <v>1</v>
      </c>
      <c r="O1897" s="3">
        <v>1</v>
      </c>
      <c r="P1897" s="3">
        <v>0</v>
      </c>
      <c r="Q1897" s="3">
        <v>2</v>
      </c>
      <c r="R1897" s="3">
        <v>6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25</v>
      </c>
      <c r="AA1897" s="3" t="str" cm="1">
        <f t="array" ref="AA1897">_xlfn.IFS(AND(Z1897&lt;36,Z1897&gt;23),"24-35",AND(Z1897&lt;51,Z1897&gt;35),"36-50",AND(Z1897&gt;50,Z1897&lt;66),"51-65",Z1897&gt;65,"66+",TRUE,"?")</f>
        <v>24-35</v>
      </c>
      <c r="AB1897" s="3">
        <v>2254</v>
      </c>
      <c r="AC1897" s="3">
        <v>0</v>
      </c>
      <c r="AD1897" s="3">
        <v>0</v>
      </c>
      <c r="AE1897" s="3">
        <v>1</v>
      </c>
      <c r="AF1897" s="3">
        <v>0</v>
      </c>
      <c r="AG1897" s="3">
        <v>0</v>
      </c>
      <c r="AH1897" s="3">
        <v>0</v>
      </c>
      <c r="AI1897" s="3">
        <v>1</v>
      </c>
      <c r="AJ1897" s="3">
        <v>0</v>
      </c>
      <c r="AK1897" s="3">
        <v>0</v>
      </c>
      <c r="AL1897" s="3">
        <v>15</v>
      </c>
      <c r="AM1897" s="4">
        <v>42595</v>
      </c>
      <c r="AN1897" s="3">
        <f t="shared" si="88"/>
        <v>8</v>
      </c>
      <c r="AO1897" s="3" t="str">
        <f t="shared" si="89"/>
        <v>August</v>
      </c>
      <c r="AP1897" s="3">
        <v>1</v>
      </c>
    </row>
    <row r="1898" spans="1:42" x14ac:dyDescent="0.25">
      <c r="A1898" s="3">
        <v>734</v>
      </c>
      <c r="B1898" s="3">
        <v>30467</v>
      </c>
      <c r="C1898" s="3">
        <v>19</v>
      </c>
      <c r="D1898" s="3">
        <f t="shared" si="87"/>
        <v>6.2362556208356582E-2</v>
      </c>
      <c r="E1898" s="3">
        <v>1</v>
      </c>
      <c r="F1898" s="3">
        <v>0</v>
      </c>
      <c r="G1898" s="3">
        <v>8</v>
      </c>
      <c r="H1898" s="3">
        <v>1</v>
      </c>
      <c r="I1898" s="3">
        <v>3</v>
      </c>
      <c r="J1898" s="3">
        <v>8</v>
      </c>
      <c r="K1898" s="3">
        <v>2</v>
      </c>
      <c r="L1898" s="3">
        <v>5</v>
      </c>
      <c r="M1898" s="3">
        <v>5</v>
      </c>
      <c r="N1898" s="3">
        <v>1</v>
      </c>
      <c r="O1898" s="3">
        <v>1</v>
      </c>
      <c r="P1898" s="3">
        <v>0</v>
      </c>
      <c r="Q1898" s="3">
        <v>2</v>
      </c>
      <c r="R1898" s="3">
        <v>7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48</v>
      </c>
      <c r="AA1898" s="3" t="str" cm="1">
        <f t="array" ref="AA1898">_xlfn.IFS(AND(Z1898&lt;36,Z1898&gt;23),"24-35",AND(Z1898&lt;51,Z1898&gt;35),"36-50",AND(Z1898&gt;50,Z1898&lt;66),"51-65",Z1898&gt;65,"66+",TRUE,"?")</f>
        <v>36-50</v>
      </c>
      <c r="AB1898" s="3">
        <v>2261</v>
      </c>
      <c r="AC1898" s="3">
        <v>0</v>
      </c>
      <c r="AD1898" s="3">
        <v>1</v>
      </c>
      <c r="AE1898" s="3">
        <v>0</v>
      </c>
      <c r="AF1898" s="3">
        <v>0</v>
      </c>
      <c r="AG1898" s="3">
        <v>0</v>
      </c>
      <c r="AH1898" s="3">
        <v>0</v>
      </c>
      <c r="AI1898" s="3">
        <v>1</v>
      </c>
      <c r="AJ1898" s="3">
        <v>0</v>
      </c>
      <c r="AK1898" s="3">
        <v>0</v>
      </c>
      <c r="AL1898" s="3">
        <v>14</v>
      </c>
      <c r="AM1898" s="4">
        <v>42588</v>
      </c>
      <c r="AN1898" s="3">
        <f t="shared" si="88"/>
        <v>8</v>
      </c>
      <c r="AO1898" s="3" t="str">
        <f t="shared" si="89"/>
        <v>August</v>
      </c>
      <c r="AP1898" s="3">
        <v>1</v>
      </c>
    </row>
    <row r="1899" spans="1:42" x14ac:dyDescent="0.25">
      <c r="A1899" s="3">
        <v>1113</v>
      </c>
      <c r="B1899" s="3">
        <v>22327</v>
      </c>
      <c r="C1899" s="3">
        <v>19</v>
      </c>
      <c r="D1899" s="3">
        <f t="shared" si="87"/>
        <v>8.509875934966632E-2</v>
      </c>
      <c r="E1899" s="3">
        <v>1</v>
      </c>
      <c r="F1899" s="3">
        <v>0</v>
      </c>
      <c r="G1899" s="3">
        <v>94</v>
      </c>
      <c r="H1899" s="3">
        <v>5</v>
      </c>
      <c r="I1899" s="3">
        <v>4</v>
      </c>
      <c r="J1899" s="3">
        <v>8</v>
      </c>
      <c r="K1899" s="3">
        <v>2</v>
      </c>
      <c r="L1899" s="3">
        <v>0</v>
      </c>
      <c r="M1899" s="3">
        <v>5</v>
      </c>
      <c r="N1899" s="3">
        <v>1</v>
      </c>
      <c r="O1899" s="3">
        <v>1</v>
      </c>
      <c r="P1899" s="3">
        <v>0</v>
      </c>
      <c r="Q1899" s="3">
        <v>3</v>
      </c>
      <c r="R1899" s="3">
        <v>5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35</v>
      </c>
      <c r="AA1899" s="3" t="str" cm="1">
        <f t="array" ref="AA1899">_xlfn.IFS(AND(Z1899&lt;36,Z1899&gt;23),"24-35",AND(Z1899&lt;51,Z1899&gt;35),"36-50",AND(Z1899&gt;50,Z1899&lt;66),"51-65",Z1899&gt;65,"66+",TRUE,"?")</f>
        <v>24-35</v>
      </c>
      <c r="AB1899" s="3">
        <v>2490</v>
      </c>
      <c r="AC1899" s="3">
        <v>0</v>
      </c>
      <c r="AD1899" s="3">
        <v>0</v>
      </c>
      <c r="AE1899" s="3">
        <v>1</v>
      </c>
      <c r="AF1899" s="3">
        <v>0</v>
      </c>
      <c r="AG1899" s="3">
        <v>0</v>
      </c>
      <c r="AH1899" s="3">
        <v>0</v>
      </c>
      <c r="AI1899" s="3">
        <v>1</v>
      </c>
      <c r="AJ1899" s="3">
        <v>0</v>
      </c>
      <c r="AK1899" s="3">
        <v>0</v>
      </c>
      <c r="AL1899" s="3">
        <v>14</v>
      </c>
      <c r="AM1899" s="4">
        <v>42359</v>
      </c>
      <c r="AN1899" s="3">
        <f t="shared" si="88"/>
        <v>12</v>
      </c>
      <c r="AO1899" s="3" t="str">
        <f t="shared" si="89"/>
        <v>December</v>
      </c>
      <c r="AP1899" s="3">
        <v>1</v>
      </c>
    </row>
    <row r="1900" spans="1:42" x14ac:dyDescent="0.25">
      <c r="A1900" s="3">
        <v>1260</v>
      </c>
      <c r="B1900" s="3">
        <v>24367</v>
      </c>
      <c r="C1900" s="3">
        <v>19</v>
      </c>
      <c r="D1900" s="3">
        <f t="shared" si="87"/>
        <v>7.7974309516969667E-2</v>
      </c>
      <c r="E1900" s="3">
        <v>1</v>
      </c>
      <c r="F1900" s="3">
        <v>0</v>
      </c>
      <c r="G1900" s="3">
        <v>58</v>
      </c>
      <c r="H1900" s="3">
        <v>2</v>
      </c>
      <c r="I1900" s="3">
        <v>4</v>
      </c>
      <c r="J1900" s="3">
        <v>2</v>
      </c>
      <c r="K1900" s="3">
        <v>0</v>
      </c>
      <c r="L1900" s="3">
        <v>11</v>
      </c>
      <c r="M1900" s="3">
        <v>5</v>
      </c>
      <c r="N1900" s="3">
        <v>1</v>
      </c>
      <c r="O1900" s="3">
        <v>1</v>
      </c>
      <c r="P1900" s="3">
        <v>0</v>
      </c>
      <c r="Q1900" s="3">
        <v>2</v>
      </c>
      <c r="R1900" s="3">
        <v>9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38</v>
      </c>
      <c r="AA1900" s="3" t="str" cm="1">
        <f t="array" ref="AA1900">_xlfn.IFS(AND(Z1900&lt;36,Z1900&gt;23),"24-35",AND(Z1900&lt;51,Z1900&gt;35),"36-50",AND(Z1900&gt;50,Z1900&lt;66),"51-65",Z1900&gt;65,"66+",TRUE,"?")</f>
        <v>36-50</v>
      </c>
      <c r="AB1900" s="3">
        <v>2625</v>
      </c>
      <c r="AC1900" s="3">
        <v>0</v>
      </c>
      <c r="AD1900" s="3">
        <v>0</v>
      </c>
      <c r="AE1900" s="3">
        <v>1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14</v>
      </c>
      <c r="AM1900" s="4">
        <v>42224</v>
      </c>
      <c r="AN1900" s="3">
        <f t="shared" si="88"/>
        <v>8</v>
      </c>
      <c r="AO1900" s="3" t="str">
        <f t="shared" si="89"/>
        <v>August</v>
      </c>
      <c r="AP1900" s="3">
        <v>1</v>
      </c>
    </row>
    <row r="1901" spans="1:42" x14ac:dyDescent="0.25">
      <c r="A1901" s="3">
        <v>1337</v>
      </c>
      <c r="B1901" s="3">
        <v>36408</v>
      </c>
      <c r="C1901" s="3">
        <v>19</v>
      </c>
      <c r="D1901" s="3">
        <f t="shared" si="87"/>
        <v>5.2186332674137553E-2</v>
      </c>
      <c r="E1901" s="3">
        <v>1</v>
      </c>
      <c r="F1901" s="3">
        <v>1</v>
      </c>
      <c r="G1901" s="3">
        <v>11</v>
      </c>
      <c r="H1901" s="3">
        <v>9</v>
      </c>
      <c r="I1901" s="3">
        <v>1</v>
      </c>
      <c r="J1901" s="3">
        <v>4</v>
      </c>
      <c r="K1901" s="3">
        <v>3</v>
      </c>
      <c r="L1901" s="3">
        <v>2</v>
      </c>
      <c r="M1901" s="3">
        <v>3</v>
      </c>
      <c r="N1901" s="3">
        <v>1</v>
      </c>
      <c r="O1901" s="3">
        <v>1</v>
      </c>
      <c r="P1901" s="3">
        <v>0</v>
      </c>
      <c r="Q1901" s="3">
        <v>2</v>
      </c>
      <c r="R1901" s="3">
        <v>6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71</v>
      </c>
      <c r="AA1901" s="3" t="str" cm="1">
        <f t="array" ref="AA1901">_xlfn.IFS(AND(Z1901&lt;36,Z1901&gt;23),"24-35",AND(Z1901&lt;51,Z1901&gt;35),"36-50",AND(Z1901&gt;50,Z1901&lt;66),"51-65",Z1901&gt;65,"66+",TRUE,"?")</f>
        <v>66+</v>
      </c>
      <c r="AB1901" s="3">
        <v>2440</v>
      </c>
      <c r="AC1901" s="3">
        <v>0</v>
      </c>
      <c r="AD1901" s="3">
        <v>1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1</v>
      </c>
      <c r="AK1901" s="3">
        <v>0</v>
      </c>
      <c r="AL1901" s="3">
        <v>16</v>
      </c>
      <c r="AM1901" s="4">
        <v>42409</v>
      </c>
      <c r="AN1901" s="3">
        <f t="shared" si="88"/>
        <v>2</v>
      </c>
      <c r="AO1901" s="3" t="str">
        <f t="shared" si="89"/>
        <v>February</v>
      </c>
      <c r="AP1901" s="3">
        <v>1</v>
      </c>
    </row>
    <row r="1902" spans="1:42" x14ac:dyDescent="0.25">
      <c r="A1902" s="3">
        <v>1552</v>
      </c>
      <c r="B1902" s="3">
        <v>24336</v>
      </c>
      <c r="C1902" s="3">
        <v>19</v>
      </c>
      <c r="D1902" s="3">
        <f t="shared" si="87"/>
        <v>7.8073635765943464E-2</v>
      </c>
      <c r="E1902" s="3">
        <v>1</v>
      </c>
      <c r="F1902" s="3">
        <v>0</v>
      </c>
      <c r="G1902" s="3">
        <v>82</v>
      </c>
      <c r="H1902" s="3">
        <v>1</v>
      </c>
      <c r="I1902" s="3">
        <v>6</v>
      </c>
      <c r="J1902" s="3">
        <v>2</v>
      </c>
      <c r="K1902" s="3">
        <v>8</v>
      </c>
      <c r="L1902" s="3">
        <v>2</v>
      </c>
      <c r="M1902" s="3">
        <v>12</v>
      </c>
      <c r="N1902" s="3">
        <v>1</v>
      </c>
      <c r="O1902" s="3">
        <v>1</v>
      </c>
      <c r="P1902" s="3">
        <v>0</v>
      </c>
      <c r="Q1902" s="3">
        <v>2</v>
      </c>
      <c r="R1902" s="3">
        <v>7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39</v>
      </c>
      <c r="AA1902" s="3" t="str" cm="1">
        <f t="array" ref="AA1902">_xlfn.IFS(AND(Z1902&lt;36,Z1902&gt;23),"24-35",AND(Z1902&lt;51,Z1902&gt;35),"36-50",AND(Z1902&gt;50,Z1902&lt;66),"51-65",Z1902&gt;65,"66+",TRUE,"?")</f>
        <v>36-50</v>
      </c>
      <c r="AB1902" s="3">
        <v>2830</v>
      </c>
      <c r="AC1902" s="3">
        <v>0</v>
      </c>
      <c r="AD1902" s="3">
        <v>0</v>
      </c>
      <c r="AE1902" s="3">
        <v>1</v>
      </c>
      <c r="AF1902" s="3">
        <v>0</v>
      </c>
      <c r="AG1902" s="3">
        <v>0</v>
      </c>
      <c r="AH1902" s="3">
        <v>1</v>
      </c>
      <c r="AI1902" s="3">
        <v>0</v>
      </c>
      <c r="AJ1902" s="3">
        <v>0</v>
      </c>
      <c r="AK1902" s="3">
        <v>0</v>
      </c>
      <c r="AL1902" s="3">
        <v>7</v>
      </c>
      <c r="AM1902" s="4">
        <v>42019</v>
      </c>
      <c r="AN1902" s="3">
        <f t="shared" si="88"/>
        <v>1</v>
      </c>
      <c r="AO1902" s="3" t="str">
        <f t="shared" si="89"/>
        <v>January</v>
      </c>
      <c r="AP1902" s="3">
        <v>1</v>
      </c>
    </row>
    <row r="1903" spans="1:42" x14ac:dyDescent="0.25">
      <c r="A1903" s="3">
        <v>1617</v>
      </c>
      <c r="B1903" s="3">
        <v>36802</v>
      </c>
      <c r="C1903" s="3">
        <v>19</v>
      </c>
      <c r="D1903" s="3">
        <f t="shared" si="87"/>
        <v>5.162762893321015E-2</v>
      </c>
      <c r="E1903" s="3">
        <v>1</v>
      </c>
      <c r="F1903" s="3">
        <v>0</v>
      </c>
      <c r="G1903" s="3">
        <v>23</v>
      </c>
      <c r="H1903" s="3">
        <v>16</v>
      </c>
      <c r="I1903" s="3">
        <v>1</v>
      </c>
      <c r="J1903" s="3">
        <v>2</v>
      </c>
      <c r="K1903" s="3">
        <v>0</v>
      </c>
      <c r="L1903" s="3">
        <v>0</v>
      </c>
      <c r="M1903" s="3">
        <v>1</v>
      </c>
      <c r="N1903" s="3">
        <v>1</v>
      </c>
      <c r="O1903" s="3">
        <v>1</v>
      </c>
      <c r="P1903" s="3">
        <v>0</v>
      </c>
      <c r="Q1903" s="3">
        <v>3</v>
      </c>
      <c r="R1903" s="3">
        <v>5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40</v>
      </c>
      <c r="AA1903" s="3" t="str" cm="1">
        <f t="array" ref="AA1903">_xlfn.IFS(AND(Z1903&lt;36,Z1903&gt;23),"24-35",AND(Z1903&lt;51,Z1903&gt;35),"36-50",AND(Z1903&gt;50,Z1903&lt;66),"51-65",Z1903&gt;65,"66+",TRUE,"?")</f>
        <v>36-50</v>
      </c>
      <c r="AB1903" s="3">
        <v>2172</v>
      </c>
      <c r="AC1903" s="3">
        <v>0</v>
      </c>
      <c r="AD1903" s="3">
        <v>0</v>
      </c>
      <c r="AE1903" s="3">
        <v>1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1</v>
      </c>
      <c r="AL1903" s="3">
        <v>18</v>
      </c>
      <c r="AM1903" s="4">
        <v>42677</v>
      </c>
      <c r="AN1903" s="3">
        <f t="shared" si="88"/>
        <v>11</v>
      </c>
      <c r="AO1903" s="3" t="str">
        <f t="shared" si="89"/>
        <v>November</v>
      </c>
      <c r="AP1903" s="3">
        <v>1</v>
      </c>
    </row>
    <row r="1904" spans="1:42" x14ac:dyDescent="0.25">
      <c r="A1904" s="3">
        <v>1746</v>
      </c>
      <c r="B1904" s="3">
        <v>34230</v>
      </c>
      <c r="C1904" s="3">
        <v>19</v>
      </c>
      <c r="D1904" s="3">
        <f t="shared" si="87"/>
        <v>5.5506865322816241E-2</v>
      </c>
      <c r="E1904" s="3">
        <v>1</v>
      </c>
      <c r="F1904" s="3">
        <v>1</v>
      </c>
      <c r="G1904" s="3">
        <v>72</v>
      </c>
      <c r="H1904" s="3">
        <v>15</v>
      </c>
      <c r="I1904" s="3">
        <v>0</v>
      </c>
      <c r="J1904" s="3">
        <v>4</v>
      </c>
      <c r="K1904" s="3">
        <v>0</v>
      </c>
      <c r="L1904" s="3">
        <v>0</v>
      </c>
      <c r="M1904" s="3">
        <v>2</v>
      </c>
      <c r="N1904" s="3">
        <v>1</v>
      </c>
      <c r="O1904" s="3">
        <v>1</v>
      </c>
      <c r="P1904" s="3">
        <v>0</v>
      </c>
      <c r="Q1904" s="3">
        <v>2</v>
      </c>
      <c r="R1904" s="3">
        <v>7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55</v>
      </c>
      <c r="AA1904" s="3" t="str" cm="1">
        <f t="array" ref="AA1904">_xlfn.IFS(AND(Z1904&lt;36,Z1904&gt;23),"24-35",AND(Z1904&lt;51,Z1904&gt;35),"36-50",AND(Z1904&gt;50,Z1904&lt;66),"51-65",Z1904&gt;65,"66+",TRUE,"?")</f>
        <v>51-65</v>
      </c>
      <c r="AB1904" s="3">
        <v>2709</v>
      </c>
      <c r="AC1904" s="3">
        <v>0</v>
      </c>
      <c r="AD1904" s="3">
        <v>0</v>
      </c>
      <c r="AE1904" s="3">
        <v>0</v>
      </c>
      <c r="AF1904" s="3">
        <v>1</v>
      </c>
      <c r="AG1904" s="3">
        <v>0</v>
      </c>
      <c r="AH1904" s="3">
        <v>0</v>
      </c>
      <c r="AI1904" s="3">
        <v>0</v>
      </c>
      <c r="AJ1904" s="3">
        <v>0</v>
      </c>
      <c r="AK1904" s="3">
        <v>1</v>
      </c>
      <c r="AL1904" s="3">
        <v>17</v>
      </c>
      <c r="AM1904" s="4">
        <v>42140</v>
      </c>
      <c r="AN1904" s="3">
        <f t="shared" si="88"/>
        <v>5</v>
      </c>
      <c r="AO1904" s="3" t="str">
        <f t="shared" si="89"/>
        <v>May</v>
      </c>
      <c r="AP1904" s="3">
        <v>1</v>
      </c>
    </row>
    <row r="1905" spans="1:42" x14ac:dyDescent="0.25">
      <c r="A1905" s="3">
        <v>1752</v>
      </c>
      <c r="B1905" s="3">
        <v>22701</v>
      </c>
      <c r="C1905" s="3">
        <v>19</v>
      </c>
      <c r="D1905" s="3">
        <f t="shared" si="87"/>
        <v>8.3696753446984712E-2</v>
      </c>
      <c r="E1905" s="3">
        <v>1</v>
      </c>
      <c r="F1905" s="3">
        <v>0</v>
      </c>
      <c r="G1905" s="3">
        <v>2</v>
      </c>
      <c r="H1905" s="3">
        <v>2</v>
      </c>
      <c r="I1905" s="3">
        <v>4</v>
      </c>
      <c r="J1905" s="3">
        <v>9</v>
      </c>
      <c r="K1905" s="3">
        <v>0</v>
      </c>
      <c r="L1905" s="3">
        <v>4</v>
      </c>
      <c r="M1905" s="3">
        <v>5</v>
      </c>
      <c r="N1905" s="3">
        <v>1</v>
      </c>
      <c r="O1905" s="3">
        <v>1</v>
      </c>
      <c r="P1905" s="3">
        <v>0</v>
      </c>
      <c r="Q1905" s="3">
        <v>3</v>
      </c>
      <c r="R1905" s="3">
        <v>5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43</v>
      </c>
      <c r="AA1905" s="3" t="str" cm="1">
        <f t="array" ref="AA1905">_xlfn.IFS(AND(Z1905&lt;36,Z1905&gt;23),"24-35",AND(Z1905&lt;51,Z1905&gt;35),"36-50",AND(Z1905&gt;50,Z1905&lt;66),"51-65",Z1905&gt;65,"66+",TRUE,"?")</f>
        <v>36-50</v>
      </c>
      <c r="AB1905" s="3">
        <v>2456</v>
      </c>
      <c r="AC1905" s="3">
        <v>0</v>
      </c>
      <c r="AD1905" s="3">
        <v>1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1</v>
      </c>
      <c r="AK1905" s="3">
        <v>0</v>
      </c>
      <c r="AL1905" s="3">
        <v>14</v>
      </c>
      <c r="AM1905" s="4">
        <v>42393</v>
      </c>
      <c r="AN1905" s="3">
        <f t="shared" si="88"/>
        <v>1</v>
      </c>
      <c r="AO1905" s="3" t="str">
        <f t="shared" si="89"/>
        <v>January</v>
      </c>
      <c r="AP1905" s="3">
        <v>1</v>
      </c>
    </row>
    <row r="1906" spans="1:42" x14ac:dyDescent="0.25">
      <c r="A1906" s="3">
        <v>1781</v>
      </c>
      <c r="B1906" s="3">
        <v>29478</v>
      </c>
      <c r="C1906" s="3">
        <v>19</v>
      </c>
      <c r="D1906" s="3">
        <f t="shared" si="87"/>
        <v>6.4454847683017846E-2</v>
      </c>
      <c r="E1906" s="3">
        <v>1</v>
      </c>
      <c r="F1906" s="3">
        <v>0</v>
      </c>
      <c r="G1906" s="3">
        <v>59</v>
      </c>
      <c r="H1906" s="3">
        <v>8</v>
      </c>
      <c r="I1906" s="3">
        <v>0</v>
      </c>
      <c r="J1906" s="3">
        <v>7</v>
      </c>
      <c r="K1906" s="3">
        <v>3</v>
      </c>
      <c r="L1906" s="3">
        <v>1</v>
      </c>
      <c r="M1906" s="3">
        <v>1</v>
      </c>
      <c r="N1906" s="3">
        <v>1</v>
      </c>
      <c r="O1906" s="3">
        <v>1</v>
      </c>
      <c r="P1906" s="3">
        <v>0</v>
      </c>
      <c r="Q1906" s="3">
        <v>3</v>
      </c>
      <c r="R1906" s="3">
        <v>6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44</v>
      </c>
      <c r="AA1906" s="3" t="str" cm="1">
        <f t="array" ref="AA1906">_xlfn.IFS(AND(Z1906&lt;36,Z1906&gt;23),"24-35",AND(Z1906&lt;51,Z1906&gt;35),"36-50",AND(Z1906&gt;50,Z1906&lt;66),"51-65",Z1906&gt;65,"66+",TRUE,"?")</f>
        <v>36-50</v>
      </c>
      <c r="AB1906" s="3">
        <v>2322</v>
      </c>
      <c r="AC1906" s="3">
        <v>0</v>
      </c>
      <c r="AD1906" s="3">
        <v>0</v>
      </c>
      <c r="AE1906" s="3">
        <v>0</v>
      </c>
      <c r="AF1906" s="3">
        <v>1</v>
      </c>
      <c r="AG1906" s="3">
        <v>0</v>
      </c>
      <c r="AH1906" s="3">
        <v>0</v>
      </c>
      <c r="AI1906" s="3">
        <v>1</v>
      </c>
      <c r="AJ1906" s="3">
        <v>0</v>
      </c>
      <c r="AK1906" s="3">
        <v>0</v>
      </c>
      <c r="AL1906" s="3">
        <v>18</v>
      </c>
      <c r="AM1906" s="4">
        <v>42527</v>
      </c>
      <c r="AN1906" s="3">
        <f t="shared" si="88"/>
        <v>6</v>
      </c>
      <c r="AO1906" s="3" t="str">
        <f t="shared" si="89"/>
        <v>June</v>
      </c>
      <c r="AP1906" s="3">
        <v>1</v>
      </c>
    </row>
    <row r="1907" spans="1:42" x14ac:dyDescent="0.25">
      <c r="A1907" s="3">
        <v>1838</v>
      </c>
      <c r="B1907" s="3">
        <v>22263</v>
      </c>
      <c r="C1907" s="3">
        <v>19</v>
      </c>
      <c r="D1907" s="3">
        <f t="shared" si="87"/>
        <v>8.5343394870412786E-2</v>
      </c>
      <c r="E1907" s="3">
        <v>1</v>
      </c>
      <c r="F1907" s="3">
        <v>1</v>
      </c>
      <c r="G1907" s="3">
        <v>31</v>
      </c>
      <c r="H1907" s="3">
        <v>17</v>
      </c>
      <c r="I1907" s="3">
        <v>0</v>
      </c>
      <c r="J1907" s="3">
        <v>2</v>
      </c>
      <c r="K1907" s="3">
        <v>0</v>
      </c>
      <c r="L1907" s="3">
        <v>0</v>
      </c>
      <c r="M1907" s="3">
        <v>2</v>
      </c>
      <c r="N1907" s="3">
        <v>2</v>
      </c>
      <c r="O1907" s="3">
        <v>1</v>
      </c>
      <c r="P1907" s="3">
        <v>0</v>
      </c>
      <c r="Q1907" s="3">
        <v>3</v>
      </c>
      <c r="R1907" s="3">
        <v>6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1</v>
      </c>
      <c r="Y1907" s="3">
        <v>0</v>
      </c>
      <c r="Z1907" s="3">
        <v>69</v>
      </c>
      <c r="AA1907" s="3" t="str" cm="1">
        <f t="array" ref="AA1907">_xlfn.IFS(AND(Z1907&lt;36,Z1907&gt;23),"24-35",AND(Z1907&lt;51,Z1907&gt;35),"36-50",AND(Z1907&gt;50,Z1907&lt;66),"51-65",Z1907&gt;65,"66+",TRUE,"?")</f>
        <v>66+</v>
      </c>
      <c r="AB1907" s="3">
        <v>2250</v>
      </c>
      <c r="AC1907" s="3">
        <v>1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1</v>
      </c>
      <c r="AJ1907" s="3">
        <v>0</v>
      </c>
      <c r="AK1907" s="3">
        <v>0</v>
      </c>
      <c r="AL1907" s="3">
        <v>17</v>
      </c>
      <c r="AM1907" s="4">
        <v>42599</v>
      </c>
      <c r="AN1907" s="3">
        <f t="shared" si="88"/>
        <v>8</v>
      </c>
      <c r="AO1907" s="3" t="str">
        <f t="shared" si="89"/>
        <v>August</v>
      </c>
      <c r="AP1907" s="3">
        <v>1</v>
      </c>
    </row>
    <row r="1908" spans="1:42" x14ac:dyDescent="0.25">
      <c r="A1908" s="3">
        <v>1921</v>
      </c>
      <c r="B1908" s="3">
        <v>25818</v>
      </c>
      <c r="C1908" s="3">
        <v>19</v>
      </c>
      <c r="D1908" s="3">
        <f t="shared" si="87"/>
        <v>7.3592067549771475E-2</v>
      </c>
      <c r="E1908" s="3">
        <v>1</v>
      </c>
      <c r="F1908" s="3">
        <v>0</v>
      </c>
      <c r="G1908" s="3">
        <v>51</v>
      </c>
      <c r="H1908" s="3">
        <v>5</v>
      </c>
      <c r="I1908" s="3">
        <v>2</v>
      </c>
      <c r="J1908" s="3">
        <v>8</v>
      </c>
      <c r="K1908" s="3">
        <v>2</v>
      </c>
      <c r="L1908" s="3">
        <v>2</v>
      </c>
      <c r="M1908" s="3">
        <v>9</v>
      </c>
      <c r="N1908" s="3">
        <v>1</v>
      </c>
      <c r="O1908" s="3">
        <v>0</v>
      </c>
      <c r="P1908" s="3">
        <v>1</v>
      </c>
      <c r="Q1908" s="3">
        <v>2</v>
      </c>
      <c r="R1908" s="3">
        <v>7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49</v>
      </c>
      <c r="AA1908" s="3" t="str" cm="1">
        <f t="array" ref="AA1908">_xlfn.IFS(AND(Z1908&lt;36,Z1908&gt;23),"24-35",AND(Z1908&lt;51,Z1908&gt;35),"36-50",AND(Z1908&gt;50,Z1908&lt;66),"51-65",Z1908&gt;65,"66+",TRUE,"?")</f>
        <v>36-50</v>
      </c>
      <c r="AB1908" s="3">
        <v>2778</v>
      </c>
      <c r="AC1908" s="3">
        <v>1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1</v>
      </c>
      <c r="AJ1908" s="3">
        <v>0</v>
      </c>
      <c r="AK1908" s="3">
        <v>0</v>
      </c>
      <c r="AL1908" s="3">
        <v>10</v>
      </c>
      <c r="AM1908" s="4">
        <v>42071</v>
      </c>
      <c r="AN1908" s="3">
        <f t="shared" si="88"/>
        <v>3</v>
      </c>
      <c r="AO1908" s="3" t="str">
        <f t="shared" si="89"/>
        <v>March</v>
      </c>
      <c r="AP1908" s="3">
        <v>1</v>
      </c>
    </row>
    <row r="1909" spans="1:42" x14ac:dyDescent="0.25">
      <c r="A1909" s="3">
        <v>1969</v>
      </c>
      <c r="B1909" s="3">
        <v>25721</v>
      </c>
      <c r="C1909" s="3">
        <v>19</v>
      </c>
      <c r="D1909" s="3">
        <f t="shared" si="87"/>
        <v>7.3869600715368772E-2</v>
      </c>
      <c r="E1909" s="3">
        <v>1</v>
      </c>
      <c r="F1909" s="3">
        <v>0</v>
      </c>
      <c r="G1909" s="3">
        <v>75</v>
      </c>
      <c r="H1909" s="3">
        <v>1</v>
      </c>
      <c r="I1909" s="3">
        <v>3</v>
      </c>
      <c r="J1909" s="3">
        <v>6</v>
      </c>
      <c r="K1909" s="3">
        <v>3</v>
      </c>
      <c r="L1909" s="3">
        <v>6</v>
      </c>
      <c r="M1909" s="3">
        <v>15</v>
      </c>
      <c r="N1909" s="3">
        <v>1</v>
      </c>
      <c r="O1909" s="3">
        <v>1</v>
      </c>
      <c r="P1909" s="3">
        <v>1</v>
      </c>
      <c r="Q1909" s="3">
        <v>2</v>
      </c>
      <c r="R1909" s="3">
        <v>7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1</v>
      </c>
      <c r="Z1909" s="3">
        <v>49</v>
      </c>
      <c r="AA1909" s="3" t="str" cm="1">
        <f t="array" ref="AA1909">_xlfn.IFS(AND(Z1909&lt;36,Z1909&gt;23),"24-35",AND(Z1909&lt;51,Z1909&gt;35),"36-50",AND(Z1909&gt;50,Z1909&lt;66),"51-65",Z1909&gt;65,"66+",TRUE,"?")</f>
        <v>36-50</v>
      </c>
      <c r="AB1909" s="3">
        <v>2563</v>
      </c>
      <c r="AC1909" s="3">
        <v>0</v>
      </c>
      <c r="AD1909" s="3">
        <v>1</v>
      </c>
      <c r="AE1909" s="3">
        <v>0</v>
      </c>
      <c r="AF1909" s="3">
        <v>0</v>
      </c>
      <c r="AG1909" s="3">
        <v>0</v>
      </c>
      <c r="AH1909" s="3">
        <v>0</v>
      </c>
      <c r="AI1909" s="3">
        <v>1</v>
      </c>
      <c r="AJ1909" s="3">
        <v>0</v>
      </c>
      <c r="AK1909" s="3">
        <v>0</v>
      </c>
      <c r="AL1909" s="3">
        <v>4</v>
      </c>
      <c r="AM1909" s="4">
        <v>42286</v>
      </c>
      <c r="AN1909" s="3">
        <f t="shared" si="88"/>
        <v>10</v>
      </c>
      <c r="AO1909" s="3" t="str">
        <f t="shared" si="89"/>
        <v>October</v>
      </c>
      <c r="AP1909" s="3">
        <v>1</v>
      </c>
    </row>
    <row r="1910" spans="1:42" x14ac:dyDescent="0.25">
      <c r="A1910" s="3">
        <v>2017</v>
      </c>
      <c r="B1910" s="3">
        <v>26816</v>
      </c>
      <c r="C1910" s="3">
        <v>19</v>
      </c>
      <c r="D1910" s="3">
        <f t="shared" si="87"/>
        <v>7.085322195704058E-2</v>
      </c>
      <c r="E1910" s="3">
        <v>0</v>
      </c>
      <c r="F1910" s="3">
        <v>0</v>
      </c>
      <c r="G1910" s="3">
        <v>50</v>
      </c>
      <c r="H1910" s="3">
        <v>5</v>
      </c>
      <c r="I1910" s="3">
        <v>1</v>
      </c>
      <c r="J1910" s="3">
        <v>6</v>
      </c>
      <c r="K1910" s="3">
        <v>3</v>
      </c>
      <c r="L1910" s="3">
        <v>4</v>
      </c>
      <c r="M1910" s="3">
        <v>3</v>
      </c>
      <c r="N1910" s="3">
        <v>1</v>
      </c>
      <c r="O1910" s="3">
        <v>0</v>
      </c>
      <c r="P1910" s="3">
        <v>0</v>
      </c>
      <c r="Q1910" s="3">
        <v>3</v>
      </c>
      <c r="R1910" s="3">
        <v>4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34</v>
      </c>
      <c r="AA1910" s="3" t="str" cm="1">
        <f t="array" ref="AA1910">_xlfn.IFS(AND(Z1910&lt;36,Z1910&gt;23),"24-35",AND(Z1910&lt;51,Z1910&gt;35),"36-50",AND(Z1910&gt;50,Z1910&lt;66),"51-65",Z1910&gt;65,"66+",TRUE,"?")</f>
        <v>24-35</v>
      </c>
      <c r="AB1910" s="3">
        <v>2840</v>
      </c>
      <c r="AC1910" s="3">
        <v>0</v>
      </c>
      <c r="AD1910" s="3">
        <v>0</v>
      </c>
      <c r="AE1910" s="3">
        <v>1</v>
      </c>
      <c r="AF1910" s="3">
        <v>0</v>
      </c>
      <c r="AG1910" s="3">
        <v>0</v>
      </c>
      <c r="AH1910" s="3">
        <v>0</v>
      </c>
      <c r="AI1910" s="3">
        <v>1</v>
      </c>
      <c r="AJ1910" s="3">
        <v>0</v>
      </c>
      <c r="AK1910" s="3">
        <v>0</v>
      </c>
      <c r="AL1910" s="3">
        <v>16</v>
      </c>
      <c r="AM1910" s="4">
        <v>42009</v>
      </c>
      <c r="AN1910" s="3">
        <f t="shared" si="88"/>
        <v>1</v>
      </c>
      <c r="AO1910" s="3" t="str">
        <f t="shared" si="89"/>
        <v>January</v>
      </c>
      <c r="AP1910" s="3">
        <v>1</v>
      </c>
    </row>
    <row r="1911" spans="1:42" x14ac:dyDescent="0.25">
      <c r="A1911" s="3">
        <v>134</v>
      </c>
      <c r="B1911" s="3">
        <v>38547</v>
      </c>
      <c r="C1911" s="3">
        <v>18</v>
      </c>
      <c r="D1911" s="3">
        <f t="shared" si="87"/>
        <v>4.6696240952603316E-2</v>
      </c>
      <c r="E1911" s="3">
        <v>1</v>
      </c>
      <c r="F1911" s="3">
        <v>0</v>
      </c>
      <c r="G1911" s="3">
        <v>49</v>
      </c>
      <c r="H1911" s="3">
        <v>6</v>
      </c>
      <c r="I1911" s="3">
        <v>1</v>
      </c>
      <c r="J1911" s="3">
        <v>10</v>
      </c>
      <c r="K1911" s="3">
        <v>0</v>
      </c>
      <c r="L1911" s="3">
        <v>1</v>
      </c>
      <c r="M1911" s="3">
        <v>4</v>
      </c>
      <c r="N1911" s="3">
        <v>1</v>
      </c>
      <c r="O1911" s="3">
        <v>1</v>
      </c>
      <c r="P1911" s="3">
        <v>0</v>
      </c>
      <c r="Q1911" s="3">
        <v>2</v>
      </c>
      <c r="R1911" s="3">
        <v>8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1</v>
      </c>
      <c r="Y1911" s="3">
        <v>0</v>
      </c>
      <c r="Z1911" s="3">
        <v>39</v>
      </c>
      <c r="AA1911" s="3" t="str" cm="1">
        <f t="array" ref="AA1911">_xlfn.IFS(AND(Z1911&lt;36,Z1911&gt;23),"24-35",AND(Z1911&lt;51,Z1911&gt;35),"36-50",AND(Z1911&gt;50,Z1911&lt;66),"51-65",Z1911&gt;65,"66+",TRUE,"?")</f>
        <v>36-50</v>
      </c>
      <c r="AB1911" s="3">
        <v>2464</v>
      </c>
      <c r="AC1911" s="3">
        <v>0</v>
      </c>
      <c r="AD1911" s="3">
        <v>0</v>
      </c>
      <c r="AE1911" s="3">
        <v>0</v>
      </c>
      <c r="AF1911" s="3">
        <v>1</v>
      </c>
      <c r="AG1911" s="3">
        <v>0</v>
      </c>
      <c r="AH1911" s="3">
        <v>0</v>
      </c>
      <c r="AI1911" s="3">
        <v>1</v>
      </c>
      <c r="AJ1911" s="3">
        <v>0</v>
      </c>
      <c r="AK1911" s="3">
        <v>0</v>
      </c>
      <c r="AL1911" s="3">
        <v>14</v>
      </c>
      <c r="AM1911" s="4">
        <v>42385</v>
      </c>
      <c r="AN1911" s="3">
        <f t="shared" si="88"/>
        <v>1</v>
      </c>
      <c r="AO1911" s="3" t="str">
        <f t="shared" si="89"/>
        <v>January</v>
      </c>
      <c r="AP1911" s="3">
        <v>1</v>
      </c>
    </row>
    <row r="1912" spans="1:42" x14ac:dyDescent="0.25">
      <c r="A1912" s="3">
        <v>144</v>
      </c>
      <c r="B1912" s="3">
        <v>60199</v>
      </c>
      <c r="C1912" s="3">
        <v>18</v>
      </c>
      <c r="D1912" s="3">
        <f t="shared" si="87"/>
        <v>2.9900828917423877E-2</v>
      </c>
      <c r="E1912" s="3">
        <v>1</v>
      </c>
      <c r="F1912" s="3">
        <v>2</v>
      </c>
      <c r="G1912" s="3">
        <v>49</v>
      </c>
      <c r="H1912" s="3">
        <v>8</v>
      </c>
      <c r="I1912" s="3">
        <v>1</v>
      </c>
      <c r="J1912" s="3">
        <v>7</v>
      </c>
      <c r="K1912" s="3">
        <v>2</v>
      </c>
      <c r="L1912" s="3">
        <v>0</v>
      </c>
      <c r="M1912" s="3">
        <v>0</v>
      </c>
      <c r="N1912" s="3">
        <v>1</v>
      </c>
      <c r="O1912" s="3">
        <v>0</v>
      </c>
      <c r="P1912" s="3">
        <v>0</v>
      </c>
      <c r="Q1912" s="3">
        <v>3</v>
      </c>
      <c r="R1912" s="3">
        <v>4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42</v>
      </c>
      <c r="AA1912" s="3" t="str" cm="1">
        <f t="array" ref="AA1912">_xlfn.IFS(AND(Z1912&lt;36,Z1912&gt;23),"24-35",AND(Z1912&lt;51,Z1912&gt;35),"36-50",AND(Z1912&gt;50,Z1912&lt;66),"51-65",Z1912&gt;65,"66+",TRUE,"?")</f>
        <v>36-50</v>
      </c>
      <c r="AB1912" s="3">
        <v>2449</v>
      </c>
      <c r="AC1912" s="3">
        <v>0</v>
      </c>
      <c r="AD1912" s="3">
        <v>0</v>
      </c>
      <c r="AE1912" s="3">
        <v>1</v>
      </c>
      <c r="AF1912" s="3">
        <v>0</v>
      </c>
      <c r="AG1912" s="3">
        <v>0</v>
      </c>
      <c r="AH1912" s="3">
        <v>0</v>
      </c>
      <c r="AI1912" s="3">
        <v>1</v>
      </c>
      <c r="AJ1912" s="3">
        <v>0</v>
      </c>
      <c r="AK1912" s="3">
        <v>0</v>
      </c>
      <c r="AL1912" s="3">
        <v>18</v>
      </c>
      <c r="AM1912" s="4">
        <v>42400</v>
      </c>
      <c r="AN1912" s="3">
        <f t="shared" si="88"/>
        <v>1</v>
      </c>
      <c r="AO1912" s="3" t="str">
        <f t="shared" si="89"/>
        <v>January</v>
      </c>
      <c r="AP1912" s="3">
        <v>1</v>
      </c>
    </row>
    <row r="1913" spans="1:42" x14ac:dyDescent="0.25">
      <c r="A1913" s="3">
        <v>346</v>
      </c>
      <c r="B1913" s="3">
        <v>29548</v>
      </c>
      <c r="C1913" s="3">
        <v>18</v>
      </c>
      <c r="D1913" s="3">
        <f t="shared" si="87"/>
        <v>6.0917828617842153E-2</v>
      </c>
      <c r="E1913" s="3">
        <v>1</v>
      </c>
      <c r="F1913" s="3">
        <v>0</v>
      </c>
      <c r="G1913" s="3">
        <v>52</v>
      </c>
      <c r="H1913" s="3">
        <v>7</v>
      </c>
      <c r="I1913" s="3">
        <v>1</v>
      </c>
      <c r="J1913" s="3">
        <v>6</v>
      </c>
      <c r="K1913" s="3">
        <v>3</v>
      </c>
      <c r="L1913" s="3">
        <v>1</v>
      </c>
      <c r="M1913" s="3">
        <v>11</v>
      </c>
      <c r="N1913" s="3">
        <v>1</v>
      </c>
      <c r="O1913" s="3">
        <v>1</v>
      </c>
      <c r="P1913" s="3">
        <v>1</v>
      </c>
      <c r="Q1913" s="3">
        <v>2</v>
      </c>
      <c r="R1913" s="3">
        <v>4</v>
      </c>
      <c r="S1913" s="3">
        <v>0</v>
      </c>
      <c r="T1913" s="3">
        <v>0</v>
      </c>
      <c r="U1913" s="3">
        <v>1</v>
      </c>
      <c r="V1913" s="3">
        <v>0</v>
      </c>
      <c r="W1913" s="3">
        <v>0</v>
      </c>
      <c r="X1913" s="3">
        <v>0</v>
      </c>
      <c r="Y1913" s="3">
        <v>0</v>
      </c>
      <c r="Z1913" s="3">
        <v>50</v>
      </c>
      <c r="AA1913" s="3" t="str" cm="1">
        <f t="array" ref="AA1913">_xlfn.IFS(AND(Z1913&lt;36,Z1913&gt;23),"24-35",AND(Z1913&lt;51,Z1913&gt;35),"36-50",AND(Z1913&gt;50,Z1913&lt;66),"51-65",Z1913&gt;65,"66+",TRUE,"?")</f>
        <v>36-50</v>
      </c>
      <c r="AB1913" s="3">
        <v>2463</v>
      </c>
      <c r="AC1913" s="3">
        <v>0</v>
      </c>
      <c r="AD1913" s="3">
        <v>0</v>
      </c>
      <c r="AE1913" s="3">
        <v>1</v>
      </c>
      <c r="AF1913" s="3">
        <v>0</v>
      </c>
      <c r="AG1913" s="3">
        <v>0</v>
      </c>
      <c r="AH1913" s="3">
        <v>0</v>
      </c>
      <c r="AI1913" s="3">
        <v>0</v>
      </c>
      <c r="AJ1913" s="3">
        <v>1</v>
      </c>
      <c r="AK1913" s="3">
        <v>0</v>
      </c>
      <c r="AL1913" s="3">
        <v>7</v>
      </c>
      <c r="AM1913" s="4">
        <v>42386</v>
      </c>
      <c r="AN1913" s="3">
        <f t="shared" si="88"/>
        <v>1</v>
      </c>
      <c r="AO1913" s="3" t="str">
        <f t="shared" si="89"/>
        <v>January</v>
      </c>
      <c r="AP1913" s="3">
        <v>1</v>
      </c>
    </row>
    <row r="1914" spans="1:42" x14ac:dyDescent="0.25">
      <c r="A1914" s="3">
        <v>673</v>
      </c>
      <c r="B1914" s="3">
        <v>45160</v>
      </c>
      <c r="C1914" s="3">
        <v>18</v>
      </c>
      <c r="D1914" s="3">
        <f t="shared" si="87"/>
        <v>3.9858281665190433E-2</v>
      </c>
      <c r="E1914" s="3">
        <v>1</v>
      </c>
      <c r="F1914" s="3">
        <v>1</v>
      </c>
      <c r="G1914" s="3">
        <v>9</v>
      </c>
      <c r="H1914" s="3">
        <v>8</v>
      </c>
      <c r="I1914" s="3">
        <v>2</v>
      </c>
      <c r="J1914" s="3">
        <v>5</v>
      </c>
      <c r="K1914" s="3">
        <v>3</v>
      </c>
      <c r="L1914" s="3">
        <v>0</v>
      </c>
      <c r="M1914" s="3">
        <v>3</v>
      </c>
      <c r="N1914" s="3">
        <v>1</v>
      </c>
      <c r="O1914" s="3">
        <v>1</v>
      </c>
      <c r="P1914" s="3">
        <v>0</v>
      </c>
      <c r="Q1914" s="3">
        <v>2</v>
      </c>
      <c r="R1914" s="3">
        <v>7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62</v>
      </c>
      <c r="AA1914" s="3" t="str" cm="1">
        <f t="array" ref="AA1914">_xlfn.IFS(AND(Z1914&lt;36,Z1914&gt;23),"24-35",AND(Z1914&lt;51,Z1914&gt;35),"36-50",AND(Z1914&gt;50,Z1914&lt;66),"51-65",Z1914&gt;65,"66+",TRUE,"?")</f>
        <v>51-65</v>
      </c>
      <c r="AB1914" s="3">
        <v>2251</v>
      </c>
      <c r="AC1914" s="3">
        <v>0</v>
      </c>
      <c r="AD1914" s="3">
        <v>0</v>
      </c>
      <c r="AE1914" s="3">
        <v>1</v>
      </c>
      <c r="AF1914" s="3">
        <v>0</v>
      </c>
      <c r="AG1914" s="3">
        <v>0</v>
      </c>
      <c r="AH1914" s="3">
        <v>0</v>
      </c>
      <c r="AI1914" s="3">
        <v>1</v>
      </c>
      <c r="AJ1914" s="3">
        <v>0</v>
      </c>
      <c r="AK1914" s="3">
        <v>0</v>
      </c>
      <c r="AL1914" s="3">
        <v>15</v>
      </c>
      <c r="AM1914" s="4">
        <v>42598</v>
      </c>
      <c r="AN1914" s="3">
        <f t="shared" si="88"/>
        <v>8</v>
      </c>
      <c r="AO1914" s="3" t="str">
        <f t="shared" si="89"/>
        <v>August</v>
      </c>
      <c r="AP1914" s="3">
        <v>1</v>
      </c>
    </row>
    <row r="1915" spans="1:42" x14ac:dyDescent="0.25">
      <c r="A1915" s="3">
        <v>1163</v>
      </c>
      <c r="B1915" s="3">
        <v>25707</v>
      </c>
      <c r="C1915" s="3">
        <v>18</v>
      </c>
      <c r="D1915" s="3">
        <f t="shared" si="87"/>
        <v>7.0019838954370403E-2</v>
      </c>
      <c r="E1915" s="3">
        <v>1</v>
      </c>
      <c r="F1915" s="3">
        <v>0</v>
      </c>
      <c r="G1915" s="3">
        <v>18</v>
      </c>
      <c r="H1915" s="3">
        <v>1</v>
      </c>
      <c r="I1915" s="3">
        <v>6</v>
      </c>
      <c r="J1915" s="3">
        <v>2</v>
      </c>
      <c r="K1915" s="3">
        <v>3</v>
      </c>
      <c r="L1915" s="3">
        <v>6</v>
      </c>
      <c r="M1915" s="3">
        <v>3</v>
      </c>
      <c r="N1915" s="3">
        <v>1</v>
      </c>
      <c r="O1915" s="3">
        <v>1</v>
      </c>
      <c r="P1915" s="3">
        <v>0</v>
      </c>
      <c r="Q1915" s="3">
        <v>3</v>
      </c>
      <c r="R1915" s="3">
        <v>7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36</v>
      </c>
      <c r="AA1915" s="3" t="str" cm="1">
        <f t="array" ref="AA1915">_xlfn.IFS(AND(Z1915&lt;36,Z1915&gt;23),"24-35",AND(Z1915&lt;51,Z1915&gt;35),"36-50",AND(Z1915&gt;50,Z1915&lt;66),"51-65",Z1915&gt;65,"66+",TRUE,"?")</f>
        <v>36-50</v>
      </c>
      <c r="AB1915" s="3">
        <v>2321</v>
      </c>
      <c r="AC1915" s="3">
        <v>0</v>
      </c>
      <c r="AD1915" s="3">
        <v>0</v>
      </c>
      <c r="AE1915" s="3">
        <v>1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15</v>
      </c>
      <c r="AM1915" s="4">
        <v>42528</v>
      </c>
      <c r="AN1915" s="3">
        <f t="shared" si="88"/>
        <v>6</v>
      </c>
      <c r="AO1915" s="3" t="str">
        <f t="shared" si="89"/>
        <v>June</v>
      </c>
      <c r="AP1915" s="3">
        <v>1</v>
      </c>
    </row>
    <row r="1916" spans="1:42" x14ac:dyDescent="0.25">
      <c r="A1916" s="3">
        <v>1326</v>
      </c>
      <c r="B1916" s="3">
        <v>43269</v>
      </c>
      <c r="C1916" s="3">
        <v>18</v>
      </c>
      <c r="D1916" s="3">
        <f t="shared" si="87"/>
        <v>4.1600221867849965E-2</v>
      </c>
      <c r="E1916" s="3">
        <v>1</v>
      </c>
      <c r="F1916" s="3">
        <v>0</v>
      </c>
      <c r="G1916" s="3">
        <v>61</v>
      </c>
      <c r="H1916" s="3">
        <v>10</v>
      </c>
      <c r="I1916" s="3">
        <v>1</v>
      </c>
      <c r="J1916" s="3">
        <v>7</v>
      </c>
      <c r="K1916" s="3">
        <v>0</v>
      </c>
      <c r="L1916" s="3">
        <v>0</v>
      </c>
      <c r="M1916" s="3">
        <v>1</v>
      </c>
      <c r="N1916" s="3">
        <v>1</v>
      </c>
      <c r="O1916" s="3">
        <v>1</v>
      </c>
      <c r="P1916" s="3">
        <v>0</v>
      </c>
      <c r="Q1916" s="3">
        <v>2</v>
      </c>
      <c r="R1916" s="3">
        <v>8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48</v>
      </c>
      <c r="AA1916" s="3" t="str" cm="1">
        <f t="array" ref="AA1916">_xlfn.IFS(AND(Z1916&lt;36,Z1916&gt;23),"24-35",AND(Z1916&lt;51,Z1916&gt;35),"36-50",AND(Z1916&gt;50,Z1916&lt;66),"51-65",Z1916&gt;65,"66+",TRUE,"?")</f>
        <v>36-50</v>
      </c>
      <c r="AB1916" s="3">
        <v>2445</v>
      </c>
      <c r="AC1916" s="3">
        <v>0</v>
      </c>
      <c r="AD1916" s="3">
        <v>1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1</v>
      </c>
      <c r="AL1916" s="3">
        <v>17</v>
      </c>
      <c r="AM1916" s="4">
        <v>42404</v>
      </c>
      <c r="AN1916" s="3">
        <f t="shared" si="88"/>
        <v>2</v>
      </c>
      <c r="AO1916" s="3" t="str">
        <f t="shared" si="89"/>
        <v>February</v>
      </c>
      <c r="AP1916" s="3">
        <v>1</v>
      </c>
    </row>
    <row r="1917" spans="1:42" x14ac:dyDescent="0.25">
      <c r="A1917" s="3">
        <v>1421</v>
      </c>
      <c r="B1917" s="3">
        <v>9255</v>
      </c>
      <c r="C1917" s="3">
        <v>18</v>
      </c>
      <c r="D1917" s="3">
        <f t="shared" si="87"/>
        <v>0.19448946515397084</v>
      </c>
      <c r="E1917" s="3">
        <v>1</v>
      </c>
      <c r="F1917" s="3">
        <v>0</v>
      </c>
      <c r="G1917" s="3">
        <v>91</v>
      </c>
      <c r="H1917" s="3">
        <v>9</v>
      </c>
      <c r="I1917" s="3">
        <v>0</v>
      </c>
      <c r="J1917" s="3">
        <v>7</v>
      </c>
      <c r="K1917" s="3">
        <v>2</v>
      </c>
      <c r="L1917" s="3">
        <v>0</v>
      </c>
      <c r="M1917" s="3">
        <v>4</v>
      </c>
      <c r="N1917" s="3">
        <v>1</v>
      </c>
      <c r="O1917" s="3">
        <v>1</v>
      </c>
      <c r="P1917" s="3">
        <v>1</v>
      </c>
      <c r="Q1917" s="3">
        <v>2</v>
      </c>
      <c r="R1917" s="3">
        <v>8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31</v>
      </c>
      <c r="AA1917" s="3" t="str" cm="1">
        <f t="array" ref="AA1917">_xlfn.IFS(AND(Z1917&lt;36,Z1917&gt;23),"24-35",AND(Z1917&lt;51,Z1917&gt;35),"36-50",AND(Z1917&gt;50,Z1917&lt;66),"51-65",Z1917&gt;65,"66+",TRUE,"?")</f>
        <v>24-35</v>
      </c>
      <c r="AB1917" s="3">
        <v>2350</v>
      </c>
      <c r="AC1917" s="3">
        <v>0</v>
      </c>
      <c r="AD1917" s="3">
        <v>0</v>
      </c>
      <c r="AE1917" s="3">
        <v>1</v>
      </c>
      <c r="AF1917" s="3">
        <v>0</v>
      </c>
      <c r="AG1917" s="3">
        <v>0</v>
      </c>
      <c r="AH1917" s="3">
        <v>0</v>
      </c>
      <c r="AI1917" s="3">
        <v>1</v>
      </c>
      <c r="AJ1917" s="3">
        <v>0</v>
      </c>
      <c r="AK1917" s="3">
        <v>0</v>
      </c>
      <c r="AL1917" s="3">
        <v>14</v>
      </c>
      <c r="AM1917" s="4">
        <v>42499</v>
      </c>
      <c r="AN1917" s="3">
        <f t="shared" si="88"/>
        <v>5</v>
      </c>
      <c r="AO1917" s="3" t="str">
        <f t="shared" si="89"/>
        <v>May</v>
      </c>
      <c r="AP1917" s="3">
        <v>1</v>
      </c>
    </row>
    <row r="1918" spans="1:42" x14ac:dyDescent="0.25">
      <c r="A1918" s="3">
        <v>1555</v>
      </c>
      <c r="B1918" s="3">
        <v>42033</v>
      </c>
      <c r="C1918" s="3">
        <v>18</v>
      </c>
      <c r="D1918" s="3">
        <f t="shared" si="87"/>
        <v>4.2823495824709158E-2</v>
      </c>
      <c r="E1918" s="3">
        <v>1</v>
      </c>
      <c r="F1918" s="3">
        <v>1</v>
      </c>
      <c r="G1918" s="3">
        <v>95</v>
      </c>
      <c r="H1918" s="3">
        <v>11</v>
      </c>
      <c r="I1918" s="3">
        <v>1</v>
      </c>
      <c r="J1918" s="3">
        <v>4</v>
      </c>
      <c r="K1918" s="3">
        <v>2</v>
      </c>
      <c r="L1918" s="3">
        <v>0</v>
      </c>
      <c r="M1918" s="3">
        <v>7</v>
      </c>
      <c r="N1918" s="3">
        <v>1</v>
      </c>
      <c r="O1918" s="3">
        <v>1</v>
      </c>
      <c r="P1918" s="3">
        <v>0</v>
      </c>
      <c r="Q1918" s="3">
        <v>2</v>
      </c>
      <c r="R1918" s="3">
        <v>7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49</v>
      </c>
      <c r="AA1918" s="3" t="str" cm="1">
        <f t="array" ref="AA1918">_xlfn.IFS(AND(Z1918&lt;36,Z1918&gt;23),"24-35",AND(Z1918&lt;51,Z1918&gt;35),"36-50",AND(Z1918&gt;50,Z1918&lt;66),"51-65",Z1918&gt;65,"66+",TRUE,"?")</f>
        <v>36-50</v>
      </c>
      <c r="AB1918" s="3">
        <v>2807</v>
      </c>
      <c r="AC1918" s="3">
        <v>0</v>
      </c>
      <c r="AD1918" s="3">
        <v>0</v>
      </c>
      <c r="AE1918" s="3">
        <v>0</v>
      </c>
      <c r="AF1918" s="3">
        <v>1</v>
      </c>
      <c r="AG1918" s="3">
        <v>0</v>
      </c>
      <c r="AH1918" s="3">
        <v>1</v>
      </c>
      <c r="AI1918" s="3">
        <v>0</v>
      </c>
      <c r="AJ1918" s="3">
        <v>0</v>
      </c>
      <c r="AK1918" s="3">
        <v>0</v>
      </c>
      <c r="AL1918" s="3">
        <v>11</v>
      </c>
      <c r="AM1918" s="4">
        <v>42042</v>
      </c>
      <c r="AN1918" s="3">
        <f t="shared" si="88"/>
        <v>2</v>
      </c>
      <c r="AO1918" s="3" t="str">
        <f t="shared" si="89"/>
        <v>February</v>
      </c>
      <c r="AP1918" s="3">
        <v>1</v>
      </c>
    </row>
    <row r="1919" spans="1:42" x14ac:dyDescent="0.25">
      <c r="A1919" s="3">
        <v>1703</v>
      </c>
      <c r="B1919" s="3">
        <v>34738</v>
      </c>
      <c r="C1919" s="3">
        <v>18</v>
      </c>
      <c r="D1919" s="3">
        <f t="shared" si="87"/>
        <v>5.1816454603028382E-2</v>
      </c>
      <c r="E1919" s="3">
        <v>1</v>
      </c>
      <c r="F1919" s="3">
        <v>0</v>
      </c>
      <c r="G1919" s="3">
        <v>51</v>
      </c>
      <c r="H1919" s="3">
        <v>3</v>
      </c>
      <c r="I1919" s="3">
        <v>2</v>
      </c>
      <c r="J1919" s="3">
        <v>10</v>
      </c>
      <c r="K1919" s="3">
        <v>3</v>
      </c>
      <c r="L1919" s="3">
        <v>0</v>
      </c>
      <c r="M1919" s="3">
        <v>2</v>
      </c>
      <c r="N1919" s="3">
        <v>1</v>
      </c>
      <c r="O1919" s="3">
        <v>1</v>
      </c>
      <c r="P1919" s="3">
        <v>0</v>
      </c>
      <c r="Q1919" s="3">
        <v>3</v>
      </c>
      <c r="R1919" s="3">
        <v>6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36</v>
      </c>
      <c r="AA1919" s="3" t="str" cm="1">
        <f t="array" ref="AA1919">_xlfn.IFS(AND(Z1919&lt;36,Z1919&gt;23),"24-35",AND(Z1919&lt;51,Z1919&gt;35),"36-50",AND(Z1919&gt;50,Z1919&lt;66),"51-65",Z1919&gt;65,"66+",TRUE,"?")</f>
        <v>36-50</v>
      </c>
      <c r="AB1919" s="3">
        <v>2208</v>
      </c>
      <c r="AC1919" s="3">
        <v>0</v>
      </c>
      <c r="AD1919" s="3">
        <v>0</v>
      </c>
      <c r="AE1919" s="3">
        <v>1</v>
      </c>
      <c r="AF1919" s="3">
        <v>0</v>
      </c>
      <c r="AG1919" s="3">
        <v>0</v>
      </c>
      <c r="AH1919" s="3">
        <v>0</v>
      </c>
      <c r="AI1919" s="3">
        <v>1</v>
      </c>
      <c r="AJ1919" s="3">
        <v>0</v>
      </c>
      <c r="AK1919" s="3">
        <v>0</v>
      </c>
      <c r="AL1919" s="3">
        <v>16</v>
      </c>
      <c r="AM1919" s="4">
        <v>42641</v>
      </c>
      <c r="AN1919" s="3">
        <f t="shared" si="88"/>
        <v>9</v>
      </c>
      <c r="AO1919" s="3" t="str">
        <f t="shared" si="89"/>
        <v>September</v>
      </c>
      <c r="AP1919" s="3">
        <v>1</v>
      </c>
    </row>
    <row r="1920" spans="1:42" x14ac:dyDescent="0.25">
      <c r="A1920" s="3">
        <v>1887</v>
      </c>
      <c r="B1920" s="3">
        <v>27889</v>
      </c>
      <c r="C1920" s="3">
        <v>18</v>
      </c>
      <c r="D1920" s="3">
        <f t="shared" si="87"/>
        <v>6.4541575531571582E-2</v>
      </c>
      <c r="E1920" s="3">
        <v>1</v>
      </c>
      <c r="F1920" s="3">
        <v>0</v>
      </c>
      <c r="G1920" s="3">
        <v>42</v>
      </c>
      <c r="H1920" s="3">
        <v>14</v>
      </c>
      <c r="I1920" s="3">
        <v>0</v>
      </c>
      <c r="J1920" s="3">
        <v>4</v>
      </c>
      <c r="K1920" s="3">
        <v>0</v>
      </c>
      <c r="L1920" s="3">
        <v>0</v>
      </c>
      <c r="M1920" s="3">
        <v>8</v>
      </c>
      <c r="N1920" s="3">
        <v>1</v>
      </c>
      <c r="O1920" s="3">
        <v>1</v>
      </c>
      <c r="P1920" s="3">
        <v>1</v>
      </c>
      <c r="Q1920" s="3">
        <v>2</v>
      </c>
      <c r="R1920" s="3">
        <v>6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43</v>
      </c>
      <c r="AA1920" s="3" t="str" cm="1">
        <f t="array" ref="AA1920">_xlfn.IFS(AND(Z1920&lt;36,Z1920&gt;23),"24-35",AND(Z1920&lt;51,Z1920&gt;35),"36-50",AND(Z1920&gt;50,Z1920&lt;66),"51-65",Z1920&gt;65,"66+",TRUE,"?")</f>
        <v>36-50</v>
      </c>
      <c r="AB1920" s="3">
        <v>2518</v>
      </c>
      <c r="AC1920" s="3">
        <v>0</v>
      </c>
      <c r="AD1920" s="3">
        <v>1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1</v>
      </c>
      <c r="AK1920" s="3">
        <v>0</v>
      </c>
      <c r="AL1920" s="3">
        <v>10</v>
      </c>
      <c r="AM1920" s="4">
        <v>42331</v>
      </c>
      <c r="AN1920" s="3">
        <f t="shared" si="88"/>
        <v>11</v>
      </c>
      <c r="AO1920" s="3" t="str">
        <f t="shared" si="89"/>
        <v>November</v>
      </c>
      <c r="AP1920" s="3">
        <v>1</v>
      </c>
    </row>
    <row r="1921" spans="1:42" x14ac:dyDescent="0.25">
      <c r="A1921" s="3">
        <v>1894</v>
      </c>
      <c r="B1921" s="3">
        <v>34109</v>
      </c>
      <c r="C1921" s="3">
        <v>18</v>
      </c>
      <c r="D1921" s="3">
        <f t="shared" si="87"/>
        <v>5.2771995660969247E-2</v>
      </c>
      <c r="E1921" s="3">
        <v>0</v>
      </c>
      <c r="F1921" s="3">
        <v>1</v>
      </c>
      <c r="G1921" s="3">
        <v>39</v>
      </c>
      <c r="H1921" s="3">
        <v>9</v>
      </c>
      <c r="I1921" s="3">
        <v>1</v>
      </c>
      <c r="J1921" s="3">
        <v>5</v>
      </c>
      <c r="K1921" s="3">
        <v>2</v>
      </c>
      <c r="L1921" s="3">
        <v>1</v>
      </c>
      <c r="M1921" s="3">
        <v>4</v>
      </c>
      <c r="N1921" s="3">
        <v>1</v>
      </c>
      <c r="O1921" s="3">
        <v>0</v>
      </c>
      <c r="P1921" s="3">
        <v>0</v>
      </c>
      <c r="Q1921" s="3">
        <v>3</v>
      </c>
      <c r="R1921" s="3">
        <v>4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49</v>
      </c>
      <c r="AA1921" s="3" t="str" cm="1">
        <f t="array" ref="AA1921">_xlfn.IFS(AND(Z1921&lt;36,Z1921&gt;23),"24-35",AND(Z1921&lt;51,Z1921&gt;35),"36-50",AND(Z1921&gt;50,Z1921&lt;66),"51-65",Z1921&gt;65,"66+",TRUE,"?")</f>
        <v>36-50</v>
      </c>
      <c r="AB1921" s="3">
        <v>2394</v>
      </c>
      <c r="AC1921" s="3">
        <v>0</v>
      </c>
      <c r="AD1921" s="3">
        <v>1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1</v>
      </c>
      <c r="AK1921" s="3">
        <v>0</v>
      </c>
      <c r="AL1921" s="3">
        <v>14</v>
      </c>
      <c r="AM1921" s="4">
        <v>42455</v>
      </c>
      <c r="AN1921" s="3">
        <f t="shared" si="88"/>
        <v>3</v>
      </c>
      <c r="AO1921" s="3" t="str">
        <f t="shared" si="89"/>
        <v>March</v>
      </c>
      <c r="AP1921" s="3">
        <v>1</v>
      </c>
    </row>
    <row r="1922" spans="1:42" x14ac:dyDescent="0.25">
      <c r="A1922" s="3">
        <v>1982</v>
      </c>
      <c r="B1922" s="3">
        <v>15287</v>
      </c>
      <c r="C1922" s="3">
        <v>18</v>
      </c>
      <c r="D1922" s="3">
        <f t="shared" si="87"/>
        <v>0.11774710538365932</v>
      </c>
      <c r="E1922" s="3">
        <v>1</v>
      </c>
      <c r="F1922" s="3">
        <v>0</v>
      </c>
      <c r="G1922" s="3">
        <v>60</v>
      </c>
      <c r="H1922" s="3">
        <v>1</v>
      </c>
      <c r="I1922" s="3">
        <v>2</v>
      </c>
      <c r="J1922" s="3">
        <v>8</v>
      </c>
      <c r="K1922" s="3">
        <v>4</v>
      </c>
      <c r="L1922" s="3">
        <v>3</v>
      </c>
      <c r="M1922" s="3">
        <v>13</v>
      </c>
      <c r="N1922" s="3">
        <v>2</v>
      </c>
      <c r="O1922" s="3">
        <v>1</v>
      </c>
      <c r="P1922" s="3">
        <v>1</v>
      </c>
      <c r="Q1922" s="3">
        <v>2</v>
      </c>
      <c r="R1922" s="3">
        <v>7</v>
      </c>
      <c r="S1922" s="3">
        <v>0</v>
      </c>
      <c r="T1922" s="3">
        <v>0</v>
      </c>
      <c r="U1922" s="3">
        <v>1</v>
      </c>
      <c r="V1922" s="3">
        <v>0</v>
      </c>
      <c r="W1922" s="3">
        <v>0</v>
      </c>
      <c r="X1922" s="3">
        <v>0</v>
      </c>
      <c r="Y1922" s="3">
        <v>1</v>
      </c>
      <c r="Z1922" s="3">
        <v>41</v>
      </c>
      <c r="AA1922" s="3" t="str" cm="1">
        <f t="array" ref="AA1922">_xlfn.IFS(AND(Z1922&lt;36,Z1922&gt;23),"24-35",AND(Z1922&lt;51,Z1922&gt;35),"36-50",AND(Z1922&gt;50,Z1922&lt;66),"51-65",Z1922&gt;65,"66+",TRUE,"?")</f>
        <v>36-50</v>
      </c>
      <c r="AB1922" s="3">
        <v>2786</v>
      </c>
      <c r="AC1922" s="3">
        <v>1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1</v>
      </c>
      <c r="AJ1922" s="3">
        <v>0</v>
      </c>
      <c r="AK1922" s="3">
        <v>0</v>
      </c>
      <c r="AL1922" s="3">
        <v>5</v>
      </c>
      <c r="AM1922" s="4">
        <v>42063</v>
      </c>
      <c r="AN1922" s="3">
        <f t="shared" si="88"/>
        <v>2</v>
      </c>
      <c r="AO1922" s="3" t="str">
        <f t="shared" si="89"/>
        <v>February</v>
      </c>
      <c r="AP1922" s="3">
        <v>1</v>
      </c>
    </row>
    <row r="1923" spans="1:42" x14ac:dyDescent="0.25">
      <c r="A1923" s="3">
        <v>1985</v>
      </c>
      <c r="B1923" s="3">
        <v>26576</v>
      </c>
      <c r="C1923" s="3">
        <v>18</v>
      </c>
      <c r="D1923" s="3">
        <f t="shared" ref="D1923:D1986" si="90">C1923*100/B1923</f>
        <v>6.7730282962071037E-2</v>
      </c>
      <c r="E1923" s="3">
        <v>1</v>
      </c>
      <c r="F1923" s="3">
        <v>0</v>
      </c>
      <c r="G1923" s="3">
        <v>40</v>
      </c>
      <c r="H1923" s="3">
        <v>10</v>
      </c>
      <c r="I1923" s="3">
        <v>0</v>
      </c>
      <c r="J1923" s="3">
        <v>8</v>
      </c>
      <c r="K1923" s="3">
        <v>0</v>
      </c>
      <c r="L1923" s="3">
        <v>0</v>
      </c>
      <c r="M1923" s="3">
        <v>9</v>
      </c>
      <c r="N1923" s="3">
        <v>1</v>
      </c>
      <c r="O1923" s="3">
        <v>1</v>
      </c>
      <c r="P1923" s="3">
        <v>0</v>
      </c>
      <c r="Q1923" s="3">
        <v>2</v>
      </c>
      <c r="R1923" s="3">
        <v>9</v>
      </c>
      <c r="S1923" s="3">
        <v>0</v>
      </c>
      <c r="T1923" s="3">
        <v>0</v>
      </c>
      <c r="U1923" s="3">
        <v>1</v>
      </c>
      <c r="V1923" s="3">
        <v>0</v>
      </c>
      <c r="W1923" s="3">
        <v>0</v>
      </c>
      <c r="X1923" s="3">
        <v>0</v>
      </c>
      <c r="Y1923" s="3">
        <v>1</v>
      </c>
      <c r="Z1923" s="3">
        <v>34</v>
      </c>
      <c r="AA1923" s="3" t="str" cm="1">
        <f t="array" ref="AA1923">_xlfn.IFS(AND(Z1923&lt;36,Z1923&gt;23),"24-35",AND(Z1923&lt;51,Z1923&gt;35),"36-50",AND(Z1923&gt;50,Z1923&lt;66),"51-65",Z1923&gt;65,"66+",TRUE,"?")</f>
        <v>24-35</v>
      </c>
      <c r="AB1923" s="3">
        <v>2783</v>
      </c>
      <c r="AC1923" s="3">
        <v>0</v>
      </c>
      <c r="AD1923" s="3">
        <v>0</v>
      </c>
      <c r="AE1923" s="3">
        <v>1</v>
      </c>
      <c r="AF1923" s="3">
        <v>0</v>
      </c>
      <c r="AG1923" s="3">
        <v>0</v>
      </c>
      <c r="AH1923" s="3">
        <v>0</v>
      </c>
      <c r="AI1923" s="3">
        <v>1</v>
      </c>
      <c r="AJ1923" s="3">
        <v>0</v>
      </c>
      <c r="AK1923" s="3">
        <v>0</v>
      </c>
      <c r="AL1923" s="3">
        <v>9</v>
      </c>
      <c r="AM1923" s="4">
        <v>42066</v>
      </c>
      <c r="AN1923" s="3">
        <f t="shared" ref="AN1923:AN1986" si="91">MONTH(AM1923)</f>
        <v>3</v>
      </c>
      <c r="AO1923" s="3" t="str">
        <f t="shared" ref="AO1923:AO1986" si="92">TEXT(AM1923,"mmmm")</f>
        <v>March</v>
      </c>
      <c r="AP1923" s="3">
        <v>1</v>
      </c>
    </row>
    <row r="1924" spans="1:42" x14ac:dyDescent="0.25">
      <c r="A1924" s="3">
        <v>1989</v>
      </c>
      <c r="B1924" s="3">
        <v>31385</v>
      </c>
      <c r="C1924" s="3">
        <v>18</v>
      </c>
      <c r="D1924" s="3">
        <f t="shared" si="90"/>
        <v>5.7352238330412621E-2</v>
      </c>
      <c r="E1924" s="3">
        <v>1</v>
      </c>
      <c r="F1924" s="3">
        <v>0</v>
      </c>
      <c r="G1924" s="3">
        <v>56</v>
      </c>
      <c r="H1924" s="3">
        <v>3</v>
      </c>
      <c r="I1924" s="3">
        <v>2</v>
      </c>
      <c r="J1924" s="3">
        <v>12</v>
      </c>
      <c r="K1924" s="3">
        <v>0</v>
      </c>
      <c r="L1924" s="3">
        <v>1</v>
      </c>
      <c r="M1924" s="3">
        <v>9</v>
      </c>
      <c r="N1924" s="3">
        <v>1</v>
      </c>
      <c r="O1924" s="3">
        <v>1</v>
      </c>
      <c r="P1924" s="3">
        <v>0</v>
      </c>
      <c r="Q1924" s="3">
        <v>2</v>
      </c>
      <c r="R1924" s="3">
        <v>8</v>
      </c>
      <c r="S1924" s="3">
        <v>0</v>
      </c>
      <c r="T1924" s="3">
        <v>0</v>
      </c>
      <c r="U1924" s="3">
        <v>1</v>
      </c>
      <c r="V1924" s="3">
        <v>0</v>
      </c>
      <c r="W1924" s="3">
        <v>0</v>
      </c>
      <c r="X1924" s="3">
        <v>0</v>
      </c>
      <c r="Y1924" s="3">
        <v>1</v>
      </c>
      <c r="Z1924" s="3">
        <v>36</v>
      </c>
      <c r="AA1924" s="3" t="str" cm="1">
        <f t="array" ref="AA1924">_xlfn.IFS(AND(Z1924&lt;36,Z1924&gt;23),"24-35",AND(Z1924&lt;51,Z1924&gt;35),"36-50",AND(Z1924&gt;50,Z1924&lt;66),"51-65",Z1924&gt;65,"66+",TRUE,"?")</f>
        <v>36-50</v>
      </c>
      <c r="AB1924" s="3">
        <v>2730</v>
      </c>
      <c r="AC1924" s="3">
        <v>0</v>
      </c>
      <c r="AD1924" s="3">
        <v>0</v>
      </c>
      <c r="AE1924" s="3">
        <v>1</v>
      </c>
      <c r="AF1924" s="3">
        <v>0</v>
      </c>
      <c r="AG1924" s="3">
        <v>0</v>
      </c>
      <c r="AH1924" s="3">
        <v>0</v>
      </c>
      <c r="AI1924" s="3">
        <v>0</v>
      </c>
      <c r="AJ1924" s="3">
        <v>1</v>
      </c>
      <c r="AK1924" s="3">
        <v>0</v>
      </c>
      <c r="AL1924" s="3">
        <v>9</v>
      </c>
      <c r="AM1924" s="4">
        <v>42119</v>
      </c>
      <c r="AN1924" s="3">
        <f t="shared" si="91"/>
        <v>4</v>
      </c>
      <c r="AO1924" s="3" t="str">
        <f t="shared" si="92"/>
        <v>April</v>
      </c>
      <c r="AP1924" s="3">
        <v>1</v>
      </c>
    </row>
    <row r="1925" spans="1:42" x14ac:dyDescent="0.25">
      <c r="A1925" s="3">
        <v>211</v>
      </c>
      <c r="B1925" s="3">
        <v>34320</v>
      </c>
      <c r="C1925" s="3">
        <v>17</v>
      </c>
      <c r="D1925" s="3">
        <f t="shared" si="90"/>
        <v>4.9533799533799536E-2</v>
      </c>
      <c r="E1925" s="3">
        <v>1</v>
      </c>
      <c r="F1925" s="3">
        <v>0</v>
      </c>
      <c r="G1925" s="3">
        <v>66</v>
      </c>
      <c r="H1925" s="3">
        <v>4</v>
      </c>
      <c r="I1925" s="3">
        <v>1</v>
      </c>
      <c r="J1925" s="3">
        <v>9</v>
      </c>
      <c r="K1925" s="3">
        <v>3</v>
      </c>
      <c r="L1925" s="3">
        <v>0</v>
      </c>
      <c r="M1925" s="3">
        <v>0</v>
      </c>
      <c r="N1925" s="3">
        <v>1</v>
      </c>
      <c r="O1925" s="3">
        <v>1</v>
      </c>
      <c r="P1925" s="3">
        <v>0</v>
      </c>
      <c r="Q1925" s="3">
        <v>2</v>
      </c>
      <c r="R1925" s="3">
        <v>8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34</v>
      </c>
      <c r="AA1925" s="3" t="str" cm="1">
        <f t="array" ref="AA1925">_xlfn.IFS(AND(Z1925&lt;36,Z1925&gt;23),"24-35",AND(Z1925&lt;51,Z1925&gt;35),"36-50",AND(Z1925&gt;50,Z1925&lt;66),"51-65",Z1925&gt;65,"66+",TRUE,"?")</f>
        <v>24-35</v>
      </c>
      <c r="AB1925" s="3">
        <v>2292</v>
      </c>
      <c r="AC1925" s="3">
        <v>0</v>
      </c>
      <c r="AD1925" s="3">
        <v>0</v>
      </c>
      <c r="AE1925" s="3">
        <v>0</v>
      </c>
      <c r="AF1925" s="3">
        <v>1</v>
      </c>
      <c r="AG1925" s="3">
        <v>0</v>
      </c>
      <c r="AH1925" s="3">
        <v>0</v>
      </c>
      <c r="AI1925" s="3">
        <v>0</v>
      </c>
      <c r="AJ1925" s="3">
        <v>0</v>
      </c>
      <c r="AK1925" s="3">
        <v>1</v>
      </c>
      <c r="AL1925" s="3">
        <v>17</v>
      </c>
      <c r="AM1925" s="4">
        <v>42557</v>
      </c>
      <c r="AN1925" s="3">
        <f t="shared" si="91"/>
        <v>7</v>
      </c>
      <c r="AO1925" s="3" t="str">
        <f t="shared" si="92"/>
        <v>July</v>
      </c>
      <c r="AP1925" s="3">
        <v>1</v>
      </c>
    </row>
    <row r="1926" spans="1:42" x14ac:dyDescent="0.25">
      <c r="A1926" s="3">
        <v>272</v>
      </c>
      <c r="B1926" s="3">
        <v>29672</v>
      </c>
      <c r="C1926" s="3">
        <v>17</v>
      </c>
      <c r="D1926" s="3">
        <f t="shared" si="90"/>
        <v>5.7293070908600703E-2</v>
      </c>
      <c r="E1926" s="3">
        <v>1</v>
      </c>
      <c r="F1926" s="3">
        <v>1</v>
      </c>
      <c r="G1926" s="3">
        <v>6</v>
      </c>
      <c r="H1926" s="3">
        <v>9</v>
      </c>
      <c r="I1926" s="3">
        <v>1</v>
      </c>
      <c r="J1926" s="3">
        <v>3</v>
      </c>
      <c r="K1926" s="3">
        <v>0</v>
      </c>
      <c r="L1926" s="3">
        <v>4</v>
      </c>
      <c r="M1926" s="3">
        <v>8</v>
      </c>
      <c r="N1926" s="3">
        <v>1</v>
      </c>
      <c r="O1926" s="3">
        <v>0</v>
      </c>
      <c r="P1926" s="3">
        <v>0</v>
      </c>
      <c r="Q1926" s="3">
        <v>3</v>
      </c>
      <c r="R1926" s="3">
        <v>6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55</v>
      </c>
      <c r="AA1926" s="3" t="str" cm="1">
        <f t="array" ref="AA1926">_xlfn.IFS(AND(Z1926&lt;36,Z1926&gt;23),"24-35",AND(Z1926&lt;51,Z1926&gt;35),"36-50",AND(Z1926&gt;50,Z1926&lt;66),"51-65",Z1926&gt;65,"66+",TRUE,"?")</f>
        <v>51-65</v>
      </c>
      <c r="AB1926" s="3">
        <v>2633</v>
      </c>
      <c r="AC1926" s="3">
        <v>0</v>
      </c>
      <c r="AD1926" s="3">
        <v>0</v>
      </c>
      <c r="AE1926" s="3">
        <v>0</v>
      </c>
      <c r="AF1926" s="3">
        <v>1</v>
      </c>
      <c r="AG1926" s="3">
        <v>0</v>
      </c>
      <c r="AH1926" s="3">
        <v>0</v>
      </c>
      <c r="AI1926" s="3">
        <v>1</v>
      </c>
      <c r="AJ1926" s="3">
        <v>0</v>
      </c>
      <c r="AK1926" s="3">
        <v>0</v>
      </c>
      <c r="AL1926" s="3">
        <v>9</v>
      </c>
      <c r="AM1926" s="4">
        <v>42216</v>
      </c>
      <c r="AN1926" s="3">
        <f t="shared" si="91"/>
        <v>7</v>
      </c>
      <c r="AO1926" s="3" t="str">
        <f t="shared" si="92"/>
        <v>July</v>
      </c>
      <c r="AP1926" s="3">
        <v>1</v>
      </c>
    </row>
    <row r="1927" spans="1:42" x14ac:dyDescent="0.25">
      <c r="A1927" s="3">
        <v>536</v>
      </c>
      <c r="B1927" s="3">
        <v>47691</v>
      </c>
      <c r="C1927" s="3">
        <v>17</v>
      </c>
      <c r="D1927" s="3">
        <f t="shared" si="90"/>
        <v>3.5646138684447798E-2</v>
      </c>
      <c r="E1927" s="3">
        <v>0</v>
      </c>
      <c r="F1927" s="3">
        <v>1</v>
      </c>
      <c r="G1927" s="3">
        <v>43</v>
      </c>
      <c r="H1927" s="3">
        <v>14</v>
      </c>
      <c r="I1927" s="3">
        <v>0</v>
      </c>
      <c r="J1927" s="3">
        <v>3</v>
      </c>
      <c r="K1927" s="3">
        <v>0</v>
      </c>
      <c r="L1927" s="3">
        <v>0</v>
      </c>
      <c r="M1927" s="3">
        <v>4</v>
      </c>
      <c r="N1927" s="3">
        <v>1</v>
      </c>
      <c r="O1927" s="3">
        <v>1</v>
      </c>
      <c r="P1927" s="3">
        <v>0</v>
      </c>
      <c r="Q1927" s="3">
        <v>2</v>
      </c>
      <c r="R1927" s="3">
        <v>6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41</v>
      </c>
      <c r="AA1927" s="3" t="str" cm="1">
        <f t="array" ref="AA1927">_xlfn.IFS(AND(Z1927&lt;36,Z1927&gt;23),"24-35",AND(Z1927&lt;51,Z1927&gt;35),"36-50",AND(Z1927&gt;50,Z1927&lt;66),"51-65",Z1927&gt;65,"66+",TRUE,"?")</f>
        <v>36-50</v>
      </c>
      <c r="AB1927" s="3">
        <v>2518</v>
      </c>
      <c r="AC1927" s="3">
        <v>0</v>
      </c>
      <c r="AD1927" s="3">
        <v>0</v>
      </c>
      <c r="AE1927" s="3">
        <v>1</v>
      </c>
      <c r="AF1927" s="3">
        <v>0</v>
      </c>
      <c r="AG1927" s="3">
        <v>0</v>
      </c>
      <c r="AH1927" s="3">
        <v>0</v>
      </c>
      <c r="AI1927" s="3">
        <v>1</v>
      </c>
      <c r="AJ1927" s="3">
        <v>0</v>
      </c>
      <c r="AK1927" s="3">
        <v>0</v>
      </c>
      <c r="AL1927" s="3">
        <v>13</v>
      </c>
      <c r="AM1927" s="4">
        <v>42331</v>
      </c>
      <c r="AN1927" s="3">
        <f t="shared" si="91"/>
        <v>11</v>
      </c>
      <c r="AO1927" s="3" t="str">
        <f t="shared" si="92"/>
        <v>November</v>
      </c>
      <c r="AP1927" s="3">
        <v>1</v>
      </c>
    </row>
    <row r="1928" spans="1:42" x14ac:dyDescent="0.25">
      <c r="A1928" s="3">
        <v>624</v>
      </c>
      <c r="B1928" s="3">
        <v>45068</v>
      </c>
      <c r="C1928" s="3">
        <v>17</v>
      </c>
      <c r="D1928" s="3">
        <f t="shared" si="90"/>
        <v>3.7720777491790182E-2</v>
      </c>
      <c r="E1928" s="3">
        <v>0</v>
      </c>
      <c r="F1928" s="3">
        <v>1</v>
      </c>
      <c r="G1928" s="3">
        <v>25</v>
      </c>
      <c r="H1928" s="3">
        <v>14</v>
      </c>
      <c r="I1928" s="3">
        <v>0</v>
      </c>
      <c r="J1928" s="3">
        <v>3</v>
      </c>
      <c r="K1928" s="3">
        <v>0</v>
      </c>
      <c r="L1928" s="3">
        <v>0</v>
      </c>
      <c r="M1928" s="3">
        <v>3</v>
      </c>
      <c r="N1928" s="3">
        <v>1</v>
      </c>
      <c r="O1928" s="3">
        <v>1</v>
      </c>
      <c r="P1928" s="3">
        <v>0</v>
      </c>
      <c r="Q1928" s="3">
        <v>2</v>
      </c>
      <c r="R1928" s="3">
        <v>7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46</v>
      </c>
      <c r="AA1928" s="3" t="str" cm="1">
        <f t="array" ref="AA1928">_xlfn.IFS(AND(Z1928&lt;36,Z1928&gt;23),"24-35",AND(Z1928&lt;51,Z1928&gt;35),"36-50",AND(Z1928&gt;50,Z1928&lt;66),"51-65",Z1928&gt;65,"66+",TRUE,"?")</f>
        <v>36-50</v>
      </c>
      <c r="AB1928" s="3">
        <v>2568</v>
      </c>
      <c r="AC1928" s="3">
        <v>0</v>
      </c>
      <c r="AD1928" s="3">
        <v>0</v>
      </c>
      <c r="AE1928" s="3">
        <v>0</v>
      </c>
      <c r="AF1928" s="3">
        <v>1</v>
      </c>
      <c r="AG1928" s="3">
        <v>0</v>
      </c>
      <c r="AH1928" s="3">
        <v>0</v>
      </c>
      <c r="AI1928" s="3">
        <v>0</v>
      </c>
      <c r="AJ1928" s="3">
        <v>0</v>
      </c>
      <c r="AK1928" s="3">
        <v>1</v>
      </c>
      <c r="AL1928" s="3">
        <v>14</v>
      </c>
      <c r="AM1928" s="4">
        <v>42281</v>
      </c>
      <c r="AN1928" s="3">
        <f t="shared" si="91"/>
        <v>10</v>
      </c>
      <c r="AO1928" s="3" t="str">
        <f t="shared" si="92"/>
        <v>October</v>
      </c>
      <c r="AP1928" s="3">
        <v>1</v>
      </c>
    </row>
    <row r="1929" spans="1:42" x14ac:dyDescent="0.25">
      <c r="A1929" s="3">
        <v>700</v>
      </c>
      <c r="B1929" s="3">
        <v>33697</v>
      </c>
      <c r="C1929" s="3">
        <v>17</v>
      </c>
      <c r="D1929" s="3">
        <f t="shared" si="90"/>
        <v>5.0449594919429026E-2</v>
      </c>
      <c r="E1929" s="3">
        <v>1</v>
      </c>
      <c r="F1929" s="3">
        <v>0</v>
      </c>
      <c r="G1929" s="3">
        <v>34</v>
      </c>
      <c r="H1929" s="3">
        <v>4</v>
      </c>
      <c r="I1929" s="3">
        <v>3</v>
      </c>
      <c r="J1929" s="3">
        <v>7</v>
      </c>
      <c r="K1929" s="3">
        <v>0</v>
      </c>
      <c r="L1929" s="3">
        <v>3</v>
      </c>
      <c r="M1929" s="3">
        <v>11</v>
      </c>
      <c r="N1929" s="3">
        <v>1</v>
      </c>
      <c r="O1929" s="3">
        <v>1</v>
      </c>
      <c r="P1929" s="3">
        <v>0</v>
      </c>
      <c r="Q1929" s="3">
        <v>2</v>
      </c>
      <c r="R1929" s="3">
        <v>7</v>
      </c>
      <c r="S1929" s="3">
        <v>0</v>
      </c>
      <c r="T1929" s="3">
        <v>0</v>
      </c>
      <c r="U1929" s="3">
        <v>1</v>
      </c>
      <c r="V1929" s="3">
        <v>0</v>
      </c>
      <c r="W1929" s="3">
        <v>0</v>
      </c>
      <c r="X1929" s="3">
        <v>0</v>
      </c>
      <c r="Y1929" s="3">
        <v>0</v>
      </c>
      <c r="Z1929" s="3">
        <v>50</v>
      </c>
      <c r="AA1929" s="3" t="str" cm="1">
        <f t="array" ref="AA1929">_xlfn.IFS(AND(Z1929&lt;36,Z1929&gt;23),"24-35",AND(Z1929&lt;51,Z1929&gt;35),"36-50",AND(Z1929&gt;50,Z1929&lt;66),"51-65",Z1929&gt;65,"66+",TRUE,"?")</f>
        <v>36-50</v>
      </c>
      <c r="AB1929" s="3">
        <v>2446</v>
      </c>
      <c r="AC1929" s="3">
        <v>0</v>
      </c>
      <c r="AD1929" s="3">
        <v>0</v>
      </c>
      <c r="AE1929" s="3">
        <v>1</v>
      </c>
      <c r="AF1929" s="3">
        <v>0</v>
      </c>
      <c r="AG1929" s="3">
        <v>0</v>
      </c>
      <c r="AH1929" s="3">
        <v>0</v>
      </c>
      <c r="AI1929" s="3">
        <v>1</v>
      </c>
      <c r="AJ1929" s="3">
        <v>0</v>
      </c>
      <c r="AK1929" s="3">
        <v>0</v>
      </c>
      <c r="AL1929" s="3">
        <v>6</v>
      </c>
      <c r="AM1929" s="4">
        <v>42403</v>
      </c>
      <c r="AN1929" s="3">
        <f t="shared" si="91"/>
        <v>2</v>
      </c>
      <c r="AO1929" s="3" t="str">
        <f t="shared" si="92"/>
        <v>February</v>
      </c>
      <c r="AP1929" s="3">
        <v>1</v>
      </c>
    </row>
    <row r="1930" spans="1:42" x14ac:dyDescent="0.25">
      <c r="A1930" s="3">
        <v>1014</v>
      </c>
      <c r="B1930" s="3">
        <v>41014</v>
      </c>
      <c r="C1930" s="3">
        <v>17</v>
      </c>
      <c r="D1930" s="3">
        <f t="shared" si="90"/>
        <v>4.1449261227873409E-2</v>
      </c>
      <c r="E1930" s="3">
        <v>1</v>
      </c>
      <c r="F1930" s="3">
        <v>0</v>
      </c>
      <c r="G1930" s="3">
        <v>65</v>
      </c>
      <c r="H1930" s="3">
        <v>7</v>
      </c>
      <c r="I1930" s="3">
        <v>2</v>
      </c>
      <c r="J1930" s="3">
        <v>6</v>
      </c>
      <c r="K1930" s="3">
        <v>2</v>
      </c>
      <c r="L1930" s="3">
        <v>0</v>
      </c>
      <c r="M1930" s="3">
        <v>3</v>
      </c>
      <c r="N1930" s="3">
        <v>1</v>
      </c>
      <c r="O1930" s="3">
        <v>1</v>
      </c>
      <c r="P1930" s="3">
        <v>0</v>
      </c>
      <c r="Q1930" s="3">
        <v>2</v>
      </c>
      <c r="R1930" s="3">
        <v>7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42</v>
      </c>
      <c r="AA1930" s="3" t="str" cm="1">
        <f t="array" ref="AA1930">_xlfn.IFS(AND(Z1930&lt;36,Z1930&gt;23),"24-35",AND(Z1930&lt;51,Z1930&gt;35),"36-50",AND(Z1930&gt;50,Z1930&lt;66),"51-65",Z1930&gt;65,"66+",TRUE,"?")</f>
        <v>36-50</v>
      </c>
      <c r="AB1930" s="3">
        <v>2592</v>
      </c>
      <c r="AC1930" s="3">
        <v>0</v>
      </c>
      <c r="AD1930" s="3">
        <v>1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1</v>
      </c>
      <c r="AL1930" s="3">
        <v>14</v>
      </c>
      <c r="AM1930" s="4">
        <v>42257</v>
      </c>
      <c r="AN1930" s="3">
        <f t="shared" si="91"/>
        <v>9</v>
      </c>
      <c r="AO1930" s="3" t="str">
        <f t="shared" si="92"/>
        <v>September</v>
      </c>
      <c r="AP1930" s="3">
        <v>1</v>
      </c>
    </row>
    <row r="1931" spans="1:42" x14ac:dyDescent="0.25">
      <c r="A1931" s="3">
        <v>1170</v>
      </c>
      <c r="B1931" s="3">
        <v>40521</v>
      </c>
      <c r="C1931" s="3">
        <v>17</v>
      </c>
      <c r="D1931" s="3">
        <f t="shared" si="90"/>
        <v>4.1953554946817698E-2</v>
      </c>
      <c r="E1931" s="3">
        <v>1</v>
      </c>
      <c r="F1931" s="3">
        <v>1</v>
      </c>
      <c r="G1931" s="3">
        <v>82</v>
      </c>
      <c r="H1931" s="3">
        <v>12</v>
      </c>
      <c r="I1931" s="3">
        <v>0</v>
      </c>
      <c r="J1931" s="3">
        <v>5</v>
      </c>
      <c r="K1931" s="3">
        <v>0</v>
      </c>
      <c r="L1931" s="3">
        <v>0</v>
      </c>
      <c r="M1931" s="3">
        <v>4</v>
      </c>
      <c r="N1931" s="3">
        <v>1</v>
      </c>
      <c r="O1931" s="3">
        <v>0</v>
      </c>
      <c r="P1931" s="3">
        <v>1</v>
      </c>
      <c r="Q1931" s="3">
        <v>2</v>
      </c>
      <c r="R1931" s="3">
        <v>5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52</v>
      </c>
      <c r="AA1931" s="3" t="str" cm="1">
        <f t="array" ref="AA1931">_xlfn.IFS(AND(Z1931&lt;36,Z1931&gt;23),"24-35",AND(Z1931&lt;51,Z1931&gt;35),"36-50",AND(Z1931&gt;50,Z1931&lt;66),"51-65",Z1931&gt;65,"66+",TRUE,"?")</f>
        <v>51-65</v>
      </c>
      <c r="AB1931" s="3">
        <v>2609</v>
      </c>
      <c r="AC1931" s="3">
        <v>0</v>
      </c>
      <c r="AD1931" s="3">
        <v>0</v>
      </c>
      <c r="AE1931" s="3">
        <v>0</v>
      </c>
      <c r="AF1931" s="3">
        <v>1</v>
      </c>
      <c r="AG1931" s="3">
        <v>0</v>
      </c>
      <c r="AH1931" s="3">
        <v>0</v>
      </c>
      <c r="AI1931" s="3">
        <v>1</v>
      </c>
      <c r="AJ1931" s="3">
        <v>0</v>
      </c>
      <c r="AK1931" s="3">
        <v>0</v>
      </c>
      <c r="AL1931" s="3">
        <v>13</v>
      </c>
      <c r="AM1931" s="4">
        <v>42240</v>
      </c>
      <c r="AN1931" s="3">
        <f t="shared" si="91"/>
        <v>8</v>
      </c>
      <c r="AO1931" s="3" t="str">
        <f t="shared" si="92"/>
        <v>August</v>
      </c>
      <c r="AP1931" s="3">
        <v>1</v>
      </c>
    </row>
    <row r="1932" spans="1:42" x14ac:dyDescent="0.25">
      <c r="A1932" s="3">
        <v>1180</v>
      </c>
      <c r="B1932" s="3">
        <v>39356</v>
      </c>
      <c r="C1932" s="3">
        <v>17</v>
      </c>
      <c r="D1932" s="3">
        <f t="shared" si="90"/>
        <v>4.3195446691736965E-2</v>
      </c>
      <c r="E1932" s="3">
        <v>1</v>
      </c>
      <c r="F1932" s="3">
        <v>1</v>
      </c>
      <c r="G1932" s="3">
        <v>21</v>
      </c>
      <c r="H1932" s="3">
        <v>15</v>
      </c>
      <c r="I1932" s="3">
        <v>0</v>
      </c>
      <c r="J1932" s="3">
        <v>2</v>
      </c>
      <c r="K1932" s="3">
        <v>0</v>
      </c>
      <c r="L1932" s="3">
        <v>0</v>
      </c>
      <c r="M1932" s="3">
        <v>6</v>
      </c>
      <c r="N1932" s="3">
        <v>1</v>
      </c>
      <c r="O1932" s="3">
        <v>1</v>
      </c>
      <c r="P1932" s="3">
        <v>0</v>
      </c>
      <c r="Q1932" s="3">
        <v>2</v>
      </c>
      <c r="R1932" s="3">
        <v>6</v>
      </c>
      <c r="S1932" s="3">
        <v>0</v>
      </c>
      <c r="T1932" s="3">
        <v>0</v>
      </c>
      <c r="U1932" s="3">
        <v>1</v>
      </c>
      <c r="V1932" s="3">
        <v>0</v>
      </c>
      <c r="W1932" s="3">
        <v>0</v>
      </c>
      <c r="X1932" s="3">
        <v>0</v>
      </c>
      <c r="Y1932" s="3">
        <v>0</v>
      </c>
      <c r="Z1932" s="3">
        <v>44</v>
      </c>
      <c r="AA1932" s="3" t="str" cm="1">
        <f t="array" ref="AA1932">_xlfn.IFS(AND(Z1932&lt;36,Z1932&gt;23),"24-35",AND(Z1932&lt;51,Z1932&gt;35),"36-50",AND(Z1932&gt;50,Z1932&lt;66),"51-65",Z1932&gt;65,"66+",TRUE,"?")</f>
        <v>36-50</v>
      </c>
      <c r="AB1932" s="3">
        <v>2261</v>
      </c>
      <c r="AC1932" s="3">
        <v>0</v>
      </c>
      <c r="AD1932" s="3">
        <v>1</v>
      </c>
      <c r="AE1932" s="3">
        <v>0</v>
      </c>
      <c r="AF1932" s="3">
        <v>0</v>
      </c>
      <c r="AG1932" s="3">
        <v>0</v>
      </c>
      <c r="AH1932" s="3">
        <v>0</v>
      </c>
      <c r="AI1932" s="3">
        <v>1</v>
      </c>
      <c r="AJ1932" s="3">
        <v>0</v>
      </c>
      <c r="AK1932" s="3">
        <v>0</v>
      </c>
      <c r="AL1932" s="3">
        <v>11</v>
      </c>
      <c r="AM1932" s="4">
        <v>42588</v>
      </c>
      <c r="AN1932" s="3">
        <f t="shared" si="91"/>
        <v>8</v>
      </c>
      <c r="AO1932" s="3" t="str">
        <f t="shared" si="92"/>
        <v>August</v>
      </c>
      <c r="AP1932" s="3">
        <v>1</v>
      </c>
    </row>
    <row r="1933" spans="1:42" x14ac:dyDescent="0.25">
      <c r="A1933" s="3">
        <v>1266</v>
      </c>
      <c r="B1933" s="3">
        <v>18227</v>
      </c>
      <c r="C1933" s="3">
        <v>17</v>
      </c>
      <c r="D1933" s="3">
        <f t="shared" si="90"/>
        <v>9.3268228452296043E-2</v>
      </c>
      <c r="E1933" s="3">
        <v>1</v>
      </c>
      <c r="F1933" s="3">
        <v>0</v>
      </c>
      <c r="G1933" s="3">
        <v>21</v>
      </c>
      <c r="H1933" s="3">
        <v>1</v>
      </c>
      <c r="I1933" s="3">
        <v>2</v>
      </c>
      <c r="J1933" s="3">
        <v>7</v>
      </c>
      <c r="K1933" s="3">
        <v>4</v>
      </c>
      <c r="L1933" s="3">
        <v>3</v>
      </c>
      <c r="M1933" s="3">
        <v>11</v>
      </c>
      <c r="N1933" s="3">
        <v>1</v>
      </c>
      <c r="O1933" s="3">
        <v>0</v>
      </c>
      <c r="P1933" s="3">
        <v>1</v>
      </c>
      <c r="Q1933" s="3">
        <v>2</v>
      </c>
      <c r="R1933" s="3">
        <v>8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33</v>
      </c>
      <c r="AA1933" s="3" t="str" cm="1">
        <f t="array" ref="AA1933">_xlfn.IFS(AND(Z1933&lt;36,Z1933&gt;23),"24-35",AND(Z1933&lt;51,Z1933&gt;35),"36-50",AND(Z1933&gt;50,Z1933&lt;66),"51-65",Z1933&gt;65,"66+",TRUE,"?")</f>
        <v>24-35</v>
      </c>
      <c r="AB1933" s="3">
        <v>2757</v>
      </c>
      <c r="AC1933" s="3">
        <v>0</v>
      </c>
      <c r="AD1933" s="3">
        <v>0</v>
      </c>
      <c r="AE1933" s="3">
        <v>0</v>
      </c>
      <c r="AF1933" s="3">
        <v>1</v>
      </c>
      <c r="AG1933" s="3">
        <v>0</v>
      </c>
      <c r="AH1933" s="3">
        <v>0</v>
      </c>
      <c r="AI1933" s="3">
        <v>1</v>
      </c>
      <c r="AJ1933" s="3">
        <v>0</v>
      </c>
      <c r="AK1933" s="3">
        <v>0</v>
      </c>
      <c r="AL1933" s="3">
        <v>6</v>
      </c>
      <c r="AM1933" s="4">
        <v>42092</v>
      </c>
      <c r="AN1933" s="3">
        <f t="shared" si="91"/>
        <v>3</v>
      </c>
      <c r="AO1933" s="3" t="str">
        <f t="shared" si="92"/>
        <v>March</v>
      </c>
      <c r="AP1933" s="3">
        <v>1</v>
      </c>
    </row>
    <row r="1934" spans="1:42" x14ac:dyDescent="0.25">
      <c r="A1934" s="3">
        <v>1427</v>
      </c>
      <c r="B1934" s="3">
        <v>51411</v>
      </c>
      <c r="C1934" s="3">
        <v>17</v>
      </c>
      <c r="D1934" s="3">
        <f t="shared" si="90"/>
        <v>3.306685339713291E-2</v>
      </c>
      <c r="E1934" s="3">
        <v>1</v>
      </c>
      <c r="F1934" s="3">
        <v>2</v>
      </c>
      <c r="G1934" s="3">
        <v>81</v>
      </c>
      <c r="H1934" s="3">
        <v>14</v>
      </c>
      <c r="I1934" s="3">
        <v>0</v>
      </c>
      <c r="J1934" s="3">
        <v>3</v>
      </c>
      <c r="K1934" s="3">
        <v>0</v>
      </c>
      <c r="L1934" s="3">
        <v>0</v>
      </c>
      <c r="M1934" s="3">
        <v>1</v>
      </c>
      <c r="N1934" s="3">
        <v>1</v>
      </c>
      <c r="O1934" s="3">
        <v>0</v>
      </c>
      <c r="P1934" s="3">
        <v>0</v>
      </c>
      <c r="Q1934" s="3">
        <v>3</v>
      </c>
      <c r="R1934" s="3">
        <v>5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67</v>
      </c>
      <c r="AA1934" s="3" t="str" cm="1">
        <f t="array" ref="AA1934">_xlfn.IFS(AND(Z1934&lt;36,Z1934&gt;23),"24-35",AND(Z1934&lt;51,Z1934&gt;35),"36-50",AND(Z1934&gt;50,Z1934&lt;66),"51-65",Z1934&gt;65,"66+",TRUE,"?")</f>
        <v>66+</v>
      </c>
      <c r="AB1934" s="3">
        <v>2558</v>
      </c>
      <c r="AC1934" s="3">
        <v>0</v>
      </c>
      <c r="AD1934" s="3">
        <v>0</v>
      </c>
      <c r="AE1934" s="3">
        <v>1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1</v>
      </c>
      <c r="AL1934" s="3">
        <v>16</v>
      </c>
      <c r="AM1934" s="4">
        <v>42291</v>
      </c>
      <c r="AN1934" s="3">
        <f t="shared" si="91"/>
        <v>10</v>
      </c>
      <c r="AO1934" s="3" t="str">
        <f t="shared" si="92"/>
        <v>October</v>
      </c>
      <c r="AP1934" s="3">
        <v>1</v>
      </c>
    </row>
    <row r="1935" spans="1:42" x14ac:dyDescent="0.25">
      <c r="A1935" s="3">
        <v>1432</v>
      </c>
      <c r="B1935" s="3">
        <v>37284</v>
      </c>
      <c r="C1935" s="3">
        <v>17</v>
      </c>
      <c r="D1935" s="3">
        <f t="shared" si="90"/>
        <v>4.5595966098058147E-2</v>
      </c>
      <c r="E1935" s="3">
        <v>1</v>
      </c>
      <c r="F1935" s="3">
        <v>1</v>
      </c>
      <c r="G1935" s="3">
        <v>46</v>
      </c>
      <c r="H1935" s="3">
        <v>11</v>
      </c>
      <c r="I1935" s="3">
        <v>1</v>
      </c>
      <c r="J1935" s="3">
        <v>2</v>
      </c>
      <c r="K1935" s="3">
        <v>2</v>
      </c>
      <c r="L1935" s="3">
        <v>1</v>
      </c>
      <c r="M1935" s="3">
        <v>6</v>
      </c>
      <c r="N1935" s="3">
        <v>1</v>
      </c>
      <c r="O1935" s="3">
        <v>0</v>
      </c>
      <c r="P1935" s="3">
        <v>0</v>
      </c>
      <c r="Q1935" s="3">
        <v>3</v>
      </c>
      <c r="R1935" s="3">
        <v>6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45</v>
      </c>
      <c r="AA1935" s="3" t="str" cm="1">
        <f t="array" ref="AA1935">_xlfn.IFS(AND(Z1935&lt;36,Z1935&gt;23),"24-35",AND(Z1935&lt;51,Z1935&gt;35),"36-50",AND(Z1935&gt;50,Z1935&lt;66),"51-65",Z1935&gt;65,"66+",TRUE,"?")</f>
        <v>36-50</v>
      </c>
      <c r="AB1935" s="3">
        <v>2616</v>
      </c>
      <c r="AC1935" s="3">
        <v>0</v>
      </c>
      <c r="AD1935" s="3">
        <v>1</v>
      </c>
      <c r="AE1935" s="3">
        <v>0</v>
      </c>
      <c r="AF1935" s="3">
        <v>0</v>
      </c>
      <c r="AG1935" s="3">
        <v>0</v>
      </c>
      <c r="AH1935" s="3">
        <v>1</v>
      </c>
      <c r="AI1935" s="3">
        <v>0</v>
      </c>
      <c r="AJ1935" s="3">
        <v>0</v>
      </c>
      <c r="AK1935" s="3">
        <v>0</v>
      </c>
      <c r="AL1935" s="3">
        <v>11</v>
      </c>
      <c r="AM1935" s="4">
        <v>42233</v>
      </c>
      <c r="AN1935" s="3">
        <f t="shared" si="91"/>
        <v>8</v>
      </c>
      <c r="AO1935" s="3" t="str">
        <f t="shared" si="92"/>
        <v>August</v>
      </c>
      <c r="AP1935" s="3">
        <v>1</v>
      </c>
    </row>
    <row r="1936" spans="1:42" x14ac:dyDescent="0.25">
      <c r="A1936" s="3">
        <v>1441</v>
      </c>
      <c r="B1936" s="3">
        <v>24645</v>
      </c>
      <c r="C1936" s="3">
        <v>17</v>
      </c>
      <c r="D1936" s="3">
        <f t="shared" si="90"/>
        <v>6.897950902820045E-2</v>
      </c>
      <c r="E1936" s="3">
        <v>1</v>
      </c>
      <c r="F1936" s="3">
        <v>0</v>
      </c>
      <c r="G1936" s="3">
        <v>16</v>
      </c>
      <c r="H1936" s="3">
        <v>5</v>
      </c>
      <c r="I1936" s="3">
        <v>3</v>
      </c>
      <c r="J1936" s="3">
        <v>4</v>
      </c>
      <c r="K1936" s="3">
        <v>4</v>
      </c>
      <c r="L1936" s="3">
        <v>1</v>
      </c>
      <c r="M1936" s="3">
        <v>0</v>
      </c>
      <c r="N1936" s="3">
        <v>1</v>
      </c>
      <c r="O1936" s="3">
        <v>1</v>
      </c>
      <c r="P1936" s="3">
        <v>0</v>
      </c>
      <c r="Q1936" s="3">
        <v>2</v>
      </c>
      <c r="R1936" s="3">
        <v>8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32</v>
      </c>
      <c r="AA1936" s="3" t="str" cm="1">
        <f t="array" ref="AA1936">_xlfn.IFS(AND(Z1936&lt;36,Z1936&gt;23),"24-35",AND(Z1936&lt;51,Z1936&gt;35),"36-50",AND(Z1936&gt;50,Z1936&lt;66),"51-65",Z1936&gt;65,"66+",TRUE,"?")</f>
        <v>24-35</v>
      </c>
      <c r="AB1936" s="3">
        <v>2764</v>
      </c>
      <c r="AC1936" s="3">
        <v>0</v>
      </c>
      <c r="AD1936" s="3">
        <v>1</v>
      </c>
      <c r="AE1936" s="3">
        <v>0</v>
      </c>
      <c r="AF1936" s="3">
        <v>0</v>
      </c>
      <c r="AG1936" s="3">
        <v>0</v>
      </c>
      <c r="AH1936" s="3">
        <v>0</v>
      </c>
      <c r="AI1936" s="3">
        <v>1</v>
      </c>
      <c r="AJ1936" s="3">
        <v>0</v>
      </c>
      <c r="AK1936" s="3">
        <v>0</v>
      </c>
      <c r="AL1936" s="3">
        <v>17</v>
      </c>
      <c r="AM1936" s="4">
        <v>42085</v>
      </c>
      <c r="AN1936" s="3">
        <f t="shared" si="91"/>
        <v>3</v>
      </c>
      <c r="AO1936" s="3" t="str">
        <f t="shared" si="92"/>
        <v>March</v>
      </c>
      <c r="AP1936" s="3">
        <v>1</v>
      </c>
    </row>
    <row r="1937" spans="1:42" x14ac:dyDescent="0.25">
      <c r="A1937" s="3">
        <v>1510</v>
      </c>
      <c r="B1937" s="3">
        <v>39228</v>
      </c>
      <c r="C1937" s="3">
        <v>17</v>
      </c>
      <c r="D1937" s="3">
        <f t="shared" si="90"/>
        <v>4.3336392372794942E-2</v>
      </c>
      <c r="E1937" s="3">
        <v>0</v>
      </c>
      <c r="F1937" s="3">
        <v>0</v>
      </c>
      <c r="G1937" s="3">
        <v>1</v>
      </c>
      <c r="H1937" s="3">
        <v>7</v>
      </c>
      <c r="I1937" s="3">
        <v>1</v>
      </c>
      <c r="J1937" s="3">
        <v>6</v>
      </c>
      <c r="K1937" s="3">
        <v>0</v>
      </c>
      <c r="L1937" s="3">
        <v>3</v>
      </c>
      <c r="M1937" s="3">
        <v>3</v>
      </c>
      <c r="N1937" s="3">
        <v>1</v>
      </c>
      <c r="O1937" s="3">
        <v>0</v>
      </c>
      <c r="P1937" s="3">
        <v>0</v>
      </c>
      <c r="Q1937" s="3">
        <v>3</v>
      </c>
      <c r="R1937" s="3">
        <v>4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60</v>
      </c>
      <c r="AA1937" s="3" t="str" cm="1">
        <f t="array" ref="AA1937">_xlfn.IFS(AND(Z1937&lt;36,Z1937&gt;23),"24-35",AND(Z1937&lt;51,Z1937&gt;35),"36-50",AND(Z1937&gt;50,Z1937&lt;66),"51-65",Z1937&gt;65,"66+",TRUE,"?")</f>
        <v>51-65</v>
      </c>
      <c r="AB1937" s="3">
        <v>2574</v>
      </c>
      <c r="AC1937" s="3">
        <v>1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1</v>
      </c>
      <c r="AK1937" s="3">
        <v>0</v>
      </c>
      <c r="AL1937" s="3">
        <v>14</v>
      </c>
      <c r="AM1937" s="4">
        <v>42275</v>
      </c>
      <c r="AN1937" s="3">
        <f t="shared" si="91"/>
        <v>9</v>
      </c>
      <c r="AO1937" s="3" t="str">
        <f t="shared" si="92"/>
        <v>September</v>
      </c>
      <c r="AP1937" s="3">
        <v>1</v>
      </c>
    </row>
    <row r="1938" spans="1:42" x14ac:dyDescent="0.25">
      <c r="A1938" s="3">
        <v>1984</v>
      </c>
      <c r="B1938" s="3">
        <v>27469</v>
      </c>
      <c r="C1938" s="3">
        <v>17</v>
      </c>
      <c r="D1938" s="3">
        <f t="shared" si="90"/>
        <v>6.1887946412319345E-2</v>
      </c>
      <c r="E1938" s="3">
        <v>0</v>
      </c>
      <c r="F1938" s="3">
        <v>0</v>
      </c>
      <c r="G1938" s="3">
        <v>2</v>
      </c>
      <c r="H1938" s="3">
        <v>9</v>
      </c>
      <c r="I1938" s="3">
        <v>1</v>
      </c>
      <c r="J1938" s="3">
        <v>2</v>
      </c>
      <c r="K1938" s="3">
        <v>3</v>
      </c>
      <c r="L1938" s="3">
        <v>2</v>
      </c>
      <c r="M1938" s="3">
        <v>0</v>
      </c>
      <c r="N1938" s="3">
        <v>1</v>
      </c>
      <c r="O1938" s="3">
        <v>0</v>
      </c>
      <c r="P1938" s="3">
        <v>0</v>
      </c>
      <c r="Q1938" s="3">
        <v>3</v>
      </c>
      <c r="R1938" s="3">
        <v>6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73</v>
      </c>
      <c r="AA1938" s="3" t="str" cm="1">
        <f t="array" ref="AA1938">_xlfn.IFS(AND(Z1938&lt;36,Z1938&gt;23),"24-35",AND(Z1938&lt;51,Z1938&gt;35),"36-50",AND(Z1938&gt;50,Z1938&lt;66),"51-65",Z1938&gt;65,"66+",TRUE,"?")</f>
        <v>66+</v>
      </c>
      <c r="AB1938" s="3">
        <v>2855</v>
      </c>
      <c r="AC1938" s="3">
        <v>0</v>
      </c>
      <c r="AD1938" s="3">
        <v>1</v>
      </c>
      <c r="AE1938" s="3">
        <v>0</v>
      </c>
      <c r="AF1938" s="3">
        <v>0</v>
      </c>
      <c r="AG1938" s="3">
        <v>0</v>
      </c>
      <c r="AH1938" s="3">
        <v>0</v>
      </c>
      <c r="AI1938" s="3">
        <v>1</v>
      </c>
      <c r="AJ1938" s="3">
        <v>0</v>
      </c>
      <c r="AK1938" s="3">
        <v>0</v>
      </c>
      <c r="AL1938" s="3">
        <v>17</v>
      </c>
      <c r="AM1938" s="4">
        <v>41994</v>
      </c>
      <c r="AN1938" s="3">
        <f t="shared" si="91"/>
        <v>12</v>
      </c>
      <c r="AO1938" s="3" t="str">
        <f t="shared" si="92"/>
        <v>December</v>
      </c>
      <c r="AP1938" s="3">
        <v>1</v>
      </c>
    </row>
    <row r="1939" spans="1:42" x14ac:dyDescent="0.25">
      <c r="A1939" s="3">
        <v>198</v>
      </c>
      <c r="B1939" s="3">
        <v>52195</v>
      </c>
      <c r="C1939" s="3">
        <v>16</v>
      </c>
      <c r="D1939" s="3">
        <f t="shared" si="90"/>
        <v>3.0654277229619695E-2</v>
      </c>
      <c r="E1939" s="3">
        <v>2</v>
      </c>
      <c r="F1939" s="3">
        <v>1</v>
      </c>
      <c r="G1939" s="3">
        <v>2</v>
      </c>
      <c r="H1939" s="3">
        <v>12</v>
      </c>
      <c r="I1939" s="3">
        <v>0</v>
      </c>
      <c r="J1939" s="3">
        <v>4</v>
      </c>
      <c r="K1939" s="3">
        <v>0</v>
      </c>
      <c r="L1939" s="3">
        <v>0</v>
      </c>
      <c r="M1939" s="3">
        <v>1</v>
      </c>
      <c r="N1939" s="3">
        <v>1</v>
      </c>
      <c r="O1939" s="3">
        <v>1</v>
      </c>
      <c r="P1939" s="3">
        <v>0</v>
      </c>
      <c r="Q1939" s="3">
        <v>2</v>
      </c>
      <c r="R1939" s="3">
        <v>8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42</v>
      </c>
      <c r="AA1939" s="3" t="str" cm="1">
        <f t="array" ref="AA1939">_xlfn.IFS(AND(Z1939&lt;36,Z1939&gt;23),"24-35",AND(Z1939&lt;51,Z1939&gt;35),"36-50",AND(Z1939&gt;50,Z1939&lt;66),"51-65",Z1939&gt;65,"66+",TRUE,"?")</f>
        <v>36-50</v>
      </c>
      <c r="AB1939" s="3">
        <v>2207</v>
      </c>
      <c r="AC1939" s="3">
        <v>0</v>
      </c>
      <c r="AD1939" s="3">
        <v>0</v>
      </c>
      <c r="AE1939" s="3">
        <v>1</v>
      </c>
      <c r="AF1939" s="3">
        <v>0</v>
      </c>
      <c r="AG1939" s="3">
        <v>0</v>
      </c>
      <c r="AH1939" s="3">
        <v>1</v>
      </c>
      <c r="AI1939" s="3">
        <v>0</v>
      </c>
      <c r="AJ1939" s="3">
        <v>0</v>
      </c>
      <c r="AK1939" s="3">
        <v>0</v>
      </c>
      <c r="AL1939" s="3">
        <v>15</v>
      </c>
      <c r="AM1939" s="4">
        <v>42642</v>
      </c>
      <c r="AN1939" s="3">
        <f t="shared" si="91"/>
        <v>9</v>
      </c>
      <c r="AO1939" s="3" t="str">
        <f t="shared" si="92"/>
        <v>September</v>
      </c>
      <c r="AP1939" s="3">
        <v>1</v>
      </c>
    </row>
    <row r="1940" spans="1:42" x14ac:dyDescent="0.25">
      <c r="A1940" s="3">
        <v>226</v>
      </c>
      <c r="B1940" s="3">
        <v>31686</v>
      </c>
      <c r="C1940" s="3">
        <v>16</v>
      </c>
      <c r="D1940" s="3">
        <f t="shared" si="90"/>
        <v>5.0495486965852425E-2</v>
      </c>
      <c r="E1940" s="3">
        <v>1</v>
      </c>
      <c r="F1940" s="3">
        <v>1</v>
      </c>
      <c r="G1940" s="3">
        <v>31</v>
      </c>
      <c r="H1940" s="3">
        <v>11</v>
      </c>
      <c r="I1940" s="3">
        <v>0</v>
      </c>
      <c r="J1940" s="3">
        <v>5</v>
      </c>
      <c r="K1940" s="3">
        <v>0</v>
      </c>
      <c r="L1940" s="3">
        <v>0</v>
      </c>
      <c r="M1940" s="3">
        <v>1</v>
      </c>
      <c r="N1940" s="3">
        <v>2</v>
      </c>
      <c r="O1940" s="3">
        <v>1</v>
      </c>
      <c r="P1940" s="3">
        <v>0</v>
      </c>
      <c r="Q1940" s="3">
        <v>3</v>
      </c>
      <c r="R1940" s="3">
        <v>6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56</v>
      </c>
      <c r="AA1940" s="3" t="str" cm="1">
        <f t="array" ref="AA1940">_xlfn.IFS(AND(Z1940&lt;36,Z1940&gt;23),"24-35",AND(Z1940&lt;51,Z1940&gt;35),"36-50",AND(Z1940&gt;50,Z1940&lt;66),"51-65",Z1940&gt;65,"66+",TRUE,"?")</f>
        <v>51-65</v>
      </c>
      <c r="AB1940" s="3">
        <v>2183</v>
      </c>
      <c r="AC1940" s="3">
        <v>0</v>
      </c>
      <c r="AD1940" s="3">
        <v>1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1</v>
      </c>
      <c r="AL1940" s="3">
        <v>15</v>
      </c>
      <c r="AM1940" s="4">
        <v>42666</v>
      </c>
      <c r="AN1940" s="3">
        <f t="shared" si="91"/>
        <v>10</v>
      </c>
      <c r="AO1940" s="3" t="str">
        <f t="shared" si="92"/>
        <v>October</v>
      </c>
      <c r="AP1940" s="3">
        <v>1</v>
      </c>
    </row>
    <row r="1941" spans="1:42" x14ac:dyDescent="0.25">
      <c r="A1941" s="3">
        <v>354</v>
      </c>
      <c r="B1941" s="3">
        <v>33581</v>
      </c>
      <c r="C1941" s="3">
        <v>16</v>
      </c>
      <c r="D1941" s="3">
        <f t="shared" si="90"/>
        <v>4.764599029212948E-2</v>
      </c>
      <c r="E1941" s="3">
        <v>2</v>
      </c>
      <c r="F1941" s="3">
        <v>0</v>
      </c>
      <c r="G1941" s="3">
        <v>38</v>
      </c>
      <c r="H1941" s="3">
        <v>11</v>
      </c>
      <c r="I1941" s="3">
        <v>0</v>
      </c>
      <c r="J1941" s="3">
        <v>5</v>
      </c>
      <c r="K1941" s="3">
        <v>0</v>
      </c>
      <c r="L1941" s="3">
        <v>0</v>
      </c>
      <c r="M1941" s="3">
        <v>1</v>
      </c>
      <c r="N1941" s="3">
        <v>1</v>
      </c>
      <c r="O1941" s="3">
        <v>1</v>
      </c>
      <c r="P1941" s="3">
        <v>0</v>
      </c>
      <c r="Q1941" s="3">
        <v>2</v>
      </c>
      <c r="R1941" s="3">
        <v>8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51</v>
      </c>
      <c r="AA1941" s="3" t="str" cm="1">
        <f t="array" ref="AA1941">_xlfn.IFS(AND(Z1941&lt;36,Z1941&gt;23),"24-35",AND(Z1941&lt;51,Z1941&gt;35),"36-50",AND(Z1941&gt;50,Z1941&lt;66),"51-65",Z1941&gt;65,"66+",TRUE,"?")</f>
        <v>51-65</v>
      </c>
      <c r="AB1941" s="3">
        <v>2696</v>
      </c>
      <c r="AC1941" s="3">
        <v>0</v>
      </c>
      <c r="AD1941" s="3">
        <v>1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1</v>
      </c>
      <c r="AL1941" s="3">
        <v>15</v>
      </c>
      <c r="AM1941" s="4">
        <v>42153</v>
      </c>
      <c r="AN1941" s="3">
        <f t="shared" si="91"/>
        <v>5</v>
      </c>
      <c r="AO1941" s="3" t="str">
        <f t="shared" si="92"/>
        <v>May</v>
      </c>
      <c r="AP1941" s="3">
        <v>1</v>
      </c>
    </row>
    <row r="1942" spans="1:42" x14ac:dyDescent="0.25">
      <c r="A1942" s="3">
        <v>355</v>
      </c>
      <c r="B1942" s="3">
        <v>19986</v>
      </c>
      <c r="C1942" s="3">
        <v>16</v>
      </c>
      <c r="D1942" s="3">
        <f t="shared" si="90"/>
        <v>8.0056039227459228E-2</v>
      </c>
      <c r="E1942" s="3">
        <v>1</v>
      </c>
      <c r="F1942" s="3">
        <v>0</v>
      </c>
      <c r="G1942" s="3">
        <v>74</v>
      </c>
      <c r="H1942" s="3">
        <v>3</v>
      </c>
      <c r="I1942" s="3">
        <v>6</v>
      </c>
      <c r="J1942" s="3">
        <v>5</v>
      </c>
      <c r="K1942" s="3">
        <v>0</v>
      </c>
      <c r="L1942" s="3">
        <v>2</v>
      </c>
      <c r="M1942" s="3">
        <v>6</v>
      </c>
      <c r="N1942" s="3">
        <v>1</v>
      </c>
      <c r="O1942" s="3">
        <v>0</v>
      </c>
      <c r="P1942" s="3">
        <v>0</v>
      </c>
      <c r="Q1942" s="3">
        <v>3</v>
      </c>
      <c r="R1942" s="3">
        <v>7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35</v>
      </c>
      <c r="AA1942" s="3" t="str" cm="1">
        <f t="array" ref="AA1942">_xlfn.IFS(AND(Z1942&lt;36,Z1942&gt;23),"24-35",AND(Z1942&lt;51,Z1942&gt;35),"36-50",AND(Z1942&gt;50,Z1942&lt;66),"51-65",Z1942&gt;65,"66+",TRUE,"?")</f>
        <v>24-35</v>
      </c>
      <c r="AB1942" s="3">
        <v>2386</v>
      </c>
      <c r="AC1942" s="3">
        <v>0</v>
      </c>
      <c r="AD1942" s="3">
        <v>1</v>
      </c>
      <c r="AE1942" s="3">
        <v>0</v>
      </c>
      <c r="AF1942" s="3">
        <v>0</v>
      </c>
      <c r="AG1942" s="3">
        <v>0</v>
      </c>
      <c r="AH1942" s="3">
        <v>0</v>
      </c>
      <c r="AI1942" s="3">
        <v>1</v>
      </c>
      <c r="AJ1942" s="3">
        <v>0</v>
      </c>
      <c r="AK1942" s="3">
        <v>0</v>
      </c>
      <c r="AL1942" s="3">
        <v>10</v>
      </c>
      <c r="AM1942" s="4">
        <v>42463</v>
      </c>
      <c r="AN1942" s="3">
        <f t="shared" si="91"/>
        <v>4</v>
      </c>
      <c r="AO1942" s="3" t="str">
        <f t="shared" si="92"/>
        <v>April</v>
      </c>
      <c r="AP1942" s="3">
        <v>1</v>
      </c>
    </row>
    <row r="1943" spans="1:42" x14ac:dyDescent="0.25">
      <c r="A1943" s="3">
        <v>444</v>
      </c>
      <c r="B1943" s="3">
        <v>20518</v>
      </c>
      <c r="C1943" s="3">
        <v>16</v>
      </c>
      <c r="D1943" s="3">
        <f t="shared" si="90"/>
        <v>7.7980309971732137E-2</v>
      </c>
      <c r="E1943" s="3">
        <v>1</v>
      </c>
      <c r="F1943" s="3">
        <v>0</v>
      </c>
      <c r="G1943" s="3">
        <v>58</v>
      </c>
      <c r="H1943" s="3">
        <v>4</v>
      </c>
      <c r="I1943" s="3">
        <v>1</v>
      </c>
      <c r="J1943" s="3">
        <v>6</v>
      </c>
      <c r="K1943" s="3">
        <v>4</v>
      </c>
      <c r="L1943" s="3">
        <v>1</v>
      </c>
      <c r="M1943" s="3">
        <v>9</v>
      </c>
      <c r="N1943" s="3">
        <v>1</v>
      </c>
      <c r="O1943" s="3">
        <v>1</v>
      </c>
      <c r="P1943" s="3">
        <v>1</v>
      </c>
      <c r="Q1943" s="3">
        <v>2</v>
      </c>
      <c r="R1943" s="3">
        <v>5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32</v>
      </c>
      <c r="AA1943" s="3" t="str" cm="1">
        <f t="array" ref="AA1943">_xlfn.IFS(AND(Z1943&lt;36,Z1943&gt;23),"24-35",AND(Z1943&lt;51,Z1943&gt;35),"36-50",AND(Z1943&gt;50,Z1943&lt;66),"51-65",Z1943&gt;65,"66+",TRUE,"?")</f>
        <v>24-35</v>
      </c>
      <c r="AB1943" s="3">
        <v>2201</v>
      </c>
      <c r="AC1943" s="3">
        <v>0</v>
      </c>
      <c r="AD1943" s="3">
        <v>0</v>
      </c>
      <c r="AE1943" s="3">
        <v>1</v>
      </c>
      <c r="AF1943" s="3">
        <v>0</v>
      </c>
      <c r="AG1943" s="3">
        <v>0</v>
      </c>
      <c r="AH1943" s="3">
        <v>0</v>
      </c>
      <c r="AI1943" s="3">
        <v>1</v>
      </c>
      <c r="AJ1943" s="3">
        <v>0</v>
      </c>
      <c r="AK1943" s="3">
        <v>0</v>
      </c>
      <c r="AL1943" s="3">
        <v>7</v>
      </c>
      <c r="AM1943" s="4">
        <v>42648</v>
      </c>
      <c r="AN1943" s="3">
        <f t="shared" si="91"/>
        <v>10</v>
      </c>
      <c r="AO1943" s="3" t="str">
        <f t="shared" si="92"/>
        <v>October</v>
      </c>
      <c r="AP1943" s="3">
        <v>1</v>
      </c>
    </row>
    <row r="1944" spans="1:42" x14ac:dyDescent="0.25">
      <c r="A1944" s="3">
        <v>537</v>
      </c>
      <c r="B1944" s="3">
        <v>38200</v>
      </c>
      <c r="C1944" s="3">
        <v>16</v>
      </c>
      <c r="D1944" s="3">
        <f t="shared" si="90"/>
        <v>4.1884816753926704E-2</v>
      </c>
      <c r="E1944" s="3">
        <v>1</v>
      </c>
      <c r="F1944" s="3">
        <v>1</v>
      </c>
      <c r="G1944" s="3">
        <v>19</v>
      </c>
      <c r="H1944" s="3">
        <v>12</v>
      </c>
      <c r="I1944" s="3">
        <v>0</v>
      </c>
      <c r="J1944" s="3">
        <v>4</v>
      </c>
      <c r="K1944" s="3">
        <v>0</v>
      </c>
      <c r="L1944" s="3">
        <v>0</v>
      </c>
      <c r="M1944" s="3">
        <v>1</v>
      </c>
      <c r="N1944" s="3">
        <v>1</v>
      </c>
      <c r="O1944" s="3">
        <v>1</v>
      </c>
      <c r="P1944" s="3">
        <v>0</v>
      </c>
      <c r="Q1944" s="3">
        <v>2</v>
      </c>
      <c r="R1944" s="3">
        <v>7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50</v>
      </c>
      <c r="AA1944" s="3" t="str" cm="1">
        <f t="array" ref="AA1944">_xlfn.IFS(AND(Z1944&lt;36,Z1944&gt;23),"24-35",AND(Z1944&lt;51,Z1944&gt;35),"36-50",AND(Z1944&gt;50,Z1944&lt;66),"51-65",Z1944&gt;65,"66+",TRUE,"?")</f>
        <v>36-50</v>
      </c>
      <c r="AB1944" s="3">
        <v>2728</v>
      </c>
      <c r="AC1944" s="3">
        <v>0</v>
      </c>
      <c r="AD1944" s="3">
        <v>0</v>
      </c>
      <c r="AE1944" s="3">
        <v>0</v>
      </c>
      <c r="AF1944" s="3">
        <v>1</v>
      </c>
      <c r="AG1944" s="3">
        <v>0</v>
      </c>
      <c r="AH1944" s="3">
        <v>0</v>
      </c>
      <c r="AI1944" s="3">
        <v>1</v>
      </c>
      <c r="AJ1944" s="3">
        <v>0</v>
      </c>
      <c r="AK1944" s="3">
        <v>0</v>
      </c>
      <c r="AL1944" s="3">
        <v>15</v>
      </c>
      <c r="AM1944" s="4">
        <v>42121</v>
      </c>
      <c r="AN1944" s="3">
        <f t="shared" si="91"/>
        <v>4</v>
      </c>
      <c r="AO1944" s="3" t="str">
        <f t="shared" si="92"/>
        <v>April</v>
      </c>
      <c r="AP1944" s="3">
        <v>1</v>
      </c>
    </row>
    <row r="1945" spans="1:42" x14ac:dyDescent="0.25">
      <c r="A1945" s="3">
        <v>726</v>
      </c>
      <c r="B1945" s="3">
        <v>41452</v>
      </c>
      <c r="C1945" s="3">
        <v>16</v>
      </c>
      <c r="D1945" s="3">
        <f t="shared" si="90"/>
        <v>3.859886133359066E-2</v>
      </c>
      <c r="E1945" s="3">
        <v>1</v>
      </c>
      <c r="F1945" s="3">
        <v>1</v>
      </c>
      <c r="G1945" s="3">
        <v>86</v>
      </c>
      <c r="H1945" s="3">
        <v>13</v>
      </c>
      <c r="I1945" s="3">
        <v>0</v>
      </c>
      <c r="J1945" s="3">
        <v>3</v>
      </c>
      <c r="K1945" s="3">
        <v>0</v>
      </c>
      <c r="L1945" s="3">
        <v>0</v>
      </c>
      <c r="M1945" s="3">
        <v>0</v>
      </c>
      <c r="N1945" s="3">
        <v>1</v>
      </c>
      <c r="O1945" s="3">
        <v>1</v>
      </c>
      <c r="P1945" s="3">
        <v>0</v>
      </c>
      <c r="Q1945" s="3">
        <v>2</v>
      </c>
      <c r="R1945" s="3">
        <v>7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67</v>
      </c>
      <c r="AA1945" s="3" t="str" cm="1">
        <f t="array" ref="AA1945">_xlfn.IFS(AND(Z1945&lt;36,Z1945&gt;23),"24-35",AND(Z1945&lt;51,Z1945&gt;35),"36-50",AND(Z1945&gt;50,Z1945&lt;66),"51-65",Z1945&gt;65,"66+",TRUE,"?")</f>
        <v>66+</v>
      </c>
      <c r="AB1945" s="3">
        <v>2639</v>
      </c>
      <c r="AC1945" s="3">
        <v>0</v>
      </c>
      <c r="AD1945" s="3">
        <v>0</v>
      </c>
      <c r="AE1945" s="3">
        <v>0</v>
      </c>
      <c r="AF1945" s="3">
        <v>1</v>
      </c>
      <c r="AG1945" s="3">
        <v>0</v>
      </c>
      <c r="AH1945" s="3">
        <v>0</v>
      </c>
      <c r="AI1945" s="3">
        <v>1</v>
      </c>
      <c r="AJ1945" s="3">
        <v>0</v>
      </c>
      <c r="AK1945" s="3">
        <v>0</v>
      </c>
      <c r="AL1945" s="3">
        <v>16</v>
      </c>
      <c r="AM1945" s="4">
        <v>42210</v>
      </c>
      <c r="AN1945" s="3">
        <f t="shared" si="91"/>
        <v>7</v>
      </c>
      <c r="AO1945" s="3" t="str">
        <f t="shared" si="92"/>
        <v>July</v>
      </c>
      <c r="AP1945" s="3">
        <v>1</v>
      </c>
    </row>
    <row r="1946" spans="1:42" x14ac:dyDescent="0.25">
      <c r="A1946" s="3">
        <v>733</v>
      </c>
      <c r="B1946" s="3">
        <v>20587</v>
      </c>
      <c r="C1946" s="3">
        <v>16</v>
      </c>
      <c r="D1946" s="3">
        <f t="shared" si="90"/>
        <v>7.7718948851216788E-2</v>
      </c>
      <c r="E1946" s="3">
        <v>1</v>
      </c>
      <c r="F1946" s="3">
        <v>0</v>
      </c>
      <c r="G1946" s="3">
        <v>39</v>
      </c>
      <c r="H1946" s="3">
        <v>2</v>
      </c>
      <c r="I1946" s="3">
        <v>3</v>
      </c>
      <c r="J1946" s="3">
        <v>6</v>
      </c>
      <c r="K1946" s="3">
        <v>4</v>
      </c>
      <c r="L1946" s="3">
        <v>1</v>
      </c>
      <c r="M1946" s="3">
        <v>9</v>
      </c>
      <c r="N1946" s="3">
        <v>1</v>
      </c>
      <c r="O1946" s="3">
        <v>1</v>
      </c>
      <c r="P1946" s="3">
        <v>1</v>
      </c>
      <c r="Q1946" s="3">
        <v>2</v>
      </c>
      <c r="R1946" s="3">
        <v>7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50</v>
      </c>
      <c r="AA1946" s="3" t="str" cm="1">
        <f t="array" ref="AA1946">_xlfn.IFS(AND(Z1946&lt;36,Z1946&gt;23),"24-35",AND(Z1946&lt;51,Z1946&gt;35),"36-50",AND(Z1946&gt;50,Z1946&lt;66),"51-65",Z1946&gt;65,"66+",TRUE,"?")</f>
        <v>36-50</v>
      </c>
      <c r="AB1946" s="3">
        <v>2208</v>
      </c>
      <c r="AC1946" s="3">
        <v>0</v>
      </c>
      <c r="AD1946" s="3">
        <v>0</v>
      </c>
      <c r="AE1946" s="3">
        <v>1</v>
      </c>
      <c r="AF1946" s="3">
        <v>0</v>
      </c>
      <c r="AG1946" s="3">
        <v>0</v>
      </c>
      <c r="AH1946" s="3">
        <v>0</v>
      </c>
      <c r="AI1946" s="3">
        <v>1</v>
      </c>
      <c r="AJ1946" s="3">
        <v>0</v>
      </c>
      <c r="AK1946" s="3">
        <v>0</v>
      </c>
      <c r="AL1946" s="3">
        <v>7</v>
      </c>
      <c r="AM1946" s="4">
        <v>42641</v>
      </c>
      <c r="AN1946" s="3">
        <f t="shared" si="91"/>
        <v>9</v>
      </c>
      <c r="AO1946" s="3" t="str">
        <f t="shared" si="92"/>
        <v>September</v>
      </c>
      <c r="AP1946" s="3">
        <v>1</v>
      </c>
    </row>
    <row r="1947" spans="1:42" x14ac:dyDescent="0.25">
      <c r="A1947" s="3">
        <v>767</v>
      </c>
      <c r="B1947" s="3">
        <v>30772</v>
      </c>
      <c r="C1947" s="3">
        <v>16</v>
      </c>
      <c r="D1947" s="3">
        <f t="shared" si="90"/>
        <v>5.1995320421162096E-2</v>
      </c>
      <c r="E1947" s="3">
        <v>1</v>
      </c>
      <c r="F1947" s="3">
        <v>1</v>
      </c>
      <c r="G1947" s="3">
        <v>89</v>
      </c>
      <c r="H1947" s="3">
        <v>7</v>
      </c>
      <c r="I1947" s="3">
        <v>2</v>
      </c>
      <c r="J1947" s="3">
        <v>4</v>
      </c>
      <c r="K1947" s="3">
        <v>2</v>
      </c>
      <c r="L1947" s="3">
        <v>1</v>
      </c>
      <c r="M1947" s="3">
        <v>4</v>
      </c>
      <c r="N1947" s="3">
        <v>1</v>
      </c>
      <c r="O1947" s="3">
        <v>1</v>
      </c>
      <c r="P1947" s="3">
        <v>0</v>
      </c>
      <c r="Q1947" s="3">
        <v>2</v>
      </c>
      <c r="R1947" s="3">
        <v>6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44</v>
      </c>
      <c r="AA1947" s="3" t="str" cm="1">
        <f t="array" ref="AA1947">_xlfn.IFS(AND(Z1947&lt;36,Z1947&gt;23),"24-35",AND(Z1947&lt;51,Z1947&gt;35),"36-50",AND(Z1947&gt;50,Z1947&lt;66),"51-65",Z1947&gt;65,"66+",TRUE,"?")</f>
        <v>36-50</v>
      </c>
      <c r="AB1947" s="3">
        <v>2268</v>
      </c>
      <c r="AC1947" s="3">
        <v>0</v>
      </c>
      <c r="AD1947" s="3">
        <v>1</v>
      </c>
      <c r="AE1947" s="3">
        <v>0</v>
      </c>
      <c r="AF1947" s="3">
        <v>0</v>
      </c>
      <c r="AG1947" s="3">
        <v>0</v>
      </c>
      <c r="AH1947" s="3">
        <v>0</v>
      </c>
      <c r="AI1947" s="3">
        <v>1</v>
      </c>
      <c r="AJ1947" s="3">
        <v>0</v>
      </c>
      <c r="AK1947" s="3">
        <v>0</v>
      </c>
      <c r="AL1947" s="3">
        <v>12</v>
      </c>
      <c r="AM1947" s="4">
        <v>42581</v>
      </c>
      <c r="AN1947" s="3">
        <f t="shared" si="91"/>
        <v>7</v>
      </c>
      <c r="AO1947" s="3" t="str">
        <f t="shared" si="92"/>
        <v>July</v>
      </c>
      <c r="AP1947" s="3">
        <v>1</v>
      </c>
    </row>
    <row r="1948" spans="1:42" x14ac:dyDescent="0.25">
      <c r="A1948" s="3">
        <v>922</v>
      </c>
      <c r="B1948" s="3">
        <v>46779</v>
      </c>
      <c r="C1948" s="3">
        <v>16</v>
      </c>
      <c r="D1948" s="3">
        <f t="shared" si="90"/>
        <v>3.4203381859381349E-2</v>
      </c>
      <c r="E1948" s="3">
        <v>1</v>
      </c>
      <c r="F1948" s="3">
        <v>1</v>
      </c>
      <c r="G1948" s="3">
        <v>55</v>
      </c>
      <c r="H1948" s="3">
        <v>12</v>
      </c>
      <c r="I1948" s="3">
        <v>1</v>
      </c>
      <c r="J1948" s="3">
        <v>3</v>
      </c>
      <c r="K1948" s="3">
        <v>0</v>
      </c>
      <c r="L1948" s="3">
        <v>0</v>
      </c>
      <c r="M1948" s="3">
        <v>7</v>
      </c>
      <c r="N1948" s="3">
        <v>1</v>
      </c>
      <c r="O1948" s="3">
        <v>0</v>
      </c>
      <c r="P1948" s="3">
        <v>1</v>
      </c>
      <c r="Q1948" s="3">
        <v>2</v>
      </c>
      <c r="R1948" s="3">
        <v>4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60</v>
      </c>
      <c r="AA1948" s="3" t="str" cm="1">
        <f t="array" ref="AA1948">_xlfn.IFS(AND(Z1948&lt;36,Z1948&gt;23),"24-35",AND(Z1948&lt;51,Z1948&gt;35),"36-50",AND(Z1948&gt;50,Z1948&lt;66),"51-65",Z1948&gt;65,"66+",TRUE,"?")</f>
        <v>51-65</v>
      </c>
      <c r="AB1948" s="3">
        <v>2511</v>
      </c>
      <c r="AC1948" s="3">
        <v>0</v>
      </c>
      <c r="AD1948" s="3">
        <v>0</v>
      </c>
      <c r="AE1948" s="3">
        <v>0</v>
      </c>
      <c r="AF1948" s="3">
        <v>0</v>
      </c>
      <c r="AG1948" s="3">
        <v>1</v>
      </c>
      <c r="AH1948" s="3">
        <v>1</v>
      </c>
      <c r="AI1948" s="3">
        <v>0</v>
      </c>
      <c r="AJ1948" s="3">
        <v>0</v>
      </c>
      <c r="AK1948" s="3">
        <v>0</v>
      </c>
      <c r="AL1948" s="3">
        <v>9</v>
      </c>
      <c r="AM1948" s="4">
        <v>42338</v>
      </c>
      <c r="AN1948" s="3">
        <f t="shared" si="91"/>
        <v>11</v>
      </c>
      <c r="AO1948" s="3" t="str">
        <f t="shared" si="92"/>
        <v>November</v>
      </c>
      <c r="AP1948" s="3">
        <v>1</v>
      </c>
    </row>
    <row r="1949" spans="1:42" x14ac:dyDescent="0.25">
      <c r="A1949" s="3">
        <v>932</v>
      </c>
      <c r="B1949" s="3">
        <v>24884</v>
      </c>
      <c r="C1949" s="3">
        <v>16</v>
      </c>
      <c r="D1949" s="3">
        <f t="shared" si="90"/>
        <v>6.4298344317633815E-2</v>
      </c>
      <c r="E1949" s="3">
        <v>1</v>
      </c>
      <c r="F1949" s="3">
        <v>0</v>
      </c>
      <c r="G1949" s="3">
        <v>32</v>
      </c>
      <c r="H1949" s="3">
        <v>3</v>
      </c>
      <c r="I1949" s="3">
        <v>6</v>
      </c>
      <c r="J1949" s="3">
        <v>7</v>
      </c>
      <c r="K1949" s="3">
        <v>0</v>
      </c>
      <c r="L1949" s="3">
        <v>0</v>
      </c>
      <c r="M1949" s="3">
        <v>3</v>
      </c>
      <c r="N1949" s="3">
        <v>1</v>
      </c>
      <c r="O1949" s="3">
        <v>0</v>
      </c>
      <c r="P1949" s="3">
        <v>0</v>
      </c>
      <c r="Q1949" s="3">
        <v>3</v>
      </c>
      <c r="R1949" s="3">
        <v>7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48</v>
      </c>
      <c r="AA1949" s="3" t="str" cm="1">
        <f t="array" ref="AA1949">_xlfn.IFS(AND(Z1949&lt;36,Z1949&gt;23),"24-35",AND(Z1949&lt;51,Z1949&gt;35),"36-50",AND(Z1949&gt;50,Z1949&lt;66),"51-65",Z1949&gt;65,"66+",TRUE,"?")</f>
        <v>36-50</v>
      </c>
      <c r="AB1949" s="3">
        <v>2736</v>
      </c>
      <c r="AC1949" s="3">
        <v>0</v>
      </c>
      <c r="AD1949" s="3">
        <v>1</v>
      </c>
      <c r="AE1949" s="3">
        <v>0</v>
      </c>
      <c r="AF1949" s="3">
        <v>0</v>
      </c>
      <c r="AG1949" s="3">
        <v>0</v>
      </c>
      <c r="AH1949" s="3">
        <v>1</v>
      </c>
      <c r="AI1949" s="3">
        <v>0</v>
      </c>
      <c r="AJ1949" s="3">
        <v>0</v>
      </c>
      <c r="AK1949" s="3">
        <v>0</v>
      </c>
      <c r="AL1949" s="3">
        <v>13</v>
      </c>
      <c r="AM1949" s="4">
        <v>42113</v>
      </c>
      <c r="AN1949" s="3">
        <f t="shared" si="91"/>
        <v>4</v>
      </c>
      <c r="AO1949" s="3" t="str">
        <f t="shared" si="92"/>
        <v>April</v>
      </c>
      <c r="AP1949" s="3">
        <v>1</v>
      </c>
    </row>
    <row r="1950" spans="1:42" x14ac:dyDescent="0.25">
      <c r="A1950" s="3">
        <v>1004</v>
      </c>
      <c r="B1950" s="3">
        <v>22304</v>
      </c>
      <c r="C1950" s="3">
        <v>16</v>
      </c>
      <c r="D1950" s="3">
        <f t="shared" si="90"/>
        <v>7.1736011477761832E-2</v>
      </c>
      <c r="E1950" s="3">
        <v>0</v>
      </c>
      <c r="F1950" s="3">
        <v>0</v>
      </c>
      <c r="G1950" s="3">
        <v>91</v>
      </c>
      <c r="H1950" s="3">
        <v>3</v>
      </c>
      <c r="I1950" s="3">
        <v>2</v>
      </c>
      <c r="J1950" s="3">
        <v>7</v>
      </c>
      <c r="K1950" s="3">
        <v>0</v>
      </c>
      <c r="L1950" s="3">
        <v>4</v>
      </c>
      <c r="M1950" s="3">
        <v>2</v>
      </c>
      <c r="N1950" s="3">
        <v>1</v>
      </c>
      <c r="O1950" s="3">
        <v>1</v>
      </c>
      <c r="P1950" s="3">
        <v>0</v>
      </c>
      <c r="Q1950" s="3">
        <v>2</v>
      </c>
      <c r="R1950" s="3">
        <v>8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64</v>
      </c>
      <c r="AA1950" s="3" t="str" cm="1">
        <f t="array" ref="AA1950">_xlfn.IFS(AND(Z1950&lt;36,Z1950&gt;23),"24-35",AND(Z1950&lt;51,Z1950&gt;35),"36-50",AND(Z1950&gt;50,Z1950&lt;66),"51-65",Z1950&gt;65,"66+",TRUE,"?")</f>
        <v>51-65</v>
      </c>
      <c r="AB1950" s="3">
        <v>2853</v>
      </c>
      <c r="AC1950" s="3">
        <v>1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1</v>
      </c>
      <c r="AJ1950" s="3">
        <v>0</v>
      </c>
      <c r="AK1950" s="3">
        <v>0</v>
      </c>
      <c r="AL1950" s="3">
        <v>14</v>
      </c>
      <c r="AM1950" s="4">
        <v>41996</v>
      </c>
      <c r="AN1950" s="3">
        <f t="shared" si="91"/>
        <v>12</v>
      </c>
      <c r="AO1950" s="3" t="str">
        <f t="shared" si="92"/>
        <v>December</v>
      </c>
      <c r="AP1950" s="3">
        <v>1</v>
      </c>
    </row>
    <row r="1951" spans="1:42" x14ac:dyDescent="0.25">
      <c r="A1951" s="3">
        <v>1045</v>
      </c>
      <c r="B1951" s="3">
        <v>54466</v>
      </c>
      <c r="C1951" s="3">
        <v>16</v>
      </c>
      <c r="D1951" s="3">
        <f t="shared" si="90"/>
        <v>2.9376124554768113E-2</v>
      </c>
      <c r="E1951" s="3">
        <v>1</v>
      </c>
      <c r="F1951" s="3">
        <v>1</v>
      </c>
      <c r="G1951" s="3">
        <v>78</v>
      </c>
      <c r="H1951" s="3">
        <v>12</v>
      </c>
      <c r="I1951" s="3">
        <v>0</v>
      </c>
      <c r="J1951" s="3">
        <v>4</v>
      </c>
      <c r="K1951" s="3">
        <v>0</v>
      </c>
      <c r="L1951" s="3">
        <v>0</v>
      </c>
      <c r="M1951" s="3">
        <v>0</v>
      </c>
      <c r="N1951" s="3">
        <v>1</v>
      </c>
      <c r="O1951" s="3">
        <v>1</v>
      </c>
      <c r="P1951" s="3">
        <v>0</v>
      </c>
      <c r="Q1951" s="3">
        <v>2</v>
      </c>
      <c r="R1951" s="3">
        <v>5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47</v>
      </c>
      <c r="AA1951" s="3" t="str" cm="1">
        <f t="array" ref="AA1951">_xlfn.IFS(AND(Z1951&lt;36,Z1951&gt;23),"24-35",AND(Z1951&lt;51,Z1951&gt;35),"36-50",AND(Z1951&gt;50,Z1951&lt;66),"51-65",Z1951&gt;65,"66+",TRUE,"?")</f>
        <v>36-50</v>
      </c>
      <c r="AB1951" s="3">
        <v>2299</v>
      </c>
      <c r="AC1951" s="3">
        <v>0</v>
      </c>
      <c r="AD1951" s="3">
        <v>0</v>
      </c>
      <c r="AE1951" s="3">
        <v>1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1</v>
      </c>
      <c r="AL1951" s="3">
        <v>16</v>
      </c>
      <c r="AM1951" s="4">
        <v>42550</v>
      </c>
      <c r="AN1951" s="3">
        <f t="shared" si="91"/>
        <v>6</v>
      </c>
      <c r="AO1951" s="3" t="str">
        <f t="shared" si="92"/>
        <v>June</v>
      </c>
      <c r="AP1951" s="3">
        <v>1</v>
      </c>
    </row>
    <row r="1952" spans="1:42" x14ac:dyDescent="0.25">
      <c r="A1952" s="3">
        <v>1104</v>
      </c>
      <c r="B1952" s="3">
        <v>33444</v>
      </c>
      <c r="C1952" s="3">
        <v>16</v>
      </c>
      <c r="D1952" s="3">
        <f t="shared" si="90"/>
        <v>4.7841167324482715E-2</v>
      </c>
      <c r="E1952" s="3">
        <v>1</v>
      </c>
      <c r="F1952" s="3">
        <v>1</v>
      </c>
      <c r="G1952" s="3">
        <v>24</v>
      </c>
      <c r="H1952" s="3">
        <v>8</v>
      </c>
      <c r="I1952" s="3">
        <v>0</v>
      </c>
      <c r="J1952" s="3">
        <v>8</v>
      </c>
      <c r="K1952" s="3">
        <v>0</v>
      </c>
      <c r="L1952" s="3">
        <v>0</v>
      </c>
      <c r="M1952" s="3">
        <v>2</v>
      </c>
      <c r="N1952" s="3">
        <v>1</v>
      </c>
      <c r="O1952" s="3">
        <v>1</v>
      </c>
      <c r="P1952" s="3">
        <v>0</v>
      </c>
      <c r="Q1952" s="3">
        <v>2</v>
      </c>
      <c r="R1952" s="3">
        <v>8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68</v>
      </c>
      <c r="AA1952" s="3" t="str" cm="1">
        <f t="array" ref="AA1952">_xlfn.IFS(AND(Z1952&lt;36,Z1952&gt;23),"24-35",AND(Z1952&lt;51,Z1952&gt;35),"36-50",AND(Z1952&gt;50,Z1952&lt;66),"51-65",Z1952&gt;65,"66+",TRUE,"?")</f>
        <v>66+</v>
      </c>
      <c r="AB1952" s="3">
        <v>2762</v>
      </c>
      <c r="AC1952" s="3">
        <v>0</v>
      </c>
      <c r="AD1952" s="3">
        <v>1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1</v>
      </c>
      <c r="AK1952" s="3">
        <v>0</v>
      </c>
      <c r="AL1952" s="3">
        <v>14</v>
      </c>
      <c r="AM1952" s="4">
        <v>42087</v>
      </c>
      <c r="AN1952" s="3">
        <f t="shared" si="91"/>
        <v>3</v>
      </c>
      <c r="AO1952" s="3" t="str">
        <f t="shared" si="92"/>
        <v>March</v>
      </c>
      <c r="AP1952" s="3">
        <v>1</v>
      </c>
    </row>
    <row r="1953" spans="1:42" x14ac:dyDescent="0.25">
      <c r="A1953" s="3">
        <v>1112</v>
      </c>
      <c r="B1953" s="3">
        <v>26954</v>
      </c>
      <c r="C1953" s="3">
        <v>16</v>
      </c>
      <c r="D1953" s="3">
        <f t="shared" si="90"/>
        <v>5.9360391778585736E-2</v>
      </c>
      <c r="E1953" s="3">
        <v>1</v>
      </c>
      <c r="F1953" s="3">
        <v>0</v>
      </c>
      <c r="G1953" s="3">
        <v>17</v>
      </c>
      <c r="H1953" s="3">
        <v>4</v>
      </c>
      <c r="I1953" s="3">
        <v>1</v>
      </c>
      <c r="J1953" s="3">
        <v>11</v>
      </c>
      <c r="K1953" s="3">
        <v>0</v>
      </c>
      <c r="L1953" s="3">
        <v>0</v>
      </c>
      <c r="M1953" s="3">
        <v>1</v>
      </c>
      <c r="N1953" s="3">
        <v>1</v>
      </c>
      <c r="O1953" s="3">
        <v>1</v>
      </c>
      <c r="P1953" s="3">
        <v>0</v>
      </c>
      <c r="Q1953" s="3">
        <v>2</v>
      </c>
      <c r="R1953" s="3">
        <v>7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49</v>
      </c>
      <c r="AA1953" s="3" t="str" cm="1">
        <f t="array" ref="AA1953">_xlfn.IFS(AND(Z1953&lt;36,Z1953&gt;23),"24-35",AND(Z1953&lt;51,Z1953&gt;35),"36-50",AND(Z1953&gt;50,Z1953&lt;66),"51-65",Z1953&gt;65,"66+",TRUE,"?")</f>
        <v>36-50</v>
      </c>
      <c r="AB1953" s="3">
        <v>2211</v>
      </c>
      <c r="AC1953" s="3">
        <v>0</v>
      </c>
      <c r="AD1953" s="3">
        <v>0</v>
      </c>
      <c r="AE1953" s="3">
        <v>1</v>
      </c>
      <c r="AF1953" s="3">
        <v>0</v>
      </c>
      <c r="AG1953" s="3">
        <v>0</v>
      </c>
      <c r="AH1953" s="3">
        <v>0</v>
      </c>
      <c r="AI1953" s="3">
        <v>1</v>
      </c>
      <c r="AJ1953" s="3">
        <v>0</v>
      </c>
      <c r="AK1953" s="3">
        <v>0</v>
      </c>
      <c r="AL1953" s="3">
        <v>15</v>
      </c>
      <c r="AM1953" s="4">
        <v>42638</v>
      </c>
      <c r="AN1953" s="3">
        <f t="shared" si="91"/>
        <v>9</v>
      </c>
      <c r="AO1953" s="3" t="str">
        <f t="shared" si="92"/>
        <v>September</v>
      </c>
      <c r="AP1953" s="3">
        <v>1</v>
      </c>
    </row>
    <row r="1954" spans="1:42" x14ac:dyDescent="0.25">
      <c r="A1954" s="3">
        <v>1145</v>
      </c>
      <c r="B1954" s="3">
        <v>26228</v>
      </c>
      <c r="C1954" s="3">
        <v>16</v>
      </c>
      <c r="D1954" s="3">
        <f t="shared" si="90"/>
        <v>6.1003507701692848E-2</v>
      </c>
      <c r="E1954" s="3">
        <v>1</v>
      </c>
      <c r="F1954" s="3">
        <v>0</v>
      </c>
      <c r="G1954" s="3">
        <v>50</v>
      </c>
      <c r="H1954" s="3">
        <v>2</v>
      </c>
      <c r="I1954" s="3">
        <v>6</v>
      </c>
      <c r="J1954" s="3">
        <v>4</v>
      </c>
      <c r="K1954" s="3">
        <v>3</v>
      </c>
      <c r="L1954" s="3">
        <v>1</v>
      </c>
      <c r="M1954" s="3">
        <v>9</v>
      </c>
      <c r="N1954" s="3">
        <v>1</v>
      </c>
      <c r="O1954" s="3">
        <v>1</v>
      </c>
      <c r="P1954" s="3">
        <v>0</v>
      </c>
      <c r="Q1954" s="3">
        <v>2</v>
      </c>
      <c r="R1954" s="3">
        <v>8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47</v>
      </c>
      <c r="AA1954" s="3" t="str" cm="1">
        <f t="array" ref="AA1954">_xlfn.IFS(AND(Z1954&lt;36,Z1954&gt;23),"24-35",AND(Z1954&lt;51,Z1954&gt;35),"36-50",AND(Z1954&gt;50,Z1954&lt;66),"51-65",Z1954&gt;65,"66+",TRUE,"?")</f>
        <v>36-50</v>
      </c>
      <c r="AB1954" s="3">
        <v>2439</v>
      </c>
      <c r="AC1954" s="3">
        <v>0</v>
      </c>
      <c r="AD1954" s="3">
        <v>1</v>
      </c>
      <c r="AE1954" s="3">
        <v>0</v>
      </c>
      <c r="AF1954" s="3">
        <v>0</v>
      </c>
      <c r="AG1954" s="3">
        <v>0</v>
      </c>
      <c r="AH1954" s="3">
        <v>0</v>
      </c>
      <c r="AI1954" s="3">
        <v>1</v>
      </c>
      <c r="AJ1954" s="3">
        <v>0</v>
      </c>
      <c r="AK1954" s="3">
        <v>0</v>
      </c>
      <c r="AL1954" s="3">
        <v>7</v>
      </c>
      <c r="AM1954" s="4">
        <v>42410</v>
      </c>
      <c r="AN1954" s="3">
        <f t="shared" si="91"/>
        <v>2</v>
      </c>
      <c r="AO1954" s="3" t="str">
        <f t="shared" si="92"/>
        <v>February</v>
      </c>
      <c r="AP1954" s="3">
        <v>1</v>
      </c>
    </row>
    <row r="1955" spans="1:42" x14ac:dyDescent="0.25">
      <c r="A1955" s="3">
        <v>1314</v>
      </c>
      <c r="B1955" s="3">
        <v>43142</v>
      </c>
      <c r="C1955" s="3">
        <v>16</v>
      </c>
      <c r="D1955" s="3">
        <f t="shared" si="90"/>
        <v>3.7086829539659728E-2</v>
      </c>
      <c r="E1955" s="3">
        <v>1</v>
      </c>
      <c r="F1955" s="3">
        <v>1</v>
      </c>
      <c r="G1955" s="3">
        <v>84</v>
      </c>
      <c r="H1955" s="3">
        <v>5</v>
      </c>
      <c r="I1955" s="3">
        <v>1</v>
      </c>
      <c r="J1955" s="3">
        <v>7</v>
      </c>
      <c r="K1955" s="3">
        <v>2</v>
      </c>
      <c r="L1955" s="3">
        <v>1</v>
      </c>
      <c r="M1955" s="3">
        <v>4</v>
      </c>
      <c r="N1955" s="3">
        <v>1</v>
      </c>
      <c r="O1955" s="3">
        <v>1</v>
      </c>
      <c r="P1955" s="3">
        <v>0</v>
      </c>
      <c r="Q1955" s="3">
        <v>2</v>
      </c>
      <c r="R1955" s="3">
        <v>7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51</v>
      </c>
      <c r="AA1955" s="3" t="str" cm="1">
        <f t="array" ref="AA1955">_xlfn.IFS(AND(Z1955&lt;36,Z1955&gt;23),"24-35",AND(Z1955&lt;51,Z1955&gt;35),"36-50",AND(Z1955&gt;50,Z1955&lt;66),"51-65",Z1955&gt;65,"66+",TRUE,"?")</f>
        <v>51-65</v>
      </c>
      <c r="AB1955" s="3">
        <v>2290</v>
      </c>
      <c r="AC1955" s="3">
        <v>0</v>
      </c>
      <c r="AD1955" s="3">
        <v>1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1</v>
      </c>
      <c r="AK1955" s="3">
        <v>0</v>
      </c>
      <c r="AL1955" s="3">
        <v>12</v>
      </c>
      <c r="AM1955" s="4">
        <v>42559</v>
      </c>
      <c r="AN1955" s="3">
        <f t="shared" si="91"/>
        <v>7</v>
      </c>
      <c r="AO1955" s="3" t="str">
        <f t="shared" si="92"/>
        <v>July</v>
      </c>
      <c r="AP1955" s="3">
        <v>1</v>
      </c>
    </row>
    <row r="1956" spans="1:42" x14ac:dyDescent="0.25">
      <c r="A1956" s="3">
        <v>1325</v>
      </c>
      <c r="B1956" s="3">
        <v>34596</v>
      </c>
      <c r="C1956" s="3">
        <v>16</v>
      </c>
      <c r="D1956" s="3">
        <f t="shared" si="90"/>
        <v>4.6248121170077462E-2</v>
      </c>
      <c r="E1956" s="3">
        <v>1</v>
      </c>
      <c r="F1956" s="3">
        <v>0</v>
      </c>
      <c r="G1956" s="3">
        <v>48</v>
      </c>
      <c r="H1956" s="3">
        <v>14</v>
      </c>
      <c r="I1956" s="3">
        <v>0</v>
      </c>
      <c r="J1956" s="3">
        <v>2</v>
      </c>
      <c r="K1956" s="3">
        <v>0</v>
      </c>
      <c r="L1956" s="3">
        <v>0</v>
      </c>
      <c r="M1956" s="3">
        <v>7</v>
      </c>
      <c r="N1956" s="3">
        <v>1</v>
      </c>
      <c r="O1956" s="3">
        <v>1</v>
      </c>
      <c r="P1956" s="3">
        <v>0</v>
      </c>
      <c r="Q1956" s="3">
        <v>2</v>
      </c>
      <c r="R1956" s="3">
        <v>8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46</v>
      </c>
      <c r="AA1956" s="3" t="str" cm="1">
        <f t="array" ref="AA1956">_xlfn.IFS(AND(Z1956&lt;36,Z1956&gt;23),"24-35",AND(Z1956&lt;51,Z1956&gt;35),"36-50",AND(Z1956&gt;50,Z1956&lt;66),"51-65",Z1956&gt;65,"66+",TRUE,"?")</f>
        <v>36-50</v>
      </c>
      <c r="AB1956" s="3">
        <v>2601</v>
      </c>
      <c r="AC1956" s="3">
        <v>0</v>
      </c>
      <c r="AD1956" s="3">
        <v>1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1</v>
      </c>
      <c r="AL1956" s="3">
        <v>9</v>
      </c>
      <c r="AM1956" s="4">
        <v>42248</v>
      </c>
      <c r="AN1956" s="3">
        <f t="shared" si="91"/>
        <v>9</v>
      </c>
      <c r="AO1956" s="3" t="str">
        <f t="shared" si="92"/>
        <v>September</v>
      </c>
      <c r="AP1956" s="3">
        <v>1</v>
      </c>
    </row>
    <row r="1957" spans="1:42" x14ac:dyDescent="0.25">
      <c r="A1957" s="3">
        <v>1825</v>
      </c>
      <c r="B1957" s="3">
        <v>33279</v>
      </c>
      <c r="C1957" s="3">
        <v>16</v>
      </c>
      <c r="D1957" s="3">
        <f t="shared" si="90"/>
        <v>4.8078367739415248E-2</v>
      </c>
      <c r="E1957" s="3">
        <v>0</v>
      </c>
      <c r="F1957" s="3">
        <v>0</v>
      </c>
      <c r="G1957" s="3">
        <v>29</v>
      </c>
      <c r="H1957" s="3">
        <v>10</v>
      </c>
      <c r="I1957" s="3">
        <v>3</v>
      </c>
      <c r="J1957" s="3">
        <v>3</v>
      </c>
      <c r="K1957" s="3">
        <v>0</v>
      </c>
      <c r="L1957" s="3">
        <v>0</v>
      </c>
      <c r="M1957" s="3">
        <v>0</v>
      </c>
      <c r="N1957" s="3">
        <v>1</v>
      </c>
      <c r="O1957" s="3">
        <v>0</v>
      </c>
      <c r="P1957" s="3">
        <v>0</v>
      </c>
      <c r="Q1957" s="3">
        <v>3</v>
      </c>
      <c r="R1957" s="3">
        <v>3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54</v>
      </c>
      <c r="AA1957" s="3" t="str" cm="1">
        <f t="array" ref="AA1957">_xlfn.IFS(AND(Z1957&lt;36,Z1957&gt;23),"24-35",AND(Z1957&lt;51,Z1957&gt;35),"36-50",AND(Z1957&gt;50,Z1957&lt;66),"51-65",Z1957&gt;65,"66+",TRUE,"?")</f>
        <v>51-65</v>
      </c>
      <c r="AB1957" s="3">
        <v>2176</v>
      </c>
      <c r="AC1957" s="3">
        <v>0</v>
      </c>
      <c r="AD1957" s="3">
        <v>0</v>
      </c>
      <c r="AE1957" s="3">
        <v>1</v>
      </c>
      <c r="AF1957" s="3">
        <v>0</v>
      </c>
      <c r="AG1957" s="3">
        <v>0</v>
      </c>
      <c r="AH1957" s="3">
        <v>0</v>
      </c>
      <c r="AI1957" s="3">
        <v>1</v>
      </c>
      <c r="AJ1957" s="3">
        <v>0</v>
      </c>
      <c r="AK1957" s="3">
        <v>0</v>
      </c>
      <c r="AL1957" s="3">
        <v>16</v>
      </c>
      <c r="AM1957" s="4">
        <v>42673</v>
      </c>
      <c r="AN1957" s="3">
        <f t="shared" si="91"/>
        <v>10</v>
      </c>
      <c r="AO1957" s="3" t="str">
        <f t="shared" si="92"/>
        <v>October</v>
      </c>
      <c r="AP1957" s="3">
        <v>1</v>
      </c>
    </row>
    <row r="1958" spans="1:42" x14ac:dyDescent="0.25">
      <c r="A1958" s="3">
        <v>1839</v>
      </c>
      <c r="B1958" s="3">
        <v>30261</v>
      </c>
      <c r="C1958" s="3">
        <v>16</v>
      </c>
      <c r="D1958" s="3">
        <f t="shared" si="90"/>
        <v>5.287333531608341E-2</v>
      </c>
      <c r="E1958" s="3">
        <v>1</v>
      </c>
      <c r="F1958" s="3">
        <v>2</v>
      </c>
      <c r="G1958" s="3">
        <v>75</v>
      </c>
      <c r="H1958" s="3">
        <v>8</v>
      </c>
      <c r="I1958" s="3">
        <v>0</v>
      </c>
      <c r="J1958" s="3">
        <v>5</v>
      </c>
      <c r="K1958" s="3">
        <v>0</v>
      </c>
      <c r="L1958" s="3">
        <v>3</v>
      </c>
      <c r="M1958" s="3">
        <v>6</v>
      </c>
      <c r="N1958" s="3">
        <v>1</v>
      </c>
      <c r="O1958" s="3">
        <v>0</v>
      </c>
      <c r="P1958" s="3">
        <v>0</v>
      </c>
      <c r="Q1958" s="3">
        <v>3</v>
      </c>
      <c r="R1958" s="3">
        <v>8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48</v>
      </c>
      <c r="AA1958" s="3" t="str" cm="1">
        <f t="array" ref="AA1958">_xlfn.IFS(AND(Z1958&lt;36,Z1958&gt;23),"24-35",AND(Z1958&lt;51,Z1958&gt;35),"36-50",AND(Z1958&gt;50,Z1958&lt;66),"51-65",Z1958&gt;65,"66+",TRUE,"?")</f>
        <v>36-50</v>
      </c>
      <c r="AB1958" s="3">
        <v>2801</v>
      </c>
      <c r="AC1958" s="3">
        <v>0</v>
      </c>
      <c r="AD1958" s="3">
        <v>0</v>
      </c>
      <c r="AE1958" s="3">
        <v>0</v>
      </c>
      <c r="AF1958" s="3">
        <v>1</v>
      </c>
      <c r="AG1958" s="3">
        <v>0</v>
      </c>
      <c r="AH1958" s="3">
        <v>0</v>
      </c>
      <c r="AI1958" s="3">
        <v>1</v>
      </c>
      <c r="AJ1958" s="3">
        <v>0</v>
      </c>
      <c r="AK1958" s="3">
        <v>0</v>
      </c>
      <c r="AL1958" s="3">
        <v>10</v>
      </c>
      <c r="AM1958" s="4">
        <v>42048</v>
      </c>
      <c r="AN1958" s="3">
        <f t="shared" si="91"/>
        <v>2</v>
      </c>
      <c r="AO1958" s="3" t="str">
        <f t="shared" si="92"/>
        <v>February</v>
      </c>
      <c r="AP1958" s="3">
        <v>1</v>
      </c>
    </row>
    <row r="1959" spans="1:42" x14ac:dyDescent="0.25">
      <c r="A1959" s="3">
        <v>1959</v>
      </c>
      <c r="B1959" s="3">
        <v>15253</v>
      </c>
      <c r="C1959" s="3">
        <v>16</v>
      </c>
      <c r="D1959" s="3">
        <f t="shared" si="90"/>
        <v>0.10489739723333115</v>
      </c>
      <c r="E1959" s="3">
        <v>1</v>
      </c>
      <c r="F1959" s="3">
        <v>0</v>
      </c>
      <c r="G1959" s="3">
        <v>13</v>
      </c>
      <c r="H1959" s="3">
        <v>1</v>
      </c>
      <c r="I1959" s="3">
        <v>3</v>
      </c>
      <c r="J1959" s="3">
        <v>3</v>
      </c>
      <c r="K1959" s="3">
        <v>8</v>
      </c>
      <c r="L1959" s="3">
        <v>1</v>
      </c>
      <c r="M1959" s="3">
        <v>13</v>
      </c>
      <c r="N1959" s="3">
        <v>2</v>
      </c>
      <c r="O1959" s="3">
        <v>1</v>
      </c>
      <c r="P1959" s="3">
        <v>0</v>
      </c>
      <c r="Q1959" s="3">
        <v>3</v>
      </c>
      <c r="R1959" s="3">
        <v>7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28</v>
      </c>
      <c r="AA1959" s="3" t="str" cm="1">
        <f t="array" ref="AA1959">_xlfn.IFS(AND(Z1959&lt;36,Z1959&gt;23),"24-35",AND(Z1959&lt;51,Z1959&gt;35),"36-50",AND(Z1959&gt;50,Z1959&lt;66),"51-65",Z1959&gt;65,"66+",TRUE,"?")</f>
        <v>24-35</v>
      </c>
      <c r="AB1959" s="3">
        <v>2403</v>
      </c>
      <c r="AC1959" s="3">
        <v>0</v>
      </c>
      <c r="AD1959" s="3">
        <v>0</v>
      </c>
      <c r="AE1959" s="3">
        <v>1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3</v>
      </c>
      <c r="AM1959" s="4">
        <v>42446</v>
      </c>
      <c r="AN1959" s="3">
        <f t="shared" si="91"/>
        <v>3</v>
      </c>
      <c r="AO1959" s="3" t="str">
        <f t="shared" si="92"/>
        <v>March</v>
      </c>
      <c r="AP1959" s="3">
        <v>1</v>
      </c>
    </row>
    <row r="1960" spans="1:42" x14ac:dyDescent="0.25">
      <c r="A1960" s="3">
        <v>1993</v>
      </c>
      <c r="B1960" s="3">
        <v>34596</v>
      </c>
      <c r="C1960" s="3">
        <v>16</v>
      </c>
      <c r="D1960" s="3">
        <f t="shared" si="90"/>
        <v>4.6248121170077462E-2</v>
      </c>
      <c r="E1960" s="3">
        <v>1</v>
      </c>
      <c r="F1960" s="3">
        <v>0</v>
      </c>
      <c r="G1960" s="3">
        <v>48</v>
      </c>
      <c r="H1960" s="3">
        <v>14</v>
      </c>
      <c r="I1960" s="3">
        <v>0</v>
      </c>
      <c r="J1960" s="3">
        <v>2</v>
      </c>
      <c r="K1960" s="3">
        <v>0</v>
      </c>
      <c r="L1960" s="3">
        <v>0</v>
      </c>
      <c r="M1960" s="3">
        <v>7</v>
      </c>
      <c r="N1960" s="3">
        <v>1</v>
      </c>
      <c r="O1960" s="3">
        <v>1</v>
      </c>
      <c r="P1960" s="3">
        <v>0</v>
      </c>
      <c r="Q1960" s="3">
        <v>2</v>
      </c>
      <c r="R1960" s="3">
        <v>8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1</v>
      </c>
      <c r="Z1960" s="3">
        <v>46</v>
      </c>
      <c r="AA1960" s="3" t="str" cm="1">
        <f t="array" ref="AA1960">_xlfn.IFS(AND(Z1960&lt;36,Z1960&gt;23),"24-35",AND(Z1960&lt;51,Z1960&gt;35),"36-50",AND(Z1960&gt;50,Z1960&lt;66),"51-65",Z1960&gt;65,"66+",TRUE,"?")</f>
        <v>36-50</v>
      </c>
      <c r="AB1960" s="3">
        <v>2601</v>
      </c>
      <c r="AC1960" s="3">
        <v>0</v>
      </c>
      <c r="AD1960" s="3">
        <v>1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1</v>
      </c>
      <c r="AL1960" s="3">
        <v>9</v>
      </c>
      <c r="AM1960" s="4">
        <v>42248</v>
      </c>
      <c r="AN1960" s="3">
        <f t="shared" si="91"/>
        <v>9</v>
      </c>
      <c r="AO1960" s="3" t="str">
        <f t="shared" si="92"/>
        <v>September</v>
      </c>
      <c r="AP1960" s="3">
        <v>1</v>
      </c>
    </row>
    <row r="1961" spans="1:42" x14ac:dyDescent="0.25">
      <c r="A1961" s="3">
        <v>215</v>
      </c>
      <c r="B1961" s="3">
        <v>15033</v>
      </c>
      <c r="C1961" s="3">
        <v>15</v>
      </c>
      <c r="D1961" s="3">
        <f t="shared" si="90"/>
        <v>9.9780482937537412E-2</v>
      </c>
      <c r="E1961" s="3">
        <v>0</v>
      </c>
      <c r="F1961" s="3">
        <v>0</v>
      </c>
      <c r="G1961" s="3">
        <v>37</v>
      </c>
      <c r="H1961" s="3">
        <v>0</v>
      </c>
      <c r="I1961" s="3">
        <v>4</v>
      </c>
      <c r="J1961" s="3">
        <v>5</v>
      </c>
      <c r="K1961" s="3">
        <v>6</v>
      </c>
      <c r="L1961" s="3">
        <v>0</v>
      </c>
      <c r="M1961" s="3">
        <v>4</v>
      </c>
      <c r="N1961" s="3">
        <v>1</v>
      </c>
      <c r="O1961" s="3">
        <v>1</v>
      </c>
      <c r="P1961" s="3">
        <v>0</v>
      </c>
      <c r="Q1961" s="3">
        <v>3</v>
      </c>
      <c r="R1961" s="3">
        <v>3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69</v>
      </c>
      <c r="AA1961" s="3" t="str" cm="1">
        <f t="array" ref="AA1961">_xlfn.IFS(AND(Z1961&lt;36,Z1961&gt;23),"24-35",AND(Z1961&lt;51,Z1961&gt;35),"36-50",AND(Z1961&gt;50,Z1961&lt;66),"51-65",Z1961&gt;65,"66+",TRUE,"?")</f>
        <v>66+</v>
      </c>
      <c r="AB1961" s="3">
        <v>2233</v>
      </c>
      <c r="AC1961" s="3">
        <v>0</v>
      </c>
      <c r="AD1961" s="3">
        <v>0</v>
      </c>
      <c r="AE1961" s="3">
        <v>1</v>
      </c>
      <c r="AF1961" s="3">
        <v>0</v>
      </c>
      <c r="AG1961" s="3">
        <v>0</v>
      </c>
      <c r="AH1961" s="3">
        <v>0</v>
      </c>
      <c r="AI1961" s="3">
        <v>1</v>
      </c>
      <c r="AJ1961" s="3">
        <v>0</v>
      </c>
      <c r="AK1961" s="3">
        <v>0</v>
      </c>
      <c r="AL1961" s="3">
        <v>11</v>
      </c>
      <c r="AM1961" s="4">
        <v>42616</v>
      </c>
      <c r="AN1961" s="3">
        <f t="shared" si="91"/>
        <v>9</v>
      </c>
      <c r="AO1961" s="3" t="str">
        <f t="shared" si="92"/>
        <v>September</v>
      </c>
      <c r="AP1961" s="3">
        <v>1</v>
      </c>
    </row>
    <row r="1962" spans="1:42" x14ac:dyDescent="0.25">
      <c r="A1962" s="3">
        <v>232</v>
      </c>
      <c r="B1962" s="3">
        <v>29938</v>
      </c>
      <c r="C1962" s="3">
        <v>15</v>
      </c>
      <c r="D1962" s="3">
        <f t="shared" si="90"/>
        <v>5.0103547331151042E-2</v>
      </c>
      <c r="E1962" s="3">
        <v>1</v>
      </c>
      <c r="F1962" s="3">
        <v>0</v>
      </c>
      <c r="G1962" s="3">
        <v>52</v>
      </c>
      <c r="H1962" s="3">
        <v>3</v>
      </c>
      <c r="I1962" s="3">
        <v>3</v>
      </c>
      <c r="J1962" s="3">
        <v>7</v>
      </c>
      <c r="K1962" s="3">
        <v>0</v>
      </c>
      <c r="L1962" s="3">
        <v>2</v>
      </c>
      <c r="M1962" s="3">
        <v>11</v>
      </c>
      <c r="N1962" s="3">
        <v>2</v>
      </c>
      <c r="O1962" s="3">
        <v>1</v>
      </c>
      <c r="P1962" s="3">
        <v>0</v>
      </c>
      <c r="Q1962" s="3">
        <v>3</v>
      </c>
      <c r="R1962" s="3">
        <v>6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35</v>
      </c>
      <c r="AA1962" s="3" t="str" cm="1">
        <f t="array" ref="AA1962">_xlfn.IFS(AND(Z1962&lt;36,Z1962&gt;23),"24-35",AND(Z1962&lt;51,Z1962&gt;35),"36-50",AND(Z1962&gt;50,Z1962&lt;66),"51-65",Z1962&gt;65,"66+",TRUE,"?")</f>
        <v>24-35</v>
      </c>
      <c r="AB1962" s="3">
        <v>2404</v>
      </c>
      <c r="AC1962" s="3">
        <v>0</v>
      </c>
      <c r="AD1962" s="3">
        <v>0</v>
      </c>
      <c r="AE1962" s="3">
        <v>1</v>
      </c>
      <c r="AF1962" s="3">
        <v>0</v>
      </c>
      <c r="AG1962" s="3">
        <v>0</v>
      </c>
      <c r="AH1962" s="3">
        <v>0</v>
      </c>
      <c r="AI1962" s="3">
        <v>1</v>
      </c>
      <c r="AJ1962" s="3">
        <v>0</v>
      </c>
      <c r="AK1962" s="3">
        <v>0</v>
      </c>
      <c r="AL1962" s="3">
        <v>4</v>
      </c>
      <c r="AM1962" s="4">
        <v>42445</v>
      </c>
      <c r="AN1962" s="3">
        <f t="shared" si="91"/>
        <v>3</v>
      </c>
      <c r="AO1962" s="3" t="str">
        <f t="shared" si="92"/>
        <v>March</v>
      </c>
      <c r="AP1962" s="3">
        <v>1</v>
      </c>
    </row>
    <row r="1963" spans="1:42" x14ac:dyDescent="0.25">
      <c r="A1963" s="3">
        <v>240</v>
      </c>
      <c r="B1963" s="3">
        <v>40737</v>
      </c>
      <c r="C1963" s="3">
        <v>15</v>
      </c>
      <c r="D1963" s="3">
        <f t="shared" si="90"/>
        <v>3.6821562707121287E-2</v>
      </c>
      <c r="E1963" s="3">
        <v>2</v>
      </c>
      <c r="F1963" s="3">
        <v>1</v>
      </c>
      <c r="G1963" s="3">
        <v>24</v>
      </c>
      <c r="H1963" s="3">
        <v>11</v>
      </c>
      <c r="I1963" s="3">
        <v>0</v>
      </c>
      <c r="J1963" s="3">
        <v>4</v>
      </c>
      <c r="K1963" s="3">
        <v>0</v>
      </c>
      <c r="L1963" s="3">
        <v>0</v>
      </c>
      <c r="M1963" s="3">
        <v>2</v>
      </c>
      <c r="N1963" s="3">
        <v>1</v>
      </c>
      <c r="O1963" s="3">
        <v>1</v>
      </c>
      <c r="P1963" s="3">
        <v>0</v>
      </c>
      <c r="Q1963" s="3">
        <v>2</v>
      </c>
      <c r="R1963" s="3">
        <v>8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63</v>
      </c>
      <c r="AA1963" s="3" t="str" cm="1">
        <f t="array" ref="AA1963">_xlfn.IFS(AND(Z1963&lt;36,Z1963&gt;23),"24-35",AND(Z1963&lt;51,Z1963&gt;35),"36-50",AND(Z1963&gt;50,Z1963&lt;66),"51-65",Z1963&gt;65,"66+",TRUE,"?")</f>
        <v>51-65</v>
      </c>
      <c r="AB1963" s="3">
        <v>2362</v>
      </c>
      <c r="AC1963" s="3">
        <v>0</v>
      </c>
      <c r="AD1963" s="3">
        <v>0</v>
      </c>
      <c r="AE1963" s="3">
        <v>1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1</v>
      </c>
      <c r="AL1963" s="3">
        <v>13</v>
      </c>
      <c r="AM1963" s="4">
        <v>42487</v>
      </c>
      <c r="AN1963" s="3">
        <f t="shared" si="91"/>
        <v>4</v>
      </c>
      <c r="AO1963" s="3" t="str">
        <f t="shared" si="92"/>
        <v>April</v>
      </c>
      <c r="AP1963" s="3">
        <v>1</v>
      </c>
    </row>
    <row r="1964" spans="1:42" x14ac:dyDescent="0.25">
      <c r="A1964" s="3">
        <v>416</v>
      </c>
      <c r="B1964" s="3">
        <v>23295</v>
      </c>
      <c r="C1964" s="3">
        <v>15</v>
      </c>
      <c r="D1964" s="3">
        <f t="shared" si="90"/>
        <v>6.4391500321957507E-2</v>
      </c>
      <c r="E1964" s="3">
        <v>0</v>
      </c>
      <c r="F1964" s="3">
        <v>0</v>
      </c>
      <c r="G1964" s="3">
        <v>72</v>
      </c>
      <c r="H1964" s="3">
        <v>0</v>
      </c>
      <c r="I1964" s="3">
        <v>0</v>
      </c>
      <c r="J1964" s="3">
        <v>1</v>
      </c>
      <c r="K1964" s="3">
        <v>2</v>
      </c>
      <c r="L1964" s="3">
        <v>12</v>
      </c>
      <c r="M1964" s="3">
        <v>5</v>
      </c>
      <c r="N1964" s="3">
        <v>1</v>
      </c>
      <c r="O1964" s="3">
        <v>1</v>
      </c>
      <c r="P1964" s="3">
        <v>0</v>
      </c>
      <c r="Q1964" s="3">
        <v>2</v>
      </c>
      <c r="R1964" s="3">
        <v>8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61</v>
      </c>
      <c r="AA1964" s="3" t="str" cm="1">
        <f t="array" ref="AA1964">_xlfn.IFS(AND(Z1964&lt;36,Z1964&gt;23),"24-35",AND(Z1964&lt;51,Z1964&gt;35),"36-50",AND(Z1964&gt;50,Z1964&lt;66),"51-65",Z1964&gt;65,"66+",TRUE,"?")</f>
        <v>51-65</v>
      </c>
      <c r="AB1964" s="3">
        <v>2510</v>
      </c>
      <c r="AC1964" s="3">
        <v>1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1</v>
      </c>
      <c r="AJ1964" s="3">
        <v>0</v>
      </c>
      <c r="AK1964" s="3">
        <v>0</v>
      </c>
      <c r="AL1964" s="3">
        <v>10</v>
      </c>
      <c r="AM1964" s="4">
        <v>42339</v>
      </c>
      <c r="AN1964" s="3">
        <f t="shared" si="91"/>
        <v>12</v>
      </c>
      <c r="AO1964" s="3" t="str">
        <f t="shared" si="92"/>
        <v>December</v>
      </c>
      <c r="AP1964" s="3">
        <v>1</v>
      </c>
    </row>
    <row r="1965" spans="1:42" x14ac:dyDescent="0.25">
      <c r="A1965" s="3">
        <v>598</v>
      </c>
      <c r="B1965" s="3">
        <v>46102</v>
      </c>
      <c r="C1965" s="3">
        <v>15</v>
      </c>
      <c r="D1965" s="3">
        <f t="shared" si="90"/>
        <v>3.2536549390481978E-2</v>
      </c>
      <c r="E1965" s="3">
        <v>2</v>
      </c>
      <c r="F1965" s="3">
        <v>1</v>
      </c>
      <c r="G1965" s="3">
        <v>3</v>
      </c>
      <c r="H1965" s="3">
        <v>14</v>
      </c>
      <c r="I1965" s="3">
        <v>0</v>
      </c>
      <c r="J1965" s="3">
        <v>1</v>
      </c>
      <c r="K1965" s="3">
        <v>0</v>
      </c>
      <c r="L1965" s="3">
        <v>0</v>
      </c>
      <c r="M1965" s="3">
        <v>1</v>
      </c>
      <c r="N1965" s="3">
        <v>1</v>
      </c>
      <c r="O1965" s="3">
        <v>1</v>
      </c>
      <c r="P1965" s="3">
        <v>0</v>
      </c>
      <c r="Q1965" s="3">
        <v>2</v>
      </c>
      <c r="R1965" s="3">
        <v>7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58</v>
      </c>
      <c r="AA1965" s="3" t="str" cm="1">
        <f t="array" ref="AA1965">_xlfn.IFS(AND(Z1965&lt;36,Z1965&gt;23),"24-35",AND(Z1965&lt;51,Z1965&gt;35),"36-50",AND(Z1965&gt;50,Z1965&lt;66),"51-65",Z1965&gt;65,"66+",TRUE,"?")</f>
        <v>51-65</v>
      </c>
      <c r="AB1965" s="3">
        <v>2270</v>
      </c>
      <c r="AC1965" s="3">
        <v>1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1</v>
      </c>
      <c r="AJ1965" s="3">
        <v>0</v>
      </c>
      <c r="AK1965" s="3">
        <v>0</v>
      </c>
      <c r="AL1965" s="3">
        <v>14</v>
      </c>
      <c r="AM1965" s="4">
        <v>42579</v>
      </c>
      <c r="AN1965" s="3">
        <f t="shared" si="91"/>
        <v>7</v>
      </c>
      <c r="AO1965" s="3" t="str">
        <f t="shared" si="92"/>
        <v>July</v>
      </c>
      <c r="AP1965" s="3">
        <v>1</v>
      </c>
    </row>
    <row r="1966" spans="1:42" x14ac:dyDescent="0.25">
      <c r="A1966" s="3">
        <v>676</v>
      </c>
      <c r="B1966" s="3">
        <v>18988</v>
      </c>
      <c r="C1966" s="3">
        <v>15</v>
      </c>
      <c r="D1966" s="3">
        <f t="shared" si="90"/>
        <v>7.8997261428270488E-2</v>
      </c>
      <c r="E1966" s="3">
        <v>1</v>
      </c>
      <c r="F1966" s="3">
        <v>0</v>
      </c>
      <c r="G1966" s="3">
        <v>43</v>
      </c>
      <c r="H1966" s="3">
        <v>6</v>
      </c>
      <c r="I1966" s="3">
        <v>0</v>
      </c>
      <c r="J1966" s="3">
        <v>6</v>
      </c>
      <c r="K1966" s="3">
        <v>2</v>
      </c>
      <c r="L1966" s="3">
        <v>1</v>
      </c>
      <c r="M1966" s="3">
        <v>1</v>
      </c>
      <c r="N1966" s="3">
        <v>2</v>
      </c>
      <c r="O1966" s="3">
        <v>1</v>
      </c>
      <c r="P1966" s="3">
        <v>0</v>
      </c>
      <c r="Q1966" s="3">
        <v>3</v>
      </c>
      <c r="R1966" s="3">
        <v>7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36</v>
      </c>
      <c r="AA1966" s="3" t="str" cm="1">
        <f t="array" ref="AA1966">_xlfn.IFS(AND(Z1966&lt;36,Z1966&gt;23),"24-35",AND(Z1966&lt;51,Z1966&gt;35),"36-50",AND(Z1966&gt;50,Z1966&lt;66),"51-65",Z1966&gt;65,"66+",TRUE,"?")</f>
        <v>36-50</v>
      </c>
      <c r="AB1966" s="3">
        <v>2196</v>
      </c>
      <c r="AC1966" s="3">
        <v>0</v>
      </c>
      <c r="AD1966" s="3">
        <v>1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1</v>
      </c>
      <c r="AL1966" s="3">
        <v>14</v>
      </c>
      <c r="AM1966" s="4">
        <v>42653</v>
      </c>
      <c r="AN1966" s="3">
        <f t="shared" si="91"/>
        <v>10</v>
      </c>
      <c r="AO1966" s="3" t="str">
        <f t="shared" si="92"/>
        <v>October</v>
      </c>
      <c r="AP1966" s="3">
        <v>1</v>
      </c>
    </row>
    <row r="1967" spans="1:42" x14ac:dyDescent="0.25">
      <c r="A1967" s="3">
        <v>829</v>
      </c>
      <c r="B1967" s="3">
        <v>36627</v>
      </c>
      <c r="C1967" s="3">
        <v>15</v>
      </c>
      <c r="D1967" s="3">
        <f t="shared" si="90"/>
        <v>4.0953395036448521E-2</v>
      </c>
      <c r="E1967" s="3">
        <v>2</v>
      </c>
      <c r="F1967" s="3">
        <v>0</v>
      </c>
      <c r="G1967" s="3">
        <v>78</v>
      </c>
      <c r="H1967" s="3">
        <v>9</v>
      </c>
      <c r="I1967" s="3">
        <v>1</v>
      </c>
      <c r="J1967" s="3">
        <v>5</v>
      </c>
      <c r="K1967" s="3">
        <v>0</v>
      </c>
      <c r="L1967" s="3">
        <v>0</v>
      </c>
      <c r="M1967" s="3">
        <v>1</v>
      </c>
      <c r="N1967" s="3">
        <v>1</v>
      </c>
      <c r="O1967" s="3">
        <v>0</v>
      </c>
      <c r="P1967" s="3">
        <v>0</v>
      </c>
      <c r="Q1967" s="3">
        <v>3</v>
      </c>
      <c r="R1967" s="3">
        <v>5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45</v>
      </c>
      <c r="AA1967" s="3" t="str" cm="1">
        <f t="array" ref="AA1967">_xlfn.IFS(AND(Z1967&lt;36,Z1967&gt;23),"24-35",AND(Z1967&lt;51,Z1967&gt;35),"36-50",AND(Z1967&gt;50,Z1967&lt;66),"51-65",Z1967&gt;65,"66+",TRUE,"?")</f>
        <v>36-50</v>
      </c>
      <c r="AB1967" s="3">
        <v>2500</v>
      </c>
      <c r="AC1967" s="3">
        <v>1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1</v>
      </c>
      <c r="AJ1967" s="3">
        <v>0</v>
      </c>
      <c r="AK1967" s="3">
        <v>0</v>
      </c>
      <c r="AL1967" s="3">
        <v>14</v>
      </c>
      <c r="AM1967" s="4">
        <v>42349</v>
      </c>
      <c r="AN1967" s="3">
        <f t="shared" si="91"/>
        <v>12</v>
      </c>
      <c r="AO1967" s="3" t="str">
        <f t="shared" si="92"/>
        <v>December</v>
      </c>
      <c r="AP1967" s="3">
        <v>1</v>
      </c>
    </row>
    <row r="1968" spans="1:42" x14ac:dyDescent="0.25">
      <c r="A1968" s="3">
        <v>1018</v>
      </c>
      <c r="B1968" s="3">
        <v>40479</v>
      </c>
      <c r="C1968" s="3">
        <v>15</v>
      </c>
      <c r="D1968" s="3">
        <f t="shared" si="90"/>
        <v>3.7056251389609426E-2</v>
      </c>
      <c r="E1968" s="3">
        <v>1</v>
      </c>
      <c r="F1968" s="3">
        <v>0</v>
      </c>
      <c r="G1968" s="3">
        <v>95</v>
      </c>
      <c r="H1968" s="3">
        <v>5</v>
      </c>
      <c r="I1968" s="3">
        <v>0</v>
      </c>
      <c r="J1968" s="3">
        <v>8</v>
      </c>
      <c r="K1968" s="3">
        <v>2</v>
      </c>
      <c r="L1968" s="3">
        <v>0</v>
      </c>
      <c r="M1968" s="3">
        <v>0</v>
      </c>
      <c r="N1968" s="3">
        <v>1</v>
      </c>
      <c r="O1968" s="3">
        <v>0</v>
      </c>
      <c r="P1968" s="3">
        <v>0</v>
      </c>
      <c r="Q1968" s="3">
        <v>3</v>
      </c>
      <c r="R1968" s="3">
        <v>4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38</v>
      </c>
      <c r="AA1968" s="3" t="str" cm="1">
        <f t="array" ref="AA1968">_xlfn.IFS(AND(Z1968&lt;36,Z1968&gt;23),"24-35",AND(Z1968&lt;51,Z1968&gt;35),"36-50",AND(Z1968&gt;50,Z1968&lt;66),"51-65",Z1968&gt;65,"66+",TRUE,"?")</f>
        <v>36-50</v>
      </c>
      <c r="AB1968" s="3">
        <v>2475</v>
      </c>
      <c r="AC1968" s="3">
        <v>0</v>
      </c>
      <c r="AD1968" s="3">
        <v>0</v>
      </c>
      <c r="AE1968" s="3">
        <v>0</v>
      </c>
      <c r="AF1968" s="3">
        <v>1</v>
      </c>
      <c r="AG1968" s="3">
        <v>0</v>
      </c>
      <c r="AH1968" s="3">
        <v>0</v>
      </c>
      <c r="AI1968" s="3">
        <v>1</v>
      </c>
      <c r="AJ1968" s="3">
        <v>0</v>
      </c>
      <c r="AK1968" s="3">
        <v>0</v>
      </c>
      <c r="AL1968" s="3">
        <v>15</v>
      </c>
      <c r="AM1968" s="4">
        <v>42374</v>
      </c>
      <c r="AN1968" s="3">
        <f t="shared" si="91"/>
        <v>1</v>
      </c>
      <c r="AO1968" s="3" t="str">
        <f t="shared" si="92"/>
        <v>January</v>
      </c>
      <c r="AP1968" s="3">
        <v>1</v>
      </c>
    </row>
    <row r="1969" spans="1:42" x14ac:dyDescent="0.25">
      <c r="A1969" s="3">
        <v>1021</v>
      </c>
      <c r="B1969" s="3">
        <v>24163</v>
      </c>
      <c r="C1969" s="3">
        <v>15</v>
      </c>
      <c r="D1969" s="3">
        <f t="shared" si="90"/>
        <v>6.2078384306584446E-2</v>
      </c>
      <c r="E1969" s="3">
        <v>1</v>
      </c>
      <c r="F1969" s="3">
        <v>1</v>
      </c>
      <c r="G1969" s="3">
        <v>3</v>
      </c>
      <c r="H1969" s="3">
        <v>4</v>
      </c>
      <c r="I1969" s="3">
        <v>1</v>
      </c>
      <c r="J1969" s="3">
        <v>7</v>
      </c>
      <c r="K1969" s="3">
        <v>2</v>
      </c>
      <c r="L1969" s="3">
        <v>1</v>
      </c>
      <c r="M1969" s="3">
        <v>2</v>
      </c>
      <c r="N1969" s="3">
        <v>2</v>
      </c>
      <c r="O1969" s="3">
        <v>1</v>
      </c>
      <c r="P1969" s="3">
        <v>0</v>
      </c>
      <c r="Q1969" s="3">
        <v>3</v>
      </c>
      <c r="R1969" s="3">
        <v>4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50</v>
      </c>
      <c r="AA1969" s="3" t="str" cm="1">
        <f t="array" ref="AA1969">_xlfn.IFS(AND(Z1969&lt;36,Z1969&gt;23),"24-35",AND(Z1969&lt;51,Z1969&gt;35),"36-50",AND(Z1969&gt;50,Z1969&lt;66),"51-65",Z1969&gt;65,"66+",TRUE,"?")</f>
        <v>36-50</v>
      </c>
      <c r="AB1969" s="3">
        <v>2419</v>
      </c>
      <c r="AC1969" s="3">
        <v>0</v>
      </c>
      <c r="AD1969" s="3">
        <v>0</v>
      </c>
      <c r="AE1969" s="3">
        <v>1</v>
      </c>
      <c r="AF1969" s="3">
        <v>0</v>
      </c>
      <c r="AG1969" s="3">
        <v>0</v>
      </c>
      <c r="AH1969" s="3">
        <v>0</v>
      </c>
      <c r="AI1969" s="3">
        <v>1</v>
      </c>
      <c r="AJ1969" s="3">
        <v>0</v>
      </c>
      <c r="AK1969" s="3">
        <v>0</v>
      </c>
      <c r="AL1969" s="3">
        <v>13</v>
      </c>
      <c r="AM1969" s="4">
        <v>42430</v>
      </c>
      <c r="AN1969" s="3">
        <f t="shared" si="91"/>
        <v>3</v>
      </c>
      <c r="AO1969" s="3" t="str">
        <f t="shared" si="92"/>
        <v>March</v>
      </c>
      <c r="AP1969" s="3">
        <v>1</v>
      </c>
    </row>
    <row r="1970" spans="1:42" x14ac:dyDescent="0.25">
      <c r="A1970" s="3">
        <v>1438</v>
      </c>
      <c r="B1970" s="3">
        <v>31859</v>
      </c>
      <c r="C1970" s="3">
        <v>15</v>
      </c>
      <c r="D1970" s="3">
        <f t="shared" si="90"/>
        <v>4.7082457076493299E-2</v>
      </c>
      <c r="E1970" s="3">
        <v>1</v>
      </c>
      <c r="F1970" s="3">
        <v>0</v>
      </c>
      <c r="G1970" s="3">
        <v>77</v>
      </c>
      <c r="H1970" s="3">
        <v>3</v>
      </c>
      <c r="I1970" s="3">
        <v>1</v>
      </c>
      <c r="J1970" s="3">
        <v>3</v>
      </c>
      <c r="K1970" s="3">
        <v>8</v>
      </c>
      <c r="L1970" s="3">
        <v>0</v>
      </c>
      <c r="M1970" s="3">
        <v>5</v>
      </c>
      <c r="N1970" s="3">
        <v>1</v>
      </c>
      <c r="O1970" s="3">
        <v>1</v>
      </c>
      <c r="P1970" s="3">
        <v>0</v>
      </c>
      <c r="Q1970" s="3">
        <v>2</v>
      </c>
      <c r="R1970" s="3">
        <v>7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44</v>
      </c>
      <c r="AA1970" s="3" t="str" cm="1">
        <f t="array" ref="AA1970">_xlfn.IFS(AND(Z1970&lt;36,Z1970&gt;23),"24-35",AND(Z1970&lt;51,Z1970&gt;35),"36-50",AND(Z1970&gt;50,Z1970&lt;66),"51-65",Z1970&gt;65,"66+",TRUE,"?")</f>
        <v>36-50</v>
      </c>
      <c r="AB1970" s="3">
        <v>2539</v>
      </c>
      <c r="AC1970" s="3">
        <v>1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1</v>
      </c>
      <c r="AJ1970" s="3">
        <v>0</v>
      </c>
      <c r="AK1970" s="3">
        <v>0</v>
      </c>
      <c r="AL1970" s="3">
        <v>10</v>
      </c>
      <c r="AM1970" s="4">
        <v>42310</v>
      </c>
      <c r="AN1970" s="3">
        <f t="shared" si="91"/>
        <v>11</v>
      </c>
      <c r="AO1970" s="3" t="str">
        <f t="shared" si="92"/>
        <v>November</v>
      </c>
      <c r="AP1970" s="3">
        <v>1</v>
      </c>
    </row>
    <row r="1971" spans="1:42" x14ac:dyDescent="0.25">
      <c r="A1971" s="3">
        <v>2008</v>
      </c>
      <c r="B1971" s="3">
        <v>27190</v>
      </c>
      <c r="C1971" s="3">
        <v>15</v>
      </c>
      <c r="D1971" s="3">
        <f t="shared" si="90"/>
        <v>5.5167340934166975E-2</v>
      </c>
      <c r="E1971" s="3">
        <v>1</v>
      </c>
      <c r="F1971" s="3">
        <v>0</v>
      </c>
      <c r="G1971" s="3">
        <v>13</v>
      </c>
      <c r="H1971" s="3">
        <v>1</v>
      </c>
      <c r="I1971" s="3">
        <v>6</v>
      </c>
      <c r="J1971" s="3">
        <v>7</v>
      </c>
      <c r="K1971" s="3">
        <v>0</v>
      </c>
      <c r="L1971" s="3">
        <v>1</v>
      </c>
      <c r="M1971" s="3">
        <v>3</v>
      </c>
      <c r="N1971" s="3">
        <v>1</v>
      </c>
      <c r="O1971" s="3">
        <v>1</v>
      </c>
      <c r="P1971" s="3">
        <v>0</v>
      </c>
      <c r="Q1971" s="3">
        <v>2</v>
      </c>
      <c r="R1971" s="3">
        <v>8</v>
      </c>
      <c r="S1971" s="3">
        <v>0</v>
      </c>
      <c r="T1971" s="3">
        <v>0</v>
      </c>
      <c r="U1971" s="3">
        <v>1</v>
      </c>
      <c r="V1971" s="3">
        <v>0</v>
      </c>
      <c r="W1971" s="3">
        <v>0</v>
      </c>
      <c r="X1971" s="3">
        <v>0</v>
      </c>
      <c r="Y1971" s="3">
        <v>1</v>
      </c>
      <c r="Z1971" s="3">
        <v>47</v>
      </c>
      <c r="AA1971" s="3" t="str" cm="1">
        <f t="array" ref="AA1971">_xlfn.IFS(AND(Z1971&lt;36,Z1971&gt;23),"24-35",AND(Z1971&lt;51,Z1971&gt;35),"36-50",AND(Z1971&gt;50,Z1971&lt;66),"51-65",Z1971&gt;65,"66+",TRUE,"?")</f>
        <v>36-50</v>
      </c>
      <c r="AB1971" s="3">
        <v>2477</v>
      </c>
      <c r="AC1971" s="3">
        <v>0</v>
      </c>
      <c r="AD1971" s="3">
        <v>0</v>
      </c>
      <c r="AE1971" s="3">
        <v>0</v>
      </c>
      <c r="AF1971" s="3">
        <v>1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12</v>
      </c>
      <c r="AM1971" s="4">
        <v>42372</v>
      </c>
      <c r="AN1971" s="3">
        <f t="shared" si="91"/>
        <v>1</v>
      </c>
      <c r="AO1971" s="3" t="str">
        <f t="shared" si="92"/>
        <v>January</v>
      </c>
      <c r="AP1971" s="3">
        <v>1</v>
      </c>
    </row>
    <row r="1972" spans="1:42" x14ac:dyDescent="0.25">
      <c r="A1972" s="3">
        <v>1209</v>
      </c>
      <c r="B1972" s="3">
        <v>15759</v>
      </c>
      <c r="C1972" s="3">
        <v>14</v>
      </c>
      <c r="D1972" s="3">
        <f t="shared" si="90"/>
        <v>8.8838124246462341E-2</v>
      </c>
      <c r="E1972" s="3">
        <v>0</v>
      </c>
      <c r="F1972" s="3">
        <v>0</v>
      </c>
      <c r="G1972" s="3">
        <v>12</v>
      </c>
      <c r="H1972" s="3">
        <v>1</v>
      </c>
      <c r="I1972" s="3">
        <v>2</v>
      </c>
      <c r="J1972" s="3">
        <v>5</v>
      </c>
      <c r="K1972" s="3">
        <v>6</v>
      </c>
      <c r="L1972" s="3">
        <v>0</v>
      </c>
      <c r="M1972" s="3">
        <v>3</v>
      </c>
      <c r="N1972" s="3">
        <v>1</v>
      </c>
      <c r="O1972" s="3">
        <v>1</v>
      </c>
      <c r="P1972" s="3">
        <v>0</v>
      </c>
      <c r="Q1972" s="3">
        <v>2</v>
      </c>
      <c r="R1972" s="3">
        <v>7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64</v>
      </c>
      <c r="AA1972" s="3" t="str" cm="1">
        <f t="array" ref="AA1972">_xlfn.IFS(AND(Z1972&lt;36,Z1972&gt;23),"24-35",AND(Z1972&lt;51,Z1972&gt;35),"36-50",AND(Z1972&gt;50,Z1972&lt;66),"51-65",Z1972&gt;65,"66+",TRUE,"?")</f>
        <v>51-65</v>
      </c>
      <c r="AB1972" s="3">
        <v>2456</v>
      </c>
      <c r="AC1972" s="3">
        <v>0</v>
      </c>
      <c r="AD1972" s="3">
        <v>1</v>
      </c>
      <c r="AE1972" s="3">
        <v>0</v>
      </c>
      <c r="AF1972" s="3">
        <v>0</v>
      </c>
      <c r="AG1972" s="3">
        <v>0</v>
      </c>
      <c r="AH1972" s="3">
        <v>0</v>
      </c>
      <c r="AI1972" s="3">
        <v>1</v>
      </c>
      <c r="AJ1972" s="3">
        <v>0</v>
      </c>
      <c r="AK1972" s="3">
        <v>0</v>
      </c>
      <c r="AL1972" s="3">
        <v>11</v>
      </c>
      <c r="AM1972" s="4">
        <v>42393</v>
      </c>
      <c r="AN1972" s="3">
        <f t="shared" si="91"/>
        <v>1</v>
      </c>
      <c r="AO1972" s="3" t="str">
        <f t="shared" si="92"/>
        <v>January</v>
      </c>
      <c r="AP1972" s="3">
        <v>1</v>
      </c>
    </row>
    <row r="1973" spans="1:42" x14ac:dyDescent="0.25">
      <c r="A1973" s="3">
        <v>1301</v>
      </c>
      <c r="B1973" s="3">
        <v>39996</v>
      </c>
      <c r="C1973" s="3">
        <v>14</v>
      </c>
      <c r="D1973" s="3">
        <f t="shared" si="90"/>
        <v>3.5003500350035001E-2</v>
      </c>
      <c r="E1973" s="3">
        <v>1</v>
      </c>
      <c r="F1973" s="3">
        <v>1</v>
      </c>
      <c r="G1973" s="3">
        <v>85</v>
      </c>
      <c r="H1973" s="3">
        <v>11</v>
      </c>
      <c r="I1973" s="3">
        <v>0</v>
      </c>
      <c r="J1973" s="3">
        <v>3</v>
      </c>
      <c r="K1973" s="3">
        <v>0</v>
      </c>
      <c r="L1973" s="3">
        <v>0</v>
      </c>
      <c r="M1973" s="3">
        <v>1</v>
      </c>
      <c r="N1973" s="3">
        <v>1</v>
      </c>
      <c r="O1973" s="3">
        <v>1</v>
      </c>
      <c r="P1973" s="3">
        <v>0</v>
      </c>
      <c r="Q1973" s="3">
        <v>2</v>
      </c>
      <c r="R1973" s="3">
        <v>6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46</v>
      </c>
      <c r="AA1973" s="3" t="str" cm="1">
        <f t="array" ref="AA1973">_xlfn.IFS(AND(Z1973&lt;36,Z1973&gt;23),"24-35",AND(Z1973&lt;51,Z1973&gt;35),"36-50",AND(Z1973&gt;50,Z1973&lt;66),"51-65",Z1973&gt;65,"66+",TRUE,"?")</f>
        <v>36-50</v>
      </c>
      <c r="AB1973" s="3">
        <v>2197</v>
      </c>
      <c r="AC1973" s="3">
        <v>1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1</v>
      </c>
      <c r="AJ1973" s="3">
        <v>0</v>
      </c>
      <c r="AK1973" s="3">
        <v>0</v>
      </c>
      <c r="AL1973" s="3">
        <v>13</v>
      </c>
      <c r="AM1973" s="4">
        <v>42652</v>
      </c>
      <c r="AN1973" s="3">
        <f t="shared" si="91"/>
        <v>10</v>
      </c>
      <c r="AO1973" s="3" t="str">
        <f t="shared" si="92"/>
        <v>October</v>
      </c>
      <c r="AP1973" s="3">
        <v>1</v>
      </c>
    </row>
    <row r="1974" spans="1:42" x14ac:dyDescent="0.25">
      <c r="A1974" s="3">
        <v>1455</v>
      </c>
      <c r="B1974" s="3">
        <v>34633</v>
      </c>
      <c r="C1974" s="3">
        <v>14</v>
      </c>
      <c r="D1974" s="3">
        <f t="shared" si="90"/>
        <v>4.0423873184534984E-2</v>
      </c>
      <c r="E1974" s="3">
        <v>2</v>
      </c>
      <c r="F1974" s="3">
        <v>1</v>
      </c>
      <c r="G1974" s="3">
        <v>31</v>
      </c>
      <c r="H1974" s="3">
        <v>8</v>
      </c>
      <c r="I1974" s="3">
        <v>1</v>
      </c>
      <c r="J1974" s="3">
        <v>5</v>
      </c>
      <c r="K1974" s="3">
        <v>0</v>
      </c>
      <c r="L1974" s="3">
        <v>0</v>
      </c>
      <c r="M1974" s="3">
        <v>1</v>
      </c>
      <c r="N1974" s="3">
        <v>1</v>
      </c>
      <c r="O1974" s="3">
        <v>1</v>
      </c>
      <c r="P1974" s="3">
        <v>0</v>
      </c>
      <c r="Q1974" s="3">
        <v>2</v>
      </c>
      <c r="R1974" s="3">
        <v>6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64</v>
      </c>
      <c r="AA1974" s="3" t="str" cm="1">
        <f t="array" ref="AA1974">_xlfn.IFS(AND(Z1974&lt;36,Z1974&gt;23),"24-35",AND(Z1974&lt;51,Z1974&gt;35),"36-50",AND(Z1974&gt;50,Z1974&lt;66),"51-65",Z1974&gt;65,"66+",TRUE,"?")</f>
        <v>51-65</v>
      </c>
      <c r="AB1974" s="3">
        <v>2316</v>
      </c>
      <c r="AC1974" s="3">
        <v>0</v>
      </c>
      <c r="AD1974" s="3">
        <v>0</v>
      </c>
      <c r="AE1974" s="3">
        <v>0</v>
      </c>
      <c r="AF1974" s="3">
        <v>1</v>
      </c>
      <c r="AG1974" s="3">
        <v>0</v>
      </c>
      <c r="AH1974" s="3">
        <v>0</v>
      </c>
      <c r="AI1974" s="3">
        <v>1</v>
      </c>
      <c r="AJ1974" s="3">
        <v>0</v>
      </c>
      <c r="AK1974" s="3">
        <v>0</v>
      </c>
      <c r="AL1974" s="3">
        <v>13</v>
      </c>
      <c r="AM1974" s="4">
        <v>42533</v>
      </c>
      <c r="AN1974" s="3">
        <f t="shared" si="91"/>
        <v>6</v>
      </c>
      <c r="AO1974" s="3" t="str">
        <f t="shared" si="92"/>
        <v>June</v>
      </c>
      <c r="AP1974" s="3">
        <v>1</v>
      </c>
    </row>
    <row r="1975" spans="1:42" x14ac:dyDescent="0.25">
      <c r="A1975" s="3">
        <v>1486</v>
      </c>
      <c r="B1975" s="3">
        <v>28359</v>
      </c>
      <c r="C1975" s="3">
        <v>14</v>
      </c>
      <c r="D1975" s="3">
        <f t="shared" si="90"/>
        <v>4.9367043971931313E-2</v>
      </c>
      <c r="E1975" s="3">
        <v>1</v>
      </c>
      <c r="F1975" s="3">
        <v>0</v>
      </c>
      <c r="G1975" s="3">
        <v>35</v>
      </c>
      <c r="H1975" s="3">
        <v>6</v>
      </c>
      <c r="I1975" s="3">
        <v>0</v>
      </c>
      <c r="J1975" s="3">
        <v>5</v>
      </c>
      <c r="K1975" s="3">
        <v>2</v>
      </c>
      <c r="L1975" s="3">
        <v>1</v>
      </c>
      <c r="M1975" s="3">
        <v>2</v>
      </c>
      <c r="N1975" s="3">
        <v>1</v>
      </c>
      <c r="O1975" s="3">
        <v>1</v>
      </c>
      <c r="P1975" s="3">
        <v>0</v>
      </c>
      <c r="Q1975" s="3">
        <v>2</v>
      </c>
      <c r="R1975" s="3">
        <v>7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37</v>
      </c>
      <c r="AA1975" s="3" t="str" cm="1">
        <f t="array" ref="AA1975">_xlfn.IFS(AND(Z1975&lt;36,Z1975&gt;23),"24-35",AND(Z1975&lt;51,Z1975&gt;35),"36-50",AND(Z1975&gt;50,Z1975&lt;66),"51-65",Z1975&gt;65,"66+",TRUE,"?")</f>
        <v>36-50</v>
      </c>
      <c r="AB1975" s="3">
        <v>2404</v>
      </c>
      <c r="AC1975" s="3">
        <v>0</v>
      </c>
      <c r="AD1975" s="3">
        <v>0</v>
      </c>
      <c r="AE1975" s="3">
        <v>0</v>
      </c>
      <c r="AF1975" s="3">
        <v>1</v>
      </c>
      <c r="AG1975" s="3">
        <v>0</v>
      </c>
      <c r="AH1975" s="3">
        <v>0</v>
      </c>
      <c r="AI1975" s="3">
        <v>1</v>
      </c>
      <c r="AJ1975" s="3">
        <v>0</v>
      </c>
      <c r="AK1975" s="3">
        <v>0</v>
      </c>
      <c r="AL1975" s="3">
        <v>12</v>
      </c>
      <c r="AM1975" s="4">
        <v>42445</v>
      </c>
      <c r="AN1975" s="3">
        <f t="shared" si="91"/>
        <v>3</v>
      </c>
      <c r="AO1975" s="3" t="str">
        <f t="shared" si="92"/>
        <v>March</v>
      </c>
      <c r="AP1975" s="3">
        <v>1</v>
      </c>
    </row>
    <row r="1976" spans="1:42" x14ac:dyDescent="0.25">
      <c r="A1976" s="3">
        <v>1500</v>
      </c>
      <c r="B1976" s="3">
        <v>22775</v>
      </c>
      <c r="C1976" s="3">
        <v>14</v>
      </c>
      <c r="D1976" s="3">
        <f t="shared" si="90"/>
        <v>6.1470911086717893E-2</v>
      </c>
      <c r="E1976" s="3">
        <v>1</v>
      </c>
      <c r="F1976" s="3">
        <v>0</v>
      </c>
      <c r="G1976" s="3">
        <v>40</v>
      </c>
      <c r="H1976" s="3">
        <v>5</v>
      </c>
      <c r="I1976" s="3">
        <v>1</v>
      </c>
      <c r="J1976" s="3">
        <v>8</v>
      </c>
      <c r="K1976" s="3">
        <v>0</v>
      </c>
      <c r="L1976" s="3">
        <v>0</v>
      </c>
      <c r="M1976" s="3">
        <v>1</v>
      </c>
      <c r="N1976" s="3">
        <v>1</v>
      </c>
      <c r="O1976" s="3">
        <v>1</v>
      </c>
      <c r="P1976" s="3">
        <v>0</v>
      </c>
      <c r="Q1976" s="3">
        <v>2</v>
      </c>
      <c r="R1976" s="3">
        <v>8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42</v>
      </c>
      <c r="AA1976" s="3" t="str" cm="1">
        <f t="array" ref="AA1976">_xlfn.IFS(AND(Z1976&lt;36,Z1976&gt;23),"24-35",AND(Z1976&lt;51,Z1976&gt;35),"36-50",AND(Z1976&gt;50,Z1976&lt;66),"51-65",Z1976&gt;65,"66+",TRUE,"?")</f>
        <v>36-50</v>
      </c>
      <c r="AB1976" s="3">
        <v>2534</v>
      </c>
      <c r="AC1976" s="3">
        <v>0</v>
      </c>
      <c r="AD1976" s="3">
        <v>0</v>
      </c>
      <c r="AE1976" s="3">
        <v>0</v>
      </c>
      <c r="AF1976" s="3">
        <v>1</v>
      </c>
      <c r="AG1976" s="3">
        <v>0</v>
      </c>
      <c r="AH1976" s="3">
        <v>0</v>
      </c>
      <c r="AI1976" s="3">
        <v>1</v>
      </c>
      <c r="AJ1976" s="3">
        <v>0</v>
      </c>
      <c r="AK1976" s="3">
        <v>0</v>
      </c>
      <c r="AL1976" s="3">
        <v>13</v>
      </c>
      <c r="AM1976" s="4">
        <v>42315</v>
      </c>
      <c r="AN1976" s="3">
        <f t="shared" si="91"/>
        <v>11</v>
      </c>
      <c r="AO1976" s="3" t="str">
        <f t="shared" si="92"/>
        <v>November</v>
      </c>
      <c r="AP1976" s="3">
        <v>1</v>
      </c>
    </row>
    <row r="1977" spans="1:42" x14ac:dyDescent="0.25">
      <c r="A1977" s="3">
        <v>1551</v>
      </c>
      <c r="B1977" s="3">
        <v>18169</v>
      </c>
      <c r="C1977" s="3">
        <v>14</v>
      </c>
      <c r="D1977" s="3">
        <f t="shared" si="90"/>
        <v>7.705432329792504E-2</v>
      </c>
      <c r="E1977" s="3">
        <v>1</v>
      </c>
      <c r="F1977" s="3">
        <v>0</v>
      </c>
      <c r="G1977" s="3">
        <v>40</v>
      </c>
      <c r="H1977" s="3">
        <v>9</v>
      </c>
      <c r="I1977" s="3">
        <v>0</v>
      </c>
      <c r="J1977" s="3">
        <v>5</v>
      </c>
      <c r="K1977" s="3">
        <v>0</v>
      </c>
      <c r="L1977" s="3">
        <v>0</v>
      </c>
      <c r="M1977" s="3">
        <v>7</v>
      </c>
      <c r="N1977" s="3">
        <v>1</v>
      </c>
      <c r="O1977" s="3">
        <v>1</v>
      </c>
      <c r="P1977" s="3">
        <v>0</v>
      </c>
      <c r="Q1977" s="3">
        <v>2</v>
      </c>
      <c r="R1977" s="3">
        <v>8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35</v>
      </c>
      <c r="AA1977" s="3" t="str" cm="1">
        <f t="array" ref="AA1977">_xlfn.IFS(AND(Z1977&lt;36,Z1977&gt;23),"24-35",AND(Z1977&lt;51,Z1977&gt;35),"36-50",AND(Z1977&gt;50,Z1977&lt;66),"51-65",Z1977&gt;65,"66+",TRUE,"?")</f>
        <v>24-35</v>
      </c>
      <c r="AB1977" s="3">
        <v>2654</v>
      </c>
      <c r="AC1977" s="3">
        <v>0</v>
      </c>
      <c r="AD1977" s="3">
        <v>1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1</v>
      </c>
      <c r="AL1977" s="3">
        <v>7</v>
      </c>
      <c r="AM1977" s="4">
        <v>42195</v>
      </c>
      <c r="AN1977" s="3">
        <f t="shared" si="91"/>
        <v>7</v>
      </c>
      <c r="AO1977" s="3" t="str">
        <f t="shared" si="92"/>
        <v>July</v>
      </c>
      <c r="AP1977" s="3">
        <v>1</v>
      </c>
    </row>
    <row r="1978" spans="1:42" x14ac:dyDescent="0.25">
      <c r="A1978" s="3">
        <v>1764</v>
      </c>
      <c r="B1978" s="3">
        <v>34242</v>
      </c>
      <c r="C1978" s="3">
        <v>14</v>
      </c>
      <c r="D1978" s="3">
        <f t="shared" si="90"/>
        <v>4.0885462297762978E-2</v>
      </c>
      <c r="E1978" s="3">
        <v>0</v>
      </c>
      <c r="F1978" s="3">
        <v>1</v>
      </c>
      <c r="G1978" s="3">
        <v>25</v>
      </c>
      <c r="H1978" s="3">
        <v>8</v>
      </c>
      <c r="I1978" s="3">
        <v>2</v>
      </c>
      <c r="J1978" s="3">
        <v>4</v>
      </c>
      <c r="K1978" s="3">
        <v>0</v>
      </c>
      <c r="L1978" s="3">
        <v>0</v>
      </c>
      <c r="M1978" s="3">
        <v>1</v>
      </c>
      <c r="N1978" s="3">
        <v>1</v>
      </c>
      <c r="O1978" s="3">
        <v>0</v>
      </c>
      <c r="P1978" s="3">
        <v>0</v>
      </c>
      <c r="Q1978" s="3">
        <v>3</v>
      </c>
      <c r="R1978" s="3">
        <v>5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61</v>
      </c>
      <c r="AA1978" s="3" t="str" cm="1">
        <f t="array" ref="AA1978">_xlfn.IFS(AND(Z1978&lt;36,Z1978&gt;23),"24-35",AND(Z1978&lt;51,Z1978&gt;35),"36-50",AND(Z1978&gt;50,Z1978&lt;66),"51-65",Z1978&gt;65,"66+",TRUE,"?")</f>
        <v>51-65</v>
      </c>
      <c r="AB1978" s="3">
        <v>2257</v>
      </c>
      <c r="AC1978" s="3">
        <v>0</v>
      </c>
      <c r="AD1978" s="3">
        <v>1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1</v>
      </c>
      <c r="AK1978" s="3">
        <v>0</v>
      </c>
      <c r="AL1978" s="3">
        <v>13</v>
      </c>
      <c r="AM1978" s="4">
        <v>42592</v>
      </c>
      <c r="AN1978" s="3">
        <f t="shared" si="91"/>
        <v>8</v>
      </c>
      <c r="AO1978" s="3" t="str">
        <f t="shared" si="92"/>
        <v>August</v>
      </c>
      <c r="AP1978" s="3">
        <v>1</v>
      </c>
    </row>
    <row r="1979" spans="1:42" x14ac:dyDescent="0.25">
      <c r="A1979" s="3">
        <v>2021</v>
      </c>
      <c r="B1979" s="3">
        <v>37406</v>
      </c>
      <c r="C1979" s="3">
        <v>14</v>
      </c>
      <c r="D1979" s="3">
        <f t="shared" si="90"/>
        <v>3.7427150724482702E-2</v>
      </c>
      <c r="E1979" s="3">
        <v>1</v>
      </c>
      <c r="F1979" s="3">
        <v>0</v>
      </c>
      <c r="G1979" s="3">
        <v>18</v>
      </c>
      <c r="H1979" s="3">
        <v>2</v>
      </c>
      <c r="I1979" s="3">
        <v>0</v>
      </c>
      <c r="J1979" s="3">
        <v>8</v>
      </c>
      <c r="K1979" s="3">
        <v>2</v>
      </c>
      <c r="L1979" s="3">
        <v>2</v>
      </c>
      <c r="M1979" s="3">
        <v>3</v>
      </c>
      <c r="N1979" s="3">
        <v>1</v>
      </c>
      <c r="O1979" s="3">
        <v>1</v>
      </c>
      <c r="P1979" s="3">
        <v>0</v>
      </c>
      <c r="Q1979" s="3">
        <v>2</v>
      </c>
      <c r="R1979" s="3">
        <v>8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1</v>
      </c>
      <c r="Z1979" s="3">
        <v>40</v>
      </c>
      <c r="AA1979" s="3" t="str" cm="1">
        <f t="array" ref="AA1979">_xlfn.IFS(AND(Z1979&lt;36,Z1979&gt;23),"24-35",AND(Z1979&lt;51,Z1979&gt;35),"36-50",AND(Z1979&gt;50,Z1979&lt;66),"51-65",Z1979&gt;65,"66+",TRUE,"?")</f>
        <v>36-50</v>
      </c>
      <c r="AB1979" s="3">
        <v>2421</v>
      </c>
      <c r="AC1979" s="3">
        <v>0</v>
      </c>
      <c r="AD1979" s="3">
        <v>1</v>
      </c>
      <c r="AE1979" s="3">
        <v>0</v>
      </c>
      <c r="AF1979" s="3">
        <v>0</v>
      </c>
      <c r="AG1979" s="3">
        <v>0</v>
      </c>
      <c r="AH1979" s="3">
        <v>0</v>
      </c>
      <c r="AI1979" s="3">
        <v>1</v>
      </c>
      <c r="AJ1979" s="3">
        <v>0</v>
      </c>
      <c r="AK1979" s="3">
        <v>0</v>
      </c>
      <c r="AL1979" s="3">
        <v>11</v>
      </c>
      <c r="AM1979" s="4">
        <v>42428</v>
      </c>
      <c r="AN1979" s="3">
        <f t="shared" si="91"/>
        <v>2</v>
      </c>
      <c r="AO1979" s="3" t="str">
        <f t="shared" si="92"/>
        <v>February</v>
      </c>
      <c r="AP1979" s="3">
        <v>1</v>
      </c>
    </row>
    <row r="1980" spans="1:42" x14ac:dyDescent="0.25">
      <c r="A1980" s="3">
        <v>357</v>
      </c>
      <c r="B1980" s="3">
        <v>36143</v>
      </c>
      <c r="C1980" s="3">
        <v>13</v>
      </c>
      <c r="D1980" s="3">
        <f t="shared" si="90"/>
        <v>3.5968237279694545E-2</v>
      </c>
      <c r="E1980" s="3">
        <v>1</v>
      </c>
      <c r="F1980" s="3">
        <v>0</v>
      </c>
      <c r="G1980" s="3">
        <v>33</v>
      </c>
      <c r="H1980" s="3">
        <v>12</v>
      </c>
      <c r="I1980" s="3">
        <v>0</v>
      </c>
      <c r="J1980" s="3">
        <v>1</v>
      </c>
      <c r="K1980" s="3">
        <v>0</v>
      </c>
      <c r="L1980" s="3">
        <v>0</v>
      </c>
      <c r="M1980" s="3">
        <v>6</v>
      </c>
      <c r="N1980" s="3">
        <v>1</v>
      </c>
      <c r="O1980" s="3">
        <v>0</v>
      </c>
      <c r="P1980" s="3">
        <v>1</v>
      </c>
      <c r="Q1980" s="3">
        <v>2</v>
      </c>
      <c r="R1980" s="3">
        <v>3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39</v>
      </c>
      <c r="AA1980" s="3" t="str" cm="1">
        <f t="array" ref="AA1980">_xlfn.IFS(AND(Z1980&lt;36,Z1980&gt;23),"24-35",AND(Z1980&lt;51,Z1980&gt;35),"36-50",AND(Z1980&gt;50,Z1980&lt;66),"51-65",Z1980&gt;65,"66+",TRUE,"?")</f>
        <v>36-50</v>
      </c>
      <c r="AB1980" s="3">
        <v>2250</v>
      </c>
      <c r="AC1980" s="3">
        <v>0</v>
      </c>
      <c r="AD1980" s="3">
        <v>0</v>
      </c>
      <c r="AE1980" s="3">
        <v>1</v>
      </c>
      <c r="AF1980" s="3">
        <v>0</v>
      </c>
      <c r="AG1980" s="3">
        <v>0</v>
      </c>
      <c r="AH1980" s="3">
        <v>0</v>
      </c>
      <c r="AI1980" s="3">
        <v>0</v>
      </c>
      <c r="AJ1980" s="3">
        <v>1</v>
      </c>
      <c r="AK1980" s="3">
        <v>0</v>
      </c>
      <c r="AL1980" s="3">
        <v>7</v>
      </c>
      <c r="AM1980" s="4">
        <v>42599</v>
      </c>
      <c r="AN1980" s="3">
        <f t="shared" si="91"/>
        <v>8</v>
      </c>
      <c r="AO1980" s="3" t="str">
        <f t="shared" si="92"/>
        <v>August</v>
      </c>
      <c r="AP1980" s="3">
        <v>1</v>
      </c>
    </row>
    <row r="1981" spans="1:42" x14ac:dyDescent="0.25">
      <c r="A1981" s="3">
        <v>414</v>
      </c>
      <c r="B1981" s="3">
        <v>18100</v>
      </c>
      <c r="C1981" s="3">
        <v>13</v>
      </c>
      <c r="D1981" s="3">
        <f t="shared" si="90"/>
        <v>7.18232044198895E-2</v>
      </c>
      <c r="E1981" s="3">
        <v>0</v>
      </c>
      <c r="F1981" s="3">
        <v>0</v>
      </c>
      <c r="G1981" s="3">
        <v>14</v>
      </c>
      <c r="H1981" s="3">
        <v>3</v>
      </c>
      <c r="I1981" s="3">
        <v>1</v>
      </c>
      <c r="J1981" s="3">
        <v>2</v>
      </c>
      <c r="K1981" s="3">
        <v>4</v>
      </c>
      <c r="L1981" s="3">
        <v>3</v>
      </c>
      <c r="M1981" s="3">
        <v>1</v>
      </c>
      <c r="N1981" s="3">
        <v>1</v>
      </c>
      <c r="O1981" s="3">
        <v>0</v>
      </c>
      <c r="P1981" s="3">
        <v>0</v>
      </c>
      <c r="Q1981" s="3">
        <v>3</v>
      </c>
      <c r="R1981" s="3">
        <v>5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74</v>
      </c>
      <c r="AA1981" s="3" t="str" cm="1">
        <f t="array" ref="AA1981">_xlfn.IFS(AND(Z1981&lt;36,Z1981&gt;23),"24-35",AND(Z1981&lt;51,Z1981&gt;35),"36-50",AND(Z1981&gt;50,Z1981&lt;66),"51-65",Z1981&gt;65,"66+",TRUE,"?")</f>
        <v>66+</v>
      </c>
      <c r="AB1981" s="3">
        <v>2486</v>
      </c>
      <c r="AC1981" s="3">
        <v>0</v>
      </c>
      <c r="AD1981" s="3">
        <v>1</v>
      </c>
      <c r="AE1981" s="3">
        <v>0</v>
      </c>
      <c r="AF1981" s="3">
        <v>0</v>
      </c>
      <c r="AG1981" s="3">
        <v>0</v>
      </c>
      <c r="AH1981" s="3">
        <v>0</v>
      </c>
      <c r="AI1981" s="3">
        <v>1</v>
      </c>
      <c r="AJ1981" s="3">
        <v>0</v>
      </c>
      <c r="AK1981" s="3">
        <v>0</v>
      </c>
      <c r="AL1981" s="3">
        <v>12</v>
      </c>
      <c r="AM1981" s="4">
        <v>42363</v>
      </c>
      <c r="AN1981" s="3">
        <f t="shared" si="91"/>
        <v>12</v>
      </c>
      <c r="AO1981" s="3" t="str">
        <f t="shared" si="92"/>
        <v>December</v>
      </c>
      <c r="AP1981" s="3">
        <v>1</v>
      </c>
    </row>
    <row r="1982" spans="1:42" x14ac:dyDescent="0.25">
      <c r="A1982" s="3">
        <v>947</v>
      </c>
      <c r="B1982" s="3">
        <v>36736</v>
      </c>
      <c r="C1982" s="3">
        <v>13</v>
      </c>
      <c r="D1982" s="3">
        <f t="shared" si="90"/>
        <v>3.5387630662020907E-2</v>
      </c>
      <c r="E1982" s="3">
        <v>1</v>
      </c>
      <c r="F1982" s="3">
        <v>1</v>
      </c>
      <c r="G1982" s="3">
        <v>52</v>
      </c>
      <c r="H1982" s="3">
        <v>10</v>
      </c>
      <c r="I1982" s="3">
        <v>0</v>
      </c>
      <c r="J1982" s="3">
        <v>3</v>
      </c>
      <c r="K1982" s="3">
        <v>0</v>
      </c>
      <c r="L1982" s="3">
        <v>0</v>
      </c>
      <c r="M1982" s="3">
        <v>4</v>
      </c>
      <c r="N1982" s="3">
        <v>1</v>
      </c>
      <c r="O1982" s="3">
        <v>1</v>
      </c>
      <c r="P1982" s="3">
        <v>0</v>
      </c>
      <c r="Q1982" s="3">
        <v>2</v>
      </c>
      <c r="R1982" s="3">
        <v>6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57</v>
      </c>
      <c r="AA1982" s="3" t="str" cm="1">
        <f t="array" ref="AA1982">_xlfn.IFS(AND(Z1982&lt;36,Z1982&gt;23),"24-35",AND(Z1982&lt;51,Z1982&gt;35),"36-50",AND(Z1982&gt;50,Z1982&lt;66),"51-65",Z1982&gt;65,"66+",TRUE,"?")</f>
        <v>51-65</v>
      </c>
      <c r="AB1982" s="3">
        <v>2574</v>
      </c>
      <c r="AC1982" s="3">
        <v>0</v>
      </c>
      <c r="AD1982" s="3">
        <v>0</v>
      </c>
      <c r="AE1982" s="3">
        <v>1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1</v>
      </c>
      <c r="AL1982" s="3">
        <v>9</v>
      </c>
      <c r="AM1982" s="4">
        <v>42275</v>
      </c>
      <c r="AN1982" s="3">
        <f t="shared" si="91"/>
        <v>9</v>
      </c>
      <c r="AO1982" s="3" t="str">
        <f t="shared" si="92"/>
        <v>September</v>
      </c>
      <c r="AP1982" s="3">
        <v>1</v>
      </c>
    </row>
    <row r="1983" spans="1:42" x14ac:dyDescent="0.25">
      <c r="A1983" s="3">
        <v>1060</v>
      </c>
      <c r="B1983" s="3">
        <v>16581</v>
      </c>
      <c r="C1983" s="3">
        <v>13</v>
      </c>
      <c r="D1983" s="3">
        <f t="shared" si="90"/>
        <v>7.8402991375670944E-2</v>
      </c>
      <c r="E1983" s="3">
        <v>0</v>
      </c>
      <c r="F1983" s="3">
        <v>0</v>
      </c>
      <c r="G1983" s="3">
        <v>51</v>
      </c>
      <c r="H1983" s="3">
        <v>1</v>
      </c>
      <c r="I1983" s="3">
        <v>3</v>
      </c>
      <c r="J1983" s="3">
        <v>4</v>
      </c>
      <c r="K1983" s="3">
        <v>2</v>
      </c>
      <c r="L1983" s="3">
        <v>3</v>
      </c>
      <c r="M1983" s="3">
        <v>11</v>
      </c>
      <c r="N1983" s="3">
        <v>1</v>
      </c>
      <c r="O1983" s="3">
        <v>0</v>
      </c>
      <c r="P1983" s="3">
        <v>0</v>
      </c>
      <c r="Q1983" s="3">
        <v>3</v>
      </c>
      <c r="R1983" s="3">
        <v>4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35</v>
      </c>
      <c r="AA1983" s="3" t="str" cm="1">
        <f t="array" ref="AA1983">_xlfn.IFS(AND(Z1983&lt;36,Z1983&gt;23),"24-35",AND(Z1983&lt;51,Z1983&gt;35),"36-50",AND(Z1983&gt;50,Z1983&lt;66),"51-65",Z1983&gt;65,"66+",TRUE,"?")</f>
        <v>24-35</v>
      </c>
      <c r="AB1983" s="3">
        <v>2692</v>
      </c>
      <c r="AC1983" s="3">
        <v>0</v>
      </c>
      <c r="AD1983" s="3">
        <v>0</v>
      </c>
      <c r="AE1983" s="3">
        <v>1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2</v>
      </c>
      <c r="AM1983" s="4">
        <v>42157</v>
      </c>
      <c r="AN1983" s="3">
        <f t="shared" si="91"/>
        <v>6</v>
      </c>
      <c r="AO1983" s="3" t="str">
        <f t="shared" si="92"/>
        <v>June</v>
      </c>
      <c r="AP1983" s="3">
        <v>1</v>
      </c>
    </row>
    <row r="1984" spans="1:42" x14ac:dyDescent="0.25">
      <c r="A1984" s="3">
        <v>1082</v>
      </c>
      <c r="B1984" s="3">
        <v>7500</v>
      </c>
      <c r="C1984" s="3">
        <v>13</v>
      </c>
      <c r="D1984" s="3">
        <f t="shared" si="90"/>
        <v>0.17333333333333334</v>
      </c>
      <c r="E1984" s="3">
        <v>0</v>
      </c>
      <c r="F1984" s="3">
        <v>1</v>
      </c>
      <c r="G1984" s="3">
        <v>61</v>
      </c>
      <c r="H1984" s="3">
        <v>5</v>
      </c>
      <c r="I1984" s="3">
        <v>2</v>
      </c>
      <c r="J1984" s="3">
        <v>3</v>
      </c>
      <c r="K1984" s="3">
        <v>3</v>
      </c>
      <c r="L1984" s="3">
        <v>0</v>
      </c>
      <c r="M1984" s="3">
        <v>5</v>
      </c>
      <c r="N1984" s="3">
        <v>1</v>
      </c>
      <c r="O1984" s="3">
        <v>1</v>
      </c>
      <c r="P1984" s="3">
        <v>0</v>
      </c>
      <c r="Q1984" s="3">
        <v>2</v>
      </c>
      <c r="R1984" s="3">
        <v>8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41</v>
      </c>
      <c r="AA1984" s="3" t="str" cm="1">
        <f t="array" ref="AA1984">_xlfn.IFS(AND(Z1984&lt;36,Z1984&gt;23),"24-35",AND(Z1984&lt;51,Z1984&gt;35),"36-50",AND(Z1984&gt;50,Z1984&lt;66),"51-65",Z1984&gt;65,"66+",TRUE,"?")</f>
        <v>36-50</v>
      </c>
      <c r="AB1984" s="3">
        <v>2828</v>
      </c>
      <c r="AC1984" s="3">
        <v>0</v>
      </c>
      <c r="AD1984" s="3">
        <v>1</v>
      </c>
      <c r="AE1984" s="3">
        <v>0</v>
      </c>
      <c r="AF1984" s="3">
        <v>0</v>
      </c>
      <c r="AG1984" s="3">
        <v>0</v>
      </c>
      <c r="AH1984" s="3">
        <v>0</v>
      </c>
      <c r="AI1984" s="3">
        <v>1</v>
      </c>
      <c r="AJ1984" s="3">
        <v>0</v>
      </c>
      <c r="AK1984" s="3">
        <v>0</v>
      </c>
      <c r="AL1984" s="3">
        <v>8</v>
      </c>
      <c r="AM1984" s="4">
        <v>42021</v>
      </c>
      <c r="AN1984" s="3">
        <f t="shared" si="91"/>
        <v>1</v>
      </c>
      <c r="AO1984" s="3" t="str">
        <f t="shared" si="92"/>
        <v>January</v>
      </c>
      <c r="AP1984" s="3">
        <v>1</v>
      </c>
    </row>
    <row r="1985" spans="1:42" x14ac:dyDescent="0.25">
      <c r="A1985" s="3">
        <v>1823</v>
      </c>
      <c r="B1985" s="3">
        <v>28420</v>
      </c>
      <c r="C1985" s="3">
        <v>13</v>
      </c>
      <c r="D1985" s="3">
        <f t="shared" si="90"/>
        <v>4.5742434904996479E-2</v>
      </c>
      <c r="E1985" s="3">
        <v>1</v>
      </c>
      <c r="F1985" s="3">
        <v>0</v>
      </c>
      <c r="G1985" s="3">
        <v>36</v>
      </c>
      <c r="H1985" s="3">
        <v>4</v>
      </c>
      <c r="I1985" s="3">
        <v>2</v>
      </c>
      <c r="J1985" s="3">
        <v>5</v>
      </c>
      <c r="K1985" s="3">
        <v>2</v>
      </c>
      <c r="L1985" s="3">
        <v>0</v>
      </c>
      <c r="M1985" s="3">
        <v>0</v>
      </c>
      <c r="N1985" s="3">
        <v>1</v>
      </c>
      <c r="O1985" s="3">
        <v>1</v>
      </c>
      <c r="P1985" s="3">
        <v>0</v>
      </c>
      <c r="Q1985" s="3">
        <v>2</v>
      </c>
      <c r="R1985" s="3">
        <v>6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53</v>
      </c>
      <c r="AA1985" s="3" t="str" cm="1">
        <f t="array" ref="AA1985">_xlfn.IFS(AND(Z1985&lt;36,Z1985&gt;23),"24-35",AND(Z1985&lt;51,Z1985&gt;35),"36-50",AND(Z1985&gt;50,Z1985&lt;66),"51-65",Z1985&gt;65,"66+",TRUE,"?")</f>
        <v>51-65</v>
      </c>
      <c r="AB1985" s="3">
        <v>2346</v>
      </c>
      <c r="AC1985" s="3">
        <v>1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1</v>
      </c>
      <c r="AL1985" s="3">
        <v>13</v>
      </c>
      <c r="AM1985" s="4">
        <v>42503</v>
      </c>
      <c r="AN1985" s="3">
        <f t="shared" si="91"/>
        <v>5</v>
      </c>
      <c r="AO1985" s="3" t="str">
        <f t="shared" si="92"/>
        <v>May</v>
      </c>
      <c r="AP1985" s="3">
        <v>1</v>
      </c>
    </row>
    <row r="1986" spans="1:42" x14ac:dyDescent="0.25">
      <c r="A1986" s="3">
        <v>69</v>
      </c>
      <c r="B1986" s="3">
        <v>40246</v>
      </c>
      <c r="C1986" s="3">
        <v>12</v>
      </c>
      <c r="D1986" s="3">
        <f t="shared" si="90"/>
        <v>2.9816627739402673E-2</v>
      </c>
      <c r="E1986" s="3">
        <v>1</v>
      </c>
      <c r="F1986" s="3">
        <v>0</v>
      </c>
      <c r="G1986" s="3">
        <v>68</v>
      </c>
      <c r="H1986" s="3">
        <v>2</v>
      </c>
      <c r="I1986" s="3">
        <v>1</v>
      </c>
      <c r="J1986" s="3">
        <v>6</v>
      </c>
      <c r="K1986" s="3">
        <v>2</v>
      </c>
      <c r="L1986" s="3">
        <v>1</v>
      </c>
      <c r="M1986" s="3">
        <v>1</v>
      </c>
      <c r="N1986" s="3">
        <v>1</v>
      </c>
      <c r="O1986" s="3">
        <v>1</v>
      </c>
      <c r="P1986" s="3">
        <v>0</v>
      </c>
      <c r="Q1986" s="3">
        <v>2</v>
      </c>
      <c r="R1986" s="3">
        <v>6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43</v>
      </c>
      <c r="AA1986" s="3" t="str" cm="1">
        <f t="array" ref="AA1986">_xlfn.IFS(AND(Z1986&lt;36,Z1986&gt;23),"24-35",AND(Z1986&lt;51,Z1986&gt;35),"36-50",AND(Z1986&gt;50,Z1986&lt;66),"51-65",Z1986&gt;65,"66+",TRUE,"?")</f>
        <v>36-50</v>
      </c>
      <c r="AB1986" s="3">
        <v>2716</v>
      </c>
      <c r="AC1986" s="3">
        <v>1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1</v>
      </c>
      <c r="AJ1986" s="3">
        <v>0</v>
      </c>
      <c r="AK1986" s="3">
        <v>0</v>
      </c>
      <c r="AL1986" s="3">
        <v>11</v>
      </c>
      <c r="AM1986" s="4">
        <v>42133</v>
      </c>
      <c r="AN1986" s="3">
        <f t="shared" si="91"/>
        <v>5</v>
      </c>
      <c r="AO1986" s="3" t="str">
        <f t="shared" si="92"/>
        <v>May</v>
      </c>
      <c r="AP1986" s="3">
        <v>1</v>
      </c>
    </row>
    <row r="1987" spans="1:42" x14ac:dyDescent="0.25">
      <c r="A1987" s="3">
        <v>74</v>
      </c>
      <c r="B1987" s="3">
        <v>26304</v>
      </c>
      <c r="C1987" s="3">
        <v>12</v>
      </c>
      <c r="D1987" s="3">
        <f t="shared" ref="D1987:D2022" si="93">C1987*100/B1987</f>
        <v>4.5620437956204379E-2</v>
      </c>
      <c r="E1987" s="3">
        <v>1</v>
      </c>
      <c r="F1987" s="3">
        <v>0</v>
      </c>
      <c r="G1987" s="3">
        <v>5</v>
      </c>
      <c r="H1987" s="3">
        <v>4</v>
      </c>
      <c r="I1987" s="3">
        <v>1</v>
      </c>
      <c r="J1987" s="3">
        <v>5</v>
      </c>
      <c r="K1987" s="3">
        <v>2</v>
      </c>
      <c r="L1987" s="3">
        <v>0</v>
      </c>
      <c r="M1987" s="3">
        <v>4</v>
      </c>
      <c r="N1987" s="3">
        <v>1</v>
      </c>
      <c r="O1987" s="3">
        <v>1</v>
      </c>
      <c r="P1987" s="3">
        <v>0</v>
      </c>
      <c r="Q1987" s="3">
        <v>2</v>
      </c>
      <c r="R1987" s="3">
        <v>7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51</v>
      </c>
      <c r="AA1987" s="3" t="str" cm="1">
        <f t="array" ref="AA1987">_xlfn.IFS(AND(Z1987&lt;36,Z1987&gt;23),"24-35",AND(Z1987&lt;51,Z1987&gt;35),"36-50",AND(Z1987&gt;50,Z1987&lt;66),"51-65",Z1987&gt;65,"66+",TRUE,"?")</f>
        <v>51-65</v>
      </c>
      <c r="AB1987" s="3">
        <v>2530</v>
      </c>
      <c r="AC1987" s="3">
        <v>0</v>
      </c>
      <c r="AD1987" s="3">
        <v>1</v>
      </c>
      <c r="AE1987" s="3">
        <v>0</v>
      </c>
      <c r="AF1987" s="3">
        <v>0</v>
      </c>
      <c r="AG1987" s="3">
        <v>0</v>
      </c>
      <c r="AH1987" s="3">
        <v>0</v>
      </c>
      <c r="AI1987" s="3">
        <v>1</v>
      </c>
      <c r="AJ1987" s="3">
        <v>0</v>
      </c>
      <c r="AK1987" s="3">
        <v>0</v>
      </c>
      <c r="AL1987" s="3">
        <v>8</v>
      </c>
      <c r="AM1987" s="4">
        <v>42319</v>
      </c>
      <c r="AN1987" s="3">
        <f t="shared" ref="AN1987:AN2022" si="94">MONTH(AM1987)</f>
        <v>11</v>
      </c>
      <c r="AO1987" s="3" t="str">
        <f t="shared" ref="AO1987:AO2022" si="95">TEXT(AM1987,"mmmm")</f>
        <v>November</v>
      </c>
      <c r="AP1987" s="3">
        <v>1</v>
      </c>
    </row>
    <row r="1988" spans="1:42" x14ac:dyDescent="0.25">
      <c r="A1988" s="3">
        <v>324</v>
      </c>
      <c r="B1988" s="3">
        <v>33181</v>
      </c>
      <c r="C1988" s="3">
        <v>12</v>
      </c>
      <c r="D1988" s="3">
        <f t="shared" si="93"/>
        <v>3.616527530815828E-2</v>
      </c>
      <c r="E1988" s="3">
        <v>1</v>
      </c>
      <c r="F1988" s="3">
        <v>0</v>
      </c>
      <c r="G1988" s="3">
        <v>90</v>
      </c>
      <c r="H1988" s="3">
        <v>9</v>
      </c>
      <c r="I1988" s="3">
        <v>0</v>
      </c>
      <c r="J1988" s="3">
        <v>3</v>
      </c>
      <c r="K1988" s="3">
        <v>0</v>
      </c>
      <c r="L1988" s="3">
        <v>0</v>
      </c>
      <c r="M1988" s="3">
        <v>4</v>
      </c>
      <c r="N1988" s="3">
        <v>1</v>
      </c>
      <c r="O1988" s="3">
        <v>1</v>
      </c>
      <c r="P1988" s="3">
        <v>0</v>
      </c>
      <c r="Q1988" s="3">
        <v>2</v>
      </c>
      <c r="R1988" s="3">
        <v>6</v>
      </c>
      <c r="S1988" s="3">
        <v>0</v>
      </c>
      <c r="T1988" s="3">
        <v>0</v>
      </c>
      <c r="U1988" s="3">
        <v>1</v>
      </c>
      <c r="V1988" s="3">
        <v>0</v>
      </c>
      <c r="W1988" s="3">
        <v>0</v>
      </c>
      <c r="X1988" s="3">
        <v>0</v>
      </c>
      <c r="Y1988" s="3">
        <v>0</v>
      </c>
      <c r="Z1988" s="3">
        <v>44</v>
      </c>
      <c r="AA1988" s="3" t="str" cm="1">
        <f t="array" ref="AA1988">_xlfn.IFS(AND(Z1988&lt;36,Z1988&gt;23),"24-35",AND(Z1988&lt;51,Z1988&gt;35),"36-50",AND(Z1988&gt;50,Z1988&lt;66),"51-65",Z1988&gt;65,"66+",TRUE,"?")</f>
        <v>36-50</v>
      </c>
      <c r="AB1988" s="3">
        <v>2336</v>
      </c>
      <c r="AC1988" s="3">
        <v>0</v>
      </c>
      <c r="AD1988" s="3">
        <v>1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1</v>
      </c>
      <c r="AK1988" s="3">
        <v>0</v>
      </c>
      <c r="AL1988" s="3">
        <v>8</v>
      </c>
      <c r="AM1988" s="4">
        <v>42513</v>
      </c>
      <c r="AN1988" s="3">
        <f t="shared" si="94"/>
        <v>5</v>
      </c>
      <c r="AO1988" s="3" t="str">
        <f t="shared" si="95"/>
        <v>May</v>
      </c>
      <c r="AP1988" s="3">
        <v>1</v>
      </c>
    </row>
    <row r="1989" spans="1:42" x14ac:dyDescent="0.25">
      <c r="A1989" s="3">
        <v>437</v>
      </c>
      <c r="B1989" s="3">
        <v>31880</v>
      </c>
      <c r="C1989" s="3">
        <v>12</v>
      </c>
      <c r="D1989" s="3">
        <f t="shared" si="93"/>
        <v>3.7641154328732745E-2</v>
      </c>
      <c r="E1989" s="3">
        <v>1</v>
      </c>
      <c r="F1989" s="3">
        <v>0</v>
      </c>
      <c r="G1989" s="3">
        <v>13</v>
      </c>
      <c r="H1989" s="3">
        <v>4</v>
      </c>
      <c r="I1989" s="3">
        <v>1</v>
      </c>
      <c r="J1989" s="3">
        <v>5</v>
      </c>
      <c r="K1989" s="3">
        <v>2</v>
      </c>
      <c r="L1989" s="3">
        <v>0</v>
      </c>
      <c r="M1989" s="3">
        <v>3</v>
      </c>
      <c r="N1989" s="3">
        <v>1</v>
      </c>
      <c r="O1989" s="3">
        <v>1</v>
      </c>
      <c r="P1989" s="3">
        <v>0</v>
      </c>
      <c r="Q1989" s="3">
        <v>2</v>
      </c>
      <c r="R1989" s="3">
        <v>8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50</v>
      </c>
      <c r="AA1989" s="3" t="str" cm="1">
        <f t="array" ref="AA1989">_xlfn.IFS(AND(Z1989&lt;36,Z1989&gt;23),"24-35",AND(Z1989&lt;51,Z1989&gt;35),"36-50",AND(Z1989&gt;50,Z1989&lt;66),"51-65",Z1989&gt;65,"66+",TRUE,"?")</f>
        <v>36-50</v>
      </c>
      <c r="AB1989" s="3">
        <v>2765</v>
      </c>
      <c r="AC1989" s="3">
        <v>0</v>
      </c>
      <c r="AD1989" s="3">
        <v>0</v>
      </c>
      <c r="AE1989" s="3">
        <v>0</v>
      </c>
      <c r="AF1989" s="3">
        <v>0</v>
      </c>
      <c r="AG1989" s="3">
        <v>1</v>
      </c>
      <c r="AH1989" s="3">
        <v>0</v>
      </c>
      <c r="AI1989" s="3">
        <v>1</v>
      </c>
      <c r="AJ1989" s="3">
        <v>0</v>
      </c>
      <c r="AK1989" s="3">
        <v>0</v>
      </c>
      <c r="AL1989" s="3">
        <v>9</v>
      </c>
      <c r="AM1989" s="4">
        <v>42084</v>
      </c>
      <c r="AN1989" s="3">
        <f t="shared" si="94"/>
        <v>3</v>
      </c>
      <c r="AO1989" s="3" t="str">
        <f t="shared" si="95"/>
        <v>March</v>
      </c>
      <c r="AP1989" s="3">
        <v>1</v>
      </c>
    </row>
    <row r="1990" spans="1:42" x14ac:dyDescent="0.25">
      <c r="A1990" s="3">
        <v>665</v>
      </c>
      <c r="B1990" s="3">
        <v>25252</v>
      </c>
      <c r="C1990" s="3">
        <v>12</v>
      </c>
      <c r="D1990" s="3">
        <f t="shared" si="93"/>
        <v>4.7520988436559483E-2</v>
      </c>
      <c r="E1990" s="3">
        <v>1</v>
      </c>
      <c r="F1990" s="3">
        <v>0</v>
      </c>
      <c r="G1990" s="3">
        <v>26</v>
      </c>
      <c r="H1990" s="3">
        <v>1</v>
      </c>
      <c r="I1990" s="3">
        <v>3</v>
      </c>
      <c r="J1990" s="3">
        <v>4</v>
      </c>
      <c r="K1990" s="3">
        <v>2</v>
      </c>
      <c r="L1990" s="3">
        <v>2</v>
      </c>
      <c r="M1990" s="3">
        <v>6</v>
      </c>
      <c r="N1990" s="3">
        <v>1</v>
      </c>
      <c r="O1990" s="3">
        <v>1</v>
      </c>
      <c r="P1990" s="3">
        <v>0</v>
      </c>
      <c r="Q1990" s="3">
        <v>2</v>
      </c>
      <c r="R1990" s="3">
        <v>8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34</v>
      </c>
      <c r="AA1990" s="3" t="str" cm="1">
        <f t="array" ref="AA1990">_xlfn.IFS(AND(Z1990&lt;36,Z1990&gt;23),"24-35",AND(Z1990&lt;51,Z1990&gt;35),"36-50",AND(Z1990&gt;50,Z1990&lt;66),"51-65",Z1990&gt;65,"66+",TRUE,"?")</f>
        <v>24-35</v>
      </c>
      <c r="AB1990" s="3">
        <v>2511</v>
      </c>
      <c r="AC1990" s="3">
        <v>0</v>
      </c>
      <c r="AD1990" s="3">
        <v>1</v>
      </c>
      <c r="AE1990" s="3">
        <v>0</v>
      </c>
      <c r="AF1990" s="3">
        <v>0</v>
      </c>
      <c r="AG1990" s="3">
        <v>0</v>
      </c>
      <c r="AH1990" s="3">
        <v>0</v>
      </c>
      <c r="AI1990" s="3">
        <v>1</v>
      </c>
      <c r="AJ1990" s="3">
        <v>0</v>
      </c>
      <c r="AK1990" s="3">
        <v>0</v>
      </c>
      <c r="AL1990" s="3">
        <v>6</v>
      </c>
      <c r="AM1990" s="4">
        <v>42338</v>
      </c>
      <c r="AN1990" s="3">
        <f t="shared" si="94"/>
        <v>11</v>
      </c>
      <c r="AO1990" s="3" t="str">
        <f t="shared" si="95"/>
        <v>November</v>
      </c>
      <c r="AP1990" s="3">
        <v>1</v>
      </c>
    </row>
    <row r="1991" spans="1:42" x14ac:dyDescent="0.25">
      <c r="A1991" s="3">
        <v>690</v>
      </c>
      <c r="B1991" s="3">
        <v>17487</v>
      </c>
      <c r="C1991" s="3">
        <v>12</v>
      </c>
      <c r="D1991" s="3">
        <f t="shared" si="93"/>
        <v>6.8622405215302801E-2</v>
      </c>
      <c r="E1991" s="3">
        <v>1</v>
      </c>
      <c r="F1991" s="3">
        <v>0</v>
      </c>
      <c r="G1991" s="3">
        <v>37</v>
      </c>
      <c r="H1991" s="3">
        <v>0</v>
      </c>
      <c r="I1991" s="3">
        <v>0</v>
      </c>
      <c r="J1991" s="3">
        <v>1</v>
      </c>
      <c r="K1991" s="3">
        <v>7</v>
      </c>
      <c r="L1991" s="3">
        <v>4</v>
      </c>
      <c r="M1991" s="3">
        <v>6</v>
      </c>
      <c r="N1991" s="3">
        <v>1</v>
      </c>
      <c r="O1991" s="3">
        <v>1</v>
      </c>
      <c r="P1991" s="3">
        <v>0</v>
      </c>
      <c r="Q1991" s="3">
        <v>2</v>
      </c>
      <c r="R1991" s="3">
        <v>7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31</v>
      </c>
      <c r="AA1991" s="3" t="str" cm="1">
        <f t="array" ref="AA1991">_xlfn.IFS(AND(Z1991&lt;36,Z1991&gt;23),"24-35",AND(Z1991&lt;51,Z1991&gt;35),"36-50",AND(Z1991&gt;50,Z1991&lt;66),"51-65",Z1991&gt;65,"66+",TRUE,"?")</f>
        <v>24-35</v>
      </c>
      <c r="AB1991" s="3">
        <v>2627</v>
      </c>
      <c r="AC1991" s="3">
        <v>0</v>
      </c>
      <c r="AD1991" s="3">
        <v>1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6</v>
      </c>
      <c r="AM1991" s="4">
        <v>42222</v>
      </c>
      <c r="AN1991" s="3">
        <f t="shared" si="94"/>
        <v>8</v>
      </c>
      <c r="AO1991" s="3" t="str">
        <f t="shared" si="95"/>
        <v>August</v>
      </c>
      <c r="AP1991" s="3">
        <v>1</v>
      </c>
    </row>
    <row r="1992" spans="1:42" x14ac:dyDescent="0.25">
      <c r="A1992" s="3">
        <v>840</v>
      </c>
      <c r="B1992" s="3">
        <v>26868</v>
      </c>
      <c r="C1992" s="3">
        <v>12</v>
      </c>
      <c r="D1992" s="3">
        <f t="shared" si="93"/>
        <v>4.4662795891022775E-2</v>
      </c>
      <c r="E1992" s="3">
        <v>1</v>
      </c>
      <c r="F1992" s="3">
        <v>0</v>
      </c>
      <c r="G1992" s="3">
        <v>52</v>
      </c>
      <c r="H1992" s="3">
        <v>0</v>
      </c>
      <c r="I1992" s="3">
        <v>0</v>
      </c>
      <c r="J1992" s="3">
        <v>1</v>
      </c>
      <c r="K1992" s="3">
        <v>8</v>
      </c>
      <c r="L1992" s="3">
        <v>3</v>
      </c>
      <c r="M1992" s="3">
        <v>2</v>
      </c>
      <c r="N1992" s="3">
        <v>1</v>
      </c>
      <c r="O1992" s="3">
        <v>1</v>
      </c>
      <c r="P1992" s="3">
        <v>0</v>
      </c>
      <c r="Q1992" s="3">
        <v>2</v>
      </c>
      <c r="R1992" s="3">
        <v>7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29</v>
      </c>
      <c r="AA1992" s="3" t="str" cm="1">
        <f t="array" ref="AA1992">_xlfn.IFS(AND(Z1992&lt;36,Z1992&gt;23),"24-35",AND(Z1992&lt;51,Z1992&gt;35),"36-50",AND(Z1992&gt;50,Z1992&lt;66),"51-65",Z1992&gt;65,"66+",TRUE,"?")</f>
        <v>24-35</v>
      </c>
      <c r="AB1992" s="3">
        <v>2219</v>
      </c>
      <c r="AC1992" s="3">
        <v>0</v>
      </c>
      <c r="AD1992" s="3">
        <v>0</v>
      </c>
      <c r="AE1992" s="3">
        <v>1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10</v>
      </c>
      <c r="AM1992" s="4">
        <v>42630</v>
      </c>
      <c r="AN1992" s="3">
        <f t="shared" si="94"/>
        <v>9</v>
      </c>
      <c r="AO1992" s="3" t="str">
        <f t="shared" si="95"/>
        <v>September</v>
      </c>
      <c r="AP1992" s="3">
        <v>1</v>
      </c>
    </row>
    <row r="1993" spans="1:42" x14ac:dyDescent="0.25">
      <c r="A1993" s="3">
        <v>1361</v>
      </c>
      <c r="B1993" s="3">
        <v>41145</v>
      </c>
      <c r="C1993" s="3">
        <v>12</v>
      </c>
      <c r="D1993" s="3">
        <f t="shared" si="93"/>
        <v>2.9165147648559972E-2</v>
      </c>
      <c r="E1993" s="3">
        <v>1</v>
      </c>
      <c r="F1993" s="3">
        <v>1</v>
      </c>
      <c r="G1993" s="3">
        <v>20</v>
      </c>
      <c r="H1993" s="3">
        <v>9</v>
      </c>
      <c r="I1993" s="3">
        <v>0</v>
      </c>
      <c r="J1993" s="3">
        <v>3</v>
      </c>
      <c r="K1993" s="3">
        <v>0</v>
      </c>
      <c r="L1993" s="3">
        <v>0</v>
      </c>
      <c r="M1993" s="3">
        <v>1</v>
      </c>
      <c r="N1993" s="3">
        <v>1</v>
      </c>
      <c r="O1993" s="3">
        <v>0</v>
      </c>
      <c r="P1993" s="3">
        <v>0</v>
      </c>
      <c r="Q1993" s="3">
        <v>3</v>
      </c>
      <c r="R1993" s="3">
        <v>3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70</v>
      </c>
      <c r="AA1993" s="3" t="str" cm="1">
        <f t="array" ref="AA1993">_xlfn.IFS(AND(Z1993&lt;36,Z1993&gt;23),"24-35",AND(Z1993&lt;51,Z1993&gt;35),"36-50",AND(Z1993&gt;50,Z1993&lt;66),"51-65",Z1993&gt;65,"66+",TRUE,"?")</f>
        <v>66+</v>
      </c>
      <c r="AB1993" s="3">
        <v>2300</v>
      </c>
      <c r="AC1993" s="3">
        <v>0</v>
      </c>
      <c r="AD1993" s="3">
        <v>1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1</v>
      </c>
      <c r="AL1993" s="3">
        <v>11</v>
      </c>
      <c r="AM1993" s="4">
        <v>42549</v>
      </c>
      <c r="AN1993" s="3">
        <f t="shared" si="94"/>
        <v>6</v>
      </c>
      <c r="AO1993" s="3" t="str">
        <f t="shared" si="95"/>
        <v>June</v>
      </c>
      <c r="AP1993" s="3">
        <v>1</v>
      </c>
    </row>
    <row r="1994" spans="1:42" x14ac:dyDescent="0.25">
      <c r="A1994" s="3">
        <v>61</v>
      </c>
      <c r="B1994" s="3">
        <v>32474</v>
      </c>
      <c r="C1994" s="3">
        <v>11</v>
      </c>
      <c r="D1994" s="3">
        <f t="shared" si="93"/>
        <v>3.3873252448112338E-2</v>
      </c>
      <c r="E1994" s="3">
        <v>1</v>
      </c>
      <c r="F1994" s="3">
        <v>1</v>
      </c>
      <c r="G1994" s="3">
        <v>0</v>
      </c>
      <c r="H1994" s="3">
        <v>10</v>
      </c>
      <c r="I1994" s="3">
        <v>0</v>
      </c>
      <c r="J1994" s="3">
        <v>1</v>
      </c>
      <c r="K1994" s="3">
        <v>0</v>
      </c>
      <c r="L1994" s="3">
        <v>0</v>
      </c>
      <c r="M1994" s="3">
        <v>0</v>
      </c>
      <c r="N1994" s="3">
        <v>1</v>
      </c>
      <c r="O1994" s="3">
        <v>1</v>
      </c>
      <c r="P1994" s="3">
        <v>0</v>
      </c>
      <c r="Q1994" s="3">
        <v>2</v>
      </c>
      <c r="R1994" s="3">
        <v>7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53</v>
      </c>
      <c r="AA1994" s="3" t="str" cm="1">
        <f t="array" ref="AA1994">_xlfn.IFS(AND(Z1994&lt;36,Z1994&gt;23),"24-35",AND(Z1994&lt;51,Z1994&gt;35),"36-50",AND(Z1994&gt;50,Z1994&lt;66),"51-65",Z1994&gt;65,"66+",TRUE,"?")</f>
        <v>51-65</v>
      </c>
      <c r="AB1994" s="3">
        <v>2208</v>
      </c>
      <c r="AC1994" s="3">
        <v>0</v>
      </c>
      <c r="AD1994" s="3">
        <v>0</v>
      </c>
      <c r="AE1994" s="3">
        <v>0</v>
      </c>
      <c r="AF1994" s="3">
        <v>1</v>
      </c>
      <c r="AG1994" s="3">
        <v>0</v>
      </c>
      <c r="AH1994" s="3">
        <v>0</v>
      </c>
      <c r="AI1994" s="3">
        <v>1</v>
      </c>
      <c r="AJ1994" s="3">
        <v>0</v>
      </c>
      <c r="AK1994" s="3">
        <v>0</v>
      </c>
      <c r="AL1994" s="3">
        <v>11</v>
      </c>
      <c r="AM1994" s="4">
        <v>42641</v>
      </c>
      <c r="AN1994" s="3">
        <f t="shared" si="94"/>
        <v>9</v>
      </c>
      <c r="AO1994" s="3" t="str">
        <f t="shared" si="95"/>
        <v>September</v>
      </c>
      <c r="AP1994" s="3">
        <v>1</v>
      </c>
    </row>
    <row r="1995" spans="1:42" x14ac:dyDescent="0.25">
      <c r="A1995" s="3">
        <v>683</v>
      </c>
      <c r="B1995" s="3">
        <v>35946</v>
      </c>
      <c r="C1995" s="3">
        <v>11</v>
      </c>
      <c r="D1995" s="3">
        <f t="shared" si="93"/>
        <v>3.0601457742168808E-2</v>
      </c>
      <c r="E1995" s="3">
        <v>1</v>
      </c>
      <c r="F1995" s="3">
        <v>1</v>
      </c>
      <c r="G1995" s="3">
        <v>24</v>
      </c>
      <c r="H1995" s="3">
        <v>8</v>
      </c>
      <c r="I1995" s="3">
        <v>0</v>
      </c>
      <c r="J1995" s="3">
        <v>3</v>
      </c>
      <c r="K1995" s="3">
        <v>0</v>
      </c>
      <c r="L1995" s="3">
        <v>0</v>
      </c>
      <c r="M1995" s="3">
        <v>0</v>
      </c>
      <c r="N1995" s="3">
        <v>1</v>
      </c>
      <c r="O1995" s="3">
        <v>0</v>
      </c>
      <c r="P1995" s="3">
        <v>0</v>
      </c>
      <c r="Q1995" s="3">
        <v>3</v>
      </c>
      <c r="R1995" s="3">
        <v>5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71</v>
      </c>
      <c r="AA1995" s="3" t="str" cm="1">
        <f t="array" ref="AA1995">_xlfn.IFS(AND(Z1995&lt;36,Z1995&gt;23),"24-35",AND(Z1995&lt;51,Z1995&gt;35),"36-50",AND(Z1995&gt;50,Z1995&lt;66),"51-65",Z1995&gt;65,"66+",TRUE,"?")</f>
        <v>66+</v>
      </c>
      <c r="AB1995" s="3">
        <v>2434</v>
      </c>
      <c r="AC1995" s="3">
        <v>1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1</v>
      </c>
      <c r="AL1995" s="3">
        <v>11</v>
      </c>
      <c r="AM1995" s="4">
        <v>42415</v>
      </c>
      <c r="AN1995" s="3">
        <f t="shared" si="94"/>
        <v>2</v>
      </c>
      <c r="AO1995" s="3" t="str">
        <f t="shared" si="95"/>
        <v>February</v>
      </c>
      <c r="AP1995" s="3">
        <v>1</v>
      </c>
    </row>
    <row r="1996" spans="1:42" x14ac:dyDescent="0.25">
      <c r="A1996" s="3">
        <v>987</v>
      </c>
      <c r="B1996" s="3">
        <v>28764</v>
      </c>
      <c r="C1996" s="3">
        <v>11</v>
      </c>
      <c r="D1996" s="3">
        <f t="shared" si="93"/>
        <v>3.8242247253511337E-2</v>
      </c>
      <c r="E1996" s="3">
        <v>1</v>
      </c>
      <c r="F1996" s="3">
        <v>1</v>
      </c>
      <c r="G1996" s="3">
        <v>16</v>
      </c>
      <c r="H1996" s="3">
        <v>8</v>
      </c>
      <c r="I1996" s="3">
        <v>0</v>
      </c>
      <c r="J1996" s="3">
        <v>3</v>
      </c>
      <c r="K1996" s="3">
        <v>0</v>
      </c>
      <c r="L1996" s="3">
        <v>0</v>
      </c>
      <c r="M1996" s="3">
        <v>1</v>
      </c>
      <c r="N1996" s="3">
        <v>1</v>
      </c>
      <c r="O1996" s="3">
        <v>1</v>
      </c>
      <c r="P1996" s="3">
        <v>0</v>
      </c>
      <c r="Q1996" s="3">
        <v>2</v>
      </c>
      <c r="R1996" s="3">
        <v>8</v>
      </c>
      <c r="S1996" s="3">
        <v>0</v>
      </c>
      <c r="T1996" s="3">
        <v>0</v>
      </c>
      <c r="U1996" s="3">
        <v>1</v>
      </c>
      <c r="V1996" s="3">
        <v>0</v>
      </c>
      <c r="W1996" s="3">
        <v>0</v>
      </c>
      <c r="X1996" s="3">
        <v>0</v>
      </c>
      <c r="Y1996" s="3">
        <v>0</v>
      </c>
      <c r="Z1996" s="3">
        <v>54</v>
      </c>
      <c r="AA1996" s="3" t="str" cm="1">
        <f t="array" ref="AA1996">_xlfn.IFS(AND(Z1996&lt;36,Z1996&gt;23),"24-35",AND(Z1996&lt;51,Z1996&gt;35),"36-50",AND(Z1996&gt;50,Z1996&lt;66),"51-65",Z1996&gt;65,"66+",TRUE,"?")</f>
        <v>51-65</v>
      </c>
      <c r="AB1996" s="3">
        <v>2183</v>
      </c>
      <c r="AC1996" s="3">
        <v>0</v>
      </c>
      <c r="AD1996" s="3">
        <v>0</v>
      </c>
      <c r="AE1996" s="3">
        <v>0</v>
      </c>
      <c r="AF1996" s="3">
        <v>1</v>
      </c>
      <c r="AG1996" s="3">
        <v>0</v>
      </c>
      <c r="AH1996" s="3">
        <v>0</v>
      </c>
      <c r="AI1996" s="3">
        <v>0</v>
      </c>
      <c r="AJ1996" s="3">
        <v>0</v>
      </c>
      <c r="AK1996" s="3">
        <v>1</v>
      </c>
      <c r="AL1996" s="3">
        <v>10</v>
      </c>
      <c r="AM1996" s="4">
        <v>42666</v>
      </c>
      <c r="AN1996" s="3">
        <f t="shared" si="94"/>
        <v>10</v>
      </c>
      <c r="AO1996" s="3" t="str">
        <f t="shared" si="95"/>
        <v>October</v>
      </c>
      <c r="AP1996" s="3">
        <v>1</v>
      </c>
    </row>
    <row r="1997" spans="1:42" x14ac:dyDescent="0.25">
      <c r="A1997" s="3">
        <v>1032</v>
      </c>
      <c r="B1997" s="3">
        <v>27590</v>
      </c>
      <c r="C1997" s="3">
        <v>11</v>
      </c>
      <c r="D1997" s="3">
        <f t="shared" si="93"/>
        <v>3.9869517941283072E-2</v>
      </c>
      <c r="E1997" s="3">
        <v>1</v>
      </c>
      <c r="F1997" s="3">
        <v>0</v>
      </c>
      <c r="G1997" s="3">
        <v>38</v>
      </c>
      <c r="H1997" s="3">
        <v>6</v>
      </c>
      <c r="I1997" s="3">
        <v>0</v>
      </c>
      <c r="J1997" s="3">
        <v>5</v>
      </c>
      <c r="K1997" s="3">
        <v>0</v>
      </c>
      <c r="L1997" s="3">
        <v>0</v>
      </c>
      <c r="M1997" s="3">
        <v>1</v>
      </c>
      <c r="N1997" s="3">
        <v>1</v>
      </c>
      <c r="O1997" s="3">
        <v>1</v>
      </c>
      <c r="P1997" s="3">
        <v>0</v>
      </c>
      <c r="Q1997" s="3">
        <v>2</v>
      </c>
      <c r="R1997" s="3">
        <v>7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38</v>
      </c>
      <c r="AA1997" s="3" t="str" cm="1">
        <f t="array" ref="AA1997">_xlfn.IFS(AND(Z1997&lt;36,Z1997&gt;23),"24-35",AND(Z1997&lt;51,Z1997&gt;35),"36-50",AND(Z1997&gt;50,Z1997&lt;66),"51-65",Z1997&gt;65,"66+",TRUE,"?")</f>
        <v>36-50</v>
      </c>
      <c r="AB1997" s="3">
        <v>2591</v>
      </c>
      <c r="AC1997" s="3">
        <v>0</v>
      </c>
      <c r="AD1997" s="3">
        <v>0</v>
      </c>
      <c r="AE1997" s="3">
        <v>0</v>
      </c>
      <c r="AF1997" s="3">
        <v>1</v>
      </c>
      <c r="AG1997" s="3">
        <v>0</v>
      </c>
      <c r="AH1997" s="3">
        <v>0</v>
      </c>
      <c r="AI1997" s="3">
        <v>0</v>
      </c>
      <c r="AJ1997" s="3">
        <v>1</v>
      </c>
      <c r="AK1997" s="3">
        <v>0</v>
      </c>
      <c r="AL1997" s="3">
        <v>10</v>
      </c>
      <c r="AM1997" s="4">
        <v>42258</v>
      </c>
      <c r="AN1997" s="3">
        <f t="shared" si="94"/>
        <v>9</v>
      </c>
      <c r="AO1997" s="3" t="str">
        <f t="shared" si="95"/>
        <v>September</v>
      </c>
      <c r="AP1997" s="3">
        <v>1</v>
      </c>
    </row>
    <row r="1998" spans="1:42" x14ac:dyDescent="0.25">
      <c r="A1998" s="3">
        <v>1063</v>
      </c>
      <c r="B1998" s="3">
        <v>25930</v>
      </c>
      <c r="C1998" s="3">
        <v>11</v>
      </c>
      <c r="D1998" s="3">
        <f t="shared" si="93"/>
        <v>4.2421905129193985E-2</v>
      </c>
      <c r="E1998" s="3">
        <v>1</v>
      </c>
      <c r="F1998" s="3">
        <v>1</v>
      </c>
      <c r="G1998" s="3">
        <v>87</v>
      </c>
      <c r="H1998" s="3">
        <v>6</v>
      </c>
      <c r="I1998" s="3">
        <v>1</v>
      </c>
      <c r="J1998" s="3">
        <v>2</v>
      </c>
      <c r="K1998" s="3">
        <v>2</v>
      </c>
      <c r="L1998" s="3">
        <v>0</v>
      </c>
      <c r="M1998" s="3">
        <v>4</v>
      </c>
      <c r="N1998" s="3">
        <v>1</v>
      </c>
      <c r="O1998" s="3">
        <v>1</v>
      </c>
      <c r="P1998" s="3">
        <v>0</v>
      </c>
      <c r="Q1998" s="3">
        <v>2</v>
      </c>
      <c r="R1998" s="3">
        <v>7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53</v>
      </c>
      <c r="AA1998" s="3" t="str" cm="1">
        <f t="array" ref="AA1998">_xlfn.IFS(AND(Z1998&lt;36,Z1998&gt;23),"24-35",AND(Z1998&lt;51,Z1998&gt;35),"36-50",AND(Z1998&gt;50,Z1998&lt;66),"51-65",Z1998&gt;65,"66+",TRUE,"?")</f>
        <v>51-65</v>
      </c>
      <c r="AB1998" s="3">
        <v>2421</v>
      </c>
      <c r="AC1998" s="3">
        <v>0</v>
      </c>
      <c r="AD1998" s="3">
        <v>0</v>
      </c>
      <c r="AE1998" s="3">
        <v>1</v>
      </c>
      <c r="AF1998" s="3">
        <v>0</v>
      </c>
      <c r="AG1998" s="3">
        <v>0</v>
      </c>
      <c r="AH1998" s="3">
        <v>0</v>
      </c>
      <c r="AI1998" s="3">
        <v>1</v>
      </c>
      <c r="AJ1998" s="3">
        <v>0</v>
      </c>
      <c r="AK1998" s="3">
        <v>0</v>
      </c>
      <c r="AL1998" s="3">
        <v>7</v>
      </c>
      <c r="AM1998" s="4">
        <v>42428</v>
      </c>
      <c r="AN1998" s="3">
        <f t="shared" si="94"/>
        <v>2</v>
      </c>
      <c r="AO1998" s="3" t="str">
        <f t="shared" si="95"/>
        <v>February</v>
      </c>
      <c r="AP1998" s="3">
        <v>1</v>
      </c>
    </row>
    <row r="1999" spans="1:42" x14ac:dyDescent="0.25">
      <c r="A1999" s="3">
        <v>1688</v>
      </c>
      <c r="B1999" s="3">
        <v>22280</v>
      </c>
      <c r="C1999" s="3">
        <v>11</v>
      </c>
      <c r="D1999" s="3">
        <f t="shared" si="93"/>
        <v>4.9371633752244168E-2</v>
      </c>
      <c r="E1999" s="3">
        <v>1</v>
      </c>
      <c r="F1999" s="3">
        <v>0</v>
      </c>
      <c r="G1999" s="3">
        <v>85</v>
      </c>
      <c r="H1999" s="3">
        <v>2</v>
      </c>
      <c r="I1999" s="3">
        <v>1</v>
      </c>
      <c r="J1999" s="3">
        <v>4</v>
      </c>
      <c r="K1999" s="3">
        <v>3</v>
      </c>
      <c r="L1999" s="3">
        <v>1</v>
      </c>
      <c r="M1999" s="3">
        <v>2</v>
      </c>
      <c r="N1999" s="3">
        <v>1</v>
      </c>
      <c r="O1999" s="3">
        <v>1</v>
      </c>
      <c r="P1999" s="3">
        <v>0</v>
      </c>
      <c r="Q1999" s="3">
        <v>2</v>
      </c>
      <c r="R1999" s="3">
        <v>8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45</v>
      </c>
      <c r="AA1999" s="3" t="str" cm="1">
        <f t="array" ref="AA1999">_xlfn.IFS(AND(Z1999&lt;36,Z1999&gt;23),"24-35",AND(Z1999&lt;51,Z1999&gt;35),"36-50",AND(Z1999&gt;50,Z1999&lt;66),"51-65",Z1999&gt;65,"66+",TRUE,"?")</f>
        <v>36-50</v>
      </c>
      <c r="AB1999" s="3">
        <v>2565</v>
      </c>
      <c r="AC1999" s="3">
        <v>0</v>
      </c>
      <c r="AD1999" s="3">
        <v>0</v>
      </c>
      <c r="AE1999" s="3">
        <v>0</v>
      </c>
      <c r="AF1999" s="3">
        <v>1</v>
      </c>
      <c r="AG1999" s="3">
        <v>0</v>
      </c>
      <c r="AH1999" s="3">
        <v>0</v>
      </c>
      <c r="AI1999" s="3">
        <v>1</v>
      </c>
      <c r="AJ1999" s="3">
        <v>0</v>
      </c>
      <c r="AK1999" s="3">
        <v>0</v>
      </c>
      <c r="AL1999" s="3">
        <v>9</v>
      </c>
      <c r="AM1999" s="4">
        <v>42284</v>
      </c>
      <c r="AN1999" s="3">
        <f t="shared" si="94"/>
        <v>10</v>
      </c>
      <c r="AO1999" s="3" t="str">
        <f t="shared" si="95"/>
        <v>October</v>
      </c>
      <c r="AP1999" s="3">
        <v>1</v>
      </c>
    </row>
    <row r="2000" spans="1:42" x14ac:dyDescent="0.25">
      <c r="A2000" s="3">
        <v>2005</v>
      </c>
      <c r="B2000" s="3">
        <v>36807</v>
      </c>
      <c r="C2000" s="3">
        <v>11</v>
      </c>
      <c r="D2000" s="3">
        <f t="shared" si="93"/>
        <v>2.9885619583231451E-2</v>
      </c>
      <c r="E2000" s="3">
        <v>1</v>
      </c>
      <c r="F2000" s="3">
        <v>1</v>
      </c>
      <c r="G2000" s="3">
        <v>88</v>
      </c>
      <c r="H2000" s="3">
        <v>4</v>
      </c>
      <c r="I2000" s="3">
        <v>2</v>
      </c>
      <c r="J2000" s="3">
        <v>5</v>
      </c>
      <c r="K2000" s="3">
        <v>0</v>
      </c>
      <c r="L2000" s="3">
        <v>0</v>
      </c>
      <c r="M2000" s="3">
        <v>5</v>
      </c>
      <c r="N2000" s="3">
        <v>1</v>
      </c>
      <c r="O2000" s="3">
        <v>1</v>
      </c>
      <c r="P2000" s="3">
        <v>0</v>
      </c>
      <c r="Q2000" s="3">
        <v>2</v>
      </c>
      <c r="R2000" s="3">
        <v>6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66</v>
      </c>
      <c r="AA2000" s="3" t="str" cm="1">
        <f t="array" ref="AA2000">_xlfn.IFS(AND(Z2000&lt;36,Z2000&gt;23),"24-35",AND(Z2000&lt;51,Z2000&gt;35),"36-50",AND(Z2000&gt;50,Z2000&lt;66),"51-65",Z2000&gt;65,"66+",TRUE,"?")</f>
        <v>66+</v>
      </c>
      <c r="AB2000" s="3">
        <v>2715</v>
      </c>
      <c r="AC2000" s="3">
        <v>0</v>
      </c>
      <c r="AD2000" s="3">
        <v>0</v>
      </c>
      <c r="AE2000" s="3">
        <v>0</v>
      </c>
      <c r="AF2000" s="3">
        <v>1</v>
      </c>
      <c r="AG2000" s="3">
        <v>0</v>
      </c>
      <c r="AH2000" s="3">
        <v>0</v>
      </c>
      <c r="AI2000" s="3">
        <v>1</v>
      </c>
      <c r="AJ2000" s="3">
        <v>0</v>
      </c>
      <c r="AK2000" s="3">
        <v>0</v>
      </c>
      <c r="AL2000" s="3">
        <v>6</v>
      </c>
      <c r="AM2000" s="4">
        <v>42134</v>
      </c>
      <c r="AN2000" s="3">
        <f t="shared" si="94"/>
        <v>5</v>
      </c>
      <c r="AO2000" s="3" t="str">
        <f t="shared" si="95"/>
        <v>May</v>
      </c>
      <c r="AP2000" s="3">
        <v>1</v>
      </c>
    </row>
    <row r="2001" spans="1:42" x14ac:dyDescent="0.25">
      <c r="A2001" s="3">
        <v>535</v>
      </c>
      <c r="B2001" s="3">
        <v>29298</v>
      </c>
      <c r="C2001" s="3">
        <v>10</v>
      </c>
      <c r="D2001" s="3">
        <f t="shared" si="93"/>
        <v>3.4132022663663046E-2</v>
      </c>
      <c r="E2001" s="3">
        <v>1</v>
      </c>
      <c r="F2001" s="3">
        <v>1</v>
      </c>
      <c r="G2001" s="3">
        <v>60</v>
      </c>
      <c r="H2001" s="3">
        <v>6</v>
      </c>
      <c r="I2001" s="3">
        <v>0</v>
      </c>
      <c r="J2001" s="3">
        <v>2</v>
      </c>
      <c r="K2001" s="3">
        <v>2</v>
      </c>
      <c r="L2001" s="3">
        <v>0</v>
      </c>
      <c r="M2001" s="3">
        <v>1</v>
      </c>
      <c r="N2001" s="3">
        <v>1</v>
      </c>
      <c r="O2001" s="3">
        <v>1</v>
      </c>
      <c r="P2001" s="3">
        <v>0</v>
      </c>
      <c r="Q2001" s="3">
        <v>2</v>
      </c>
      <c r="R2001" s="3">
        <v>5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69</v>
      </c>
      <c r="AA2001" s="3" t="str" cm="1">
        <f t="array" ref="AA2001">_xlfn.IFS(AND(Z2001&lt;36,Z2001&gt;23),"24-35",AND(Z2001&lt;51,Z2001&gt;35),"36-50",AND(Z2001&gt;50,Z2001&lt;66),"51-65",Z2001&gt;65,"66+",TRUE,"?")</f>
        <v>66+</v>
      </c>
      <c r="AB2001" s="3">
        <v>2454</v>
      </c>
      <c r="AC2001" s="3">
        <v>0</v>
      </c>
      <c r="AD2001" s="3">
        <v>0</v>
      </c>
      <c r="AE2001" s="3">
        <v>0</v>
      </c>
      <c r="AF2001" s="3">
        <v>1</v>
      </c>
      <c r="AG2001" s="3">
        <v>0</v>
      </c>
      <c r="AH2001" s="3">
        <v>0</v>
      </c>
      <c r="AI2001" s="3">
        <v>0</v>
      </c>
      <c r="AJ2001" s="3">
        <v>1</v>
      </c>
      <c r="AK2001" s="3">
        <v>0</v>
      </c>
      <c r="AL2001" s="3">
        <v>9</v>
      </c>
      <c r="AM2001" s="4">
        <v>42395</v>
      </c>
      <c r="AN2001" s="3">
        <f t="shared" si="94"/>
        <v>1</v>
      </c>
      <c r="AO2001" s="3" t="str">
        <f t="shared" si="95"/>
        <v>January</v>
      </c>
      <c r="AP2001" s="3">
        <v>1</v>
      </c>
    </row>
    <row r="2002" spans="1:42" x14ac:dyDescent="0.25">
      <c r="A2002" s="3">
        <v>632</v>
      </c>
      <c r="B2002" s="3">
        <v>26751</v>
      </c>
      <c r="C2002" s="3">
        <v>10</v>
      </c>
      <c r="D2002" s="3">
        <f t="shared" si="93"/>
        <v>3.7381780120369329E-2</v>
      </c>
      <c r="E2002" s="3">
        <v>2</v>
      </c>
      <c r="F2002" s="3">
        <v>0</v>
      </c>
      <c r="G2002" s="3">
        <v>26</v>
      </c>
      <c r="H2002" s="3">
        <v>1</v>
      </c>
      <c r="I2002" s="3">
        <v>1</v>
      </c>
      <c r="J2002" s="3">
        <v>5</v>
      </c>
      <c r="K2002" s="3">
        <v>0</v>
      </c>
      <c r="L2002" s="3">
        <v>3</v>
      </c>
      <c r="M2002" s="3">
        <v>1</v>
      </c>
      <c r="N2002" s="3">
        <v>1</v>
      </c>
      <c r="O2002" s="3">
        <v>1</v>
      </c>
      <c r="P2002" s="3">
        <v>0</v>
      </c>
      <c r="Q2002" s="3">
        <v>2</v>
      </c>
      <c r="R2002" s="3">
        <v>8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46</v>
      </c>
      <c r="AA2002" s="3" t="str" cm="1">
        <f t="array" ref="AA2002">_xlfn.IFS(AND(Z2002&lt;36,Z2002&gt;23),"24-35",AND(Z2002&lt;51,Z2002&gt;35),"36-50",AND(Z2002&gt;50,Z2002&lt;66),"51-65",Z2002&gt;65,"66+",TRUE,"?")</f>
        <v>36-50</v>
      </c>
      <c r="AB2002" s="3">
        <v>2197</v>
      </c>
      <c r="AC2002" s="3">
        <v>0</v>
      </c>
      <c r="AD2002" s="3">
        <v>1</v>
      </c>
      <c r="AE2002" s="3">
        <v>0</v>
      </c>
      <c r="AF2002" s="3">
        <v>0</v>
      </c>
      <c r="AG2002" s="3">
        <v>0</v>
      </c>
      <c r="AH2002" s="3">
        <v>0</v>
      </c>
      <c r="AI2002" s="3">
        <v>1</v>
      </c>
      <c r="AJ2002" s="3">
        <v>0</v>
      </c>
      <c r="AK2002" s="3">
        <v>0</v>
      </c>
      <c r="AL2002" s="3">
        <v>9</v>
      </c>
      <c r="AM2002" s="4">
        <v>42652</v>
      </c>
      <c r="AN2002" s="3">
        <f t="shared" si="94"/>
        <v>10</v>
      </c>
      <c r="AO2002" s="3" t="str">
        <f t="shared" si="95"/>
        <v>October</v>
      </c>
      <c r="AP2002" s="3">
        <v>1</v>
      </c>
    </row>
    <row r="2003" spans="1:42" x14ac:dyDescent="0.25">
      <c r="A2003" s="3">
        <v>809</v>
      </c>
      <c r="B2003" s="3">
        <v>7500</v>
      </c>
      <c r="C2003" s="3">
        <v>10</v>
      </c>
      <c r="D2003" s="3">
        <f t="shared" si="93"/>
        <v>0.13333333333333333</v>
      </c>
      <c r="E2003" s="3">
        <v>0</v>
      </c>
      <c r="F2003" s="3">
        <v>0</v>
      </c>
      <c r="G2003" s="3">
        <v>94</v>
      </c>
      <c r="H2003" s="3">
        <v>0</v>
      </c>
      <c r="I2003" s="3">
        <v>2</v>
      </c>
      <c r="J2003" s="3">
        <v>3</v>
      </c>
      <c r="K2003" s="3">
        <v>4</v>
      </c>
      <c r="L2003" s="3">
        <v>1</v>
      </c>
      <c r="M2003" s="3">
        <v>5</v>
      </c>
      <c r="N2003" s="3">
        <v>1</v>
      </c>
      <c r="O2003" s="3">
        <v>0</v>
      </c>
      <c r="P2003" s="3">
        <v>0</v>
      </c>
      <c r="Q2003" s="3">
        <v>3</v>
      </c>
      <c r="R2003" s="3">
        <v>6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33</v>
      </c>
      <c r="AA2003" s="3" t="str" cm="1">
        <f t="array" ref="AA2003">_xlfn.IFS(AND(Z2003&lt;36,Z2003&gt;23),"24-35",AND(Z2003&lt;51,Z2003&gt;35),"36-50",AND(Z2003&gt;50,Z2003&lt;66),"51-65",Z2003&gt;65,"66+",TRUE,"?")</f>
        <v>24-35</v>
      </c>
      <c r="AB2003" s="3">
        <v>2695</v>
      </c>
      <c r="AC2003" s="3">
        <v>0</v>
      </c>
      <c r="AD2003" s="3">
        <v>1</v>
      </c>
      <c r="AE2003" s="3">
        <v>0</v>
      </c>
      <c r="AF2003" s="3">
        <v>0</v>
      </c>
      <c r="AG2003" s="3">
        <v>0</v>
      </c>
      <c r="AH2003" s="3">
        <v>0</v>
      </c>
      <c r="AI2003" s="3">
        <v>1</v>
      </c>
      <c r="AJ2003" s="3">
        <v>0</v>
      </c>
      <c r="AK2003" s="3">
        <v>0</v>
      </c>
      <c r="AL2003" s="3">
        <v>5</v>
      </c>
      <c r="AM2003" s="4">
        <v>42154</v>
      </c>
      <c r="AN2003" s="3">
        <f t="shared" si="94"/>
        <v>5</v>
      </c>
      <c r="AO2003" s="3" t="str">
        <f t="shared" si="95"/>
        <v>May</v>
      </c>
      <c r="AP2003" s="3">
        <v>1</v>
      </c>
    </row>
    <row r="2004" spans="1:42" x14ac:dyDescent="0.25">
      <c r="A2004" s="3">
        <v>814</v>
      </c>
      <c r="B2004" s="3">
        <v>19485</v>
      </c>
      <c r="C2004" s="3">
        <v>10</v>
      </c>
      <c r="D2004" s="3">
        <f t="shared" si="93"/>
        <v>5.1321529381575574E-2</v>
      </c>
      <c r="E2004" s="3">
        <v>2</v>
      </c>
      <c r="F2004" s="3">
        <v>0</v>
      </c>
      <c r="G2004" s="3">
        <v>80</v>
      </c>
      <c r="H2004" s="3">
        <v>6</v>
      </c>
      <c r="I2004" s="3">
        <v>0</v>
      </c>
      <c r="J2004" s="3">
        <v>4</v>
      </c>
      <c r="K2004" s="3">
        <v>0</v>
      </c>
      <c r="L2004" s="3">
        <v>0</v>
      </c>
      <c r="M2004" s="3">
        <v>0</v>
      </c>
      <c r="N2004" s="3">
        <v>1</v>
      </c>
      <c r="O2004" s="3">
        <v>1</v>
      </c>
      <c r="P2004" s="3">
        <v>0</v>
      </c>
      <c r="Q2004" s="3">
        <v>2</v>
      </c>
      <c r="R2004" s="3">
        <v>7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34</v>
      </c>
      <c r="AA2004" s="3" t="str" cm="1">
        <f t="array" ref="AA2004">_xlfn.IFS(AND(Z2004&lt;36,Z2004&gt;23),"24-35",AND(Z2004&lt;51,Z2004&gt;35),"36-50",AND(Z2004&gt;50,Z2004&lt;66),"51-65",Z2004&gt;65,"66+",TRUE,"?")</f>
        <v>24-35</v>
      </c>
      <c r="AB2004" s="3">
        <v>2437</v>
      </c>
      <c r="AC2004" s="3">
        <v>0</v>
      </c>
      <c r="AD2004" s="3">
        <v>0</v>
      </c>
      <c r="AE2004" s="3">
        <v>1</v>
      </c>
      <c r="AF2004" s="3">
        <v>0</v>
      </c>
      <c r="AG2004" s="3">
        <v>0</v>
      </c>
      <c r="AH2004" s="3">
        <v>0</v>
      </c>
      <c r="AI2004" s="3">
        <v>0</v>
      </c>
      <c r="AJ2004" s="3">
        <v>1</v>
      </c>
      <c r="AK2004" s="3">
        <v>0</v>
      </c>
      <c r="AL2004" s="3">
        <v>10</v>
      </c>
      <c r="AM2004" s="4">
        <v>42412</v>
      </c>
      <c r="AN2004" s="3">
        <f t="shared" si="94"/>
        <v>2</v>
      </c>
      <c r="AO2004" s="3" t="str">
        <f t="shared" si="95"/>
        <v>February</v>
      </c>
      <c r="AP2004" s="3">
        <v>1</v>
      </c>
    </row>
    <row r="2005" spans="1:42" x14ac:dyDescent="0.25">
      <c r="A2005" s="3">
        <v>1211</v>
      </c>
      <c r="B2005" s="3">
        <v>42997</v>
      </c>
      <c r="C2005" s="3">
        <v>10</v>
      </c>
      <c r="D2005" s="3">
        <f t="shared" si="93"/>
        <v>2.3257436565341769E-2</v>
      </c>
      <c r="E2005" s="3">
        <v>1</v>
      </c>
      <c r="F2005" s="3">
        <v>1</v>
      </c>
      <c r="G2005" s="3">
        <v>91</v>
      </c>
      <c r="H2005" s="3">
        <v>4</v>
      </c>
      <c r="I2005" s="3">
        <v>0</v>
      </c>
      <c r="J2005" s="3">
        <v>5</v>
      </c>
      <c r="K2005" s="3">
        <v>0</v>
      </c>
      <c r="L2005" s="3">
        <v>1</v>
      </c>
      <c r="M2005" s="3">
        <v>5</v>
      </c>
      <c r="N2005" s="3">
        <v>1</v>
      </c>
      <c r="O2005" s="3">
        <v>1</v>
      </c>
      <c r="P2005" s="3">
        <v>0</v>
      </c>
      <c r="Q2005" s="3">
        <v>2</v>
      </c>
      <c r="R2005" s="3">
        <v>7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43</v>
      </c>
      <c r="AA2005" s="3" t="str" cm="1">
        <f t="array" ref="AA2005">_xlfn.IFS(AND(Z2005&lt;36,Z2005&gt;23),"24-35",AND(Z2005&lt;51,Z2005&gt;35),"36-50",AND(Z2005&gt;50,Z2005&lt;66),"51-65",Z2005&gt;65,"66+",TRUE,"?")</f>
        <v>36-50</v>
      </c>
      <c r="AB2005" s="3">
        <v>2363</v>
      </c>
      <c r="AC2005" s="3">
        <v>0</v>
      </c>
      <c r="AD2005" s="3">
        <v>0</v>
      </c>
      <c r="AE2005" s="3">
        <v>1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1</v>
      </c>
      <c r="AL2005" s="3">
        <v>5</v>
      </c>
      <c r="AM2005" s="4">
        <v>42486</v>
      </c>
      <c r="AN2005" s="3">
        <f t="shared" si="94"/>
        <v>4</v>
      </c>
      <c r="AO2005" s="3" t="str">
        <f t="shared" si="95"/>
        <v>April</v>
      </c>
      <c r="AP2005" s="3">
        <v>1</v>
      </c>
    </row>
    <row r="2006" spans="1:42" x14ac:dyDescent="0.25">
      <c r="A2006" s="3">
        <v>71</v>
      </c>
      <c r="B2006" s="3">
        <v>26326</v>
      </c>
      <c r="C2006" s="3">
        <v>9</v>
      </c>
      <c r="D2006" s="3">
        <f t="shared" si="93"/>
        <v>3.4186735546607915E-2</v>
      </c>
      <c r="E2006" s="3">
        <v>0</v>
      </c>
      <c r="F2006" s="3">
        <v>0</v>
      </c>
      <c r="G2006" s="3">
        <v>12</v>
      </c>
      <c r="H2006" s="3">
        <v>1</v>
      </c>
      <c r="I2006" s="3">
        <v>0</v>
      </c>
      <c r="J2006" s="3">
        <v>5</v>
      </c>
      <c r="K2006" s="3">
        <v>0</v>
      </c>
      <c r="L2006" s="3">
        <v>3</v>
      </c>
      <c r="M2006" s="3">
        <v>9</v>
      </c>
      <c r="N2006" s="3">
        <v>1</v>
      </c>
      <c r="O2006" s="3">
        <v>0</v>
      </c>
      <c r="P2006" s="3">
        <v>0</v>
      </c>
      <c r="Q2006" s="3">
        <v>3</v>
      </c>
      <c r="R2006" s="3">
        <v>3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1</v>
      </c>
      <c r="Y2006" s="3">
        <v>0</v>
      </c>
      <c r="Z2006" s="3">
        <v>44</v>
      </c>
      <c r="AA2006" s="3" t="str" cm="1">
        <f t="array" ref="AA2006">_xlfn.IFS(AND(Z2006&lt;36,Z2006&gt;23),"24-35",AND(Z2006&lt;51,Z2006&gt;35),"36-50",AND(Z2006&gt;50,Z2006&lt;66),"51-65",Z2006&gt;65,"66+",TRUE,"?")</f>
        <v>36-50</v>
      </c>
      <c r="AB2006" s="3">
        <v>2457</v>
      </c>
      <c r="AC2006" s="3">
        <v>0</v>
      </c>
      <c r="AD2006" s="3">
        <v>0</v>
      </c>
      <c r="AE2006" s="3">
        <v>0</v>
      </c>
      <c r="AF2006" s="3">
        <v>1</v>
      </c>
      <c r="AG2006" s="3">
        <v>0</v>
      </c>
      <c r="AH2006" s="3">
        <v>1</v>
      </c>
      <c r="AI2006" s="3">
        <v>0</v>
      </c>
      <c r="AJ2006" s="3">
        <v>0</v>
      </c>
      <c r="AK2006" s="3">
        <v>0</v>
      </c>
      <c r="AL2006" s="3">
        <v>0</v>
      </c>
      <c r="AM2006" s="4">
        <v>42392</v>
      </c>
      <c r="AN2006" s="3">
        <f t="shared" si="94"/>
        <v>1</v>
      </c>
      <c r="AO2006" s="3" t="str">
        <f t="shared" si="95"/>
        <v>January</v>
      </c>
      <c r="AP2006" s="3">
        <v>1</v>
      </c>
    </row>
    <row r="2007" spans="1:42" x14ac:dyDescent="0.25">
      <c r="A2007" s="3">
        <v>163</v>
      </c>
      <c r="B2007" s="3">
        <v>38285</v>
      </c>
      <c r="C2007" s="3">
        <v>9</v>
      </c>
      <c r="D2007" s="3">
        <f t="shared" si="93"/>
        <v>2.3507901266814679E-2</v>
      </c>
      <c r="E2007" s="3">
        <v>2</v>
      </c>
      <c r="F2007" s="3">
        <v>1</v>
      </c>
      <c r="G2007" s="3">
        <v>96</v>
      </c>
      <c r="H2007" s="3">
        <v>2</v>
      </c>
      <c r="I2007" s="3">
        <v>0</v>
      </c>
      <c r="J2007" s="3">
        <v>5</v>
      </c>
      <c r="K2007" s="3">
        <v>2</v>
      </c>
      <c r="L2007" s="3">
        <v>0</v>
      </c>
      <c r="M2007" s="3">
        <v>1</v>
      </c>
      <c r="N2007" s="3">
        <v>1</v>
      </c>
      <c r="O2007" s="3">
        <v>0</v>
      </c>
      <c r="P2007" s="3">
        <v>0</v>
      </c>
      <c r="Q2007" s="3">
        <v>3</v>
      </c>
      <c r="R2007" s="3">
        <v>2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61</v>
      </c>
      <c r="AA2007" s="3" t="str" cm="1">
        <f t="array" ref="AA2007">_xlfn.IFS(AND(Z2007&lt;36,Z2007&gt;23),"24-35",AND(Z2007&lt;51,Z2007&gt;35),"36-50",AND(Z2007&gt;50,Z2007&lt;66),"51-65",Z2007&gt;65,"66+",TRUE,"?")</f>
        <v>51-65</v>
      </c>
      <c r="AB2007" s="3">
        <v>2164</v>
      </c>
      <c r="AC2007" s="3">
        <v>0</v>
      </c>
      <c r="AD2007" s="3">
        <v>0</v>
      </c>
      <c r="AE2007" s="3">
        <v>0</v>
      </c>
      <c r="AF2007" s="3">
        <v>1</v>
      </c>
      <c r="AG2007" s="3">
        <v>0</v>
      </c>
      <c r="AH2007" s="3">
        <v>0</v>
      </c>
      <c r="AI2007" s="3">
        <v>1</v>
      </c>
      <c r="AJ2007" s="3">
        <v>0</v>
      </c>
      <c r="AK2007" s="3">
        <v>0</v>
      </c>
      <c r="AL2007" s="3">
        <v>8</v>
      </c>
      <c r="AM2007" s="4">
        <v>42685</v>
      </c>
      <c r="AN2007" s="3">
        <f t="shared" si="94"/>
        <v>11</v>
      </c>
      <c r="AO2007" s="3" t="str">
        <f t="shared" si="95"/>
        <v>November</v>
      </c>
      <c r="AP2007" s="3">
        <v>1</v>
      </c>
    </row>
    <row r="2008" spans="1:42" x14ac:dyDescent="0.25">
      <c r="A2008" s="3">
        <v>394</v>
      </c>
      <c r="B2008" s="3">
        <v>18492</v>
      </c>
      <c r="C2008" s="3">
        <v>9</v>
      </c>
      <c r="D2008" s="3">
        <f t="shared" si="93"/>
        <v>4.8669695003244647E-2</v>
      </c>
      <c r="E2008" s="3">
        <v>1</v>
      </c>
      <c r="F2008" s="3">
        <v>0</v>
      </c>
      <c r="G2008" s="3">
        <v>75</v>
      </c>
      <c r="H2008" s="3">
        <v>2</v>
      </c>
      <c r="I2008" s="3">
        <v>2</v>
      </c>
      <c r="J2008" s="3">
        <v>2</v>
      </c>
      <c r="K2008" s="3">
        <v>2</v>
      </c>
      <c r="L2008" s="3">
        <v>1</v>
      </c>
      <c r="M2008" s="3">
        <v>1</v>
      </c>
      <c r="N2008" s="3">
        <v>1</v>
      </c>
      <c r="O2008" s="3">
        <v>1</v>
      </c>
      <c r="P2008" s="3">
        <v>0</v>
      </c>
      <c r="Q2008" s="3">
        <v>2</v>
      </c>
      <c r="R2008" s="3">
        <v>8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38</v>
      </c>
      <c r="AA2008" s="3" t="str" cm="1">
        <f t="array" ref="AA2008">_xlfn.IFS(AND(Z2008&lt;36,Z2008&gt;23),"24-35",AND(Z2008&lt;51,Z2008&gt;35),"36-50",AND(Z2008&gt;50,Z2008&lt;66),"51-65",Z2008&gt;65,"66+",TRUE,"?")</f>
        <v>36-50</v>
      </c>
      <c r="AB2008" s="3">
        <v>2183</v>
      </c>
      <c r="AC2008" s="3">
        <v>0</v>
      </c>
      <c r="AD2008" s="3">
        <v>0</v>
      </c>
      <c r="AE2008" s="3">
        <v>0</v>
      </c>
      <c r="AF2008" s="3">
        <v>1</v>
      </c>
      <c r="AG2008" s="3">
        <v>0</v>
      </c>
      <c r="AH2008" s="3">
        <v>0</v>
      </c>
      <c r="AI2008" s="3">
        <v>0</v>
      </c>
      <c r="AJ2008" s="3">
        <v>1</v>
      </c>
      <c r="AK2008" s="3">
        <v>0</v>
      </c>
      <c r="AL2008" s="3">
        <v>8</v>
      </c>
      <c r="AM2008" s="4">
        <v>42666</v>
      </c>
      <c r="AN2008" s="3">
        <f t="shared" si="94"/>
        <v>10</v>
      </c>
      <c r="AO2008" s="3" t="str">
        <f t="shared" si="95"/>
        <v>October</v>
      </c>
      <c r="AP2008" s="3">
        <v>1</v>
      </c>
    </row>
    <row r="2009" spans="1:42" x14ac:dyDescent="0.25">
      <c r="A2009" s="3">
        <v>1171</v>
      </c>
      <c r="B2009" s="3">
        <v>20427</v>
      </c>
      <c r="C2009" s="3">
        <v>9</v>
      </c>
      <c r="D2009" s="3">
        <f t="shared" si="93"/>
        <v>4.4059333235423701E-2</v>
      </c>
      <c r="E2009" s="3">
        <v>1</v>
      </c>
      <c r="F2009" s="3">
        <v>0</v>
      </c>
      <c r="G2009" s="3">
        <v>63</v>
      </c>
      <c r="H2009" s="3">
        <v>5</v>
      </c>
      <c r="I2009" s="3">
        <v>0</v>
      </c>
      <c r="J2009" s="3">
        <v>4</v>
      </c>
      <c r="K2009" s="3">
        <v>0</v>
      </c>
      <c r="L2009" s="3">
        <v>0</v>
      </c>
      <c r="M2009" s="3">
        <v>1</v>
      </c>
      <c r="N2009" s="3">
        <v>1</v>
      </c>
      <c r="O2009" s="3">
        <v>1</v>
      </c>
      <c r="P2009" s="3">
        <v>0</v>
      </c>
      <c r="Q2009" s="3">
        <v>2</v>
      </c>
      <c r="R2009" s="3">
        <v>8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47</v>
      </c>
      <c r="AA2009" s="3" t="str" cm="1">
        <f t="array" ref="AA2009">_xlfn.IFS(AND(Z2009&lt;36,Z2009&gt;23),"24-35",AND(Z2009&lt;51,Z2009&gt;35),"36-50",AND(Z2009&gt;50,Z2009&lt;66),"51-65",Z2009&gt;65,"66+",TRUE,"?")</f>
        <v>36-50</v>
      </c>
      <c r="AB2009" s="3">
        <v>2256</v>
      </c>
      <c r="AC2009" s="3">
        <v>0</v>
      </c>
      <c r="AD2009" s="3">
        <v>0</v>
      </c>
      <c r="AE2009" s="3">
        <v>0</v>
      </c>
      <c r="AF2009" s="3">
        <v>1</v>
      </c>
      <c r="AG2009" s="3">
        <v>0</v>
      </c>
      <c r="AH2009" s="3">
        <v>0</v>
      </c>
      <c r="AI2009" s="3">
        <v>0</v>
      </c>
      <c r="AJ2009" s="3">
        <v>0</v>
      </c>
      <c r="AK2009" s="3">
        <v>1</v>
      </c>
      <c r="AL2009" s="3">
        <v>8</v>
      </c>
      <c r="AM2009" s="4">
        <v>42593</v>
      </c>
      <c r="AN2009" s="3">
        <f t="shared" si="94"/>
        <v>8</v>
      </c>
      <c r="AO2009" s="3" t="str">
        <f t="shared" si="95"/>
        <v>August</v>
      </c>
      <c r="AP2009" s="3">
        <v>1</v>
      </c>
    </row>
    <row r="2010" spans="1:42" x14ac:dyDescent="0.25">
      <c r="A2010" s="3">
        <v>1543</v>
      </c>
      <c r="B2010" s="3">
        <v>23536</v>
      </c>
      <c r="C2010" s="3">
        <v>9</v>
      </c>
      <c r="D2010" s="3">
        <f t="shared" si="93"/>
        <v>3.8239292997960569E-2</v>
      </c>
      <c r="E2010" s="3">
        <v>1</v>
      </c>
      <c r="F2010" s="3">
        <v>0</v>
      </c>
      <c r="G2010" s="3">
        <v>53</v>
      </c>
      <c r="H2010" s="3">
        <v>6</v>
      </c>
      <c r="I2010" s="3">
        <v>0</v>
      </c>
      <c r="J2010" s="3">
        <v>3</v>
      </c>
      <c r="K2010" s="3">
        <v>0</v>
      </c>
      <c r="L2010" s="3">
        <v>0</v>
      </c>
      <c r="M2010" s="3">
        <v>1</v>
      </c>
      <c r="N2010" s="3">
        <v>1</v>
      </c>
      <c r="O2010" s="3">
        <v>0</v>
      </c>
      <c r="P2010" s="3">
        <v>0</v>
      </c>
      <c r="Q2010" s="3">
        <v>3</v>
      </c>
      <c r="R2010" s="3">
        <v>3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37</v>
      </c>
      <c r="AA2010" s="3" t="str" cm="1">
        <f t="array" ref="AA2010">_xlfn.IFS(AND(Z2010&lt;36,Z2010&gt;23),"24-35",AND(Z2010&lt;51,Z2010&gt;35),"36-50",AND(Z2010&gt;50,Z2010&lt;66),"51-65",Z2010&gt;65,"66+",TRUE,"?")</f>
        <v>36-50</v>
      </c>
      <c r="AB2010" s="3">
        <v>2184</v>
      </c>
      <c r="AC2010" s="3">
        <v>0</v>
      </c>
      <c r="AD2010" s="3">
        <v>1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1</v>
      </c>
      <c r="AL2010" s="3">
        <v>8</v>
      </c>
      <c r="AM2010" s="4">
        <v>42665</v>
      </c>
      <c r="AN2010" s="3">
        <f t="shared" si="94"/>
        <v>10</v>
      </c>
      <c r="AO2010" s="3" t="str">
        <f t="shared" si="95"/>
        <v>October</v>
      </c>
      <c r="AP2010" s="3">
        <v>1</v>
      </c>
    </row>
    <row r="2011" spans="1:42" x14ac:dyDescent="0.25">
      <c r="A2011" s="3">
        <v>1577</v>
      </c>
      <c r="B2011" s="3">
        <v>17688</v>
      </c>
      <c r="C2011" s="3">
        <v>9</v>
      </c>
      <c r="D2011" s="3">
        <f t="shared" si="93"/>
        <v>5.0881953867028491E-2</v>
      </c>
      <c r="E2011" s="3">
        <v>1</v>
      </c>
      <c r="F2011" s="3">
        <v>0</v>
      </c>
      <c r="G2011" s="3">
        <v>82</v>
      </c>
      <c r="H2011" s="3">
        <v>2</v>
      </c>
      <c r="I2011" s="3">
        <v>2</v>
      </c>
      <c r="J2011" s="3">
        <v>1</v>
      </c>
      <c r="K2011" s="3">
        <v>3</v>
      </c>
      <c r="L2011" s="3">
        <v>1</v>
      </c>
      <c r="M2011" s="3">
        <v>2</v>
      </c>
      <c r="N2011" s="3">
        <v>1</v>
      </c>
      <c r="O2011" s="3">
        <v>1</v>
      </c>
      <c r="P2011" s="3">
        <v>0</v>
      </c>
      <c r="Q2011" s="3">
        <v>2</v>
      </c>
      <c r="R2011" s="3">
        <v>8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1</v>
      </c>
      <c r="Y2011" s="3">
        <v>0</v>
      </c>
      <c r="Z2011" s="3">
        <v>41</v>
      </c>
      <c r="AA2011" s="3" t="str" cm="1">
        <f t="array" ref="AA2011">_xlfn.IFS(AND(Z2011&lt;36,Z2011&gt;23),"24-35",AND(Z2011&lt;51,Z2011&gt;35),"36-50",AND(Z2011&gt;50,Z2011&lt;66),"51-65",Z2011&gt;65,"66+",TRUE,"?")</f>
        <v>36-50</v>
      </c>
      <c r="AB2011" s="3">
        <v>2691</v>
      </c>
      <c r="AC2011" s="3">
        <v>0</v>
      </c>
      <c r="AD2011" s="3">
        <v>1</v>
      </c>
      <c r="AE2011" s="3">
        <v>0</v>
      </c>
      <c r="AF2011" s="3">
        <v>0</v>
      </c>
      <c r="AG2011" s="3">
        <v>0</v>
      </c>
      <c r="AH2011" s="3">
        <v>0</v>
      </c>
      <c r="AI2011" s="3">
        <v>1</v>
      </c>
      <c r="AJ2011" s="3">
        <v>0</v>
      </c>
      <c r="AK2011" s="3">
        <v>0</v>
      </c>
      <c r="AL2011" s="3">
        <v>7</v>
      </c>
      <c r="AM2011" s="4">
        <v>42158</v>
      </c>
      <c r="AN2011" s="3">
        <f t="shared" si="94"/>
        <v>6</v>
      </c>
      <c r="AO2011" s="3" t="str">
        <f t="shared" si="95"/>
        <v>June</v>
      </c>
      <c r="AP2011" s="3">
        <v>1</v>
      </c>
    </row>
    <row r="2012" spans="1:42" x14ac:dyDescent="0.25">
      <c r="A2012" s="3">
        <v>147</v>
      </c>
      <c r="B2012" s="3">
        <v>30523</v>
      </c>
      <c r="C2012" s="3">
        <v>8</v>
      </c>
      <c r="D2012" s="3">
        <f t="shared" si="93"/>
        <v>2.6209743472135765E-2</v>
      </c>
      <c r="E2012" s="3">
        <v>2</v>
      </c>
      <c r="F2012" s="3">
        <v>1</v>
      </c>
      <c r="G2012" s="3">
        <v>0</v>
      </c>
      <c r="H2012" s="3">
        <v>5</v>
      </c>
      <c r="I2012" s="3">
        <v>0</v>
      </c>
      <c r="J2012" s="3">
        <v>3</v>
      </c>
      <c r="K2012" s="3">
        <v>0</v>
      </c>
      <c r="L2012" s="3">
        <v>0</v>
      </c>
      <c r="M2012" s="3">
        <v>5</v>
      </c>
      <c r="N2012" s="3">
        <v>1</v>
      </c>
      <c r="O2012" s="3">
        <v>1</v>
      </c>
      <c r="P2012" s="3">
        <v>0</v>
      </c>
      <c r="Q2012" s="3">
        <v>2</v>
      </c>
      <c r="R2012" s="3">
        <v>7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62</v>
      </c>
      <c r="AA2012" s="3" t="str" cm="1">
        <f t="array" ref="AA2012">_xlfn.IFS(AND(Z2012&lt;36,Z2012&gt;23),"24-35",AND(Z2012&lt;51,Z2012&gt;35),"36-50",AND(Z2012&gt;50,Z2012&lt;66),"51-65",Z2012&gt;65,"66+",TRUE,"?")</f>
        <v>51-65</v>
      </c>
      <c r="AB2012" s="3">
        <v>2522</v>
      </c>
      <c r="AC2012" s="3">
        <v>0</v>
      </c>
      <c r="AD2012" s="3">
        <v>0</v>
      </c>
      <c r="AE2012" s="3">
        <v>1</v>
      </c>
      <c r="AF2012" s="3">
        <v>0</v>
      </c>
      <c r="AG2012" s="3">
        <v>0</v>
      </c>
      <c r="AH2012" s="3">
        <v>0</v>
      </c>
      <c r="AI2012" s="3">
        <v>0</v>
      </c>
      <c r="AJ2012" s="3">
        <v>1</v>
      </c>
      <c r="AK2012" s="3">
        <v>0</v>
      </c>
      <c r="AL2012" s="3">
        <v>3</v>
      </c>
      <c r="AM2012" s="4">
        <v>42327</v>
      </c>
      <c r="AN2012" s="3">
        <f t="shared" si="94"/>
        <v>11</v>
      </c>
      <c r="AO2012" s="3" t="str">
        <f t="shared" si="95"/>
        <v>November</v>
      </c>
      <c r="AP2012" s="3">
        <v>1</v>
      </c>
    </row>
    <row r="2013" spans="1:42" x14ac:dyDescent="0.25">
      <c r="A2013" s="3">
        <v>1099</v>
      </c>
      <c r="B2013" s="3">
        <v>14421</v>
      </c>
      <c r="C2013" s="3">
        <v>8</v>
      </c>
      <c r="D2013" s="3">
        <f t="shared" si="93"/>
        <v>5.5474655016989116E-2</v>
      </c>
      <c r="E2013" s="3">
        <v>0</v>
      </c>
      <c r="F2013" s="3">
        <v>0</v>
      </c>
      <c r="G2013" s="3">
        <v>81</v>
      </c>
      <c r="H2013" s="3">
        <v>0</v>
      </c>
      <c r="I2013" s="3">
        <v>0</v>
      </c>
      <c r="J2013" s="3">
        <v>2</v>
      </c>
      <c r="K2013" s="3">
        <v>3</v>
      </c>
      <c r="L2013" s="3">
        <v>3</v>
      </c>
      <c r="M2013" s="3">
        <v>8</v>
      </c>
      <c r="N2013" s="3">
        <v>1</v>
      </c>
      <c r="O2013" s="3">
        <v>1</v>
      </c>
      <c r="P2013" s="3">
        <v>0</v>
      </c>
      <c r="Q2013" s="3">
        <v>2</v>
      </c>
      <c r="R2013" s="3">
        <v>5</v>
      </c>
      <c r="S2013" s="3">
        <v>0</v>
      </c>
      <c r="T2013" s="3">
        <v>0</v>
      </c>
      <c r="U2013" s="3">
        <v>1</v>
      </c>
      <c r="V2013" s="3">
        <v>0</v>
      </c>
      <c r="W2013" s="3">
        <v>0</v>
      </c>
      <c r="X2013" s="3">
        <v>0</v>
      </c>
      <c r="Y2013" s="3">
        <v>0</v>
      </c>
      <c r="Z2013" s="3">
        <v>24</v>
      </c>
      <c r="AA2013" s="3" t="str" cm="1">
        <f t="array" ref="AA2013">_xlfn.IFS(AND(Z2013&lt;36,Z2013&gt;23),"24-35",AND(Z2013&lt;51,Z2013&gt;35),"36-50",AND(Z2013&gt;50,Z2013&lt;66),"51-65",Z2013&gt;65,"66+",TRUE,"?")</f>
        <v>24-35</v>
      </c>
      <c r="AB2013" s="3">
        <v>2291</v>
      </c>
      <c r="AC2013" s="3">
        <v>0</v>
      </c>
      <c r="AD2013" s="3">
        <v>1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4">
        <v>42558</v>
      </c>
      <c r="AN2013" s="3">
        <f t="shared" si="94"/>
        <v>7</v>
      </c>
      <c r="AO2013" s="3" t="str">
        <f t="shared" si="95"/>
        <v>July</v>
      </c>
      <c r="AP2013" s="3">
        <v>1</v>
      </c>
    </row>
    <row r="2014" spans="1:42" x14ac:dyDescent="0.25">
      <c r="A2014" s="3">
        <v>1321</v>
      </c>
      <c r="B2014" s="3">
        <v>34578</v>
      </c>
      <c r="C2014" s="3">
        <v>8</v>
      </c>
      <c r="D2014" s="3">
        <f t="shared" si="93"/>
        <v>2.313609809705593E-2</v>
      </c>
      <c r="E2014" s="3">
        <v>2</v>
      </c>
      <c r="F2014" s="3">
        <v>1</v>
      </c>
      <c r="G2014" s="3">
        <v>1</v>
      </c>
      <c r="H2014" s="3">
        <v>7</v>
      </c>
      <c r="I2014" s="3">
        <v>0</v>
      </c>
      <c r="J2014" s="3">
        <v>1</v>
      </c>
      <c r="K2014" s="3">
        <v>0</v>
      </c>
      <c r="L2014" s="3">
        <v>0</v>
      </c>
      <c r="M2014" s="3">
        <v>0</v>
      </c>
      <c r="N2014" s="3">
        <v>1</v>
      </c>
      <c r="O2014" s="3">
        <v>1</v>
      </c>
      <c r="P2014" s="3">
        <v>0</v>
      </c>
      <c r="Q2014" s="3">
        <v>2</v>
      </c>
      <c r="R2014" s="3">
        <v>6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48</v>
      </c>
      <c r="AA2014" s="3" t="str" cm="1">
        <f t="array" ref="AA2014">_xlfn.IFS(AND(Z2014&lt;36,Z2014&gt;23),"24-35",AND(Z2014&lt;51,Z2014&gt;35),"36-50",AND(Z2014&gt;50,Z2014&lt;66),"51-65",Z2014&gt;65,"66+",TRUE,"?")</f>
        <v>36-50</v>
      </c>
      <c r="AB2014" s="3">
        <v>2238</v>
      </c>
      <c r="AC2014" s="3">
        <v>0</v>
      </c>
      <c r="AD2014" s="3">
        <v>0</v>
      </c>
      <c r="AE2014" s="3">
        <v>0</v>
      </c>
      <c r="AF2014" s="3">
        <v>1</v>
      </c>
      <c r="AG2014" s="3">
        <v>0</v>
      </c>
      <c r="AH2014" s="3">
        <v>0</v>
      </c>
      <c r="AI2014" s="3">
        <v>0</v>
      </c>
      <c r="AJ2014" s="3">
        <v>0</v>
      </c>
      <c r="AK2014" s="3">
        <v>1</v>
      </c>
      <c r="AL2014" s="3">
        <v>8</v>
      </c>
      <c r="AM2014" s="4">
        <v>42611</v>
      </c>
      <c r="AN2014" s="3">
        <f t="shared" si="94"/>
        <v>8</v>
      </c>
      <c r="AO2014" s="3" t="str">
        <f t="shared" si="95"/>
        <v>August</v>
      </c>
      <c r="AP2014" s="3">
        <v>1</v>
      </c>
    </row>
    <row r="2015" spans="1:42" x14ac:dyDescent="0.25">
      <c r="A2015" s="3">
        <v>1657</v>
      </c>
      <c r="B2015" s="3">
        <v>32583</v>
      </c>
      <c r="C2015" s="3">
        <v>8</v>
      </c>
      <c r="D2015" s="3">
        <f t="shared" si="93"/>
        <v>2.4552680845839857E-2</v>
      </c>
      <c r="E2015" s="3">
        <v>1</v>
      </c>
      <c r="F2015" s="3">
        <v>1</v>
      </c>
      <c r="G2015" s="3">
        <v>10</v>
      </c>
      <c r="H2015" s="3">
        <v>5</v>
      </c>
      <c r="I2015" s="3">
        <v>0</v>
      </c>
      <c r="J2015" s="3">
        <v>3</v>
      </c>
      <c r="K2015" s="3">
        <v>0</v>
      </c>
      <c r="L2015" s="3">
        <v>0</v>
      </c>
      <c r="M2015" s="3">
        <v>1</v>
      </c>
      <c r="N2015" s="3">
        <v>1</v>
      </c>
      <c r="O2015" s="3">
        <v>1</v>
      </c>
      <c r="P2015" s="3">
        <v>0</v>
      </c>
      <c r="Q2015" s="3">
        <v>2</v>
      </c>
      <c r="R2015" s="3">
        <v>7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59</v>
      </c>
      <c r="AA2015" s="3" t="str" cm="1">
        <f t="array" ref="AA2015">_xlfn.IFS(AND(Z2015&lt;36,Z2015&gt;23),"24-35",AND(Z2015&lt;51,Z2015&gt;35),"36-50",AND(Z2015&gt;50,Z2015&lt;66),"51-65",Z2015&gt;65,"66+",TRUE,"?")</f>
        <v>51-65</v>
      </c>
      <c r="AB2015" s="3">
        <v>2173</v>
      </c>
      <c r="AC2015" s="3">
        <v>0</v>
      </c>
      <c r="AD2015" s="3">
        <v>0</v>
      </c>
      <c r="AE2015" s="3">
        <v>0</v>
      </c>
      <c r="AF2015" s="3">
        <v>1</v>
      </c>
      <c r="AG2015" s="3">
        <v>0</v>
      </c>
      <c r="AH2015" s="3">
        <v>0</v>
      </c>
      <c r="AI2015" s="3">
        <v>0</v>
      </c>
      <c r="AJ2015" s="3">
        <v>0</v>
      </c>
      <c r="AK2015" s="3">
        <v>1</v>
      </c>
      <c r="AL2015" s="3">
        <v>7</v>
      </c>
      <c r="AM2015" s="4">
        <v>42676</v>
      </c>
      <c r="AN2015" s="3">
        <f t="shared" si="94"/>
        <v>11</v>
      </c>
      <c r="AO2015" s="3" t="str">
        <f t="shared" si="95"/>
        <v>November</v>
      </c>
      <c r="AP2015" s="3">
        <v>1</v>
      </c>
    </row>
    <row r="2016" spans="1:42" x14ac:dyDescent="0.25">
      <c r="A2016" s="3">
        <v>1683</v>
      </c>
      <c r="B2016" s="3">
        <v>4023</v>
      </c>
      <c r="C2016" s="3">
        <v>8</v>
      </c>
      <c r="D2016" s="3">
        <f t="shared" si="93"/>
        <v>0.19885657469550086</v>
      </c>
      <c r="E2016" s="3">
        <v>1</v>
      </c>
      <c r="F2016" s="3">
        <v>1</v>
      </c>
      <c r="G2016" s="3">
        <v>29</v>
      </c>
      <c r="H2016" s="3">
        <v>5</v>
      </c>
      <c r="I2016" s="3">
        <v>0</v>
      </c>
      <c r="J2016" s="3">
        <v>1</v>
      </c>
      <c r="K2016" s="3">
        <v>1</v>
      </c>
      <c r="L2016" s="3">
        <v>1</v>
      </c>
      <c r="M2016" s="3">
        <v>1</v>
      </c>
      <c r="N2016" s="3">
        <v>15</v>
      </c>
      <c r="O2016" s="3">
        <v>0</v>
      </c>
      <c r="P2016" s="3">
        <v>0</v>
      </c>
      <c r="Q2016" s="3">
        <v>0</v>
      </c>
      <c r="R2016" s="3">
        <v>19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57</v>
      </c>
      <c r="AA2016" s="3" t="str" cm="1">
        <f t="array" ref="AA2016">_xlfn.IFS(AND(Z2016&lt;36,Z2016&gt;23),"24-35",AND(Z2016&lt;51,Z2016&gt;35),"36-50",AND(Z2016&gt;50,Z2016&lt;66),"51-65",Z2016&gt;65,"66+",TRUE,"?")</f>
        <v>51-65</v>
      </c>
      <c r="AB2016" s="3">
        <v>2165</v>
      </c>
      <c r="AC2016" s="3">
        <v>0</v>
      </c>
      <c r="AD2016" s="3">
        <v>1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1</v>
      </c>
      <c r="AL2016" s="3">
        <v>7</v>
      </c>
      <c r="AM2016" s="4">
        <v>42684</v>
      </c>
      <c r="AN2016" s="3">
        <f t="shared" si="94"/>
        <v>11</v>
      </c>
      <c r="AO2016" s="3" t="str">
        <f t="shared" si="95"/>
        <v>November</v>
      </c>
      <c r="AP2016" s="3">
        <v>1</v>
      </c>
    </row>
    <row r="2017" spans="1:42" x14ac:dyDescent="0.25">
      <c r="A2017" s="3">
        <v>1698</v>
      </c>
      <c r="B2017" s="3">
        <v>11448</v>
      </c>
      <c r="C2017" s="3">
        <v>8</v>
      </c>
      <c r="D2017" s="3">
        <f t="shared" si="93"/>
        <v>6.9881201956673661E-2</v>
      </c>
      <c r="E2017" s="3">
        <v>0</v>
      </c>
      <c r="F2017" s="3">
        <v>0</v>
      </c>
      <c r="G2017" s="3">
        <v>16</v>
      </c>
      <c r="H2017" s="3">
        <v>0</v>
      </c>
      <c r="I2017" s="3">
        <v>0</v>
      </c>
      <c r="J2017" s="3">
        <v>0</v>
      </c>
      <c r="K2017" s="3">
        <v>6</v>
      </c>
      <c r="L2017" s="3">
        <v>2</v>
      </c>
      <c r="M2017" s="3">
        <v>6</v>
      </c>
      <c r="N2017" s="3">
        <v>1</v>
      </c>
      <c r="O2017" s="3">
        <v>1</v>
      </c>
      <c r="P2017" s="3">
        <v>0</v>
      </c>
      <c r="Q2017" s="3">
        <v>2</v>
      </c>
      <c r="R2017" s="3">
        <v>6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45</v>
      </c>
      <c r="AA2017" s="3" t="str" cm="1">
        <f t="array" ref="AA2017">_xlfn.IFS(AND(Z2017&lt;36,Z2017&gt;23),"24-35",AND(Z2017&lt;51,Z2017&gt;35),"36-50",AND(Z2017&gt;50,Z2017&lt;66),"51-65",Z2017&gt;65,"66+",TRUE,"?")</f>
        <v>36-50</v>
      </c>
      <c r="AB2017" s="3">
        <v>2355</v>
      </c>
      <c r="AC2017" s="3">
        <v>1</v>
      </c>
      <c r="AD2017" s="3">
        <v>0</v>
      </c>
      <c r="AE2017" s="3">
        <v>0</v>
      </c>
      <c r="AF2017" s="3">
        <v>0</v>
      </c>
      <c r="AG2017" s="3">
        <v>0</v>
      </c>
      <c r="AH2017" s="3">
        <v>1</v>
      </c>
      <c r="AI2017" s="3">
        <v>0</v>
      </c>
      <c r="AJ2017" s="3">
        <v>0</v>
      </c>
      <c r="AK2017" s="3">
        <v>0</v>
      </c>
      <c r="AL2017" s="3">
        <v>2</v>
      </c>
      <c r="AM2017" s="4">
        <v>42494</v>
      </c>
      <c r="AN2017" s="3">
        <f t="shared" si="94"/>
        <v>5</v>
      </c>
      <c r="AO2017" s="3" t="str">
        <f t="shared" si="95"/>
        <v>May</v>
      </c>
      <c r="AP2017" s="3">
        <v>1</v>
      </c>
    </row>
    <row r="2018" spans="1:42" x14ac:dyDescent="0.25">
      <c r="A2018" s="3">
        <v>1923</v>
      </c>
      <c r="B2018" s="3">
        <v>25176</v>
      </c>
      <c r="C2018" s="3">
        <v>8</v>
      </c>
      <c r="D2018" s="3">
        <f t="shared" si="93"/>
        <v>3.1776294884016523E-2</v>
      </c>
      <c r="E2018" s="3">
        <v>1</v>
      </c>
      <c r="F2018" s="3">
        <v>1</v>
      </c>
      <c r="G2018" s="3">
        <v>79</v>
      </c>
      <c r="H2018" s="3">
        <v>4</v>
      </c>
      <c r="I2018" s="3">
        <v>0</v>
      </c>
      <c r="J2018" s="3">
        <v>4</v>
      </c>
      <c r="K2018" s="3">
        <v>0</v>
      </c>
      <c r="L2018" s="3">
        <v>0</v>
      </c>
      <c r="M2018" s="3">
        <v>5</v>
      </c>
      <c r="N2018" s="3">
        <v>1</v>
      </c>
      <c r="O2018" s="3">
        <v>1</v>
      </c>
      <c r="P2018" s="3">
        <v>0</v>
      </c>
      <c r="Q2018" s="3">
        <v>2</v>
      </c>
      <c r="R2018" s="3">
        <v>7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44</v>
      </c>
      <c r="AA2018" s="3" t="str" cm="1">
        <f t="array" ref="AA2018">_xlfn.IFS(AND(Z2018&lt;36,Z2018&gt;23),"24-35",AND(Z2018&lt;51,Z2018&gt;35),"36-50",AND(Z2018&gt;50,Z2018&lt;66),"51-65",Z2018&gt;65,"66+",TRUE,"?")</f>
        <v>36-50</v>
      </c>
      <c r="AB2018" s="3">
        <v>2482</v>
      </c>
      <c r="AC2018" s="3">
        <v>0</v>
      </c>
      <c r="AD2018" s="3">
        <v>0</v>
      </c>
      <c r="AE2018" s="3">
        <v>0</v>
      </c>
      <c r="AF2018" s="3">
        <v>1</v>
      </c>
      <c r="AG2018" s="3">
        <v>0</v>
      </c>
      <c r="AH2018" s="3">
        <v>1</v>
      </c>
      <c r="AI2018" s="3">
        <v>0</v>
      </c>
      <c r="AJ2018" s="3">
        <v>0</v>
      </c>
      <c r="AK2018" s="3">
        <v>0</v>
      </c>
      <c r="AL2018" s="3">
        <v>3</v>
      </c>
      <c r="AM2018" s="4">
        <v>42367</v>
      </c>
      <c r="AN2018" s="3">
        <f t="shared" si="94"/>
        <v>12</v>
      </c>
      <c r="AO2018" s="3" t="str">
        <f t="shared" si="95"/>
        <v>December</v>
      </c>
      <c r="AP2018" s="3">
        <v>1</v>
      </c>
    </row>
    <row r="2019" spans="1:42" x14ac:dyDescent="0.25">
      <c r="A2019" s="3">
        <v>1168</v>
      </c>
      <c r="B2019" s="3">
        <v>1730</v>
      </c>
      <c r="C2019" s="3">
        <v>7</v>
      </c>
      <c r="D2019" s="3">
        <f t="shared" si="93"/>
        <v>0.40462427745664742</v>
      </c>
      <c r="E2019" s="3">
        <v>0</v>
      </c>
      <c r="F2019" s="3">
        <v>0</v>
      </c>
      <c r="G2019" s="3">
        <v>65</v>
      </c>
      <c r="H2019" s="3">
        <v>1</v>
      </c>
      <c r="I2019" s="3">
        <v>1</v>
      </c>
      <c r="J2019" s="3">
        <v>3</v>
      </c>
      <c r="K2019" s="3">
        <v>1</v>
      </c>
      <c r="L2019" s="3">
        <v>1</v>
      </c>
      <c r="M2019" s="3">
        <v>1</v>
      </c>
      <c r="N2019" s="3">
        <v>15</v>
      </c>
      <c r="O2019" s="3">
        <v>0</v>
      </c>
      <c r="P2019" s="3">
        <v>0</v>
      </c>
      <c r="Q2019" s="3">
        <v>0</v>
      </c>
      <c r="R2019" s="3">
        <v>20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49</v>
      </c>
      <c r="AA2019" s="3" t="str" cm="1">
        <f t="array" ref="AA2019">_xlfn.IFS(AND(Z2019&lt;36,Z2019&gt;23),"24-35",AND(Z2019&lt;51,Z2019&gt;35),"36-50",AND(Z2019&gt;50,Z2019&lt;66),"51-65",Z2019&gt;65,"66+",TRUE,"?")</f>
        <v>36-50</v>
      </c>
      <c r="AB2019" s="3">
        <v>2201</v>
      </c>
      <c r="AC2019" s="3">
        <v>1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1</v>
      </c>
      <c r="AJ2019" s="3">
        <v>0</v>
      </c>
      <c r="AK2019" s="3">
        <v>0</v>
      </c>
      <c r="AL2019" s="3">
        <v>6</v>
      </c>
      <c r="AM2019" s="4">
        <v>42648</v>
      </c>
      <c r="AN2019" s="3">
        <f t="shared" si="94"/>
        <v>10</v>
      </c>
      <c r="AO2019" s="3" t="str">
        <f t="shared" si="95"/>
        <v>October</v>
      </c>
      <c r="AP2019" s="3">
        <v>1</v>
      </c>
    </row>
    <row r="2020" spans="1:42" x14ac:dyDescent="0.25">
      <c r="A2020" s="3">
        <v>1929</v>
      </c>
      <c r="B2020" s="3">
        <v>33590</v>
      </c>
      <c r="C2020" s="3">
        <v>6</v>
      </c>
      <c r="D2020" s="3">
        <f t="shared" si="93"/>
        <v>1.7862459065197976E-2</v>
      </c>
      <c r="E2020" s="3">
        <v>2</v>
      </c>
      <c r="F2020" s="3">
        <v>1</v>
      </c>
      <c r="G2020" s="3">
        <v>65</v>
      </c>
      <c r="H2020" s="3">
        <v>4</v>
      </c>
      <c r="I2020" s="3">
        <v>0</v>
      </c>
      <c r="J2020" s="3">
        <v>2</v>
      </c>
      <c r="K2020" s="3">
        <v>0</v>
      </c>
      <c r="L2020" s="3">
        <v>0</v>
      </c>
      <c r="M2020" s="3">
        <v>2</v>
      </c>
      <c r="N2020" s="3">
        <v>1</v>
      </c>
      <c r="O2020" s="3">
        <v>1</v>
      </c>
      <c r="P2020" s="3">
        <v>0</v>
      </c>
      <c r="Q2020" s="3">
        <v>2</v>
      </c>
      <c r="R2020" s="3">
        <v>7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46</v>
      </c>
      <c r="AA2020" s="3" t="str" cm="1">
        <f t="array" ref="AA2020">_xlfn.IFS(AND(Z2020&lt;36,Z2020&gt;23),"24-35",AND(Z2020&lt;51,Z2020&gt;35),"36-50",AND(Z2020&gt;50,Z2020&lt;66),"51-65",Z2020&gt;65,"66+",TRUE,"?")</f>
        <v>36-50</v>
      </c>
      <c r="AB2020" s="3">
        <v>2397</v>
      </c>
      <c r="AC2020" s="3">
        <v>0</v>
      </c>
      <c r="AD2020" s="3">
        <v>0</v>
      </c>
      <c r="AE2020" s="3">
        <v>0</v>
      </c>
      <c r="AF2020" s="3">
        <v>1</v>
      </c>
      <c r="AG2020" s="3">
        <v>0</v>
      </c>
      <c r="AH2020" s="3">
        <v>0</v>
      </c>
      <c r="AI2020" s="3">
        <v>1</v>
      </c>
      <c r="AJ2020" s="3">
        <v>0</v>
      </c>
      <c r="AK2020" s="3">
        <v>0</v>
      </c>
      <c r="AL2020" s="3">
        <v>4</v>
      </c>
      <c r="AM2020" s="4">
        <v>42452</v>
      </c>
      <c r="AN2020" s="3">
        <f t="shared" si="94"/>
        <v>3</v>
      </c>
      <c r="AO2020" s="3" t="str">
        <f t="shared" si="95"/>
        <v>March</v>
      </c>
      <c r="AP2020" s="3">
        <v>1</v>
      </c>
    </row>
    <row r="2021" spans="1:42" x14ac:dyDescent="0.25">
      <c r="A2021" s="3">
        <v>923</v>
      </c>
      <c r="B2021" s="3">
        <v>4861</v>
      </c>
      <c r="C2021" s="3">
        <v>5</v>
      </c>
      <c r="D2021" s="3">
        <f t="shared" si="93"/>
        <v>0.10285949393128986</v>
      </c>
      <c r="E2021" s="3">
        <v>0</v>
      </c>
      <c r="F2021" s="3">
        <v>0</v>
      </c>
      <c r="G2021" s="3">
        <v>20</v>
      </c>
      <c r="H2021" s="3">
        <v>2</v>
      </c>
      <c r="I2021" s="3">
        <v>1</v>
      </c>
      <c r="J2021" s="3">
        <v>1</v>
      </c>
      <c r="K2021" s="3">
        <v>1</v>
      </c>
      <c r="L2021" s="3">
        <v>0</v>
      </c>
      <c r="M2021" s="3">
        <v>1</v>
      </c>
      <c r="N2021" s="3">
        <v>0</v>
      </c>
      <c r="O2021" s="3">
        <v>0</v>
      </c>
      <c r="P2021" s="3">
        <v>0</v>
      </c>
      <c r="Q2021" s="3">
        <v>0</v>
      </c>
      <c r="R2021" s="3">
        <v>14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55</v>
      </c>
      <c r="AA2021" s="3" t="str" cm="1">
        <f t="array" ref="AA2021">_xlfn.IFS(AND(Z2021&lt;36,Z2021&gt;23),"24-35",AND(Z2021&lt;51,Z2021&gt;35),"36-50",AND(Z2021&gt;50,Z2021&lt;66),"51-65",Z2021&gt;65,"66+",TRUE,"?")</f>
        <v>51-65</v>
      </c>
      <c r="AB2021" s="3">
        <v>2166</v>
      </c>
      <c r="AC2021" s="3">
        <v>1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1</v>
      </c>
      <c r="AJ2021" s="3">
        <v>0</v>
      </c>
      <c r="AK2021" s="3">
        <v>0</v>
      </c>
      <c r="AL2021" s="3">
        <v>4</v>
      </c>
      <c r="AM2021" s="4">
        <v>42683</v>
      </c>
      <c r="AN2021" s="3">
        <f t="shared" si="94"/>
        <v>11</v>
      </c>
      <c r="AO2021" s="3" t="str">
        <f t="shared" si="95"/>
        <v>November</v>
      </c>
      <c r="AP2021" s="3">
        <v>1</v>
      </c>
    </row>
    <row r="2022" spans="1:42" x14ac:dyDescent="0.25">
      <c r="A2022" s="3">
        <v>1409</v>
      </c>
      <c r="B2022" s="3">
        <v>3502</v>
      </c>
      <c r="C2022" s="3">
        <v>4</v>
      </c>
      <c r="D2022" s="3">
        <f t="shared" si="93"/>
        <v>0.11422044545973729</v>
      </c>
      <c r="E2022" s="3">
        <v>1</v>
      </c>
      <c r="F2022" s="3">
        <v>0</v>
      </c>
      <c r="G2022" s="3">
        <v>56</v>
      </c>
      <c r="H2022" s="3">
        <v>2</v>
      </c>
      <c r="I2022" s="3">
        <v>1</v>
      </c>
      <c r="J2022" s="3">
        <v>1</v>
      </c>
      <c r="K2022" s="3">
        <v>0</v>
      </c>
      <c r="L2022" s="3">
        <v>0</v>
      </c>
      <c r="M2022" s="3">
        <v>1</v>
      </c>
      <c r="N2022" s="3">
        <v>0</v>
      </c>
      <c r="O2022" s="3">
        <v>0</v>
      </c>
      <c r="P2022" s="3">
        <v>0</v>
      </c>
      <c r="Q2022" s="3">
        <v>0</v>
      </c>
      <c r="R2022" s="3">
        <v>14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47</v>
      </c>
      <c r="AA2022" s="3" t="str" cm="1">
        <f t="array" ref="AA2022">_xlfn.IFS(AND(Z2022&lt;36,Z2022&gt;23),"24-35",AND(Z2022&lt;51,Z2022&gt;35),"36-50",AND(Z2022&gt;50,Z2022&lt;66),"51-65",Z2022&gt;65,"66+",TRUE,"?")</f>
        <v>36-50</v>
      </c>
      <c r="AB2022" s="3">
        <v>2601</v>
      </c>
      <c r="AC2022" s="3">
        <v>0</v>
      </c>
      <c r="AD2022" s="3">
        <v>0</v>
      </c>
      <c r="AE2022" s="3">
        <v>1</v>
      </c>
      <c r="AF2022" s="3">
        <v>0</v>
      </c>
      <c r="AG2022" s="3">
        <v>0</v>
      </c>
      <c r="AH2022" s="3">
        <v>0</v>
      </c>
      <c r="AI2022" s="3">
        <v>1</v>
      </c>
      <c r="AJ2022" s="3">
        <v>0</v>
      </c>
      <c r="AK2022" s="3">
        <v>0</v>
      </c>
      <c r="AL2022" s="3">
        <v>3</v>
      </c>
      <c r="AM2022" s="4">
        <v>42248</v>
      </c>
      <c r="AN2022" s="3">
        <f t="shared" si="94"/>
        <v>9</v>
      </c>
      <c r="AO2022" s="3" t="str">
        <f t="shared" si="95"/>
        <v>September</v>
      </c>
      <c r="AP2022" s="3">
        <v>1</v>
      </c>
    </row>
    <row r="2023" spans="1:42" x14ac:dyDescent="0.25"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</row>
    <row r="2024" spans="1:42" x14ac:dyDescent="0.25"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</row>
    <row r="2025" spans="1:42" x14ac:dyDescent="0.25"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</row>
    <row r="2026" spans="1:42" x14ac:dyDescent="0.25"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</row>
    <row r="2027" spans="1:42" x14ac:dyDescent="0.25"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</row>
    <row r="2028" spans="1:42" x14ac:dyDescent="0.25"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</row>
    <row r="2029" spans="1:42" x14ac:dyDescent="0.25"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</row>
    <row r="2030" spans="1:42" x14ac:dyDescent="0.25"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</row>
    <row r="2031" spans="1:42" x14ac:dyDescent="0.25"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</row>
    <row r="2032" spans="1:42" x14ac:dyDescent="0.25"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</row>
    <row r="2033" spans="2:39" x14ac:dyDescent="0.25"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</row>
    <row r="2034" spans="2:39" x14ac:dyDescent="0.25"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</row>
    <row r="2035" spans="2:39" x14ac:dyDescent="0.25"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</row>
    <row r="2036" spans="2:39" x14ac:dyDescent="0.25"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</row>
    <row r="2037" spans="2:39" x14ac:dyDescent="0.25"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</row>
    <row r="2038" spans="2:39" x14ac:dyDescent="0.25"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</row>
    <row r="2039" spans="2:39" x14ac:dyDescent="0.25"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</row>
    <row r="2040" spans="2:39" x14ac:dyDescent="0.25"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</row>
    <row r="2041" spans="2:39" x14ac:dyDescent="0.25"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</row>
    <row r="2042" spans="2:39" x14ac:dyDescent="0.25"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</row>
    <row r="2043" spans="2:39" x14ac:dyDescent="0.25"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</row>
    <row r="2044" spans="2:39" x14ac:dyDescent="0.25"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</row>
    <row r="2045" spans="2:39" x14ac:dyDescent="0.25"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</row>
    <row r="2046" spans="2:39" x14ac:dyDescent="0.25"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</row>
    <row r="2047" spans="2:39" x14ac:dyDescent="0.25"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</row>
    <row r="2048" spans="2:39" x14ac:dyDescent="0.25"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</row>
    <row r="2049" spans="2:39" x14ac:dyDescent="0.25"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</row>
    <row r="2050" spans="2:39" x14ac:dyDescent="0.25"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</row>
    <row r="2051" spans="2:39" x14ac:dyDescent="0.25"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</row>
    <row r="2052" spans="2:39" x14ac:dyDescent="0.25"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</row>
    <row r="2053" spans="2:39" x14ac:dyDescent="0.25"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</row>
    <row r="2054" spans="2:39" x14ac:dyDescent="0.25"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</row>
    <row r="2055" spans="2:39" x14ac:dyDescent="0.25"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</row>
    <row r="2056" spans="2:39" x14ac:dyDescent="0.25"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</row>
    <row r="2057" spans="2:39" x14ac:dyDescent="0.25"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</row>
    <row r="2058" spans="2:39" x14ac:dyDescent="0.25"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</row>
    <row r="2059" spans="2:39" x14ac:dyDescent="0.25"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</row>
    <row r="2060" spans="2:39" x14ac:dyDescent="0.25"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</row>
    <row r="2061" spans="2:39" x14ac:dyDescent="0.25"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</row>
    <row r="2062" spans="2:39" x14ac:dyDescent="0.25"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</row>
    <row r="2063" spans="2:39" x14ac:dyDescent="0.25"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</row>
    <row r="2064" spans="2:39" x14ac:dyDescent="0.25"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</row>
    <row r="2065" spans="2:39" x14ac:dyDescent="0.25"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</row>
    <row r="2066" spans="2:39" x14ac:dyDescent="0.25"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</row>
    <row r="2067" spans="2:39" x14ac:dyDescent="0.25"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</row>
    <row r="2068" spans="2:39" x14ac:dyDescent="0.25"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</row>
    <row r="2069" spans="2:39" x14ac:dyDescent="0.25"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</row>
    <row r="2070" spans="2:39" x14ac:dyDescent="0.25"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</row>
    <row r="2071" spans="2:39" x14ac:dyDescent="0.25"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</row>
    <row r="2072" spans="2:39" x14ac:dyDescent="0.25"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</row>
    <row r="2073" spans="2:39" x14ac:dyDescent="0.25"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</row>
    <row r="2074" spans="2:39" x14ac:dyDescent="0.25"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</row>
    <row r="2075" spans="2:39" x14ac:dyDescent="0.25"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</row>
    <row r="2076" spans="2:39" x14ac:dyDescent="0.25"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</row>
    <row r="2077" spans="2:39" x14ac:dyDescent="0.25"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</row>
    <row r="2078" spans="2:39" x14ac:dyDescent="0.25"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</row>
    <row r="2079" spans="2:39" x14ac:dyDescent="0.25"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</row>
    <row r="2080" spans="2:39" x14ac:dyDescent="0.25"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</row>
    <row r="2081" spans="2:39" x14ac:dyDescent="0.25"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</row>
    <row r="2082" spans="2:39" x14ac:dyDescent="0.25"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</row>
    <row r="2083" spans="2:39" x14ac:dyDescent="0.25"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</row>
    <row r="2084" spans="2:39" x14ac:dyDescent="0.25"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</row>
    <row r="2085" spans="2:39" x14ac:dyDescent="0.25"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</row>
    <row r="2086" spans="2:39" x14ac:dyDescent="0.25"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</row>
    <row r="2087" spans="2:39" x14ac:dyDescent="0.25"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</row>
    <row r="2088" spans="2:39" x14ac:dyDescent="0.25"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</row>
    <row r="2089" spans="2:39" x14ac:dyDescent="0.25"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</row>
    <row r="2090" spans="2:39" x14ac:dyDescent="0.25"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</row>
    <row r="2091" spans="2:39" x14ac:dyDescent="0.25"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</row>
    <row r="2092" spans="2:39" x14ac:dyDescent="0.25"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</row>
    <row r="2093" spans="2:39" x14ac:dyDescent="0.25"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</row>
    <row r="2094" spans="2:39" x14ac:dyDescent="0.25"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</row>
    <row r="2095" spans="2:39" x14ac:dyDescent="0.25"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</row>
    <row r="2096" spans="2:39" x14ac:dyDescent="0.25"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</row>
    <row r="2097" spans="2:39" x14ac:dyDescent="0.25"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</row>
    <row r="2098" spans="2:39" x14ac:dyDescent="0.25"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</row>
    <row r="2099" spans="2:39" x14ac:dyDescent="0.25"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</row>
    <row r="2100" spans="2:39" x14ac:dyDescent="0.25"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</row>
    <row r="2101" spans="2:39" x14ac:dyDescent="0.25"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</row>
    <row r="2102" spans="2:39" x14ac:dyDescent="0.25"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</row>
    <row r="2103" spans="2:39" x14ac:dyDescent="0.25"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</row>
    <row r="2104" spans="2:39" x14ac:dyDescent="0.25"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</row>
    <row r="2105" spans="2:39" x14ac:dyDescent="0.25"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</row>
    <row r="2106" spans="2:39" x14ac:dyDescent="0.25"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</row>
    <row r="2107" spans="2:39" x14ac:dyDescent="0.25"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</row>
    <row r="2108" spans="2:39" x14ac:dyDescent="0.25"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</row>
    <row r="2109" spans="2:39" x14ac:dyDescent="0.25"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</row>
    <row r="2110" spans="2:39" x14ac:dyDescent="0.25"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</row>
    <row r="2111" spans="2:39" x14ac:dyDescent="0.25"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</row>
    <row r="2112" spans="2:39" x14ac:dyDescent="0.25"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</row>
    <row r="2113" spans="2:39" x14ac:dyDescent="0.25"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</row>
    <row r="2114" spans="2:39" x14ac:dyDescent="0.25"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</row>
    <row r="2115" spans="2:39" x14ac:dyDescent="0.25"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</row>
    <row r="2116" spans="2:39" x14ac:dyDescent="0.25"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</row>
    <row r="2117" spans="2:39" x14ac:dyDescent="0.25"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</row>
    <row r="2118" spans="2:39" x14ac:dyDescent="0.25"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</row>
    <row r="2119" spans="2:39" x14ac:dyDescent="0.25"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</row>
    <row r="2120" spans="2:39" x14ac:dyDescent="0.25"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</row>
    <row r="2121" spans="2:39" x14ac:dyDescent="0.25"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</row>
    <row r="2122" spans="2:39" x14ac:dyDescent="0.25"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</row>
    <row r="2123" spans="2:39" x14ac:dyDescent="0.25"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</row>
    <row r="2124" spans="2:39" x14ac:dyDescent="0.25"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</row>
    <row r="2125" spans="2:39" x14ac:dyDescent="0.25"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</row>
    <row r="2126" spans="2:39" x14ac:dyDescent="0.25"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</row>
    <row r="2127" spans="2:39" x14ac:dyDescent="0.25"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</row>
    <row r="2128" spans="2:39" x14ac:dyDescent="0.25"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</row>
    <row r="2129" spans="2:39" x14ac:dyDescent="0.25"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</row>
    <row r="2130" spans="2:39" x14ac:dyDescent="0.25"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</row>
    <row r="2131" spans="2:39" x14ac:dyDescent="0.25"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</row>
    <row r="2132" spans="2:39" x14ac:dyDescent="0.25"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</row>
    <row r="2133" spans="2:39" x14ac:dyDescent="0.25"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</row>
    <row r="2134" spans="2:39" x14ac:dyDescent="0.25"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</row>
    <row r="2135" spans="2:39" x14ac:dyDescent="0.25"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</row>
    <row r="2136" spans="2:39" x14ac:dyDescent="0.25"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</row>
    <row r="2137" spans="2:39" x14ac:dyDescent="0.25"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</row>
    <row r="2138" spans="2:39" x14ac:dyDescent="0.25"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</row>
    <row r="2139" spans="2:39" x14ac:dyDescent="0.25"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</row>
    <row r="2140" spans="2:39" x14ac:dyDescent="0.25"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</row>
    <row r="2141" spans="2:39" x14ac:dyDescent="0.25"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</row>
    <row r="2142" spans="2:39" x14ac:dyDescent="0.25"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</row>
    <row r="2143" spans="2:39" x14ac:dyDescent="0.25"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</row>
    <row r="2144" spans="2:39" x14ac:dyDescent="0.25"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</row>
    <row r="2145" spans="2:39" x14ac:dyDescent="0.25"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</row>
    <row r="2146" spans="2:39" x14ac:dyDescent="0.25"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</row>
    <row r="2147" spans="2:39" x14ac:dyDescent="0.25"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</row>
    <row r="2148" spans="2:39" x14ac:dyDescent="0.25"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</row>
    <row r="2149" spans="2:39" x14ac:dyDescent="0.25"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</row>
    <row r="2150" spans="2:39" x14ac:dyDescent="0.25"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</row>
    <row r="2151" spans="2:39" x14ac:dyDescent="0.25"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</row>
    <row r="2152" spans="2:39" x14ac:dyDescent="0.25"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</row>
    <row r="2153" spans="2:39" x14ac:dyDescent="0.25"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</row>
    <row r="2154" spans="2:39" x14ac:dyDescent="0.25"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</row>
    <row r="2155" spans="2:39" x14ac:dyDescent="0.25"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</row>
    <row r="2156" spans="2:39" x14ac:dyDescent="0.25"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</row>
    <row r="2157" spans="2:39" x14ac:dyDescent="0.25"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</row>
    <row r="2158" spans="2:39" x14ac:dyDescent="0.25"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</row>
    <row r="2159" spans="2:39" x14ac:dyDescent="0.25"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</row>
    <row r="2160" spans="2:39" x14ac:dyDescent="0.25"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</row>
    <row r="2161" spans="2:39" x14ac:dyDescent="0.25"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</row>
    <row r="2162" spans="2:39" x14ac:dyDescent="0.25"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</row>
    <row r="2163" spans="2:39" x14ac:dyDescent="0.25"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</row>
    <row r="2164" spans="2:39" x14ac:dyDescent="0.25"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</row>
    <row r="2165" spans="2:39" x14ac:dyDescent="0.25"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</row>
    <row r="2166" spans="2:39" x14ac:dyDescent="0.25"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</row>
    <row r="2167" spans="2:39" x14ac:dyDescent="0.25"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</row>
    <row r="2168" spans="2:39" x14ac:dyDescent="0.25"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</row>
    <row r="2169" spans="2:39" x14ac:dyDescent="0.25"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</row>
    <row r="2170" spans="2:39" x14ac:dyDescent="0.25"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</row>
    <row r="2171" spans="2:39" x14ac:dyDescent="0.25"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</row>
    <row r="2172" spans="2:39" x14ac:dyDescent="0.25"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</row>
    <row r="2173" spans="2:39" x14ac:dyDescent="0.25"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</row>
    <row r="2174" spans="2:39" x14ac:dyDescent="0.25"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</row>
    <row r="2175" spans="2:39" x14ac:dyDescent="0.25"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</row>
    <row r="2176" spans="2:39" x14ac:dyDescent="0.25"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</row>
    <row r="2177" spans="2:39" x14ac:dyDescent="0.25"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</row>
    <row r="2178" spans="2:39" x14ac:dyDescent="0.25"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</row>
    <row r="2179" spans="2:39" x14ac:dyDescent="0.25"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</row>
    <row r="2180" spans="2:39" x14ac:dyDescent="0.25"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</row>
    <row r="2181" spans="2:39" x14ac:dyDescent="0.25"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</row>
    <row r="2182" spans="2:39" x14ac:dyDescent="0.25"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</row>
    <row r="2183" spans="2:39" x14ac:dyDescent="0.25"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</row>
    <row r="2184" spans="2:39" x14ac:dyDescent="0.25"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</row>
    <row r="2185" spans="2:39" x14ac:dyDescent="0.25"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</row>
    <row r="2186" spans="2:39" x14ac:dyDescent="0.25"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</row>
    <row r="2187" spans="2:39" x14ac:dyDescent="0.25"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</row>
    <row r="2188" spans="2:39" x14ac:dyDescent="0.25"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</row>
    <row r="2189" spans="2:39" x14ac:dyDescent="0.25"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</row>
    <row r="2190" spans="2:39" x14ac:dyDescent="0.25"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</row>
    <row r="2191" spans="2:39" x14ac:dyDescent="0.25"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</row>
    <row r="2192" spans="2:39" x14ac:dyDescent="0.25"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</row>
    <row r="2193" spans="2:39" x14ac:dyDescent="0.25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</row>
    <row r="2194" spans="2:39" x14ac:dyDescent="0.25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</row>
    <row r="2195" spans="2:39" x14ac:dyDescent="0.25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</row>
    <row r="2196" spans="2:39" x14ac:dyDescent="0.25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</row>
    <row r="2197" spans="2:39" x14ac:dyDescent="0.25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</row>
    <row r="2198" spans="2:39" x14ac:dyDescent="0.25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</row>
    <row r="2199" spans="2:39" x14ac:dyDescent="0.25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</row>
    <row r="2200" spans="2:39" x14ac:dyDescent="0.25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</row>
    <row r="2201" spans="2:39" x14ac:dyDescent="0.25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</row>
    <row r="2202" spans="2:39" x14ac:dyDescent="0.25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</row>
    <row r="2203" spans="2:39" x14ac:dyDescent="0.25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</row>
    <row r="2204" spans="2:39" x14ac:dyDescent="0.25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</row>
    <row r="2205" spans="2:39" x14ac:dyDescent="0.25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</row>
    <row r="2206" spans="2:39" x14ac:dyDescent="0.25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D5E5-C834-4E50-AF31-392D3C085467}">
  <dimension ref="A1:B40"/>
  <sheetViews>
    <sheetView workbookViewId="0">
      <selection activeCell="B18" sqref="B18"/>
    </sheetView>
  </sheetViews>
  <sheetFormatPr defaultRowHeight="12.5" x14ac:dyDescent="0.25"/>
  <cols>
    <col min="1" max="1" width="19.54296875" customWidth="1"/>
    <col min="2" max="2" width="63.54296875" customWidth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40</v>
      </c>
      <c r="B2" t="s">
        <v>41</v>
      </c>
    </row>
    <row r="3" spans="1:2" x14ac:dyDescent="0.25">
      <c r="A3" t="s">
        <v>39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46</v>
      </c>
    </row>
    <row r="6" spans="1:2" x14ac:dyDescent="0.25">
      <c r="A6" t="s">
        <v>47</v>
      </c>
      <c r="B6" t="s">
        <v>48</v>
      </c>
    </row>
    <row r="7" spans="1:2" x14ac:dyDescent="0.25">
      <c r="A7" t="s">
        <v>49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53</v>
      </c>
      <c r="B9" t="s">
        <v>54</v>
      </c>
    </row>
    <row r="10" spans="1:2" x14ac:dyDescent="0.25">
      <c r="A10" t="s">
        <v>55</v>
      </c>
      <c r="B10" t="s">
        <v>56</v>
      </c>
    </row>
    <row r="11" spans="1:2" x14ac:dyDescent="0.25">
      <c r="A11" t="s">
        <v>57</v>
      </c>
      <c r="B11" t="s">
        <v>58</v>
      </c>
    </row>
    <row r="12" spans="1:2" x14ac:dyDescent="0.25">
      <c r="A12" t="s">
        <v>59</v>
      </c>
      <c r="B12" t="s">
        <v>60</v>
      </c>
    </row>
    <row r="13" spans="1:2" x14ac:dyDescent="0.25">
      <c r="A13" t="s">
        <v>61</v>
      </c>
      <c r="B13" t="s">
        <v>63</v>
      </c>
    </row>
    <row r="14" spans="1:2" x14ac:dyDescent="0.25">
      <c r="A14" t="s">
        <v>13</v>
      </c>
      <c r="B14" t="s">
        <v>64</v>
      </c>
    </row>
    <row r="15" spans="1:2" x14ac:dyDescent="0.25">
      <c r="A15" t="s">
        <v>62</v>
      </c>
      <c r="B15" t="s">
        <v>65</v>
      </c>
    </row>
    <row r="16" spans="1:2" x14ac:dyDescent="0.25">
      <c r="A16" t="s">
        <v>67</v>
      </c>
      <c r="B16" t="s">
        <v>66</v>
      </c>
    </row>
    <row r="17" spans="1:2" x14ac:dyDescent="0.25">
      <c r="A17" t="s">
        <v>68</v>
      </c>
      <c r="B17" t="s">
        <v>74</v>
      </c>
    </row>
    <row r="18" spans="1:2" x14ac:dyDescent="0.25">
      <c r="A18" t="s">
        <v>69</v>
      </c>
      <c r="B18" t="s">
        <v>75</v>
      </c>
    </row>
    <row r="19" spans="1:2" x14ac:dyDescent="0.25">
      <c r="A19" t="s">
        <v>70</v>
      </c>
      <c r="B19" t="s">
        <v>76</v>
      </c>
    </row>
    <row r="20" spans="1:2" x14ac:dyDescent="0.25">
      <c r="A20" t="s">
        <v>71</v>
      </c>
      <c r="B20" t="s">
        <v>77</v>
      </c>
    </row>
    <row r="21" spans="1:2" x14ac:dyDescent="0.25">
      <c r="A21" t="s">
        <v>72</v>
      </c>
      <c r="B21" t="s">
        <v>78</v>
      </c>
    </row>
    <row r="22" spans="1:2" x14ac:dyDescent="0.25">
      <c r="A22" t="s">
        <v>73</v>
      </c>
      <c r="B22" t="s">
        <v>79</v>
      </c>
    </row>
    <row r="23" spans="1:2" x14ac:dyDescent="0.25">
      <c r="A23" t="s">
        <v>80</v>
      </c>
      <c r="B23" t="s">
        <v>81</v>
      </c>
    </row>
    <row r="24" spans="1:2" x14ac:dyDescent="0.25">
      <c r="A24" t="s">
        <v>82</v>
      </c>
      <c r="B24" t="s">
        <v>83</v>
      </c>
    </row>
    <row r="25" spans="1:2" x14ac:dyDescent="0.25">
      <c r="A25" t="s">
        <v>84</v>
      </c>
      <c r="B25" t="s">
        <v>85</v>
      </c>
    </row>
    <row r="26" spans="1:2" x14ac:dyDescent="0.25">
      <c r="A26" t="s">
        <v>86</v>
      </c>
      <c r="B26" t="s">
        <v>87</v>
      </c>
    </row>
    <row r="27" spans="1:2" x14ac:dyDescent="0.25">
      <c r="A27" t="s">
        <v>88</v>
      </c>
      <c r="B27" t="s">
        <v>89</v>
      </c>
    </row>
    <row r="28" spans="1:2" x14ac:dyDescent="0.25">
      <c r="A28" t="s">
        <v>90</v>
      </c>
      <c r="B28" t="s">
        <v>91</v>
      </c>
    </row>
    <row r="29" spans="1:2" x14ac:dyDescent="0.25">
      <c r="A29" t="s">
        <v>92</v>
      </c>
      <c r="B29" t="s">
        <v>93</v>
      </c>
    </row>
    <row r="30" spans="1:2" x14ac:dyDescent="0.25">
      <c r="A30" t="s">
        <v>94</v>
      </c>
      <c r="B30" t="s">
        <v>95</v>
      </c>
    </row>
    <row r="31" spans="1:2" x14ac:dyDescent="0.25">
      <c r="A31" t="s">
        <v>96</v>
      </c>
      <c r="B31" t="s">
        <v>97</v>
      </c>
    </row>
    <row r="32" spans="1:2" x14ac:dyDescent="0.25">
      <c r="A32" t="s">
        <v>98</v>
      </c>
      <c r="B32" t="s">
        <v>99</v>
      </c>
    </row>
    <row r="33" spans="1:2" x14ac:dyDescent="0.25">
      <c r="A33" t="s">
        <v>100</v>
      </c>
      <c r="B33" t="s">
        <v>102</v>
      </c>
    </row>
    <row r="34" spans="1:2" x14ac:dyDescent="0.25">
      <c r="A34" t="s">
        <v>101</v>
      </c>
      <c r="B34" t="s">
        <v>103</v>
      </c>
    </row>
    <row r="35" spans="1:2" x14ac:dyDescent="0.25">
      <c r="A35" t="s">
        <v>104</v>
      </c>
      <c r="B35" t="s">
        <v>105</v>
      </c>
    </row>
    <row r="36" spans="1:2" x14ac:dyDescent="0.25">
      <c r="A36" t="s">
        <v>106</v>
      </c>
      <c r="B36" t="s">
        <v>107</v>
      </c>
    </row>
    <row r="37" spans="1:2" x14ac:dyDescent="0.25">
      <c r="A37" t="s">
        <v>108</v>
      </c>
      <c r="B37" t="s">
        <v>109</v>
      </c>
    </row>
    <row r="39" spans="1:2" x14ac:dyDescent="0.25">
      <c r="A39" t="s">
        <v>110</v>
      </c>
      <c r="B39" t="s">
        <v>112</v>
      </c>
    </row>
    <row r="40" spans="1:2" x14ac:dyDescent="0.25">
      <c r="A40" t="s">
        <v>111</v>
      </c>
      <c r="B40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F7A1-DBE7-4DCC-87E4-F3FE07C50B5C}">
  <dimension ref="A1:D5"/>
  <sheetViews>
    <sheetView workbookViewId="0">
      <selection activeCell="B3" sqref="B3"/>
    </sheetView>
  </sheetViews>
  <sheetFormatPr defaultRowHeight="12.5" x14ac:dyDescent="0.25"/>
  <cols>
    <col min="1" max="1" width="19.08984375" customWidth="1"/>
    <col min="4" max="4" width="15.7265625" customWidth="1"/>
  </cols>
  <sheetData>
    <row r="1" spans="1:4" x14ac:dyDescent="0.25">
      <c r="A1" t="s">
        <v>119</v>
      </c>
      <c r="B1">
        <f>COUNT(Main!A:A)</f>
        <v>2021</v>
      </c>
      <c r="D1">
        <f>SUBTOTAL(2,Main!A:A)</f>
        <v>2021</v>
      </c>
    </row>
    <row r="2" spans="1:4" x14ac:dyDescent="0.25">
      <c r="A2" t="s">
        <v>114</v>
      </c>
      <c r="B2">
        <f>MAX(Main!Z:Z)</f>
        <v>80</v>
      </c>
      <c r="D2">
        <f>SUBTOTAL(4,Main!Z:Z)</f>
        <v>80</v>
      </c>
    </row>
    <row r="3" spans="1:4" x14ac:dyDescent="0.25">
      <c r="A3" t="s">
        <v>115</v>
      </c>
      <c r="B3">
        <f>AVERAGE(Main!C:C)</f>
        <v>563.78921326076204</v>
      </c>
      <c r="D3">
        <f>SUBTOTAL(1,Main!C:C)</f>
        <v>563.78921326076204</v>
      </c>
    </row>
    <row r="4" spans="1:4" x14ac:dyDescent="0.25">
      <c r="A4" t="s">
        <v>116</v>
      </c>
      <c r="B4">
        <f>SUM(Main!C:C)</f>
        <v>1139418</v>
      </c>
      <c r="D4">
        <f>SUBTOTAL(9,Main!C:C)</f>
        <v>1139418</v>
      </c>
    </row>
    <row r="5" spans="1:4" x14ac:dyDescent="0.25">
      <c r="A5" t="s">
        <v>117</v>
      </c>
      <c r="B5">
        <f>MIN(Main!AB:AB)</f>
        <v>2159</v>
      </c>
      <c r="D5">
        <f>SUBTOTAL(5,Main!AB:AB)</f>
        <v>2159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A909-0737-41C8-9911-DE35EF0814C1}">
  <dimension ref="A1:B2206"/>
  <sheetViews>
    <sheetView tabSelected="1" topLeftCell="C1" workbookViewId="0">
      <selection activeCell="S13" sqref="S13"/>
    </sheetView>
  </sheetViews>
  <sheetFormatPr defaultRowHeight="12.5" x14ac:dyDescent="0.25"/>
  <cols>
    <col min="1" max="1" width="8.7265625" style="3"/>
    <col min="2" max="2" width="11.7265625" style="3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3">
        <v>87679</v>
      </c>
      <c r="B2" s="3">
        <v>2491</v>
      </c>
    </row>
    <row r="3" spans="1:2" x14ac:dyDescent="0.25">
      <c r="A3" s="3">
        <v>90638</v>
      </c>
      <c r="B3" s="3">
        <v>2429</v>
      </c>
    </row>
    <row r="4" spans="1:2" x14ac:dyDescent="0.25">
      <c r="A4" s="3">
        <v>90638</v>
      </c>
      <c r="B4" s="3">
        <v>2429</v>
      </c>
    </row>
    <row r="5" spans="1:2" x14ac:dyDescent="0.25">
      <c r="A5" s="3">
        <v>75759</v>
      </c>
      <c r="B5" s="3">
        <v>2304</v>
      </c>
    </row>
    <row r="6" spans="1:2" x14ac:dyDescent="0.25">
      <c r="A6" s="3">
        <v>93790</v>
      </c>
      <c r="B6" s="3">
        <v>2304</v>
      </c>
    </row>
    <row r="7" spans="1:2" x14ac:dyDescent="0.25">
      <c r="A7" s="3">
        <v>69098</v>
      </c>
      <c r="B7" s="3">
        <v>2262</v>
      </c>
    </row>
    <row r="8" spans="1:2" x14ac:dyDescent="0.25">
      <c r="A8" s="3">
        <v>90226</v>
      </c>
      <c r="B8" s="3">
        <v>2244</v>
      </c>
    </row>
    <row r="9" spans="1:2" x14ac:dyDescent="0.25">
      <c r="A9" s="3">
        <v>80360</v>
      </c>
      <c r="B9" s="3">
        <v>2188</v>
      </c>
    </row>
    <row r="10" spans="1:2" x14ac:dyDescent="0.25">
      <c r="A10" s="3">
        <v>91712</v>
      </c>
      <c r="B10" s="3">
        <v>2169</v>
      </c>
    </row>
    <row r="11" spans="1:2" x14ac:dyDescent="0.25">
      <c r="A11" s="3">
        <v>75825</v>
      </c>
      <c r="B11" s="3">
        <v>2158</v>
      </c>
    </row>
    <row r="12" spans="1:2" x14ac:dyDescent="0.25">
      <c r="A12" s="3">
        <v>82657</v>
      </c>
      <c r="B12" s="3">
        <v>2157</v>
      </c>
    </row>
    <row r="13" spans="1:2" x14ac:dyDescent="0.25">
      <c r="A13" s="3">
        <v>76653</v>
      </c>
      <c r="B13" s="3">
        <v>2153</v>
      </c>
    </row>
    <row r="14" spans="1:2" x14ac:dyDescent="0.25">
      <c r="A14" s="3">
        <v>83151</v>
      </c>
      <c r="B14" s="3">
        <v>2136</v>
      </c>
    </row>
    <row r="15" spans="1:2" x14ac:dyDescent="0.25">
      <c r="A15" s="3">
        <v>94384</v>
      </c>
      <c r="B15" s="3">
        <v>2130</v>
      </c>
    </row>
    <row r="16" spans="1:2" x14ac:dyDescent="0.25">
      <c r="A16" s="3">
        <v>77632</v>
      </c>
      <c r="B16" s="3">
        <v>2105</v>
      </c>
    </row>
    <row r="17" spans="1:2" x14ac:dyDescent="0.25">
      <c r="A17" s="3">
        <v>93027</v>
      </c>
      <c r="B17" s="3">
        <v>2098</v>
      </c>
    </row>
    <row r="18" spans="1:2" x14ac:dyDescent="0.25">
      <c r="A18" s="3">
        <v>72335</v>
      </c>
      <c r="B18" s="3">
        <v>2092</v>
      </c>
    </row>
    <row r="19" spans="1:2" x14ac:dyDescent="0.25">
      <c r="A19" s="3">
        <v>78618</v>
      </c>
      <c r="B19" s="3">
        <v>2092</v>
      </c>
    </row>
    <row r="20" spans="1:2" x14ac:dyDescent="0.25">
      <c r="A20" s="3">
        <v>86857</v>
      </c>
      <c r="B20" s="3">
        <v>2074</v>
      </c>
    </row>
    <row r="21" spans="1:2" x14ac:dyDescent="0.25">
      <c r="A21" s="3">
        <v>82326</v>
      </c>
      <c r="B21" s="3">
        <v>2074</v>
      </c>
    </row>
    <row r="22" spans="1:2" x14ac:dyDescent="0.25">
      <c r="A22" s="3">
        <v>73455</v>
      </c>
      <c r="B22" s="3">
        <v>2068</v>
      </c>
    </row>
    <row r="23" spans="1:2" x14ac:dyDescent="0.25">
      <c r="A23" s="3">
        <v>94642</v>
      </c>
      <c r="B23" s="3">
        <v>2068</v>
      </c>
    </row>
    <row r="24" spans="1:2" x14ac:dyDescent="0.25">
      <c r="A24" s="3">
        <v>92163</v>
      </c>
      <c r="B24" s="3">
        <v>2066</v>
      </c>
    </row>
    <row r="25" spans="1:2" x14ac:dyDescent="0.25">
      <c r="A25" s="3">
        <v>81169</v>
      </c>
      <c r="B25" s="3">
        <v>2062</v>
      </c>
    </row>
    <row r="26" spans="1:2" x14ac:dyDescent="0.25">
      <c r="A26" s="3">
        <v>92859</v>
      </c>
      <c r="B26" s="3">
        <v>2057</v>
      </c>
    </row>
    <row r="27" spans="1:2" x14ac:dyDescent="0.25">
      <c r="A27" s="3">
        <v>83512</v>
      </c>
      <c r="B27" s="3">
        <v>2056</v>
      </c>
    </row>
    <row r="28" spans="1:2" x14ac:dyDescent="0.25">
      <c r="A28" s="3">
        <v>80141</v>
      </c>
      <c r="B28" s="3">
        <v>2051</v>
      </c>
    </row>
    <row r="29" spans="1:2" x14ac:dyDescent="0.25">
      <c r="A29" s="3">
        <v>77568</v>
      </c>
      <c r="B29" s="3">
        <v>2036</v>
      </c>
    </row>
    <row r="30" spans="1:2" x14ac:dyDescent="0.25">
      <c r="A30" s="3">
        <v>92491</v>
      </c>
      <c r="B30" s="3">
        <v>2012</v>
      </c>
    </row>
    <row r="31" spans="1:2" x14ac:dyDescent="0.25">
      <c r="A31" s="3">
        <v>88347</v>
      </c>
      <c r="B31" s="3">
        <v>1998</v>
      </c>
    </row>
    <row r="32" spans="1:2" x14ac:dyDescent="0.25">
      <c r="A32" s="3">
        <v>89572</v>
      </c>
      <c r="B32" s="3">
        <v>1995</v>
      </c>
    </row>
    <row r="33" spans="1:2" x14ac:dyDescent="0.25">
      <c r="A33" s="3">
        <v>74918</v>
      </c>
      <c r="B33" s="3">
        <v>1988</v>
      </c>
    </row>
    <row r="34" spans="1:2" x14ac:dyDescent="0.25">
      <c r="A34" s="3">
        <v>82332</v>
      </c>
      <c r="B34" s="3">
        <v>1987</v>
      </c>
    </row>
    <row r="35" spans="1:2" x14ac:dyDescent="0.25">
      <c r="A35" s="3">
        <v>72903</v>
      </c>
      <c r="B35" s="3">
        <v>1974</v>
      </c>
    </row>
    <row r="36" spans="1:2" x14ac:dyDescent="0.25">
      <c r="A36" s="3">
        <v>98777</v>
      </c>
      <c r="B36" s="3">
        <v>1970</v>
      </c>
    </row>
    <row r="37" spans="1:2" x14ac:dyDescent="0.25">
      <c r="A37" s="3">
        <v>95529</v>
      </c>
      <c r="B37" s="3">
        <v>1966</v>
      </c>
    </row>
    <row r="38" spans="1:2" x14ac:dyDescent="0.25">
      <c r="A38" s="3">
        <v>68743</v>
      </c>
      <c r="B38" s="3">
        <v>1959</v>
      </c>
    </row>
    <row r="39" spans="1:2" x14ac:dyDescent="0.25">
      <c r="A39" s="3">
        <v>78952</v>
      </c>
      <c r="B39" s="3">
        <v>1958</v>
      </c>
    </row>
    <row r="40" spans="1:2" x14ac:dyDescent="0.25">
      <c r="A40" s="3">
        <v>75345</v>
      </c>
      <c r="B40" s="3">
        <v>1954</v>
      </c>
    </row>
    <row r="41" spans="1:2" x14ac:dyDescent="0.25">
      <c r="A41" s="3">
        <v>67546</v>
      </c>
      <c r="B41" s="3">
        <v>1954</v>
      </c>
    </row>
    <row r="42" spans="1:2" x14ac:dyDescent="0.25">
      <c r="A42" s="3">
        <v>91700</v>
      </c>
      <c r="B42" s="3">
        <v>1949</v>
      </c>
    </row>
    <row r="43" spans="1:2" x14ac:dyDescent="0.25">
      <c r="A43" s="3">
        <v>72309</v>
      </c>
      <c r="B43" s="3">
        <v>1931</v>
      </c>
    </row>
    <row r="44" spans="1:2" x14ac:dyDescent="0.25">
      <c r="A44" s="3">
        <v>87771</v>
      </c>
      <c r="B44" s="3">
        <v>1924</v>
      </c>
    </row>
    <row r="45" spans="1:2" x14ac:dyDescent="0.25">
      <c r="A45" s="3">
        <v>96876</v>
      </c>
      <c r="B45" s="3">
        <v>1920</v>
      </c>
    </row>
    <row r="46" spans="1:2" x14ac:dyDescent="0.25">
      <c r="A46" s="3">
        <v>85844</v>
      </c>
      <c r="B46" s="3">
        <v>1920</v>
      </c>
    </row>
    <row r="47" spans="1:2" x14ac:dyDescent="0.25">
      <c r="A47" s="3">
        <v>84169</v>
      </c>
      <c r="B47" s="3">
        <v>1919</v>
      </c>
    </row>
    <row r="48" spans="1:2" x14ac:dyDescent="0.25">
      <c r="A48" s="3">
        <v>88420</v>
      </c>
      <c r="B48" s="3">
        <v>1916</v>
      </c>
    </row>
    <row r="49" spans="1:2" x14ac:dyDescent="0.25">
      <c r="A49" s="3">
        <v>79174</v>
      </c>
      <c r="B49" s="3">
        <v>1914</v>
      </c>
    </row>
    <row r="50" spans="1:2" x14ac:dyDescent="0.25">
      <c r="A50" s="3">
        <v>72968</v>
      </c>
      <c r="B50" s="3">
        <v>1903</v>
      </c>
    </row>
    <row r="51" spans="1:2" x14ac:dyDescent="0.25">
      <c r="A51" s="3">
        <v>80184</v>
      </c>
      <c r="B51" s="3">
        <v>1902</v>
      </c>
    </row>
    <row r="52" spans="1:2" x14ac:dyDescent="0.25">
      <c r="A52" s="3">
        <v>80695</v>
      </c>
      <c r="B52" s="3">
        <v>1900</v>
      </c>
    </row>
    <row r="53" spans="1:2" x14ac:dyDescent="0.25">
      <c r="A53" s="3">
        <v>82576</v>
      </c>
      <c r="B53" s="3">
        <v>1892</v>
      </c>
    </row>
    <row r="54" spans="1:2" x14ac:dyDescent="0.25">
      <c r="A54" s="3">
        <v>78687</v>
      </c>
      <c r="B54" s="3">
        <v>1889</v>
      </c>
    </row>
    <row r="55" spans="1:2" x14ac:dyDescent="0.25">
      <c r="A55" s="3">
        <v>82072</v>
      </c>
      <c r="B55" s="3">
        <v>1889</v>
      </c>
    </row>
    <row r="56" spans="1:2" x14ac:dyDescent="0.25">
      <c r="A56" s="3">
        <v>74116</v>
      </c>
      <c r="B56" s="3">
        <v>1886</v>
      </c>
    </row>
    <row r="57" spans="1:2" x14ac:dyDescent="0.25">
      <c r="A57" s="3">
        <v>75702</v>
      </c>
      <c r="B57" s="3">
        <v>1884</v>
      </c>
    </row>
    <row r="58" spans="1:2" x14ac:dyDescent="0.25">
      <c r="A58" s="3">
        <v>95169</v>
      </c>
      <c r="B58" s="3">
        <v>1881</v>
      </c>
    </row>
    <row r="59" spans="1:2" x14ac:dyDescent="0.25">
      <c r="A59" s="3">
        <v>90273</v>
      </c>
      <c r="B59" s="3">
        <v>1880</v>
      </c>
    </row>
    <row r="60" spans="1:2" x14ac:dyDescent="0.25">
      <c r="A60" s="3">
        <v>81205</v>
      </c>
      <c r="B60" s="3">
        <v>1879</v>
      </c>
    </row>
    <row r="61" spans="1:2" x14ac:dyDescent="0.25">
      <c r="A61" s="3">
        <v>75251</v>
      </c>
      <c r="B61" s="3">
        <v>1872</v>
      </c>
    </row>
    <row r="62" spans="1:2" x14ac:dyDescent="0.25">
      <c r="A62" s="3">
        <v>85606</v>
      </c>
      <c r="B62" s="3">
        <v>1872</v>
      </c>
    </row>
    <row r="63" spans="1:2" x14ac:dyDescent="0.25">
      <c r="A63" s="3">
        <v>82170</v>
      </c>
      <c r="B63" s="3">
        <v>1871</v>
      </c>
    </row>
    <row r="64" spans="1:2" x14ac:dyDescent="0.25">
      <c r="A64" s="3">
        <v>89120</v>
      </c>
      <c r="B64" s="3">
        <v>1869</v>
      </c>
    </row>
    <row r="65" spans="1:2" x14ac:dyDescent="0.25">
      <c r="A65" s="3">
        <v>87188</v>
      </c>
      <c r="B65" s="3">
        <v>1868</v>
      </c>
    </row>
    <row r="66" spans="1:2" x14ac:dyDescent="0.25">
      <c r="A66" s="3">
        <v>81929</v>
      </c>
      <c r="B66" s="3">
        <v>1868</v>
      </c>
    </row>
    <row r="67" spans="1:2" x14ac:dyDescent="0.25">
      <c r="A67" s="3">
        <v>83829</v>
      </c>
      <c r="B67" s="3">
        <v>1835</v>
      </c>
    </row>
    <row r="68" spans="1:2" x14ac:dyDescent="0.25">
      <c r="A68" s="3">
        <v>80427</v>
      </c>
      <c r="B68" s="3">
        <v>1809</v>
      </c>
    </row>
    <row r="69" spans="1:2" x14ac:dyDescent="0.25">
      <c r="A69" s="3">
        <v>70971</v>
      </c>
      <c r="B69" s="3">
        <v>1808</v>
      </c>
    </row>
    <row r="70" spans="1:2" x14ac:dyDescent="0.25">
      <c r="A70" s="3">
        <v>82333</v>
      </c>
      <c r="B70" s="3">
        <v>1805</v>
      </c>
    </row>
    <row r="71" spans="1:2" x14ac:dyDescent="0.25">
      <c r="A71" s="3">
        <v>76998</v>
      </c>
      <c r="B71" s="3">
        <v>1803</v>
      </c>
    </row>
    <row r="72" spans="1:2" x14ac:dyDescent="0.25">
      <c r="A72" s="3">
        <v>78642</v>
      </c>
      <c r="B72" s="3">
        <v>1799</v>
      </c>
    </row>
    <row r="73" spans="1:2" x14ac:dyDescent="0.25">
      <c r="A73" s="3">
        <v>81574</v>
      </c>
      <c r="B73" s="3">
        <v>1798</v>
      </c>
    </row>
    <row r="74" spans="1:2" x14ac:dyDescent="0.25">
      <c r="A74" s="3">
        <v>70643</v>
      </c>
      <c r="B74" s="3">
        <v>1795</v>
      </c>
    </row>
    <row r="75" spans="1:2" x14ac:dyDescent="0.25">
      <c r="A75" s="3">
        <v>67536</v>
      </c>
      <c r="B75" s="3">
        <v>1794</v>
      </c>
    </row>
    <row r="76" spans="1:2" x14ac:dyDescent="0.25">
      <c r="A76" s="3">
        <v>78427</v>
      </c>
      <c r="B76" s="3">
        <v>1792</v>
      </c>
    </row>
    <row r="77" spans="1:2" x14ac:dyDescent="0.25">
      <c r="A77" s="3">
        <v>76412</v>
      </c>
      <c r="B77" s="3">
        <v>1791</v>
      </c>
    </row>
    <row r="78" spans="1:2" x14ac:dyDescent="0.25">
      <c r="A78" s="3">
        <v>82347</v>
      </c>
      <c r="B78" s="3">
        <v>1790</v>
      </c>
    </row>
    <row r="79" spans="1:2" x14ac:dyDescent="0.25">
      <c r="A79" s="3">
        <v>82347</v>
      </c>
      <c r="B79" s="3">
        <v>1790</v>
      </c>
    </row>
    <row r="80" spans="1:2" x14ac:dyDescent="0.25">
      <c r="A80" s="3">
        <v>81380</v>
      </c>
      <c r="B80" s="3">
        <v>1790</v>
      </c>
    </row>
    <row r="81" spans="1:2" x14ac:dyDescent="0.25">
      <c r="A81" s="3">
        <v>71964</v>
      </c>
      <c r="B81" s="3">
        <v>1784</v>
      </c>
    </row>
    <row r="82" spans="1:2" x14ac:dyDescent="0.25">
      <c r="A82" s="3">
        <v>74985</v>
      </c>
      <c r="B82" s="3">
        <v>1783</v>
      </c>
    </row>
    <row r="83" spans="1:2" x14ac:dyDescent="0.25">
      <c r="A83" s="3">
        <v>92344</v>
      </c>
      <c r="B83" s="3">
        <v>1780</v>
      </c>
    </row>
    <row r="84" spans="1:2" x14ac:dyDescent="0.25">
      <c r="A84" s="3">
        <v>61839</v>
      </c>
      <c r="B84" s="3">
        <v>1775</v>
      </c>
    </row>
    <row r="85" spans="1:2" x14ac:dyDescent="0.25">
      <c r="A85" s="3">
        <v>82384</v>
      </c>
      <c r="B85" s="3">
        <v>1767</v>
      </c>
    </row>
    <row r="86" spans="1:2" x14ac:dyDescent="0.25">
      <c r="A86" s="3">
        <v>73450</v>
      </c>
      <c r="B86" s="3">
        <v>1767</v>
      </c>
    </row>
    <row r="87" spans="1:2" x14ac:dyDescent="0.25">
      <c r="A87" s="3">
        <v>92910</v>
      </c>
      <c r="B87" s="3">
        <v>1762</v>
      </c>
    </row>
    <row r="88" spans="1:2" x14ac:dyDescent="0.25">
      <c r="A88" s="3">
        <v>63159</v>
      </c>
      <c r="B88" s="3">
        <v>1760</v>
      </c>
    </row>
    <row r="89" spans="1:2" x14ac:dyDescent="0.25">
      <c r="A89" s="3">
        <v>72066</v>
      </c>
      <c r="B89" s="3">
        <v>1758</v>
      </c>
    </row>
    <row r="90" spans="1:2" x14ac:dyDescent="0.25">
      <c r="A90" s="3">
        <v>85683</v>
      </c>
      <c r="B90" s="3">
        <v>1738</v>
      </c>
    </row>
    <row r="91" spans="1:2" x14ac:dyDescent="0.25">
      <c r="A91" s="3">
        <v>79930</v>
      </c>
      <c r="B91" s="3">
        <v>1736</v>
      </c>
    </row>
    <row r="92" spans="1:2" x14ac:dyDescent="0.25">
      <c r="A92" s="3">
        <v>68126</v>
      </c>
      <c r="B92" s="3">
        <v>1734</v>
      </c>
    </row>
    <row r="93" spans="1:2" x14ac:dyDescent="0.25">
      <c r="A93" s="3">
        <v>2447</v>
      </c>
      <c r="B93" s="3">
        <v>1729</v>
      </c>
    </row>
    <row r="94" spans="1:2" x14ac:dyDescent="0.25">
      <c r="A94" s="3">
        <v>90687</v>
      </c>
      <c r="B94" s="3">
        <v>1728</v>
      </c>
    </row>
    <row r="95" spans="1:2" x14ac:dyDescent="0.25">
      <c r="A95" s="3">
        <v>83033</v>
      </c>
      <c r="B95" s="3">
        <v>1728</v>
      </c>
    </row>
    <row r="96" spans="1:2" x14ac:dyDescent="0.25">
      <c r="A96" s="3">
        <v>70123</v>
      </c>
      <c r="B96" s="3">
        <v>1727</v>
      </c>
    </row>
    <row r="97" spans="1:2" x14ac:dyDescent="0.25">
      <c r="A97" s="3">
        <v>75261</v>
      </c>
      <c r="B97" s="3">
        <v>1726</v>
      </c>
    </row>
    <row r="98" spans="1:2" x14ac:dyDescent="0.25">
      <c r="A98" s="3">
        <v>83145</v>
      </c>
      <c r="B98" s="3">
        <v>1719</v>
      </c>
    </row>
    <row r="99" spans="1:2" x14ac:dyDescent="0.25">
      <c r="A99" s="3">
        <v>82497</v>
      </c>
      <c r="B99" s="3">
        <v>1716</v>
      </c>
    </row>
    <row r="100" spans="1:2" x14ac:dyDescent="0.25">
      <c r="A100" s="3">
        <v>80952</v>
      </c>
      <c r="B100" s="3">
        <v>1713</v>
      </c>
    </row>
    <row r="101" spans="1:2" x14ac:dyDescent="0.25">
      <c r="A101" s="3">
        <v>78579</v>
      </c>
      <c r="B101" s="3">
        <v>1713</v>
      </c>
    </row>
    <row r="102" spans="1:2" x14ac:dyDescent="0.25">
      <c r="A102" s="3">
        <v>79607</v>
      </c>
      <c r="B102" s="3">
        <v>1707</v>
      </c>
    </row>
    <row r="103" spans="1:2" x14ac:dyDescent="0.25">
      <c r="A103" s="3">
        <v>77598</v>
      </c>
      <c r="B103" s="3">
        <v>1702</v>
      </c>
    </row>
    <row r="104" spans="1:2" x14ac:dyDescent="0.25">
      <c r="A104" s="3">
        <v>72025</v>
      </c>
      <c r="B104" s="3">
        <v>1699</v>
      </c>
    </row>
    <row r="105" spans="1:2" x14ac:dyDescent="0.25">
      <c r="A105" s="3">
        <v>72190</v>
      </c>
      <c r="B105" s="3">
        <v>1698</v>
      </c>
    </row>
    <row r="106" spans="1:2" x14ac:dyDescent="0.25">
      <c r="A106" s="3">
        <v>92955</v>
      </c>
      <c r="B106" s="3">
        <v>1694</v>
      </c>
    </row>
    <row r="107" spans="1:2" x14ac:dyDescent="0.25">
      <c r="A107" s="3">
        <v>90765</v>
      </c>
      <c r="B107" s="3">
        <v>1691</v>
      </c>
    </row>
    <row r="108" spans="1:2" x14ac:dyDescent="0.25">
      <c r="A108" s="3">
        <v>74485</v>
      </c>
      <c r="B108" s="3">
        <v>1685</v>
      </c>
    </row>
    <row r="109" spans="1:2" x14ac:dyDescent="0.25">
      <c r="A109" s="3">
        <v>77870</v>
      </c>
      <c r="B109" s="3">
        <v>1682</v>
      </c>
    </row>
    <row r="110" spans="1:2" x14ac:dyDescent="0.25">
      <c r="A110" s="3">
        <v>76005</v>
      </c>
      <c r="B110" s="3">
        <v>1682</v>
      </c>
    </row>
    <row r="111" spans="1:2" x14ac:dyDescent="0.25">
      <c r="A111" s="3">
        <v>90300</v>
      </c>
      <c r="B111" s="3">
        <v>1681</v>
      </c>
    </row>
    <row r="112" spans="1:2" x14ac:dyDescent="0.25">
      <c r="A112" s="3">
        <v>74214</v>
      </c>
      <c r="B112" s="3">
        <v>1678</v>
      </c>
    </row>
    <row r="113" spans="1:2" x14ac:dyDescent="0.25">
      <c r="A113" s="3">
        <v>72025</v>
      </c>
      <c r="B113" s="3">
        <v>1677</v>
      </c>
    </row>
    <row r="114" spans="1:2" x14ac:dyDescent="0.25">
      <c r="A114" s="3">
        <v>64176</v>
      </c>
      <c r="B114" s="3">
        <v>1677</v>
      </c>
    </row>
    <row r="115" spans="1:2" x14ac:dyDescent="0.25">
      <c r="A115" s="3">
        <v>94472</v>
      </c>
      <c r="B115" s="3">
        <v>1675</v>
      </c>
    </row>
    <row r="116" spans="1:2" x14ac:dyDescent="0.25">
      <c r="A116" s="3">
        <v>70356</v>
      </c>
      <c r="B116" s="3">
        <v>1673</v>
      </c>
    </row>
    <row r="117" spans="1:2" x14ac:dyDescent="0.25">
      <c r="A117" s="3">
        <v>84618</v>
      </c>
      <c r="B117" s="3">
        <v>1672</v>
      </c>
    </row>
    <row r="118" spans="1:2" x14ac:dyDescent="0.25">
      <c r="A118" s="3">
        <v>84865</v>
      </c>
      <c r="B118" s="3">
        <v>1672</v>
      </c>
    </row>
    <row r="119" spans="1:2" x14ac:dyDescent="0.25">
      <c r="A119" s="3">
        <v>78789</v>
      </c>
      <c r="B119" s="3">
        <v>1671</v>
      </c>
    </row>
    <row r="120" spans="1:2" x14ac:dyDescent="0.25">
      <c r="A120" s="3">
        <v>86979</v>
      </c>
      <c r="B120" s="3">
        <v>1667</v>
      </c>
    </row>
    <row r="121" spans="1:2" x14ac:dyDescent="0.25">
      <c r="A121" s="3">
        <v>77610</v>
      </c>
      <c r="B121" s="3">
        <v>1664</v>
      </c>
    </row>
    <row r="122" spans="1:2" x14ac:dyDescent="0.25">
      <c r="A122" s="3">
        <v>79143</v>
      </c>
      <c r="B122" s="3">
        <v>1661</v>
      </c>
    </row>
    <row r="123" spans="1:2" x14ac:dyDescent="0.25">
      <c r="A123" s="3">
        <v>70503</v>
      </c>
      <c r="B123" s="3">
        <v>1661</v>
      </c>
    </row>
    <row r="124" spans="1:2" x14ac:dyDescent="0.25">
      <c r="A124" s="3">
        <v>79908</v>
      </c>
      <c r="B124" s="3">
        <v>1661</v>
      </c>
    </row>
    <row r="125" spans="1:2" x14ac:dyDescent="0.25">
      <c r="A125" s="3">
        <v>69209</v>
      </c>
      <c r="B125" s="3">
        <v>1654</v>
      </c>
    </row>
    <row r="126" spans="1:2" x14ac:dyDescent="0.25">
      <c r="A126" s="3">
        <v>91249</v>
      </c>
      <c r="B126" s="3">
        <v>1649</v>
      </c>
    </row>
    <row r="127" spans="1:2" x14ac:dyDescent="0.25">
      <c r="A127" s="3">
        <v>64509</v>
      </c>
      <c r="B127" s="3">
        <v>1645</v>
      </c>
    </row>
    <row r="128" spans="1:2" x14ac:dyDescent="0.25">
      <c r="A128" s="3">
        <v>80812</v>
      </c>
      <c r="B128" s="3">
        <v>1644</v>
      </c>
    </row>
    <row r="129" spans="1:2" x14ac:dyDescent="0.25">
      <c r="A129" s="3">
        <v>79800</v>
      </c>
      <c r="B129" s="3">
        <v>1643</v>
      </c>
    </row>
    <row r="130" spans="1:2" x14ac:dyDescent="0.25">
      <c r="A130" s="3">
        <v>78569</v>
      </c>
      <c r="B130" s="3">
        <v>1641</v>
      </c>
    </row>
    <row r="131" spans="1:2" x14ac:dyDescent="0.25">
      <c r="A131" s="3">
        <v>74637</v>
      </c>
      <c r="B131" s="3">
        <v>1634</v>
      </c>
    </row>
    <row r="132" spans="1:2" x14ac:dyDescent="0.25">
      <c r="A132" s="3">
        <v>75794</v>
      </c>
      <c r="B132" s="3">
        <v>1634</v>
      </c>
    </row>
    <row r="133" spans="1:2" x14ac:dyDescent="0.25">
      <c r="A133" s="3">
        <v>89616</v>
      </c>
      <c r="B133" s="3">
        <v>1629</v>
      </c>
    </row>
    <row r="134" spans="1:2" x14ac:dyDescent="0.25">
      <c r="A134" s="3">
        <v>86358</v>
      </c>
      <c r="B134" s="3">
        <v>1627</v>
      </c>
    </row>
    <row r="135" spans="1:2" x14ac:dyDescent="0.25">
      <c r="A135" s="3">
        <v>68462</v>
      </c>
      <c r="B135" s="3">
        <v>1622</v>
      </c>
    </row>
    <row r="136" spans="1:2" x14ac:dyDescent="0.25">
      <c r="A136" s="3">
        <v>68281</v>
      </c>
      <c r="B136" s="3">
        <v>1614</v>
      </c>
    </row>
    <row r="137" spans="1:2" x14ac:dyDescent="0.25">
      <c r="A137" s="3">
        <v>64497</v>
      </c>
      <c r="B137" s="3">
        <v>1612</v>
      </c>
    </row>
    <row r="138" spans="1:2" x14ac:dyDescent="0.25">
      <c r="A138" s="3">
        <v>80134</v>
      </c>
      <c r="B138" s="3">
        <v>1610</v>
      </c>
    </row>
    <row r="139" spans="1:2" x14ac:dyDescent="0.25">
      <c r="A139" s="3">
        <v>74004</v>
      </c>
      <c r="B139" s="3">
        <v>1610</v>
      </c>
    </row>
    <row r="140" spans="1:2" x14ac:dyDescent="0.25">
      <c r="A140" s="3">
        <v>82571</v>
      </c>
      <c r="B140" s="3">
        <v>1607</v>
      </c>
    </row>
    <row r="141" spans="1:2" x14ac:dyDescent="0.25">
      <c r="A141" s="3">
        <v>76995</v>
      </c>
      <c r="B141" s="3">
        <v>1606</v>
      </c>
    </row>
    <row r="142" spans="1:2" x14ac:dyDescent="0.25">
      <c r="A142" s="3">
        <v>71670</v>
      </c>
      <c r="B142" s="3">
        <v>1606</v>
      </c>
    </row>
    <row r="143" spans="1:2" x14ac:dyDescent="0.25">
      <c r="A143" s="3">
        <v>90933</v>
      </c>
      <c r="B143" s="3">
        <v>1606</v>
      </c>
    </row>
    <row r="144" spans="1:2" x14ac:dyDescent="0.25">
      <c r="A144" s="3">
        <v>90247</v>
      </c>
      <c r="B144" s="3">
        <v>1605</v>
      </c>
    </row>
    <row r="145" spans="1:2" x14ac:dyDescent="0.25">
      <c r="A145" s="3">
        <v>93404</v>
      </c>
      <c r="B145" s="3">
        <v>1601</v>
      </c>
    </row>
    <row r="146" spans="1:2" x14ac:dyDescent="0.25">
      <c r="A146" s="3">
        <v>79419</v>
      </c>
      <c r="B146" s="3">
        <v>1600</v>
      </c>
    </row>
    <row r="147" spans="1:2" x14ac:dyDescent="0.25">
      <c r="A147" s="3">
        <v>83790</v>
      </c>
      <c r="B147" s="3">
        <v>1599</v>
      </c>
    </row>
    <row r="148" spans="1:2" x14ac:dyDescent="0.25">
      <c r="A148" s="3">
        <v>73705</v>
      </c>
      <c r="B148" s="3">
        <v>1588</v>
      </c>
    </row>
    <row r="149" spans="1:2" x14ac:dyDescent="0.25">
      <c r="A149" s="3">
        <v>61416</v>
      </c>
      <c r="B149" s="3">
        <v>1587</v>
      </c>
    </row>
    <row r="150" spans="1:2" x14ac:dyDescent="0.25">
      <c r="A150" s="3">
        <v>71128</v>
      </c>
      <c r="B150" s="3">
        <v>1584</v>
      </c>
    </row>
    <row r="151" spans="1:2" x14ac:dyDescent="0.25">
      <c r="A151" s="3">
        <v>78331</v>
      </c>
      <c r="B151" s="3">
        <v>1577</v>
      </c>
    </row>
    <row r="152" spans="1:2" x14ac:dyDescent="0.25">
      <c r="A152" s="3">
        <v>90369</v>
      </c>
      <c r="B152" s="3">
        <v>1571</v>
      </c>
    </row>
    <row r="153" spans="1:2" x14ac:dyDescent="0.25">
      <c r="A153" s="3">
        <v>80398</v>
      </c>
      <c r="B153" s="3">
        <v>1571</v>
      </c>
    </row>
    <row r="154" spans="1:2" x14ac:dyDescent="0.25">
      <c r="A154" s="3">
        <v>88325</v>
      </c>
      <c r="B154" s="3">
        <v>1570</v>
      </c>
    </row>
    <row r="155" spans="1:2" x14ac:dyDescent="0.25">
      <c r="A155" s="3">
        <v>74068</v>
      </c>
      <c r="B155" s="3">
        <v>1566</v>
      </c>
    </row>
    <row r="156" spans="1:2" x14ac:dyDescent="0.25">
      <c r="A156" s="3">
        <v>73926</v>
      </c>
      <c r="B156" s="3">
        <v>1565</v>
      </c>
    </row>
    <row r="157" spans="1:2" x14ac:dyDescent="0.25">
      <c r="A157" s="3">
        <v>81975</v>
      </c>
      <c r="B157" s="3">
        <v>1561</v>
      </c>
    </row>
    <row r="158" spans="1:2" x14ac:dyDescent="0.25">
      <c r="A158" s="3">
        <v>69084</v>
      </c>
      <c r="B158" s="3">
        <v>1556</v>
      </c>
    </row>
    <row r="159" spans="1:2" x14ac:dyDescent="0.25">
      <c r="A159" s="3">
        <v>84906</v>
      </c>
      <c r="B159" s="3">
        <v>1555</v>
      </c>
    </row>
    <row r="160" spans="1:2" x14ac:dyDescent="0.25">
      <c r="A160" s="3">
        <v>85620</v>
      </c>
      <c r="B160" s="3">
        <v>1554</v>
      </c>
    </row>
    <row r="161" spans="1:2" x14ac:dyDescent="0.25">
      <c r="A161" s="3">
        <v>68682</v>
      </c>
      <c r="B161" s="3">
        <v>1553</v>
      </c>
    </row>
    <row r="162" spans="1:2" x14ac:dyDescent="0.25">
      <c r="A162" s="3">
        <v>83003</v>
      </c>
      <c r="B162" s="3">
        <v>1552</v>
      </c>
    </row>
    <row r="163" spans="1:2" x14ac:dyDescent="0.25">
      <c r="A163" s="3">
        <v>62847</v>
      </c>
      <c r="B163" s="3">
        <v>1551</v>
      </c>
    </row>
    <row r="164" spans="1:2" x14ac:dyDescent="0.25">
      <c r="A164" s="3">
        <v>73538</v>
      </c>
      <c r="B164" s="3">
        <v>1551</v>
      </c>
    </row>
    <row r="165" spans="1:2" x14ac:dyDescent="0.25">
      <c r="A165" s="3">
        <v>86610</v>
      </c>
      <c r="B165" s="3">
        <v>1550</v>
      </c>
    </row>
    <row r="166" spans="1:2" x14ac:dyDescent="0.25">
      <c r="A166" s="3">
        <v>70300</v>
      </c>
      <c r="B166" s="3">
        <v>1550</v>
      </c>
    </row>
    <row r="167" spans="1:2" x14ac:dyDescent="0.25">
      <c r="A167" s="3">
        <v>80067</v>
      </c>
      <c r="B167" s="3">
        <v>1549</v>
      </c>
    </row>
    <row r="168" spans="1:2" x14ac:dyDescent="0.25">
      <c r="A168" s="3">
        <v>80573</v>
      </c>
      <c r="B168" s="3">
        <v>1549</v>
      </c>
    </row>
    <row r="169" spans="1:2" x14ac:dyDescent="0.25">
      <c r="A169" s="3">
        <v>60896</v>
      </c>
      <c r="B169" s="3">
        <v>1548</v>
      </c>
    </row>
    <row r="170" spans="1:2" x14ac:dyDescent="0.25">
      <c r="A170" s="3">
        <v>64260</v>
      </c>
      <c r="B170" s="3">
        <v>1544</v>
      </c>
    </row>
    <row r="171" spans="1:2" x14ac:dyDescent="0.25">
      <c r="A171" s="3">
        <v>78353</v>
      </c>
      <c r="B171" s="3">
        <v>1542</v>
      </c>
    </row>
    <row r="172" spans="1:2" x14ac:dyDescent="0.25">
      <c r="A172" s="3">
        <v>80739</v>
      </c>
      <c r="B172" s="3">
        <v>1541</v>
      </c>
    </row>
    <row r="173" spans="1:2" x14ac:dyDescent="0.25">
      <c r="A173" s="3">
        <v>84117</v>
      </c>
      <c r="B173" s="3">
        <v>1540</v>
      </c>
    </row>
    <row r="174" spans="1:2" x14ac:dyDescent="0.25">
      <c r="A174" s="3">
        <v>64140</v>
      </c>
      <c r="B174" s="3">
        <v>1535</v>
      </c>
    </row>
    <row r="175" spans="1:2" x14ac:dyDescent="0.25">
      <c r="A175" s="3">
        <v>81741</v>
      </c>
      <c r="B175" s="3">
        <v>1534</v>
      </c>
    </row>
    <row r="176" spans="1:2" x14ac:dyDescent="0.25">
      <c r="A176" s="3">
        <v>58138</v>
      </c>
      <c r="B176" s="3">
        <v>1529</v>
      </c>
    </row>
    <row r="177" spans="1:2" x14ac:dyDescent="0.25">
      <c r="A177" s="3">
        <v>96843</v>
      </c>
      <c r="B177" s="3">
        <v>1527</v>
      </c>
    </row>
    <row r="178" spans="1:2" x14ac:dyDescent="0.25">
      <c r="A178" s="3">
        <v>105471</v>
      </c>
      <c r="B178" s="3">
        <v>1517</v>
      </c>
    </row>
    <row r="179" spans="1:2" x14ac:dyDescent="0.25">
      <c r="A179" s="3">
        <v>76467</v>
      </c>
      <c r="B179" s="3">
        <v>1517</v>
      </c>
    </row>
    <row r="180" spans="1:2" x14ac:dyDescent="0.25">
      <c r="A180" s="3">
        <v>83917</v>
      </c>
      <c r="B180" s="3">
        <v>1508</v>
      </c>
    </row>
    <row r="181" spans="1:2" x14ac:dyDescent="0.25">
      <c r="A181" s="3">
        <v>70116</v>
      </c>
      <c r="B181" s="3">
        <v>1507</v>
      </c>
    </row>
    <row r="182" spans="1:2" x14ac:dyDescent="0.25">
      <c r="A182" s="3">
        <v>81843</v>
      </c>
      <c r="B182" s="3">
        <v>1505</v>
      </c>
    </row>
    <row r="183" spans="1:2" x14ac:dyDescent="0.25">
      <c r="A183" s="3">
        <v>83528</v>
      </c>
      <c r="B183" s="3">
        <v>1503</v>
      </c>
    </row>
    <row r="184" spans="1:2" x14ac:dyDescent="0.25">
      <c r="A184" s="3">
        <v>77766</v>
      </c>
      <c r="B184" s="3">
        <v>1502</v>
      </c>
    </row>
    <row r="185" spans="1:2" x14ac:dyDescent="0.25">
      <c r="A185" s="3">
        <v>68655</v>
      </c>
      <c r="B185" s="3">
        <v>1500</v>
      </c>
    </row>
    <row r="186" spans="1:2" x14ac:dyDescent="0.25">
      <c r="A186" s="3">
        <v>48192</v>
      </c>
      <c r="B186" s="3">
        <v>1497</v>
      </c>
    </row>
    <row r="187" spans="1:2" x14ac:dyDescent="0.25">
      <c r="A187" s="3">
        <v>64857</v>
      </c>
      <c r="B187" s="3">
        <v>1497</v>
      </c>
    </row>
    <row r="188" spans="1:2" x14ac:dyDescent="0.25">
      <c r="A188" s="3">
        <v>70893</v>
      </c>
      <c r="B188" s="3">
        <v>1494</v>
      </c>
    </row>
    <row r="189" spans="1:2" x14ac:dyDescent="0.25">
      <c r="A189" s="3">
        <v>75437</v>
      </c>
      <c r="B189" s="3">
        <v>1493</v>
      </c>
    </row>
    <row r="190" spans="1:2" x14ac:dyDescent="0.25">
      <c r="A190" s="3">
        <v>69969</v>
      </c>
      <c r="B190" s="3">
        <v>1492</v>
      </c>
    </row>
    <row r="191" spans="1:2" x14ac:dyDescent="0.25">
      <c r="A191" s="3">
        <v>74859</v>
      </c>
      <c r="B191" s="3">
        <v>1492</v>
      </c>
    </row>
    <row r="192" spans="1:2" x14ac:dyDescent="0.25">
      <c r="A192" s="3">
        <v>70044</v>
      </c>
      <c r="B192" s="3">
        <v>1490</v>
      </c>
    </row>
    <row r="193" spans="1:2" x14ac:dyDescent="0.25">
      <c r="A193" s="3">
        <v>74854</v>
      </c>
      <c r="B193" s="3">
        <v>1489</v>
      </c>
    </row>
    <row r="194" spans="1:2" x14ac:dyDescent="0.25">
      <c r="A194" s="3">
        <v>69267</v>
      </c>
      <c r="B194" s="3">
        <v>1489</v>
      </c>
    </row>
    <row r="195" spans="1:2" x14ac:dyDescent="0.25">
      <c r="A195" s="3">
        <v>81051</v>
      </c>
      <c r="B195" s="3">
        <v>1487</v>
      </c>
    </row>
    <row r="196" spans="1:2" x14ac:dyDescent="0.25">
      <c r="A196" s="3">
        <v>57333</v>
      </c>
      <c r="B196" s="3">
        <v>1486</v>
      </c>
    </row>
    <row r="197" spans="1:2" x14ac:dyDescent="0.25">
      <c r="A197" s="3">
        <v>70440</v>
      </c>
      <c r="B197" s="3">
        <v>1484</v>
      </c>
    </row>
    <row r="198" spans="1:2" x14ac:dyDescent="0.25">
      <c r="A198" s="3">
        <v>62981</v>
      </c>
      <c r="B198" s="3">
        <v>1482</v>
      </c>
    </row>
    <row r="199" spans="1:2" x14ac:dyDescent="0.25">
      <c r="A199" s="3">
        <v>82014</v>
      </c>
      <c r="B199" s="3">
        <v>1480</v>
      </c>
    </row>
    <row r="200" spans="1:2" x14ac:dyDescent="0.25">
      <c r="A200" s="3">
        <v>73454</v>
      </c>
      <c r="B200" s="3">
        <v>1476</v>
      </c>
    </row>
    <row r="201" spans="1:2" x14ac:dyDescent="0.25">
      <c r="A201" s="3">
        <v>79823</v>
      </c>
      <c r="B201" s="3">
        <v>1475</v>
      </c>
    </row>
    <row r="202" spans="1:2" x14ac:dyDescent="0.25">
      <c r="A202" s="3">
        <v>72828</v>
      </c>
      <c r="B202" s="3">
        <v>1473</v>
      </c>
    </row>
    <row r="203" spans="1:2" x14ac:dyDescent="0.25">
      <c r="A203" s="3">
        <v>66465</v>
      </c>
      <c r="B203" s="3">
        <v>1471</v>
      </c>
    </row>
    <row r="204" spans="1:2" x14ac:dyDescent="0.25">
      <c r="A204" s="3">
        <v>76542</v>
      </c>
      <c r="B204" s="3">
        <v>1469</v>
      </c>
    </row>
    <row r="205" spans="1:2" x14ac:dyDescent="0.25">
      <c r="A205" s="3">
        <v>77520</v>
      </c>
      <c r="B205" s="3">
        <v>1468</v>
      </c>
    </row>
    <row r="206" spans="1:2" x14ac:dyDescent="0.25">
      <c r="A206" s="3">
        <v>91820</v>
      </c>
      <c r="B206" s="3">
        <v>1467</v>
      </c>
    </row>
    <row r="207" spans="1:2" x14ac:dyDescent="0.25">
      <c r="A207" s="3">
        <v>69930</v>
      </c>
      <c r="B207" s="3">
        <v>1466</v>
      </c>
    </row>
    <row r="208" spans="1:2" x14ac:dyDescent="0.25">
      <c r="A208" s="3">
        <v>57036</v>
      </c>
      <c r="B208" s="3">
        <v>1466</v>
      </c>
    </row>
    <row r="209" spans="1:2" x14ac:dyDescent="0.25">
      <c r="A209" s="3">
        <v>73892</v>
      </c>
      <c r="B209" s="3">
        <v>1464</v>
      </c>
    </row>
    <row r="210" spans="1:2" x14ac:dyDescent="0.25">
      <c r="A210" s="3">
        <v>65176</v>
      </c>
      <c r="B210" s="3">
        <v>1461</v>
      </c>
    </row>
    <row r="211" spans="1:2" x14ac:dyDescent="0.25">
      <c r="A211" s="3">
        <v>69109</v>
      </c>
      <c r="B211" s="3">
        <v>1460</v>
      </c>
    </row>
    <row r="212" spans="1:2" x14ac:dyDescent="0.25">
      <c r="A212" s="3">
        <v>79946</v>
      </c>
      <c r="B212" s="3">
        <v>1450</v>
      </c>
    </row>
    <row r="213" spans="1:2" x14ac:dyDescent="0.25">
      <c r="A213" s="3">
        <v>73687</v>
      </c>
      <c r="B213" s="3">
        <v>1446</v>
      </c>
    </row>
    <row r="214" spans="1:2" x14ac:dyDescent="0.25">
      <c r="A214" s="3">
        <v>81702</v>
      </c>
      <c r="B214" s="3">
        <v>1446</v>
      </c>
    </row>
    <row r="215" spans="1:2" x14ac:dyDescent="0.25">
      <c r="A215" s="3">
        <v>79529</v>
      </c>
      <c r="B215" s="3">
        <v>1441</v>
      </c>
    </row>
    <row r="216" spans="1:2" x14ac:dyDescent="0.25">
      <c r="A216" s="3">
        <v>74538</v>
      </c>
      <c r="B216" s="3">
        <v>1433</v>
      </c>
    </row>
    <row r="217" spans="1:2" x14ac:dyDescent="0.25">
      <c r="A217" s="3">
        <v>63207</v>
      </c>
      <c r="B217" s="3">
        <v>1432</v>
      </c>
    </row>
    <row r="218" spans="1:2" x14ac:dyDescent="0.25">
      <c r="A218" s="3">
        <v>89694</v>
      </c>
      <c r="B218" s="3">
        <v>1430</v>
      </c>
    </row>
    <row r="219" spans="1:2" x14ac:dyDescent="0.25">
      <c r="A219" s="3">
        <v>67419</v>
      </c>
      <c r="B219" s="3">
        <v>1429</v>
      </c>
    </row>
    <row r="220" spans="1:2" x14ac:dyDescent="0.25">
      <c r="A220" s="3">
        <v>71706</v>
      </c>
      <c r="B220" s="3">
        <v>1429</v>
      </c>
    </row>
    <row r="221" spans="1:2" x14ac:dyDescent="0.25">
      <c r="A221" s="3">
        <v>80995</v>
      </c>
      <c r="B221" s="3">
        <v>1426</v>
      </c>
    </row>
    <row r="222" spans="1:2" x14ac:dyDescent="0.25">
      <c r="A222" s="3">
        <v>78420</v>
      </c>
      <c r="B222" s="3">
        <v>1425</v>
      </c>
    </row>
    <row r="223" spans="1:2" x14ac:dyDescent="0.25">
      <c r="A223" s="3">
        <v>68142</v>
      </c>
      <c r="B223" s="3">
        <v>1422</v>
      </c>
    </row>
    <row r="224" spans="1:2" x14ac:dyDescent="0.25">
      <c r="A224" s="3">
        <v>67369</v>
      </c>
      <c r="B224" s="3">
        <v>1419</v>
      </c>
    </row>
    <row r="225" spans="1:2" x14ac:dyDescent="0.25">
      <c r="A225" s="3">
        <v>72217</v>
      </c>
      <c r="B225" s="3">
        <v>1419</v>
      </c>
    </row>
    <row r="226" spans="1:2" x14ac:dyDescent="0.25">
      <c r="A226" s="3">
        <v>83443</v>
      </c>
      <c r="B226" s="3">
        <v>1413</v>
      </c>
    </row>
    <row r="227" spans="1:2" x14ac:dyDescent="0.25">
      <c r="A227" s="3">
        <v>75693</v>
      </c>
      <c r="B227" s="3">
        <v>1412</v>
      </c>
    </row>
    <row r="228" spans="1:2" x14ac:dyDescent="0.25">
      <c r="A228" s="3">
        <v>86429</v>
      </c>
      <c r="B228" s="3">
        <v>1412</v>
      </c>
    </row>
    <row r="229" spans="1:2" x14ac:dyDescent="0.25">
      <c r="A229" s="3">
        <v>63120</v>
      </c>
      <c r="B229" s="3">
        <v>1408</v>
      </c>
    </row>
    <row r="230" spans="1:2" x14ac:dyDescent="0.25">
      <c r="A230" s="3">
        <v>71819</v>
      </c>
      <c r="B230" s="3">
        <v>1406</v>
      </c>
    </row>
    <row r="231" spans="1:2" x14ac:dyDescent="0.25">
      <c r="A231" s="3">
        <v>80617</v>
      </c>
      <c r="B231" s="3">
        <v>1403</v>
      </c>
    </row>
    <row r="232" spans="1:2" x14ac:dyDescent="0.25">
      <c r="A232" s="3">
        <v>80589</v>
      </c>
      <c r="B232" s="3">
        <v>1402</v>
      </c>
    </row>
    <row r="233" spans="1:2" x14ac:dyDescent="0.25">
      <c r="A233" s="3">
        <v>73356</v>
      </c>
      <c r="B233" s="3">
        <v>1400</v>
      </c>
    </row>
    <row r="234" spans="1:2" x14ac:dyDescent="0.25">
      <c r="A234" s="3">
        <v>72258</v>
      </c>
      <c r="B234" s="3">
        <v>1391</v>
      </c>
    </row>
    <row r="235" spans="1:2" x14ac:dyDescent="0.25">
      <c r="A235" s="3">
        <v>78285</v>
      </c>
      <c r="B235" s="3">
        <v>1387</v>
      </c>
    </row>
    <row r="236" spans="1:2" x14ac:dyDescent="0.25">
      <c r="A236" s="3">
        <v>72504</v>
      </c>
      <c r="B236" s="3">
        <v>1384</v>
      </c>
    </row>
    <row r="237" spans="1:2" x14ac:dyDescent="0.25">
      <c r="A237" s="3">
        <v>63684</v>
      </c>
      <c r="B237" s="3">
        <v>1384</v>
      </c>
    </row>
    <row r="238" spans="1:2" x14ac:dyDescent="0.25">
      <c r="A238" s="3">
        <v>83844</v>
      </c>
      <c r="B238" s="3">
        <v>1383</v>
      </c>
    </row>
    <row r="239" spans="1:2" x14ac:dyDescent="0.25">
      <c r="A239" s="3">
        <v>67384</v>
      </c>
      <c r="B239" s="3">
        <v>1383</v>
      </c>
    </row>
    <row r="240" spans="1:2" x14ac:dyDescent="0.25">
      <c r="A240" s="3">
        <v>82582</v>
      </c>
      <c r="B240" s="3">
        <v>1376</v>
      </c>
    </row>
    <row r="241" spans="1:2" x14ac:dyDescent="0.25">
      <c r="A241" s="3">
        <v>72643</v>
      </c>
      <c r="B241" s="3">
        <v>1376</v>
      </c>
    </row>
    <row r="242" spans="1:2" x14ac:dyDescent="0.25">
      <c r="A242" s="3">
        <v>76445</v>
      </c>
      <c r="B242" s="3">
        <v>1375</v>
      </c>
    </row>
    <row r="243" spans="1:2" x14ac:dyDescent="0.25">
      <c r="A243" s="3">
        <v>69016</v>
      </c>
      <c r="B243" s="3">
        <v>1372</v>
      </c>
    </row>
    <row r="244" spans="1:2" x14ac:dyDescent="0.25">
      <c r="A244" s="3">
        <v>82584</v>
      </c>
      <c r="B244" s="3">
        <v>1367</v>
      </c>
    </row>
    <row r="245" spans="1:2" x14ac:dyDescent="0.25">
      <c r="A245" s="3">
        <v>76618</v>
      </c>
      <c r="B245" s="3">
        <v>1364</v>
      </c>
    </row>
    <row r="246" spans="1:2" x14ac:dyDescent="0.25">
      <c r="A246" s="3">
        <v>69520</v>
      </c>
      <c r="B246" s="3">
        <v>1362</v>
      </c>
    </row>
    <row r="247" spans="1:2" x14ac:dyDescent="0.25">
      <c r="A247" s="3">
        <v>75507</v>
      </c>
      <c r="B247" s="3">
        <v>1360</v>
      </c>
    </row>
    <row r="248" spans="1:2" x14ac:dyDescent="0.25">
      <c r="A248" s="3">
        <v>91065</v>
      </c>
      <c r="B248" s="3">
        <v>1360</v>
      </c>
    </row>
    <row r="249" spans="1:2" x14ac:dyDescent="0.25">
      <c r="A249" s="3">
        <v>75777</v>
      </c>
      <c r="B249" s="3">
        <v>1358</v>
      </c>
    </row>
    <row r="250" spans="1:2" x14ac:dyDescent="0.25">
      <c r="A250" s="3">
        <v>85738</v>
      </c>
      <c r="B250" s="3">
        <v>1358</v>
      </c>
    </row>
    <row r="251" spans="1:2" x14ac:dyDescent="0.25">
      <c r="A251" s="3">
        <v>49667</v>
      </c>
      <c r="B251" s="3">
        <v>1357</v>
      </c>
    </row>
    <row r="252" spans="1:2" x14ac:dyDescent="0.25">
      <c r="A252" s="3">
        <v>79410</v>
      </c>
      <c r="B252" s="3">
        <v>1357</v>
      </c>
    </row>
    <row r="253" spans="1:2" x14ac:dyDescent="0.25">
      <c r="A253" s="3">
        <v>73803</v>
      </c>
      <c r="B253" s="3">
        <v>1354</v>
      </c>
    </row>
    <row r="254" spans="1:2" x14ac:dyDescent="0.25">
      <c r="A254" s="3">
        <v>80134</v>
      </c>
      <c r="B254" s="3">
        <v>1352</v>
      </c>
    </row>
    <row r="255" spans="1:2" x14ac:dyDescent="0.25">
      <c r="A255" s="3">
        <v>71952</v>
      </c>
      <c r="B255" s="3">
        <v>1350</v>
      </c>
    </row>
    <row r="256" spans="1:2" x14ac:dyDescent="0.25">
      <c r="A256" s="3">
        <v>82427</v>
      </c>
      <c r="B256" s="3">
        <v>1349</v>
      </c>
    </row>
    <row r="257" spans="1:2" x14ac:dyDescent="0.25">
      <c r="A257" s="3">
        <v>72159</v>
      </c>
      <c r="B257" s="3">
        <v>1348</v>
      </c>
    </row>
    <row r="258" spans="1:2" x14ac:dyDescent="0.25">
      <c r="A258" s="3">
        <v>81246</v>
      </c>
      <c r="B258" s="3">
        <v>1342</v>
      </c>
    </row>
    <row r="259" spans="1:2" x14ac:dyDescent="0.25">
      <c r="A259" s="3">
        <v>69372</v>
      </c>
      <c r="B259" s="3">
        <v>1339</v>
      </c>
    </row>
    <row r="260" spans="1:2" x14ac:dyDescent="0.25">
      <c r="A260" s="3">
        <v>68397</v>
      </c>
      <c r="B260" s="3">
        <v>1336</v>
      </c>
    </row>
    <row r="261" spans="1:2" x14ac:dyDescent="0.25">
      <c r="A261" s="3">
        <v>55951</v>
      </c>
      <c r="B261" s="3">
        <v>1334</v>
      </c>
    </row>
    <row r="262" spans="1:2" x14ac:dyDescent="0.25">
      <c r="A262" s="3">
        <v>80395</v>
      </c>
      <c r="B262" s="3">
        <v>1332</v>
      </c>
    </row>
    <row r="263" spans="1:2" x14ac:dyDescent="0.25">
      <c r="A263" s="3">
        <v>90842</v>
      </c>
      <c r="B263" s="3">
        <v>1331</v>
      </c>
    </row>
    <row r="264" spans="1:2" x14ac:dyDescent="0.25">
      <c r="A264" s="3">
        <v>85485</v>
      </c>
      <c r="B264" s="3">
        <v>1329</v>
      </c>
    </row>
    <row r="265" spans="1:2" x14ac:dyDescent="0.25">
      <c r="A265" s="3">
        <v>76045</v>
      </c>
      <c r="B265" s="3">
        <v>1323</v>
      </c>
    </row>
    <row r="266" spans="1:2" x14ac:dyDescent="0.25">
      <c r="A266" s="3">
        <v>76140</v>
      </c>
      <c r="B266" s="3">
        <v>1322</v>
      </c>
    </row>
    <row r="267" spans="1:2" x14ac:dyDescent="0.25">
      <c r="A267" s="3">
        <v>77845</v>
      </c>
      <c r="B267" s="3">
        <v>1320</v>
      </c>
    </row>
    <row r="268" spans="1:2" x14ac:dyDescent="0.25">
      <c r="A268" s="3">
        <v>65819</v>
      </c>
      <c r="B268" s="3">
        <v>1320</v>
      </c>
    </row>
    <row r="269" spans="1:2" x14ac:dyDescent="0.25">
      <c r="A269" s="3">
        <v>79530</v>
      </c>
      <c r="B269" s="3">
        <v>1319</v>
      </c>
    </row>
    <row r="270" spans="1:2" x14ac:dyDescent="0.25">
      <c r="A270" s="3">
        <v>75027</v>
      </c>
      <c r="B270" s="3">
        <v>1313</v>
      </c>
    </row>
    <row r="271" spans="1:2" x14ac:dyDescent="0.25">
      <c r="A271" s="3">
        <v>69882</v>
      </c>
      <c r="B271" s="3">
        <v>1313</v>
      </c>
    </row>
    <row r="272" spans="1:2" x14ac:dyDescent="0.25">
      <c r="A272" s="3">
        <v>72905</v>
      </c>
      <c r="B272" s="3">
        <v>1312</v>
      </c>
    </row>
    <row r="273" spans="1:2" x14ac:dyDescent="0.25">
      <c r="A273" s="3">
        <v>64590</v>
      </c>
      <c r="B273" s="3">
        <v>1308</v>
      </c>
    </row>
    <row r="274" spans="1:2" x14ac:dyDescent="0.25">
      <c r="A274" s="3">
        <v>78939</v>
      </c>
      <c r="B274" s="3">
        <v>1302</v>
      </c>
    </row>
    <row r="275" spans="1:2" x14ac:dyDescent="0.25">
      <c r="A275" s="3">
        <v>79456</v>
      </c>
      <c r="B275" s="3">
        <v>1302</v>
      </c>
    </row>
    <row r="276" spans="1:2" x14ac:dyDescent="0.25">
      <c r="A276" s="3">
        <v>78041</v>
      </c>
      <c r="B276" s="3">
        <v>1302</v>
      </c>
    </row>
    <row r="277" spans="1:2" x14ac:dyDescent="0.25">
      <c r="A277" s="3">
        <v>85696</v>
      </c>
      <c r="B277" s="3">
        <v>1301</v>
      </c>
    </row>
    <row r="278" spans="1:2" x14ac:dyDescent="0.25">
      <c r="A278" s="3">
        <v>76068</v>
      </c>
      <c r="B278" s="3">
        <v>1300</v>
      </c>
    </row>
    <row r="279" spans="1:2" x14ac:dyDescent="0.25">
      <c r="A279" s="3">
        <v>61456</v>
      </c>
      <c r="B279" s="3">
        <v>1299</v>
      </c>
    </row>
    <row r="280" spans="1:2" x14ac:dyDescent="0.25">
      <c r="A280" s="3">
        <v>83257</v>
      </c>
      <c r="B280" s="3">
        <v>1298</v>
      </c>
    </row>
    <row r="281" spans="1:2" x14ac:dyDescent="0.25">
      <c r="A281" s="3">
        <v>81795</v>
      </c>
      <c r="B281" s="3">
        <v>1294</v>
      </c>
    </row>
    <row r="282" spans="1:2" x14ac:dyDescent="0.25">
      <c r="A282" s="3">
        <v>80011</v>
      </c>
      <c r="B282" s="3">
        <v>1293</v>
      </c>
    </row>
    <row r="283" spans="1:2" x14ac:dyDescent="0.25">
      <c r="A283" s="3">
        <v>64355</v>
      </c>
      <c r="B283" s="3">
        <v>1292</v>
      </c>
    </row>
    <row r="284" spans="1:2" x14ac:dyDescent="0.25">
      <c r="A284" s="3">
        <v>83273</v>
      </c>
      <c r="B284" s="3">
        <v>1290</v>
      </c>
    </row>
    <row r="285" spans="1:2" x14ac:dyDescent="0.25">
      <c r="A285" s="3">
        <v>66582</v>
      </c>
      <c r="B285" s="3">
        <v>1288</v>
      </c>
    </row>
    <row r="286" spans="1:2" x14ac:dyDescent="0.25">
      <c r="A286" s="3">
        <v>70924</v>
      </c>
      <c r="B286" s="3">
        <v>1287</v>
      </c>
    </row>
    <row r="287" spans="1:2" x14ac:dyDescent="0.25">
      <c r="A287" s="3">
        <v>70713</v>
      </c>
      <c r="B287" s="3">
        <v>1287</v>
      </c>
    </row>
    <row r="288" spans="1:2" x14ac:dyDescent="0.25">
      <c r="A288" s="3">
        <v>82733</v>
      </c>
      <c r="B288" s="3">
        <v>1285</v>
      </c>
    </row>
    <row r="289" spans="1:2" x14ac:dyDescent="0.25">
      <c r="A289" s="3">
        <v>62859</v>
      </c>
      <c r="B289" s="3">
        <v>1282</v>
      </c>
    </row>
    <row r="290" spans="1:2" x14ac:dyDescent="0.25">
      <c r="A290" s="3">
        <v>82122</v>
      </c>
      <c r="B290" s="3">
        <v>1282</v>
      </c>
    </row>
    <row r="291" spans="1:2" x14ac:dyDescent="0.25">
      <c r="A291" s="3">
        <v>72550</v>
      </c>
      <c r="B291" s="3">
        <v>1281</v>
      </c>
    </row>
    <row r="292" spans="1:2" x14ac:dyDescent="0.25">
      <c r="A292" s="3">
        <v>74165</v>
      </c>
      <c r="B292" s="3">
        <v>1281</v>
      </c>
    </row>
    <row r="293" spans="1:2" x14ac:dyDescent="0.25">
      <c r="A293" s="3">
        <v>77863</v>
      </c>
      <c r="B293" s="3">
        <v>1279</v>
      </c>
    </row>
    <row r="294" spans="1:2" x14ac:dyDescent="0.25">
      <c r="A294" s="3">
        <v>68487</v>
      </c>
      <c r="B294" s="3">
        <v>1277</v>
      </c>
    </row>
    <row r="295" spans="1:2" x14ac:dyDescent="0.25">
      <c r="A295" s="3">
        <v>70638</v>
      </c>
      <c r="B295" s="3">
        <v>1271</v>
      </c>
    </row>
    <row r="296" spans="1:2" x14ac:dyDescent="0.25">
      <c r="A296" s="3">
        <v>63810</v>
      </c>
      <c r="B296" s="3">
        <v>1270</v>
      </c>
    </row>
    <row r="297" spans="1:2" x14ac:dyDescent="0.25">
      <c r="A297" s="3">
        <v>82800</v>
      </c>
      <c r="B297" s="3">
        <v>1270</v>
      </c>
    </row>
    <row r="298" spans="1:2" x14ac:dyDescent="0.25">
      <c r="A298" s="3">
        <v>65220</v>
      </c>
      <c r="B298" s="3">
        <v>1270</v>
      </c>
    </row>
    <row r="299" spans="1:2" x14ac:dyDescent="0.25">
      <c r="A299" s="3">
        <v>60000</v>
      </c>
      <c r="B299" s="3">
        <v>1265</v>
      </c>
    </row>
    <row r="300" spans="1:2" x14ac:dyDescent="0.25">
      <c r="A300" s="3">
        <v>78394</v>
      </c>
      <c r="B300" s="3">
        <v>1262</v>
      </c>
    </row>
    <row r="301" spans="1:2" x14ac:dyDescent="0.25">
      <c r="A301" s="3">
        <v>86111</v>
      </c>
      <c r="B301" s="3">
        <v>1259</v>
      </c>
    </row>
    <row r="302" spans="1:2" x14ac:dyDescent="0.25">
      <c r="A302" s="3">
        <v>80144</v>
      </c>
      <c r="B302" s="3">
        <v>1259</v>
      </c>
    </row>
    <row r="303" spans="1:2" x14ac:dyDescent="0.25">
      <c r="A303" s="3">
        <v>66664</v>
      </c>
      <c r="B303" s="3">
        <v>1257</v>
      </c>
    </row>
    <row r="304" spans="1:2" x14ac:dyDescent="0.25">
      <c r="A304" s="3">
        <v>63972</v>
      </c>
      <c r="B304" s="3">
        <v>1257</v>
      </c>
    </row>
    <row r="305" spans="1:2" x14ac:dyDescent="0.25">
      <c r="A305" s="3">
        <v>80124</v>
      </c>
      <c r="B305" s="3">
        <v>1254</v>
      </c>
    </row>
    <row r="306" spans="1:2" x14ac:dyDescent="0.25">
      <c r="A306" s="3">
        <v>87171</v>
      </c>
      <c r="B306" s="3">
        <v>1254</v>
      </c>
    </row>
    <row r="307" spans="1:2" x14ac:dyDescent="0.25">
      <c r="A307" s="3">
        <v>70617</v>
      </c>
      <c r="B307" s="3">
        <v>1253</v>
      </c>
    </row>
    <row r="308" spans="1:2" x14ac:dyDescent="0.25">
      <c r="A308" s="3">
        <v>67430</v>
      </c>
      <c r="B308" s="3">
        <v>1243</v>
      </c>
    </row>
    <row r="309" spans="1:2" x14ac:dyDescent="0.25">
      <c r="A309" s="3">
        <v>66991</v>
      </c>
      <c r="B309" s="3">
        <v>1241</v>
      </c>
    </row>
    <row r="310" spans="1:2" x14ac:dyDescent="0.25">
      <c r="A310" s="3">
        <v>62882</v>
      </c>
      <c r="B310" s="3">
        <v>1241</v>
      </c>
    </row>
    <row r="311" spans="1:2" x14ac:dyDescent="0.25">
      <c r="A311" s="3">
        <v>90000</v>
      </c>
      <c r="B311" s="3">
        <v>1238</v>
      </c>
    </row>
    <row r="312" spans="1:2" x14ac:dyDescent="0.25">
      <c r="A312" s="3">
        <v>78499</v>
      </c>
      <c r="B312" s="3">
        <v>1237</v>
      </c>
    </row>
    <row r="313" spans="1:2" x14ac:dyDescent="0.25">
      <c r="A313" s="3">
        <v>88194</v>
      </c>
      <c r="B313" s="3">
        <v>1236</v>
      </c>
    </row>
    <row r="314" spans="1:2" x14ac:dyDescent="0.25">
      <c r="A314" s="3">
        <v>92556</v>
      </c>
      <c r="B314" s="3">
        <v>1235</v>
      </c>
    </row>
    <row r="315" spans="1:2" x14ac:dyDescent="0.25">
      <c r="A315" s="3">
        <v>64325</v>
      </c>
      <c r="B315" s="3">
        <v>1234</v>
      </c>
    </row>
    <row r="316" spans="1:2" x14ac:dyDescent="0.25">
      <c r="A316" s="3">
        <v>61787</v>
      </c>
      <c r="B316" s="3">
        <v>1234</v>
      </c>
    </row>
    <row r="317" spans="1:2" x14ac:dyDescent="0.25">
      <c r="A317" s="3">
        <v>68092</v>
      </c>
      <c r="B317" s="3">
        <v>1233</v>
      </c>
    </row>
    <row r="318" spans="1:2" x14ac:dyDescent="0.25">
      <c r="A318" s="3">
        <v>71626</v>
      </c>
      <c r="B318" s="3">
        <v>1233</v>
      </c>
    </row>
    <row r="319" spans="1:2" x14ac:dyDescent="0.25">
      <c r="A319" s="3">
        <v>71434</v>
      </c>
      <c r="B319" s="3">
        <v>1232</v>
      </c>
    </row>
    <row r="320" spans="1:2" x14ac:dyDescent="0.25">
      <c r="A320" s="3">
        <v>75865</v>
      </c>
      <c r="B320" s="3">
        <v>1230</v>
      </c>
    </row>
    <row r="321" spans="1:2" x14ac:dyDescent="0.25">
      <c r="A321" s="3">
        <v>71466</v>
      </c>
      <c r="B321" s="3">
        <v>1230</v>
      </c>
    </row>
    <row r="322" spans="1:2" x14ac:dyDescent="0.25">
      <c r="A322" s="3">
        <v>75114</v>
      </c>
      <c r="B322" s="3">
        <v>1229</v>
      </c>
    </row>
    <row r="323" spans="1:2" x14ac:dyDescent="0.25">
      <c r="A323" s="3">
        <v>64849</v>
      </c>
      <c r="B323" s="3">
        <v>1228</v>
      </c>
    </row>
    <row r="324" spans="1:2" x14ac:dyDescent="0.25">
      <c r="A324" s="3">
        <v>80872</v>
      </c>
      <c r="B324" s="3">
        <v>1228</v>
      </c>
    </row>
    <row r="325" spans="1:2" x14ac:dyDescent="0.25">
      <c r="A325" s="3">
        <v>78128</v>
      </c>
      <c r="B325" s="3">
        <v>1228</v>
      </c>
    </row>
    <row r="326" spans="1:2" x14ac:dyDescent="0.25">
      <c r="A326" s="3">
        <v>66303</v>
      </c>
      <c r="B326" s="3">
        <v>1226</v>
      </c>
    </row>
    <row r="327" spans="1:2" x14ac:dyDescent="0.25">
      <c r="A327" s="3">
        <v>79593</v>
      </c>
      <c r="B327" s="3">
        <v>1221</v>
      </c>
    </row>
    <row r="328" spans="1:2" x14ac:dyDescent="0.25">
      <c r="A328" s="3">
        <v>66426</v>
      </c>
      <c r="B328" s="3">
        <v>1220</v>
      </c>
    </row>
    <row r="329" spans="1:2" x14ac:dyDescent="0.25">
      <c r="A329" s="3">
        <v>56981</v>
      </c>
      <c r="B329" s="3">
        <v>1217</v>
      </c>
    </row>
    <row r="330" spans="1:2" x14ac:dyDescent="0.25">
      <c r="A330" s="3">
        <v>51563</v>
      </c>
      <c r="B330" s="3">
        <v>1214</v>
      </c>
    </row>
    <row r="331" spans="1:2" x14ac:dyDescent="0.25">
      <c r="A331" s="3">
        <v>62220</v>
      </c>
      <c r="B331" s="3">
        <v>1214</v>
      </c>
    </row>
    <row r="332" spans="1:2" x14ac:dyDescent="0.25">
      <c r="A332" s="3">
        <v>84574</v>
      </c>
      <c r="B332" s="3">
        <v>1212</v>
      </c>
    </row>
    <row r="333" spans="1:2" x14ac:dyDescent="0.25">
      <c r="A333" s="3">
        <v>71022</v>
      </c>
      <c r="B333" s="3">
        <v>1211</v>
      </c>
    </row>
    <row r="334" spans="1:2" x14ac:dyDescent="0.25">
      <c r="A334" s="3">
        <v>54959</v>
      </c>
      <c r="B334" s="3">
        <v>1208</v>
      </c>
    </row>
    <row r="335" spans="1:2" x14ac:dyDescent="0.25">
      <c r="A335" s="3">
        <v>58656</v>
      </c>
      <c r="B335" s="3">
        <v>1208</v>
      </c>
    </row>
    <row r="336" spans="1:2" x14ac:dyDescent="0.25">
      <c r="A336" s="3">
        <v>83837</v>
      </c>
      <c r="B336" s="3">
        <v>1207</v>
      </c>
    </row>
    <row r="337" spans="1:2" x14ac:dyDescent="0.25">
      <c r="A337" s="3">
        <v>61996</v>
      </c>
      <c r="B337" s="3">
        <v>1206</v>
      </c>
    </row>
    <row r="338" spans="1:2" x14ac:dyDescent="0.25">
      <c r="A338" s="3">
        <v>64504</v>
      </c>
      <c r="B338" s="3">
        <v>1206</v>
      </c>
    </row>
    <row r="339" spans="1:2" x14ac:dyDescent="0.25">
      <c r="A339" s="3">
        <v>81300</v>
      </c>
      <c r="B339" s="3">
        <v>1205</v>
      </c>
    </row>
    <row r="340" spans="1:2" x14ac:dyDescent="0.25">
      <c r="A340" s="3">
        <v>74290</v>
      </c>
      <c r="B340" s="3">
        <v>1205</v>
      </c>
    </row>
    <row r="341" spans="1:2" x14ac:dyDescent="0.25">
      <c r="A341" s="3">
        <v>75922</v>
      </c>
      <c r="B341" s="3">
        <v>1203</v>
      </c>
    </row>
    <row r="342" spans="1:2" x14ac:dyDescent="0.25">
      <c r="A342" s="3">
        <v>75032</v>
      </c>
      <c r="B342" s="3">
        <v>1203</v>
      </c>
    </row>
    <row r="343" spans="1:2" x14ac:dyDescent="0.25">
      <c r="A343" s="3">
        <v>79689</v>
      </c>
      <c r="B343" s="3">
        <v>1194</v>
      </c>
    </row>
    <row r="344" spans="1:2" x14ac:dyDescent="0.25">
      <c r="A344" s="3">
        <v>72228</v>
      </c>
      <c r="B344" s="3">
        <v>1194</v>
      </c>
    </row>
    <row r="345" spans="1:2" x14ac:dyDescent="0.25">
      <c r="A345" s="3">
        <v>72071</v>
      </c>
      <c r="B345" s="3">
        <v>1188</v>
      </c>
    </row>
    <row r="346" spans="1:2" x14ac:dyDescent="0.25">
      <c r="A346" s="3">
        <v>70321</v>
      </c>
      <c r="B346" s="3">
        <v>1185</v>
      </c>
    </row>
    <row r="347" spans="1:2" x14ac:dyDescent="0.25">
      <c r="A347" s="3">
        <v>80763</v>
      </c>
      <c r="B347" s="3">
        <v>1184</v>
      </c>
    </row>
    <row r="348" spans="1:2" x14ac:dyDescent="0.25">
      <c r="A348" s="3">
        <v>85072</v>
      </c>
      <c r="B348" s="3">
        <v>1182</v>
      </c>
    </row>
    <row r="349" spans="1:2" x14ac:dyDescent="0.25">
      <c r="A349" s="3">
        <v>102160</v>
      </c>
      <c r="B349" s="3">
        <v>1182</v>
      </c>
    </row>
    <row r="350" spans="1:2" x14ac:dyDescent="0.25">
      <c r="A350" s="3">
        <v>81044</v>
      </c>
      <c r="B350" s="3">
        <v>1182</v>
      </c>
    </row>
    <row r="351" spans="1:2" x14ac:dyDescent="0.25">
      <c r="A351" s="3">
        <v>66973</v>
      </c>
      <c r="B351" s="3">
        <v>1180</v>
      </c>
    </row>
    <row r="352" spans="1:2" x14ac:dyDescent="0.25">
      <c r="A352" s="3">
        <v>72282</v>
      </c>
      <c r="B352" s="3">
        <v>1178</v>
      </c>
    </row>
    <row r="353" spans="1:2" x14ac:dyDescent="0.25">
      <c r="A353" s="3">
        <v>68316</v>
      </c>
      <c r="B353" s="3">
        <v>1178</v>
      </c>
    </row>
    <row r="354" spans="1:2" x14ac:dyDescent="0.25">
      <c r="A354" s="3">
        <v>82032</v>
      </c>
      <c r="B354" s="3">
        <v>1177</v>
      </c>
    </row>
    <row r="355" spans="1:2" x14ac:dyDescent="0.25">
      <c r="A355" s="3">
        <v>65308</v>
      </c>
      <c r="B355" s="3">
        <v>1177</v>
      </c>
    </row>
    <row r="356" spans="1:2" x14ac:dyDescent="0.25">
      <c r="A356" s="3">
        <v>68657</v>
      </c>
      <c r="B356" s="3">
        <v>1174</v>
      </c>
    </row>
    <row r="357" spans="1:2" x14ac:dyDescent="0.25">
      <c r="A357" s="3">
        <v>80317</v>
      </c>
      <c r="B357" s="3">
        <v>1174</v>
      </c>
    </row>
    <row r="358" spans="1:2" x14ac:dyDescent="0.25">
      <c r="A358" s="3">
        <v>81168</v>
      </c>
      <c r="B358" s="3">
        <v>1171</v>
      </c>
    </row>
    <row r="359" spans="1:2" x14ac:dyDescent="0.25">
      <c r="A359" s="3">
        <v>80982</v>
      </c>
      <c r="B359" s="3">
        <v>1169</v>
      </c>
    </row>
    <row r="360" spans="1:2" x14ac:dyDescent="0.25">
      <c r="A360" s="3">
        <v>72099</v>
      </c>
      <c r="B360" s="3">
        <v>1166</v>
      </c>
    </row>
    <row r="361" spans="1:2" x14ac:dyDescent="0.25">
      <c r="A361" s="3">
        <v>67432</v>
      </c>
      <c r="B361" s="3">
        <v>1165</v>
      </c>
    </row>
    <row r="362" spans="1:2" x14ac:dyDescent="0.25">
      <c r="A362" s="3">
        <v>77027</v>
      </c>
      <c r="B362" s="3">
        <v>1164</v>
      </c>
    </row>
    <row r="363" spans="1:2" x14ac:dyDescent="0.25">
      <c r="A363" s="3">
        <v>67445</v>
      </c>
      <c r="B363" s="3">
        <v>1163</v>
      </c>
    </row>
    <row r="364" spans="1:2" x14ac:dyDescent="0.25">
      <c r="A364" s="3">
        <v>74250</v>
      </c>
      <c r="B364" s="3">
        <v>1158</v>
      </c>
    </row>
    <row r="365" spans="1:2" x14ac:dyDescent="0.25">
      <c r="A365" s="3">
        <v>86424</v>
      </c>
      <c r="B365" s="3">
        <v>1158</v>
      </c>
    </row>
    <row r="366" spans="1:2" x14ac:dyDescent="0.25">
      <c r="A366" s="3">
        <v>70792</v>
      </c>
      <c r="B366" s="3">
        <v>1158</v>
      </c>
    </row>
    <row r="367" spans="1:2" x14ac:dyDescent="0.25">
      <c r="A367" s="3">
        <v>62187</v>
      </c>
      <c r="B367" s="3">
        <v>1157</v>
      </c>
    </row>
    <row r="368" spans="1:2" x14ac:dyDescent="0.25">
      <c r="A368" s="3">
        <v>63887</v>
      </c>
      <c r="B368" s="3">
        <v>1153</v>
      </c>
    </row>
    <row r="369" spans="1:2" x14ac:dyDescent="0.25">
      <c r="A369" s="3">
        <v>84219</v>
      </c>
      <c r="B369" s="3">
        <v>1153</v>
      </c>
    </row>
    <row r="370" spans="1:2" x14ac:dyDescent="0.25">
      <c r="A370" s="3">
        <v>80950</v>
      </c>
      <c r="B370" s="3">
        <v>1150</v>
      </c>
    </row>
    <row r="371" spans="1:2" x14ac:dyDescent="0.25">
      <c r="A371" s="3">
        <v>63564</v>
      </c>
      <c r="B371" s="3">
        <v>1150</v>
      </c>
    </row>
    <row r="372" spans="1:2" x14ac:dyDescent="0.25">
      <c r="A372" s="3">
        <v>70091</v>
      </c>
      <c r="B372" s="3">
        <v>1150</v>
      </c>
    </row>
    <row r="373" spans="1:2" x14ac:dyDescent="0.25">
      <c r="A373" s="3">
        <v>71691</v>
      </c>
      <c r="B373" s="3">
        <v>1149</v>
      </c>
    </row>
    <row r="374" spans="1:2" x14ac:dyDescent="0.25">
      <c r="A374" s="3">
        <v>55212</v>
      </c>
      <c r="B374" s="3">
        <v>1148</v>
      </c>
    </row>
    <row r="375" spans="1:2" x14ac:dyDescent="0.25">
      <c r="A375" s="3">
        <v>77457</v>
      </c>
      <c r="B375" s="3">
        <v>1146</v>
      </c>
    </row>
    <row r="376" spans="1:2" x14ac:dyDescent="0.25">
      <c r="A376" s="3">
        <v>82716</v>
      </c>
      <c r="B376" s="3">
        <v>1145</v>
      </c>
    </row>
    <row r="377" spans="1:2" x14ac:dyDescent="0.25">
      <c r="A377" s="3">
        <v>70951</v>
      </c>
      <c r="B377" s="3">
        <v>1144</v>
      </c>
    </row>
    <row r="378" spans="1:2" x14ac:dyDescent="0.25">
      <c r="A378" s="3">
        <v>62845</v>
      </c>
      <c r="B378" s="3">
        <v>1144</v>
      </c>
    </row>
    <row r="379" spans="1:2" x14ac:dyDescent="0.25">
      <c r="A379" s="3">
        <v>62845</v>
      </c>
      <c r="B379" s="3">
        <v>1144</v>
      </c>
    </row>
    <row r="380" spans="1:2" x14ac:dyDescent="0.25">
      <c r="A380" s="3">
        <v>65169</v>
      </c>
      <c r="B380" s="3">
        <v>1143</v>
      </c>
    </row>
    <row r="381" spans="1:2" x14ac:dyDescent="0.25">
      <c r="A381" s="3">
        <v>61618</v>
      </c>
      <c r="B381" s="3">
        <v>1140</v>
      </c>
    </row>
    <row r="382" spans="1:2" x14ac:dyDescent="0.25">
      <c r="A382" s="3">
        <v>76773</v>
      </c>
      <c r="B382" s="3">
        <v>1140</v>
      </c>
    </row>
    <row r="383" spans="1:2" x14ac:dyDescent="0.25">
      <c r="A383" s="3">
        <v>66334</v>
      </c>
      <c r="B383" s="3">
        <v>1138</v>
      </c>
    </row>
    <row r="384" spans="1:2" x14ac:dyDescent="0.25">
      <c r="A384" s="3">
        <v>71107</v>
      </c>
      <c r="B384" s="3">
        <v>1132</v>
      </c>
    </row>
    <row r="385" spans="1:2" x14ac:dyDescent="0.25">
      <c r="A385" s="3">
        <v>75433</v>
      </c>
      <c r="B385" s="3">
        <v>1131</v>
      </c>
    </row>
    <row r="386" spans="1:2" x14ac:dyDescent="0.25">
      <c r="A386" s="3">
        <v>75484</v>
      </c>
      <c r="B386" s="3">
        <v>1125</v>
      </c>
    </row>
    <row r="387" spans="1:2" x14ac:dyDescent="0.25">
      <c r="A387" s="3">
        <v>60839</v>
      </c>
      <c r="B387" s="3">
        <v>1122</v>
      </c>
    </row>
    <row r="388" spans="1:2" x14ac:dyDescent="0.25">
      <c r="A388" s="3">
        <v>75702</v>
      </c>
      <c r="B388" s="3">
        <v>1118</v>
      </c>
    </row>
    <row r="389" spans="1:2" x14ac:dyDescent="0.25">
      <c r="A389" s="3">
        <v>70515</v>
      </c>
      <c r="B389" s="3">
        <v>1118</v>
      </c>
    </row>
    <row r="390" spans="1:2" x14ac:dyDescent="0.25">
      <c r="A390" s="3">
        <v>61014</v>
      </c>
      <c r="B390" s="3">
        <v>1118</v>
      </c>
    </row>
    <row r="391" spans="1:2" x14ac:dyDescent="0.25">
      <c r="A391" s="3">
        <v>71853</v>
      </c>
      <c r="B391" s="3">
        <v>1117</v>
      </c>
    </row>
    <row r="392" spans="1:2" x14ac:dyDescent="0.25">
      <c r="A392" s="3">
        <v>77226</v>
      </c>
      <c r="B392" s="3">
        <v>1117</v>
      </c>
    </row>
    <row r="393" spans="1:2" x14ac:dyDescent="0.25">
      <c r="A393" s="3">
        <v>72679</v>
      </c>
      <c r="B393" s="3">
        <v>1114</v>
      </c>
    </row>
    <row r="394" spans="1:2" x14ac:dyDescent="0.25">
      <c r="A394" s="3">
        <v>70038</v>
      </c>
      <c r="B394" s="3">
        <v>1114</v>
      </c>
    </row>
    <row r="395" spans="1:2" x14ac:dyDescent="0.25">
      <c r="A395" s="3">
        <v>77037</v>
      </c>
      <c r="B395" s="3">
        <v>1113</v>
      </c>
    </row>
    <row r="396" spans="1:2" x14ac:dyDescent="0.25">
      <c r="A396" s="3">
        <v>71855</v>
      </c>
      <c r="B396" s="3">
        <v>1113</v>
      </c>
    </row>
    <row r="397" spans="1:2" x14ac:dyDescent="0.25">
      <c r="A397" s="3">
        <v>85431</v>
      </c>
      <c r="B397" s="3">
        <v>1112</v>
      </c>
    </row>
    <row r="398" spans="1:2" x14ac:dyDescent="0.25">
      <c r="A398" s="3">
        <v>49118</v>
      </c>
      <c r="B398" s="3">
        <v>1110</v>
      </c>
    </row>
    <row r="399" spans="1:2" x14ac:dyDescent="0.25">
      <c r="A399" s="3">
        <v>73691</v>
      </c>
      <c r="B399" s="3">
        <v>1106</v>
      </c>
    </row>
    <row r="400" spans="1:2" x14ac:dyDescent="0.25">
      <c r="A400" s="3">
        <v>77343</v>
      </c>
      <c r="B400" s="3">
        <v>1103</v>
      </c>
    </row>
    <row r="401" spans="1:2" x14ac:dyDescent="0.25">
      <c r="A401" s="3">
        <v>53653</v>
      </c>
      <c r="B401" s="3">
        <v>1102</v>
      </c>
    </row>
    <row r="402" spans="1:2" x14ac:dyDescent="0.25">
      <c r="A402" s="3">
        <v>79632</v>
      </c>
      <c r="B402" s="3">
        <v>1101</v>
      </c>
    </row>
    <row r="403" spans="1:2" x14ac:dyDescent="0.25">
      <c r="A403" s="3">
        <v>71322</v>
      </c>
      <c r="B403" s="3">
        <v>1101</v>
      </c>
    </row>
    <row r="404" spans="1:2" x14ac:dyDescent="0.25">
      <c r="A404" s="3">
        <v>71604</v>
      </c>
      <c r="B404" s="3">
        <v>1099</v>
      </c>
    </row>
    <row r="405" spans="1:2" x14ac:dyDescent="0.25">
      <c r="A405" s="3">
        <v>86718</v>
      </c>
      <c r="B405" s="3">
        <v>1098</v>
      </c>
    </row>
    <row r="406" spans="1:2" x14ac:dyDescent="0.25">
      <c r="A406" s="3">
        <v>76842</v>
      </c>
      <c r="B406" s="3">
        <v>1098</v>
      </c>
    </row>
    <row r="407" spans="1:2" x14ac:dyDescent="0.25">
      <c r="A407" s="3">
        <v>72906</v>
      </c>
      <c r="B407" s="3">
        <v>1097</v>
      </c>
    </row>
    <row r="408" spans="1:2" x14ac:dyDescent="0.25">
      <c r="A408" s="3">
        <v>63693</v>
      </c>
      <c r="B408" s="3">
        <v>1096</v>
      </c>
    </row>
    <row r="409" spans="1:2" x14ac:dyDescent="0.25">
      <c r="A409" s="3">
        <v>77437</v>
      </c>
      <c r="B409" s="3">
        <v>1096</v>
      </c>
    </row>
    <row r="410" spans="1:2" x14ac:dyDescent="0.25">
      <c r="A410" s="3">
        <v>78093</v>
      </c>
      <c r="B410" s="3">
        <v>1095</v>
      </c>
    </row>
    <row r="411" spans="1:2" x14ac:dyDescent="0.25">
      <c r="A411" s="3">
        <v>61223</v>
      </c>
      <c r="B411" s="3">
        <v>1094</v>
      </c>
    </row>
    <row r="412" spans="1:2" x14ac:dyDescent="0.25">
      <c r="A412" s="3">
        <v>69508</v>
      </c>
      <c r="B412" s="3">
        <v>1092</v>
      </c>
    </row>
    <row r="413" spans="1:2" x14ac:dyDescent="0.25">
      <c r="A413" s="3">
        <v>65777</v>
      </c>
      <c r="B413" s="3">
        <v>1092</v>
      </c>
    </row>
    <row r="414" spans="1:2" x14ac:dyDescent="0.25">
      <c r="A414" s="3">
        <v>77972</v>
      </c>
      <c r="B414" s="3">
        <v>1089</v>
      </c>
    </row>
    <row r="415" spans="1:2" x14ac:dyDescent="0.25">
      <c r="A415" s="3">
        <v>82025</v>
      </c>
      <c r="B415" s="3">
        <v>1089</v>
      </c>
    </row>
    <row r="416" spans="1:2" x14ac:dyDescent="0.25">
      <c r="A416" s="3">
        <v>92533</v>
      </c>
      <c r="B416" s="3">
        <v>1089</v>
      </c>
    </row>
    <row r="417" spans="1:2" x14ac:dyDescent="0.25">
      <c r="A417" s="3">
        <v>83664</v>
      </c>
      <c r="B417" s="3">
        <v>1087</v>
      </c>
    </row>
    <row r="418" spans="1:2" x14ac:dyDescent="0.25">
      <c r="A418" s="3">
        <v>62745</v>
      </c>
      <c r="B418" s="3">
        <v>1085</v>
      </c>
    </row>
    <row r="419" spans="1:2" x14ac:dyDescent="0.25">
      <c r="A419" s="3">
        <v>63943</v>
      </c>
      <c r="B419" s="3">
        <v>1085</v>
      </c>
    </row>
    <row r="420" spans="1:2" x14ac:dyDescent="0.25">
      <c r="A420" s="3">
        <v>66636</v>
      </c>
      <c r="B420" s="3">
        <v>1084</v>
      </c>
    </row>
    <row r="421" spans="1:2" x14ac:dyDescent="0.25">
      <c r="A421" s="3">
        <v>63342</v>
      </c>
      <c r="B421" s="3">
        <v>1080</v>
      </c>
    </row>
    <row r="422" spans="1:2" x14ac:dyDescent="0.25">
      <c r="A422" s="3">
        <v>63342</v>
      </c>
      <c r="B422" s="3">
        <v>1080</v>
      </c>
    </row>
    <row r="423" spans="1:2" x14ac:dyDescent="0.25">
      <c r="A423" s="3">
        <v>64108</v>
      </c>
      <c r="B423" s="3">
        <v>1078</v>
      </c>
    </row>
    <row r="424" spans="1:2" x14ac:dyDescent="0.25">
      <c r="A424" s="3">
        <v>71969</v>
      </c>
      <c r="B424" s="3">
        <v>1076</v>
      </c>
    </row>
    <row r="425" spans="1:2" x14ac:dyDescent="0.25">
      <c r="A425" s="3">
        <v>81217</v>
      </c>
      <c r="B425" s="3">
        <v>1073</v>
      </c>
    </row>
    <row r="426" spans="1:2" x14ac:dyDescent="0.25">
      <c r="A426" s="3">
        <v>63033</v>
      </c>
      <c r="B426" s="3">
        <v>1072</v>
      </c>
    </row>
    <row r="427" spans="1:2" x14ac:dyDescent="0.25">
      <c r="A427" s="3">
        <v>87305</v>
      </c>
      <c r="B427" s="3">
        <v>1072</v>
      </c>
    </row>
    <row r="428" spans="1:2" x14ac:dyDescent="0.25">
      <c r="A428" s="3">
        <v>65706</v>
      </c>
      <c r="B428" s="3">
        <v>1070</v>
      </c>
    </row>
    <row r="429" spans="1:2" x14ac:dyDescent="0.25">
      <c r="A429" s="3">
        <v>75154</v>
      </c>
      <c r="B429" s="3">
        <v>1061</v>
      </c>
    </row>
    <row r="430" spans="1:2" x14ac:dyDescent="0.25">
      <c r="A430" s="3">
        <v>87195</v>
      </c>
      <c r="B430" s="3">
        <v>1059</v>
      </c>
    </row>
    <row r="431" spans="1:2" x14ac:dyDescent="0.25">
      <c r="A431" s="3">
        <v>81698</v>
      </c>
      <c r="B431" s="3">
        <v>1059</v>
      </c>
    </row>
    <row r="432" spans="1:2" x14ac:dyDescent="0.25">
      <c r="A432" s="3">
        <v>85693</v>
      </c>
      <c r="B432" s="3">
        <v>1058</v>
      </c>
    </row>
    <row r="433" spans="1:2" x14ac:dyDescent="0.25">
      <c r="A433" s="3">
        <v>63998</v>
      </c>
      <c r="B433" s="3">
        <v>1056</v>
      </c>
    </row>
    <row r="434" spans="1:2" x14ac:dyDescent="0.25">
      <c r="A434" s="3">
        <v>67786</v>
      </c>
      <c r="B434" s="3">
        <v>1054</v>
      </c>
    </row>
    <row r="435" spans="1:2" x14ac:dyDescent="0.25">
      <c r="A435" s="3">
        <v>70287</v>
      </c>
      <c r="B435" s="3">
        <v>1053</v>
      </c>
    </row>
    <row r="436" spans="1:2" x14ac:dyDescent="0.25">
      <c r="A436" s="3">
        <v>57136</v>
      </c>
      <c r="B436" s="3">
        <v>1052</v>
      </c>
    </row>
    <row r="437" spans="1:2" x14ac:dyDescent="0.25">
      <c r="A437" s="3">
        <v>68695</v>
      </c>
      <c r="B437" s="3">
        <v>1051</v>
      </c>
    </row>
    <row r="438" spans="1:2" x14ac:dyDescent="0.25">
      <c r="A438" s="3">
        <v>47111</v>
      </c>
      <c r="B438" s="3">
        <v>1051</v>
      </c>
    </row>
    <row r="439" spans="1:2" x14ac:dyDescent="0.25">
      <c r="A439" s="3">
        <v>75330</v>
      </c>
      <c r="B439" s="3">
        <v>1048</v>
      </c>
    </row>
    <row r="440" spans="1:2" x14ac:dyDescent="0.25">
      <c r="A440" s="3">
        <v>84196</v>
      </c>
      <c r="B440" s="3">
        <v>1047</v>
      </c>
    </row>
    <row r="441" spans="1:2" x14ac:dyDescent="0.25">
      <c r="A441" s="3">
        <v>81657</v>
      </c>
      <c r="B441" s="3">
        <v>1047</v>
      </c>
    </row>
    <row r="442" spans="1:2" x14ac:dyDescent="0.25">
      <c r="A442" s="3">
        <v>70666</v>
      </c>
      <c r="B442" s="3">
        <v>1046</v>
      </c>
    </row>
    <row r="443" spans="1:2" x14ac:dyDescent="0.25">
      <c r="A443" s="3">
        <v>74293</v>
      </c>
      <c r="B443" s="3">
        <v>1046</v>
      </c>
    </row>
    <row r="444" spans="1:2" x14ac:dyDescent="0.25">
      <c r="A444" s="3">
        <v>72354</v>
      </c>
      <c r="B444" s="3">
        <v>1046</v>
      </c>
    </row>
    <row r="445" spans="1:2" x14ac:dyDescent="0.25">
      <c r="A445" s="3">
        <v>78710</v>
      </c>
      <c r="B445" s="3">
        <v>1042</v>
      </c>
    </row>
    <row r="446" spans="1:2" x14ac:dyDescent="0.25">
      <c r="A446" s="3">
        <v>77583</v>
      </c>
      <c r="B446" s="3">
        <v>1041</v>
      </c>
    </row>
    <row r="447" spans="1:2" x14ac:dyDescent="0.25">
      <c r="A447" s="3">
        <v>59868</v>
      </c>
      <c r="B447" s="3">
        <v>1040</v>
      </c>
    </row>
    <row r="448" spans="1:2" x14ac:dyDescent="0.25">
      <c r="A448" s="3">
        <v>65846</v>
      </c>
      <c r="B448" s="3">
        <v>1039</v>
      </c>
    </row>
    <row r="449" spans="1:2" x14ac:dyDescent="0.25">
      <c r="A449" s="3">
        <v>59304</v>
      </c>
      <c r="B449" s="3">
        <v>1038</v>
      </c>
    </row>
    <row r="450" spans="1:2" x14ac:dyDescent="0.25">
      <c r="A450" s="3">
        <v>72460</v>
      </c>
      <c r="B450" s="3">
        <v>1037</v>
      </c>
    </row>
    <row r="451" spans="1:2" x14ac:dyDescent="0.25">
      <c r="A451" s="3">
        <v>59235</v>
      </c>
      <c r="B451" s="3">
        <v>1037</v>
      </c>
    </row>
    <row r="452" spans="1:2" x14ac:dyDescent="0.25">
      <c r="A452" s="3">
        <v>91172</v>
      </c>
      <c r="B452" s="3">
        <v>1036</v>
      </c>
    </row>
    <row r="453" spans="1:2" x14ac:dyDescent="0.25">
      <c r="A453" s="3">
        <v>76982</v>
      </c>
      <c r="B453" s="3">
        <v>1032</v>
      </c>
    </row>
    <row r="454" spans="1:2" x14ac:dyDescent="0.25">
      <c r="A454" s="3">
        <v>53374</v>
      </c>
      <c r="B454" s="3">
        <v>1030</v>
      </c>
    </row>
    <row r="455" spans="1:2" x14ac:dyDescent="0.25">
      <c r="A455" s="3">
        <v>57513</v>
      </c>
      <c r="B455" s="3">
        <v>1030</v>
      </c>
    </row>
    <row r="456" spans="1:2" x14ac:dyDescent="0.25">
      <c r="A456" s="3">
        <v>85710</v>
      </c>
      <c r="B456" s="3">
        <v>1029</v>
      </c>
    </row>
    <row r="457" spans="1:2" x14ac:dyDescent="0.25">
      <c r="A457" s="3">
        <v>69759</v>
      </c>
      <c r="B457" s="3">
        <v>1029</v>
      </c>
    </row>
    <row r="458" spans="1:2" x14ac:dyDescent="0.25">
      <c r="A458" s="3">
        <v>44802</v>
      </c>
      <c r="B458" s="3">
        <v>1029</v>
      </c>
    </row>
    <row r="459" spans="1:2" x14ac:dyDescent="0.25">
      <c r="A459" s="3">
        <v>63211</v>
      </c>
      <c r="B459" s="3">
        <v>1028</v>
      </c>
    </row>
    <row r="460" spans="1:2" x14ac:dyDescent="0.25">
      <c r="A460" s="3">
        <v>55914</v>
      </c>
      <c r="B460" s="3">
        <v>1028</v>
      </c>
    </row>
    <row r="461" spans="1:2" x14ac:dyDescent="0.25">
      <c r="A461" s="3">
        <v>60230</v>
      </c>
      <c r="B461" s="3">
        <v>1027</v>
      </c>
    </row>
    <row r="462" spans="1:2" x14ac:dyDescent="0.25">
      <c r="A462" s="3">
        <v>73059</v>
      </c>
      <c r="B462" s="3">
        <v>1024</v>
      </c>
    </row>
    <row r="463" spans="1:2" x14ac:dyDescent="0.25">
      <c r="A463" s="3">
        <v>52278</v>
      </c>
      <c r="B463" s="3">
        <v>1024</v>
      </c>
    </row>
    <row r="464" spans="1:2" x14ac:dyDescent="0.25">
      <c r="A464" s="3">
        <v>52278</v>
      </c>
      <c r="B464" s="3">
        <v>1024</v>
      </c>
    </row>
    <row r="465" spans="1:2" x14ac:dyDescent="0.25">
      <c r="A465" s="3">
        <v>66565</v>
      </c>
      <c r="B465" s="3">
        <v>1023</v>
      </c>
    </row>
    <row r="466" spans="1:2" x14ac:dyDescent="0.25">
      <c r="A466" s="3">
        <v>72117</v>
      </c>
      <c r="B466" s="3">
        <v>1023</v>
      </c>
    </row>
    <row r="467" spans="1:2" x14ac:dyDescent="0.25">
      <c r="A467" s="3">
        <v>46757</v>
      </c>
      <c r="B467" s="3">
        <v>1021</v>
      </c>
    </row>
    <row r="468" spans="1:2" x14ac:dyDescent="0.25">
      <c r="A468" s="3">
        <v>75276</v>
      </c>
      <c r="B468" s="3">
        <v>1019</v>
      </c>
    </row>
    <row r="469" spans="1:2" x14ac:dyDescent="0.25">
      <c r="A469" s="3">
        <v>58512</v>
      </c>
      <c r="B469" s="3">
        <v>1019</v>
      </c>
    </row>
    <row r="470" spans="1:2" x14ac:dyDescent="0.25">
      <c r="A470" s="3">
        <v>69805</v>
      </c>
      <c r="B470" s="3">
        <v>1018</v>
      </c>
    </row>
    <row r="471" spans="1:2" x14ac:dyDescent="0.25">
      <c r="A471" s="3">
        <v>82504</v>
      </c>
      <c r="B471" s="3">
        <v>1012</v>
      </c>
    </row>
    <row r="472" spans="1:2" x14ac:dyDescent="0.25">
      <c r="A472" s="3">
        <v>51537</v>
      </c>
      <c r="B472" s="3">
        <v>1011</v>
      </c>
    </row>
    <row r="473" spans="1:2" x14ac:dyDescent="0.25">
      <c r="A473" s="3">
        <v>58710</v>
      </c>
      <c r="B473" s="3">
        <v>1011</v>
      </c>
    </row>
    <row r="474" spans="1:2" x14ac:dyDescent="0.25">
      <c r="A474" s="3">
        <v>56715</v>
      </c>
      <c r="B474" s="3">
        <v>1011</v>
      </c>
    </row>
    <row r="475" spans="1:2" x14ac:dyDescent="0.25">
      <c r="A475" s="3">
        <v>60474</v>
      </c>
      <c r="B475" s="3">
        <v>1010</v>
      </c>
    </row>
    <row r="476" spans="1:2" x14ac:dyDescent="0.25">
      <c r="A476" s="3">
        <v>59184</v>
      </c>
      <c r="B476" s="3">
        <v>1006</v>
      </c>
    </row>
    <row r="477" spans="1:2" x14ac:dyDescent="0.25">
      <c r="A477" s="3">
        <v>65487</v>
      </c>
      <c r="B477" s="3">
        <v>1006</v>
      </c>
    </row>
    <row r="478" spans="1:2" x14ac:dyDescent="0.25">
      <c r="A478" s="3">
        <v>65487</v>
      </c>
      <c r="B478" s="3">
        <v>1006</v>
      </c>
    </row>
    <row r="479" spans="1:2" x14ac:dyDescent="0.25">
      <c r="A479" s="3">
        <v>57072</v>
      </c>
      <c r="B479" s="3">
        <v>1004</v>
      </c>
    </row>
    <row r="480" spans="1:2" x14ac:dyDescent="0.25">
      <c r="A480" s="3">
        <v>65104</v>
      </c>
      <c r="B480" s="3">
        <v>1003</v>
      </c>
    </row>
    <row r="481" spans="1:2" x14ac:dyDescent="0.25">
      <c r="A481" s="3">
        <v>65104</v>
      </c>
      <c r="B481" s="3">
        <v>1003</v>
      </c>
    </row>
    <row r="482" spans="1:2" x14ac:dyDescent="0.25">
      <c r="A482" s="3">
        <v>62000</v>
      </c>
      <c r="B482" s="3">
        <v>1000</v>
      </c>
    </row>
    <row r="483" spans="1:2" x14ac:dyDescent="0.25">
      <c r="A483" s="3">
        <v>65492</v>
      </c>
      <c r="B483" s="3">
        <v>998</v>
      </c>
    </row>
    <row r="484" spans="1:2" x14ac:dyDescent="0.25">
      <c r="A484" s="3">
        <v>78416</v>
      </c>
      <c r="B484" s="3">
        <v>996</v>
      </c>
    </row>
    <row r="485" spans="1:2" x14ac:dyDescent="0.25">
      <c r="A485" s="3">
        <v>66951</v>
      </c>
      <c r="B485" s="3">
        <v>993</v>
      </c>
    </row>
    <row r="486" spans="1:2" x14ac:dyDescent="0.25">
      <c r="A486" s="3">
        <v>69932</v>
      </c>
      <c r="B486" s="3">
        <v>992</v>
      </c>
    </row>
    <row r="487" spans="1:2" x14ac:dyDescent="0.25">
      <c r="A487" s="3">
        <v>46772</v>
      </c>
      <c r="B487" s="3">
        <v>991</v>
      </c>
    </row>
    <row r="488" spans="1:2" x14ac:dyDescent="0.25">
      <c r="A488" s="3">
        <v>77044</v>
      </c>
      <c r="B488" s="3">
        <v>989</v>
      </c>
    </row>
    <row r="489" spans="1:2" x14ac:dyDescent="0.25">
      <c r="A489" s="3">
        <v>67309</v>
      </c>
      <c r="B489" s="3">
        <v>987</v>
      </c>
    </row>
    <row r="490" spans="1:2" x14ac:dyDescent="0.25">
      <c r="A490" s="3">
        <v>77382</v>
      </c>
      <c r="B490" s="3">
        <v>987</v>
      </c>
    </row>
    <row r="491" spans="1:2" x14ac:dyDescent="0.25">
      <c r="A491" s="3">
        <v>80336</v>
      </c>
      <c r="B491" s="3">
        <v>986</v>
      </c>
    </row>
    <row r="492" spans="1:2" x14ac:dyDescent="0.25">
      <c r="A492" s="3">
        <v>71847</v>
      </c>
      <c r="B492" s="3">
        <v>982</v>
      </c>
    </row>
    <row r="493" spans="1:2" x14ac:dyDescent="0.25">
      <c r="A493" s="3">
        <v>69702</v>
      </c>
      <c r="B493" s="3">
        <v>982</v>
      </c>
    </row>
    <row r="494" spans="1:2" x14ac:dyDescent="0.25">
      <c r="A494" s="3">
        <v>69476</v>
      </c>
      <c r="B494" s="3">
        <v>977</v>
      </c>
    </row>
    <row r="495" spans="1:2" x14ac:dyDescent="0.25">
      <c r="A495" s="3">
        <v>67911</v>
      </c>
      <c r="B495" s="3">
        <v>976</v>
      </c>
    </row>
    <row r="496" spans="1:2" x14ac:dyDescent="0.25">
      <c r="A496" s="3">
        <v>64831</v>
      </c>
      <c r="B496" s="3">
        <v>976</v>
      </c>
    </row>
    <row r="497" spans="1:2" x14ac:dyDescent="0.25">
      <c r="A497" s="3">
        <v>73113</v>
      </c>
      <c r="B497" s="3">
        <v>973</v>
      </c>
    </row>
    <row r="498" spans="1:2" x14ac:dyDescent="0.25">
      <c r="A498" s="3">
        <v>84835</v>
      </c>
      <c r="B498" s="3">
        <v>972</v>
      </c>
    </row>
    <row r="499" spans="1:2" x14ac:dyDescent="0.25">
      <c r="A499" s="3">
        <v>64961</v>
      </c>
      <c r="B499" s="3">
        <v>971</v>
      </c>
    </row>
    <row r="500" spans="1:2" x14ac:dyDescent="0.25">
      <c r="A500" s="3">
        <v>79244</v>
      </c>
      <c r="B500" s="3">
        <v>971</v>
      </c>
    </row>
    <row r="501" spans="1:2" x14ac:dyDescent="0.25">
      <c r="A501" s="3">
        <v>78468</v>
      </c>
      <c r="B501" s="3">
        <v>970</v>
      </c>
    </row>
    <row r="502" spans="1:2" x14ac:dyDescent="0.25">
      <c r="A502" s="3">
        <v>63285</v>
      </c>
      <c r="B502" s="3">
        <v>969</v>
      </c>
    </row>
    <row r="503" spans="1:2" x14ac:dyDescent="0.25">
      <c r="A503" s="3">
        <v>101970</v>
      </c>
      <c r="B503" s="3">
        <v>967</v>
      </c>
    </row>
    <row r="504" spans="1:2" x14ac:dyDescent="0.25">
      <c r="A504" s="3">
        <v>70647</v>
      </c>
      <c r="B504" s="3">
        <v>965</v>
      </c>
    </row>
    <row r="505" spans="1:2" x14ac:dyDescent="0.25">
      <c r="A505" s="3">
        <v>71965</v>
      </c>
      <c r="B505" s="3">
        <v>965</v>
      </c>
    </row>
    <row r="506" spans="1:2" x14ac:dyDescent="0.25">
      <c r="A506" s="3">
        <v>56796</v>
      </c>
      <c r="B506" s="3">
        <v>964</v>
      </c>
    </row>
    <row r="507" spans="1:2" x14ac:dyDescent="0.25">
      <c r="A507" s="3">
        <v>102692</v>
      </c>
      <c r="B507" s="3">
        <v>964</v>
      </c>
    </row>
    <row r="508" spans="1:2" x14ac:dyDescent="0.25">
      <c r="A508" s="3">
        <v>65991</v>
      </c>
      <c r="B508" s="3">
        <v>962</v>
      </c>
    </row>
    <row r="509" spans="1:2" x14ac:dyDescent="0.25">
      <c r="A509" s="3">
        <v>67433</v>
      </c>
      <c r="B509" s="3">
        <v>962</v>
      </c>
    </row>
    <row r="510" spans="1:2" x14ac:dyDescent="0.25">
      <c r="A510" s="3">
        <v>65148</v>
      </c>
      <c r="B510" s="3">
        <v>962</v>
      </c>
    </row>
    <row r="511" spans="1:2" x14ac:dyDescent="0.25">
      <c r="A511" s="3">
        <v>81698</v>
      </c>
      <c r="B511" s="3">
        <v>961</v>
      </c>
    </row>
    <row r="512" spans="1:2" x14ac:dyDescent="0.25">
      <c r="A512" s="3">
        <v>55956</v>
      </c>
      <c r="B512" s="3">
        <v>961</v>
      </c>
    </row>
    <row r="513" spans="1:2" x14ac:dyDescent="0.25">
      <c r="A513" s="3">
        <v>67716</v>
      </c>
      <c r="B513" s="3">
        <v>960</v>
      </c>
    </row>
    <row r="514" spans="1:2" x14ac:dyDescent="0.25">
      <c r="A514" s="3">
        <v>82460</v>
      </c>
      <c r="B514" s="3">
        <v>959</v>
      </c>
    </row>
    <row r="515" spans="1:2" x14ac:dyDescent="0.25">
      <c r="A515" s="3">
        <v>62450</v>
      </c>
      <c r="B515" s="3">
        <v>957</v>
      </c>
    </row>
    <row r="516" spans="1:2" x14ac:dyDescent="0.25">
      <c r="A516" s="3">
        <v>68148</v>
      </c>
      <c r="B516" s="3">
        <v>957</v>
      </c>
    </row>
    <row r="517" spans="1:2" x14ac:dyDescent="0.25">
      <c r="A517" s="3">
        <v>74806</v>
      </c>
      <c r="B517" s="3">
        <v>956</v>
      </c>
    </row>
    <row r="518" spans="1:2" x14ac:dyDescent="0.25">
      <c r="A518" s="3">
        <v>55686</v>
      </c>
      <c r="B518" s="3">
        <v>956</v>
      </c>
    </row>
    <row r="519" spans="1:2" x14ac:dyDescent="0.25">
      <c r="A519" s="3">
        <v>66476</v>
      </c>
      <c r="B519" s="3">
        <v>956</v>
      </c>
    </row>
    <row r="520" spans="1:2" x14ac:dyDescent="0.25">
      <c r="A520" s="3">
        <v>65196</v>
      </c>
      <c r="B520" s="3">
        <v>955</v>
      </c>
    </row>
    <row r="521" spans="1:2" x14ac:dyDescent="0.25">
      <c r="A521" s="3">
        <v>75236</v>
      </c>
      <c r="B521" s="3">
        <v>954</v>
      </c>
    </row>
    <row r="522" spans="1:2" x14ac:dyDescent="0.25">
      <c r="A522" s="3">
        <v>65106</v>
      </c>
      <c r="B522" s="3">
        <v>954</v>
      </c>
    </row>
    <row r="523" spans="1:2" x14ac:dyDescent="0.25">
      <c r="A523" s="3">
        <v>58607</v>
      </c>
      <c r="B523" s="3">
        <v>953</v>
      </c>
    </row>
    <row r="524" spans="1:2" x14ac:dyDescent="0.25">
      <c r="A524" s="3">
        <v>75283</v>
      </c>
      <c r="B524" s="3">
        <v>953</v>
      </c>
    </row>
    <row r="525" spans="1:2" x14ac:dyDescent="0.25">
      <c r="A525" s="3">
        <v>52973</v>
      </c>
      <c r="B525" s="3">
        <v>953</v>
      </c>
    </row>
    <row r="526" spans="1:2" x14ac:dyDescent="0.25">
      <c r="A526" s="3">
        <v>52614</v>
      </c>
      <c r="B526" s="3">
        <v>952</v>
      </c>
    </row>
    <row r="527" spans="1:2" x14ac:dyDescent="0.25">
      <c r="A527" s="3">
        <v>84953</v>
      </c>
      <c r="B527" s="3">
        <v>952</v>
      </c>
    </row>
    <row r="528" spans="1:2" x14ac:dyDescent="0.25">
      <c r="A528" s="3">
        <v>60491</v>
      </c>
      <c r="B528" s="3">
        <v>952</v>
      </c>
    </row>
    <row r="529" spans="1:2" x14ac:dyDescent="0.25">
      <c r="A529" s="3">
        <v>61074</v>
      </c>
      <c r="B529" s="3">
        <v>950</v>
      </c>
    </row>
    <row r="530" spans="1:2" x14ac:dyDescent="0.25">
      <c r="A530" s="3">
        <v>80685</v>
      </c>
      <c r="B530" s="3">
        <v>950</v>
      </c>
    </row>
    <row r="531" spans="1:2" x14ac:dyDescent="0.25">
      <c r="A531" s="3">
        <v>75072</v>
      </c>
      <c r="B531" s="3">
        <v>948</v>
      </c>
    </row>
    <row r="532" spans="1:2" x14ac:dyDescent="0.25">
      <c r="A532" s="3">
        <v>67893</v>
      </c>
      <c r="B532" s="3">
        <v>948</v>
      </c>
    </row>
    <row r="533" spans="1:2" x14ac:dyDescent="0.25">
      <c r="A533" s="3">
        <v>61010</v>
      </c>
      <c r="B533" s="3">
        <v>945</v>
      </c>
    </row>
    <row r="534" spans="1:2" x14ac:dyDescent="0.25">
      <c r="A534" s="3">
        <v>70596</v>
      </c>
      <c r="B534" s="3">
        <v>942</v>
      </c>
    </row>
    <row r="535" spans="1:2" x14ac:dyDescent="0.25">
      <c r="A535" s="3">
        <v>94871</v>
      </c>
      <c r="B535" s="3">
        <v>934</v>
      </c>
    </row>
    <row r="536" spans="1:2" x14ac:dyDescent="0.25">
      <c r="A536" s="3">
        <v>71796</v>
      </c>
      <c r="B536" s="3">
        <v>928</v>
      </c>
    </row>
    <row r="537" spans="1:2" x14ac:dyDescent="0.25">
      <c r="A537" s="3">
        <v>62820</v>
      </c>
      <c r="B537" s="3">
        <v>923</v>
      </c>
    </row>
    <row r="538" spans="1:2" x14ac:dyDescent="0.25">
      <c r="A538" s="3">
        <v>70053</v>
      </c>
      <c r="B538" s="3">
        <v>923</v>
      </c>
    </row>
    <row r="539" spans="1:2" x14ac:dyDescent="0.25">
      <c r="A539" s="3">
        <v>58350</v>
      </c>
      <c r="B539" s="3">
        <v>921</v>
      </c>
    </row>
    <row r="540" spans="1:2" x14ac:dyDescent="0.25">
      <c r="A540" s="3">
        <v>57304</v>
      </c>
      <c r="B540" s="3">
        <v>920</v>
      </c>
    </row>
    <row r="541" spans="1:2" x14ac:dyDescent="0.25">
      <c r="A541" s="3">
        <v>83715</v>
      </c>
      <c r="B541" s="3">
        <v>918</v>
      </c>
    </row>
    <row r="542" spans="1:2" x14ac:dyDescent="0.25">
      <c r="A542" s="3">
        <v>63855</v>
      </c>
      <c r="B542" s="3">
        <v>917</v>
      </c>
    </row>
    <row r="543" spans="1:2" x14ac:dyDescent="0.25">
      <c r="A543" s="3">
        <v>52513</v>
      </c>
      <c r="B543" s="3">
        <v>917</v>
      </c>
    </row>
    <row r="544" spans="1:2" x14ac:dyDescent="0.25">
      <c r="A544" s="3">
        <v>65665</v>
      </c>
      <c r="B544" s="3">
        <v>916</v>
      </c>
    </row>
    <row r="545" spans="1:2" x14ac:dyDescent="0.25">
      <c r="A545" s="3">
        <v>71163</v>
      </c>
      <c r="B545" s="3">
        <v>916</v>
      </c>
    </row>
    <row r="546" spans="1:2" x14ac:dyDescent="0.25">
      <c r="A546" s="3">
        <v>67131</v>
      </c>
      <c r="B546" s="3">
        <v>914</v>
      </c>
    </row>
    <row r="547" spans="1:2" x14ac:dyDescent="0.25">
      <c r="A547" s="3">
        <v>58330</v>
      </c>
      <c r="B547" s="3">
        <v>913</v>
      </c>
    </row>
    <row r="548" spans="1:2" x14ac:dyDescent="0.25">
      <c r="A548" s="3">
        <v>87000</v>
      </c>
      <c r="B548" s="3">
        <v>912</v>
      </c>
    </row>
    <row r="549" spans="1:2" x14ac:dyDescent="0.25">
      <c r="A549" s="3">
        <v>52203</v>
      </c>
      <c r="B549" s="3">
        <v>911</v>
      </c>
    </row>
    <row r="550" spans="1:2" x14ac:dyDescent="0.25">
      <c r="A550" s="3">
        <v>74881</v>
      </c>
      <c r="B550" s="3">
        <v>910</v>
      </c>
    </row>
    <row r="551" spans="1:2" x14ac:dyDescent="0.25">
      <c r="A551" s="3">
        <v>65488</v>
      </c>
      <c r="B551" s="3">
        <v>909</v>
      </c>
    </row>
    <row r="552" spans="1:2" x14ac:dyDescent="0.25">
      <c r="A552" s="3">
        <v>78075</v>
      </c>
      <c r="B552" s="3">
        <v>908</v>
      </c>
    </row>
    <row r="553" spans="1:2" x14ac:dyDescent="0.25">
      <c r="A553" s="3">
        <v>78931</v>
      </c>
      <c r="B553" s="3">
        <v>908</v>
      </c>
    </row>
    <row r="554" spans="1:2" x14ac:dyDescent="0.25">
      <c r="A554" s="3">
        <v>70886</v>
      </c>
      <c r="B554" s="3">
        <v>907</v>
      </c>
    </row>
    <row r="555" spans="1:2" x14ac:dyDescent="0.25">
      <c r="A555" s="3">
        <v>72298</v>
      </c>
      <c r="B555" s="3">
        <v>904</v>
      </c>
    </row>
    <row r="556" spans="1:2" x14ac:dyDescent="0.25">
      <c r="A556" s="3">
        <v>64950</v>
      </c>
      <c r="B556" s="3">
        <v>903</v>
      </c>
    </row>
    <row r="557" spans="1:2" x14ac:dyDescent="0.25">
      <c r="A557" s="3">
        <v>71391</v>
      </c>
      <c r="B557" s="3">
        <v>902</v>
      </c>
    </row>
    <row r="558" spans="1:2" x14ac:dyDescent="0.25">
      <c r="A558" s="3">
        <v>56775</v>
      </c>
      <c r="B558" s="3">
        <v>902</v>
      </c>
    </row>
    <row r="559" spans="1:2" x14ac:dyDescent="0.25">
      <c r="A559" s="3">
        <v>63206</v>
      </c>
      <c r="B559" s="3">
        <v>902</v>
      </c>
    </row>
    <row r="560" spans="1:2" x14ac:dyDescent="0.25">
      <c r="A560" s="3">
        <v>69063</v>
      </c>
      <c r="B560" s="3">
        <v>902</v>
      </c>
    </row>
    <row r="561" spans="1:2" x14ac:dyDescent="0.25">
      <c r="A561" s="3">
        <v>70179</v>
      </c>
      <c r="B561" s="3">
        <v>901</v>
      </c>
    </row>
    <row r="562" spans="1:2" x14ac:dyDescent="0.25">
      <c r="A562" s="3">
        <v>61064</v>
      </c>
      <c r="B562" s="3">
        <v>900</v>
      </c>
    </row>
    <row r="563" spans="1:2" x14ac:dyDescent="0.25">
      <c r="A563" s="3">
        <v>71232</v>
      </c>
      <c r="B563" s="3">
        <v>900</v>
      </c>
    </row>
    <row r="564" spans="1:2" x14ac:dyDescent="0.25">
      <c r="A564" s="3">
        <v>56937</v>
      </c>
      <c r="B564" s="3">
        <v>898</v>
      </c>
    </row>
    <row r="565" spans="1:2" x14ac:dyDescent="0.25">
      <c r="A565" s="3">
        <v>55260</v>
      </c>
      <c r="B565" s="3">
        <v>897</v>
      </c>
    </row>
    <row r="566" spans="1:2" x14ac:dyDescent="0.25">
      <c r="A566" s="3">
        <v>79734</v>
      </c>
      <c r="B566" s="3">
        <v>897</v>
      </c>
    </row>
    <row r="567" spans="1:2" x14ac:dyDescent="0.25">
      <c r="A567" s="3">
        <v>76320</v>
      </c>
      <c r="B567" s="3">
        <v>897</v>
      </c>
    </row>
    <row r="568" spans="1:2" x14ac:dyDescent="0.25">
      <c r="A568" s="3">
        <v>44953</v>
      </c>
      <c r="B568" s="3">
        <v>897</v>
      </c>
    </row>
    <row r="569" spans="1:2" x14ac:dyDescent="0.25">
      <c r="A569" s="3">
        <v>69283</v>
      </c>
      <c r="B569" s="3">
        <v>896</v>
      </c>
    </row>
    <row r="570" spans="1:2" x14ac:dyDescent="0.25">
      <c r="A570" s="3">
        <v>60161</v>
      </c>
      <c r="B570" s="3">
        <v>894</v>
      </c>
    </row>
    <row r="571" spans="1:2" x14ac:dyDescent="0.25">
      <c r="A571" s="3">
        <v>59666</v>
      </c>
      <c r="B571" s="3">
        <v>894</v>
      </c>
    </row>
    <row r="572" spans="1:2" x14ac:dyDescent="0.25">
      <c r="A572" s="3">
        <v>68117</v>
      </c>
      <c r="B572" s="3">
        <v>894</v>
      </c>
    </row>
    <row r="573" spans="1:2" x14ac:dyDescent="0.25">
      <c r="A573" s="3">
        <v>54693</v>
      </c>
      <c r="B573" s="3">
        <v>894</v>
      </c>
    </row>
    <row r="574" spans="1:2" x14ac:dyDescent="0.25">
      <c r="A574" s="3">
        <v>77142</v>
      </c>
      <c r="B574" s="3">
        <v>893</v>
      </c>
    </row>
    <row r="575" spans="1:2" x14ac:dyDescent="0.25">
      <c r="A575" s="3">
        <v>66835</v>
      </c>
      <c r="B575" s="3">
        <v>892</v>
      </c>
    </row>
    <row r="576" spans="1:2" x14ac:dyDescent="0.25">
      <c r="A576" s="3">
        <v>65073</v>
      </c>
      <c r="B576" s="3">
        <v>892</v>
      </c>
    </row>
    <row r="577" spans="1:2" x14ac:dyDescent="0.25">
      <c r="A577" s="3">
        <v>62568</v>
      </c>
      <c r="B577" s="3">
        <v>892</v>
      </c>
    </row>
    <row r="578" spans="1:2" x14ac:dyDescent="0.25">
      <c r="A578" s="3">
        <v>59462</v>
      </c>
      <c r="B578" s="3">
        <v>892</v>
      </c>
    </row>
    <row r="579" spans="1:2" x14ac:dyDescent="0.25">
      <c r="A579" s="3">
        <v>77298</v>
      </c>
      <c r="B579" s="3">
        <v>890</v>
      </c>
    </row>
    <row r="580" spans="1:2" x14ac:dyDescent="0.25">
      <c r="A580" s="3">
        <v>53103</v>
      </c>
      <c r="B580" s="3">
        <v>890</v>
      </c>
    </row>
    <row r="581" spans="1:2" x14ac:dyDescent="0.25">
      <c r="A581" s="3">
        <v>53858</v>
      </c>
      <c r="B581" s="3">
        <v>889</v>
      </c>
    </row>
    <row r="582" spans="1:2" x14ac:dyDescent="0.25">
      <c r="A582" s="3">
        <v>67023</v>
      </c>
      <c r="B582" s="3">
        <v>889</v>
      </c>
    </row>
    <row r="583" spans="1:2" x14ac:dyDescent="0.25">
      <c r="A583" s="3">
        <v>66731</v>
      </c>
      <c r="B583" s="3">
        <v>888</v>
      </c>
    </row>
    <row r="584" spans="1:2" x14ac:dyDescent="0.25">
      <c r="A584" s="3">
        <v>67381</v>
      </c>
      <c r="B584" s="3">
        <v>887</v>
      </c>
    </row>
    <row r="585" spans="1:2" x14ac:dyDescent="0.25">
      <c r="A585" s="3">
        <v>67046</v>
      </c>
      <c r="B585" s="3">
        <v>886</v>
      </c>
    </row>
    <row r="586" spans="1:2" x14ac:dyDescent="0.25">
      <c r="A586" s="3">
        <v>63404</v>
      </c>
      <c r="B586" s="3">
        <v>885</v>
      </c>
    </row>
    <row r="587" spans="1:2" x14ac:dyDescent="0.25">
      <c r="A587" s="3">
        <v>67605</v>
      </c>
      <c r="B587" s="3">
        <v>884</v>
      </c>
    </row>
    <row r="588" spans="1:2" x14ac:dyDescent="0.25">
      <c r="A588" s="3">
        <v>56242</v>
      </c>
      <c r="B588" s="3">
        <v>883</v>
      </c>
    </row>
    <row r="589" spans="1:2" x14ac:dyDescent="0.25">
      <c r="A589" s="3">
        <v>57912</v>
      </c>
      <c r="B589" s="3">
        <v>881</v>
      </c>
    </row>
    <row r="590" spans="1:2" x14ac:dyDescent="0.25">
      <c r="A590" s="3">
        <v>67353</v>
      </c>
      <c r="B590" s="3">
        <v>878</v>
      </c>
    </row>
    <row r="591" spans="1:2" x14ac:dyDescent="0.25">
      <c r="A591" s="3">
        <v>78825</v>
      </c>
      <c r="B591" s="3">
        <v>877</v>
      </c>
    </row>
    <row r="592" spans="1:2" x14ac:dyDescent="0.25">
      <c r="A592" s="3">
        <v>75012</v>
      </c>
      <c r="B592" s="3">
        <v>876</v>
      </c>
    </row>
    <row r="593" spans="1:2" x14ac:dyDescent="0.25">
      <c r="A593" s="3">
        <v>72635</v>
      </c>
      <c r="B593" s="3">
        <v>874</v>
      </c>
    </row>
    <row r="594" spans="1:2" x14ac:dyDescent="0.25">
      <c r="A594" s="3">
        <v>52845</v>
      </c>
      <c r="B594" s="3">
        <v>872</v>
      </c>
    </row>
    <row r="595" spans="1:2" x14ac:dyDescent="0.25">
      <c r="A595" s="3">
        <v>81320</v>
      </c>
      <c r="B595" s="3">
        <v>871</v>
      </c>
    </row>
    <row r="596" spans="1:2" x14ac:dyDescent="0.25">
      <c r="A596" s="3">
        <v>69867</v>
      </c>
      <c r="B596" s="3">
        <v>871</v>
      </c>
    </row>
    <row r="597" spans="1:2" x14ac:dyDescent="0.25">
      <c r="A597" s="3">
        <v>76234</v>
      </c>
      <c r="B597" s="3">
        <v>866</v>
      </c>
    </row>
    <row r="598" spans="1:2" x14ac:dyDescent="0.25">
      <c r="A598" s="3">
        <v>72940</v>
      </c>
      <c r="B598" s="3">
        <v>865</v>
      </c>
    </row>
    <row r="599" spans="1:2" x14ac:dyDescent="0.25">
      <c r="A599" s="3">
        <v>72570</v>
      </c>
      <c r="B599" s="3">
        <v>865</v>
      </c>
    </row>
    <row r="600" spans="1:2" x14ac:dyDescent="0.25">
      <c r="A600" s="3">
        <v>82224</v>
      </c>
      <c r="B600" s="3">
        <v>862</v>
      </c>
    </row>
    <row r="601" spans="1:2" x14ac:dyDescent="0.25">
      <c r="A601" s="3">
        <v>48948</v>
      </c>
      <c r="B601" s="3">
        <v>860</v>
      </c>
    </row>
    <row r="602" spans="1:2" x14ac:dyDescent="0.25">
      <c r="A602" s="3">
        <v>61209</v>
      </c>
      <c r="B602" s="3">
        <v>858</v>
      </c>
    </row>
    <row r="603" spans="1:2" x14ac:dyDescent="0.25">
      <c r="A603" s="3">
        <v>75278</v>
      </c>
      <c r="B603" s="3">
        <v>856</v>
      </c>
    </row>
    <row r="604" spans="1:2" x14ac:dyDescent="0.25">
      <c r="A604" s="3">
        <v>62503</v>
      </c>
      <c r="B604" s="3">
        <v>856</v>
      </c>
    </row>
    <row r="605" spans="1:2" x14ac:dyDescent="0.25">
      <c r="A605" s="3">
        <v>60152</v>
      </c>
      <c r="B605" s="3">
        <v>852</v>
      </c>
    </row>
    <row r="606" spans="1:2" x14ac:dyDescent="0.25">
      <c r="A606" s="3">
        <v>70379</v>
      </c>
      <c r="B606" s="3">
        <v>852</v>
      </c>
    </row>
    <row r="607" spans="1:2" x14ac:dyDescent="0.25">
      <c r="A607" s="3">
        <v>79205</v>
      </c>
      <c r="B607" s="3">
        <v>851</v>
      </c>
    </row>
    <row r="608" spans="1:2" x14ac:dyDescent="0.25">
      <c r="A608" s="3">
        <v>74268</v>
      </c>
      <c r="B608" s="3">
        <v>851</v>
      </c>
    </row>
    <row r="609" spans="1:2" x14ac:dyDescent="0.25">
      <c r="A609" s="3">
        <v>66294</v>
      </c>
      <c r="B609" s="3">
        <v>850</v>
      </c>
    </row>
    <row r="610" spans="1:2" x14ac:dyDescent="0.25">
      <c r="A610" s="3">
        <v>61346</v>
      </c>
      <c r="B610" s="3">
        <v>847</v>
      </c>
    </row>
    <row r="611" spans="1:2" x14ac:dyDescent="0.25">
      <c r="A611" s="3">
        <v>63381</v>
      </c>
      <c r="B611" s="3">
        <v>846</v>
      </c>
    </row>
    <row r="612" spans="1:2" x14ac:dyDescent="0.25">
      <c r="A612" s="3">
        <v>52413</v>
      </c>
      <c r="B612" s="3">
        <v>845</v>
      </c>
    </row>
    <row r="613" spans="1:2" x14ac:dyDescent="0.25">
      <c r="A613" s="3">
        <v>48240</v>
      </c>
      <c r="B613" s="3">
        <v>841</v>
      </c>
    </row>
    <row r="614" spans="1:2" x14ac:dyDescent="0.25">
      <c r="A614" s="3">
        <v>54233</v>
      </c>
      <c r="B614" s="3">
        <v>839</v>
      </c>
    </row>
    <row r="615" spans="1:2" x14ac:dyDescent="0.25">
      <c r="A615" s="3">
        <v>68352</v>
      </c>
      <c r="B615" s="3">
        <v>838</v>
      </c>
    </row>
    <row r="616" spans="1:2" x14ac:dyDescent="0.25">
      <c r="A616" s="3">
        <v>62772</v>
      </c>
      <c r="B616" s="3">
        <v>838</v>
      </c>
    </row>
    <row r="617" spans="1:2" x14ac:dyDescent="0.25">
      <c r="A617" s="3">
        <v>55250</v>
      </c>
      <c r="B617" s="3">
        <v>837</v>
      </c>
    </row>
    <row r="618" spans="1:2" x14ac:dyDescent="0.25">
      <c r="A618" s="3">
        <v>64892</v>
      </c>
      <c r="B618" s="3">
        <v>837</v>
      </c>
    </row>
    <row r="619" spans="1:2" x14ac:dyDescent="0.25">
      <c r="A619" s="3">
        <v>61314</v>
      </c>
      <c r="B619" s="3">
        <v>836</v>
      </c>
    </row>
    <row r="620" spans="1:2" x14ac:dyDescent="0.25">
      <c r="A620" s="3">
        <v>57959</v>
      </c>
      <c r="B620" s="3">
        <v>835</v>
      </c>
    </row>
    <row r="621" spans="1:2" x14ac:dyDescent="0.25">
      <c r="A621" s="3">
        <v>79803</v>
      </c>
      <c r="B621" s="3">
        <v>835</v>
      </c>
    </row>
    <row r="622" spans="1:2" x14ac:dyDescent="0.25">
      <c r="A622" s="3">
        <v>76081</v>
      </c>
      <c r="B622" s="3">
        <v>833</v>
      </c>
    </row>
    <row r="623" spans="1:2" x14ac:dyDescent="0.25">
      <c r="A623" s="3">
        <v>76624</v>
      </c>
      <c r="B623" s="3">
        <v>833</v>
      </c>
    </row>
    <row r="624" spans="1:2" x14ac:dyDescent="0.25">
      <c r="A624" s="3">
        <v>49269</v>
      </c>
      <c r="B624" s="3">
        <v>832</v>
      </c>
    </row>
    <row r="625" spans="1:2" x14ac:dyDescent="0.25">
      <c r="A625" s="3">
        <v>49912</v>
      </c>
      <c r="B625" s="3">
        <v>832</v>
      </c>
    </row>
    <row r="626" spans="1:2" x14ac:dyDescent="0.25">
      <c r="A626" s="3">
        <v>52852</v>
      </c>
      <c r="B626" s="3">
        <v>832</v>
      </c>
    </row>
    <row r="627" spans="1:2" x14ac:dyDescent="0.25">
      <c r="A627" s="3">
        <v>59809</v>
      </c>
      <c r="B627" s="3">
        <v>828</v>
      </c>
    </row>
    <row r="628" spans="1:2" x14ac:dyDescent="0.25">
      <c r="A628" s="3">
        <v>76630</v>
      </c>
      <c r="B628" s="3">
        <v>828</v>
      </c>
    </row>
    <row r="629" spans="1:2" x14ac:dyDescent="0.25">
      <c r="A629" s="3">
        <v>71113</v>
      </c>
      <c r="B629" s="3">
        <v>827</v>
      </c>
    </row>
    <row r="630" spans="1:2" x14ac:dyDescent="0.25">
      <c r="A630" s="3">
        <v>60597</v>
      </c>
      <c r="B630" s="3">
        <v>827</v>
      </c>
    </row>
    <row r="631" spans="1:2" x14ac:dyDescent="0.25">
      <c r="A631" s="3">
        <v>69661</v>
      </c>
      <c r="B631" s="3">
        <v>826</v>
      </c>
    </row>
    <row r="632" spans="1:2" x14ac:dyDescent="0.25">
      <c r="A632" s="3">
        <v>53977</v>
      </c>
      <c r="B632" s="3">
        <v>825</v>
      </c>
    </row>
    <row r="633" spans="1:2" x14ac:dyDescent="0.25">
      <c r="A633" s="3">
        <v>69674</v>
      </c>
      <c r="B633" s="3">
        <v>821</v>
      </c>
    </row>
    <row r="634" spans="1:2" x14ac:dyDescent="0.25">
      <c r="A634" s="3">
        <v>60934</v>
      </c>
      <c r="B634" s="3">
        <v>819</v>
      </c>
    </row>
    <row r="635" spans="1:2" x14ac:dyDescent="0.25">
      <c r="A635" s="3">
        <v>66825</v>
      </c>
      <c r="B635" s="3">
        <v>818</v>
      </c>
    </row>
    <row r="636" spans="1:2" x14ac:dyDescent="0.25">
      <c r="A636" s="3">
        <v>79941</v>
      </c>
      <c r="B636" s="3">
        <v>810</v>
      </c>
    </row>
    <row r="637" spans="1:2" x14ac:dyDescent="0.25">
      <c r="A637" s="3">
        <v>64191</v>
      </c>
      <c r="B637" s="3">
        <v>810</v>
      </c>
    </row>
    <row r="638" spans="1:2" x14ac:dyDescent="0.25">
      <c r="A638" s="3">
        <v>75315</v>
      </c>
      <c r="B638" s="3">
        <v>810</v>
      </c>
    </row>
    <row r="639" spans="1:2" x14ac:dyDescent="0.25">
      <c r="A639" s="3">
        <v>34445</v>
      </c>
      <c r="B639" s="3">
        <v>809</v>
      </c>
    </row>
    <row r="640" spans="1:2" x14ac:dyDescent="0.25">
      <c r="A640" s="3">
        <v>69627</v>
      </c>
      <c r="B640" s="3">
        <v>808</v>
      </c>
    </row>
    <row r="641" spans="1:2" x14ac:dyDescent="0.25">
      <c r="A641" s="3">
        <v>89058</v>
      </c>
      <c r="B641" s="3">
        <v>807</v>
      </c>
    </row>
    <row r="642" spans="1:2" x14ac:dyDescent="0.25">
      <c r="A642" s="3">
        <v>62204</v>
      </c>
      <c r="B642" s="3">
        <v>807</v>
      </c>
    </row>
    <row r="643" spans="1:2" x14ac:dyDescent="0.25">
      <c r="A643" s="3">
        <v>62466</v>
      </c>
      <c r="B643" s="3">
        <v>806</v>
      </c>
    </row>
    <row r="644" spans="1:2" x14ac:dyDescent="0.25">
      <c r="A644" s="3">
        <v>55434</v>
      </c>
      <c r="B644" s="3">
        <v>806</v>
      </c>
    </row>
    <row r="645" spans="1:2" x14ac:dyDescent="0.25">
      <c r="A645" s="3">
        <v>70165</v>
      </c>
      <c r="B645" s="3">
        <v>804</v>
      </c>
    </row>
    <row r="646" spans="1:2" x14ac:dyDescent="0.25">
      <c r="A646" s="3">
        <v>77882</v>
      </c>
      <c r="B646" s="3">
        <v>803</v>
      </c>
    </row>
    <row r="647" spans="1:2" x14ac:dyDescent="0.25">
      <c r="A647" s="3">
        <v>69755</v>
      </c>
      <c r="B647" s="3">
        <v>801</v>
      </c>
    </row>
    <row r="648" spans="1:2" x14ac:dyDescent="0.25">
      <c r="A648" s="3">
        <v>75903</v>
      </c>
      <c r="B648" s="3">
        <v>801</v>
      </c>
    </row>
    <row r="649" spans="1:2" x14ac:dyDescent="0.25">
      <c r="A649" s="3">
        <v>83891</v>
      </c>
      <c r="B649" s="3">
        <v>801</v>
      </c>
    </row>
    <row r="650" spans="1:2" x14ac:dyDescent="0.25">
      <c r="A650" s="3">
        <v>60554</v>
      </c>
      <c r="B650" s="3">
        <v>796</v>
      </c>
    </row>
    <row r="651" spans="1:2" x14ac:dyDescent="0.25">
      <c r="A651" s="3">
        <v>60714</v>
      </c>
      <c r="B651" s="3">
        <v>795</v>
      </c>
    </row>
    <row r="652" spans="1:2" x14ac:dyDescent="0.25">
      <c r="A652" s="3">
        <v>73807</v>
      </c>
      <c r="B652" s="3">
        <v>795</v>
      </c>
    </row>
    <row r="653" spans="1:2" x14ac:dyDescent="0.25">
      <c r="A653" s="3">
        <v>52750</v>
      </c>
      <c r="B653" s="3">
        <v>791</v>
      </c>
    </row>
    <row r="654" spans="1:2" x14ac:dyDescent="0.25">
      <c r="A654" s="3">
        <v>64722</v>
      </c>
      <c r="B654" s="3">
        <v>790</v>
      </c>
    </row>
    <row r="655" spans="1:2" x14ac:dyDescent="0.25">
      <c r="A655" s="3">
        <v>76532</v>
      </c>
      <c r="B655" s="3">
        <v>790</v>
      </c>
    </row>
    <row r="656" spans="1:2" x14ac:dyDescent="0.25">
      <c r="A656" s="3">
        <v>65569</v>
      </c>
      <c r="B656" s="3">
        <v>789</v>
      </c>
    </row>
    <row r="657" spans="1:2" x14ac:dyDescent="0.25">
      <c r="A657" s="3">
        <v>74716</v>
      </c>
      <c r="B657" s="3">
        <v>789</v>
      </c>
    </row>
    <row r="658" spans="1:2" x14ac:dyDescent="0.25">
      <c r="A658" s="3">
        <v>68627</v>
      </c>
      <c r="B658" s="3">
        <v>787</v>
      </c>
    </row>
    <row r="659" spans="1:2" x14ac:dyDescent="0.25">
      <c r="A659" s="3">
        <v>62670</v>
      </c>
      <c r="B659" s="3">
        <v>787</v>
      </c>
    </row>
    <row r="660" spans="1:2" x14ac:dyDescent="0.25">
      <c r="A660" s="3">
        <v>74805</v>
      </c>
      <c r="B660" s="3">
        <v>783</v>
      </c>
    </row>
    <row r="661" spans="1:2" x14ac:dyDescent="0.25">
      <c r="A661" s="3">
        <v>69389</v>
      </c>
      <c r="B661" s="3">
        <v>782</v>
      </c>
    </row>
    <row r="662" spans="1:2" x14ac:dyDescent="0.25">
      <c r="A662" s="3">
        <v>69245</v>
      </c>
      <c r="B662" s="3">
        <v>782</v>
      </c>
    </row>
    <row r="663" spans="1:2" x14ac:dyDescent="0.25">
      <c r="A663" s="3">
        <v>60894</v>
      </c>
      <c r="B663" s="3">
        <v>778</v>
      </c>
    </row>
    <row r="664" spans="1:2" x14ac:dyDescent="0.25">
      <c r="A664" s="3">
        <v>65031</v>
      </c>
      <c r="B664" s="3">
        <v>777</v>
      </c>
    </row>
    <row r="665" spans="1:2" x14ac:dyDescent="0.25">
      <c r="A665" s="3">
        <v>63841</v>
      </c>
      <c r="B665" s="3">
        <v>777</v>
      </c>
    </row>
    <row r="666" spans="1:2" x14ac:dyDescent="0.25">
      <c r="A666" s="3">
        <v>55759</v>
      </c>
      <c r="B666" s="3">
        <v>777</v>
      </c>
    </row>
    <row r="667" spans="1:2" x14ac:dyDescent="0.25">
      <c r="A667" s="3">
        <v>58086</v>
      </c>
      <c r="B667" s="3">
        <v>777</v>
      </c>
    </row>
    <row r="668" spans="1:2" x14ac:dyDescent="0.25">
      <c r="A668" s="3">
        <v>54356</v>
      </c>
      <c r="B668" s="3">
        <v>775</v>
      </c>
    </row>
    <row r="669" spans="1:2" x14ac:dyDescent="0.25">
      <c r="A669" s="3">
        <v>68118</v>
      </c>
      <c r="B669" s="3">
        <v>774</v>
      </c>
    </row>
    <row r="670" spans="1:2" x14ac:dyDescent="0.25">
      <c r="A670" s="3">
        <v>59601</v>
      </c>
      <c r="B670" s="3">
        <v>774</v>
      </c>
    </row>
    <row r="671" spans="1:2" x14ac:dyDescent="0.25">
      <c r="A671" s="3">
        <v>63915</v>
      </c>
      <c r="B671" s="3">
        <v>774</v>
      </c>
    </row>
    <row r="672" spans="1:2" x14ac:dyDescent="0.25">
      <c r="A672" s="3">
        <v>58308</v>
      </c>
      <c r="B672" s="3">
        <v>770</v>
      </c>
    </row>
    <row r="673" spans="1:2" x14ac:dyDescent="0.25">
      <c r="A673" s="3">
        <v>55424</v>
      </c>
      <c r="B673" s="3">
        <v>770</v>
      </c>
    </row>
    <row r="674" spans="1:2" x14ac:dyDescent="0.25">
      <c r="A674" s="3">
        <v>88097</v>
      </c>
      <c r="B674" s="3">
        <v>769</v>
      </c>
    </row>
    <row r="675" spans="1:2" x14ac:dyDescent="0.25">
      <c r="A675" s="3">
        <v>56534</v>
      </c>
      <c r="B675" s="3">
        <v>769</v>
      </c>
    </row>
    <row r="676" spans="1:2" x14ac:dyDescent="0.25">
      <c r="A676" s="3">
        <v>65333</v>
      </c>
      <c r="B676" s="3">
        <v>768</v>
      </c>
    </row>
    <row r="677" spans="1:2" x14ac:dyDescent="0.25">
      <c r="A677" s="3">
        <v>82623</v>
      </c>
      <c r="B677" s="3">
        <v>767</v>
      </c>
    </row>
    <row r="678" spans="1:2" x14ac:dyDescent="0.25">
      <c r="A678" s="3">
        <v>75774</v>
      </c>
      <c r="B678" s="3">
        <v>767</v>
      </c>
    </row>
    <row r="679" spans="1:2" x14ac:dyDescent="0.25">
      <c r="A679" s="3">
        <v>61284</v>
      </c>
      <c r="B679" s="3">
        <v>766</v>
      </c>
    </row>
    <row r="680" spans="1:2" x14ac:dyDescent="0.25">
      <c r="A680" s="3">
        <v>63246</v>
      </c>
      <c r="B680" s="3">
        <v>765</v>
      </c>
    </row>
    <row r="681" spans="1:2" x14ac:dyDescent="0.25">
      <c r="A681" s="3">
        <v>66313</v>
      </c>
      <c r="B681" s="3">
        <v>763</v>
      </c>
    </row>
    <row r="682" spans="1:2" x14ac:dyDescent="0.25">
      <c r="A682" s="3">
        <v>51983</v>
      </c>
      <c r="B682" s="3">
        <v>763</v>
      </c>
    </row>
    <row r="683" spans="1:2" x14ac:dyDescent="0.25">
      <c r="A683" s="3">
        <v>62061</v>
      </c>
      <c r="B683" s="3">
        <v>762</v>
      </c>
    </row>
    <row r="684" spans="1:2" x14ac:dyDescent="0.25">
      <c r="A684" s="3">
        <v>71499</v>
      </c>
      <c r="B684" s="3">
        <v>758</v>
      </c>
    </row>
    <row r="685" spans="1:2" x14ac:dyDescent="0.25">
      <c r="A685" s="3">
        <v>69719</v>
      </c>
      <c r="B685" s="3">
        <v>758</v>
      </c>
    </row>
    <row r="686" spans="1:2" x14ac:dyDescent="0.25">
      <c r="A686" s="3">
        <v>66375</v>
      </c>
      <c r="B686" s="3">
        <v>757</v>
      </c>
    </row>
    <row r="687" spans="1:2" x14ac:dyDescent="0.25">
      <c r="A687" s="3">
        <v>78497</v>
      </c>
      <c r="B687" s="3">
        <v>755</v>
      </c>
    </row>
    <row r="688" spans="1:2" x14ac:dyDescent="0.25">
      <c r="A688" s="3">
        <v>79865</v>
      </c>
      <c r="B688" s="3">
        <v>754</v>
      </c>
    </row>
    <row r="689" spans="1:2" x14ac:dyDescent="0.25">
      <c r="A689" s="3">
        <v>67087</v>
      </c>
      <c r="B689" s="3">
        <v>751</v>
      </c>
    </row>
    <row r="690" spans="1:2" x14ac:dyDescent="0.25">
      <c r="A690" s="3">
        <v>77297</v>
      </c>
      <c r="B690" s="3">
        <v>748</v>
      </c>
    </row>
    <row r="691" spans="1:2" x14ac:dyDescent="0.25">
      <c r="A691" s="3">
        <v>96547</v>
      </c>
      <c r="B691" s="3">
        <v>747</v>
      </c>
    </row>
    <row r="692" spans="1:2" x14ac:dyDescent="0.25">
      <c r="A692" s="3">
        <v>70566</v>
      </c>
      <c r="B692" s="3">
        <v>736</v>
      </c>
    </row>
    <row r="693" spans="1:2" x14ac:dyDescent="0.25">
      <c r="A693" s="3">
        <v>64449</v>
      </c>
      <c r="B693" s="3">
        <v>735</v>
      </c>
    </row>
    <row r="694" spans="1:2" x14ac:dyDescent="0.25">
      <c r="A694" s="3">
        <v>71613</v>
      </c>
      <c r="B694" s="3">
        <v>734</v>
      </c>
    </row>
    <row r="695" spans="1:2" x14ac:dyDescent="0.25">
      <c r="A695" s="3">
        <v>69901</v>
      </c>
      <c r="B695" s="3">
        <v>733</v>
      </c>
    </row>
    <row r="696" spans="1:2" x14ac:dyDescent="0.25">
      <c r="A696" s="3">
        <v>70421</v>
      </c>
      <c r="B696" s="3">
        <v>732</v>
      </c>
    </row>
    <row r="697" spans="1:2" x14ac:dyDescent="0.25">
      <c r="A697" s="3">
        <v>64474</v>
      </c>
      <c r="B697" s="3">
        <v>730</v>
      </c>
    </row>
    <row r="698" spans="1:2" x14ac:dyDescent="0.25">
      <c r="A698" s="3">
        <v>83151</v>
      </c>
      <c r="B698" s="3">
        <v>729</v>
      </c>
    </row>
    <row r="699" spans="1:2" x14ac:dyDescent="0.25">
      <c r="A699" s="3">
        <v>58684</v>
      </c>
      <c r="B699" s="3">
        <v>728</v>
      </c>
    </row>
    <row r="700" spans="1:2" x14ac:dyDescent="0.25">
      <c r="A700" s="3">
        <v>86580</v>
      </c>
      <c r="B700" s="3">
        <v>726</v>
      </c>
    </row>
    <row r="701" spans="1:2" x14ac:dyDescent="0.25">
      <c r="A701" s="3">
        <v>65275</v>
      </c>
      <c r="B701" s="3">
        <v>725</v>
      </c>
    </row>
    <row r="702" spans="1:2" x14ac:dyDescent="0.25">
      <c r="A702" s="3">
        <v>67225</v>
      </c>
      <c r="B702" s="3">
        <v>725</v>
      </c>
    </row>
    <row r="703" spans="1:2" x14ac:dyDescent="0.25">
      <c r="A703" s="3">
        <v>50898</v>
      </c>
      <c r="B703" s="3">
        <v>724</v>
      </c>
    </row>
    <row r="704" spans="1:2" x14ac:dyDescent="0.25">
      <c r="A704" s="3">
        <v>57811</v>
      </c>
      <c r="B704" s="3">
        <v>724</v>
      </c>
    </row>
    <row r="705" spans="1:2" x14ac:dyDescent="0.25">
      <c r="A705" s="3">
        <v>70932</v>
      </c>
      <c r="B705" s="3">
        <v>724</v>
      </c>
    </row>
    <row r="706" spans="1:2" x14ac:dyDescent="0.25">
      <c r="A706" s="3">
        <v>58482</v>
      </c>
      <c r="B706" s="3">
        <v>724</v>
      </c>
    </row>
    <row r="707" spans="1:2" x14ac:dyDescent="0.25">
      <c r="A707" s="3">
        <v>49505</v>
      </c>
      <c r="B707" s="3">
        <v>723</v>
      </c>
    </row>
    <row r="708" spans="1:2" x14ac:dyDescent="0.25">
      <c r="A708" s="3">
        <v>58582</v>
      </c>
      <c r="B708" s="3">
        <v>721</v>
      </c>
    </row>
    <row r="709" spans="1:2" x14ac:dyDescent="0.25">
      <c r="A709" s="3">
        <v>62807</v>
      </c>
      <c r="B709" s="3">
        <v>720</v>
      </c>
    </row>
    <row r="710" spans="1:2" x14ac:dyDescent="0.25">
      <c r="A710" s="3">
        <v>63967</v>
      </c>
      <c r="B710" s="3">
        <v>720</v>
      </c>
    </row>
    <row r="711" spans="1:2" x14ac:dyDescent="0.25">
      <c r="A711" s="3">
        <v>67272</v>
      </c>
      <c r="B711" s="3">
        <v>719</v>
      </c>
    </row>
    <row r="712" spans="1:2" x14ac:dyDescent="0.25">
      <c r="A712" s="3">
        <v>61823</v>
      </c>
      <c r="B712" s="3">
        <v>715</v>
      </c>
    </row>
    <row r="713" spans="1:2" x14ac:dyDescent="0.25">
      <c r="A713" s="3">
        <v>80910</v>
      </c>
      <c r="B713" s="3">
        <v>715</v>
      </c>
    </row>
    <row r="714" spans="1:2" x14ac:dyDescent="0.25">
      <c r="A714" s="3">
        <v>60585</v>
      </c>
      <c r="B714" s="3">
        <v>715</v>
      </c>
    </row>
    <row r="715" spans="1:2" x14ac:dyDescent="0.25">
      <c r="A715" s="3">
        <v>59111</v>
      </c>
      <c r="B715" s="3">
        <v>714</v>
      </c>
    </row>
    <row r="716" spans="1:2" x14ac:dyDescent="0.25">
      <c r="A716" s="3">
        <v>44511</v>
      </c>
      <c r="B716" s="3">
        <v>713</v>
      </c>
    </row>
    <row r="717" spans="1:2" x14ac:dyDescent="0.25">
      <c r="A717" s="3">
        <v>65685</v>
      </c>
      <c r="B717" s="3">
        <v>712</v>
      </c>
    </row>
    <row r="718" spans="1:2" x14ac:dyDescent="0.25">
      <c r="A718" s="3">
        <v>58597</v>
      </c>
      <c r="B718" s="3">
        <v>712</v>
      </c>
    </row>
    <row r="719" spans="1:2" x14ac:dyDescent="0.25">
      <c r="A719" s="3">
        <v>65814</v>
      </c>
      <c r="B719" s="3">
        <v>712</v>
      </c>
    </row>
    <row r="720" spans="1:2" x14ac:dyDescent="0.25">
      <c r="A720" s="3">
        <v>59925</v>
      </c>
      <c r="B720" s="3">
        <v>710</v>
      </c>
    </row>
    <row r="721" spans="1:2" x14ac:dyDescent="0.25">
      <c r="A721" s="3">
        <v>70777</v>
      </c>
      <c r="B721" s="3">
        <v>709</v>
      </c>
    </row>
    <row r="722" spans="1:2" x14ac:dyDescent="0.25">
      <c r="A722" s="3">
        <v>86037</v>
      </c>
      <c r="B722" s="3">
        <v>708</v>
      </c>
    </row>
    <row r="723" spans="1:2" x14ac:dyDescent="0.25">
      <c r="A723" s="3">
        <v>82017</v>
      </c>
      <c r="B723" s="3">
        <v>706</v>
      </c>
    </row>
    <row r="724" spans="1:2" x14ac:dyDescent="0.25">
      <c r="A724" s="3">
        <v>61671</v>
      </c>
      <c r="B724" s="3">
        <v>704</v>
      </c>
    </row>
    <row r="725" spans="1:2" x14ac:dyDescent="0.25">
      <c r="A725" s="3">
        <v>65210</v>
      </c>
      <c r="B725" s="3">
        <v>703</v>
      </c>
    </row>
    <row r="726" spans="1:2" x14ac:dyDescent="0.25">
      <c r="A726" s="3">
        <v>62513</v>
      </c>
      <c r="B726" s="3">
        <v>702</v>
      </c>
    </row>
    <row r="727" spans="1:2" x14ac:dyDescent="0.25">
      <c r="A727" s="3">
        <v>81361</v>
      </c>
      <c r="B727" s="3">
        <v>702</v>
      </c>
    </row>
    <row r="728" spans="1:2" x14ac:dyDescent="0.25">
      <c r="A728" s="3">
        <v>71367</v>
      </c>
      <c r="B728" s="3">
        <v>702</v>
      </c>
    </row>
    <row r="729" spans="1:2" x14ac:dyDescent="0.25">
      <c r="A729" s="3">
        <v>81361</v>
      </c>
      <c r="B729" s="3">
        <v>702</v>
      </c>
    </row>
    <row r="730" spans="1:2" x14ac:dyDescent="0.25">
      <c r="A730" s="3">
        <v>55284</v>
      </c>
      <c r="B730" s="3">
        <v>701</v>
      </c>
    </row>
    <row r="731" spans="1:2" x14ac:dyDescent="0.25">
      <c r="A731" s="3">
        <v>77622</v>
      </c>
      <c r="B731" s="3">
        <v>700</v>
      </c>
    </row>
    <row r="732" spans="1:2" x14ac:dyDescent="0.25">
      <c r="A732" s="3">
        <v>58821</v>
      </c>
      <c r="B732" s="3">
        <v>700</v>
      </c>
    </row>
    <row r="733" spans="1:2" x14ac:dyDescent="0.25">
      <c r="A733" s="3">
        <v>78901</v>
      </c>
      <c r="B733" s="3">
        <v>700</v>
      </c>
    </row>
    <row r="734" spans="1:2" x14ac:dyDescent="0.25">
      <c r="A734" s="3">
        <v>59821</v>
      </c>
      <c r="B734" s="3">
        <v>699</v>
      </c>
    </row>
    <row r="735" spans="1:2" x14ac:dyDescent="0.25">
      <c r="A735" s="3">
        <v>73170</v>
      </c>
      <c r="B735" s="3">
        <v>694</v>
      </c>
    </row>
    <row r="736" spans="1:2" x14ac:dyDescent="0.25">
      <c r="A736" s="3">
        <v>64813</v>
      </c>
      <c r="B736" s="3">
        <v>693</v>
      </c>
    </row>
    <row r="737" spans="1:2" x14ac:dyDescent="0.25">
      <c r="A737" s="3">
        <v>62335</v>
      </c>
      <c r="B737" s="3">
        <v>682</v>
      </c>
    </row>
    <row r="738" spans="1:2" x14ac:dyDescent="0.25">
      <c r="A738" s="3">
        <v>71866</v>
      </c>
      <c r="B738" s="3">
        <v>682</v>
      </c>
    </row>
    <row r="739" spans="1:2" x14ac:dyDescent="0.25">
      <c r="A739" s="3">
        <v>54880</v>
      </c>
      <c r="B739" s="3">
        <v>677</v>
      </c>
    </row>
    <row r="740" spans="1:2" x14ac:dyDescent="0.25">
      <c r="A740" s="3">
        <v>58113</v>
      </c>
      <c r="B740" s="3">
        <v>674</v>
      </c>
    </row>
    <row r="741" spans="1:2" x14ac:dyDescent="0.25">
      <c r="A741" s="3">
        <v>55239</v>
      </c>
      <c r="B741" s="3">
        <v>673</v>
      </c>
    </row>
    <row r="742" spans="1:2" x14ac:dyDescent="0.25">
      <c r="A742" s="3">
        <v>61250</v>
      </c>
      <c r="B742" s="3">
        <v>671</v>
      </c>
    </row>
    <row r="743" spans="1:2" x14ac:dyDescent="0.25">
      <c r="A743" s="3">
        <v>51250</v>
      </c>
      <c r="B743" s="3">
        <v>670</v>
      </c>
    </row>
    <row r="744" spans="1:2" x14ac:dyDescent="0.25">
      <c r="A744" s="3">
        <v>52531</v>
      </c>
      <c r="B744" s="3">
        <v>669</v>
      </c>
    </row>
    <row r="745" spans="1:2" x14ac:dyDescent="0.25">
      <c r="A745" s="3">
        <v>72063</v>
      </c>
      <c r="B745" s="3">
        <v>668</v>
      </c>
    </row>
    <row r="746" spans="1:2" x14ac:dyDescent="0.25">
      <c r="A746" s="3">
        <v>66000</v>
      </c>
      <c r="B746" s="3">
        <v>666</v>
      </c>
    </row>
    <row r="747" spans="1:2" x14ac:dyDescent="0.25">
      <c r="A747" s="3">
        <v>44529</v>
      </c>
      <c r="B747" s="3">
        <v>665</v>
      </c>
    </row>
    <row r="748" spans="1:2" x14ac:dyDescent="0.25">
      <c r="A748" s="3">
        <v>55357</v>
      </c>
      <c r="B748" s="3">
        <v>663</v>
      </c>
    </row>
    <row r="749" spans="1:2" x14ac:dyDescent="0.25">
      <c r="A749" s="3">
        <v>64090</v>
      </c>
      <c r="B749" s="3">
        <v>662</v>
      </c>
    </row>
    <row r="750" spans="1:2" x14ac:dyDescent="0.25">
      <c r="A750" s="3">
        <v>53378</v>
      </c>
      <c r="B750" s="3">
        <v>661</v>
      </c>
    </row>
    <row r="751" spans="1:2" x14ac:dyDescent="0.25">
      <c r="A751" s="3">
        <v>57731</v>
      </c>
      <c r="B751" s="3">
        <v>660</v>
      </c>
    </row>
    <row r="752" spans="1:2" x14ac:dyDescent="0.25">
      <c r="A752" s="3">
        <v>60200</v>
      </c>
      <c r="B752" s="3">
        <v>659</v>
      </c>
    </row>
    <row r="753" spans="1:2" x14ac:dyDescent="0.25">
      <c r="A753" s="3">
        <v>65295</v>
      </c>
      <c r="B753" s="3">
        <v>658</v>
      </c>
    </row>
    <row r="754" spans="1:2" x14ac:dyDescent="0.25">
      <c r="A754" s="3">
        <v>62694</v>
      </c>
      <c r="B754" s="3">
        <v>658</v>
      </c>
    </row>
    <row r="755" spans="1:2" x14ac:dyDescent="0.25">
      <c r="A755" s="3">
        <v>55614</v>
      </c>
      <c r="B755" s="3">
        <v>656</v>
      </c>
    </row>
    <row r="756" spans="1:2" x14ac:dyDescent="0.25">
      <c r="A756" s="3">
        <v>50965</v>
      </c>
      <c r="B756" s="3">
        <v>656</v>
      </c>
    </row>
    <row r="757" spans="1:2" x14ac:dyDescent="0.25">
      <c r="A757" s="3">
        <v>89891</v>
      </c>
      <c r="B757" s="3">
        <v>653</v>
      </c>
    </row>
    <row r="758" spans="1:2" x14ac:dyDescent="0.25">
      <c r="A758" s="3">
        <v>54450</v>
      </c>
      <c r="B758" s="3">
        <v>652</v>
      </c>
    </row>
    <row r="759" spans="1:2" x14ac:dyDescent="0.25">
      <c r="A759" s="3">
        <v>57642</v>
      </c>
      <c r="B759" s="3">
        <v>652</v>
      </c>
    </row>
    <row r="760" spans="1:2" x14ac:dyDescent="0.25">
      <c r="A760" s="3">
        <v>59432</v>
      </c>
      <c r="B760" s="3">
        <v>651</v>
      </c>
    </row>
    <row r="761" spans="1:2" x14ac:dyDescent="0.25">
      <c r="A761" s="3">
        <v>69401</v>
      </c>
      <c r="B761" s="3">
        <v>651</v>
      </c>
    </row>
    <row r="762" spans="1:2" x14ac:dyDescent="0.25">
      <c r="A762" s="3">
        <v>65695</v>
      </c>
      <c r="B762" s="3">
        <v>650</v>
      </c>
    </row>
    <row r="763" spans="1:2" x14ac:dyDescent="0.25">
      <c r="A763" s="3">
        <v>54108</v>
      </c>
      <c r="B763" s="3">
        <v>650</v>
      </c>
    </row>
    <row r="764" spans="1:2" x14ac:dyDescent="0.25">
      <c r="A764" s="3">
        <v>77376</v>
      </c>
      <c r="B764" s="3">
        <v>649</v>
      </c>
    </row>
    <row r="765" spans="1:2" x14ac:dyDescent="0.25">
      <c r="A765" s="3">
        <v>55012</v>
      </c>
      <c r="B765" s="3">
        <v>647</v>
      </c>
    </row>
    <row r="766" spans="1:2" x14ac:dyDescent="0.25">
      <c r="A766" s="3">
        <v>60093</v>
      </c>
      <c r="B766" s="3">
        <v>645</v>
      </c>
    </row>
    <row r="767" spans="1:2" x14ac:dyDescent="0.25">
      <c r="A767" s="3">
        <v>60631</v>
      </c>
      <c r="B767" s="3">
        <v>642</v>
      </c>
    </row>
    <row r="768" spans="1:2" x14ac:dyDescent="0.25">
      <c r="A768" s="3">
        <v>56046</v>
      </c>
      <c r="B768" s="3">
        <v>641</v>
      </c>
    </row>
    <row r="769" spans="1:2" x14ac:dyDescent="0.25">
      <c r="A769" s="3">
        <v>56320</v>
      </c>
      <c r="B769" s="3">
        <v>619</v>
      </c>
    </row>
    <row r="770" spans="1:2" x14ac:dyDescent="0.25">
      <c r="A770" s="3">
        <v>42000</v>
      </c>
      <c r="B770" s="3">
        <v>618</v>
      </c>
    </row>
    <row r="771" spans="1:2" x14ac:dyDescent="0.25">
      <c r="A771" s="3">
        <v>33051</v>
      </c>
      <c r="B771" s="3">
        <v>616</v>
      </c>
    </row>
    <row r="772" spans="1:2" x14ac:dyDescent="0.25">
      <c r="A772" s="3">
        <v>42564</v>
      </c>
      <c r="B772" s="3">
        <v>615</v>
      </c>
    </row>
    <row r="773" spans="1:2" x14ac:dyDescent="0.25">
      <c r="A773" s="3">
        <v>60689</v>
      </c>
      <c r="B773" s="3">
        <v>615</v>
      </c>
    </row>
    <row r="774" spans="1:2" x14ac:dyDescent="0.25">
      <c r="A774" s="3">
        <v>44010</v>
      </c>
      <c r="B774" s="3">
        <v>614</v>
      </c>
    </row>
    <row r="775" spans="1:2" x14ac:dyDescent="0.25">
      <c r="A775" s="3">
        <v>56129</v>
      </c>
      <c r="B775" s="3">
        <v>612</v>
      </c>
    </row>
    <row r="776" spans="1:2" x14ac:dyDescent="0.25">
      <c r="A776" s="3">
        <v>66033</v>
      </c>
      <c r="B776" s="3">
        <v>612</v>
      </c>
    </row>
    <row r="777" spans="1:2" x14ac:dyDescent="0.25">
      <c r="A777" s="3">
        <v>77353</v>
      </c>
      <c r="B777" s="3">
        <v>611</v>
      </c>
    </row>
    <row r="778" spans="1:2" x14ac:dyDescent="0.25">
      <c r="A778" s="3">
        <v>66476</v>
      </c>
      <c r="B778" s="3">
        <v>611</v>
      </c>
    </row>
    <row r="779" spans="1:2" x14ac:dyDescent="0.25">
      <c r="A779" s="3">
        <v>53700</v>
      </c>
      <c r="B779" s="3">
        <v>611</v>
      </c>
    </row>
    <row r="780" spans="1:2" x14ac:dyDescent="0.25">
      <c r="A780" s="3">
        <v>54058</v>
      </c>
      <c r="B780" s="3">
        <v>608</v>
      </c>
    </row>
    <row r="781" spans="1:2" x14ac:dyDescent="0.25">
      <c r="A781" s="3">
        <v>57957</v>
      </c>
      <c r="B781" s="3">
        <v>608</v>
      </c>
    </row>
    <row r="782" spans="1:2" x14ac:dyDescent="0.25">
      <c r="A782" s="3">
        <v>45938</v>
      </c>
      <c r="B782" s="3">
        <v>607</v>
      </c>
    </row>
    <row r="783" spans="1:2" x14ac:dyDescent="0.25">
      <c r="A783" s="3">
        <v>43185</v>
      </c>
      <c r="B783" s="3">
        <v>607</v>
      </c>
    </row>
    <row r="784" spans="1:2" x14ac:dyDescent="0.25">
      <c r="A784" s="3">
        <v>66653</v>
      </c>
      <c r="B784" s="3">
        <v>606</v>
      </c>
    </row>
    <row r="785" spans="1:2" x14ac:dyDescent="0.25">
      <c r="A785" s="3">
        <v>75127</v>
      </c>
      <c r="B785" s="3">
        <v>606</v>
      </c>
    </row>
    <row r="786" spans="1:2" x14ac:dyDescent="0.25">
      <c r="A786" s="3">
        <v>47025</v>
      </c>
      <c r="B786" s="3">
        <v>606</v>
      </c>
    </row>
    <row r="787" spans="1:2" x14ac:dyDescent="0.25">
      <c r="A787" s="3">
        <v>56067</v>
      </c>
      <c r="B787" s="3">
        <v>605</v>
      </c>
    </row>
    <row r="788" spans="1:2" x14ac:dyDescent="0.25">
      <c r="A788" s="3">
        <v>62159</v>
      </c>
      <c r="B788" s="3">
        <v>605</v>
      </c>
    </row>
    <row r="789" spans="1:2" x14ac:dyDescent="0.25">
      <c r="A789" s="3">
        <v>77981</v>
      </c>
      <c r="B789" s="3">
        <v>604</v>
      </c>
    </row>
    <row r="790" spans="1:2" x14ac:dyDescent="0.25">
      <c r="A790" s="3">
        <v>64795</v>
      </c>
      <c r="B790" s="3">
        <v>603</v>
      </c>
    </row>
    <row r="791" spans="1:2" x14ac:dyDescent="0.25">
      <c r="A791" s="3">
        <v>67680</v>
      </c>
      <c r="B791" s="3">
        <v>600</v>
      </c>
    </row>
    <row r="792" spans="1:2" x14ac:dyDescent="0.25">
      <c r="A792" s="3">
        <v>61794</v>
      </c>
      <c r="B792" s="3">
        <v>600</v>
      </c>
    </row>
    <row r="793" spans="1:2" x14ac:dyDescent="0.25">
      <c r="A793" s="3">
        <v>63777</v>
      </c>
      <c r="B793" s="3">
        <v>600</v>
      </c>
    </row>
    <row r="794" spans="1:2" x14ac:dyDescent="0.25">
      <c r="A794" s="3">
        <v>49476</v>
      </c>
      <c r="B794" s="3">
        <v>599</v>
      </c>
    </row>
    <row r="795" spans="1:2" x14ac:dyDescent="0.25">
      <c r="A795" s="3">
        <v>54753</v>
      </c>
      <c r="B795" s="3">
        <v>597</v>
      </c>
    </row>
    <row r="796" spans="1:2" x14ac:dyDescent="0.25">
      <c r="A796" s="3">
        <v>55517</v>
      </c>
      <c r="B796" s="3">
        <v>597</v>
      </c>
    </row>
    <row r="797" spans="1:2" x14ac:dyDescent="0.25">
      <c r="A797" s="3">
        <v>60208</v>
      </c>
      <c r="B797" s="3">
        <v>597</v>
      </c>
    </row>
    <row r="798" spans="1:2" x14ac:dyDescent="0.25">
      <c r="A798" s="3">
        <v>73448</v>
      </c>
      <c r="B798" s="3">
        <v>595</v>
      </c>
    </row>
    <row r="799" spans="1:2" x14ac:dyDescent="0.25">
      <c r="A799" s="3">
        <v>62187</v>
      </c>
      <c r="B799" s="3">
        <v>595</v>
      </c>
    </row>
    <row r="800" spans="1:2" x14ac:dyDescent="0.25">
      <c r="A800" s="3">
        <v>62710</v>
      </c>
      <c r="B800" s="3">
        <v>595</v>
      </c>
    </row>
    <row r="801" spans="1:2" x14ac:dyDescent="0.25">
      <c r="A801" s="3">
        <v>57867</v>
      </c>
      <c r="B801" s="3">
        <v>595</v>
      </c>
    </row>
    <row r="802" spans="1:2" x14ac:dyDescent="0.25">
      <c r="A802" s="3">
        <v>79761</v>
      </c>
      <c r="B802" s="3">
        <v>594</v>
      </c>
    </row>
    <row r="803" spans="1:2" x14ac:dyDescent="0.25">
      <c r="A803" s="3">
        <v>56253</v>
      </c>
      <c r="B803" s="3">
        <v>592</v>
      </c>
    </row>
    <row r="804" spans="1:2" x14ac:dyDescent="0.25">
      <c r="A804" s="3">
        <v>61331</v>
      </c>
      <c r="B804" s="3">
        <v>591</v>
      </c>
    </row>
    <row r="805" spans="1:2" x14ac:dyDescent="0.25">
      <c r="A805" s="3">
        <v>71427</v>
      </c>
      <c r="B805" s="3">
        <v>591</v>
      </c>
    </row>
    <row r="806" spans="1:2" x14ac:dyDescent="0.25">
      <c r="A806" s="3">
        <v>56628</v>
      </c>
      <c r="B806" s="3">
        <v>590</v>
      </c>
    </row>
    <row r="807" spans="1:2" x14ac:dyDescent="0.25">
      <c r="A807" s="3">
        <v>40464</v>
      </c>
      <c r="B807" s="3">
        <v>589</v>
      </c>
    </row>
    <row r="808" spans="1:2" x14ac:dyDescent="0.25">
      <c r="A808" s="3">
        <v>49090</v>
      </c>
      <c r="B808" s="3">
        <v>588</v>
      </c>
    </row>
    <row r="809" spans="1:2" x14ac:dyDescent="0.25">
      <c r="A809" s="3">
        <v>74190</v>
      </c>
      <c r="B809" s="3">
        <v>577</v>
      </c>
    </row>
    <row r="810" spans="1:2" x14ac:dyDescent="0.25">
      <c r="A810" s="3">
        <v>65704</v>
      </c>
      <c r="B810" s="3">
        <v>571</v>
      </c>
    </row>
    <row r="811" spans="1:2" x14ac:dyDescent="0.25">
      <c r="A811" s="3">
        <v>55635</v>
      </c>
      <c r="B811" s="3">
        <v>563</v>
      </c>
    </row>
    <row r="812" spans="1:2" x14ac:dyDescent="0.25">
      <c r="A812" s="3">
        <v>62905</v>
      </c>
      <c r="B812" s="3">
        <v>563</v>
      </c>
    </row>
    <row r="813" spans="1:2" x14ac:dyDescent="0.25">
      <c r="A813" s="3">
        <v>76800</v>
      </c>
      <c r="B813" s="3">
        <v>560</v>
      </c>
    </row>
    <row r="814" spans="1:2" x14ac:dyDescent="0.25">
      <c r="A814" s="3">
        <v>50334</v>
      </c>
      <c r="B814" s="3">
        <v>560</v>
      </c>
    </row>
    <row r="815" spans="1:2" x14ac:dyDescent="0.25">
      <c r="A815" s="3">
        <v>61872</v>
      </c>
      <c r="B815" s="3">
        <v>557</v>
      </c>
    </row>
    <row r="816" spans="1:2" x14ac:dyDescent="0.25">
      <c r="A816" s="3">
        <v>50002</v>
      </c>
      <c r="B816" s="3">
        <v>556</v>
      </c>
    </row>
    <row r="817" spans="1:2" x14ac:dyDescent="0.25">
      <c r="A817" s="3">
        <v>54803</v>
      </c>
      <c r="B817" s="3">
        <v>551</v>
      </c>
    </row>
    <row r="818" spans="1:2" x14ac:dyDescent="0.25">
      <c r="A818" s="3">
        <v>58275</v>
      </c>
      <c r="B818" s="3">
        <v>551</v>
      </c>
    </row>
    <row r="819" spans="1:2" x14ac:dyDescent="0.25">
      <c r="A819" s="3">
        <v>57937</v>
      </c>
      <c r="B819" s="3">
        <v>550</v>
      </c>
    </row>
    <row r="820" spans="1:2" x14ac:dyDescent="0.25">
      <c r="A820" s="3">
        <v>57136</v>
      </c>
      <c r="B820" s="3">
        <v>550</v>
      </c>
    </row>
    <row r="821" spans="1:2" x14ac:dyDescent="0.25">
      <c r="A821" s="3">
        <v>57288</v>
      </c>
      <c r="B821" s="3">
        <v>548</v>
      </c>
    </row>
    <row r="822" spans="1:2" x14ac:dyDescent="0.25">
      <c r="A822" s="3">
        <v>79146</v>
      </c>
      <c r="B822" s="3">
        <v>548</v>
      </c>
    </row>
    <row r="823" spans="1:2" x14ac:dyDescent="0.25">
      <c r="A823" s="3">
        <v>64713</v>
      </c>
      <c r="B823" s="3">
        <v>548</v>
      </c>
    </row>
    <row r="824" spans="1:2" x14ac:dyDescent="0.25">
      <c r="A824" s="3">
        <v>58398</v>
      </c>
      <c r="B824" s="3">
        <v>547</v>
      </c>
    </row>
    <row r="825" spans="1:2" x14ac:dyDescent="0.25">
      <c r="A825" s="3">
        <v>69263</v>
      </c>
      <c r="B825" s="3">
        <v>547</v>
      </c>
    </row>
    <row r="826" spans="1:2" x14ac:dyDescent="0.25">
      <c r="A826" s="3">
        <v>42021</v>
      </c>
      <c r="B826" s="3">
        <v>546</v>
      </c>
    </row>
    <row r="827" spans="1:2" x14ac:dyDescent="0.25">
      <c r="A827" s="3">
        <v>65463</v>
      </c>
      <c r="B827" s="3">
        <v>546</v>
      </c>
    </row>
    <row r="828" spans="1:2" x14ac:dyDescent="0.25">
      <c r="A828" s="3">
        <v>64866</v>
      </c>
      <c r="B828" s="3">
        <v>546</v>
      </c>
    </row>
    <row r="829" spans="1:2" x14ac:dyDescent="0.25">
      <c r="A829" s="3">
        <v>61467</v>
      </c>
      <c r="B829" s="3">
        <v>545</v>
      </c>
    </row>
    <row r="830" spans="1:2" x14ac:dyDescent="0.25">
      <c r="A830" s="3">
        <v>69096</v>
      </c>
      <c r="B830" s="3">
        <v>544</v>
      </c>
    </row>
    <row r="831" spans="1:2" x14ac:dyDescent="0.25">
      <c r="A831" s="3">
        <v>49767</v>
      </c>
      <c r="B831" s="3">
        <v>543</v>
      </c>
    </row>
    <row r="832" spans="1:2" x14ac:dyDescent="0.25">
      <c r="A832" s="3">
        <v>42720</v>
      </c>
      <c r="B832" s="3">
        <v>542</v>
      </c>
    </row>
    <row r="833" spans="1:2" x14ac:dyDescent="0.25">
      <c r="A833" s="3">
        <v>56337</v>
      </c>
      <c r="B833" s="3">
        <v>542</v>
      </c>
    </row>
    <row r="834" spans="1:2" x14ac:dyDescent="0.25">
      <c r="A834" s="3">
        <v>57183</v>
      </c>
      <c r="B834" s="3">
        <v>540</v>
      </c>
    </row>
    <row r="835" spans="1:2" x14ac:dyDescent="0.25">
      <c r="A835" s="3">
        <v>57091</v>
      </c>
      <c r="B835" s="3">
        <v>540</v>
      </c>
    </row>
    <row r="836" spans="1:2" x14ac:dyDescent="0.25">
      <c r="A836" s="3">
        <v>65324</v>
      </c>
      <c r="B836" s="3">
        <v>539</v>
      </c>
    </row>
    <row r="837" spans="1:2" x14ac:dyDescent="0.25">
      <c r="A837" s="3">
        <v>50725</v>
      </c>
      <c r="B837" s="3">
        <v>538</v>
      </c>
    </row>
    <row r="838" spans="1:2" x14ac:dyDescent="0.25">
      <c r="A838" s="3">
        <v>53790</v>
      </c>
      <c r="B838" s="3">
        <v>537</v>
      </c>
    </row>
    <row r="839" spans="1:2" x14ac:dyDescent="0.25">
      <c r="A839" s="3">
        <v>56386</v>
      </c>
      <c r="B839" s="3">
        <v>537</v>
      </c>
    </row>
    <row r="840" spans="1:2" x14ac:dyDescent="0.25">
      <c r="A840" s="3">
        <v>75342</v>
      </c>
      <c r="B840" s="3">
        <v>537</v>
      </c>
    </row>
    <row r="841" spans="1:2" x14ac:dyDescent="0.25">
      <c r="A841" s="3">
        <v>44325</v>
      </c>
      <c r="B841" s="3">
        <v>537</v>
      </c>
    </row>
    <row r="842" spans="1:2" x14ac:dyDescent="0.25">
      <c r="A842" s="3">
        <v>64100</v>
      </c>
      <c r="B842" s="3">
        <v>536</v>
      </c>
    </row>
    <row r="843" spans="1:2" x14ac:dyDescent="0.25">
      <c r="A843" s="3">
        <v>52597</v>
      </c>
      <c r="B843" s="3">
        <v>536</v>
      </c>
    </row>
    <row r="844" spans="1:2" x14ac:dyDescent="0.25">
      <c r="A844" s="3">
        <v>48789</v>
      </c>
      <c r="B844" s="3">
        <v>535</v>
      </c>
    </row>
    <row r="845" spans="1:2" x14ac:dyDescent="0.25">
      <c r="A845" s="3">
        <v>56575</v>
      </c>
      <c r="B845" s="3">
        <v>532</v>
      </c>
    </row>
    <row r="846" spans="1:2" x14ac:dyDescent="0.25">
      <c r="A846" s="3">
        <v>47703</v>
      </c>
      <c r="B846" s="3">
        <v>532</v>
      </c>
    </row>
    <row r="847" spans="1:2" x14ac:dyDescent="0.25">
      <c r="A847" s="3">
        <v>47916</v>
      </c>
      <c r="B847" s="3">
        <v>531</v>
      </c>
    </row>
    <row r="848" spans="1:2" x14ac:dyDescent="0.25">
      <c r="A848" s="3">
        <v>32632</v>
      </c>
      <c r="B848" s="3">
        <v>523</v>
      </c>
    </row>
    <row r="849" spans="1:2" x14ac:dyDescent="0.25">
      <c r="A849" s="3">
        <v>38410</v>
      </c>
      <c r="B849" s="3">
        <v>520</v>
      </c>
    </row>
    <row r="850" spans="1:2" x14ac:dyDescent="0.25">
      <c r="A850" s="3">
        <v>41003</v>
      </c>
      <c r="B850" s="3">
        <v>513</v>
      </c>
    </row>
    <row r="851" spans="1:2" x14ac:dyDescent="0.25">
      <c r="A851" s="3">
        <v>56939</v>
      </c>
      <c r="B851" s="3">
        <v>512</v>
      </c>
    </row>
    <row r="852" spans="1:2" x14ac:dyDescent="0.25">
      <c r="A852" s="3">
        <v>65748</v>
      </c>
      <c r="B852" s="3">
        <v>511</v>
      </c>
    </row>
    <row r="853" spans="1:2" x14ac:dyDescent="0.25">
      <c r="A853" s="3">
        <v>51195</v>
      </c>
      <c r="B853" s="3">
        <v>506</v>
      </c>
    </row>
    <row r="854" spans="1:2" x14ac:dyDescent="0.25">
      <c r="A854" s="3">
        <v>53230</v>
      </c>
      <c r="B854" s="3">
        <v>503</v>
      </c>
    </row>
    <row r="855" spans="1:2" x14ac:dyDescent="0.25">
      <c r="A855" s="3">
        <v>22507</v>
      </c>
      <c r="B855" s="3">
        <v>502</v>
      </c>
    </row>
    <row r="856" spans="1:2" x14ac:dyDescent="0.25">
      <c r="A856" s="3">
        <v>58554</v>
      </c>
      <c r="B856" s="3">
        <v>498</v>
      </c>
    </row>
    <row r="857" spans="1:2" x14ac:dyDescent="0.25">
      <c r="A857" s="3">
        <v>66373</v>
      </c>
      <c r="B857" s="3">
        <v>497</v>
      </c>
    </row>
    <row r="858" spans="1:2" x14ac:dyDescent="0.25">
      <c r="A858" s="3">
        <v>46014</v>
      </c>
      <c r="B858" s="3">
        <v>497</v>
      </c>
    </row>
    <row r="859" spans="1:2" x14ac:dyDescent="0.25">
      <c r="A859" s="3">
        <v>42835</v>
      </c>
      <c r="B859" s="3">
        <v>497</v>
      </c>
    </row>
    <row r="860" spans="1:2" x14ac:dyDescent="0.25">
      <c r="A860" s="3">
        <v>65526</v>
      </c>
      <c r="B860" s="3">
        <v>497</v>
      </c>
    </row>
    <row r="861" spans="1:2" x14ac:dyDescent="0.25">
      <c r="A861" s="3">
        <v>69142</v>
      </c>
      <c r="B861" s="3">
        <v>496</v>
      </c>
    </row>
    <row r="862" spans="1:2" x14ac:dyDescent="0.25">
      <c r="A862" s="3">
        <v>61559</v>
      </c>
      <c r="B862" s="3">
        <v>496</v>
      </c>
    </row>
    <row r="863" spans="1:2" x14ac:dyDescent="0.25">
      <c r="A863" s="3">
        <v>46049</v>
      </c>
      <c r="B863" s="3">
        <v>496</v>
      </c>
    </row>
    <row r="864" spans="1:2" x14ac:dyDescent="0.25">
      <c r="A864" s="3">
        <v>54591</v>
      </c>
      <c r="B864" s="3">
        <v>495</v>
      </c>
    </row>
    <row r="865" spans="1:2" x14ac:dyDescent="0.25">
      <c r="A865" s="3">
        <v>55842</v>
      </c>
      <c r="B865" s="3">
        <v>494</v>
      </c>
    </row>
    <row r="866" spans="1:2" x14ac:dyDescent="0.25">
      <c r="A866" s="3">
        <v>86836</v>
      </c>
      <c r="B866" s="3">
        <v>494</v>
      </c>
    </row>
    <row r="867" spans="1:2" x14ac:dyDescent="0.25">
      <c r="A867" s="3">
        <v>41769</v>
      </c>
      <c r="B867" s="3">
        <v>494</v>
      </c>
    </row>
    <row r="868" spans="1:2" x14ac:dyDescent="0.25">
      <c r="A868" s="3">
        <v>65486</v>
      </c>
      <c r="B868" s="3">
        <v>493</v>
      </c>
    </row>
    <row r="869" spans="1:2" x14ac:dyDescent="0.25">
      <c r="A869" s="3">
        <v>59292</v>
      </c>
      <c r="B869" s="3">
        <v>493</v>
      </c>
    </row>
    <row r="870" spans="1:2" x14ac:dyDescent="0.25">
      <c r="A870" s="3">
        <v>42387</v>
      </c>
      <c r="B870" s="3">
        <v>493</v>
      </c>
    </row>
    <row r="871" spans="1:2" x14ac:dyDescent="0.25">
      <c r="A871" s="3">
        <v>60504</v>
      </c>
      <c r="B871" s="3">
        <v>492</v>
      </c>
    </row>
    <row r="872" spans="1:2" x14ac:dyDescent="0.25">
      <c r="A872" s="3">
        <v>57091</v>
      </c>
      <c r="B872" s="3">
        <v>492</v>
      </c>
    </row>
    <row r="873" spans="1:2" x14ac:dyDescent="0.25">
      <c r="A873" s="3">
        <v>61286</v>
      </c>
      <c r="B873" s="3">
        <v>491</v>
      </c>
    </row>
    <row r="874" spans="1:2" x14ac:dyDescent="0.25">
      <c r="A874" s="3">
        <v>59247</v>
      </c>
      <c r="B874" s="3">
        <v>491</v>
      </c>
    </row>
    <row r="875" spans="1:2" x14ac:dyDescent="0.25">
      <c r="A875" s="3">
        <v>65968</v>
      </c>
      <c r="B875" s="3">
        <v>491</v>
      </c>
    </row>
    <row r="876" spans="1:2" x14ac:dyDescent="0.25">
      <c r="A876" s="3">
        <v>50387</v>
      </c>
      <c r="B876" s="3">
        <v>491</v>
      </c>
    </row>
    <row r="877" spans="1:2" x14ac:dyDescent="0.25">
      <c r="A877" s="3">
        <v>43783</v>
      </c>
      <c r="B877" s="3">
        <v>490</v>
      </c>
    </row>
    <row r="878" spans="1:2" x14ac:dyDescent="0.25">
      <c r="A878" s="3">
        <v>59594</v>
      </c>
      <c r="B878" s="3">
        <v>490</v>
      </c>
    </row>
    <row r="879" spans="1:2" x14ac:dyDescent="0.25">
      <c r="A879" s="3">
        <v>78028</v>
      </c>
      <c r="B879" s="3">
        <v>490</v>
      </c>
    </row>
    <row r="880" spans="1:2" x14ac:dyDescent="0.25">
      <c r="A880" s="3">
        <v>50611</v>
      </c>
      <c r="B880" s="3">
        <v>489</v>
      </c>
    </row>
    <row r="881" spans="1:2" x14ac:dyDescent="0.25">
      <c r="A881" s="3">
        <v>50611</v>
      </c>
      <c r="B881" s="3">
        <v>489</v>
      </c>
    </row>
    <row r="882" spans="1:2" x14ac:dyDescent="0.25">
      <c r="A882" s="3">
        <v>53843</v>
      </c>
      <c r="B882" s="3">
        <v>489</v>
      </c>
    </row>
    <row r="883" spans="1:2" x14ac:dyDescent="0.25">
      <c r="A883" s="3">
        <v>50437</v>
      </c>
      <c r="B883" s="3">
        <v>486</v>
      </c>
    </row>
    <row r="884" spans="1:2" x14ac:dyDescent="0.25">
      <c r="A884" s="3">
        <v>61180</v>
      </c>
      <c r="B884" s="3">
        <v>486</v>
      </c>
    </row>
    <row r="885" spans="1:2" x14ac:dyDescent="0.25">
      <c r="A885" s="3">
        <v>70337</v>
      </c>
      <c r="B885" s="3">
        <v>485</v>
      </c>
    </row>
    <row r="886" spans="1:2" x14ac:dyDescent="0.25">
      <c r="A886" s="3">
        <v>48070</v>
      </c>
      <c r="B886" s="3">
        <v>485</v>
      </c>
    </row>
    <row r="887" spans="1:2" x14ac:dyDescent="0.25">
      <c r="A887" s="3">
        <v>57954</v>
      </c>
      <c r="B887" s="3">
        <v>484</v>
      </c>
    </row>
    <row r="888" spans="1:2" x14ac:dyDescent="0.25">
      <c r="A888" s="3">
        <v>54006</v>
      </c>
      <c r="B888" s="3">
        <v>484</v>
      </c>
    </row>
    <row r="889" spans="1:2" x14ac:dyDescent="0.25">
      <c r="A889" s="3">
        <v>60482</v>
      </c>
      <c r="B889" s="3">
        <v>483</v>
      </c>
    </row>
    <row r="890" spans="1:2" x14ac:dyDescent="0.25">
      <c r="A890" s="3">
        <v>43974</v>
      </c>
      <c r="B890" s="3">
        <v>479</v>
      </c>
    </row>
    <row r="891" spans="1:2" x14ac:dyDescent="0.25">
      <c r="A891" s="3">
        <v>55954</v>
      </c>
      <c r="B891" s="3">
        <v>475</v>
      </c>
    </row>
    <row r="892" spans="1:2" x14ac:dyDescent="0.25">
      <c r="A892" s="3">
        <v>47682</v>
      </c>
      <c r="B892" s="3">
        <v>460</v>
      </c>
    </row>
    <row r="893" spans="1:2" x14ac:dyDescent="0.25">
      <c r="A893" s="3">
        <v>59052</v>
      </c>
      <c r="B893" s="3">
        <v>460</v>
      </c>
    </row>
    <row r="894" spans="1:2" x14ac:dyDescent="0.25">
      <c r="A894" s="3">
        <v>32727</v>
      </c>
      <c r="B894" s="3">
        <v>459</v>
      </c>
    </row>
    <row r="895" spans="1:2" x14ac:dyDescent="0.25">
      <c r="A895" s="3">
        <v>36550</v>
      </c>
      <c r="B895" s="3">
        <v>457</v>
      </c>
    </row>
    <row r="896" spans="1:2" x14ac:dyDescent="0.25">
      <c r="A896" s="3">
        <v>66886</v>
      </c>
      <c r="B896" s="3">
        <v>453</v>
      </c>
    </row>
    <row r="897" spans="1:2" x14ac:dyDescent="0.25">
      <c r="A897" s="3">
        <v>56559</v>
      </c>
      <c r="B897" s="3">
        <v>453</v>
      </c>
    </row>
    <row r="898" spans="1:2" x14ac:dyDescent="0.25">
      <c r="A898" s="3">
        <v>36130</v>
      </c>
      <c r="B898" s="3">
        <v>451</v>
      </c>
    </row>
    <row r="899" spans="1:2" x14ac:dyDescent="0.25">
      <c r="A899" s="3">
        <v>61798</v>
      </c>
      <c r="B899" s="3">
        <v>450</v>
      </c>
    </row>
    <row r="900" spans="1:2" x14ac:dyDescent="0.25">
      <c r="A900" s="3">
        <v>58025</v>
      </c>
      <c r="B900" s="3">
        <v>448</v>
      </c>
    </row>
    <row r="901" spans="1:2" x14ac:dyDescent="0.25">
      <c r="A901" s="3">
        <v>65747</v>
      </c>
      <c r="B901" s="3">
        <v>447</v>
      </c>
    </row>
    <row r="902" spans="1:2" x14ac:dyDescent="0.25">
      <c r="A902" s="3">
        <v>54998</v>
      </c>
      <c r="B902" s="3">
        <v>447</v>
      </c>
    </row>
    <row r="903" spans="1:2" x14ac:dyDescent="0.25">
      <c r="A903" s="3">
        <v>59354</v>
      </c>
      <c r="B903" s="3">
        <v>446</v>
      </c>
    </row>
    <row r="904" spans="1:2" x14ac:dyDescent="0.25">
      <c r="A904" s="3">
        <v>57705</v>
      </c>
      <c r="B904" s="3">
        <v>446</v>
      </c>
    </row>
    <row r="905" spans="1:2" x14ac:dyDescent="0.25">
      <c r="A905" s="3">
        <v>51529</v>
      </c>
      <c r="B905" s="3">
        <v>445</v>
      </c>
    </row>
    <row r="906" spans="1:2" x14ac:dyDescent="0.25">
      <c r="A906" s="3">
        <v>51518</v>
      </c>
      <c r="B906" s="3">
        <v>445</v>
      </c>
    </row>
    <row r="907" spans="1:2" x14ac:dyDescent="0.25">
      <c r="A907" s="3">
        <v>54386</v>
      </c>
      <c r="B907" s="3">
        <v>445</v>
      </c>
    </row>
    <row r="908" spans="1:2" x14ac:dyDescent="0.25">
      <c r="A908" s="3">
        <v>57537</v>
      </c>
      <c r="B908" s="3">
        <v>445</v>
      </c>
    </row>
    <row r="909" spans="1:2" x14ac:dyDescent="0.25">
      <c r="A909" s="3">
        <v>50729</v>
      </c>
      <c r="B909" s="3">
        <v>444</v>
      </c>
    </row>
    <row r="910" spans="1:2" x14ac:dyDescent="0.25">
      <c r="A910" s="3">
        <v>53863</v>
      </c>
      <c r="B910" s="3">
        <v>443</v>
      </c>
    </row>
    <row r="911" spans="1:2" x14ac:dyDescent="0.25">
      <c r="A911" s="3">
        <v>55521</v>
      </c>
      <c r="B911" s="3">
        <v>442</v>
      </c>
    </row>
    <row r="912" spans="1:2" x14ac:dyDescent="0.25">
      <c r="A912" s="3">
        <v>84460</v>
      </c>
      <c r="B912" s="3">
        <v>442</v>
      </c>
    </row>
    <row r="913" spans="1:2" x14ac:dyDescent="0.25">
      <c r="A913" s="3">
        <v>55593</v>
      </c>
      <c r="B913" s="3">
        <v>440</v>
      </c>
    </row>
    <row r="914" spans="1:2" x14ac:dyDescent="0.25">
      <c r="A914" s="3">
        <v>62010</v>
      </c>
      <c r="B914" s="3">
        <v>438</v>
      </c>
    </row>
    <row r="915" spans="1:2" x14ac:dyDescent="0.25">
      <c r="A915" s="3">
        <v>39767</v>
      </c>
      <c r="B915" s="3">
        <v>438</v>
      </c>
    </row>
    <row r="916" spans="1:2" x14ac:dyDescent="0.25">
      <c r="A916" s="3">
        <v>52413</v>
      </c>
      <c r="B916" s="3">
        <v>438</v>
      </c>
    </row>
    <row r="917" spans="1:2" x14ac:dyDescent="0.25">
      <c r="A917" s="3">
        <v>53593</v>
      </c>
      <c r="B917" s="3">
        <v>437</v>
      </c>
    </row>
    <row r="918" spans="1:2" x14ac:dyDescent="0.25">
      <c r="A918" s="3">
        <v>49681</v>
      </c>
      <c r="B918" s="3">
        <v>437</v>
      </c>
    </row>
    <row r="919" spans="1:2" x14ac:dyDescent="0.25">
      <c r="A919" s="3">
        <v>57045</v>
      </c>
      <c r="B919" s="3">
        <v>437</v>
      </c>
    </row>
    <row r="920" spans="1:2" x14ac:dyDescent="0.25">
      <c r="A920" s="3">
        <v>64014</v>
      </c>
      <c r="B920" s="3">
        <v>436</v>
      </c>
    </row>
    <row r="921" spans="1:2" x14ac:dyDescent="0.25">
      <c r="A921" s="3">
        <v>50664</v>
      </c>
      <c r="B921" s="3">
        <v>435</v>
      </c>
    </row>
    <row r="922" spans="1:2" x14ac:dyDescent="0.25">
      <c r="A922" s="3">
        <v>51569</v>
      </c>
      <c r="B922" s="3">
        <v>433</v>
      </c>
    </row>
    <row r="923" spans="1:2" x14ac:dyDescent="0.25">
      <c r="A923" s="3">
        <v>49094</v>
      </c>
      <c r="B923" s="3">
        <v>433</v>
      </c>
    </row>
    <row r="924" spans="1:2" x14ac:dyDescent="0.25">
      <c r="A924" s="3">
        <v>65370</v>
      </c>
      <c r="B924" s="3">
        <v>432</v>
      </c>
    </row>
    <row r="925" spans="1:2" x14ac:dyDescent="0.25">
      <c r="A925" s="3">
        <v>55801</v>
      </c>
      <c r="B925" s="3">
        <v>432</v>
      </c>
    </row>
    <row r="926" spans="1:2" x14ac:dyDescent="0.25">
      <c r="A926" s="3">
        <v>51479</v>
      </c>
      <c r="B926" s="3">
        <v>429</v>
      </c>
    </row>
    <row r="927" spans="1:2" x14ac:dyDescent="0.25">
      <c r="A927" s="3">
        <v>46374</v>
      </c>
      <c r="B927" s="3">
        <v>429</v>
      </c>
    </row>
    <row r="928" spans="1:2" x14ac:dyDescent="0.25">
      <c r="A928" s="3">
        <v>41039</v>
      </c>
      <c r="B928" s="3">
        <v>422</v>
      </c>
    </row>
    <row r="929" spans="1:2" x14ac:dyDescent="0.25">
      <c r="A929" s="3">
        <v>70829</v>
      </c>
      <c r="B929" s="3">
        <v>408</v>
      </c>
    </row>
    <row r="930" spans="1:2" x14ac:dyDescent="0.25">
      <c r="A930" s="3">
        <v>58293</v>
      </c>
      <c r="B930" s="3">
        <v>407</v>
      </c>
    </row>
    <row r="931" spans="1:2" x14ac:dyDescent="0.25">
      <c r="A931" s="3">
        <v>50353</v>
      </c>
      <c r="B931" s="3">
        <v>407</v>
      </c>
    </row>
    <row r="932" spans="1:2" x14ac:dyDescent="0.25">
      <c r="A932" s="3">
        <v>62998</v>
      </c>
      <c r="B932" s="3">
        <v>405</v>
      </c>
    </row>
    <row r="933" spans="1:2" x14ac:dyDescent="0.25">
      <c r="A933" s="3">
        <v>59481</v>
      </c>
      <c r="B933" s="3">
        <v>403</v>
      </c>
    </row>
    <row r="934" spans="1:2" x14ac:dyDescent="0.25">
      <c r="A934" s="3">
        <v>50150</v>
      </c>
      <c r="B934" s="3">
        <v>399</v>
      </c>
    </row>
    <row r="935" spans="1:2" x14ac:dyDescent="0.25">
      <c r="A935" s="3">
        <v>37087</v>
      </c>
      <c r="B935" s="3">
        <v>398</v>
      </c>
    </row>
    <row r="936" spans="1:2" x14ac:dyDescent="0.25">
      <c r="A936" s="3">
        <v>61825</v>
      </c>
      <c r="B936" s="3">
        <v>397</v>
      </c>
    </row>
    <row r="937" spans="1:2" x14ac:dyDescent="0.25">
      <c r="A937" s="3">
        <v>53034</v>
      </c>
      <c r="B937" s="3">
        <v>397</v>
      </c>
    </row>
    <row r="938" spans="1:2" x14ac:dyDescent="0.25">
      <c r="A938" s="3">
        <v>65640</v>
      </c>
      <c r="B938" s="3">
        <v>395</v>
      </c>
    </row>
    <row r="939" spans="1:2" x14ac:dyDescent="0.25">
      <c r="A939" s="3">
        <v>59412</v>
      </c>
      <c r="B939" s="3">
        <v>395</v>
      </c>
    </row>
    <row r="940" spans="1:2" x14ac:dyDescent="0.25">
      <c r="A940" s="3">
        <v>55158</v>
      </c>
      <c r="B940" s="3">
        <v>395</v>
      </c>
    </row>
    <row r="941" spans="1:2" x14ac:dyDescent="0.25">
      <c r="A941" s="3">
        <v>62972</v>
      </c>
      <c r="B941" s="3">
        <v>395</v>
      </c>
    </row>
    <row r="942" spans="1:2" x14ac:dyDescent="0.25">
      <c r="A942" s="3">
        <v>62972</v>
      </c>
      <c r="B942" s="3">
        <v>395</v>
      </c>
    </row>
    <row r="943" spans="1:2" x14ac:dyDescent="0.25">
      <c r="A943" s="3">
        <v>47320</v>
      </c>
      <c r="B943" s="3">
        <v>395</v>
      </c>
    </row>
    <row r="944" spans="1:2" x14ac:dyDescent="0.25">
      <c r="A944" s="3">
        <v>62551</v>
      </c>
      <c r="B944" s="3">
        <v>394</v>
      </c>
    </row>
    <row r="945" spans="1:2" x14ac:dyDescent="0.25">
      <c r="A945" s="3">
        <v>51369</v>
      </c>
      <c r="B945" s="3">
        <v>394</v>
      </c>
    </row>
    <row r="946" spans="1:2" x14ac:dyDescent="0.25">
      <c r="A946" s="3">
        <v>37070</v>
      </c>
      <c r="B946" s="3">
        <v>394</v>
      </c>
    </row>
    <row r="947" spans="1:2" x14ac:dyDescent="0.25">
      <c r="A947" s="3">
        <v>37292</v>
      </c>
      <c r="B947" s="3">
        <v>394</v>
      </c>
    </row>
    <row r="948" spans="1:2" x14ac:dyDescent="0.25">
      <c r="A948" s="3">
        <v>45736</v>
      </c>
      <c r="B948" s="3">
        <v>394</v>
      </c>
    </row>
    <row r="949" spans="1:2" x14ac:dyDescent="0.25">
      <c r="A949" s="3">
        <v>41443</v>
      </c>
      <c r="B949" s="3">
        <v>393</v>
      </c>
    </row>
    <row r="950" spans="1:2" x14ac:dyDescent="0.25">
      <c r="A950" s="3">
        <v>55707</v>
      </c>
      <c r="B950" s="3">
        <v>393</v>
      </c>
    </row>
    <row r="951" spans="1:2" x14ac:dyDescent="0.25">
      <c r="A951" s="3">
        <v>62058</v>
      </c>
      <c r="B951" s="3">
        <v>392</v>
      </c>
    </row>
    <row r="952" spans="1:2" x14ac:dyDescent="0.25">
      <c r="A952" s="3">
        <v>57744</v>
      </c>
      <c r="B952" s="3">
        <v>392</v>
      </c>
    </row>
    <row r="953" spans="1:2" x14ac:dyDescent="0.25">
      <c r="A953" s="3">
        <v>58116</v>
      </c>
      <c r="B953" s="3">
        <v>392</v>
      </c>
    </row>
    <row r="954" spans="1:2" x14ac:dyDescent="0.25">
      <c r="A954" s="3">
        <v>66726</v>
      </c>
      <c r="B954" s="3">
        <v>391</v>
      </c>
    </row>
    <row r="955" spans="1:2" x14ac:dyDescent="0.25">
      <c r="A955" s="3">
        <v>60432</v>
      </c>
      <c r="B955" s="3">
        <v>390</v>
      </c>
    </row>
    <row r="956" spans="1:2" x14ac:dyDescent="0.25">
      <c r="A956" s="3">
        <v>32644</v>
      </c>
      <c r="B956" s="3">
        <v>390</v>
      </c>
    </row>
    <row r="957" spans="1:2" x14ac:dyDescent="0.25">
      <c r="A957" s="3">
        <v>54456</v>
      </c>
      <c r="B957" s="3">
        <v>389</v>
      </c>
    </row>
    <row r="958" spans="1:2" x14ac:dyDescent="0.25">
      <c r="A958" s="3">
        <v>38508</v>
      </c>
      <c r="B958" s="3">
        <v>389</v>
      </c>
    </row>
    <row r="959" spans="1:2" x14ac:dyDescent="0.25">
      <c r="A959" s="3">
        <v>47025</v>
      </c>
      <c r="B959" s="3">
        <v>389</v>
      </c>
    </row>
    <row r="960" spans="1:2" x14ac:dyDescent="0.25">
      <c r="A960" s="3">
        <v>56243</v>
      </c>
      <c r="B960" s="3">
        <v>389</v>
      </c>
    </row>
    <row r="961" spans="1:2" x14ac:dyDescent="0.25">
      <c r="A961" s="3">
        <v>53367</v>
      </c>
      <c r="B961" s="3">
        <v>389</v>
      </c>
    </row>
    <row r="962" spans="1:2" x14ac:dyDescent="0.25">
      <c r="A962" s="3">
        <v>53201</v>
      </c>
      <c r="B962" s="3">
        <v>388</v>
      </c>
    </row>
    <row r="963" spans="1:2" x14ac:dyDescent="0.25">
      <c r="A963" s="3">
        <v>71488</v>
      </c>
      <c r="B963" s="3">
        <v>387</v>
      </c>
    </row>
    <row r="964" spans="1:2" x14ac:dyDescent="0.25">
      <c r="A964" s="3">
        <v>46681</v>
      </c>
      <c r="B964" s="3">
        <v>387</v>
      </c>
    </row>
    <row r="965" spans="1:2" x14ac:dyDescent="0.25">
      <c r="A965" s="3">
        <v>41124</v>
      </c>
      <c r="B965" s="3">
        <v>387</v>
      </c>
    </row>
    <row r="966" spans="1:2" x14ac:dyDescent="0.25">
      <c r="A966" s="3">
        <v>57906</v>
      </c>
      <c r="B966" s="3">
        <v>386</v>
      </c>
    </row>
    <row r="967" spans="1:2" x14ac:dyDescent="0.25">
      <c r="A967" s="3">
        <v>43456</v>
      </c>
      <c r="B967" s="3">
        <v>386</v>
      </c>
    </row>
    <row r="968" spans="1:2" x14ac:dyDescent="0.25">
      <c r="A968" s="3">
        <v>42014</v>
      </c>
      <c r="B968" s="3">
        <v>386</v>
      </c>
    </row>
    <row r="969" spans="1:2" x14ac:dyDescent="0.25">
      <c r="A969" s="3">
        <v>73395</v>
      </c>
      <c r="B969" s="3">
        <v>386</v>
      </c>
    </row>
    <row r="970" spans="1:2" x14ac:dyDescent="0.25">
      <c r="A970" s="3">
        <v>56962</v>
      </c>
      <c r="B970" s="3">
        <v>385</v>
      </c>
    </row>
    <row r="971" spans="1:2" x14ac:dyDescent="0.25">
      <c r="A971" s="3">
        <v>47958</v>
      </c>
      <c r="B971" s="3">
        <v>385</v>
      </c>
    </row>
    <row r="972" spans="1:2" x14ac:dyDescent="0.25">
      <c r="A972" s="3">
        <v>43795</v>
      </c>
      <c r="B972" s="3">
        <v>385</v>
      </c>
    </row>
    <row r="973" spans="1:2" x14ac:dyDescent="0.25">
      <c r="A973" s="3">
        <v>65735</v>
      </c>
      <c r="B973" s="3">
        <v>384</v>
      </c>
    </row>
    <row r="974" spans="1:2" x14ac:dyDescent="0.25">
      <c r="A974" s="3">
        <v>40794</v>
      </c>
      <c r="B974" s="3">
        <v>384</v>
      </c>
    </row>
    <row r="975" spans="1:2" x14ac:dyDescent="0.25">
      <c r="A975" s="3">
        <v>58692</v>
      </c>
      <c r="B975" s="3">
        <v>384</v>
      </c>
    </row>
    <row r="976" spans="1:2" x14ac:dyDescent="0.25">
      <c r="A976" s="3">
        <v>59973</v>
      </c>
      <c r="B976" s="3">
        <v>382</v>
      </c>
    </row>
    <row r="977" spans="1:2" x14ac:dyDescent="0.25">
      <c r="A977" s="3">
        <v>65352</v>
      </c>
      <c r="B977" s="3">
        <v>382</v>
      </c>
    </row>
    <row r="978" spans="1:2" x14ac:dyDescent="0.25">
      <c r="A978" s="3">
        <v>48432</v>
      </c>
      <c r="B978" s="3">
        <v>382</v>
      </c>
    </row>
    <row r="979" spans="1:2" x14ac:dyDescent="0.25">
      <c r="A979" s="3">
        <v>48432</v>
      </c>
      <c r="B979" s="3">
        <v>382</v>
      </c>
    </row>
    <row r="980" spans="1:2" x14ac:dyDescent="0.25">
      <c r="A980" s="3">
        <v>49544</v>
      </c>
      <c r="B980" s="3">
        <v>381</v>
      </c>
    </row>
    <row r="981" spans="1:2" x14ac:dyDescent="0.25">
      <c r="A981" s="3">
        <v>58494</v>
      </c>
      <c r="B981" s="3">
        <v>377</v>
      </c>
    </row>
    <row r="982" spans="1:2" x14ac:dyDescent="0.25">
      <c r="A982" s="3">
        <v>57967</v>
      </c>
      <c r="B982" s="3">
        <v>377</v>
      </c>
    </row>
    <row r="983" spans="1:2" x14ac:dyDescent="0.25">
      <c r="A983" s="3">
        <v>31907</v>
      </c>
      <c r="B983" s="3">
        <v>375</v>
      </c>
    </row>
    <row r="984" spans="1:2" x14ac:dyDescent="0.25">
      <c r="A984" s="3">
        <v>72967</v>
      </c>
      <c r="B984" s="3">
        <v>372</v>
      </c>
    </row>
    <row r="985" spans="1:2" x14ac:dyDescent="0.25">
      <c r="A985" s="3">
        <v>46923</v>
      </c>
      <c r="B985" s="3">
        <v>363</v>
      </c>
    </row>
    <row r="986" spans="1:2" x14ac:dyDescent="0.25">
      <c r="A986" s="3">
        <v>53172</v>
      </c>
      <c r="B986" s="3">
        <v>361</v>
      </c>
    </row>
    <row r="987" spans="1:2" x14ac:dyDescent="0.25">
      <c r="A987" s="3">
        <v>55267</v>
      </c>
      <c r="B987" s="3">
        <v>360</v>
      </c>
    </row>
    <row r="988" spans="1:2" x14ac:dyDescent="0.25">
      <c r="A988" s="3">
        <v>47009</v>
      </c>
      <c r="B988" s="3">
        <v>358</v>
      </c>
    </row>
    <row r="989" spans="1:2" x14ac:dyDescent="0.25">
      <c r="A989" s="3">
        <v>42081</v>
      </c>
      <c r="B989" s="3">
        <v>355</v>
      </c>
    </row>
    <row r="990" spans="1:2" x14ac:dyDescent="0.25">
      <c r="A990" s="3">
        <v>50014</v>
      </c>
      <c r="B990" s="3">
        <v>354</v>
      </c>
    </row>
    <row r="991" spans="1:2" x14ac:dyDescent="0.25">
      <c r="A991" s="3">
        <v>60905</v>
      </c>
      <c r="B991" s="3">
        <v>354</v>
      </c>
    </row>
    <row r="992" spans="1:2" x14ac:dyDescent="0.25">
      <c r="A992" s="3">
        <v>40101</v>
      </c>
      <c r="B992" s="3">
        <v>353</v>
      </c>
    </row>
    <row r="993" spans="1:2" x14ac:dyDescent="0.25">
      <c r="A993" s="3">
        <v>24401</v>
      </c>
      <c r="B993" s="3">
        <v>352</v>
      </c>
    </row>
    <row r="994" spans="1:2" x14ac:dyDescent="0.25">
      <c r="A994" s="3">
        <v>54984</v>
      </c>
      <c r="B994" s="3">
        <v>352</v>
      </c>
    </row>
    <row r="995" spans="1:2" x14ac:dyDescent="0.25">
      <c r="A995" s="3">
        <v>66503</v>
      </c>
      <c r="B995" s="3">
        <v>351</v>
      </c>
    </row>
    <row r="996" spans="1:2" x14ac:dyDescent="0.25">
      <c r="A996" s="3">
        <v>37150</v>
      </c>
      <c r="B996" s="3">
        <v>351</v>
      </c>
    </row>
    <row r="997" spans="1:2" x14ac:dyDescent="0.25">
      <c r="A997" s="3">
        <v>49854</v>
      </c>
      <c r="B997" s="3">
        <v>350</v>
      </c>
    </row>
    <row r="998" spans="1:2" x14ac:dyDescent="0.25">
      <c r="A998" s="3">
        <v>46998</v>
      </c>
      <c r="B998" s="3">
        <v>350</v>
      </c>
    </row>
    <row r="999" spans="1:2" x14ac:dyDescent="0.25">
      <c r="A999" s="3">
        <v>41638</v>
      </c>
      <c r="B999" s="3">
        <v>350</v>
      </c>
    </row>
    <row r="1000" spans="1:2" x14ac:dyDescent="0.25">
      <c r="A1000" s="3">
        <v>45837</v>
      </c>
      <c r="B1000" s="3">
        <v>349</v>
      </c>
    </row>
    <row r="1001" spans="1:2" x14ac:dyDescent="0.25">
      <c r="A1001" s="3">
        <v>54730</v>
      </c>
      <c r="B1001" s="3">
        <v>349</v>
      </c>
    </row>
    <row r="1002" spans="1:2" x14ac:dyDescent="0.25">
      <c r="A1002" s="3">
        <v>49431</v>
      </c>
      <c r="B1002" s="3">
        <v>348</v>
      </c>
    </row>
    <row r="1003" spans="1:2" x14ac:dyDescent="0.25">
      <c r="A1003" s="3">
        <v>50501</v>
      </c>
      <c r="B1003" s="3">
        <v>348</v>
      </c>
    </row>
    <row r="1004" spans="1:2" x14ac:dyDescent="0.25">
      <c r="A1004" s="3">
        <v>52914</v>
      </c>
      <c r="B1004" s="3">
        <v>348</v>
      </c>
    </row>
    <row r="1005" spans="1:2" x14ac:dyDescent="0.25">
      <c r="A1005" s="3">
        <v>30538</v>
      </c>
      <c r="B1005" s="3">
        <v>347</v>
      </c>
    </row>
    <row r="1006" spans="1:2" x14ac:dyDescent="0.25">
      <c r="A1006" s="3">
        <v>62535</v>
      </c>
      <c r="B1006" s="3">
        <v>346</v>
      </c>
    </row>
    <row r="1007" spans="1:2" x14ac:dyDescent="0.25">
      <c r="A1007" s="3">
        <v>40689</v>
      </c>
      <c r="B1007" s="3">
        <v>345</v>
      </c>
    </row>
    <row r="1008" spans="1:2" x14ac:dyDescent="0.25">
      <c r="A1008" s="3">
        <v>44124</v>
      </c>
      <c r="B1008" s="3">
        <v>345</v>
      </c>
    </row>
    <row r="1009" spans="1:2" x14ac:dyDescent="0.25">
      <c r="A1009" s="3">
        <v>56181</v>
      </c>
      <c r="B1009" s="3">
        <v>345</v>
      </c>
    </row>
    <row r="1010" spans="1:2" x14ac:dyDescent="0.25">
      <c r="A1010" s="3">
        <v>67472</v>
      </c>
      <c r="B1010" s="3">
        <v>345</v>
      </c>
    </row>
    <row r="1011" spans="1:2" x14ac:dyDescent="0.25">
      <c r="A1011" s="3">
        <v>48904</v>
      </c>
      <c r="B1011" s="3">
        <v>344</v>
      </c>
    </row>
    <row r="1012" spans="1:2" x14ac:dyDescent="0.25">
      <c r="A1012" s="3">
        <v>40780</v>
      </c>
      <c r="B1012" s="3">
        <v>343</v>
      </c>
    </row>
    <row r="1013" spans="1:2" x14ac:dyDescent="0.25">
      <c r="A1013" s="3">
        <v>42213</v>
      </c>
      <c r="B1013" s="3">
        <v>343</v>
      </c>
    </row>
    <row r="1014" spans="1:2" x14ac:dyDescent="0.25">
      <c r="A1014" s="3">
        <v>39552</v>
      </c>
      <c r="B1014" s="3">
        <v>343</v>
      </c>
    </row>
    <row r="1015" spans="1:2" x14ac:dyDescent="0.25">
      <c r="A1015" s="3">
        <v>45906</v>
      </c>
      <c r="B1015" s="3">
        <v>342</v>
      </c>
    </row>
    <row r="1016" spans="1:2" x14ac:dyDescent="0.25">
      <c r="A1016" s="3">
        <v>46610</v>
      </c>
      <c r="B1016" s="3">
        <v>342</v>
      </c>
    </row>
    <row r="1017" spans="1:2" x14ac:dyDescent="0.25">
      <c r="A1017" s="3">
        <v>48920</v>
      </c>
      <c r="B1017" s="3">
        <v>341</v>
      </c>
    </row>
    <row r="1018" spans="1:2" x14ac:dyDescent="0.25">
      <c r="A1018" s="3">
        <v>36715</v>
      </c>
      <c r="B1018" s="3">
        <v>341</v>
      </c>
    </row>
    <row r="1019" spans="1:2" x14ac:dyDescent="0.25">
      <c r="A1019" s="3">
        <v>51651</v>
      </c>
      <c r="B1019" s="3">
        <v>341</v>
      </c>
    </row>
    <row r="1020" spans="1:2" x14ac:dyDescent="0.25">
      <c r="A1020" s="3">
        <v>49154</v>
      </c>
      <c r="B1020" s="3">
        <v>340</v>
      </c>
    </row>
    <row r="1021" spans="1:2" x14ac:dyDescent="0.25">
      <c r="A1021" s="3">
        <v>35416</v>
      </c>
      <c r="B1021" s="3">
        <v>339</v>
      </c>
    </row>
    <row r="1022" spans="1:2" x14ac:dyDescent="0.25">
      <c r="A1022" s="3">
        <v>43263</v>
      </c>
      <c r="B1022" s="3">
        <v>339</v>
      </c>
    </row>
    <row r="1023" spans="1:2" x14ac:dyDescent="0.25">
      <c r="A1023" s="3">
        <v>46344</v>
      </c>
      <c r="B1023" s="3">
        <v>338</v>
      </c>
    </row>
    <row r="1024" spans="1:2" x14ac:dyDescent="0.25">
      <c r="A1024" s="3">
        <v>50388</v>
      </c>
      <c r="B1024" s="3">
        <v>338</v>
      </c>
    </row>
    <row r="1025" spans="1:2" x14ac:dyDescent="0.25">
      <c r="A1025" s="3">
        <v>54111</v>
      </c>
      <c r="B1025" s="3">
        <v>338</v>
      </c>
    </row>
    <row r="1026" spans="1:2" x14ac:dyDescent="0.25">
      <c r="A1026" s="3">
        <v>50200</v>
      </c>
      <c r="B1026" s="3">
        <v>337</v>
      </c>
    </row>
    <row r="1027" spans="1:2" x14ac:dyDescent="0.25">
      <c r="A1027" s="3">
        <v>59754</v>
      </c>
      <c r="B1027" s="3">
        <v>336</v>
      </c>
    </row>
    <row r="1028" spans="1:2" x14ac:dyDescent="0.25">
      <c r="A1028" s="3">
        <v>46149</v>
      </c>
      <c r="B1028" s="3">
        <v>335</v>
      </c>
    </row>
    <row r="1029" spans="1:2" x14ac:dyDescent="0.25">
      <c r="A1029" s="3">
        <v>54210</v>
      </c>
      <c r="B1029" s="3">
        <v>322</v>
      </c>
    </row>
    <row r="1030" spans="1:2" x14ac:dyDescent="0.25">
      <c r="A1030" s="3">
        <v>48752</v>
      </c>
      <c r="B1030" s="3">
        <v>316</v>
      </c>
    </row>
    <row r="1031" spans="1:2" x14ac:dyDescent="0.25">
      <c r="A1031" s="3">
        <v>70545</v>
      </c>
      <c r="B1031" s="3">
        <v>313</v>
      </c>
    </row>
    <row r="1032" spans="1:2" x14ac:dyDescent="0.25">
      <c r="A1032" s="3">
        <v>57100</v>
      </c>
      <c r="B1032" s="3">
        <v>313</v>
      </c>
    </row>
    <row r="1033" spans="1:2" x14ac:dyDescent="0.25">
      <c r="A1033" s="3">
        <v>53253</v>
      </c>
      <c r="B1033" s="3">
        <v>311</v>
      </c>
    </row>
    <row r="1034" spans="1:2" x14ac:dyDescent="0.25">
      <c r="A1034" s="3">
        <v>45989</v>
      </c>
      <c r="B1034" s="3">
        <v>310</v>
      </c>
    </row>
    <row r="1035" spans="1:2" x14ac:dyDescent="0.25">
      <c r="A1035" s="3">
        <v>35196</v>
      </c>
      <c r="B1035" s="3">
        <v>310</v>
      </c>
    </row>
    <row r="1036" spans="1:2" x14ac:dyDescent="0.25">
      <c r="A1036" s="3">
        <v>35196</v>
      </c>
      <c r="B1036" s="3">
        <v>310</v>
      </c>
    </row>
    <row r="1037" spans="1:2" x14ac:dyDescent="0.25">
      <c r="A1037" s="3">
        <v>46692</v>
      </c>
      <c r="B1037" s="3">
        <v>309</v>
      </c>
    </row>
    <row r="1038" spans="1:2" x14ac:dyDescent="0.25">
      <c r="A1038" s="3">
        <v>51039</v>
      </c>
      <c r="B1038" s="3">
        <v>308</v>
      </c>
    </row>
    <row r="1039" spans="1:2" x14ac:dyDescent="0.25">
      <c r="A1039" s="3">
        <v>71322</v>
      </c>
      <c r="B1039" s="3">
        <v>308</v>
      </c>
    </row>
    <row r="1040" spans="1:2" x14ac:dyDescent="0.25">
      <c r="A1040" s="3">
        <v>48799</v>
      </c>
      <c r="B1040" s="3">
        <v>307</v>
      </c>
    </row>
    <row r="1041" spans="1:2" x14ac:dyDescent="0.25">
      <c r="A1041" s="3">
        <v>38988</v>
      </c>
      <c r="B1041" s="3">
        <v>306</v>
      </c>
    </row>
    <row r="1042" spans="1:2" x14ac:dyDescent="0.25">
      <c r="A1042" s="3">
        <v>66480</v>
      </c>
      <c r="B1042" s="3">
        <v>306</v>
      </c>
    </row>
    <row r="1043" spans="1:2" x14ac:dyDescent="0.25">
      <c r="A1043" s="3">
        <v>27683</v>
      </c>
      <c r="B1043" s="3">
        <v>306</v>
      </c>
    </row>
    <row r="1044" spans="1:2" x14ac:dyDescent="0.25">
      <c r="A1044" s="3">
        <v>38513</v>
      </c>
      <c r="B1044" s="3">
        <v>306</v>
      </c>
    </row>
    <row r="1045" spans="1:2" x14ac:dyDescent="0.25">
      <c r="A1045" s="3">
        <v>50127</v>
      </c>
      <c r="B1045" s="3">
        <v>305</v>
      </c>
    </row>
    <row r="1046" spans="1:2" x14ac:dyDescent="0.25">
      <c r="A1046" s="3">
        <v>36634</v>
      </c>
      <c r="B1046" s="3">
        <v>305</v>
      </c>
    </row>
    <row r="1047" spans="1:2" x14ac:dyDescent="0.25">
      <c r="A1047" s="3">
        <v>47352</v>
      </c>
      <c r="B1047" s="3">
        <v>304</v>
      </c>
    </row>
    <row r="1048" spans="1:2" x14ac:dyDescent="0.25">
      <c r="A1048" s="3">
        <v>42710</v>
      </c>
      <c r="B1048" s="3">
        <v>304</v>
      </c>
    </row>
    <row r="1049" spans="1:2" x14ac:dyDescent="0.25">
      <c r="A1049" s="3">
        <v>54237</v>
      </c>
      <c r="B1049" s="3">
        <v>304</v>
      </c>
    </row>
    <row r="1050" spans="1:2" x14ac:dyDescent="0.25">
      <c r="A1050" s="3">
        <v>51876</v>
      </c>
      <c r="B1050" s="3">
        <v>304</v>
      </c>
    </row>
    <row r="1051" spans="1:2" x14ac:dyDescent="0.25">
      <c r="A1051" s="3">
        <v>49967</v>
      </c>
      <c r="B1051" s="3">
        <v>303</v>
      </c>
    </row>
    <row r="1052" spans="1:2" x14ac:dyDescent="0.25">
      <c r="A1052" s="3">
        <v>51148</v>
      </c>
      <c r="B1052" s="3">
        <v>303</v>
      </c>
    </row>
    <row r="1053" spans="1:2" x14ac:dyDescent="0.25">
      <c r="A1053" s="3">
        <v>45183</v>
      </c>
      <c r="B1053" s="3">
        <v>303</v>
      </c>
    </row>
    <row r="1054" spans="1:2" x14ac:dyDescent="0.25">
      <c r="A1054" s="3">
        <v>49494</v>
      </c>
      <c r="B1054" s="3">
        <v>303</v>
      </c>
    </row>
    <row r="1055" spans="1:2" x14ac:dyDescent="0.25">
      <c r="A1055" s="3">
        <v>42607</v>
      </c>
      <c r="B1055" s="3">
        <v>303</v>
      </c>
    </row>
    <row r="1056" spans="1:2" x14ac:dyDescent="0.25">
      <c r="A1056" s="3">
        <v>34600</v>
      </c>
      <c r="B1056" s="3">
        <v>303</v>
      </c>
    </row>
    <row r="1057" spans="1:2" x14ac:dyDescent="0.25">
      <c r="A1057" s="3">
        <v>46734</v>
      </c>
      <c r="B1057" s="3">
        <v>301</v>
      </c>
    </row>
    <row r="1058" spans="1:2" x14ac:dyDescent="0.25">
      <c r="A1058" s="3">
        <v>42691</v>
      </c>
      <c r="B1058" s="3">
        <v>300</v>
      </c>
    </row>
    <row r="1059" spans="1:2" x14ac:dyDescent="0.25">
      <c r="A1059" s="3">
        <v>30522</v>
      </c>
      <c r="B1059" s="3">
        <v>300</v>
      </c>
    </row>
    <row r="1060" spans="1:2" x14ac:dyDescent="0.25">
      <c r="A1060" s="3">
        <v>62994</v>
      </c>
      <c r="B1060" s="3">
        <v>300</v>
      </c>
    </row>
    <row r="1061" spans="1:2" x14ac:dyDescent="0.25">
      <c r="A1061" s="3">
        <v>57420</v>
      </c>
      <c r="B1061" s="3">
        <v>298</v>
      </c>
    </row>
    <row r="1062" spans="1:2" x14ac:dyDescent="0.25">
      <c r="A1062" s="3">
        <v>51390</v>
      </c>
      <c r="B1062" s="3">
        <v>297</v>
      </c>
    </row>
    <row r="1063" spans="1:2" x14ac:dyDescent="0.25">
      <c r="A1063" s="3">
        <v>49669</v>
      </c>
      <c r="B1063" s="3">
        <v>297</v>
      </c>
    </row>
    <row r="1064" spans="1:2" x14ac:dyDescent="0.25">
      <c r="A1064" s="3">
        <v>45143</v>
      </c>
      <c r="B1064" s="3">
        <v>297</v>
      </c>
    </row>
    <row r="1065" spans="1:2" x14ac:dyDescent="0.25">
      <c r="A1065" s="3">
        <v>37774</v>
      </c>
      <c r="B1065" s="3">
        <v>297</v>
      </c>
    </row>
    <row r="1066" spans="1:2" x14ac:dyDescent="0.25">
      <c r="A1066" s="3">
        <v>45688</v>
      </c>
      <c r="B1066" s="3">
        <v>297</v>
      </c>
    </row>
    <row r="1067" spans="1:2" x14ac:dyDescent="0.25">
      <c r="A1067" s="3">
        <v>59354</v>
      </c>
      <c r="B1067" s="3">
        <v>296</v>
      </c>
    </row>
    <row r="1068" spans="1:2" x14ac:dyDescent="0.25">
      <c r="A1068" s="3">
        <v>46310</v>
      </c>
      <c r="B1068" s="3">
        <v>295</v>
      </c>
    </row>
    <row r="1069" spans="1:2" x14ac:dyDescent="0.25">
      <c r="A1069" s="3">
        <v>49678</v>
      </c>
      <c r="B1069" s="3">
        <v>295</v>
      </c>
    </row>
    <row r="1070" spans="1:2" x14ac:dyDescent="0.25">
      <c r="A1070" s="3">
        <v>63516</v>
      </c>
      <c r="B1070" s="3">
        <v>295</v>
      </c>
    </row>
    <row r="1071" spans="1:2" x14ac:dyDescent="0.25">
      <c r="A1071" s="3">
        <v>57100</v>
      </c>
      <c r="B1071" s="3">
        <v>294</v>
      </c>
    </row>
    <row r="1072" spans="1:2" x14ac:dyDescent="0.25">
      <c r="A1072" s="3">
        <v>46086</v>
      </c>
      <c r="B1072" s="3">
        <v>293</v>
      </c>
    </row>
    <row r="1073" spans="1:2" x14ac:dyDescent="0.25">
      <c r="A1073" s="3">
        <v>70844</v>
      </c>
      <c r="B1073" s="3">
        <v>292</v>
      </c>
    </row>
    <row r="1074" spans="1:2" x14ac:dyDescent="0.25">
      <c r="A1074" s="3">
        <v>36108</v>
      </c>
      <c r="B1074" s="3">
        <v>292</v>
      </c>
    </row>
    <row r="1075" spans="1:2" x14ac:dyDescent="0.25">
      <c r="A1075" s="3">
        <v>26997</v>
      </c>
      <c r="B1075" s="3">
        <v>290</v>
      </c>
    </row>
    <row r="1076" spans="1:2" x14ac:dyDescent="0.25">
      <c r="A1076" s="3">
        <v>37760</v>
      </c>
      <c r="B1076" s="3">
        <v>289</v>
      </c>
    </row>
    <row r="1077" spans="1:2" x14ac:dyDescent="0.25">
      <c r="A1077" s="3">
        <v>57107</v>
      </c>
      <c r="B1077" s="3">
        <v>279</v>
      </c>
    </row>
    <row r="1078" spans="1:2" x14ac:dyDescent="0.25">
      <c r="A1078" s="3">
        <v>49514</v>
      </c>
      <c r="B1078" s="3">
        <v>276</v>
      </c>
    </row>
    <row r="1079" spans="1:2" x14ac:dyDescent="0.25">
      <c r="A1079" s="3">
        <v>51373</v>
      </c>
      <c r="B1079" s="3">
        <v>276</v>
      </c>
    </row>
    <row r="1080" spans="1:2" x14ac:dyDescent="0.25">
      <c r="A1080" s="3">
        <v>38683</v>
      </c>
      <c r="B1080" s="3">
        <v>275</v>
      </c>
    </row>
    <row r="1081" spans="1:2" x14ac:dyDescent="0.25">
      <c r="A1081" s="3">
        <v>113734</v>
      </c>
      <c r="B1081" s="3">
        <v>274</v>
      </c>
    </row>
    <row r="1082" spans="1:2" x14ac:dyDescent="0.25">
      <c r="A1082" s="3">
        <v>36262</v>
      </c>
      <c r="B1082" s="3">
        <v>273</v>
      </c>
    </row>
    <row r="1083" spans="1:2" x14ac:dyDescent="0.25">
      <c r="A1083" s="3">
        <v>48721</v>
      </c>
      <c r="B1083" s="3">
        <v>272</v>
      </c>
    </row>
    <row r="1084" spans="1:2" x14ac:dyDescent="0.25">
      <c r="A1084" s="3">
        <v>51948</v>
      </c>
      <c r="B1084" s="3">
        <v>270</v>
      </c>
    </row>
    <row r="1085" spans="1:2" x14ac:dyDescent="0.25">
      <c r="A1085" s="3">
        <v>27421</v>
      </c>
      <c r="B1085" s="3">
        <v>269</v>
      </c>
    </row>
    <row r="1086" spans="1:2" x14ac:dyDescent="0.25">
      <c r="A1086" s="3">
        <v>28071</v>
      </c>
      <c r="B1086" s="3">
        <v>269</v>
      </c>
    </row>
    <row r="1087" spans="1:2" x14ac:dyDescent="0.25">
      <c r="A1087" s="3">
        <v>40059</v>
      </c>
      <c r="B1087" s="3">
        <v>269</v>
      </c>
    </row>
    <row r="1088" spans="1:2" x14ac:dyDescent="0.25">
      <c r="A1088" s="3">
        <v>59686</v>
      </c>
      <c r="B1088" s="3">
        <v>269</v>
      </c>
    </row>
    <row r="1089" spans="1:2" x14ac:dyDescent="0.25">
      <c r="A1089" s="3">
        <v>37040</v>
      </c>
      <c r="B1089" s="3">
        <v>268</v>
      </c>
    </row>
    <row r="1090" spans="1:2" x14ac:dyDescent="0.25">
      <c r="A1090" s="3">
        <v>44159</v>
      </c>
      <c r="B1090" s="3">
        <v>268</v>
      </c>
    </row>
    <row r="1091" spans="1:2" x14ac:dyDescent="0.25">
      <c r="A1091" s="3">
        <v>50300</v>
      </c>
      <c r="B1091" s="3">
        <v>265</v>
      </c>
    </row>
    <row r="1092" spans="1:2" x14ac:dyDescent="0.25">
      <c r="A1092" s="3">
        <v>36864</v>
      </c>
      <c r="B1092" s="3">
        <v>265</v>
      </c>
    </row>
    <row r="1093" spans="1:2" x14ac:dyDescent="0.25">
      <c r="A1093" s="3">
        <v>23331</v>
      </c>
      <c r="B1093" s="3">
        <v>264</v>
      </c>
    </row>
    <row r="1094" spans="1:2" x14ac:dyDescent="0.25">
      <c r="A1094" s="3">
        <v>67506</v>
      </c>
      <c r="B1094" s="3">
        <v>264</v>
      </c>
    </row>
    <row r="1095" spans="1:2" x14ac:dyDescent="0.25">
      <c r="A1095" s="3">
        <v>44989</v>
      </c>
      <c r="B1095" s="3">
        <v>263</v>
      </c>
    </row>
    <row r="1096" spans="1:2" x14ac:dyDescent="0.25">
      <c r="A1096" s="3">
        <v>39660</v>
      </c>
      <c r="B1096" s="3">
        <v>263</v>
      </c>
    </row>
    <row r="1097" spans="1:2" x14ac:dyDescent="0.25">
      <c r="A1097" s="3">
        <v>68805</v>
      </c>
      <c r="B1097" s="3">
        <v>263</v>
      </c>
    </row>
    <row r="1098" spans="1:2" x14ac:dyDescent="0.25">
      <c r="A1098" s="3">
        <v>65808</v>
      </c>
      <c r="B1098" s="3">
        <v>262</v>
      </c>
    </row>
    <row r="1099" spans="1:2" x14ac:dyDescent="0.25">
      <c r="A1099" s="3">
        <v>40049</v>
      </c>
      <c r="B1099" s="3">
        <v>262</v>
      </c>
    </row>
    <row r="1100" spans="1:2" x14ac:dyDescent="0.25">
      <c r="A1100" s="3">
        <v>59060</v>
      </c>
      <c r="B1100" s="3">
        <v>262</v>
      </c>
    </row>
    <row r="1101" spans="1:2" x14ac:dyDescent="0.25">
      <c r="A1101" s="3">
        <v>43057</v>
      </c>
      <c r="B1101" s="3">
        <v>261</v>
      </c>
    </row>
    <row r="1102" spans="1:2" x14ac:dyDescent="0.25">
      <c r="A1102" s="3">
        <v>44267</v>
      </c>
      <c r="B1102" s="3">
        <v>261</v>
      </c>
    </row>
    <row r="1103" spans="1:2" x14ac:dyDescent="0.25">
      <c r="A1103" s="3">
        <v>44375</v>
      </c>
      <c r="B1103" s="3">
        <v>260</v>
      </c>
    </row>
    <row r="1104" spans="1:2" x14ac:dyDescent="0.25">
      <c r="A1104" s="3">
        <v>33955</v>
      </c>
      <c r="B1104" s="3">
        <v>260</v>
      </c>
    </row>
    <row r="1105" spans="1:2" x14ac:dyDescent="0.25">
      <c r="A1105" s="3">
        <v>48195</v>
      </c>
      <c r="B1105" s="3">
        <v>260</v>
      </c>
    </row>
    <row r="1106" spans="1:2" x14ac:dyDescent="0.25">
      <c r="A1106" s="3">
        <v>64413</v>
      </c>
      <c r="B1106" s="3">
        <v>259</v>
      </c>
    </row>
    <row r="1107" spans="1:2" x14ac:dyDescent="0.25">
      <c r="A1107" s="3">
        <v>68274</v>
      </c>
      <c r="B1107" s="3">
        <v>259</v>
      </c>
    </row>
    <row r="1108" spans="1:2" x14ac:dyDescent="0.25">
      <c r="A1108" s="3">
        <v>52034</v>
      </c>
      <c r="B1108" s="3">
        <v>259</v>
      </c>
    </row>
    <row r="1109" spans="1:2" x14ac:dyDescent="0.25">
      <c r="A1109" s="3">
        <v>46610</v>
      </c>
      <c r="B1109" s="3">
        <v>259</v>
      </c>
    </row>
    <row r="1110" spans="1:2" x14ac:dyDescent="0.25">
      <c r="A1110" s="3">
        <v>52117</v>
      </c>
      <c r="B1110" s="3">
        <v>259</v>
      </c>
    </row>
    <row r="1111" spans="1:2" x14ac:dyDescent="0.25">
      <c r="A1111" s="3">
        <v>51267</v>
      </c>
      <c r="B1111" s="3">
        <v>258</v>
      </c>
    </row>
    <row r="1112" spans="1:2" x14ac:dyDescent="0.25">
      <c r="A1112" s="3">
        <v>49166</v>
      </c>
      <c r="B1112" s="3">
        <v>258</v>
      </c>
    </row>
    <row r="1113" spans="1:2" x14ac:dyDescent="0.25">
      <c r="A1113" s="3">
        <v>44602</v>
      </c>
      <c r="B1113" s="3">
        <v>258</v>
      </c>
    </row>
    <row r="1114" spans="1:2" x14ac:dyDescent="0.25">
      <c r="A1114" s="3">
        <v>36930</v>
      </c>
      <c r="B1114" s="3">
        <v>258</v>
      </c>
    </row>
    <row r="1115" spans="1:2" x14ac:dyDescent="0.25">
      <c r="A1115" s="3">
        <v>53083</v>
      </c>
      <c r="B1115" s="3">
        <v>258</v>
      </c>
    </row>
    <row r="1116" spans="1:2" x14ac:dyDescent="0.25">
      <c r="A1116" s="3">
        <v>49413</v>
      </c>
      <c r="B1116" s="3">
        <v>258</v>
      </c>
    </row>
    <row r="1117" spans="1:2" x14ac:dyDescent="0.25">
      <c r="A1117" s="3">
        <v>52332</v>
      </c>
      <c r="B1117" s="3">
        <v>257</v>
      </c>
    </row>
    <row r="1118" spans="1:2" x14ac:dyDescent="0.25">
      <c r="A1118" s="3">
        <v>53187</v>
      </c>
      <c r="B1118" s="3">
        <v>257</v>
      </c>
    </row>
    <row r="1119" spans="1:2" x14ac:dyDescent="0.25">
      <c r="A1119" s="3">
        <v>54222</v>
      </c>
      <c r="B1119" s="3">
        <v>257</v>
      </c>
    </row>
    <row r="1120" spans="1:2" x14ac:dyDescent="0.25">
      <c r="A1120" s="3">
        <v>28973</v>
      </c>
      <c r="B1120" s="3">
        <v>257</v>
      </c>
    </row>
    <row r="1121" spans="1:2" x14ac:dyDescent="0.25">
      <c r="A1121" s="3">
        <v>41551</v>
      </c>
      <c r="B1121" s="3">
        <v>256</v>
      </c>
    </row>
    <row r="1122" spans="1:2" x14ac:dyDescent="0.25">
      <c r="A1122" s="3">
        <v>45006</v>
      </c>
      <c r="B1122" s="3">
        <v>256</v>
      </c>
    </row>
    <row r="1123" spans="1:2" x14ac:dyDescent="0.25">
      <c r="A1123" s="3">
        <v>38201</v>
      </c>
      <c r="B1123" s="3">
        <v>256</v>
      </c>
    </row>
    <row r="1124" spans="1:2" x14ac:dyDescent="0.25">
      <c r="A1124" s="3">
        <v>61482</v>
      </c>
      <c r="B1124" s="3">
        <v>256</v>
      </c>
    </row>
    <row r="1125" spans="1:2" x14ac:dyDescent="0.25">
      <c r="A1125" s="3">
        <v>42557</v>
      </c>
      <c r="B1125" s="3">
        <v>255</v>
      </c>
    </row>
    <row r="1126" spans="1:2" x14ac:dyDescent="0.25">
      <c r="A1126" s="3">
        <v>43776</v>
      </c>
      <c r="B1126" s="3">
        <v>255</v>
      </c>
    </row>
    <row r="1127" spans="1:2" x14ac:dyDescent="0.25">
      <c r="A1127" s="3">
        <v>37929</v>
      </c>
      <c r="B1127" s="3">
        <v>255</v>
      </c>
    </row>
    <row r="1128" spans="1:2" x14ac:dyDescent="0.25">
      <c r="A1128" s="3">
        <v>47743</v>
      </c>
      <c r="B1128" s="3">
        <v>255</v>
      </c>
    </row>
    <row r="1129" spans="1:2" x14ac:dyDescent="0.25">
      <c r="A1129" s="3">
        <v>44377</v>
      </c>
      <c r="B1129" s="3">
        <v>254</v>
      </c>
    </row>
    <row r="1130" spans="1:2" x14ac:dyDescent="0.25">
      <c r="A1130" s="3">
        <v>45072</v>
      </c>
      <c r="B1130" s="3">
        <v>254</v>
      </c>
    </row>
    <row r="1131" spans="1:2" x14ac:dyDescent="0.25">
      <c r="A1131" s="3">
        <v>58917</v>
      </c>
      <c r="B1131" s="3">
        <v>254</v>
      </c>
    </row>
    <row r="1132" spans="1:2" x14ac:dyDescent="0.25">
      <c r="A1132" s="3">
        <v>53761</v>
      </c>
      <c r="B1132" s="3">
        <v>254</v>
      </c>
    </row>
    <row r="1133" spans="1:2" x14ac:dyDescent="0.25">
      <c r="A1133" s="3">
        <v>60544</v>
      </c>
      <c r="B1133" s="3">
        <v>254</v>
      </c>
    </row>
    <row r="1134" spans="1:2" x14ac:dyDescent="0.25">
      <c r="A1134" s="3">
        <v>42873</v>
      </c>
      <c r="B1134" s="3">
        <v>254</v>
      </c>
    </row>
    <row r="1135" spans="1:2" x14ac:dyDescent="0.25">
      <c r="A1135" s="3">
        <v>53312</v>
      </c>
      <c r="B1135" s="3">
        <v>253</v>
      </c>
    </row>
    <row r="1136" spans="1:2" x14ac:dyDescent="0.25">
      <c r="A1136" s="3">
        <v>30168</v>
      </c>
      <c r="B1136" s="3">
        <v>252</v>
      </c>
    </row>
    <row r="1137" spans="1:2" x14ac:dyDescent="0.25">
      <c r="A1137" s="3">
        <v>42586</v>
      </c>
      <c r="B1137" s="3">
        <v>252</v>
      </c>
    </row>
    <row r="1138" spans="1:2" x14ac:dyDescent="0.25">
      <c r="A1138" s="3">
        <v>46231</v>
      </c>
      <c r="B1138" s="3">
        <v>251</v>
      </c>
    </row>
    <row r="1139" spans="1:2" x14ac:dyDescent="0.25">
      <c r="A1139" s="3">
        <v>46097</v>
      </c>
      <c r="B1139" s="3">
        <v>233</v>
      </c>
    </row>
    <row r="1140" spans="1:2" x14ac:dyDescent="0.25">
      <c r="A1140" s="3">
        <v>30507</v>
      </c>
      <c r="B1140" s="3">
        <v>233</v>
      </c>
    </row>
    <row r="1141" spans="1:2" x14ac:dyDescent="0.25">
      <c r="A1141" s="3">
        <v>38620</v>
      </c>
      <c r="B1141" s="3">
        <v>229</v>
      </c>
    </row>
    <row r="1142" spans="1:2" x14ac:dyDescent="0.25">
      <c r="A1142" s="3">
        <v>50272</v>
      </c>
      <c r="B1142" s="3">
        <v>229</v>
      </c>
    </row>
    <row r="1143" spans="1:2" x14ac:dyDescent="0.25">
      <c r="A1143" s="3">
        <v>27573</v>
      </c>
      <c r="B1143" s="3">
        <v>229</v>
      </c>
    </row>
    <row r="1144" spans="1:2" x14ac:dyDescent="0.25">
      <c r="A1144" s="3">
        <v>26877</v>
      </c>
      <c r="B1144" s="3">
        <v>228</v>
      </c>
    </row>
    <row r="1145" spans="1:2" x14ac:dyDescent="0.25">
      <c r="A1145" s="3">
        <v>42670</v>
      </c>
      <c r="B1145" s="3">
        <v>226</v>
      </c>
    </row>
    <row r="1146" spans="1:2" x14ac:dyDescent="0.25">
      <c r="A1146" s="3">
        <v>57247</v>
      </c>
      <c r="B1146" s="3">
        <v>226</v>
      </c>
    </row>
    <row r="1147" spans="1:2" x14ac:dyDescent="0.25">
      <c r="A1147" s="3">
        <v>43462</v>
      </c>
      <c r="B1147" s="3">
        <v>225</v>
      </c>
    </row>
    <row r="1148" spans="1:2" x14ac:dyDescent="0.25">
      <c r="A1148" s="3">
        <v>52157</v>
      </c>
      <c r="B1148" s="3">
        <v>225</v>
      </c>
    </row>
    <row r="1149" spans="1:2" x14ac:dyDescent="0.25">
      <c r="A1149" s="3">
        <v>54165</v>
      </c>
      <c r="B1149" s="3">
        <v>225</v>
      </c>
    </row>
    <row r="1150" spans="1:2" x14ac:dyDescent="0.25">
      <c r="A1150" s="3">
        <v>46463</v>
      </c>
      <c r="B1150" s="3">
        <v>224</v>
      </c>
    </row>
    <row r="1151" spans="1:2" x14ac:dyDescent="0.25">
      <c r="A1151" s="3">
        <v>54197</v>
      </c>
      <c r="B1151" s="3">
        <v>224</v>
      </c>
    </row>
    <row r="1152" spans="1:2" x14ac:dyDescent="0.25">
      <c r="A1152" s="3">
        <v>43140</v>
      </c>
      <c r="B1152" s="3">
        <v>224</v>
      </c>
    </row>
    <row r="1153" spans="1:2" x14ac:dyDescent="0.25">
      <c r="A1153" s="3">
        <v>51766</v>
      </c>
      <c r="B1153" s="3">
        <v>224</v>
      </c>
    </row>
    <row r="1154" spans="1:2" x14ac:dyDescent="0.25">
      <c r="A1154" s="3">
        <v>54549</v>
      </c>
      <c r="B1154" s="3">
        <v>224</v>
      </c>
    </row>
    <row r="1155" spans="1:2" x14ac:dyDescent="0.25">
      <c r="A1155" s="3">
        <v>32233</v>
      </c>
      <c r="B1155" s="3">
        <v>224</v>
      </c>
    </row>
    <row r="1156" spans="1:2" x14ac:dyDescent="0.25">
      <c r="A1156" s="3">
        <v>54603</v>
      </c>
      <c r="B1156" s="3">
        <v>223</v>
      </c>
    </row>
    <row r="1157" spans="1:2" x14ac:dyDescent="0.25">
      <c r="A1157" s="3">
        <v>65316</v>
      </c>
      <c r="B1157" s="3">
        <v>222</v>
      </c>
    </row>
    <row r="1158" spans="1:2" x14ac:dyDescent="0.25">
      <c r="A1158" s="3">
        <v>46904</v>
      </c>
      <c r="B1158" s="3">
        <v>222</v>
      </c>
    </row>
    <row r="1159" spans="1:2" x14ac:dyDescent="0.25">
      <c r="A1159" s="3">
        <v>39747</v>
      </c>
      <c r="B1159" s="3">
        <v>221</v>
      </c>
    </row>
    <row r="1160" spans="1:2" x14ac:dyDescent="0.25">
      <c r="A1160" s="3">
        <v>47353</v>
      </c>
      <c r="B1160" s="3">
        <v>221</v>
      </c>
    </row>
    <row r="1161" spans="1:2" x14ac:dyDescent="0.25">
      <c r="A1161" s="3">
        <v>56721</v>
      </c>
      <c r="B1161" s="3">
        <v>221</v>
      </c>
    </row>
    <row r="1162" spans="1:2" x14ac:dyDescent="0.25">
      <c r="A1162" s="3">
        <v>69139</v>
      </c>
      <c r="B1162" s="3">
        <v>221</v>
      </c>
    </row>
    <row r="1163" spans="1:2" x14ac:dyDescent="0.25">
      <c r="A1163" s="3">
        <v>67267</v>
      </c>
      <c r="B1163" s="3">
        <v>221</v>
      </c>
    </row>
    <row r="1164" spans="1:2" x14ac:dyDescent="0.25">
      <c r="A1164" s="3">
        <v>47175</v>
      </c>
      <c r="B1164" s="3">
        <v>221</v>
      </c>
    </row>
    <row r="1165" spans="1:2" x14ac:dyDescent="0.25">
      <c r="A1165" s="3">
        <v>49160</v>
      </c>
      <c r="B1165" s="3">
        <v>221</v>
      </c>
    </row>
    <row r="1166" spans="1:2" x14ac:dyDescent="0.25">
      <c r="A1166" s="3">
        <v>57113</v>
      </c>
      <c r="B1166" s="3">
        <v>221</v>
      </c>
    </row>
    <row r="1167" spans="1:2" x14ac:dyDescent="0.25">
      <c r="A1167" s="3">
        <v>40590</v>
      </c>
      <c r="B1167" s="3">
        <v>221</v>
      </c>
    </row>
    <row r="1168" spans="1:2" x14ac:dyDescent="0.25">
      <c r="A1168" s="3">
        <v>57338</v>
      </c>
      <c r="B1168" s="3">
        <v>220</v>
      </c>
    </row>
    <row r="1169" spans="1:2" x14ac:dyDescent="0.25">
      <c r="A1169" s="3">
        <v>42731</v>
      </c>
      <c r="B1169" s="3">
        <v>220</v>
      </c>
    </row>
    <row r="1170" spans="1:2" x14ac:dyDescent="0.25">
      <c r="A1170" s="3">
        <v>54252</v>
      </c>
      <c r="B1170" s="3">
        <v>220</v>
      </c>
    </row>
    <row r="1171" spans="1:2" x14ac:dyDescent="0.25">
      <c r="A1171" s="3">
        <v>44551</v>
      </c>
      <c r="B1171" s="3">
        <v>219</v>
      </c>
    </row>
    <row r="1172" spans="1:2" x14ac:dyDescent="0.25">
      <c r="A1172" s="3">
        <v>34968</v>
      </c>
      <c r="B1172" s="3">
        <v>219</v>
      </c>
    </row>
    <row r="1173" spans="1:2" x14ac:dyDescent="0.25">
      <c r="A1173" s="3">
        <v>42207</v>
      </c>
      <c r="B1173" s="3">
        <v>219</v>
      </c>
    </row>
    <row r="1174" spans="1:2" x14ac:dyDescent="0.25">
      <c r="A1174" s="3">
        <v>48150</v>
      </c>
      <c r="B1174" s="3">
        <v>219</v>
      </c>
    </row>
    <row r="1175" spans="1:2" x14ac:dyDescent="0.25">
      <c r="A1175" s="3">
        <v>61905</v>
      </c>
      <c r="B1175" s="3">
        <v>218</v>
      </c>
    </row>
    <row r="1176" spans="1:2" x14ac:dyDescent="0.25">
      <c r="A1176" s="3">
        <v>54198</v>
      </c>
      <c r="B1176" s="3">
        <v>218</v>
      </c>
    </row>
    <row r="1177" spans="1:2" x14ac:dyDescent="0.25">
      <c r="A1177" s="3">
        <v>62499</v>
      </c>
      <c r="B1177" s="3">
        <v>218</v>
      </c>
    </row>
    <row r="1178" spans="1:2" x14ac:dyDescent="0.25">
      <c r="A1178" s="3">
        <v>53359</v>
      </c>
      <c r="B1178" s="3">
        <v>216</v>
      </c>
    </row>
    <row r="1179" spans="1:2" x14ac:dyDescent="0.25">
      <c r="A1179" s="3">
        <v>48178</v>
      </c>
      <c r="B1179" s="3">
        <v>216</v>
      </c>
    </row>
    <row r="1180" spans="1:2" x14ac:dyDescent="0.25">
      <c r="A1180" s="3">
        <v>55282</v>
      </c>
      <c r="B1180" s="3">
        <v>216</v>
      </c>
    </row>
    <row r="1181" spans="1:2" x14ac:dyDescent="0.25">
      <c r="A1181" s="3">
        <v>38946</v>
      </c>
      <c r="B1181" s="3">
        <v>216</v>
      </c>
    </row>
    <row r="1182" spans="1:2" x14ac:dyDescent="0.25">
      <c r="A1182" s="3">
        <v>50183</v>
      </c>
      <c r="B1182" s="3">
        <v>216</v>
      </c>
    </row>
    <row r="1183" spans="1:2" x14ac:dyDescent="0.25">
      <c r="A1183" s="3">
        <v>40344</v>
      </c>
      <c r="B1183" s="3">
        <v>216</v>
      </c>
    </row>
    <row r="1184" spans="1:2" x14ac:dyDescent="0.25">
      <c r="A1184" s="3">
        <v>38808</v>
      </c>
      <c r="B1184" s="3">
        <v>216</v>
      </c>
    </row>
    <row r="1185" spans="1:2" x14ac:dyDescent="0.25">
      <c r="A1185" s="3">
        <v>45207</v>
      </c>
      <c r="B1185" s="3">
        <v>213</v>
      </c>
    </row>
    <row r="1186" spans="1:2" x14ac:dyDescent="0.25">
      <c r="A1186" s="3">
        <v>41883</v>
      </c>
      <c r="B1186" s="3">
        <v>196</v>
      </c>
    </row>
    <row r="1187" spans="1:2" x14ac:dyDescent="0.25">
      <c r="A1187" s="3">
        <v>54414</v>
      </c>
      <c r="B1187" s="3">
        <v>193</v>
      </c>
    </row>
    <row r="1188" spans="1:2" x14ac:dyDescent="0.25">
      <c r="A1188" s="3">
        <v>28457</v>
      </c>
      <c r="B1188" s="3">
        <v>191</v>
      </c>
    </row>
    <row r="1189" spans="1:2" x14ac:dyDescent="0.25">
      <c r="A1189" s="3">
        <v>42315</v>
      </c>
      <c r="B1189" s="3">
        <v>190</v>
      </c>
    </row>
    <row r="1190" spans="1:2" x14ac:dyDescent="0.25">
      <c r="A1190" s="3">
        <v>34916</v>
      </c>
      <c r="B1190" s="3">
        <v>189</v>
      </c>
    </row>
    <row r="1191" spans="1:2" x14ac:dyDescent="0.25">
      <c r="A1191" s="3">
        <v>28769</v>
      </c>
      <c r="B1191" s="3">
        <v>188</v>
      </c>
    </row>
    <row r="1192" spans="1:2" x14ac:dyDescent="0.25">
      <c r="A1192" s="3">
        <v>34074</v>
      </c>
      <c r="B1192" s="3">
        <v>188</v>
      </c>
    </row>
    <row r="1193" spans="1:2" x14ac:dyDescent="0.25">
      <c r="A1193" s="3">
        <v>54178</v>
      </c>
      <c r="B1193" s="3">
        <v>187</v>
      </c>
    </row>
    <row r="1194" spans="1:2" x14ac:dyDescent="0.25">
      <c r="A1194" s="3">
        <v>45921</v>
      </c>
      <c r="B1194" s="3">
        <v>187</v>
      </c>
    </row>
    <row r="1195" spans="1:2" x14ac:dyDescent="0.25">
      <c r="A1195" s="3">
        <v>26490</v>
      </c>
      <c r="B1195" s="3">
        <v>185</v>
      </c>
    </row>
    <row r="1196" spans="1:2" x14ac:dyDescent="0.25">
      <c r="A1196" s="3">
        <v>51012</v>
      </c>
      <c r="B1196" s="3">
        <v>185</v>
      </c>
    </row>
    <row r="1197" spans="1:2" x14ac:dyDescent="0.25">
      <c r="A1197" s="3">
        <v>39665</v>
      </c>
      <c r="B1197" s="3">
        <v>185</v>
      </c>
    </row>
    <row r="1198" spans="1:2" x14ac:dyDescent="0.25">
      <c r="A1198" s="3">
        <v>48186</v>
      </c>
      <c r="B1198" s="3">
        <v>185</v>
      </c>
    </row>
    <row r="1199" spans="1:2" x14ac:dyDescent="0.25">
      <c r="A1199" s="3">
        <v>51650</v>
      </c>
      <c r="B1199" s="3">
        <v>184</v>
      </c>
    </row>
    <row r="1200" spans="1:2" x14ac:dyDescent="0.25">
      <c r="A1200" s="3">
        <v>46390</v>
      </c>
      <c r="B1200" s="3">
        <v>184</v>
      </c>
    </row>
    <row r="1201" spans="1:2" x14ac:dyDescent="0.25">
      <c r="A1201" s="3">
        <v>46053</v>
      </c>
      <c r="B1201" s="3">
        <v>184</v>
      </c>
    </row>
    <row r="1202" spans="1:2" x14ac:dyDescent="0.25">
      <c r="A1202" s="3">
        <v>46854</v>
      </c>
      <c r="B1202" s="3">
        <v>184</v>
      </c>
    </row>
    <row r="1203" spans="1:2" x14ac:dyDescent="0.25">
      <c r="A1203" s="3">
        <v>44911</v>
      </c>
      <c r="B1203" s="3">
        <v>184</v>
      </c>
    </row>
    <row r="1204" spans="1:2" x14ac:dyDescent="0.25">
      <c r="A1204" s="3">
        <v>48726</v>
      </c>
      <c r="B1204" s="3">
        <v>183</v>
      </c>
    </row>
    <row r="1205" spans="1:2" x14ac:dyDescent="0.25">
      <c r="A1205" s="3">
        <v>54137</v>
      </c>
      <c r="B1205" s="3">
        <v>183</v>
      </c>
    </row>
    <row r="1206" spans="1:2" x14ac:dyDescent="0.25">
      <c r="A1206" s="3">
        <v>30732</v>
      </c>
      <c r="B1206" s="3">
        <v>182</v>
      </c>
    </row>
    <row r="1207" spans="1:2" x14ac:dyDescent="0.25">
      <c r="A1207" s="3">
        <v>42618</v>
      </c>
      <c r="B1207" s="3">
        <v>182</v>
      </c>
    </row>
    <row r="1208" spans="1:2" x14ac:dyDescent="0.25">
      <c r="A1208" s="3">
        <v>43638</v>
      </c>
      <c r="B1208" s="3">
        <v>182</v>
      </c>
    </row>
    <row r="1209" spans="1:2" x14ac:dyDescent="0.25">
      <c r="A1209" s="3">
        <v>41335</v>
      </c>
      <c r="B1209" s="3">
        <v>182</v>
      </c>
    </row>
    <row r="1210" spans="1:2" x14ac:dyDescent="0.25">
      <c r="A1210" s="3">
        <v>44421</v>
      </c>
      <c r="B1210" s="3">
        <v>182</v>
      </c>
    </row>
    <row r="1211" spans="1:2" x14ac:dyDescent="0.25">
      <c r="A1211" s="3">
        <v>45579</v>
      </c>
      <c r="B1211" s="3">
        <v>182</v>
      </c>
    </row>
    <row r="1212" spans="1:2" x14ac:dyDescent="0.25">
      <c r="A1212" s="3">
        <v>44392</v>
      </c>
      <c r="B1212" s="3">
        <v>182</v>
      </c>
    </row>
    <row r="1213" spans="1:2" x14ac:dyDescent="0.25">
      <c r="A1213" s="3">
        <v>49980</v>
      </c>
      <c r="B1213" s="3">
        <v>181</v>
      </c>
    </row>
    <row r="1214" spans="1:2" x14ac:dyDescent="0.25">
      <c r="A1214" s="3">
        <v>51412</v>
      </c>
      <c r="B1214" s="3">
        <v>181</v>
      </c>
    </row>
    <row r="1215" spans="1:2" x14ac:dyDescent="0.25">
      <c r="A1215" s="3">
        <v>51315</v>
      </c>
      <c r="B1215" s="3">
        <v>181</v>
      </c>
    </row>
    <row r="1216" spans="1:2" x14ac:dyDescent="0.25">
      <c r="A1216" s="3">
        <v>41020</v>
      </c>
      <c r="B1216" s="3">
        <v>181</v>
      </c>
    </row>
    <row r="1217" spans="1:2" x14ac:dyDescent="0.25">
      <c r="A1217" s="3">
        <v>35893</v>
      </c>
      <c r="B1217" s="3">
        <v>181</v>
      </c>
    </row>
    <row r="1218" spans="1:2" x14ac:dyDescent="0.25">
      <c r="A1218" s="3">
        <v>49096</v>
      </c>
      <c r="B1218" s="3">
        <v>180</v>
      </c>
    </row>
    <row r="1219" spans="1:2" x14ac:dyDescent="0.25">
      <c r="A1219" s="3">
        <v>54690</v>
      </c>
      <c r="B1219" s="3">
        <v>180</v>
      </c>
    </row>
    <row r="1220" spans="1:2" x14ac:dyDescent="0.25">
      <c r="A1220" s="3">
        <v>43020</v>
      </c>
      <c r="B1220" s="3">
        <v>180</v>
      </c>
    </row>
    <row r="1221" spans="1:2" x14ac:dyDescent="0.25">
      <c r="A1221" s="3">
        <v>62637</v>
      </c>
      <c r="B1221" s="3">
        <v>180</v>
      </c>
    </row>
    <row r="1222" spans="1:2" x14ac:dyDescent="0.25">
      <c r="A1222" s="3">
        <v>35688</v>
      </c>
      <c r="B1222" s="3">
        <v>179</v>
      </c>
    </row>
    <row r="1223" spans="1:2" x14ac:dyDescent="0.25">
      <c r="A1223" s="3">
        <v>8028</v>
      </c>
      <c r="B1223" s="3">
        <v>176</v>
      </c>
    </row>
    <row r="1224" spans="1:2" x14ac:dyDescent="0.25">
      <c r="A1224" s="3">
        <v>42395</v>
      </c>
      <c r="B1224" s="3">
        <v>157</v>
      </c>
    </row>
    <row r="1225" spans="1:2" x14ac:dyDescent="0.25">
      <c r="A1225" s="3">
        <v>40442</v>
      </c>
      <c r="B1225" s="3">
        <v>156</v>
      </c>
    </row>
    <row r="1226" spans="1:2" x14ac:dyDescent="0.25">
      <c r="A1226" s="3">
        <v>24279</v>
      </c>
      <c r="B1226" s="3">
        <v>155</v>
      </c>
    </row>
    <row r="1227" spans="1:2" x14ac:dyDescent="0.25">
      <c r="A1227" s="3">
        <v>43824</v>
      </c>
      <c r="B1227" s="3">
        <v>154</v>
      </c>
    </row>
    <row r="1228" spans="1:2" x14ac:dyDescent="0.25">
      <c r="A1228" s="3">
        <v>34412</v>
      </c>
      <c r="B1228" s="3">
        <v>154</v>
      </c>
    </row>
    <row r="1229" spans="1:2" x14ac:dyDescent="0.25">
      <c r="A1229" s="3">
        <v>36145</v>
      </c>
      <c r="B1229" s="3">
        <v>154</v>
      </c>
    </row>
    <row r="1230" spans="1:2" x14ac:dyDescent="0.25">
      <c r="A1230" s="3">
        <v>38593</v>
      </c>
      <c r="B1230" s="3">
        <v>153</v>
      </c>
    </row>
    <row r="1231" spans="1:2" x14ac:dyDescent="0.25">
      <c r="A1231" s="3">
        <v>44051</v>
      </c>
      <c r="B1231" s="3">
        <v>153</v>
      </c>
    </row>
    <row r="1232" spans="1:2" x14ac:dyDescent="0.25">
      <c r="A1232" s="3">
        <v>39791</v>
      </c>
      <c r="B1232" s="3">
        <v>153</v>
      </c>
    </row>
    <row r="1233" spans="1:2" x14ac:dyDescent="0.25">
      <c r="A1233" s="3">
        <v>39146</v>
      </c>
      <c r="B1233" s="3">
        <v>153</v>
      </c>
    </row>
    <row r="1234" spans="1:2" x14ac:dyDescent="0.25">
      <c r="A1234" s="3">
        <v>56223</v>
      </c>
      <c r="B1234" s="3">
        <v>152</v>
      </c>
    </row>
    <row r="1235" spans="1:2" x14ac:dyDescent="0.25">
      <c r="A1235" s="3">
        <v>51287</v>
      </c>
      <c r="B1235" s="3">
        <v>152</v>
      </c>
    </row>
    <row r="1236" spans="1:2" x14ac:dyDescent="0.25">
      <c r="A1236" s="3">
        <v>54809</v>
      </c>
      <c r="B1236" s="3">
        <v>152</v>
      </c>
    </row>
    <row r="1237" spans="1:2" x14ac:dyDescent="0.25">
      <c r="A1237" s="3">
        <v>45503</v>
      </c>
      <c r="B1237" s="3">
        <v>152</v>
      </c>
    </row>
    <row r="1238" spans="1:2" x14ac:dyDescent="0.25">
      <c r="A1238" s="3">
        <v>55761</v>
      </c>
      <c r="B1238" s="3">
        <v>152</v>
      </c>
    </row>
    <row r="1239" spans="1:2" x14ac:dyDescent="0.25">
      <c r="A1239" s="3">
        <v>54809</v>
      </c>
      <c r="B1239" s="3">
        <v>152</v>
      </c>
    </row>
    <row r="1240" spans="1:2" x14ac:dyDescent="0.25">
      <c r="A1240" s="3">
        <v>47808</v>
      </c>
      <c r="B1240" s="3">
        <v>152</v>
      </c>
    </row>
    <row r="1241" spans="1:2" x14ac:dyDescent="0.25">
      <c r="A1241" s="3">
        <v>32313</v>
      </c>
      <c r="B1241" s="3">
        <v>152</v>
      </c>
    </row>
    <row r="1242" spans="1:2" x14ac:dyDescent="0.25">
      <c r="A1242" s="3">
        <v>31497</v>
      </c>
      <c r="B1242" s="3">
        <v>151</v>
      </c>
    </row>
    <row r="1243" spans="1:2" x14ac:dyDescent="0.25">
      <c r="A1243" s="3">
        <v>34380</v>
      </c>
      <c r="B1243" s="3">
        <v>151</v>
      </c>
    </row>
    <row r="1244" spans="1:2" x14ac:dyDescent="0.25">
      <c r="A1244" s="3">
        <v>39763</v>
      </c>
      <c r="B1244" s="3">
        <v>151</v>
      </c>
    </row>
    <row r="1245" spans="1:2" x14ac:dyDescent="0.25">
      <c r="A1245" s="3">
        <v>52869</v>
      </c>
      <c r="B1245" s="3">
        <v>151</v>
      </c>
    </row>
    <row r="1246" spans="1:2" x14ac:dyDescent="0.25">
      <c r="A1246" s="3">
        <v>51141</v>
      </c>
      <c r="B1246" s="3">
        <v>151</v>
      </c>
    </row>
    <row r="1247" spans="1:2" x14ac:dyDescent="0.25">
      <c r="A1247" s="3">
        <v>53154</v>
      </c>
      <c r="B1247" s="3">
        <v>151</v>
      </c>
    </row>
    <row r="1248" spans="1:2" x14ac:dyDescent="0.25">
      <c r="A1248" s="3">
        <v>42011</v>
      </c>
      <c r="B1248" s="3">
        <v>150</v>
      </c>
    </row>
    <row r="1249" spans="1:2" x14ac:dyDescent="0.25">
      <c r="A1249" s="3">
        <v>61278</v>
      </c>
      <c r="B1249" s="3">
        <v>150</v>
      </c>
    </row>
    <row r="1250" spans="1:2" x14ac:dyDescent="0.25">
      <c r="A1250" s="3">
        <v>62307</v>
      </c>
      <c r="B1250" s="3">
        <v>150</v>
      </c>
    </row>
    <row r="1251" spans="1:2" x14ac:dyDescent="0.25">
      <c r="A1251" s="3">
        <v>60033</v>
      </c>
      <c r="B1251" s="3">
        <v>150</v>
      </c>
    </row>
    <row r="1252" spans="1:2" x14ac:dyDescent="0.25">
      <c r="A1252" s="3">
        <v>38175</v>
      </c>
      <c r="B1252" s="3">
        <v>150</v>
      </c>
    </row>
    <row r="1253" spans="1:2" x14ac:dyDescent="0.25">
      <c r="A1253" s="3">
        <v>35641</v>
      </c>
      <c r="B1253" s="3">
        <v>150</v>
      </c>
    </row>
    <row r="1254" spans="1:2" x14ac:dyDescent="0.25">
      <c r="A1254" s="3">
        <v>29999</v>
      </c>
      <c r="B1254" s="3">
        <v>149</v>
      </c>
    </row>
    <row r="1255" spans="1:2" x14ac:dyDescent="0.25">
      <c r="A1255" s="3">
        <v>54342</v>
      </c>
      <c r="B1255" s="3">
        <v>149</v>
      </c>
    </row>
    <row r="1256" spans="1:2" x14ac:dyDescent="0.25">
      <c r="A1256" s="3">
        <v>21888</v>
      </c>
      <c r="B1256" s="3">
        <v>149</v>
      </c>
    </row>
    <row r="1257" spans="1:2" x14ac:dyDescent="0.25">
      <c r="A1257" s="3">
        <v>43300</v>
      </c>
      <c r="B1257" s="3">
        <v>149</v>
      </c>
    </row>
    <row r="1258" spans="1:2" x14ac:dyDescent="0.25">
      <c r="A1258" s="3">
        <v>59385</v>
      </c>
      <c r="B1258" s="3">
        <v>149</v>
      </c>
    </row>
    <row r="1259" spans="1:2" x14ac:dyDescent="0.25">
      <c r="A1259" s="3">
        <v>24570</v>
      </c>
      <c r="B1259" s="3">
        <v>149</v>
      </c>
    </row>
    <row r="1260" spans="1:2" x14ac:dyDescent="0.25">
      <c r="A1260" s="3">
        <v>41713</v>
      </c>
      <c r="B1260" s="3">
        <v>149</v>
      </c>
    </row>
    <row r="1261" spans="1:2" x14ac:dyDescent="0.25">
      <c r="A1261" s="3">
        <v>29760</v>
      </c>
      <c r="B1261" s="3">
        <v>148</v>
      </c>
    </row>
    <row r="1262" spans="1:2" x14ac:dyDescent="0.25">
      <c r="A1262" s="3">
        <v>55375</v>
      </c>
      <c r="B1262" s="3">
        <v>148</v>
      </c>
    </row>
    <row r="1263" spans="1:2" x14ac:dyDescent="0.25">
      <c r="A1263" s="3">
        <v>33629</v>
      </c>
      <c r="B1263" s="3">
        <v>148</v>
      </c>
    </row>
    <row r="1264" spans="1:2" x14ac:dyDescent="0.25">
      <c r="A1264" s="3">
        <v>46734</v>
      </c>
      <c r="B1264" s="3">
        <v>147</v>
      </c>
    </row>
    <row r="1265" spans="1:2" x14ac:dyDescent="0.25">
      <c r="A1265" s="3">
        <v>40233</v>
      </c>
      <c r="B1265" s="3">
        <v>147</v>
      </c>
    </row>
    <row r="1266" spans="1:2" x14ac:dyDescent="0.25">
      <c r="A1266" s="3">
        <v>37716</v>
      </c>
      <c r="B1266" s="3">
        <v>147</v>
      </c>
    </row>
    <row r="1267" spans="1:2" x14ac:dyDescent="0.25">
      <c r="A1267" s="3">
        <v>33454</v>
      </c>
      <c r="B1267" s="3">
        <v>146</v>
      </c>
    </row>
    <row r="1268" spans="1:2" x14ac:dyDescent="0.25">
      <c r="A1268" s="3">
        <v>36138</v>
      </c>
      <c r="B1268" s="3">
        <v>146</v>
      </c>
    </row>
    <row r="1269" spans="1:2" x14ac:dyDescent="0.25">
      <c r="A1269" s="3">
        <v>44213</v>
      </c>
      <c r="B1269" s="3">
        <v>145</v>
      </c>
    </row>
    <row r="1270" spans="1:2" x14ac:dyDescent="0.25">
      <c r="A1270" s="3">
        <v>50616</v>
      </c>
      <c r="B1270" s="3">
        <v>145</v>
      </c>
    </row>
    <row r="1271" spans="1:2" x14ac:dyDescent="0.25">
      <c r="A1271" s="3">
        <v>42373</v>
      </c>
      <c r="B1271" s="3">
        <v>144</v>
      </c>
    </row>
    <row r="1272" spans="1:2" x14ac:dyDescent="0.25">
      <c r="A1272" s="3">
        <v>27803</v>
      </c>
      <c r="B1272" s="3">
        <v>127</v>
      </c>
    </row>
    <row r="1273" spans="1:2" x14ac:dyDescent="0.25">
      <c r="A1273" s="3">
        <v>48526</v>
      </c>
      <c r="B1273" s="3">
        <v>126</v>
      </c>
    </row>
    <row r="1274" spans="1:2" x14ac:dyDescent="0.25">
      <c r="A1274" s="3">
        <v>6835</v>
      </c>
      <c r="B1274" s="3">
        <v>125</v>
      </c>
    </row>
    <row r="1275" spans="1:2" x14ac:dyDescent="0.25">
      <c r="A1275" s="3">
        <v>46524</v>
      </c>
      <c r="B1275" s="3">
        <v>125</v>
      </c>
    </row>
    <row r="1276" spans="1:2" x14ac:dyDescent="0.25">
      <c r="A1276" s="3">
        <v>25545</v>
      </c>
      <c r="B1276" s="3">
        <v>125</v>
      </c>
    </row>
    <row r="1277" spans="1:2" x14ac:dyDescent="0.25">
      <c r="A1277" s="3">
        <v>7144</v>
      </c>
      <c r="B1277" s="3">
        <v>125</v>
      </c>
    </row>
    <row r="1278" spans="1:2" x14ac:dyDescent="0.25">
      <c r="A1278" s="3">
        <v>22669</v>
      </c>
      <c r="B1278" s="3">
        <v>125</v>
      </c>
    </row>
    <row r="1279" spans="1:2" x14ac:dyDescent="0.25">
      <c r="A1279" s="3">
        <v>47850</v>
      </c>
      <c r="B1279" s="3">
        <v>124</v>
      </c>
    </row>
    <row r="1280" spans="1:2" x14ac:dyDescent="0.25">
      <c r="A1280" s="3">
        <v>38361</v>
      </c>
      <c r="B1280" s="3">
        <v>123</v>
      </c>
    </row>
    <row r="1281" spans="1:2" x14ac:dyDescent="0.25">
      <c r="A1281" s="3">
        <v>34838</v>
      </c>
      <c r="B1281" s="3">
        <v>123</v>
      </c>
    </row>
    <row r="1282" spans="1:2" x14ac:dyDescent="0.25">
      <c r="A1282" s="3">
        <v>45203</v>
      </c>
      <c r="B1282" s="3">
        <v>123</v>
      </c>
    </row>
    <row r="1283" spans="1:2" x14ac:dyDescent="0.25">
      <c r="A1283" s="3">
        <v>43322</v>
      </c>
      <c r="B1283" s="3">
        <v>123</v>
      </c>
    </row>
    <row r="1284" spans="1:2" x14ac:dyDescent="0.25">
      <c r="A1284" s="3">
        <v>46891</v>
      </c>
      <c r="B1284" s="3">
        <v>122</v>
      </c>
    </row>
    <row r="1285" spans="1:2" x14ac:dyDescent="0.25">
      <c r="A1285" s="3">
        <v>39898</v>
      </c>
      <c r="B1285" s="3">
        <v>122</v>
      </c>
    </row>
    <row r="1286" spans="1:2" x14ac:dyDescent="0.25">
      <c r="A1286" s="3">
        <v>56551</v>
      </c>
      <c r="B1286" s="3">
        <v>122</v>
      </c>
    </row>
    <row r="1287" spans="1:2" x14ac:dyDescent="0.25">
      <c r="A1287" s="3">
        <v>38360</v>
      </c>
      <c r="B1287" s="3">
        <v>121</v>
      </c>
    </row>
    <row r="1288" spans="1:2" x14ac:dyDescent="0.25">
      <c r="A1288" s="3">
        <v>50447</v>
      </c>
      <c r="B1288" s="3">
        <v>121</v>
      </c>
    </row>
    <row r="1289" spans="1:2" x14ac:dyDescent="0.25">
      <c r="A1289" s="3">
        <v>41411</v>
      </c>
      <c r="B1289" s="3">
        <v>121</v>
      </c>
    </row>
    <row r="1290" spans="1:2" x14ac:dyDescent="0.25">
      <c r="A1290" s="3">
        <v>50520</v>
      </c>
      <c r="B1290" s="3">
        <v>121</v>
      </c>
    </row>
    <row r="1291" spans="1:2" x14ac:dyDescent="0.25">
      <c r="A1291" s="3">
        <v>17117</v>
      </c>
      <c r="B1291" s="3">
        <v>121</v>
      </c>
    </row>
    <row r="1292" spans="1:2" x14ac:dyDescent="0.25">
      <c r="A1292" s="3">
        <v>39190</v>
      </c>
      <c r="B1292" s="3">
        <v>121</v>
      </c>
    </row>
    <row r="1293" spans="1:2" x14ac:dyDescent="0.25">
      <c r="A1293" s="3">
        <v>36957</v>
      </c>
      <c r="B1293" s="3">
        <v>121</v>
      </c>
    </row>
    <row r="1294" spans="1:2" x14ac:dyDescent="0.25">
      <c r="A1294" s="3">
        <v>34529</v>
      </c>
      <c r="B1294" s="3">
        <v>121</v>
      </c>
    </row>
    <row r="1295" spans="1:2" x14ac:dyDescent="0.25">
      <c r="A1295" s="3">
        <v>22419</v>
      </c>
      <c r="B1295" s="3">
        <v>120</v>
      </c>
    </row>
    <row r="1296" spans="1:2" x14ac:dyDescent="0.25">
      <c r="A1296" s="3">
        <v>61923</v>
      </c>
      <c r="B1296" s="3">
        <v>120</v>
      </c>
    </row>
    <row r="1297" spans="1:2" x14ac:dyDescent="0.25">
      <c r="A1297" s="3">
        <v>39922</v>
      </c>
      <c r="B1297" s="3">
        <v>120</v>
      </c>
    </row>
    <row r="1298" spans="1:2" x14ac:dyDescent="0.25">
      <c r="A1298" s="3">
        <v>36317</v>
      </c>
      <c r="B1298" s="3">
        <v>120</v>
      </c>
    </row>
    <row r="1299" spans="1:2" x14ac:dyDescent="0.25">
      <c r="A1299" s="3">
        <v>42160</v>
      </c>
      <c r="B1299" s="3">
        <v>120</v>
      </c>
    </row>
    <row r="1300" spans="1:2" x14ac:dyDescent="0.25">
      <c r="A1300" s="3">
        <v>45576</v>
      </c>
      <c r="B1300" s="3">
        <v>120</v>
      </c>
    </row>
    <row r="1301" spans="1:2" x14ac:dyDescent="0.25">
      <c r="A1301" s="3">
        <v>48877</v>
      </c>
      <c r="B1301" s="3">
        <v>120</v>
      </c>
    </row>
    <row r="1302" spans="1:2" x14ac:dyDescent="0.25">
      <c r="A1302" s="3">
        <v>49605</v>
      </c>
      <c r="B1302" s="3">
        <v>119</v>
      </c>
    </row>
    <row r="1303" spans="1:2" x14ac:dyDescent="0.25">
      <c r="A1303" s="3">
        <v>20180</v>
      </c>
      <c r="B1303" s="3">
        <v>119</v>
      </c>
    </row>
    <row r="1304" spans="1:2" x14ac:dyDescent="0.25">
      <c r="A1304" s="3">
        <v>33168</v>
      </c>
      <c r="B1304" s="3">
        <v>119</v>
      </c>
    </row>
    <row r="1305" spans="1:2" x14ac:dyDescent="0.25">
      <c r="A1305" s="3">
        <v>31605</v>
      </c>
      <c r="B1305" s="3">
        <v>119</v>
      </c>
    </row>
    <row r="1306" spans="1:2" x14ac:dyDescent="0.25">
      <c r="A1306" s="3">
        <v>55249</v>
      </c>
      <c r="B1306" s="3">
        <v>119</v>
      </c>
    </row>
    <row r="1307" spans="1:2" x14ac:dyDescent="0.25">
      <c r="A1307" s="3">
        <v>33316</v>
      </c>
      <c r="B1307" s="3">
        <v>119</v>
      </c>
    </row>
    <row r="1308" spans="1:2" x14ac:dyDescent="0.25">
      <c r="A1308" s="3">
        <v>42473</v>
      </c>
      <c r="B1308" s="3">
        <v>119</v>
      </c>
    </row>
    <row r="1309" spans="1:2" x14ac:dyDescent="0.25">
      <c r="A1309" s="3">
        <v>38557</v>
      </c>
      <c r="B1309" s="3">
        <v>118</v>
      </c>
    </row>
    <row r="1310" spans="1:2" x14ac:dyDescent="0.25">
      <c r="A1310" s="3">
        <v>36443</v>
      </c>
      <c r="B1310" s="3">
        <v>118</v>
      </c>
    </row>
    <row r="1311" spans="1:2" x14ac:dyDescent="0.25">
      <c r="A1311" s="3">
        <v>42162</v>
      </c>
      <c r="B1311" s="3">
        <v>118</v>
      </c>
    </row>
    <row r="1312" spans="1:2" x14ac:dyDescent="0.25">
      <c r="A1312" s="3">
        <v>30983</v>
      </c>
      <c r="B1312" s="3">
        <v>118</v>
      </c>
    </row>
    <row r="1313" spans="1:2" x14ac:dyDescent="0.25">
      <c r="A1313" s="3">
        <v>40887</v>
      </c>
      <c r="B1313" s="3">
        <v>118</v>
      </c>
    </row>
    <row r="1314" spans="1:2" x14ac:dyDescent="0.25">
      <c r="A1314" s="3">
        <v>58646</v>
      </c>
      <c r="B1314" s="3">
        <v>118</v>
      </c>
    </row>
    <row r="1315" spans="1:2" x14ac:dyDescent="0.25">
      <c r="A1315" s="3">
        <v>23477</v>
      </c>
      <c r="B1315" s="3">
        <v>118</v>
      </c>
    </row>
    <row r="1316" spans="1:2" x14ac:dyDescent="0.25">
      <c r="A1316" s="3">
        <v>37509</v>
      </c>
      <c r="B1316" s="3">
        <v>118</v>
      </c>
    </row>
    <row r="1317" spans="1:2" x14ac:dyDescent="0.25">
      <c r="A1317" s="3">
        <v>40548</v>
      </c>
      <c r="B1317" s="3">
        <v>117</v>
      </c>
    </row>
    <row r="1318" spans="1:2" x14ac:dyDescent="0.25">
      <c r="A1318" s="3">
        <v>32011</v>
      </c>
      <c r="B1318" s="3">
        <v>117</v>
      </c>
    </row>
    <row r="1319" spans="1:2" x14ac:dyDescent="0.25">
      <c r="A1319" s="3">
        <v>34935</v>
      </c>
      <c r="B1319" s="3">
        <v>117</v>
      </c>
    </row>
    <row r="1320" spans="1:2" x14ac:dyDescent="0.25">
      <c r="A1320" s="3">
        <v>57236</v>
      </c>
      <c r="B1320" s="3">
        <v>117</v>
      </c>
    </row>
    <row r="1321" spans="1:2" x14ac:dyDescent="0.25">
      <c r="A1321" s="3">
        <v>36947</v>
      </c>
      <c r="B1321" s="3">
        <v>117</v>
      </c>
    </row>
    <row r="1322" spans="1:2" x14ac:dyDescent="0.25">
      <c r="A1322" s="3">
        <v>51717</v>
      </c>
      <c r="B1322" s="3">
        <v>117</v>
      </c>
    </row>
    <row r="1323" spans="1:2" x14ac:dyDescent="0.25">
      <c r="A1323" s="3">
        <v>23228</v>
      </c>
      <c r="B1323" s="3">
        <v>116</v>
      </c>
    </row>
    <row r="1324" spans="1:2" x14ac:dyDescent="0.25">
      <c r="A1324" s="3">
        <v>49187</v>
      </c>
      <c r="B1324" s="3">
        <v>116</v>
      </c>
    </row>
    <row r="1325" spans="1:2" x14ac:dyDescent="0.25">
      <c r="A1325" s="3">
        <v>43641</v>
      </c>
      <c r="B1325" s="3">
        <v>116</v>
      </c>
    </row>
    <row r="1326" spans="1:2" x14ac:dyDescent="0.25">
      <c r="A1326" s="3">
        <v>52854</v>
      </c>
      <c r="B1326" s="3">
        <v>116</v>
      </c>
    </row>
    <row r="1327" spans="1:2" x14ac:dyDescent="0.25">
      <c r="A1327" s="3">
        <v>29435</v>
      </c>
      <c r="B1327" s="3">
        <v>116</v>
      </c>
    </row>
    <row r="1328" spans="1:2" x14ac:dyDescent="0.25">
      <c r="A1328" s="3">
        <v>43586</v>
      </c>
      <c r="B1328" s="3">
        <v>116</v>
      </c>
    </row>
    <row r="1329" spans="1:2" x14ac:dyDescent="0.25">
      <c r="A1329" s="3">
        <v>49618</v>
      </c>
      <c r="B1329" s="3">
        <v>115</v>
      </c>
    </row>
    <row r="1330" spans="1:2" x14ac:dyDescent="0.25">
      <c r="A1330" s="3">
        <v>35876</v>
      </c>
      <c r="B1330" s="3">
        <v>115</v>
      </c>
    </row>
    <row r="1331" spans="1:2" x14ac:dyDescent="0.25">
      <c r="A1331" s="3">
        <v>38097</v>
      </c>
      <c r="B1331" s="3">
        <v>115</v>
      </c>
    </row>
    <row r="1332" spans="1:2" x14ac:dyDescent="0.25">
      <c r="A1332" s="3">
        <v>6560</v>
      </c>
      <c r="B1332" s="3">
        <v>111</v>
      </c>
    </row>
    <row r="1333" spans="1:2" x14ac:dyDescent="0.25">
      <c r="A1333" s="3">
        <v>45204</v>
      </c>
      <c r="B1333" s="3">
        <v>96</v>
      </c>
    </row>
    <row r="1334" spans="1:2" x14ac:dyDescent="0.25">
      <c r="A1334" s="3">
        <v>34487</v>
      </c>
      <c r="B1334" s="3">
        <v>95</v>
      </c>
    </row>
    <row r="1335" spans="1:2" x14ac:dyDescent="0.25">
      <c r="A1335" s="3">
        <v>33812</v>
      </c>
      <c r="B1335" s="3">
        <v>94</v>
      </c>
    </row>
    <row r="1336" spans="1:2" x14ac:dyDescent="0.25">
      <c r="A1336" s="3">
        <v>42767</v>
      </c>
      <c r="B1336" s="3">
        <v>93</v>
      </c>
    </row>
    <row r="1337" spans="1:2" x14ac:dyDescent="0.25">
      <c r="A1337" s="3">
        <v>33585</v>
      </c>
      <c r="B1337" s="3">
        <v>93</v>
      </c>
    </row>
    <row r="1338" spans="1:2" x14ac:dyDescent="0.25">
      <c r="A1338" s="3">
        <v>35322</v>
      </c>
      <c r="B1338" s="3">
        <v>93</v>
      </c>
    </row>
    <row r="1339" spans="1:2" x14ac:dyDescent="0.25">
      <c r="A1339" s="3">
        <v>22979</v>
      </c>
      <c r="B1339" s="3">
        <v>93</v>
      </c>
    </row>
    <row r="1340" spans="1:2" x14ac:dyDescent="0.25">
      <c r="A1340" s="3">
        <v>42192</v>
      </c>
      <c r="B1340" s="3">
        <v>93</v>
      </c>
    </row>
    <row r="1341" spans="1:2" x14ac:dyDescent="0.25">
      <c r="A1341" s="3">
        <v>41850</v>
      </c>
      <c r="B1341" s="3">
        <v>92</v>
      </c>
    </row>
    <row r="1342" spans="1:2" x14ac:dyDescent="0.25">
      <c r="A1342" s="3">
        <v>46107</v>
      </c>
      <c r="B1342" s="3">
        <v>92</v>
      </c>
    </row>
    <row r="1343" spans="1:2" x14ac:dyDescent="0.25">
      <c r="A1343" s="3">
        <v>27038</v>
      </c>
      <c r="B1343" s="3">
        <v>92</v>
      </c>
    </row>
    <row r="1344" spans="1:2" x14ac:dyDescent="0.25">
      <c r="A1344" s="3">
        <v>38823</v>
      </c>
      <c r="B1344" s="3">
        <v>91</v>
      </c>
    </row>
    <row r="1345" spans="1:2" x14ac:dyDescent="0.25">
      <c r="A1345" s="3">
        <v>27450</v>
      </c>
      <c r="B1345" s="3">
        <v>91</v>
      </c>
    </row>
    <row r="1346" spans="1:2" x14ac:dyDescent="0.25">
      <c r="A1346" s="3">
        <v>34053</v>
      </c>
      <c r="B1346" s="3">
        <v>91</v>
      </c>
    </row>
    <row r="1347" spans="1:2" x14ac:dyDescent="0.25">
      <c r="A1347" s="3">
        <v>28087</v>
      </c>
      <c r="B1347" s="3">
        <v>91</v>
      </c>
    </row>
    <row r="1348" spans="1:2" x14ac:dyDescent="0.25">
      <c r="A1348" s="3">
        <v>57530</v>
      </c>
      <c r="B1348" s="3">
        <v>91</v>
      </c>
    </row>
    <row r="1349" spans="1:2" x14ac:dyDescent="0.25">
      <c r="A1349" s="3">
        <v>34213</v>
      </c>
      <c r="B1349" s="3">
        <v>91</v>
      </c>
    </row>
    <row r="1350" spans="1:2" x14ac:dyDescent="0.25">
      <c r="A1350" s="3">
        <v>33762</v>
      </c>
      <c r="B1350" s="3">
        <v>90</v>
      </c>
    </row>
    <row r="1351" spans="1:2" x14ac:dyDescent="0.25">
      <c r="A1351" s="3">
        <v>46377</v>
      </c>
      <c r="B1351" s="3">
        <v>90</v>
      </c>
    </row>
    <row r="1352" spans="1:2" x14ac:dyDescent="0.25">
      <c r="A1352" s="3">
        <v>59041</v>
      </c>
      <c r="B1352" s="3">
        <v>90</v>
      </c>
    </row>
    <row r="1353" spans="1:2" x14ac:dyDescent="0.25">
      <c r="A1353" s="3">
        <v>50523</v>
      </c>
      <c r="B1353" s="3">
        <v>90</v>
      </c>
    </row>
    <row r="1354" spans="1:2" x14ac:dyDescent="0.25">
      <c r="A1354" s="3">
        <v>42523</v>
      </c>
      <c r="B1354" s="3">
        <v>90</v>
      </c>
    </row>
    <row r="1355" spans="1:2" x14ac:dyDescent="0.25">
      <c r="A1355" s="3">
        <v>29236</v>
      </c>
      <c r="B1355" s="3">
        <v>90</v>
      </c>
    </row>
    <row r="1356" spans="1:2" x14ac:dyDescent="0.25">
      <c r="A1356" s="3">
        <v>58217</v>
      </c>
      <c r="B1356" s="3">
        <v>90</v>
      </c>
    </row>
    <row r="1357" spans="1:2" x14ac:dyDescent="0.25">
      <c r="A1357" s="3">
        <v>47570</v>
      </c>
      <c r="B1357" s="3">
        <v>90</v>
      </c>
    </row>
    <row r="1358" spans="1:2" x14ac:dyDescent="0.25">
      <c r="A1358" s="3">
        <v>25509</v>
      </c>
      <c r="B1358" s="3">
        <v>90</v>
      </c>
    </row>
    <row r="1359" spans="1:2" x14ac:dyDescent="0.25">
      <c r="A1359" s="3">
        <v>61917</v>
      </c>
      <c r="B1359" s="3">
        <v>90</v>
      </c>
    </row>
    <row r="1360" spans="1:2" x14ac:dyDescent="0.25">
      <c r="A1360" s="3">
        <v>23478</v>
      </c>
      <c r="B1360" s="3">
        <v>90</v>
      </c>
    </row>
    <row r="1361" spans="1:2" x14ac:dyDescent="0.25">
      <c r="A1361" s="3">
        <v>33378</v>
      </c>
      <c r="B1361" s="3">
        <v>89</v>
      </c>
    </row>
    <row r="1362" spans="1:2" x14ac:dyDescent="0.25">
      <c r="A1362" s="3">
        <v>42386</v>
      </c>
      <c r="B1362" s="3">
        <v>89</v>
      </c>
    </row>
    <row r="1363" spans="1:2" x14ac:dyDescent="0.25">
      <c r="A1363" s="3">
        <v>50737</v>
      </c>
      <c r="B1363" s="3">
        <v>89</v>
      </c>
    </row>
    <row r="1364" spans="1:2" x14ac:dyDescent="0.25">
      <c r="A1364" s="3">
        <v>44931</v>
      </c>
      <c r="B1364" s="3">
        <v>89</v>
      </c>
    </row>
    <row r="1365" spans="1:2" x14ac:dyDescent="0.25">
      <c r="A1365" s="3">
        <v>40800</v>
      </c>
      <c r="B1365" s="3">
        <v>89</v>
      </c>
    </row>
    <row r="1366" spans="1:2" x14ac:dyDescent="0.25">
      <c r="A1366" s="3">
        <v>44322</v>
      </c>
      <c r="B1366" s="3">
        <v>89</v>
      </c>
    </row>
    <row r="1367" spans="1:2" x14ac:dyDescent="0.25">
      <c r="A1367" s="3">
        <v>38232</v>
      </c>
      <c r="B1367" s="3">
        <v>89</v>
      </c>
    </row>
    <row r="1368" spans="1:2" x14ac:dyDescent="0.25">
      <c r="A1368" s="3">
        <v>39435</v>
      </c>
      <c r="B1368" s="3">
        <v>89</v>
      </c>
    </row>
    <row r="1369" spans="1:2" x14ac:dyDescent="0.25">
      <c r="A1369" s="3">
        <v>36075</v>
      </c>
      <c r="B1369" s="3">
        <v>89</v>
      </c>
    </row>
    <row r="1370" spans="1:2" x14ac:dyDescent="0.25">
      <c r="A1370" s="3">
        <v>41580</v>
      </c>
      <c r="B1370" s="3">
        <v>89</v>
      </c>
    </row>
    <row r="1371" spans="1:2" x14ac:dyDescent="0.25">
      <c r="A1371" s="3">
        <v>64587</v>
      </c>
      <c r="B1371" s="3">
        <v>88</v>
      </c>
    </row>
    <row r="1372" spans="1:2" x14ac:dyDescent="0.25">
      <c r="A1372" s="3">
        <v>34377</v>
      </c>
      <c r="B1372" s="3">
        <v>88</v>
      </c>
    </row>
    <row r="1373" spans="1:2" x14ac:dyDescent="0.25">
      <c r="A1373" s="3">
        <v>37787</v>
      </c>
      <c r="B1373" s="3">
        <v>88</v>
      </c>
    </row>
    <row r="1374" spans="1:2" x14ac:dyDescent="0.25">
      <c r="A1374" s="3">
        <v>52569</v>
      </c>
      <c r="B1374" s="3">
        <v>88</v>
      </c>
    </row>
    <row r="1375" spans="1:2" x14ac:dyDescent="0.25">
      <c r="A1375" s="3">
        <v>42769</v>
      </c>
      <c r="B1375" s="3">
        <v>88</v>
      </c>
    </row>
    <row r="1376" spans="1:2" x14ac:dyDescent="0.25">
      <c r="A1376" s="3">
        <v>50785</v>
      </c>
      <c r="B1376" s="3">
        <v>87</v>
      </c>
    </row>
    <row r="1377" spans="1:2" x14ac:dyDescent="0.25">
      <c r="A1377" s="3">
        <v>53537</v>
      </c>
      <c r="B1377" s="3">
        <v>87</v>
      </c>
    </row>
    <row r="1378" spans="1:2" x14ac:dyDescent="0.25">
      <c r="A1378" s="3">
        <v>40760</v>
      </c>
      <c r="B1378" s="3">
        <v>87</v>
      </c>
    </row>
    <row r="1379" spans="1:2" x14ac:dyDescent="0.25">
      <c r="A1379" s="3">
        <v>59892</v>
      </c>
      <c r="B1379" s="3">
        <v>87</v>
      </c>
    </row>
    <row r="1380" spans="1:2" x14ac:dyDescent="0.25">
      <c r="A1380" s="3">
        <v>31560</v>
      </c>
      <c r="B1380" s="3">
        <v>87</v>
      </c>
    </row>
    <row r="1381" spans="1:2" x14ac:dyDescent="0.25">
      <c r="A1381" s="3">
        <v>54348</v>
      </c>
      <c r="B1381" s="3">
        <v>86</v>
      </c>
    </row>
    <row r="1382" spans="1:2" x14ac:dyDescent="0.25">
      <c r="A1382" s="3">
        <v>24480</v>
      </c>
      <c r="B1382" s="3">
        <v>85</v>
      </c>
    </row>
    <row r="1383" spans="1:2" x14ac:dyDescent="0.25">
      <c r="A1383" s="3">
        <v>46098</v>
      </c>
      <c r="B1383" s="3">
        <v>84</v>
      </c>
    </row>
    <row r="1384" spans="1:2" x14ac:dyDescent="0.25">
      <c r="A1384" s="3">
        <v>46423</v>
      </c>
      <c r="B1384" s="3">
        <v>84</v>
      </c>
    </row>
    <row r="1385" spans="1:2" x14ac:dyDescent="0.25">
      <c r="A1385" s="3">
        <v>33438</v>
      </c>
      <c r="B1385" s="3">
        <v>84</v>
      </c>
    </row>
    <row r="1386" spans="1:2" x14ac:dyDescent="0.25">
      <c r="A1386" s="3">
        <v>46098</v>
      </c>
      <c r="B1386" s="3">
        <v>84</v>
      </c>
    </row>
    <row r="1387" spans="1:2" x14ac:dyDescent="0.25">
      <c r="A1387" s="3">
        <v>33183</v>
      </c>
      <c r="B1387" s="3">
        <v>83</v>
      </c>
    </row>
    <row r="1388" spans="1:2" x14ac:dyDescent="0.25">
      <c r="A1388" s="3">
        <v>38829</v>
      </c>
      <c r="B1388" s="3">
        <v>83</v>
      </c>
    </row>
    <row r="1389" spans="1:2" x14ac:dyDescent="0.25">
      <c r="A1389" s="3">
        <v>33471</v>
      </c>
      <c r="B1389" s="3">
        <v>81</v>
      </c>
    </row>
    <row r="1390" spans="1:2" x14ac:dyDescent="0.25">
      <c r="A1390" s="3">
        <v>7500</v>
      </c>
      <c r="B1390" s="3">
        <v>79</v>
      </c>
    </row>
    <row r="1391" spans="1:2" x14ac:dyDescent="0.25">
      <c r="A1391" s="3">
        <v>34961</v>
      </c>
      <c r="B1391" s="3">
        <v>78</v>
      </c>
    </row>
    <row r="1392" spans="1:2" x14ac:dyDescent="0.25">
      <c r="A1392" s="3">
        <v>38236</v>
      </c>
      <c r="B1392" s="3">
        <v>78</v>
      </c>
    </row>
    <row r="1393" spans="1:2" x14ac:dyDescent="0.25">
      <c r="A1393" s="3">
        <v>40706</v>
      </c>
      <c r="B1393" s="3">
        <v>76</v>
      </c>
    </row>
    <row r="1394" spans="1:2" x14ac:dyDescent="0.25">
      <c r="A1394" s="3">
        <v>37697</v>
      </c>
      <c r="B1394" s="3">
        <v>76</v>
      </c>
    </row>
    <row r="1395" spans="1:2" x14ac:dyDescent="0.25">
      <c r="A1395" s="3">
        <v>40321</v>
      </c>
      <c r="B1395" s="3">
        <v>75</v>
      </c>
    </row>
    <row r="1396" spans="1:2" x14ac:dyDescent="0.25">
      <c r="A1396" s="3">
        <v>31089</v>
      </c>
      <c r="B1396" s="3">
        <v>75</v>
      </c>
    </row>
    <row r="1397" spans="1:2" x14ac:dyDescent="0.25">
      <c r="A1397" s="3">
        <v>27215</v>
      </c>
      <c r="B1397" s="3">
        <v>74</v>
      </c>
    </row>
    <row r="1398" spans="1:2" x14ac:dyDescent="0.25">
      <c r="A1398" s="3">
        <v>34941</v>
      </c>
      <c r="B1398" s="3">
        <v>73</v>
      </c>
    </row>
    <row r="1399" spans="1:2" x14ac:dyDescent="0.25">
      <c r="A1399" s="3">
        <v>36778</v>
      </c>
      <c r="B1399" s="3">
        <v>73</v>
      </c>
    </row>
    <row r="1400" spans="1:2" x14ac:dyDescent="0.25">
      <c r="A1400" s="3">
        <v>20193</v>
      </c>
      <c r="B1400" s="3">
        <v>73</v>
      </c>
    </row>
    <row r="1401" spans="1:2" x14ac:dyDescent="0.25">
      <c r="A1401" s="3">
        <v>28510</v>
      </c>
      <c r="B1401" s="3">
        <v>72</v>
      </c>
    </row>
    <row r="1402" spans="1:2" x14ac:dyDescent="0.25">
      <c r="A1402" s="3">
        <v>7500</v>
      </c>
      <c r="B1402" s="3">
        <v>72</v>
      </c>
    </row>
    <row r="1403" spans="1:2" x14ac:dyDescent="0.25">
      <c r="A1403" s="3">
        <v>52074</v>
      </c>
      <c r="B1403" s="3">
        <v>71</v>
      </c>
    </row>
    <row r="1404" spans="1:2" x14ac:dyDescent="0.25">
      <c r="A1404" s="3">
        <v>37155</v>
      </c>
      <c r="B1404" s="3">
        <v>71</v>
      </c>
    </row>
    <row r="1405" spans="1:2" x14ac:dyDescent="0.25">
      <c r="A1405" s="3">
        <v>36065</v>
      </c>
      <c r="B1405" s="3">
        <v>71</v>
      </c>
    </row>
    <row r="1406" spans="1:2" x14ac:dyDescent="0.25">
      <c r="A1406" s="3">
        <v>22123</v>
      </c>
      <c r="B1406" s="3">
        <v>71</v>
      </c>
    </row>
    <row r="1407" spans="1:2" x14ac:dyDescent="0.25">
      <c r="A1407" s="3">
        <v>38179</v>
      </c>
      <c r="B1407" s="3">
        <v>70</v>
      </c>
    </row>
    <row r="1408" spans="1:2" x14ac:dyDescent="0.25">
      <c r="A1408" s="3">
        <v>33249</v>
      </c>
      <c r="B1408" s="3">
        <v>70</v>
      </c>
    </row>
    <row r="1409" spans="1:2" x14ac:dyDescent="0.25">
      <c r="A1409" s="3">
        <v>38578</v>
      </c>
      <c r="B1409" s="3">
        <v>70</v>
      </c>
    </row>
    <row r="1410" spans="1:2" x14ac:dyDescent="0.25">
      <c r="A1410" s="3">
        <v>38452</v>
      </c>
      <c r="B1410" s="3">
        <v>70</v>
      </c>
    </row>
    <row r="1411" spans="1:2" x14ac:dyDescent="0.25">
      <c r="A1411" s="3">
        <v>38136</v>
      </c>
      <c r="B1411" s="3">
        <v>70</v>
      </c>
    </row>
    <row r="1412" spans="1:2" x14ac:dyDescent="0.25">
      <c r="A1412" s="3">
        <v>32557</v>
      </c>
      <c r="B1412" s="3">
        <v>70</v>
      </c>
    </row>
    <row r="1413" spans="1:2" x14ac:dyDescent="0.25">
      <c r="A1413" s="3">
        <v>38578</v>
      </c>
      <c r="B1413" s="3">
        <v>70</v>
      </c>
    </row>
    <row r="1414" spans="1:2" x14ac:dyDescent="0.25">
      <c r="A1414" s="3">
        <v>31761</v>
      </c>
      <c r="B1414" s="3">
        <v>70</v>
      </c>
    </row>
    <row r="1415" spans="1:2" x14ac:dyDescent="0.25">
      <c r="A1415" s="3">
        <v>35790</v>
      </c>
      <c r="B1415" s="3">
        <v>69</v>
      </c>
    </row>
    <row r="1416" spans="1:2" x14ac:dyDescent="0.25">
      <c r="A1416" s="3">
        <v>34176</v>
      </c>
      <c r="B1416" s="3">
        <v>69</v>
      </c>
    </row>
    <row r="1417" spans="1:2" x14ac:dyDescent="0.25">
      <c r="A1417" s="3">
        <v>26091</v>
      </c>
      <c r="B1417" s="3">
        <v>69</v>
      </c>
    </row>
    <row r="1418" spans="1:2" x14ac:dyDescent="0.25">
      <c r="A1418" s="3">
        <v>38872</v>
      </c>
      <c r="B1418" s="3">
        <v>69</v>
      </c>
    </row>
    <row r="1419" spans="1:2" x14ac:dyDescent="0.25">
      <c r="A1419" s="3">
        <v>38702</v>
      </c>
      <c r="B1419" s="3">
        <v>69</v>
      </c>
    </row>
    <row r="1420" spans="1:2" x14ac:dyDescent="0.25">
      <c r="A1420" s="3">
        <v>40662</v>
      </c>
      <c r="B1420" s="3">
        <v>69</v>
      </c>
    </row>
    <row r="1421" spans="1:2" x14ac:dyDescent="0.25">
      <c r="A1421" s="3">
        <v>33622</v>
      </c>
      <c r="B1421" s="3">
        <v>69</v>
      </c>
    </row>
    <row r="1422" spans="1:2" x14ac:dyDescent="0.25">
      <c r="A1422" s="3">
        <v>39858</v>
      </c>
      <c r="B1422" s="3">
        <v>69</v>
      </c>
    </row>
    <row r="1423" spans="1:2" x14ac:dyDescent="0.25">
      <c r="A1423" s="3">
        <v>43018</v>
      </c>
      <c r="B1423" s="3">
        <v>69</v>
      </c>
    </row>
    <row r="1424" spans="1:2" x14ac:dyDescent="0.25">
      <c r="A1424" s="3">
        <v>33419</v>
      </c>
      <c r="B1424" s="3">
        <v>68</v>
      </c>
    </row>
    <row r="1425" spans="1:2" x14ac:dyDescent="0.25">
      <c r="A1425" s="3">
        <v>23748</v>
      </c>
      <c r="B1425" s="3">
        <v>68</v>
      </c>
    </row>
    <row r="1426" spans="1:2" x14ac:dyDescent="0.25">
      <c r="A1426" s="3">
        <v>43050</v>
      </c>
      <c r="B1426" s="3">
        <v>68</v>
      </c>
    </row>
    <row r="1427" spans="1:2" x14ac:dyDescent="0.25">
      <c r="A1427" s="3">
        <v>28647</v>
      </c>
      <c r="B1427" s="3">
        <v>68</v>
      </c>
    </row>
    <row r="1428" spans="1:2" x14ac:dyDescent="0.25">
      <c r="A1428" s="3">
        <v>47472</v>
      </c>
      <c r="B1428" s="3">
        <v>67</v>
      </c>
    </row>
    <row r="1429" spans="1:2" x14ac:dyDescent="0.25">
      <c r="A1429" s="3">
        <v>48985</v>
      </c>
      <c r="B1429" s="3">
        <v>67</v>
      </c>
    </row>
    <row r="1430" spans="1:2" x14ac:dyDescent="0.25">
      <c r="A1430" s="3">
        <v>58401</v>
      </c>
      <c r="B1430" s="3">
        <v>67</v>
      </c>
    </row>
    <row r="1431" spans="1:2" x14ac:dyDescent="0.25">
      <c r="A1431" s="3">
        <v>18929</v>
      </c>
      <c r="B1431" s="3">
        <v>67</v>
      </c>
    </row>
    <row r="1432" spans="1:2" x14ac:dyDescent="0.25">
      <c r="A1432" s="3">
        <v>31928</v>
      </c>
      <c r="B1432" s="3">
        <v>67</v>
      </c>
    </row>
    <row r="1433" spans="1:2" x14ac:dyDescent="0.25">
      <c r="A1433" s="3">
        <v>41473</v>
      </c>
      <c r="B1433" s="3">
        <v>67</v>
      </c>
    </row>
    <row r="1434" spans="1:2" x14ac:dyDescent="0.25">
      <c r="A1434" s="3">
        <v>36273</v>
      </c>
      <c r="B1434" s="3">
        <v>67</v>
      </c>
    </row>
    <row r="1435" spans="1:2" x14ac:dyDescent="0.25">
      <c r="A1435" s="3">
        <v>31158</v>
      </c>
      <c r="B1435" s="3">
        <v>67</v>
      </c>
    </row>
    <row r="1436" spans="1:2" x14ac:dyDescent="0.25">
      <c r="A1436" s="3">
        <v>27213</v>
      </c>
      <c r="B1436" s="3">
        <v>67</v>
      </c>
    </row>
    <row r="1437" spans="1:2" x14ac:dyDescent="0.25">
      <c r="A1437" s="3">
        <v>27242</v>
      </c>
      <c r="B1437" s="3">
        <v>67</v>
      </c>
    </row>
    <row r="1438" spans="1:2" x14ac:dyDescent="0.25">
      <c r="A1438" s="3">
        <v>38680</v>
      </c>
      <c r="B1438" s="3">
        <v>67</v>
      </c>
    </row>
    <row r="1439" spans="1:2" x14ac:dyDescent="0.25">
      <c r="A1439" s="3">
        <v>36927</v>
      </c>
      <c r="B1439" s="3">
        <v>67</v>
      </c>
    </row>
    <row r="1440" spans="1:2" x14ac:dyDescent="0.25">
      <c r="A1440" s="3">
        <v>36997</v>
      </c>
      <c r="B1440" s="3">
        <v>67</v>
      </c>
    </row>
    <row r="1441" spans="1:2" x14ac:dyDescent="0.25">
      <c r="A1441" s="3">
        <v>33039</v>
      </c>
      <c r="B1441" s="3">
        <v>66</v>
      </c>
    </row>
    <row r="1442" spans="1:2" x14ac:dyDescent="0.25">
      <c r="A1442" s="3">
        <v>15716</v>
      </c>
      <c r="B1442" s="3">
        <v>66</v>
      </c>
    </row>
    <row r="1443" spans="1:2" x14ac:dyDescent="0.25">
      <c r="A1443" s="3">
        <v>28164</v>
      </c>
      <c r="B1443" s="3">
        <v>66</v>
      </c>
    </row>
    <row r="1444" spans="1:2" x14ac:dyDescent="0.25">
      <c r="A1444" s="3">
        <v>36301</v>
      </c>
      <c r="B1444" s="3">
        <v>66</v>
      </c>
    </row>
    <row r="1445" spans="1:2" x14ac:dyDescent="0.25">
      <c r="A1445" s="3">
        <v>33228</v>
      </c>
      <c r="B1445" s="3">
        <v>66</v>
      </c>
    </row>
    <row r="1446" spans="1:2" x14ac:dyDescent="0.25">
      <c r="A1446" s="3">
        <v>21024</v>
      </c>
      <c r="B1446" s="3">
        <v>66</v>
      </c>
    </row>
    <row r="1447" spans="1:2" x14ac:dyDescent="0.25">
      <c r="A1447" s="3">
        <v>7500</v>
      </c>
      <c r="B1447" s="3">
        <v>66</v>
      </c>
    </row>
    <row r="1448" spans="1:2" x14ac:dyDescent="0.25">
      <c r="A1448" s="3">
        <v>33996</v>
      </c>
      <c r="B1448" s="3">
        <v>65</v>
      </c>
    </row>
    <row r="1449" spans="1:2" x14ac:dyDescent="0.25">
      <c r="A1449" s="3">
        <v>44635</v>
      </c>
      <c r="B1449" s="3">
        <v>65</v>
      </c>
    </row>
    <row r="1450" spans="1:2" x14ac:dyDescent="0.25">
      <c r="A1450" s="3">
        <v>37126</v>
      </c>
      <c r="B1450" s="3">
        <v>65</v>
      </c>
    </row>
    <row r="1451" spans="1:2" x14ac:dyDescent="0.25">
      <c r="A1451" s="3">
        <v>28587</v>
      </c>
      <c r="B1451" s="3">
        <v>65</v>
      </c>
    </row>
    <row r="1452" spans="1:2" x14ac:dyDescent="0.25">
      <c r="A1452" s="3">
        <v>45759</v>
      </c>
      <c r="B1452" s="3">
        <v>64</v>
      </c>
    </row>
    <row r="1453" spans="1:2" x14ac:dyDescent="0.25">
      <c r="A1453" s="3">
        <v>35704</v>
      </c>
      <c r="B1453" s="3">
        <v>64</v>
      </c>
    </row>
    <row r="1454" spans="1:2" x14ac:dyDescent="0.25">
      <c r="A1454" s="3">
        <v>33564</v>
      </c>
      <c r="B1454" s="3">
        <v>64</v>
      </c>
    </row>
    <row r="1455" spans="1:2" x14ac:dyDescent="0.25">
      <c r="A1455" s="3">
        <v>33235</v>
      </c>
      <c r="B1455" s="3">
        <v>64</v>
      </c>
    </row>
    <row r="1456" spans="1:2" x14ac:dyDescent="0.25">
      <c r="A1456" s="3">
        <v>39684</v>
      </c>
      <c r="B1456" s="3">
        <v>64</v>
      </c>
    </row>
    <row r="1457" spans="1:2" x14ac:dyDescent="0.25">
      <c r="A1457" s="3">
        <v>43815</v>
      </c>
      <c r="B1457" s="3">
        <v>64</v>
      </c>
    </row>
    <row r="1458" spans="1:2" x14ac:dyDescent="0.25">
      <c r="A1458" s="3">
        <v>50116</v>
      </c>
      <c r="B1458" s="3">
        <v>64</v>
      </c>
    </row>
    <row r="1459" spans="1:2" x14ac:dyDescent="0.25">
      <c r="A1459" s="3">
        <v>42429</v>
      </c>
      <c r="B1459" s="3">
        <v>63</v>
      </c>
    </row>
    <row r="1460" spans="1:2" x14ac:dyDescent="0.25">
      <c r="A1460" s="3">
        <v>31632</v>
      </c>
      <c r="B1460" s="3">
        <v>63</v>
      </c>
    </row>
    <row r="1461" spans="1:2" x14ac:dyDescent="0.25">
      <c r="A1461" s="3">
        <v>25965</v>
      </c>
      <c r="B1461" s="3">
        <v>63</v>
      </c>
    </row>
    <row r="1462" spans="1:2" x14ac:dyDescent="0.25">
      <c r="A1462" s="3">
        <v>56850</v>
      </c>
      <c r="B1462" s="3">
        <v>63</v>
      </c>
    </row>
    <row r="1463" spans="1:2" x14ac:dyDescent="0.25">
      <c r="A1463" s="3">
        <v>19419</v>
      </c>
      <c r="B1463" s="3">
        <v>63</v>
      </c>
    </row>
    <row r="1464" spans="1:2" x14ac:dyDescent="0.25">
      <c r="A1464" s="3">
        <v>31814</v>
      </c>
      <c r="B1464" s="3">
        <v>63</v>
      </c>
    </row>
    <row r="1465" spans="1:2" x14ac:dyDescent="0.25">
      <c r="A1465" s="3">
        <v>47889</v>
      </c>
      <c r="B1465" s="3">
        <v>63</v>
      </c>
    </row>
    <row r="1466" spans="1:2" x14ac:dyDescent="0.25">
      <c r="A1466" s="3">
        <v>28440</v>
      </c>
      <c r="B1466" s="3">
        <v>63</v>
      </c>
    </row>
    <row r="1467" spans="1:2" x14ac:dyDescent="0.25">
      <c r="A1467" s="3">
        <v>45903</v>
      </c>
      <c r="B1467" s="3">
        <v>63</v>
      </c>
    </row>
    <row r="1468" spans="1:2" x14ac:dyDescent="0.25">
      <c r="A1468" s="3">
        <v>35544</v>
      </c>
      <c r="B1468" s="3">
        <v>63</v>
      </c>
    </row>
    <row r="1469" spans="1:2" x14ac:dyDescent="0.25">
      <c r="A1469" s="3">
        <v>32218</v>
      </c>
      <c r="B1469" s="3">
        <v>63</v>
      </c>
    </row>
    <row r="1470" spans="1:2" x14ac:dyDescent="0.25">
      <c r="A1470" s="3">
        <v>32146</v>
      </c>
      <c r="B1470" s="3">
        <v>63</v>
      </c>
    </row>
    <row r="1471" spans="1:2" x14ac:dyDescent="0.25">
      <c r="A1471" s="3">
        <v>18589</v>
      </c>
      <c r="B1471" s="3">
        <v>62</v>
      </c>
    </row>
    <row r="1472" spans="1:2" x14ac:dyDescent="0.25">
      <c r="A1472" s="3">
        <v>49389</v>
      </c>
      <c r="B1472" s="3">
        <v>62</v>
      </c>
    </row>
    <row r="1473" spans="1:2" x14ac:dyDescent="0.25">
      <c r="A1473" s="3">
        <v>47823</v>
      </c>
      <c r="B1473" s="3">
        <v>62</v>
      </c>
    </row>
    <row r="1474" spans="1:2" x14ac:dyDescent="0.25">
      <c r="A1474" s="3">
        <v>36959</v>
      </c>
      <c r="B1474" s="3">
        <v>62</v>
      </c>
    </row>
    <row r="1475" spans="1:2" x14ac:dyDescent="0.25">
      <c r="A1475" s="3">
        <v>46931</v>
      </c>
      <c r="B1475" s="3">
        <v>62</v>
      </c>
    </row>
    <row r="1476" spans="1:2" x14ac:dyDescent="0.25">
      <c r="A1476" s="3">
        <v>40211</v>
      </c>
      <c r="B1476" s="3">
        <v>62</v>
      </c>
    </row>
    <row r="1477" spans="1:2" x14ac:dyDescent="0.25">
      <c r="A1477" s="3">
        <v>59062</v>
      </c>
      <c r="B1477" s="3">
        <v>62</v>
      </c>
    </row>
    <row r="1478" spans="1:2" x14ac:dyDescent="0.25">
      <c r="A1478" s="3">
        <v>33402</v>
      </c>
      <c r="B1478" s="3">
        <v>62</v>
      </c>
    </row>
    <row r="1479" spans="1:2" x14ac:dyDescent="0.25">
      <c r="A1479" s="3">
        <v>41154</v>
      </c>
      <c r="B1479" s="3">
        <v>62</v>
      </c>
    </row>
    <row r="1480" spans="1:2" x14ac:dyDescent="0.25">
      <c r="A1480" s="3">
        <v>46910</v>
      </c>
      <c r="B1480" s="3">
        <v>62</v>
      </c>
    </row>
    <row r="1481" spans="1:2" x14ac:dyDescent="0.25">
      <c r="A1481" s="3">
        <v>16653</v>
      </c>
      <c r="B1481" s="3">
        <v>62</v>
      </c>
    </row>
    <row r="1482" spans="1:2" x14ac:dyDescent="0.25">
      <c r="A1482" s="3">
        <v>51813</v>
      </c>
      <c r="B1482" s="3">
        <v>61</v>
      </c>
    </row>
    <row r="1483" spans="1:2" x14ac:dyDescent="0.25">
      <c r="A1483" s="3">
        <v>44794</v>
      </c>
      <c r="B1483" s="3">
        <v>61</v>
      </c>
    </row>
    <row r="1484" spans="1:2" x14ac:dyDescent="0.25">
      <c r="A1484" s="3">
        <v>50870</v>
      </c>
      <c r="B1484" s="3">
        <v>61</v>
      </c>
    </row>
    <row r="1485" spans="1:2" x14ac:dyDescent="0.25">
      <c r="A1485" s="3">
        <v>23724</v>
      </c>
      <c r="B1485" s="3">
        <v>61</v>
      </c>
    </row>
    <row r="1486" spans="1:2" x14ac:dyDescent="0.25">
      <c r="A1486" s="3">
        <v>48918</v>
      </c>
      <c r="B1486" s="3">
        <v>61</v>
      </c>
    </row>
    <row r="1487" spans="1:2" x14ac:dyDescent="0.25">
      <c r="A1487" s="3">
        <v>14515</v>
      </c>
      <c r="B1487" s="3">
        <v>61</v>
      </c>
    </row>
    <row r="1488" spans="1:2" x14ac:dyDescent="0.25">
      <c r="A1488" s="3">
        <v>9722</v>
      </c>
      <c r="B1488" s="3">
        <v>61</v>
      </c>
    </row>
    <row r="1489" spans="1:2" x14ac:dyDescent="0.25">
      <c r="A1489" s="3">
        <v>16185</v>
      </c>
      <c r="B1489" s="3">
        <v>61</v>
      </c>
    </row>
    <row r="1490" spans="1:2" x14ac:dyDescent="0.25">
      <c r="A1490" s="3">
        <v>11012</v>
      </c>
      <c r="B1490" s="3">
        <v>61</v>
      </c>
    </row>
    <row r="1491" spans="1:2" x14ac:dyDescent="0.25">
      <c r="A1491" s="3">
        <v>43482</v>
      </c>
      <c r="B1491" s="3">
        <v>60</v>
      </c>
    </row>
    <row r="1492" spans="1:2" x14ac:dyDescent="0.25">
      <c r="A1492" s="3">
        <v>35765</v>
      </c>
      <c r="B1492" s="3">
        <v>60</v>
      </c>
    </row>
    <row r="1493" spans="1:2" x14ac:dyDescent="0.25">
      <c r="A1493" s="3">
        <v>30390</v>
      </c>
      <c r="B1493" s="3">
        <v>60</v>
      </c>
    </row>
    <row r="1494" spans="1:2" x14ac:dyDescent="0.25">
      <c r="A1494" s="3">
        <v>47139</v>
      </c>
      <c r="B1494" s="3">
        <v>60</v>
      </c>
    </row>
    <row r="1495" spans="1:2" x14ac:dyDescent="0.25">
      <c r="A1495" s="3">
        <v>34026</v>
      </c>
      <c r="B1495" s="3">
        <v>59</v>
      </c>
    </row>
    <row r="1496" spans="1:2" x14ac:dyDescent="0.25">
      <c r="A1496" s="3">
        <v>52190</v>
      </c>
      <c r="B1496" s="3">
        <v>59</v>
      </c>
    </row>
    <row r="1497" spans="1:2" x14ac:dyDescent="0.25">
      <c r="A1497" s="3">
        <v>8940</v>
      </c>
      <c r="B1497" s="3">
        <v>59</v>
      </c>
    </row>
    <row r="1498" spans="1:2" x14ac:dyDescent="0.25">
      <c r="A1498" s="3">
        <v>22682</v>
      </c>
      <c r="B1498" s="3">
        <v>59</v>
      </c>
    </row>
    <row r="1499" spans="1:2" x14ac:dyDescent="0.25">
      <c r="A1499" s="3">
        <v>50616</v>
      </c>
      <c r="B1499" s="3">
        <v>58</v>
      </c>
    </row>
    <row r="1500" spans="1:2" x14ac:dyDescent="0.25">
      <c r="A1500" s="3">
        <v>21846</v>
      </c>
      <c r="B1500" s="3">
        <v>58</v>
      </c>
    </row>
    <row r="1501" spans="1:2" x14ac:dyDescent="0.25">
      <c r="A1501" s="3">
        <v>21255</v>
      </c>
      <c r="B1501" s="3">
        <v>58</v>
      </c>
    </row>
    <row r="1502" spans="1:2" x14ac:dyDescent="0.25">
      <c r="A1502" s="3">
        <v>23331</v>
      </c>
      <c r="B1502" s="3">
        <v>58</v>
      </c>
    </row>
    <row r="1503" spans="1:2" x14ac:dyDescent="0.25">
      <c r="A1503" s="3">
        <v>37085</v>
      </c>
      <c r="B1503" s="3">
        <v>58</v>
      </c>
    </row>
    <row r="1504" spans="1:2" x14ac:dyDescent="0.25">
      <c r="A1504" s="3">
        <v>31395</v>
      </c>
      <c r="B1504" s="3">
        <v>57</v>
      </c>
    </row>
    <row r="1505" spans="1:2" x14ac:dyDescent="0.25">
      <c r="A1505" s="3">
        <v>30545</v>
      </c>
      <c r="B1505" s="3">
        <v>57</v>
      </c>
    </row>
    <row r="1506" spans="1:2" x14ac:dyDescent="0.25">
      <c r="A1506" s="3">
        <v>26759</v>
      </c>
      <c r="B1506" s="3">
        <v>57</v>
      </c>
    </row>
    <row r="1507" spans="1:2" x14ac:dyDescent="0.25">
      <c r="A1507" s="3">
        <v>18793</v>
      </c>
      <c r="B1507" s="3">
        <v>57</v>
      </c>
    </row>
    <row r="1508" spans="1:2" x14ac:dyDescent="0.25">
      <c r="A1508" s="3">
        <v>41120</v>
      </c>
      <c r="B1508" s="3">
        <v>57</v>
      </c>
    </row>
    <row r="1509" spans="1:2" x14ac:dyDescent="0.25">
      <c r="A1509" s="3">
        <v>21474</v>
      </c>
      <c r="B1509" s="3">
        <v>57</v>
      </c>
    </row>
    <row r="1510" spans="1:2" x14ac:dyDescent="0.25">
      <c r="A1510" s="3">
        <v>28332</v>
      </c>
      <c r="B1510" s="3">
        <v>56</v>
      </c>
    </row>
    <row r="1511" spans="1:2" x14ac:dyDescent="0.25">
      <c r="A1511" s="3">
        <v>23559</v>
      </c>
      <c r="B1511" s="3">
        <v>56</v>
      </c>
    </row>
    <row r="1512" spans="1:2" x14ac:dyDescent="0.25">
      <c r="A1512" s="3">
        <v>14849</v>
      </c>
      <c r="B1512" s="3">
        <v>56</v>
      </c>
    </row>
    <row r="1513" spans="1:2" x14ac:dyDescent="0.25">
      <c r="A1513" s="3">
        <v>36230</v>
      </c>
      <c r="B1513" s="3">
        <v>56</v>
      </c>
    </row>
    <row r="1514" spans="1:2" x14ac:dyDescent="0.25">
      <c r="A1514" s="3">
        <v>36790</v>
      </c>
      <c r="B1514" s="3">
        <v>56</v>
      </c>
    </row>
    <row r="1515" spans="1:2" x14ac:dyDescent="0.25">
      <c r="A1515" s="3">
        <v>16005</v>
      </c>
      <c r="B1515" s="3">
        <v>56</v>
      </c>
    </row>
    <row r="1516" spans="1:2" x14ac:dyDescent="0.25">
      <c r="A1516" s="3">
        <v>23539</v>
      </c>
      <c r="B1516" s="3">
        <v>56</v>
      </c>
    </row>
    <row r="1517" spans="1:2" x14ac:dyDescent="0.25">
      <c r="A1517" s="3">
        <v>16626</v>
      </c>
      <c r="B1517" s="3">
        <v>55</v>
      </c>
    </row>
    <row r="1518" spans="1:2" x14ac:dyDescent="0.25">
      <c r="A1518" s="3">
        <v>35523</v>
      </c>
      <c r="B1518" s="3">
        <v>55</v>
      </c>
    </row>
    <row r="1519" spans="1:2" x14ac:dyDescent="0.25">
      <c r="A1519" s="3">
        <v>19329</v>
      </c>
      <c r="B1519" s="3">
        <v>55</v>
      </c>
    </row>
    <row r="1520" spans="1:2" x14ac:dyDescent="0.25">
      <c r="A1520" s="3">
        <v>55412</v>
      </c>
      <c r="B1520" s="3">
        <v>55</v>
      </c>
    </row>
    <row r="1521" spans="1:2" x14ac:dyDescent="0.25">
      <c r="A1521" s="3">
        <v>27244</v>
      </c>
      <c r="B1521" s="3">
        <v>55</v>
      </c>
    </row>
    <row r="1522" spans="1:2" x14ac:dyDescent="0.25">
      <c r="A1522" s="3">
        <v>26290</v>
      </c>
      <c r="B1522" s="3">
        <v>55</v>
      </c>
    </row>
    <row r="1523" spans="1:2" x14ac:dyDescent="0.25">
      <c r="A1523" s="3">
        <v>26518</v>
      </c>
      <c r="B1523" s="3">
        <v>55</v>
      </c>
    </row>
    <row r="1524" spans="1:2" x14ac:dyDescent="0.25">
      <c r="A1524" s="3">
        <v>30477</v>
      </c>
      <c r="B1524" s="3">
        <v>54</v>
      </c>
    </row>
    <row r="1525" spans="1:2" x14ac:dyDescent="0.25">
      <c r="A1525" s="3">
        <v>31788</v>
      </c>
      <c r="B1525" s="3">
        <v>54</v>
      </c>
    </row>
    <row r="1526" spans="1:2" x14ac:dyDescent="0.25">
      <c r="A1526" s="3">
        <v>37760</v>
      </c>
      <c r="B1526" s="3">
        <v>54</v>
      </c>
    </row>
    <row r="1527" spans="1:2" x14ac:dyDescent="0.25">
      <c r="A1527" s="3">
        <v>26850</v>
      </c>
      <c r="B1527" s="3">
        <v>54</v>
      </c>
    </row>
    <row r="1528" spans="1:2" x14ac:dyDescent="0.25">
      <c r="A1528" s="3">
        <v>23910</v>
      </c>
      <c r="B1528" s="3">
        <v>54</v>
      </c>
    </row>
    <row r="1529" spans="1:2" x14ac:dyDescent="0.25">
      <c r="A1529" s="3">
        <v>15038</v>
      </c>
      <c r="B1529" s="3">
        <v>54</v>
      </c>
    </row>
    <row r="1530" spans="1:2" x14ac:dyDescent="0.25">
      <c r="A1530" s="3">
        <v>27238</v>
      </c>
      <c r="B1530" s="3">
        <v>54</v>
      </c>
    </row>
    <row r="1531" spans="1:2" x14ac:dyDescent="0.25">
      <c r="A1531" s="3">
        <v>40304</v>
      </c>
      <c r="B1531" s="3">
        <v>54</v>
      </c>
    </row>
    <row r="1532" spans="1:2" x14ac:dyDescent="0.25">
      <c r="A1532" s="3">
        <v>32952</v>
      </c>
      <c r="B1532" s="3">
        <v>54</v>
      </c>
    </row>
    <row r="1533" spans="1:2" x14ac:dyDescent="0.25">
      <c r="A1533" s="3">
        <v>29440</v>
      </c>
      <c r="B1533" s="3">
        <v>53</v>
      </c>
    </row>
    <row r="1534" spans="1:2" x14ac:dyDescent="0.25">
      <c r="A1534" s="3">
        <v>39453</v>
      </c>
      <c r="B1534" s="3">
        <v>53</v>
      </c>
    </row>
    <row r="1535" spans="1:2" x14ac:dyDescent="0.25">
      <c r="A1535" s="3">
        <v>48767</v>
      </c>
      <c r="B1535" s="3">
        <v>53</v>
      </c>
    </row>
    <row r="1536" spans="1:2" x14ac:dyDescent="0.25">
      <c r="A1536" s="3">
        <v>18222</v>
      </c>
      <c r="B1536" s="3">
        <v>53</v>
      </c>
    </row>
    <row r="1537" spans="1:2" x14ac:dyDescent="0.25">
      <c r="A1537" s="3">
        <v>18358</v>
      </c>
      <c r="B1537" s="3">
        <v>53</v>
      </c>
    </row>
    <row r="1538" spans="1:2" x14ac:dyDescent="0.25">
      <c r="A1538" s="3">
        <v>30093</v>
      </c>
      <c r="B1538" s="3">
        <v>53</v>
      </c>
    </row>
    <row r="1539" spans="1:2" x14ac:dyDescent="0.25">
      <c r="A1539" s="3">
        <v>49572</v>
      </c>
      <c r="B1539" s="3">
        <v>53</v>
      </c>
    </row>
    <row r="1540" spans="1:2" x14ac:dyDescent="0.25">
      <c r="A1540" s="3">
        <v>35246</v>
      </c>
      <c r="B1540" s="3">
        <v>52</v>
      </c>
    </row>
    <row r="1541" spans="1:2" x14ac:dyDescent="0.25">
      <c r="A1541" s="3">
        <v>30015</v>
      </c>
      <c r="B1541" s="3">
        <v>52</v>
      </c>
    </row>
    <row r="1542" spans="1:2" x14ac:dyDescent="0.25">
      <c r="A1542" s="3">
        <v>51111</v>
      </c>
      <c r="B1542" s="3">
        <v>52</v>
      </c>
    </row>
    <row r="1543" spans="1:2" x14ac:dyDescent="0.25">
      <c r="A1543" s="3">
        <v>19656</v>
      </c>
      <c r="B1543" s="3">
        <v>52</v>
      </c>
    </row>
    <row r="1544" spans="1:2" x14ac:dyDescent="0.25">
      <c r="A1544" s="3">
        <v>23957</v>
      </c>
      <c r="B1544" s="3">
        <v>52</v>
      </c>
    </row>
    <row r="1545" spans="1:2" x14ac:dyDescent="0.25">
      <c r="A1545" s="3">
        <v>31626</v>
      </c>
      <c r="B1545" s="3">
        <v>52</v>
      </c>
    </row>
    <row r="1546" spans="1:2" x14ac:dyDescent="0.25">
      <c r="A1546" s="3">
        <v>41021</v>
      </c>
      <c r="B1546" s="3">
        <v>52</v>
      </c>
    </row>
    <row r="1547" spans="1:2" x14ac:dyDescent="0.25">
      <c r="A1547" s="3">
        <v>41275</v>
      </c>
      <c r="B1547" s="3">
        <v>52</v>
      </c>
    </row>
    <row r="1548" spans="1:2" x14ac:dyDescent="0.25">
      <c r="A1548" s="3">
        <v>17148</v>
      </c>
      <c r="B1548" s="3">
        <v>52</v>
      </c>
    </row>
    <row r="1549" spans="1:2" x14ac:dyDescent="0.25">
      <c r="A1549" s="3">
        <v>30753</v>
      </c>
      <c r="B1549" s="3">
        <v>51</v>
      </c>
    </row>
    <row r="1550" spans="1:2" x14ac:dyDescent="0.25">
      <c r="A1550" s="3">
        <v>31160</v>
      </c>
      <c r="B1550" s="3">
        <v>51</v>
      </c>
    </row>
    <row r="1551" spans="1:2" x14ac:dyDescent="0.25">
      <c r="A1551" s="3">
        <v>28442</v>
      </c>
      <c r="B1551" s="3">
        <v>51</v>
      </c>
    </row>
    <row r="1552" spans="1:2" x14ac:dyDescent="0.25">
      <c r="A1552" s="3">
        <v>14906</v>
      </c>
      <c r="B1552" s="3">
        <v>51</v>
      </c>
    </row>
    <row r="1553" spans="1:2" x14ac:dyDescent="0.25">
      <c r="A1553" s="3">
        <v>41986</v>
      </c>
      <c r="B1553" s="3">
        <v>51</v>
      </c>
    </row>
    <row r="1554" spans="1:2" x14ac:dyDescent="0.25">
      <c r="A1554" s="3">
        <v>24711</v>
      </c>
      <c r="B1554" s="3">
        <v>51</v>
      </c>
    </row>
    <row r="1555" spans="1:2" x14ac:dyDescent="0.25">
      <c r="A1555" s="3">
        <v>32144</v>
      </c>
      <c r="B1555" s="3">
        <v>51</v>
      </c>
    </row>
    <row r="1556" spans="1:2" x14ac:dyDescent="0.25">
      <c r="A1556" s="3">
        <v>34554</v>
      </c>
      <c r="B1556" s="3">
        <v>50</v>
      </c>
    </row>
    <row r="1557" spans="1:2" x14ac:dyDescent="0.25">
      <c r="A1557" s="3">
        <v>30631</v>
      </c>
      <c r="B1557" s="3">
        <v>50</v>
      </c>
    </row>
    <row r="1558" spans="1:2" x14ac:dyDescent="0.25">
      <c r="A1558" s="3">
        <v>19789</v>
      </c>
      <c r="B1558" s="3">
        <v>50</v>
      </c>
    </row>
    <row r="1559" spans="1:2" x14ac:dyDescent="0.25">
      <c r="A1559" s="3">
        <v>22944</v>
      </c>
      <c r="B1559" s="3">
        <v>50</v>
      </c>
    </row>
    <row r="1560" spans="1:2" x14ac:dyDescent="0.25">
      <c r="A1560" s="3">
        <v>42243</v>
      </c>
      <c r="B1560" s="3">
        <v>50</v>
      </c>
    </row>
    <row r="1561" spans="1:2" x14ac:dyDescent="0.25">
      <c r="A1561" s="3">
        <v>34469</v>
      </c>
      <c r="B1561" s="3">
        <v>50</v>
      </c>
    </row>
    <row r="1562" spans="1:2" x14ac:dyDescent="0.25">
      <c r="A1562" s="3">
        <v>22634</v>
      </c>
      <c r="B1562" s="3">
        <v>50</v>
      </c>
    </row>
    <row r="1563" spans="1:2" x14ac:dyDescent="0.25">
      <c r="A1563" s="3">
        <v>44393</v>
      </c>
      <c r="B1563" s="3">
        <v>50</v>
      </c>
    </row>
    <row r="1564" spans="1:2" x14ac:dyDescent="0.25">
      <c r="A1564" s="3">
        <v>36781</v>
      </c>
      <c r="B1564" s="3">
        <v>50</v>
      </c>
    </row>
    <row r="1565" spans="1:2" x14ac:dyDescent="0.25">
      <c r="A1565" s="3">
        <v>30368</v>
      </c>
      <c r="B1565" s="3">
        <v>50</v>
      </c>
    </row>
    <row r="1566" spans="1:2" x14ac:dyDescent="0.25">
      <c r="A1566" s="3">
        <v>16927</v>
      </c>
      <c r="B1566" s="3">
        <v>49</v>
      </c>
    </row>
    <row r="1567" spans="1:2" x14ac:dyDescent="0.25">
      <c r="A1567" s="3">
        <v>38998</v>
      </c>
      <c r="B1567" s="3">
        <v>49</v>
      </c>
    </row>
    <row r="1568" spans="1:2" x14ac:dyDescent="0.25">
      <c r="A1568" s="3">
        <v>43602</v>
      </c>
      <c r="B1568" s="3">
        <v>49</v>
      </c>
    </row>
    <row r="1569" spans="1:2" x14ac:dyDescent="0.25">
      <c r="A1569" s="3">
        <v>26646</v>
      </c>
      <c r="B1569" s="3">
        <v>48</v>
      </c>
    </row>
    <row r="1570" spans="1:2" x14ac:dyDescent="0.25">
      <c r="A1570" s="3">
        <v>16248</v>
      </c>
      <c r="B1570" s="3">
        <v>48</v>
      </c>
    </row>
    <row r="1571" spans="1:2" x14ac:dyDescent="0.25">
      <c r="A1571" s="3">
        <v>22212</v>
      </c>
      <c r="B1571" s="3">
        <v>48</v>
      </c>
    </row>
    <row r="1572" spans="1:2" x14ac:dyDescent="0.25">
      <c r="A1572" s="3">
        <v>26224</v>
      </c>
      <c r="B1572" s="3">
        <v>48</v>
      </c>
    </row>
    <row r="1573" spans="1:2" x14ac:dyDescent="0.25">
      <c r="A1573" s="3">
        <v>15056</v>
      </c>
      <c r="B1573" s="3">
        <v>48</v>
      </c>
    </row>
    <row r="1574" spans="1:2" x14ac:dyDescent="0.25">
      <c r="A1574" s="3">
        <v>38741</v>
      </c>
      <c r="B1574" s="3">
        <v>48</v>
      </c>
    </row>
    <row r="1575" spans="1:2" x14ac:dyDescent="0.25">
      <c r="A1575" s="3">
        <v>14188</v>
      </c>
      <c r="B1575" s="3">
        <v>48</v>
      </c>
    </row>
    <row r="1576" spans="1:2" x14ac:dyDescent="0.25">
      <c r="A1576" s="3">
        <v>33562</v>
      </c>
      <c r="B1576" s="3">
        <v>48</v>
      </c>
    </row>
    <row r="1577" spans="1:2" x14ac:dyDescent="0.25">
      <c r="A1577" s="3">
        <v>15315</v>
      </c>
      <c r="B1577" s="3">
        <v>47</v>
      </c>
    </row>
    <row r="1578" spans="1:2" x14ac:dyDescent="0.25">
      <c r="A1578" s="3">
        <v>35797</v>
      </c>
      <c r="B1578" s="3">
        <v>47</v>
      </c>
    </row>
    <row r="1579" spans="1:2" x14ac:dyDescent="0.25">
      <c r="A1579" s="3">
        <v>37334</v>
      </c>
      <c r="B1579" s="3">
        <v>47</v>
      </c>
    </row>
    <row r="1580" spans="1:2" x14ac:dyDescent="0.25">
      <c r="A1580" s="3">
        <v>32889</v>
      </c>
      <c r="B1580" s="3">
        <v>47</v>
      </c>
    </row>
    <row r="1581" spans="1:2" x14ac:dyDescent="0.25">
      <c r="A1581" s="3">
        <v>31878</v>
      </c>
      <c r="B1581" s="3">
        <v>47</v>
      </c>
    </row>
    <row r="1582" spans="1:2" x14ac:dyDescent="0.25">
      <c r="A1582" s="3">
        <v>23616</v>
      </c>
      <c r="B1582" s="3">
        <v>47</v>
      </c>
    </row>
    <row r="1583" spans="1:2" x14ac:dyDescent="0.25">
      <c r="A1583" s="3">
        <v>45057</v>
      </c>
      <c r="B1583" s="3">
        <v>47</v>
      </c>
    </row>
    <row r="1584" spans="1:2" x14ac:dyDescent="0.25">
      <c r="A1584" s="3">
        <v>20559</v>
      </c>
      <c r="B1584" s="3">
        <v>46</v>
      </c>
    </row>
    <row r="1585" spans="1:2" x14ac:dyDescent="0.25">
      <c r="A1585" s="3">
        <v>22070</v>
      </c>
      <c r="B1585" s="3">
        <v>46</v>
      </c>
    </row>
    <row r="1586" spans="1:2" x14ac:dyDescent="0.25">
      <c r="A1586" s="3">
        <v>38961</v>
      </c>
      <c r="B1586" s="3">
        <v>46</v>
      </c>
    </row>
    <row r="1587" spans="1:2" x14ac:dyDescent="0.25">
      <c r="A1587" s="3">
        <v>17345</v>
      </c>
      <c r="B1587" s="3">
        <v>46</v>
      </c>
    </row>
    <row r="1588" spans="1:2" x14ac:dyDescent="0.25">
      <c r="A1588" s="3">
        <v>23091</v>
      </c>
      <c r="B1588" s="3">
        <v>46</v>
      </c>
    </row>
    <row r="1589" spans="1:2" x14ac:dyDescent="0.25">
      <c r="A1589" s="3">
        <v>28427</v>
      </c>
      <c r="B1589" s="3">
        <v>46</v>
      </c>
    </row>
    <row r="1590" spans="1:2" x14ac:dyDescent="0.25">
      <c r="A1590" s="3">
        <v>18393</v>
      </c>
      <c r="B1590" s="3">
        <v>46</v>
      </c>
    </row>
    <row r="1591" spans="1:2" x14ac:dyDescent="0.25">
      <c r="A1591" s="3">
        <v>24762</v>
      </c>
      <c r="B1591" s="3">
        <v>46</v>
      </c>
    </row>
    <row r="1592" spans="1:2" x14ac:dyDescent="0.25">
      <c r="A1592" s="3">
        <v>21645</v>
      </c>
      <c r="B1592" s="3">
        <v>46</v>
      </c>
    </row>
    <row r="1593" spans="1:2" x14ac:dyDescent="0.25">
      <c r="A1593" s="3">
        <v>26487</v>
      </c>
      <c r="B1593" s="3">
        <v>46</v>
      </c>
    </row>
    <row r="1594" spans="1:2" x14ac:dyDescent="0.25">
      <c r="A1594" s="3">
        <v>7500</v>
      </c>
      <c r="B1594" s="3">
        <v>45</v>
      </c>
    </row>
    <row r="1595" spans="1:2" x14ac:dyDescent="0.25">
      <c r="A1595" s="3">
        <v>23718</v>
      </c>
      <c r="B1595" s="3">
        <v>45</v>
      </c>
    </row>
    <row r="1596" spans="1:2" x14ac:dyDescent="0.25">
      <c r="A1596" s="3">
        <v>37401</v>
      </c>
      <c r="B1596" s="3">
        <v>45</v>
      </c>
    </row>
    <row r="1597" spans="1:2" x14ac:dyDescent="0.25">
      <c r="A1597" s="3">
        <v>29543</v>
      </c>
      <c r="B1597" s="3">
        <v>45</v>
      </c>
    </row>
    <row r="1598" spans="1:2" x14ac:dyDescent="0.25">
      <c r="A1598" s="3">
        <v>38054</v>
      </c>
      <c r="B1598" s="3">
        <v>45</v>
      </c>
    </row>
    <row r="1599" spans="1:2" x14ac:dyDescent="0.25">
      <c r="A1599" s="3">
        <v>24882</v>
      </c>
      <c r="B1599" s="3">
        <v>44</v>
      </c>
    </row>
    <row r="1600" spans="1:2" x14ac:dyDescent="0.25">
      <c r="A1600" s="3">
        <v>29315</v>
      </c>
      <c r="B1600" s="3">
        <v>44</v>
      </c>
    </row>
    <row r="1601" spans="1:2" x14ac:dyDescent="0.25">
      <c r="A1601" s="3">
        <v>30351</v>
      </c>
      <c r="B1601" s="3">
        <v>44</v>
      </c>
    </row>
    <row r="1602" spans="1:2" x14ac:dyDescent="0.25">
      <c r="A1602" s="3">
        <v>21063</v>
      </c>
      <c r="B1602" s="3">
        <v>44</v>
      </c>
    </row>
    <row r="1603" spans="1:2" x14ac:dyDescent="0.25">
      <c r="A1603" s="3">
        <v>22063</v>
      </c>
      <c r="B1603" s="3">
        <v>44</v>
      </c>
    </row>
    <row r="1604" spans="1:2" x14ac:dyDescent="0.25">
      <c r="A1604" s="3">
        <v>32892</v>
      </c>
      <c r="B1604" s="3">
        <v>44</v>
      </c>
    </row>
    <row r="1605" spans="1:2" x14ac:dyDescent="0.25">
      <c r="A1605" s="3">
        <v>16269</v>
      </c>
      <c r="B1605" s="3">
        <v>44</v>
      </c>
    </row>
    <row r="1606" spans="1:2" x14ac:dyDescent="0.25">
      <c r="A1606" s="3">
        <v>46831</v>
      </c>
      <c r="B1606" s="3">
        <v>44</v>
      </c>
    </row>
    <row r="1607" spans="1:2" x14ac:dyDescent="0.25">
      <c r="A1607" s="3">
        <v>36026</v>
      </c>
      <c r="B1607" s="3">
        <v>44</v>
      </c>
    </row>
    <row r="1608" spans="1:2" x14ac:dyDescent="0.25">
      <c r="A1608" s="3">
        <v>12393</v>
      </c>
      <c r="B1608" s="3">
        <v>44</v>
      </c>
    </row>
    <row r="1609" spans="1:2" x14ac:dyDescent="0.25">
      <c r="A1609" s="3">
        <v>18746</v>
      </c>
      <c r="B1609" s="3">
        <v>44</v>
      </c>
    </row>
    <row r="1610" spans="1:2" x14ac:dyDescent="0.25">
      <c r="A1610" s="3">
        <v>21955</v>
      </c>
      <c r="B1610" s="3">
        <v>44</v>
      </c>
    </row>
    <row r="1611" spans="1:2" x14ac:dyDescent="0.25">
      <c r="A1611" s="3">
        <v>44359</v>
      </c>
      <c r="B1611" s="3">
        <v>44</v>
      </c>
    </row>
    <row r="1612" spans="1:2" x14ac:dyDescent="0.25">
      <c r="A1612" s="3">
        <v>30351</v>
      </c>
      <c r="B1612" s="3">
        <v>44</v>
      </c>
    </row>
    <row r="1613" spans="1:2" x14ac:dyDescent="0.25">
      <c r="A1613" s="3">
        <v>19444</v>
      </c>
      <c r="B1613" s="3">
        <v>44</v>
      </c>
    </row>
    <row r="1614" spans="1:2" x14ac:dyDescent="0.25">
      <c r="A1614" s="3">
        <v>17649</v>
      </c>
      <c r="B1614" s="3">
        <v>44</v>
      </c>
    </row>
    <row r="1615" spans="1:2" x14ac:dyDescent="0.25">
      <c r="A1615" s="3">
        <v>30828</v>
      </c>
      <c r="B1615" s="3">
        <v>44</v>
      </c>
    </row>
    <row r="1616" spans="1:2" x14ac:dyDescent="0.25">
      <c r="A1616" s="3">
        <v>26067</v>
      </c>
      <c r="B1616" s="3">
        <v>44</v>
      </c>
    </row>
    <row r="1617" spans="1:2" x14ac:dyDescent="0.25">
      <c r="A1617" s="3">
        <v>23626</v>
      </c>
      <c r="B1617" s="3">
        <v>43</v>
      </c>
    </row>
    <row r="1618" spans="1:2" x14ac:dyDescent="0.25">
      <c r="A1618" s="3">
        <v>38853</v>
      </c>
      <c r="B1618" s="3">
        <v>43</v>
      </c>
    </row>
    <row r="1619" spans="1:2" x14ac:dyDescent="0.25">
      <c r="A1619" s="3">
        <v>25271</v>
      </c>
      <c r="B1619" s="3">
        <v>43</v>
      </c>
    </row>
    <row r="1620" spans="1:2" x14ac:dyDescent="0.25">
      <c r="A1620" s="3">
        <v>24027</v>
      </c>
      <c r="B1620" s="3">
        <v>43</v>
      </c>
    </row>
    <row r="1621" spans="1:2" x14ac:dyDescent="0.25">
      <c r="A1621" s="3">
        <v>25851</v>
      </c>
      <c r="B1621" s="3">
        <v>43</v>
      </c>
    </row>
    <row r="1622" spans="1:2" x14ac:dyDescent="0.25">
      <c r="A1622" s="3">
        <v>25804</v>
      </c>
      <c r="B1622" s="3">
        <v>43</v>
      </c>
    </row>
    <row r="1623" spans="1:2" x14ac:dyDescent="0.25">
      <c r="A1623" s="3">
        <v>33462</v>
      </c>
      <c r="B1623" s="3">
        <v>43</v>
      </c>
    </row>
    <row r="1624" spans="1:2" x14ac:dyDescent="0.25">
      <c r="A1624" s="3">
        <v>22434</v>
      </c>
      <c r="B1624" s="3">
        <v>43</v>
      </c>
    </row>
    <row r="1625" spans="1:2" x14ac:dyDescent="0.25">
      <c r="A1625" s="3">
        <v>41658</v>
      </c>
      <c r="B1625" s="3">
        <v>43</v>
      </c>
    </row>
    <row r="1626" spans="1:2" x14ac:dyDescent="0.25">
      <c r="A1626" s="3">
        <v>24639</v>
      </c>
      <c r="B1626" s="3">
        <v>43</v>
      </c>
    </row>
    <row r="1627" spans="1:2" x14ac:dyDescent="0.25">
      <c r="A1627" s="3">
        <v>23162</v>
      </c>
      <c r="B1627" s="3">
        <v>43</v>
      </c>
    </row>
    <row r="1628" spans="1:2" x14ac:dyDescent="0.25">
      <c r="A1628" s="3">
        <v>32765</v>
      </c>
      <c r="B1628" s="3">
        <v>43</v>
      </c>
    </row>
    <row r="1629" spans="1:2" x14ac:dyDescent="0.25">
      <c r="A1629" s="3">
        <v>20981</v>
      </c>
      <c r="B1629" s="3">
        <v>43</v>
      </c>
    </row>
    <row r="1630" spans="1:2" x14ac:dyDescent="0.25">
      <c r="A1630" s="3">
        <v>41728</v>
      </c>
      <c r="B1630" s="3">
        <v>42</v>
      </c>
    </row>
    <row r="1631" spans="1:2" x14ac:dyDescent="0.25">
      <c r="A1631" s="3">
        <v>31615</v>
      </c>
      <c r="B1631" s="3">
        <v>42</v>
      </c>
    </row>
    <row r="1632" spans="1:2" x14ac:dyDescent="0.25">
      <c r="A1632" s="3">
        <v>30630</v>
      </c>
      <c r="B1632" s="3">
        <v>42</v>
      </c>
    </row>
    <row r="1633" spans="1:2" x14ac:dyDescent="0.25">
      <c r="A1633" s="3">
        <v>13260</v>
      </c>
      <c r="B1633" s="3">
        <v>42</v>
      </c>
    </row>
    <row r="1634" spans="1:2" x14ac:dyDescent="0.25">
      <c r="A1634" s="3">
        <v>29103</v>
      </c>
      <c r="B1634" s="3">
        <v>42</v>
      </c>
    </row>
    <row r="1635" spans="1:2" x14ac:dyDescent="0.25">
      <c r="A1635" s="3">
        <v>28072</v>
      </c>
      <c r="B1635" s="3">
        <v>42</v>
      </c>
    </row>
    <row r="1636" spans="1:2" x14ac:dyDescent="0.25">
      <c r="A1636" s="3">
        <v>22585</v>
      </c>
      <c r="B1636" s="3">
        <v>42</v>
      </c>
    </row>
    <row r="1637" spans="1:2" x14ac:dyDescent="0.25">
      <c r="A1637" s="3">
        <v>29009</v>
      </c>
      <c r="B1637" s="3">
        <v>42</v>
      </c>
    </row>
    <row r="1638" spans="1:2" x14ac:dyDescent="0.25">
      <c r="A1638" s="3">
        <v>17323</v>
      </c>
      <c r="B1638" s="3">
        <v>41</v>
      </c>
    </row>
    <row r="1639" spans="1:2" x14ac:dyDescent="0.25">
      <c r="A1639" s="3">
        <v>30992</v>
      </c>
      <c r="B1639" s="3">
        <v>41</v>
      </c>
    </row>
    <row r="1640" spans="1:2" x14ac:dyDescent="0.25">
      <c r="A1640" s="3">
        <v>28718</v>
      </c>
      <c r="B1640" s="3">
        <v>41</v>
      </c>
    </row>
    <row r="1641" spans="1:2" x14ac:dyDescent="0.25">
      <c r="A1641" s="3">
        <v>23976</v>
      </c>
      <c r="B1641" s="3">
        <v>41</v>
      </c>
    </row>
    <row r="1642" spans="1:2" x14ac:dyDescent="0.25">
      <c r="A1642" s="3">
        <v>30675</v>
      </c>
      <c r="B1642" s="3">
        <v>41</v>
      </c>
    </row>
    <row r="1643" spans="1:2" x14ac:dyDescent="0.25">
      <c r="A1643" s="3">
        <v>55563</v>
      </c>
      <c r="B1643" s="3">
        <v>41</v>
      </c>
    </row>
    <row r="1644" spans="1:2" x14ac:dyDescent="0.25">
      <c r="A1644" s="3">
        <v>18690</v>
      </c>
      <c r="B1644" s="3">
        <v>41</v>
      </c>
    </row>
    <row r="1645" spans="1:2" x14ac:dyDescent="0.25">
      <c r="A1645" s="3">
        <v>17144</v>
      </c>
      <c r="B1645" s="3">
        <v>41</v>
      </c>
    </row>
    <row r="1646" spans="1:2" x14ac:dyDescent="0.25">
      <c r="A1646" s="3">
        <v>38576</v>
      </c>
      <c r="B1646" s="3">
        <v>41</v>
      </c>
    </row>
    <row r="1647" spans="1:2" x14ac:dyDescent="0.25">
      <c r="A1647" s="3">
        <v>21675</v>
      </c>
      <c r="B1647" s="3">
        <v>41</v>
      </c>
    </row>
    <row r="1648" spans="1:2" x14ac:dyDescent="0.25">
      <c r="A1648" s="3">
        <v>19514</v>
      </c>
      <c r="B1648" s="3">
        <v>41</v>
      </c>
    </row>
    <row r="1649" spans="1:2" x14ac:dyDescent="0.25">
      <c r="A1649" s="3">
        <v>38196</v>
      </c>
      <c r="B1649" s="3">
        <v>41</v>
      </c>
    </row>
    <row r="1650" spans="1:2" x14ac:dyDescent="0.25">
      <c r="A1650" s="3">
        <v>42693</v>
      </c>
      <c r="B1650" s="3">
        <v>41</v>
      </c>
    </row>
    <row r="1651" spans="1:2" x14ac:dyDescent="0.25">
      <c r="A1651" s="3">
        <v>37235</v>
      </c>
      <c r="B1651" s="3">
        <v>41</v>
      </c>
    </row>
    <row r="1652" spans="1:2" x14ac:dyDescent="0.25">
      <c r="A1652" s="3">
        <v>20895</v>
      </c>
      <c r="B1652" s="3">
        <v>41</v>
      </c>
    </row>
    <row r="1653" spans="1:2" x14ac:dyDescent="0.25">
      <c r="A1653" s="3">
        <v>27161</v>
      </c>
      <c r="B1653" s="3">
        <v>41</v>
      </c>
    </row>
    <row r="1654" spans="1:2" x14ac:dyDescent="0.25">
      <c r="A1654" s="3">
        <v>35701</v>
      </c>
      <c r="B1654" s="3">
        <v>41</v>
      </c>
    </row>
    <row r="1655" spans="1:2" x14ac:dyDescent="0.25">
      <c r="A1655" s="3">
        <v>35178</v>
      </c>
      <c r="B1655" s="3">
        <v>41</v>
      </c>
    </row>
    <row r="1656" spans="1:2" x14ac:dyDescent="0.25">
      <c r="A1656" s="3">
        <v>42554</v>
      </c>
      <c r="B1656" s="3">
        <v>41</v>
      </c>
    </row>
    <row r="1657" spans="1:2" x14ac:dyDescent="0.25">
      <c r="A1657" s="3">
        <v>19514</v>
      </c>
      <c r="B1657" s="3">
        <v>41</v>
      </c>
    </row>
    <row r="1658" spans="1:2" x14ac:dyDescent="0.25">
      <c r="A1658" s="3">
        <v>32414</v>
      </c>
      <c r="B1658" s="3">
        <v>40</v>
      </c>
    </row>
    <row r="1659" spans="1:2" x14ac:dyDescent="0.25">
      <c r="A1659" s="3">
        <v>50943</v>
      </c>
      <c r="B1659" s="3">
        <v>40</v>
      </c>
    </row>
    <row r="1660" spans="1:2" x14ac:dyDescent="0.25">
      <c r="A1660" s="3">
        <v>38415</v>
      </c>
      <c r="B1660" s="3">
        <v>40</v>
      </c>
    </row>
    <row r="1661" spans="1:2" x14ac:dyDescent="0.25">
      <c r="A1661" s="3">
        <v>27203</v>
      </c>
      <c r="B1661" s="3">
        <v>40</v>
      </c>
    </row>
    <row r="1662" spans="1:2" x14ac:dyDescent="0.25">
      <c r="A1662" s="3">
        <v>32880</v>
      </c>
      <c r="B1662" s="3">
        <v>40</v>
      </c>
    </row>
    <row r="1663" spans="1:2" x14ac:dyDescent="0.25">
      <c r="A1663" s="3">
        <v>28567</v>
      </c>
      <c r="B1663" s="3">
        <v>40</v>
      </c>
    </row>
    <row r="1664" spans="1:2" x14ac:dyDescent="0.25">
      <c r="A1664" s="3">
        <v>20425</v>
      </c>
      <c r="B1664" s="3">
        <v>40</v>
      </c>
    </row>
    <row r="1665" spans="1:2" x14ac:dyDescent="0.25">
      <c r="A1665" s="3">
        <v>26872</v>
      </c>
      <c r="B1665" s="3">
        <v>40</v>
      </c>
    </row>
    <row r="1666" spans="1:2" x14ac:dyDescent="0.25">
      <c r="A1666" s="3">
        <v>23228</v>
      </c>
      <c r="B1666" s="3">
        <v>40</v>
      </c>
    </row>
    <row r="1667" spans="1:2" x14ac:dyDescent="0.25">
      <c r="A1667" s="3">
        <v>46015</v>
      </c>
      <c r="B1667" s="3">
        <v>40</v>
      </c>
    </row>
    <row r="1668" spans="1:2" x14ac:dyDescent="0.25">
      <c r="A1668" s="3">
        <v>46106</v>
      </c>
      <c r="B1668" s="3">
        <v>40</v>
      </c>
    </row>
    <row r="1669" spans="1:2" x14ac:dyDescent="0.25">
      <c r="A1669" s="3">
        <v>35340</v>
      </c>
      <c r="B1669" s="3">
        <v>40</v>
      </c>
    </row>
    <row r="1670" spans="1:2" x14ac:dyDescent="0.25">
      <c r="A1670" s="3">
        <v>30023</v>
      </c>
      <c r="B1670" s="3">
        <v>40</v>
      </c>
    </row>
    <row r="1671" spans="1:2" x14ac:dyDescent="0.25">
      <c r="A1671" s="3">
        <v>17256</v>
      </c>
      <c r="B1671" s="3">
        <v>40</v>
      </c>
    </row>
    <row r="1672" spans="1:2" x14ac:dyDescent="0.25">
      <c r="A1672" s="3">
        <v>36732</v>
      </c>
      <c r="B1672" s="3">
        <v>40</v>
      </c>
    </row>
    <row r="1673" spans="1:2" x14ac:dyDescent="0.25">
      <c r="A1673" s="3">
        <v>38725</v>
      </c>
      <c r="B1673" s="3">
        <v>40</v>
      </c>
    </row>
    <row r="1674" spans="1:2" x14ac:dyDescent="0.25">
      <c r="A1674" s="3">
        <v>44503</v>
      </c>
      <c r="B1674" s="3">
        <v>40</v>
      </c>
    </row>
    <row r="1675" spans="1:2" x14ac:dyDescent="0.25">
      <c r="A1675" s="3">
        <v>36038</v>
      </c>
      <c r="B1675" s="3">
        <v>40</v>
      </c>
    </row>
    <row r="1676" spans="1:2" x14ac:dyDescent="0.25">
      <c r="A1676" s="3">
        <v>27733</v>
      </c>
      <c r="B1676" s="3">
        <v>40</v>
      </c>
    </row>
    <row r="1677" spans="1:2" x14ac:dyDescent="0.25">
      <c r="A1677" s="3">
        <v>35788</v>
      </c>
      <c r="B1677" s="3">
        <v>40</v>
      </c>
    </row>
    <row r="1678" spans="1:2" x14ac:dyDescent="0.25">
      <c r="A1678" s="3">
        <v>53233</v>
      </c>
      <c r="B1678" s="3">
        <v>40</v>
      </c>
    </row>
    <row r="1679" spans="1:2" x14ac:dyDescent="0.25">
      <c r="A1679" s="3">
        <v>29604</v>
      </c>
      <c r="B1679" s="3">
        <v>39</v>
      </c>
    </row>
    <row r="1680" spans="1:2" x14ac:dyDescent="0.25">
      <c r="A1680" s="3">
        <v>44300</v>
      </c>
      <c r="B1680" s="3">
        <v>39</v>
      </c>
    </row>
    <row r="1681" spans="1:2" x14ac:dyDescent="0.25">
      <c r="A1681" s="3">
        <v>38643</v>
      </c>
      <c r="B1681" s="3">
        <v>39</v>
      </c>
    </row>
    <row r="1682" spans="1:2" x14ac:dyDescent="0.25">
      <c r="A1682" s="3">
        <v>30822</v>
      </c>
      <c r="B1682" s="3">
        <v>39</v>
      </c>
    </row>
    <row r="1683" spans="1:2" x14ac:dyDescent="0.25">
      <c r="A1683" s="3">
        <v>48006</v>
      </c>
      <c r="B1683" s="3">
        <v>39</v>
      </c>
    </row>
    <row r="1684" spans="1:2" x14ac:dyDescent="0.25">
      <c r="A1684" s="3">
        <v>35682</v>
      </c>
      <c r="B1684" s="3">
        <v>39</v>
      </c>
    </row>
    <row r="1685" spans="1:2" x14ac:dyDescent="0.25">
      <c r="A1685" s="3">
        <v>51124</v>
      </c>
      <c r="B1685" s="3">
        <v>39</v>
      </c>
    </row>
    <row r="1686" spans="1:2" x14ac:dyDescent="0.25">
      <c r="A1686" s="3">
        <v>37758</v>
      </c>
      <c r="B1686" s="3">
        <v>39</v>
      </c>
    </row>
    <row r="1687" spans="1:2" x14ac:dyDescent="0.25">
      <c r="A1687" s="3">
        <v>31056</v>
      </c>
      <c r="B1687" s="3">
        <v>39</v>
      </c>
    </row>
    <row r="1688" spans="1:2" x14ac:dyDescent="0.25">
      <c r="A1688" s="3">
        <v>39722</v>
      </c>
      <c r="B1688" s="3">
        <v>39</v>
      </c>
    </row>
    <row r="1689" spans="1:2" x14ac:dyDescent="0.25">
      <c r="A1689" s="3">
        <v>40451</v>
      </c>
      <c r="B1689" s="3">
        <v>39</v>
      </c>
    </row>
    <row r="1690" spans="1:2" x14ac:dyDescent="0.25">
      <c r="A1690" s="3">
        <v>31454</v>
      </c>
      <c r="B1690" s="3">
        <v>39</v>
      </c>
    </row>
    <row r="1691" spans="1:2" x14ac:dyDescent="0.25">
      <c r="A1691" s="3">
        <v>33986</v>
      </c>
      <c r="B1691" s="3">
        <v>39</v>
      </c>
    </row>
    <row r="1692" spans="1:2" x14ac:dyDescent="0.25">
      <c r="A1692" s="3">
        <v>34043</v>
      </c>
      <c r="B1692" s="3">
        <v>39</v>
      </c>
    </row>
    <row r="1693" spans="1:2" x14ac:dyDescent="0.25">
      <c r="A1693" s="3">
        <v>46094</v>
      </c>
      <c r="B1693" s="3">
        <v>39</v>
      </c>
    </row>
    <row r="1694" spans="1:2" x14ac:dyDescent="0.25">
      <c r="A1694" s="3">
        <v>44964</v>
      </c>
      <c r="B1694" s="3">
        <v>39</v>
      </c>
    </row>
    <row r="1695" spans="1:2" x14ac:dyDescent="0.25">
      <c r="A1695" s="3">
        <v>38887</v>
      </c>
      <c r="B1695" s="3">
        <v>39</v>
      </c>
    </row>
    <row r="1696" spans="1:2" x14ac:dyDescent="0.25">
      <c r="A1696" s="3">
        <v>54132</v>
      </c>
      <c r="B1696" s="3">
        <v>39</v>
      </c>
    </row>
    <row r="1697" spans="1:2" x14ac:dyDescent="0.25">
      <c r="A1697" s="3">
        <v>54072</v>
      </c>
      <c r="B1697" s="3">
        <v>39</v>
      </c>
    </row>
    <row r="1698" spans="1:2" x14ac:dyDescent="0.25">
      <c r="A1698" s="3">
        <v>42403</v>
      </c>
      <c r="B1698" s="3">
        <v>39</v>
      </c>
    </row>
    <row r="1699" spans="1:2" x14ac:dyDescent="0.25">
      <c r="A1699" s="3">
        <v>49638</v>
      </c>
      <c r="B1699" s="3">
        <v>39</v>
      </c>
    </row>
    <row r="1700" spans="1:2" x14ac:dyDescent="0.25">
      <c r="A1700" s="3">
        <v>28320</v>
      </c>
      <c r="B1700" s="3">
        <v>39</v>
      </c>
    </row>
    <row r="1701" spans="1:2" x14ac:dyDescent="0.25">
      <c r="A1701" s="3">
        <v>48794</v>
      </c>
      <c r="B1701" s="3">
        <v>39</v>
      </c>
    </row>
    <row r="1702" spans="1:2" x14ac:dyDescent="0.25">
      <c r="A1702" s="3">
        <v>17459</v>
      </c>
      <c r="B1702" s="3">
        <v>39</v>
      </c>
    </row>
    <row r="1703" spans="1:2" x14ac:dyDescent="0.25">
      <c r="A1703" s="3">
        <v>7500</v>
      </c>
      <c r="B1703" s="3">
        <v>39</v>
      </c>
    </row>
    <row r="1704" spans="1:2" x14ac:dyDescent="0.25">
      <c r="A1704" s="3">
        <v>33569</v>
      </c>
      <c r="B1704" s="3">
        <v>39</v>
      </c>
    </row>
    <row r="1705" spans="1:2" x14ac:dyDescent="0.25">
      <c r="A1705" s="3">
        <v>48699</v>
      </c>
      <c r="B1705" s="3">
        <v>39</v>
      </c>
    </row>
    <row r="1706" spans="1:2" x14ac:dyDescent="0.25">
      <c r="A1706" s="3">
        <v>53204</v>
      </c>
      <c r="B1706" s="3">
        <v>39</v>
      </c>
    </row>
    <row r="1707" spans="1:2" x14ac:dyDescent="0.25">
      <c r="A1707" s="3">
        <v>41967</v>
      </c>
      <c r="B1707" s="3">
        <v>39</v>
      </c>
    </row>
    <row r="1708" spans="1:2" x14ac:dyDescent="0.25">
      <c r="A1708" s="3">
        <v>54432</v>
      </c>
      <c r="B1708" s="3">
        <v>38</v>
      </c>
    </row>
    <row r="1709" spans="1:2" x14ac:dyDescent="0.25">
      <c r="A1709" s="3">
        <v>30081</v>
      </c>
      <c r="B1709" s="3">
        <v>38</v>
      </c>
    </row>
    <row r="1710" spans="1:2" x14ac:dyDescent="0.25">
      <c r="A1710" s="3">
        <v>35441</v>
      </c>
      <c r="B1710" s="3">
        <v>38</v>
      </c>
    </row>
    <row r="1711" spans="1:2" x14ac:dyDescent="0.25">
      <c r="A1711" s="3">
        <v>45889</v>
      </c>
      <c r="B1711" s="3">
        <v>38</v>
      </c>
    </row>
    <row r="1712" spans="1:2" x14ac:dyDescent="0.25">
      <c r="A1712" s="3">
        <v>45894</v>
      </c>
      <c r="B1712" s="3">
        <v>38</v>
      </c>
    </row>
    <row r="1713" spans="1:2" x14ac:dyDescent="0.25">
      <c r="A1713" s="3">
        <v>27116</v>
      </c>
      <c r="B1713" s="3">
        <v>38</v>
      </c>
    </row>
    <row r="1714" spans="1:2" x14ac:dyDescent="0.25">
      <c r="A1714" s="3">
        <v>22148</v>
      </c>
      <c r="B1714" s="3">
        <v>38</v>
      </c>
    </row>
    <row r="1715" spans="1:2" x14ac:dyDescent="0.25">
      <c r="A1715" s="3">
        <v>4428</v>
      </c>
      <c r="B1715" s="3">
        <v>38</v>
      </c>
    </row>
    <row r="1716" spans="1:2" x14ac:dyDescent="0.25">
      <c r="A1716" s="3">
        <v>32871</v>
      </c>
      <c r="B1716" s="3">
        <v>38</v>
      </c>
    </row>
    <row r="1717" spans="1:2" x14ac:dyDescent="0.25">
      <c r="A1717" s="3">
        <v>21359</v>
      </c>
      <c r="B1717" s="3">
        <v>38</v>
      </c>
    </row>
    <row r="1718" spans="1:2" x14ac:dyDescent="0.25">
      <c r="A1718" s="3">
        <v>25224</v>
      </c>
      <c r="B1718" s="3">
        <v>38</v>
      </c>
    </row>
    <row r="1719" spans="1:2" x14ac:dyDescent="0.25">
      <c r="A1719" s="3">
        <v>45146</v>
      </c>
      <c r="B1719" s="3">
        <v>38</v>
      </c>
    </row>
    <row r="1720" spans="1:2" x14ac:dyDescent="0.25">
      <c r="A1720" s="3">
        <v>32303</v>
      </c>
      <c r="B1720" s="3">
        <v>37</v>
      </c>
    </row>
    <row r="1721" spans="1:2" x14ac:dyDescent="0.25">
      <c r="A1721" s="3">
        <v>7500</v>
      </c>
      <c r="B1721" s="3">
        <v>37</v>
      </c>
    </row>
    <row r="1722" spans="1:2" x14ac:dyDescent="0.25">
      <c r="A1722" s="3">
        <v>30372</v>
      </c>
      <c r="B1722" s="3">
        <v>37</v>
      </c>
    </row>
    <row r="1723" spans="1:2" x14ac:dyDescent="0.25">
      <c r="A1723" s="3">
        <v>38443</v>
      </c>
      <c r="B1723" s="3">
        <v>37</v>
      </c>
    </row>
    <row r="1724" spans="1:2" x14ac:dyDescent="0.25">
      <c r="A1724" s="3">
        <v>47821</v>
      </c>
      <c r="B1724" s="3">
        <v>37</v>
      </c>
    </row>
    <row r="1725" spans="1:2" x14ac:dyDescent="0.25">
      <c r="A1725" s="3">
        <v>16813</v>
      </c>
      <c r="B1725" s="3">
        <v>37</v>
      </c>
    </row>
    <row r="1726" spans="1:2" x14ac:dyDescent="0.25">
      <c r="A1726" s="3">
        <v>38197</v>
      </c>
      <c r="B1726" s="3">
        <v>37</v>
      </c>
    </row>
    <row r="1727" spans="1:2" x14ac:dyDescent="0.25">
      <c r="A1727" s="3">
        <v>37633</v>
      </c>
      <c r="B1727" s="3">
        <v>37</v>
      </c>
    </row>
    <row r="1728" spans="1:2" x14ac:dyDescent="0.25">
      <c r="A1728" s="3">
        <v>44078</v>
      </c>
      <c r="B1728" s="3">
        <v>37</v>
      </c>
    </row>
    <row r="1729" spans="1:2" x14ac:dyDescent="0.25">
      <c r="A1729" s="3">
        <v>22448</v>
      </c>
      <c r="B1729" s="3">
        <v>37</v>
      </c>
    </row>
    <row r="1730" spans="1:2" x14ac:dyDescent="0.25">
      <c r="A1730" s="3">
        <v>22554</v>
      </c>
      <c r="B1730" s="3">
        <v>37</v>
      </c>
    </row>
    <row r="1731" spans="1:2" x14ac:dyDescent="0.25">
      <c r="A1731" s="3">
        <v>31859</v>
      </c>
      <c r="B1731" s="3">
        <v>37</v>
      </c>
    </row>
    <row r="1732" spans="1:2" x14ac:dyDescent="0.25">
      <c r="A1732" s="3">
        <v>29819</v>
      </c>
      <c r="B1732" s="3">
        <v>37</v>
      </c>
    </row>
    <row r="1733" spans="1:2" x14ac:dyDescent="0.25">
      <c r="A1733" s="3">
        <v>34350</v>
      </c>
      <c r="B1733" s="3">
        <v>37</v>
      </c>
    </row>
    <row r="1734" spans="1:2" x14ac:dyDescent="0.25">
      <c r="A1734" s="3">
        <v>21355</v>
      </c>
      <c r="B1734" s="3">
        <v>37</v>
      </c>
    </row>
    <row r="1735" spans="1:2" x14ac:dyDescent="0.25">
      <c r="A1735" s="3">
        <v>5648</v>
      </c>
      <c r="B1735" s="3">
        <v>36</v>
      </c>
    </row>
    <row r="1736" spans="1:2" x14ac:dyDescent="0.25">
      <c r="A1736" s="3">
        <v>30096</v>
      </c>
      <c r="B1736" s="3">
        <v>36</v>
      </c>
    </row>
    <row r="1737" spans="1:2" x14ac:dyDescent="0.25">
      <c r="A1737" s="3">
        <v>12571</v>
      </c>
      <c r="B1737" s="3">
        <v>36</v>
      </c>
    </row>
    <row r="1738" spans="1:2" x14ac:dyDescent="0.25">
      <c r="A1738" s="3">
        <v>30279</v>
      </c>
      <c r="B1738" s="3">
        <v>36</v>
      </c>
    </row>
    <row r="1739" spans="1:2" x14ac:dyDescent="0.25">
      <c r="A1739" s="3">
        <v>39548</v>
      </c>
      <c r="B1739" s="3">
        <v>36</v>
      </c>
    </row>
    <row r="1740" spans="1:2" x14ac:dyDescent="0.25">
      <c r="A1740" s="3">
        <v>39771</v>
      </c>
      <c r="B1740" s="3">
        <v>36</v>
      </c>
    </row>
    <row r="1741" spans="1:2" x14ac:dyDescent="0.25">
      <c r="A1741" s="3">
        <v>18351</v>
      </c>
      <c r="B1741" s="3">
        <v>36</v>
      </c>
    </row>
    <row r="1742" spans="1:2" x14ac:dyDescent="0.25">
      <c r="A1742" s="3">
        <v>21059</v>
      </c>
      <c r="B1742" s="3">
        <v>36</v>
      </c>
    </row>
    <row r="1743" spans="1:2" x14ac:dyDescent="0.25">
      <c r="A1743" s="3">
        <v>23763</v>
      </c>
      <c r="B1743" s="3">
        <v>36</v>
      </c>
    </row>
    <row r="1744" spans="1:2" x14ac:dyDescent="0.25">
      <c r="A1744" s="3">
        <v>40637</v>
      </c>
      <c r="B1744" s="3">
        <v>35</v>
      </c>
    </row>
    <row r="1745" spans="1:2" x14ac:dyDescent="0.25">
      <c r="A1745" s="3">
        <v>22574</v>
      </c>
      <c r="B1745" s="3">
        <v>35</v>
      </c>
    </row>
    <row r="1746" spans="1:2" x14ac:dyDescent="0.25">
      <c r="A1746" s="3">
        <v>27255</v>
      </c>
      <c r="B1746" s="3">
        <v>35</v>
      </c>
    </row>
    <row r="1747" spans="1:2" x14ac:dyDescent="0.25">
      <c r="A1747" s="3">
        <v>24683</v>
      </c>
      <c r="B1747" s="3">
        <v>35</v>
      </c>
    </row>
    <row r="1748" spans="1:2" x14ac:dyDescent="0.25">
      <c r="A1748" s="3">
        <v>31590</v>
      </c>
      <c r="B1748" s="3">
        <v>35</v>
      </c>
    </row>
    <row r="1749" spans="1:2" x14ac:dyDescent="0.25">
      <c r="A1749" s="3">
        <v>15072</v>
      </c>
      <c r="B1749" s="3">
        <v>35</v>
      </c>
    </row>
    <row r="1750" spans="1:2" x14ac:dyDescent="0.25">
      <c r="A1750" s="3">
        <v>34704</v>
      </c>
      <c r="B1750" s="3">
        <v>35</v>
      </c>
    </row>
    <row r="1751" spans="1:2" x14ac:dyDescent="0.25">
      <c r="A1751" s="3">
        <v>19740</v>
      </c>
      <c r="B1751" s="3">
        <v>35</v>
      </c>
    </row>
    <row r="1752" spans="1:2" x14ac:dyDescent="0.25">
      <c r="A1752" s="3">
        <v>34984</v>
      </c>
      <c r="B1752" s="3">
        <v>35</v>
      </c>
    </row>
    <row r="1753" spans="1:2" x14ac:dyDescent="0.25">
      <c r="A1753" s="3">
        <v>14796</v>
      </c>
      <c r="B1753" s="3">
        <v>35</v>
      </c>
    </row>
    <row r="1754" spans="1:2" x14ac:dyDescent="0.25">
      <c r="A1754" s="3">
        <v>40851</v>
      </c>
      <c r="B1754" s="3">
        <v>35</v>
      </c>
    </row>
    <row r="1755" spans="1:2" x14ac:dyDescent="0.25">
      <c r="A1755" s="3">
        <v>36921</v>
      </c>
      <c r="B1755" s="3">
        <v>34</v>
      </c>
    </row>
    <row r="1756" spans="1:2" x14ac:dyDescent="0.25">
      <c r="A1756" s="3">
        <v>18701</v>
      </c>
      <c r="B1756" s="3">
        <v>34</v>
      </c>
    </row>
    <row r="1757" spans="1:2" x14ac:dyDescent="0.25">
      <c r="A1757" s="3">
        <v>44319</v>
      </c>
      <c r="B1757" s="3">
        <v>34</v>
      </c>
    </row>
    <row r="1758" spans="1:2" x14ac:dyDescent="0.25">
      <c r="A1758" s="3">
        <v>30801</v>
      </c>
      <c r="B1758" s="3">
        <v>34</v>
      </c>
    </row>
    <row r="1759" spans="1:2" x14ac:dyDescent="0.25">
      <c r="A1759" s="3">
        <v>37859</v>
      </c>
      <c r="B1759" s="3">
        <v>34</v>
      </c>
    </row>
    <row r="1760" spans="1:2" x14ac:dyDescent="0.25">
      <c r="A1760" s="3">
        <v>23529</v>
      </c>
      <c r="B1760" s="3">
        <v>34</v>
      </c>
    </row>
    <row r="1761" spans="1:2" x14ac:dyDescent="0.25">
      <c r="A1761" s="3">
        <v>26642</v>
      </c>
      <c r="B1761" s="3">
        <v>34</v>
      </c>
    </row>
    <row r="1762" spans="1:2" x14ac:dyDescent="0.25">
      <c r="A1762" s="3">
        <v>25410</v>
      </c>
      <c r="B1762" s="3">
        <v>34</v>
      </c>
    </row>
    <row r="1763" spans="1:2" x14ac:dyDescent="0.25">
      <c r="A1763" s="3">
        <v>27943</v>
      </c>
      <c r="B1763" s="3">
        <v>34</v>
      </c>
    </row>
    <row r="1764" spans="1:2" x14ac:dyDescent="0.25">
      <c r="A1764" s="3">
        <v>23272</v>
      </c>
      <c r="B1764" s="3">
        <v>34</v>
      </c>
    </row>
    <row r="1765" spans="1:2" x14ac:dyDescent="0.25">
      <c r="A1765" s="3">
        <v>22518</v>
      </c>
      <c r="B1765" s="3">
        <v>34</v>
      </c>
    </row>
    <row r="1766" spans="1:2" x14ac:dyDescent="0.25">
      <c r="A1766" s="3">
        <v>29732</v>
      </c>
      <c r="B1766" s="3">
        <v>34</v>
      </c>
    </row>
    <row r="1767" spans="1:2" x14ac:dyDescent="0.25">
      <c r="A1767" s="3">
        <v>28249</v>
      </c>
      <c r="B1767" s="3">
        <v>33</v>
      </c>
    </row>
    <row r="1768" spans="1:2" x14ac:dyDescent="0.25">
      <c r="A1768" s="3">
        <v>24221</v>
      </c>
      <c r="B1768" s="3">
        <v>33</v>
      </c>
    </row>
    <row r="1769" spans="1:2" x14ac:dyDescent="0.25">
      <c r="A1769" s="3">
        <v>33178</v>
      </c>
      <c r="B1769" s="3">
        <v>33</v>
      </c>
    </row>
    <row r="1770" spans="1:2" x14ac:dyDescent="0.25">
      <c r="A1770" s="3">
        <v>46984</v>
      </c>
      <c r="B1770" s="3">
        <v>33</v>
      </c>
    </row>
    <row r="1771" spans="1:2" x14ac:dyDescent="0.25">
      <c r="A1771" s="3">
        <v>32300</v>
      </c>
      <c r="B1771" s="3">
        <v>33</v>
      </c>
    </row>
    <row r="1772" spans="1:2" x14ac:dyDescent="0.25">
      <c r="A1772" s="3">
        <v>16531</v>
      </c>
      <c r="B1772" s="3">
        <v>33</v>
      </c>
    </row>
    <row r="1773" spans="1:2" x14ac:dyDescent="0.25">
      <c r="A1773" s="3">
        <v>42231</v>
      </c>
      <c r="B1773" s="3">
        <v>33</v>
      </c>
    </row>
    <row r="1774" spans="1:2" x14ac:dyDescent="0.25">
      <c r="A1774" s="3">
        <v>24434</v>
      </c>
      <c r="B1774" s="3">
        <v>33</v>
      </c>
    </row>
    <row r="1775" spans="1:2" x14ac:dyDescent="0.25">
      <c r="A1775" s="3">
        <v>30899</v>
      </c>
      <c r="B1775" s="3">
        <v>32</v>
      </c>
    </row>
    <row r="1776" spans="1:2" x14ac:dyDescent="0.25">
      <c r="A1776" s="3">
        <v>48330</v>
      </c>
      <c r="B1776" s="3">
        <v>32</v>
      </c>
    </row>
    <row r="1777" spans="1:2" x14ac:dyDescent="0.25">
      <c r="A1777" s="3">
        <v>25315</v>
      </c>
      <c r="B1777" s="3">
        <v>32</v>
      </c>
    </row>
    <row r="1778" spans="1:2" x14ac:dyDescent="0.25">
      <c r="A1778" s="3">
        <v>35791</v>
      </c>
      <c r="B1778" s="3">
        <v>32</v>
      </c>
    </row>
    <row r="1779" spans="1:2" x14ac:dyDescent="0.25">
      <c r="A1779" s="3">
        <v>54162</v>
      </c>
      <c r="B1779" s="3">
        <v>32</v>
      </c>
    </row>
    <row r="1780" spans="1:2" x14ac:dyDescent="0.25">
      <c r="A1780" s="3">
        <v>29187</v>
      </c>
      <c r="B1780" s="3">
        <v>32</v>
      </c>
    </row>
    <row r="1781" spans="1:2" x14ac:dyDescent="0.25">
      <c r="A1781" s="3">
        <v>25130</v>
      </c>
      <c r="B1781" s="3">
        <v>32</v>
      </c>
    </row>
    <row r="1782" spans="1:2" x14ac:dyDescent="0.25">
      <c r="A1782" s="3">
        <v>7500</v>
      </c>
      <c r="B1782" s="3">
        <v>32</v>
      </c>
    </row>
    <row r="1783" spans="1:2" x14ac:dyDescent="0.25">
      <c r="A1783" s="3">
        <v>34853</v>
      </c>
      <c r="B1783" s="3">
        <v>32</v>
      </c>
    </row>
    <row r="1784" spans="1:2" x14ac:dyDescent="0.25">
      <c r="A1784" s="3">
        <v>31086</v>
      </c>
      <c r="B1784" s="3">
        <v>32</v>
      </c>
    </row>
    <row r="1785" spans="1:2" x14ac:dyDescent="0.25">
      <c r="A1785" s="3">
        <v>20194</v>
      </c>
      <c r="B1785" s="3">
        <v>32</v>
      </c>
    </row>
    <row r="1786" spans="1:2" x14ac:dyDescent="0.25">
      <c r="A1786" s="3">
        <v>27071</v>
      </c>
      <c r="B1786" s="3">
        <v>32</v>
      </c>
    </row>
    <row r="1787" spans="1:2" x14ac:dyDescent="0.25">
      <c r="A1787" s="3">
        <v>44155</v>
      </c>
      <c r="B1787" s="3">
        <v>32</v>
      </c>
    </row>
    <row r="1788" spans="1:2" x14ac:dyDescent="0.25">
      <c r="A1788" s="3">
        <v>31535</v>
      </c>
      <c r="B1788" s="3">
        <v>32</v>
      </c>
    </row>
    <row r="1789" spans="1:2" x14ac:dyDescent="0.25">
      <c r="A1789" s="3">
        <v>39062</v>
      </c>
      <c r="B1789" s="3">
        <v>32</v>
      </c>
    </row>
    <row r="1790" spans="1:2" x14ac:dyDescent="0.25">
      <c r="A1790" s="3">
        <v>7500</v>
      </c>
      <c r="B1790" s="3">
        <v>32</v>
      </c>
    </row>
    <row r="1791" spans="1:2" x14ac:dyDescent="0.25">
      <c r="A1791" s="3">
        <v>28839</v>
      </c>
      <c r="B1791" s="3">
        <v>31</v>
      </c>
    </row>
    <row r="1792" spans="1:2" x14ac:dyDescent="0.25">
      <c r="A1792" s="3">
        <v>10404</v>
      </c>
      <c r="B1792" s="3">
        <v>31</v>
      </c>
    </row>
    <row r="1793" spans="1:2" x14ac:dyDescent="0.25">
      <c r="A1793" s="3">
        <v>26095</v>
      </c>
      <c r="B1793" s="3">
        <v>31</v>
      </c>
    </row>
    <row r="1794" spans="1:2" x14ac:dyDescent="0.25">
      <c r="A1794" s="3">
        <v>36975</v>
      </c>
      <c r="B1794" s="3">
        <v>31</v>
      </c>
    </row>
    <row r="1795" spans="1:2" x14ac:dyDescent="0.25">
      <c r="A1795" s="3">
        <v>17003</v>
      </c>
      <c r="B1795" s="3">
        <v>31</v>
      </c>
    </row>
    <row r="1796" spans="1:2" x14ac:dyDescent="0.25">
      <c r="A1796" s="3">
        <v>13724</v>
      </c>
      <c r="B1796" s="3">
        <v>31</v>
      </c>
    </row>
    <row r="1797" spans="1:2" x14ac:dyDescent="0.25">
      <c r="A1797" s="3">
        <v>41437</v>
      </c>
      <c r="B1797" s="3">
        <v>31</v>
      </c>
    </row>
    <row r="1798" spans="1:2" x14ac:dyDescent="0.25">
      <c r="A1798" s="3">
        <v>16014</v>
      </c>
      <c r="B1798" s="3">
        <v>31</v>
      </c>
    </row>
    <row r="1799" spans="1:2" x14ac:dyDescent="0.25">
      <c r="A1799" s="3">
        <v>13533</v>
      </c>
      <c r="B1799" s="3">
        <v>31</v>
      </c>
    </row>
    <row r="1800" spans="1:2" x14ac:dyDescent="0.25">
      <c r="A1800" s="3">
        <v>8820</v>
      </c>
      <c r="B1800" s="3">
        <v>31</v>
      </c>
    </row>
    <row r="1801" spans="1:2" x14ac:dyDescent="0.25">
      <c r="A1801" s="3">
        <v>21918</v>
      </c>
      <c r="B1801" s="3">
        <v>30</v>
      </c>
    </row>
    <row r="1802" spans="1:2" x14ac:dyDescent="0.25">
      <c r="A1802" s="3">
        <v>28691</v>
      </c>
      <c r="B1802" s="3">
        <v>30</v>
      </c>
    </row>
    <row r="1803" spans="1:2" x14ac:dyDescent="0.25">
      <c r="A1803" s="3">
        <v>13624</v>
      </c>
      <c r="B1803" s="3">
        <v>30</v>
      </c>
    </row>
    <row r="1804" spans="1:2" x14ac:dyDescent="0.25">
      <c r="A1804" s="3">
        <v>27922</v>
      </c>
      <c r="B1804" s="3">
        <v>30</v>
      </c>
    </row>
    <row r="1805" spans="1:2" x14ac:dyDescent="0.25">
      <c r="A1805" s="3">
        <v>19107</v>
      </c>
      <c r="B1805" s="3">
        <v>30</v>
      </c>
    </row>
    <row r="1806" spans="1:2" x14ac:dyDescent="0.25">
      <c r="A1806" s="3">
        <v>36663</v>
      </c>
      <c r="B1806" s="3">
        <v>30</v>
      </c>
    </row>
    <row r="1807" spans="1:2" x14ac:dyDescent="0.25">
      <c r="A1807" s="3">
        <v>44512</v>
      </c>
      <c r="B1807" s="3">
        <v>30</v>
      </c>
    </row>
    <row r="1808" spans="1:2" x14ac:dyDescent="0.25">
      <c r="A1808" s="3">
        <v>37244</v>
      </c>
      <c r="B1808" s="3">
        <v>30</v>
      </c>
    </row>
    <row r="1809" spans="1:2" x14ac:dyDescent="0.25">
      <c r="A1809" s="3">
        <v>34728</v>
      </c>
      <c r="B1809" s="3">
        <v>30</v>
      </c>
    </row>
    <row r="1810" spans="1:2" x14ac:dyDescent="0.25">
      <c r="A1810" s="3">
        <v>25959</v>
      </c>
      <c r="B1810" s="3">
        <v>30</v>
      </c>
    </row>
    <row r="1811" spans="1:2" x14ac:dyDescent="0.25">
      <c r="A1811" s="3">
        <v>33456</v>
      </c>
      <c r="B1811" s="3">
        <v>29</v>
      </c>
    </row>
    <row r="1812" spans="1:2" x14ac:dyDescent="0.25">
      <c r="A1812" s="3">
        <v>41644</v>
      </c>
      <c r="B1812" s="3">
        <v>29</v>
      </c>
    </row>
    <row r="1813" spans="1:2" x14ac:dyDescent="0.25">
      <c r="A1813" s="3">
        <v>35860</v>
      </c>
      <c r="B1813" s="3">
        <v>29</v>
      </c>
    </row>
    <row r="1814" spans="1:2" x14ac:dyDescent="0.25">
      <c r="A1814" s="3">
        <v>40049</v>
      </c>
      <c r="B1814" s="3">
        <v>29</v>
      </c>
    </row>
    <row r="1815" spans="1:2" x14ac:dyDescent="0.25">
      <c r="A1815" s="3">
        <v>35860</v>
      </c>
      <c r="B1815" s="3">
        <v>29</v>
      </c>
    </row>
    <row r="1816" spans="1:2" x14ac:dyDescent="0.25">
      <c r="A1816" s="3">
        <v>35860</v>
      </c>
      <c r="B1816" s="3">
        <v>29</v>
      </c>
    </row>
    <row r="1817" spans="1:2" x14ac:dyDescent="0.25">
      <c r="A1817" s="3">
        <v>42394</v>
      </c>
      <c r="B1817" s="3">
        <v>28</v>
      </c>
    </row>
    <row r="1818" spans="1:2" x14ac:dyDescent="0.25">
      <c r="A1818" s="3">
        <v>10245</v>
      </c>
      <c r="B1818" s="3">
        <v>28</v>
      </c>
    </row>
    <row r="1819" spans="1:2" x14ac:dyDescent="0.25">
      <c r="A1819" s="3">
        <v>42169</v>
      </c>
      <c r="B1819" s="3">
        <v>28</v>
      </c>
    </row>
    <row r="1820" spans="1:2" x14ac:dyDescent="0.25">
      <c r="A1820" s="3">
        <v>37395</v>
      </c>
      <c r="B1820" s="3">
        <v>28</v>
      </c>
    </row>
    <row r="1821" spans="1:2" x14ac:dyDescent="0.25">
      <c r="A1821" s="3">
        <v>31163</v>
      </c>
      <c r="B1821" s="3">
        <v>28</v>
      </c>
    </row>
    <row r="1822" spans="1:2" x14ac:dyDescent="0.25">
      <c r="A1822" s="3">
        <v>25293</v>
      </c>
      <c r="B1822" s="3">
        <v>28</v>
      </c>
    </row>
    <row r="1823" spans="1:2" x14ac:dyDescent="0.25">
      <c r="A1823" s="3">
        <v>30298</v>
      </c>
      <c r="B1823" s="3">
        <v>28</v>
      </c>
    </row>
    <row r="1824" spans="1:2" x14ac:dyDescent="0.25">
      <c r="A1824" s="3">
        <v>15345</v>
      </c>
      <c r="B1824" s="3">
        <v>28</v>
      </c>
    </row>
    <row r="1825" spans="1:2" x14ac:dyDescent="0.25">
      <c r="A1825" s="3">
        <v>14918</v>
      </c>
      <c r="B1825" s="3">
        <v>28</v>
      </c>
    </row>
    <row r="1826" spans="1:2" x14ac:dyDescent="0.25">
      <c r="A1826" s="3">
        <v>35684</v>
      </c>
      <c r="B1826" s="3">
        <v>27</v>
      </c>
    </row>
    <row r="1827" spans="1:2" x14ac:dyDescent="0.25">
      <c r="A1827" s="3">
        <v>7500</v>
      </c>
      <c r="B1827" s="3">
        <v>27</v>
      </c>
    </row>
    <row r="1828" spans="1:2" x14ac:dyDescent="0.25">
      <c r="A1828" s="3">
        <v>26150</v>
      </c>
      <c r="B1828" s="3">
        <v>27</v>
      </c>
    </row>
    <row r="1829" spans="1:2" x14ac:dyDescent="0.25">
      <c r="A1829" s="3">
        <v>27100</v>
      </c>
      <c r="B1829" s="3">
        <v>27</v>
      </c>
    </row>
    <row r="1830" spans="1:2" x14ac:dyDescent="0.25">
      <c r="A1830" s="3">
        <v>23148</v>
      </c>
      <c r="B1830" s="3">
        <v>27</v>
      </c>
    </row>
    <row r="1831" spans="1:2" x14ac:dyDescent="0.25">
      <c r="A1831" s="3">
        <v>35924</v>
      </c>
      <c r="B1831" s="3">
        <v>27</v>
      </c>
    </row>
    <row r="1832" spans="1:2" x14ac:dyDescent="0.25">
      <c r="A1832" s="3">
        <v>23830</v>
      </c>
      <c r="B1832" s="3">
        <v>27</v>
      </c>
    </row>
    <row r="1833" spans="1:2" x14ac:dyDescent="0.25">
      <c r="A1833" s="3">
        <v>5305</v>
      </c>
      <c r="B1833" s="3">
        <v>27</v>
      </c>
    </row>
    <row r="1834" spans="1:2" x14ac:dyDescent="0.25">
      <c r="A1834" s="3">
        <v>10979</v>
      </c>
      <c r="B1834" s="3">
        <v>26</v>
      </c>
    </row>
    <row r="1835" spans="1:2" x14ac:dyDescent="0.25">
      <c r="A1835" s="3">
        <v>30843</v>
      </c>
      <c r="B1835" s="3">
        <v>26</v>
      </c>
    </row>
    <row r="1836" spans="1:2" x14ac:dyDescent="0.25">
      <c r="A1836" s="3">
        <v>21282</v>
      </c>
      <c r="B1836" s="3">
        <v>26</v>
      </c>
    </row>
    <row r="1837" spans="1:2" x14ac:dyDescent="0.25">
      <c r="A1837" s="3">
        <v>15862</v>
      </c>
      <c r="B1837" s="3">
        <v>26</v>
      </c>
    </row>
    <row r="1838" spans="1:2" x14ac:dyDescent="0.25">
      <c r="A1838" s="3">
        <v>21840</v>
      </c>
      <c r="B1838" s="3">
        <v>26</v>
      </c>
    </row>
    <row r="1839" spans="1:2" x14ac:dyDescent="0.25">
      <c r="A1839" s="3">
        <v>34176</v>
      </c>
      <c r="B1839" s="3">
        <v>26</v>
      </c>
    </row>
    <row r="1840" spans="1:2" x14ac:dyDescent="0.25">
      <c r="A1840" s="3">
        <v>22804</v>
      </c>
      <c r="B1840" s="3">
        <v>25</v>
      </c>
    </row>
    <row r="1841" spans="1:2" x14ac:dyDescent="0.25">
      <c r="A1841" s="3">
        <v>22010</v>
      </c>
      <c r="B1841" s="3">
        <v>25</v>
      </c>
    </row>
    <row r="1842" spans="1:2" x14ac:dyDescent="0.25">
      <c r="A1842" s="3">
        <v>25443</v>
      </c>
      <c r="B1842" s="3">
        <v>25</v>
      </c>
    </row>
    <row r="1843" spans="1:2" x14ac:dyDescent="0.25">
      <c r="A1843" s="3">
        <v>19414</v>
      </c>
      <c r="B1843" s="3">
        <v>25</v>
      </c>
    </row>
    <row r="1844" spans="1:2" x14ac:dyDescent="0.25">
      <c r="A1844" s="3">
        <v>22108</v>
      </c>
      <c r="B1844" s="3">
        <v>25</v>
      </c>
    </row>
    <row r="1845" spans="1:2" x14ac:dyDescent="0.25">
      <c r="A1845" s="3">
        <v>25008</v>
      </c>
      <c r="B1845" s="3">
        <v>25</v>
      </c>
    </row>
    <row r="1846" spans="1:2" x14ac:dyDescent="0.25">
      <c r="A1846" s="3">
        <v>27938</v>
      </c>
      <c r="B1846" s="3">
        <v>24</v>
      </c>
    </row>
    <row r="1847" spans="1:2" x14ac:dyDescent="0.25">
      <c r="A1847" s="3">
        <v>31353</v>
      </c>
      <c r="B1847" s="3">
        <v>24</v>
      </c>
    </row>
    <row r="1848" spans="1:2" x14ac:dyDescent="0.25">
      <c r="A1848" s="3">
        <v>35388</v>
      </c>
      <c r="B1848" s="3">
        <v>24</v>
      </c>
    </row>
    <row r="1849" spans="1:2" x14ac:dyDescent="0.25">
      <c r="A1849" s="3">
        <v>14661</v>
      </c>
      <c r="B1849" s="3">
        <v>24</v>
      </c>
    </row>
    <row r="1850" spans="1:2" x14ac:dyDescent="0.25">
      <c r="A1850" s="3">
        <v>36283</v>
      </c>
      <c r="B1850" s="3">
        <v>24</v>
      </c>
    </row>
    <row r="1851" spans="1:2" x14ac:dyDescent="0.25">
      <c r="A1851" s="3">
        <v>16860</v>
      </c>
      <c r="B1851" s="3">
        <v>24</v>
      </c>
    </row>
    <row r="1852" spans="1:2" x14ac:dyDescent="0.25">
      <c r="A1852" s="3">
        <v>26887</v>
      </c>
      <c r="B1852" s="3">
        <v>24</v>
      </c>
    </row>
    <row r="1853" spans="1:2" x14ac:dyDescent="0.25">
      <c r="A1853" s="3">
        <v>30560</v>
      </c>
      <c r="B1853" s="3">
        <v>24</v>
      </c>
    </row>
    <row r="1854" spans="1:2" x14ac:dyDescent="0.25">
      <c r="A1854" s="3">
        <v>25358</v>
      </c>
      <c r="B1854" s="3">
        <v>24</v>
      </c>
    </row>
    <row r="1855" spans="1:2" x14ac:dyDescent="0.25">
      <c r="A1855" s="3">
        <v>42664</v>
      </c>
      <c r="B1855" s="3">
        <v>24</v>
      </c>
    </row>
    <row r="1856" spans="1:2" x14ac:dyDescent="0.25">
      <c r="A1856" s="3">
        <v>31353</v>
      </c>
      <c r="B1856" s="3">
        <v>24</v>
      </c>
    </row>
    <row r="1857" spans="1:2" x14ac:dyDescent="0.25">
      <c r="A1857" s="3">
        <v>19510</v>
      </c>
      <c r="B1857" s="3">
        <v>23</v>
      </c>
    </row>
    <row r="1858" spans="1:2" x14ac:dyDescent="0.25">
      <c r="A1858" s="3">
        <v>37971</v>
      </c>
      <c r="B1858" s="3">
        <v>23</v>
      </c>
    </row>
    <row r="1859" spans="1:2" x14ac:dyDescent="0.25">
      <c r="A1859" s="3">
        <v>28520</v>
      </c>
      <c r="B1859" s="3">
        <v>23</v>
      </c>
    </row>
    <row r="1860" spans="1:2" x14ac:dyDescent="0.25">
      <c r="A1860" s="3">
        <v>44689</v>
      </c>
      <c r="B1860" s="3">
        <v>23</v>
      </c>
    </row>
    <row r="1861" spans="1:2" x14ac:dyDescent="0.25">
      <c r="A1861" s="3">
        <v>23661</v>
      </c>
      <c r="B1861" s="3">
        <v>22</v>
      </c>
    </row>
    <row r="1862" spans="1:2" x14ac:dyDescent="0.25">
      <c r="A1862" s="3">
        <v>30833</v>
      </c>
      <c r="B1862" s="3">
        <v>22</v>
      </c>
    </row>
    <row r="1863" spans="1:2" x14ac:dyDescent="0.25">
      <c r="A1863" s="3">
        <v>23442</v>
      </c>
      <c r="B1863" s="3">
        <v>22</v>
      </c>
    </row>
    <row r="1864" spans="1:2" x14ac:dyDescent="0.25">
      <c r="A1864" s="3">
        <v>20130</v>
      </c>
      <c r="B1864" s="3">
        <v>22</v>
      </c>
    </row>
    <row r="1865" spans="1:2" x14ac:dyDescent="0.25">
      <c r="A1865" s="3">
        <v>18978</v>
      </c>
      <c r="B1865" s="3">
        <v>22</v>
      </c>
    </row>
    <row r="1866" spans="1:2" x14ac:dyDescent="0.25">
      <c r="A1866" s="3">
        <v>24206</v>
      </c>
      <c r="B1866" s="3">
        <v>22</v>
      </c>
    </row>
    <row r="1867" spans="1:2" x14ac:dyDescent="0.25">
      <c r="A1867" s="3">
        <v>30396</v>
      </c>
      <c r="B1867" s="3">
        <v>22</v>
      </c>
    </row>
    <row r="1868" spans="1:2" x14ac:dyDescent="0.25">
      <c r="A1868" s="3">
        <v>46344</v>
      </c>
      <c r="B1868" s="3">
        <v>21</v>
      </c>
    </row>
    <row r="1869" spans="1:2" x14ac:dyDescent="0.25">
      <c r="A1869" s="3">
        <v>34421</v>
      </c>
      <c r="B1869" s="3">
        <v>21</v>
      </c>
    </row>
    <row r="1870" spans="1:2" x14ac:dyDescent="0.25">
      <c r="A1870" s="3">
        <v>16529</v>
      </c>
      <c r="B1870" s="3">
        <v>21</v>
      </c>
    </row>
    <row r="1871" spans="1:2" x14ac:dyDescent="0.25">
      <c r="A1871" s="3">
        <v>45684</v>
      </c>
      <c r="B1871" s="3">
        <v>21</v>
      </c>
    </row>
    <row r="1872" spans="1:2" x14ac:dyDescent="0.25">
      <c r="A1872" s="3">
        <v>22390</v>
      </c>
      <c r="B1872" s="3">
        <v>21</v>
      </c>
    </row>
    <row r="1873" spans="1:2" x14ac:dyDescent="0.25">
      <c r="A1873" s="3">
        <v>24594</v>
      </c>
      <c r="B1873" s="3">
        <v>20</v>
      </c>
    </row>
    <row r="1874" spans="1:2" x14ac:dyDescent="0.25">
      <c r="A1874" s="3">
        <v>9548</v>
      </c>
      <c r="B1874" s="3">
        <v>20</v>
      </c>
    </row>
    <row r="1875" spans="1:2" x14ac:dyDescent="0.25">
      <c r="A1875" s="3">
        <v>37717</v>
      </c>
      <c r="B1875" s="3">
        <v>20</v>
      </c>
    </row>
    <row r="1876" spans="1:2" x14ac:dyDescent="0.25">
      <c r="A1876" s="3">
        <v>27159</v>
      </c>
      <c r="B1876" s="3">
        <v>20</v>
      </c>
    </row>
    <row r="1877" spans="1:2" x14ac:dyDescent="0.25">
      <c r="A1877" s="3">
        <v>32173</v>
      </c>
      <c r="B1877" s="3">
        <v>20</v>
      </c>
    </row>
    <row r="1878" spans="1:2" x14ac:dyDescent="0.25">
      <c r="A1878" s="3">
        <v>26907</v>
      </c>
      <c r="B1878" s="3">
        <v>20</v>
      </c>
    </row>
    <row r="1879" spans="1:2" x14ac:dyDescent="0.25">
      <c r="A1879" s="3">
        <v>43776</v>
      </c>
      <c r="B1879" s="3">
        <v>20</v>
      </c>
    </row>
    <row r="1880" spans="1:2" x14ac:dyDescent="0.25">
      <c r="A1880" s="3">
        <v>37368</v>
      </c>
      <c r="B1880" s="3">
        <v>20</v>
      </c>
    </row>
    <row r="1881" spans="1:2" x14ac:dyDescent="0.25">
      <c r="A1881" s="3">
        <v>29791</v>
      </c>
      <c r="B1881" s="3">
        <v>20</v>
      </c>
    </row>
    <row r="1882" spans="1:2" x14ac:dyDescent="0.25">
      <c r="A1882" s="3">
        <v>20491</v>
      </c>
      <c r="B1882" s="3">
        <v>20</v>
      </c>
    </row>
    <row r="1883" spans="1:2" x14ac:dyDescent="0.25">
      <c r="A1883" s="3">
        <v>37054</v>
      </c>
      <c r="B1883" s="3">
        <v>20</v>
      </c>
    </row>
    <row r="1884" spans="1:2" x14ac:dyDescent="0.25">
      <c r="A1884" s="3">
        <v>28389</v>
      </c>
      <c r="B1884" s="3">
        <v>20</v>
      </c>
    </row>
    <row r="1885" spans="1:2" x14ac:dyDescent="0.25">
      <c r="A1885" s="3">
        <v>13672</v>
      </c>
      <c r="B1885" s="3">
        <v>20</v>
      </c>
    </row>
    <row r="1886" spans="1:2" x14ac:dyDescent="0.25">
      <c r="A1886" s="3">
        <v>34587</v>
      </c>
      <c r="B1886" s="3">
        <v>20</v>
      </c>
    </row>
    <row r="1887" spans="1:2" x14ac:dyDescent="0.25">
      <c r="A1887" s="3">
        <v>19346</v>
      </c>
      <c r="B1887" s="3">
        <v>20</v>
      </c>
    </row>
    <row r="1888" spans="1:2" x14ac:dyDescent="0.25">
      <c r="A1888" s="3">
        <v>18890</v>
      </c>
      <c r="B1888" s="3">
        <v>20</v>
      </c>
    </row>
    <row r="1889" spans="1:2" x14ac:dyDescent="0.25">
      <c r="A1889" s="3">
        <v>21994</v>
      </c>
      <c r="B1889" s="3">
        <v>19</v>
      </c>
    </row>
    <row r="1890" spans="1:2" x14ac:dyDescent="0.25">
      <c r="A1890" s="3">
        <v>7500</v>
      </c>
      <c r="B1890" s="3">
        <v>19</v>
      </c>
    </row>
    <row r="1891" spans="1:2" x14ac:dyDescent="0.25">
      <c r="A1891" s="3">
        <v>38590</v>
      </c>
      <c r="B1891" s="3">
        <v>19</v>
      </c>
    </row>
    <row r="1892" spans="1:2" x14ac:dyDescent="0.25">
      <c r="A1892" s="3">
        <v>47025</v>
      </c>
      <c r="B1892" s="3">
        <v>19</v>
      </c>
    </row>
    <row r="1893" spans="1:2" x14ac:dyDescent="0.25">
      <c r="A1893" s="3">
        <v>24072</v>
      </c>
      <c r="B1893" s="3">
        <v>19</v>
      </c>
    </row>
    <row r="1894" spans="1:2" x14ac:dyDescent="0.25">
      <c r="A1894" s="3">
        <v>48686</v>
      </c>
      <c r="B1894" s="3">
        <v>19</v>
      </c>
    </row>
    <row r="1895" spans="1:2" x14ac:dyDescent="0.25">
      <c r="A1895" s="3">
        <v>14045</v>
      </c>
      <c r="B1895" s="3">
        <v>19</v>
      </c>
    </row>
    <row r="1896" spans="1:2" x14ac:dyDescent="0.25">
      <c r="A1896" s="3">
        <v>13084</v>
      </c>
      <c r="B1896" s="3">
        <v>19</v>
      </c>
    </row>
    <row r="1897" spans="1:2" x14ac:dyDescent="0.25">
      <c r="A1897" s="3">
        <v>34824</v>
      </c>
      <c r="B1897" s="3">
        <v>19</v>
      </c>
    </row>
    <row r="1898" spans="1:2" x14ac:dyDescent="0.25">
      <c r="A1898" s="3">
        <v>30467</v>
      </c>
      <c r="B1898" s="3">
        <v>19</v>
      </c>
    </row>
    <row r="1899" spans="1:2" x14ac:dyDescent="0.25">
      <c r="A1899" s="3">
        <v>22327</v>
      </c>
      <c r="B1899" s="3">
        <v>19</v>
      </c>
    </row>
    <row r="1900" spans="1:2" x14ac:dyDescent="0.25">
      <c r="A1900" s="3">
        <v>24367</v>
      </c>
      <c r="B1900" s="3">
        <v>19</v>
      </c>
    </row>
    <row r="1901" spans="1:2" x14ac:dyDescent="0.25">
      <c r="A1901" s="3">
        <v>36408</v>
      </c>
      <c r="B1901" s="3">
        <v>19</v>
      </c>
    </row>
    <row r="1902" spans="1:2" x14ac:dyDescent="0.25">
      <c r="A1902" s="3">
        <v>24336</v>
      </c>
      <c r="B1902" s="3">
        <v>19</v>
      </c>
    </row>
    <row r="1903" spans="1:2" x14ac:dyDescent="0.25">
      <c r="A1903" s="3">
        <v>36802</v>
      </c>
      <c r="B1903" s="3">
        <v>19</v>
      </c>
    </row>
    <row r="1904" spans="1:2" x14ac:dyDescent="0.25">
      <c r="A1904" s="3">
        <v>34230</v>
      </c>
      <c r="B1904" s="3">
        <v>19</v>
      </c>
    </row>
    <row r="1905" spans="1:2" x14ac:dyDescent="0.25">
      <c r="A1905" s="3">
        <v>22701</v>
      </c>
      <c r="B1905" s="3">
        <v>19</v>
      </c>
    </row>
    <row r="1906" spans="1:2" x14ac:dyDescent="0.25">
      <c r="A1906" s="3">
        <v>29478</v>
      </c>
      <c r="B1906" s="3">
        <v>19</v>
      </c>
    </row>
    <row r="1907" spans="1:2" x14ac:dyDescent="0.25">
      <c r="A1907" s="3">
        <v>22263</v>
      </c>
      <c r="B1907" s="3">
        <v>19</v>
      </c>
    </row>
    <row r="1908" spans="1:2" x14ac:dyDescent="0.25">
      <c r="A1908" s="3">
        <v>25818</v>
      </c>
      <c r="B1908" s="3">
        <v>19</v>
      </c>
    </row>
    <row r="1909" spans="1:2" x14ac:dyDescent="0.25">
      <c r="A1909" s="3">
        <v>25721</v>
      </c>
      <c r="B1909" s="3">
        <v>19</v>
      </c>
    </row>
    <row r="1910" spans="1:2" x14ac:dyDescent="0.25">
      <c r="A1910" s="3">
        <v>26816</v>
      </c>
      <c r="B1910" s="3">
        <v>19</v>
      </c>
    </row>
    <row r="1911" spans="1:2" x14ac:dyDescent="0.25">
      <c r="A1911" s="3">
        <v>38547</v>
      </c>
      <c r="B1911" s="3">
        <v>18</v>
      </c>
    </row>
    <row r="1912" spans="1:2" x14ac:dyDescent="0.25">
      <c r="A1912" s="3">
        <v>60199</v>
      </c>
      <c r="B1912" s="3">
        <v>18</v>
      </c>
    </row>
    <row r="1913" spans="1:2" x14ac:dyDescent="0.25">
      <c r="A1913" s="3">
        <v>29548</v>
      </c>
      <c r="B1913" s="3">
        <v>18</v>
      </c>
    </row>
    <row r="1914" spans="1:2" x14ac:dyDescent="0.25">
      <c r="A1914" s="3">
        <v>45160</v>
      </c>
      <c r="B1914" s="3">
        <v>18</v>
      </c>
    </row>
    <row r="1915" spans="1:2" x14ac:dyDescent="0.25">
      <c r="A1915" s="3">
        <v>25707</v>
      </c>
      <c r="B1915" s="3">
        <v>18</v>
      </c>
    </row>
    <row r="1916" spans="1:2" x14ac:dyDescent="0.25">
      <c r="A1916" s="3">
        <v>43269</v>
      </c>
      <c r="B1916" s="3">
        <v>18</v>
      </c>
    </row>
    <row r="1917" spans="1:2" x14ac:dyDescent="0.25">
      <c r="A1917" s="3">
        <v>9255</v>
      </c>
      <c r="B1917" s="3">
        <v>18</v>
      </c>
    </row>
    <row r="1918" spans="1:2" x14ac:dyDescent="0.25">
      <c r="A1918" s="3">
        <v>42033</v>
      </c>
      <c r="B1918" s="3">
        <v>18</v>
      </c>
    </row>
    <row r="1919" spans="1:2" x14ac:dyDescent="0.25">
      <c r="A1919" s="3">
        <v>34738</v>
      </c>
      <c r="B1919" s="3">
        <v>18</v>
      </c>
    </row>
    <row r="1920" spans="1:2" x14ac:dyDescent="0.25">
      <c r="A1920" s="3">
        <v>27889</v>
      </c>
      <c r="B1920" s="3">
        <v>18</v>
      </c>
    </row>
    <row r="1921" spans="1:2" x14ac:dyDescent="0.25">
      <c r="A1921" s="3">
        <v>34109</v>
      </c>
      <c r="B1921" s="3">
        <v>18</v>
      </c>
    </row>
    <row r="1922" spans="1:2" x14ac:dyDescent="0.25">
      <c r="A1922" s="3">
        <v>15287</v>
      </c>
      <c r="B1922" s="3">
        <v>18</v>
      </c>
    </row>
    <row r="1923" spans="1:2" x14ac:dyDescent="0.25">
      <c r="A1923" s="3">
        <v>26576</v>
      </c>
      <c r="B1923" s="3">
        <v>18</v>
      </c>
    </row>
    <row r="1924" spans="1:2" x14ac:dyDescent="0.25">
      <c r="A1924" s="3">
        <v>31385</v>
      </c>
      <c r="B1924" s="3">
        <v>18</v>
      </c>
    </row>
    <row r="1925" spans="1:2" x14ac:dyDescent="0.25">
      <c r="A1925" s="3">
        <v>34320</v>
      </c>
      <c r="B1925" s="3">
        <v>17</v>
      </c>
    </row>
    <row r="1926" spans="1:2" x14ac:dyDescent="0.25">
      <c r="A1926" s="3">
        <v>29672</v>
      </c>
      <c r="B1926" s="3">
        <v>17</v>
      </c>
    </row>
    <row r="1927" spans="1:2" x14ac:dyDescent="0.25">
      <c r="A1927" s="3">
        <v>47691</v>
      </c>
      <c r="B1927" s="3">
        <v>17</v>
      </c>
    </row>
    <row r="1928" spans="1:2" x14ac:dyDescent="0.25">
      <c r="A1928" s="3">
        <v>45068</v>
      </c>
      <c r="B1928" s="3">
        <v>17</v>
      </c>
    </row>
    <row r="1929" spans="1:2" x14ac:dyDescent="0.25">
      <c r="A1929" s="3">
        <v>33697</v>
      </c>
      <c r="B1929" s="3">
        <v>17</v>
      </c>
    </row>
    <row r="1930" spans="1:2" x14ac:dyDescent="0.25">
      <c r="A1930" s="3">
        <v>41014</v>
      </c>
      <c r="B1930" s="3">
        <v>17</v>
      </c>
    </row>
    <row r="1931" spans="1:2" x14ac:dyDescent="0.25">
      <c r="A1931" s="3">
        <v>40521</v>
      </c>
      <c r="B1931" s="3">
        <v>17</v>
      </c>
    </row>
    <row r="1932" spans="1:2" x14ac:dyDescent="0.25">
      <c r="A1932" s="3">
        <v>39356</v>
      </c>
      <c r="B1932" s="3">
        <v>17</v>
      </c>
    </row>
    <row r="1933" spans="1:2" x14ac:dyDescent="0.25">
      <c r="A1933" s="3">
        <v>18227</v>
      </c>
      <c r="B1933" s="3">
        <v>17</v>
      </c>
    </row>
    <row r="1934" spans="1:2" x14ac:dyDescent="0.25">
      <c r="A1934" s="3">
        <v>51411</v>
      </c>
      <c r="B1934" s="3">
        <v>17</v>
      </c>
    </row>
    <row r="1935" spans="1:2" x14ac:dyDescent="0.25">
      <c r="A1935" s="3">
        <v>37284</v>
      </c>
      <c r="B1935" s="3">
        <v>17</v>
      </c>
    </row>
    <row r="1936" spans="1:2" x14ac:dyDescent="0.25">
      <c r="A1936" s="3">
        <v>24645</v>
      </c>
      <c r="B1936" s="3">
        <v>17</v>
      </c>
    </row>
    <row r="1937" spans="1:2" x14ac:dyDescent="0.25">
      <c r="A1937" s="3">
        <v>39228</v>
      </c>
      <c r="B1937" s="3">
        <v>17</v>
      </c>
    </row>
    <row r="1938" spans="1:2" x14ac:dyDescent="0.25">
      <c r="A1938" s="3">
        <v>27469</v>
      </c>
      <c r="B1938" s="3">
        <v>17</v>
      </c>
    </row>
    <row r="1939" spans="1:2" x14ac:dyDescent="0.25">
      <c r="A1939" s="3">
        <v>52195</v>
      </c>
      <c r="B1939" s="3">
        <v>16</v>
      </c>
    </row>
    <row r="1940" spans="1:2" x14ac:dyDescent="0.25">
      <c r="A1940" s="3">
        <v>31686</v>
      </c>
      <c r="B1940" s="3">
        <v>16</v>
      </c>
    </row>
    <row r="1941" spans="1:2" x14ac:dyDescent="0.25">
      <c r="A1941" s="3">
        <v>33581</v>
      </c>
      <c r="B1941" s="3">
        <v>16</v>
      </c>
    </row>
    <row r="1942" spans="1:2" x14ac:dyDescent="0.25">
      <c r="A1942" s="3">
        <v>19986</v>
      </c>
      <c r="B1942" s="3">
        <v>16</v>
      </c>
    </row>
    <row r="1943" spans="1:2" x14ac:dyDescent="0.25">
      <c r="A1943" s="3">
        <v>20518</v>
      </c>
      <c r="B1943" s="3">
        <v>16</v>
      </c>
    </row>
    <row r="1944" spans="1:2" x14ac:dyDescent="0.25">
      <c r="A1944" s="3">
        <v>38200</v>
      </c>
      <c r="B1944" s="3">
        <v>16</v>
      </c>
    </row>
    <row r="1945" spans="1:2" x14ac:dyDescent="0.25">
      <c r="A1945" s="3">
        <v>41452</v>
      </c>
      <c r="B1945" s="3">
        <v>16</v>
      </c>
    </row>
    <row r="1946" spans="1:2" x14ac:dyDescent="0.25">
      <c r="A1946" s="3">
        <v>20587</v>
      </c>
      <c r="B1946" s="3">
        <v>16</v>
      </c>
    </row>
    <row r="1947" spans="1:2" x14ac:dyDescent="0.25">
      <c r="A1947" s="3">
        <v>30772</v>
      </c>
      <c r="B1947" s="3">
        <v>16</v>
      </c>
    </row>
    <row r="1948" spans="1:2" x14ac:dyDescent="0.25">
      <c r="A1948" s="3">
        <v>46779</v>
      </c>
      <c r="B1948" s="3">
        <v>16</v>
      </c>
    </row>
    <row r="1949" spans="1:2" x14ac:dyDescent="0.25">
      <c r="A1949" s="3">
        <v>24884</v>
      </c>
      <c r="B1949" s="3">
        <v>16</v>
      </c>
    </row>
    <row r="1950" spans="1:2" x14ac:dyDescent="0.25">
      <c r="A1950" s="3">
        <v>22304</v>
      </c>
      <c r="B1950" s="3">
        <v>16</v>
      </c>
    </row>
    <row r="1951" spans="1:2" x14ac:dyDescent="0.25">
      <c r="A1951" s="3">
        <v>54466</v>
      </c>
      <c r="B1951" s="3">
        <v>16</v>
      </c>
    </row>
    <row r="1952" spans="1:2" x14ac:dyDescent="0.25">
      <c r="A1952" s="3">
        <v>33444</v>
      </c>
      <c r="B1952" s="3">
        <v>16</v>
      </c>
    </row>
    <row r="1953" spans="1:2" x14ac:dyDescent="0.25">
      <c r="A1953" s="3">
        <v>26954</v>
      </c>
      <c r="B1953" s="3">
        <v>16</v>
      </c>
    </row>
    <row r="1954" spans="1:2" x14ac:dyDescent="0.25">
      <c r="A1954" s="3">
        <v>26228</v>
      </c>
      <c r="B1954" s="3">
        <v>16</v>
      </c>
    </row>
    <row r="1955" spans="1:2" x14ac:dyDescent="0.25">
      <c r="A1955" s="3">
        <v>43142</v>
      </c>
      <c r="B1955" s="3">
        <v>16</v>
      </c>
    </row>
    <row r="1956" spans="1:2" x14ac:dyDescent="0.25">
      <c r="A1956" s="3">
        <v>34596</v>
      </c>
      <c r="B1956" s="3">
        <v>16</v>
      </c>
    </row>
    <row r="1957" spans="1:2" x14ac:dyDescent="0.25">
      <c r="A1957" s="3">
        <v>33279</v>
      </c>
      <c r="B1957" s="3">
        <v>16</v>
      </c>
    </row>
    <row r="1958" spans="1:2" x14ac:dyDescent="0.25">
      <c r="A1958" s="3">
        <v>30261</v>
      </c>
      <c r="B1958" s="3">
        <v>16</v>
      </c>
    </row>
    <row r="1959" spans="1:2" x14ac:dyDescent="0.25">
      <c r="A1959" s="3">
        <v>15253</v>
      </c>
      <c r="B1959" s="3">
        <v>16</v>
      </c>
    </row>
    <row r="1960" spans="1:2" x14ac:dyDescent="0.25">
      <c r="A1960" s="3">
        <v>34596</v>
      </c>
      <c r="B1960" s="3">
        <v>16</v>
      </c>
    </row>
    <row r="1961" spans="1:2" x14ac:dyDescent="0.25">
      <c r="A1961" s="3">
        <v>15033</v>
      </c>
      <c r="B1961" s="3">
        <v>15</v>
      </c>
    </row>
    <row r="1962" spans="1:2" x14ac:dyDescent="0.25">
      <c r="A1962" s="3">
        <v>29938</v>
      </c>
      <c r="B1962" s="3">
        <v>15</v>
      </c>
    </row>
    <row r="1963" spans="1:2" x14ac:dyDescent="0.25">
      <c r="A1963" s="3">
        <v>40737</v>
      </c>
      <c r="B1963" s="3">
        <v>15</v>
      </c>
    </row>
    <row r="1964" spans="1:2" x14ac:dyDescent="0.25">
      <c r="A1964" s="3">
        <v>23295</v>
      </c>
      <c r="B1964" s="3">
        <v>15</v>
      </c>
    </row>
    <row r="1965" spans="1:2" x14ac:dyDescent="0.25">
      <c r="A1965" s="3">
        <v>46102</v>
      </c>
      <c r="B1965" s="3">
        <v>15</v>
      </c>
    </row>
    <row r="1966" spans="1:2" x14ac:dyDescent="0.25">
      <c r="A1966" s="3">
        <v>18988</v>
      </c>
      <c r="B1966" s="3">
        <v>15</v>
      </c>
    </row>
    <row r="1967" spans="1:2" x14ac:dyDescent="0.25">
      <c r="A1967" s="3">
        <v>36627</v>
      </c>
      <c r="B1967" s="3">
        <v>15</v>
      </c>
    </row>
    <row r="1968" spans="1:2" x14ac:dyDescent="0.25">
      <c r="A1968" s="3">
        <v>40479</v>
      </c>
      <c r="B1968" s="3">
        <v>15</v>
      </c>
    </row>
    <row r="1969" spans="1:2" x14ac:dyDescent="0.25">
      <c r="A1969" s="3">
        <v>24163</v>
      </c>
      <c r="B1969" s="3">
        <v>15</v>
      </c>
    </row>
    <row r="1970" spans="1:2" x14ac:dyDescent="0.25">
      <c r="A1970" s="3">
        <v>31859</v>
      </c>
      <c r="B1970" s="3">
        <v>15</v>
      </c>
    </row>
    <row r="1971" spans="1:2" x14ac:dyDescent="0.25">
      <c r="A1971" s="3">
        <v>27190</v>
      </c>
      <c r="B1971" s="3">
        <v>15</v>
      </c>
    </row>
    <row r="1972" spans="1:2" x14ac:dyDescent="0.25">
      <c r="A1972" s="3">
        <v>15759</v>
      </c>
      <c r="B1972" s="3">
        <v>14</v>
      </c>
    </row>
    <row r="1973" spans="1:2" x14ac:dyDescent="0.25">
      <c r="A1973" s="3">
        <v>39996</v>
      </c>
      <c r="B1973" s="3">
        <v>14</v>
      </c>
    </row>
    <row r="1974" spans="1:2" x14ac:dyDescent="0.25">
      <c r="A1974" s="3">
        <v>34633</v>
      </c>
      <c r="B1974" s="3">
        <v>14</v>
      </c>
    </row>
    <row r="1975" spans="1:2" x14ac:dyDescent="0.25">
      <c r="A1975" s="3">
        <v>28359</v>
      </c>
      <c r="B1975" s="3">
        <v>14</v>
      </c>
    </row>
    <row r="1976" spans="1:2" x14ac:dyDescent="0.25">
      <c r="A1976" s="3">
        <v>22775</v>
      </c>
      <c r="B1976" s="3">
        <v>14</v>
      </c>
    </row>
    <row r="1977" spans="1:2" x14ac:dyDescent="0.25">
      <c r="A1977" s="3">
        <v>18169</v>
      </c>
      <c r="B1977" s="3">
        <v>14</v>
      </c>
    </row>
    <row r="1978" spans="1:2" x14ac:dyDescent="0.25">
      <c r="A1978" s="3">
        <v>34242</v>
      </c>
      <c r="B1978" s="3">
        <v>14</v>
      </c>
    </row>
    <row r="1979" spans="1:2" x14ac:dyDescent="0.25">
      <c r="A1979" s="3">
        <v>37406</v>
      </c>
      <c r="B1979" s="3">
        <v>14</v>
      </c>
    </row>
    <row r="1980" spans="1:2" x14ac:dyDescent="0.25">
      <c r="A1980" s="3">
        <v>36143</v>
      </c>
      <c r="B1980" s="3">
        <v>13</v>
      </c>
    </row>
    <row r="1981" spans="1:2" x14ac:dyDescent="0.25">
      <c r="A1981" s="3">
        <v>18100</v>
      </c>
      <c r="B1981" s="3">
        <v>13</v>
      </c>
    </row>
    <row r="1982" spans="1:2" x14ac:dyDescent="0.25">
      <c r="A1982" s="3">
        <v>36736</v>
      </c>
      <c r="B1982" s="3">
        <v>13</v>
      </c>
    </row>
    <row r="1983" spans="1:2" x14ac:dyDescent="0.25">
      <c r="A1983" s="3">
        <v>16581</v>
      </c>
      <c r="B1983" s="3">
        <v>13</v>
      </c>
    </row>
    <row r="1984" spans="1:2" x14ac:dyDescent="0.25">
      <c r="A1984" s="3">
        <v>7500</v>
      </c>
      <c r="B1984" s="3">
        <v>13</v>
      </c>
    </row>
    <row r="1985" spans="1:2" x14ac:dyDescent="0.25">
      <c r="A1985" s="3">
        <v>28420</v>
      </c>
      <c r="B1985" s="3">
        <v>13</v>
      </c>
    </row>
    <row r="1986" spans="1:2" x14ac:dyDescent="0.25">
      <c r="A1986" s="3">
        <v>40246</v>
      </c>
      <c r="B1986" s="3">
        <v>12</v>
      </c>
    </row>
    <row r="1987" spans="1:2" x14ac:dyDescent="0.25">
      <c r="A1987" s="3">
        <v>26304</v>
      </c>
      <c r="B1987" s="3">
        <v>12</v>
      </c>
    </row>
    <row r="1988" spans="1:2" x14ac:dyDescent="0.25">
      <c r="A1988" s="3">
        <v>33181</v>
      </c>
      <c r="B1988" s="3">
        <v>12</v>
      </c>
    </row>
    <row r="1989" spans="1:2" x14ac:dyDescent="0.25">
      <c r="A1989" s="3">
        <v>31880</v>
      </c>
      <c r="B1989" s="3">
        <v>12</v>
      </c>
    </row>
    <row r="1990" spans="1:2" x14ac:dyDescent="0.25">
      <c r="A1990" s="3">
        <v>25252</v>
      </c>
      <c r="B1990" s="3">
        <v>12</v>
      </c>
    </row>
    <row r="1991" spans="1:2" x14ac:dyDescent="0.25">
      <c r="A1991" s="3">
        <v>17487</v>
      </c>
      <c r="B1991" s="3">
        <v>12</v>
      </c>
    </row>
    <row r="1992" spans="1:2" x14ac:dyDescent="0.25">
      <c r="A1992" s="3">
        <v>26868</v>
      </c>
      <c r="B1992" s="3">
        <v>12</v>
      </c>
    </row>
    <row r="1993" spans="1:2" x14ac:dyDescent="0.25">
      <c r="A1993" s="3">
        <v>41145</v>
      </c>
      <c r="B1993" s="3">
        <v>12</v>
      </c>
    </row>
    <row r="1994" spans="1:2" x14ac:dyDescent="0.25">
      <c r="A1994" s="3">
        <v>32474</v>
      </c>
      <c r="B1994" s="3">
        <v>11</v>
      </c>
    </row>
    <row r="1995" spans="1:2" x14ac:dyDescent="0.25">
      <c r="A1995" s="3">
        <v>35946</v>
      </c>
      <c r="B1995" s="3">
        <v>11</v>
      </c>
    </row>
    <row r="1996" spans="1:2" x14ac:dyDescent="0.25">
      <c r="A1996" s="3">
        <v>28764</v>
      </c>
      <c r="B1996" s="3">
        <v>11</v>
      </c>
    </row>
    <row r="1997" spans="1:2" x14ac:dyDescent="0.25">
      <c r="A1997" s="3">
        <v>27590</v>
      </c>
      <c r="B1997" s="3">
        <v>11</v>
      </c>
    </row>
    <row r="1998" spans="1:2" x14ac:dyDescent="0.25">
      <c r="A1998" s="3">
        <v>25930</v>
      </c>
      <c r="B1998" s="3">
        <v>11</v>
      </c>
    </row>
    <row r="1999" spans="1:2" x14ac:dyDescent="0.25">
      <c r="A1999" s="3">
        <v>22280</v>
      </c>
      <c r="B1999" s="3">
        <v>11</v>
      </c>
    </row>
    <row r="2000" spans="1:2" x14ac:dyDescent="0.25">
      <c r="A2000" s="3">
        <v>36807</v>
      </c>
      <c r="B2000" s="3">
        <v>11</v>
      </c>
    </row>
    <row r="2001" spans="1:2" x14ac:dyDescent="0.25">
      <c r="A2001" s="3">
        <v>29298</v>
      </c>
      <c r="B2001" s="3">
        <v>10</v>
      </c>
    </row>
    <row r="2002" spans="1:2" x14ac:dyDescent="0.25">
      <c r="A2002" s="3">
        <v>26751</v>
      </c>
      <c r="B2002" s="3">
        <v>10</v>
      </c>
    </row>
    <row r="2003" spans="1:2" x14ac:dyDescent="0.25">
      <c r="A2003" s="3">
        <v>7500</v>
      </c>
      <c r="B2003" s="3">
        <v>10</v>
      </c>
    </row>
    <row r="2004" spans="1:2" x14ac:dyDescent="0.25">
      <c r="A2004" s="3">
        <v>19485</v>
      </c>
      <c r="B2004" s="3">
        <v>10</v>
      </c>
    </row>
    <row r="2005" spans="1:2" x14ac:dyDescent="0.25">
      <c r="A2005" s="3">
        <v>42997</v>
      </c>
      <c r="B2005" s="3">
        <v>10</v>
      </c>
    </row>
    <row r="2006" spans="1:2" x14ac:dyDescent="0.25">
      <c r="A2006" s="3">
        <v>26326</v>
      </c>
      <c r="B2006" s="3">
        <v>9</v>
      </c>
    </row>
    <row r="2007" spans="1:2" x14ac:dyDescent="0.25">
      <c r="A2007" s="3">
        <v>38285</v>
      </c>
      <c r="B2007" s="3">
        <v>9</v>
      </c>
    </row>
    <row r="2008" spans="1:2" x14ac:dyDescent="0.25">
      <c r="A2008" s="3">
        <v>18492</v>
      </c>
      <c r="B2008" s="3">
        <v>9</v>
      </c>
    </row>
    <row r="2009" spans="1:2" x14ac:dyDescent="0.25">
      <c r="A2009" s="3">
        <v>20427</v>
      </c>
      <c r="B2009" s="3">
        <v>9</v>
      </c>
    </row>
    <row r="2010" spans="1:2" x14ac:dyDescent="0.25">
      <c r="A2010" s="3">
        <v>23536</v>
      </c>
      <c r="B2010" s="3">
        <v>9</v>
      </c>
    </row>
    <row r="2011" spans="1:2" x14ac:dyDescent="0.25">
      <c r="A2011" s="3">
        <v>17688</v>
      </c>
      <c r="B2011" s="3">
        <v>9</v>
      </c>
    </row>
    <row r="2012" spans="1:2" x14ac:dyDescent="0.25">
      <c r="A2012" s="3">
        <v>30523</v>
      </c>
      <c r="B2012" s="3">
        <v>8</v>
      </c>
    </row>
    <row r="2013" spans="1:2" x14ac:dyDescent="0.25">
      <c r="A2013" s="3">
        <v>14421</v>
      </c>
      <c r="B2013" s="3">
        <v>8</v>
      </c>
    </row>
    <row r="2014" spans="1:2" x14ac:dyDescent="0.25">
      <c r="A2014" s="3">
        <v>34578</v>
      </c>
      <c r="B2014" s="3">
        <v>8</v>
      </c>
    </row>
    <row r="2015" spans="1:2" x14ac:dyDescent="0.25">
      <c r="A2015" s="3">
        <v>32583</v>
      </c>
      <c r="B2015" s="3">
        <v>8</v>
      </c>
    </row>
    <row r="2016" spans="1:2" x14ac:dyDescent="0.25">
      <c r="A2016" s="3">
        <v>4023</v>
      </c>
      <c r="B2016" s="3">
        <v>8</v>
      </c>
    </row>
    <row r="2017" spans="1:2" x14ac:dyDescent="0.25">
      <c r="A2017" s="3">
        <v>11448</v>
      </c>
      <c r="B2017" s="3">
        <v>8</v>
      </c>
    </row>
    <row r="2018" spans="1:2" x14ac:dyDescent="0.25">
      <c r="A2018" s="3">
        <v>25176</v>
      </c>
      <c r="B2018" s="3">
        <v>8</v>
      </c>
    </row>
    <row r="2019" spans="1:2" x14ac:dyDescent="0.25">
      <c r="A2019" s="3">
        <v>1730</v>
      </c>
      <c r="B2019" s="3">
        <v>7</v>
      </c>
    </row>
    <row r="2020" spans="1:2" x14ac:dyDescent="0.25">
      <c r="A2020" s="3">
        <v>33590</v>
      </c>
      <c r="B2020" s="3">
        <v>6</v>
      </c>
    </row>
    <row r="2021" spans="1:2" x14ac:dyDescent="0.25">
      <c r="A2021" s="3">
        <v>4861</v>
      </c>
      <c r="B2021" s="3">
        <v>5</v>
      </c>
    </row>
    <row r="2022" spans="1:2" x14ac:dyDescent="0.25">
      <c r="A2022" s="3">
        <v>3502</v>
      </c>
      <c r="B2022" s="3">
        <v>4</v>
      </c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03EE-5156-4613-8855-28DD7D80D49A}">
  <dimension ref="A1:B2206"/>
  <sheetViews>
    <sheetView workbookViewId="0">
      <selection activeCell="B1" sqref="B1"/>
    </sheetView>
  </sheetViews>
  <sheetFormatPr defaultRowHeight="12.5" x14ac:dyDescent="0.25"/>
  <cols>
    <col min="1" max="1" width="8.7265625" style="3"/>
    <col min="2" max="2" width="11.7265625" style="3" customWidth="1"/>
  </cols>
  <sheetData>
    <row r="1" spans="1:2" x14ac:dyDescent="0.25">
      <c r="A1" s="3" t="s">
        <v>0</v>
      </c>
      <c r="B1" s="3" t="s">
        <v>146</v>
      </c>
    </row>
    <row r="2" spans="1:2" x14ac:dyDescent="0.25">
      <c r="A2" s="3">
        <v>87679</v>
      </c>
      <c r="B2" s="3">
        <v>2491</v>
      </c>
    </row>
    <row r="3" spans="1:2" x14ac:dyDescent="0.25">
      <c r="A3" s="3">
        <v>90638</v>
      </c>
      <c r="B3" s="3">
        <v>2429</v>
      </c>
    </row>
    <row r="4" spans="1:2" x14ac:dyDescent="0.25">
      <c r="A4" s="3">
        <v>90638</v>
      </c>
      <c r="B4" s="3">
        <v>2429</v>
      </c>
    </row>
    <row r="5" spans="1:2" x14ac:dyDescent="0.25">
      <c r="A5" s="3">
        <v>75759</v>
      </c>
      <c r="B5" s="3">
        <v>2304</v>
      </c>
    </row>
    <row r="6" spans="1:2" x14ac:dyDescent="0.25">
      <c r="A6" s="3">
        <v>93790</v>
      </c>
      <c r="B6" s="3">
        <v>2304</v>
      </c>
    </row>
    <row r="7" spans="1:2" x14ac:dyDescent="0.25">
      <c r="A7" s="3">
        <v>69098</v>
      </c>
      <c r="B7" s="3">
        <v>2262</v>
      </c>
    </row>
    <row r="8" spans="1:2" x14ac:dyDescent="0.25">
      <c r="A8" s="3">
        <v>90226</v>
      </c>
      <c r="B8" s="3">
        <v>2244</v>
      </c>
    </row>
    <row r="9" spans="1:2" x14ac:dyDescent="0.25">
      <c r="A9" s="3">
        <v>80360</v>
      </c>
      <c r="B9" s="3">
        <v>2188</v>
      </c>
    </row>
    <row r="10" spans="1:2" x14ac:dyDescent="0.25">
      <c r="A10" s="3">
        <v>91712</v>
      </c>
      <c r="B10" s="3">
        <v>2169</v>
      </c>
    </row>
    <row r="11" spans="1:2" x14ac:dyDescent="0.25">
      <c r="A11" s="3">
        <v>75825</v>
      </c>
      <c r="B11" s="3">
        <v>2158</v>
      </c>
    </row>
    <row r="12" spans="1:2" x14ac:dyDescent="0.25">
      <c r="A12" s="3">
        <v>82657</v>
      </c>
      <c r="B12" s="3">
        <v>2157</v>
      </c>
    </row>
    <row r="13" spans="1:2" x14ac:dyDescent="0.25">
      <c r="A13" s="3">
        <v>76653</v>
      </c>
      <c r="B13" s="3">
        <v>2153</v>
      </c>
    </row>
    <row r="14" spans="1:2" x14ac:dyDescent="0.25">
      <c r="A14" s="3">
        <v>83151</v>
      </c>
      <c r="B14" s="3">
        <v>2136</v>
      </c>
    </row>
    <row r="15" spans="1:2" x14ac:dyDescent="0.25">
      <c r="A15" s="3">
        <v>94384</v>
      </c>
      <c r="B15" s="3">
        <v>2130</v>
      </c>
    </row>
    <row r="16" spans="1:2" x14ac:dyDescent="0.25">
      <c r="A16" s="3">
        <v>77632</v>
      </c>
      <c r="B16" s="3">
        <v>2105</v>
      </c>
    </row>
    <row r="17" spans="1:2" x14ac:dyDescent="0.25">
      <c r="A17" s="3">
        <v>93027</v>
      </c>
      <c r="B17" s="3">
        <v>2098</v>
      </c>
    </row>
    <row r="18" spans="1:2" x14ac:dyDescent="0.25">
      <c r="A18" s="3">
        <v>72335</v>
      </c>
      <c r="B18" s="3">
        <v>2092</v>
      </c>
    </row>
    <row r="19" spans="1:2" x14ac:dyDescent="0.25">
      <c r="A19" s="3">
        <v>78618</v>
      </c>
      <c r="B19" s="3">
        <v>2092</v>
      </c>
    </row>
    <row r="20" spans="1:2" x14ac:dyDescent="0.25">
      <c r="A20" s="3">
        <v>86857</v>
      </c>
      <c r="B20" s="3">
        <v>2074</v>
      </c>
    </row>
    <row r="21" spans="1:2" x14ac:dyDescent="0.25">
      <c r="A21" s="3">
        <v>82326</v>
      </c>
      <c r="B21" s="3">
        <v>2074</v>
      </c>
    </row>
    <row r="22" spans="1:2" x14ac:dyDescent="0.25">
      <c r="A22" s="3">
        <v>73455</v>
      </c>
      <c r="B22" s="3">
        <v>2068</v>
      </c>
    </row>
    <row r="23" spans="1:2" x14ac:dyDescent="0.25">
      <c r="A23" s="3">
        <v>94642</v>
      </c>
      <c r="B23" s="3">
        <v>2068</v>
      </c>
    </row>
    <row r="24" spans="1:2" x14ac:dyDescent="0.25">
      <c r="A24" s="3">
        <v>92163</v>
      </c>
      <c r="B24" s="3">
        <v>2066</v>
      </c>
    </row>
    <row r="25" spans="1:2" x14ac:dyDescent="0.25">
      <c r="A25" s="3">
        <v>81169</v>
      </c>
      <c r="B25" s="3">
        <v>2062</v>
      </c>
    </row>
    <row r="26" spans="1:2" x14ac:dyDescent="0.25">
      <c r="A26" s="3">
        <v>92859</v>
      </c>
      <c r="B26" s="3">
        <v>2057</v>
      </c>
    </row>
    <row r="27" spans="1:2" x14ac:dyDescent="0.25">
      <c r="A27" s="3">
        <v>83512</v>
      </c>
      <c r="B27" s="3">
        <v>2056</v>
      </c>
    </row>
    <row r="28" spans="1:2" x14ac:dyDescent="0.25">
      <c r="A28" s="3">
        <v>80141</v>
      </c>
      <c r="B28" s="3">
        <v>2051</v>
      </c>
    </row>
    <row r="29" spans="1:2" x14ac:dyDescent="0.25">
      <c r="A29" s="3">
        <v>77568</v>
      </c>
      <c r="B29" s="3">
        <v>2036</v>
      </c>
    </row>
    <row r="30" spans="1:2" x14ac:dyDescent="0.25">
      <c r="A30" s="3">
        <v>92491</v>
      </c>
      <c r="B30" s="3">
        <v>2012</v>
      </c>
    </row>
    <row r="31" spans="1:2" x14ac:dyDescent="0.25">
      <c r="A31" s="3">
        <v>88347</v>
      </c>
      <c r="B31" s="3">
        <v>1998</v>
      </c>
    </row>
    <row r="32" spans="1:2" x14ac:dyDescent="0.25">
      <c r="A32" s="3">
        <v>89572</v>
      </c>
      <c r="B32" s="3">
        <v>1995</v>
      </c>
    </row>
    <row r="33" spans="1:2" x14ac:dyDescent="0.25">
      <c r="A33" s="3">
        <v>74918</v>
      </c>
      <c r="B33" s="3">
        <v>1988</v>
      </c>
    </row>
    <row r="34" spans="1:2" x14ac:dyDescent="0.25">
      <c r="A34" s="3">
        <v>82332</v>
      </c>
      <c r="B34" s="3">
        <v>1987</v>
      </c>
    </row>
    <row r="35" spans="1:2" x14ac:dyDescent="0.25">
      <c r="A35" s="3">
        <v>72903</v>
      </c>
      <c r="B35" s="3">
        <v>1974</v>
      </c>
    </row>
    <row r="36" spans="1:2" x14ac:dyDescent="0.25">
      <c r="A36" s="3">
        <v>98777</v>
      </c>
      <c r="B36" s="3">
        <v>1970</v>
      </c>
    </row>
    <row r="37" spans="1:2" x14ac:dyDescent="0.25">
      <c r="A37" s="3">
        <v>95529</v>
      </c>
      <c r="B37" s="3">
        <v>1966</v>
      </c>
    </row>
    <row r="38" spans="1:2" x14ac:dyDescent="0.25">
      <c r="A38" s="3">
        <v>68743</v>
      </c>
      <c r="B38" s="3">
        <v>1959</v>
      </c>
    </row>
    <row r="39" spans="1:2" x14ac:dyDescent="0.25">
      <c r="A39" s="3">
        <v>78952</v>
      </c>
      <c r="B39" s="3">
        <v>1958</v>
      </c>
    </row>
    <row r="40" spans="1:2" x14ac:dyDescent="0.25">
      <c r="A40" s="3">
        <v>75345</v>
      </c>
      <c r="B40" s="3">
        <v>1954</v>
      </c>
    </row>
    <row r="41" spans="1:2" x14ac:dyDescent="0.25">
      <c r="A41" s="3">
        <v>67546</v>
      </c>
      <c r="B41" s="3">
        <v>1954</v>
      </c>
    </row>
    <row r="42" spans="1:2" x14ac:dyDescent="0.25">
      <c r="A42" s="3">
        <v>91700</v>
      </c>
      <c r="B42" s="3">
        <v>1949</v>
      </c>
    </row>
    <row r="43" spans="1:2" x14ac:dyDescent="0.25">
      <c r="A43" s="3">
        <v>72309</v>
      </c>
      <c r="B43" s="3">
        <v>1931</v>
      </c>
    </row>
    <row r="44" spans="1:2" x14ac:dyDescent="0.25">
      <c r="A44" s="3">
        <v>87771</v>
      </c>
      <c r="B44" s="3">
        <v>1924</v>
      </c>
    </row>
    <row r="45" spans="1:2" x14ac:dyDescent="0.25">
      <c r="A45" s="3">
        <v>96876</v>
      </c>
      <c r="B45" s="3">
        <v>1920</v>
      </c>
    </row>
    <row r="46" spans="1:2" x14ac:dyDescent="0.25">
      <c r="A46" s="3">
        <v>85844</v>
      </c>
      <c r="B46" s="3">
        <v>1920</v>
      </c>
    </row>
    <row r="47" spans="1:2" x14ac:dyDescent="0.25">
      <c r="A47" s="3">
        <v>84169</v>
      </c>
      <c r="B47" s="3">
        <v>1919</v>
      </c>
    </row>
    <row r="48" spans="1:2" x14ac:dyDescent="0.25">
      <c r="A48" s="3">
        <v>88420</v>
      </c>
      <c r="B48" s="3">
        <v>1916</v>
      </c>
    </row>
    <row r="49" spans="1:2" x14ac:dyDescent="0.25">
      <c r="A49" s="3">
        <v>79174</v>
      </c>
      <c r="B49" s="3">
        <v>1914</v>
      </c>
    </row>
    <row r="50" spans="1:2" x14ac:dyDescent="0.25">
      <c r="A50" s="3">
        <v>72968</v>
      </c>
      <c r="B50" s="3">
        <v>1903</v>
      </c>
    </row>
    <row r="51" spans="1:2" x14ac:dyDescent="0.25">
      <c r="A51" s="3">
        <v>80184</v>
      </c>
      <c r="B51" s="3">
        <v>1902</v>
      </c>
    </row>
    <row r="52" spans="1:2" x14ac:dyDescent="0.25">
      <c r="A52" s="3">
        <v>80695</v>
      </c>
      <c r="B52" s="3">
        <v>1900</v>
      </c>
    </row>
    <row r="53" spans="1:2" x14ac:dyDescent="0.25">
      <c r="A53" s="3">
        <v>82576</v>
      </c>
      <c r="B53" s="3">
        <v>1892</v>
      </c>
    </row>
    <row r="54" spans="1:2" x14ac:dyDescent="0.25">
      <c r="A54" s="3">
        <v>78687</v>
      </c>
      <c r="B54" s="3">
        <v>1889</v>
      </c>
    </row>
    <row r="55" spans="1:2" x14ac:dyDescent="0.25">
      <c r="A55" s="3">
        <v>82072</v>
      </c>
      <c r="B55" s="3">
        <v>1889</v>
      </c>
    </row>
    <row r="56" spans="1:2" x14ac:dyDescent="0.25">
      <c r="A56" s="3">
        <v>74116</v>
      </c>
      <c r="B56" s="3">
        <v>1886</v>
      </c>
    </row>
    <row r="57" spans="1:2" x14ac:dyDescent="0.25">
      <c r="A57" s="3">
        <v>75702</v>
      </c>
      <c r="B57" s="3">
        <v>1884</v>
      </c>
    </row>
    <row r="58" spans="1:2" x14ac:dyDescent="0.25">
      <c r="A58" s="3">
        <v>95169</v>
      </c>
      <c r="B58" s="3">
        <v>1881</v>
      </c>
    </row>
    <row r="59" spans="1:2" x14ac:dyDescent="0.25">
      <c r="A59" s="3">
        <v>90273</v>
      </c>
      <c r="B59" s="3">
        <v>1880</v>
      </c>
    </row>
    <row r="60" spans="1:2" x14ac:dyDescent="0.25">
      <c r="A60" s="3">
        <v>81205</v>
      </c>
      <c r="B60" s="3">
        <v>1879</v>
      </c>
    </row>
    <row r="61" spans="1:2" x14ac:dyDescent="0.25">
      <c r="A61" s="3">
        <v>75251</v>
      </c>
      <c r="B61" s="3">
        <v>1872</v>
      </c>
    </row>
    <row r="62" spans="1:2" x14ac:dyDescent="0.25">
      <c r="A62" s="3">
        <v>85606</v>
      </c>
      <c r="B62" s="3">
        <v>1872</v>
      </c>
    </row>
    <row r="63" spans="1:2" x14ac:dyDescent="0.25">
      <c r="A63" s="3">
        <v>82170</v>
      </c>
      <c r="B63" s="3">
        <v>1871</v>
      </c>
    </row>
    <row r="64" spans="1:2" x14ac:dyDescent="0.25">
      <c r="A64" s="3">
        <v>89120</v>
      </c>
      <c r="B64" s="3">
        <v>1869</v>
      </c>
    </row>
    <row r="65" spans="1:2" x14ac:dyDescent="0.25">
      <c r="A65" s="3">
        <v>87188</v>
      </c>
      <c r="B65" s="3">
        <v>1868</v>
      </c>
    </row>
    <row r="66" spans="1:2" x14ac:dyDescent="0.25">
      <c r="A66" s="3">
        <v>81929</v>
      </c>
      <c r="B66" s="3">
        <v>1868</v>
      </c>
    </row>
    <row r="67" spans="1:2" x14ac:dyDescent="0.25">
      <c r="A67" s="3">
        <v>83829</v>
      </c>
      <c r="B67" s="3">
        <v>1835</v>
      </c>
    </row>
    <row r="68" spans="1:2" x14ac:dyDescent="0.25">
      <c r="A68" s="3">
        <v>80427</v>
      </c>
      <c r="B68" s="3">
        <v>1809</v>
      </c>
    </row>
    <row r="69" spans="1:2" x14ac:dyDescent="0.25">
      <c r="A69" s="3">
        <v>70971</v>
      </c>
      <c r="B69" s="3">
        <v>1808</v>
      </c>
    </row>
    <row r="70" spans="1:2" x14ac:dyDescent="0.25">
      <c r="A70" s="3">
        <v>82333</v>
      </c>
      <c r="B70" s="3">
        <v>1805</v>
      </c>
    </row>
    <row r="71" spans="1:2" x14ac:dyDescent="0.25">
      <c r="A71" s="3">
        <v>76998</v>
      </c>
      <c r="B71" s="3">
        <v>1803</v>
      </c>
    </row>
    <row r="72" spans="1:2" x14ac:dyDescent="0.25">
      <c r="A72" s="3">
        <v>78642</v>
      </c>
      <c r="B72" s="3">
        <v>1799</v>
      </c>
    </row>
    <row r="73" spans="1:2" x14ac:dyDescent="0.25">
      <c r="A73" s="3">
        <v>81574</v>
      </c>
      <c r="B73" s="3">
        <v>1798</v>
      </c>
    </row>
    <row r="74" spans="1:2" x14ac:dyDescent="0.25">
      <c r="A74" s="3">
        <v>70643</v>
      </c>
      <c r="B74" s="3">
        <v>1795</v>
      </c>
    </row>
    <row r="75" spans="1:2" x14ac:dyDescent="0.25">
      <c r="A75" s="3">
        <v>67536</v>
      </c>
      <c r="B75" s="3">
        <v>1794</v>
      </c>
    </row>
    <row r="76" spans="1:2" x14ac:dyDescent="0.25">
      <c r="A76" s="3">
        <v>78427</v>
      </c>
      <c r="B76" s="3">
        <v>1792</v>
      </c>
    </row>
    <row r="77" spans="1:2" x14ac:dyDescent="0.25">
      <c r="A77" s="3">
        <v>76412</v>
      </c>
      <c r="B77" s="3">
        <v>1791</v>
      </c>
    </row>
    <row r="78" spans="1:2" x14ac:dyDescent="0.25">
      <c r="A78" s="3">
        <v>82347</v>
      </c>
      <c r="B78" s="3">
        <v>1790</v>
      </c>
    </row>
    <row r="79" spans="1:2" x14ac:dyDescent="0.25">
      <c r="A79" s="3">
        <v>82347</v>
      </c>
      <c r="B79" s="3">
        <v>1790</v>
      </c>
    </row>
    <row r="80" spans="1:2" x14ac:dyDescent="0.25">
      <c r="A80" s="3">
        <v>81380</v>
      </c>
      <c r="B80" s="3">
        <v>1790</v>
      </c>
    </row>
    <row r="81" spans="1:2" x14ac:dyDescent="0.25">
      <c r="A81" s="3">
        <v>71964</v>
      </c>
      <c r="B81" s="3">
        <v>1784</v>
      </c>
    </row>
    <row r="82" spans="1:2" x14ac:dyDescent="0.25">
      <c r="A82" s="3">
        <v>74985</v>
      </c>
      <c r="B82" s="3">
        <v>1783</v>
      </c>
    </row>
    <row r="83" spans="1:2" x14ac:dyDescent="0.25">
      <c r="A83" s="3">
        <v>92344</v>
      </c>
      <c r="B83" s="3">
        <v>1780</v>
      </c>
    </row>
    <row r="84" spans="1:2" x14ac:dyDescent="0.25">
      <c r="A84" s="3">
        <v>61839</v>
      </c>
      <c r="B84" s="3">
        <v>1775</v>
      </c>
    </row>
    <row r="85" spans="1:2" x14ac:dyDescent="0.25">
      <c r="A85" s="3">
        <v>82384</v>
      </c>
      <c r="B85" s="3">
        <v>1767</v>
      </c>
    </row>
    <row r="86" spans="1:2" x14ac:dyDescent="0.25">
      <c r="A86" s="3">
        <v>73450</v>
      </c>
      <c r="B86" s="3">
        <v>1767</v>
      </c>
    </row>
    <row r="87" spans="1:2" x14ac:dyDescent="0.25">
      <c r="A87" s="3">
        <v>92910</v>
      </c>
      <c r="B87" s="3">
        <v>1762</v>
      </c>
    </row>
    <row r="88" spans="1:2" x14ac:dyDescent="0.25">
      <c r="A88" s="3">
        <v>63159</v>
      </c>
      <c r="B88" s="3">
        <v>1760</v>
      </c>
    </row>
    <row r="89" spans="1:2" x14ac:dyDescent="0.25">
      <c r="A89" s="3">
        <v>72066</v>
      </c>
      <c r="B89" s="3">
        <v>1758</v>
      </c>
    </row>
    <row r="90" spans="1:2" x14ac:dyDescent="0.25">
      <c r="A90" s="3">
        <v>85683</v>
      </c>
      <c r="B90" s="3">
        <v>1738</v>
      </c>
    </row>
    <row r="91" spans="1:2" x14ac:dyDescent="0.25">
      <c r="A91" s="3">
        <v>79930</v>
      </c>
      <c r="B91" s="3">
        <v>1736</v>
      </c>
    </row>
    <row r="92" spans="1:2" x14ac:dyDescent="0.25">
      <c r="A92" s="3">
        <v>68126</v>
      </c>
      <c r="B92" s="3">
        <v>1734</v>
      </c>
    </row>
    <row r="93" spans="1:2" x14ac:dyDescent="0.25">
      <c r="A93" s="3">
        <v>2447</v>
      </c>
      <c r="B93" s="3">
        <v>1729</v>
      </c>
    </row>
    <row r="94" spans="1:2" x14ac:dyDescent="0.25">
      <c r="A94" s="3">
        <v>90687</v>
      </c>
      <c r="B94" s="3">
        <v>1728</v>
      </c>
    </row>
    <row r="95" spans="1:2" x14ac:dyDescent="0.25">
      <c r="A95" s="3">
        <v>83033</v>
      </c>
      <c r="B95" s="3">
        <v>1728</v>
      </c>
    </row>
    <row r="96" spans="1:2" x14ac:dyDescent="0.25">
      <c r="A96" s="3">
        <v>70123</v>
      </c>
      <c r="B96" s="3">
        <v>1727</v>
      </c>
    </row>
    <row r="97" spans="1:2" x14ac:dyDescent="0.25">
      <c r="A97" s="3">
        <v>75261</v>
      </c>
      <c r="B97" s="3">
        <v>1726</v>
      </c>
    </row>
    <row r="98" spans="1:2" x14ac:dyDescent="0.25">
      <c r="A98" s="3">
        <v>83145</v>
      </c>
      <c r="B98" s="3">
        <v>1719</v>
      </c>
    </row>
    <row r="99" spans="1:2" x14ac:dyDescent="0.25">
      <c r="A99" s="3">
        <v>82497</v>
      </c>
      <c r="B99" s="3">
        <v>1716</v>
      </c>
    </row>
    <row r="100" spans="1:2" x14ac:dyDescent="0.25">
      <c r="A100" s="3">
        <v>80952</v>
      </c>
      <c r="B100" s="3">
        <v>1713</v>
      </c>
    </row>
    <row r="101" spans="1:2" x14ac:dyDescent="0.25">
      <c r="A101" s="3">
        <v>78579</v>
      </c>
      <c r="B101" s="3">
        <v>1713</v>
      </c>
    </row>
    <row r="102" spans="1:2" x14ac:dyDescent="0.25">
      <c r="A102" s="3">
        <v>79607</v>
      </c>
      <c r="B102" s="3">
        <v>1707</v>
      </c>
    </row>
    <row r="103" spans="1:2" x14ac:dyDescent="0.25">
      <c r="A103" s="3">
        <v>77598</v>
      </c>
      <c r="B103" s="3">
        <v>1702</v>
      </c>
    </row>
    <row r="104" spans="1:2" x14ac:dyDescent="0.25">
      <c r="A104" s="3">
        <v>72025</v>
      </c>
      <c r="B104" s="3">
        <v>1699</v>
      </c>
    </row>
    <row r="105" spans="1:2" x14ac:dyDescent="0.25">
      <c r="A105" s="3">
        <v>72190</v>
      </c>
      <c r="B105" s="3">
        <v>1698</v>
      </c>
    </row>
    <row r="106" spans="1:2" x14ac:dyDescent="0.25">
      <c r="A106" s="3">
        <v>92955</v>
      </c>
      <c r="B106" s="3">
        <v>1694</v>
      </c>
    </row>
    <row r="107" spans="1:2" x14ac:dyDescent="0.25">
      <c r="A107" s="3">
        <v>90765</v>
      </c>
      <c r="B107" s="3">
        <v>1691</v>
      </c>
    </row>
    <row r="108" spans="1:2" x14ac:dyDescent="0.25">
      <c r="A108" s="3">
        <v>74485</v>
      </c>
      <c r="B108" s="3">
        <v>1685</v>
      </c>
    </row>
    <row r="109" spans="1:2" x14ac:dyDescent="0.25">
      <c r="A109" s="3">
        <v>77870</v>
      </c>
      <c r="B109" s="3">
        <v>1682</v>
      </c>
    </row>
    <row r="110" spans="1:2" x14ac:dyDescent="0.25">
      <c r="A110" s="3">
        <v>76005</v>
      </c>
      <c r="B110" s="3">
        <v>1682</v>
      </c>
    </row>
    <row r="111" spans="1:2" x14ac:dyDescent="0.25">
      <c r="A111" s="3">
        <v>90300</v>
      </c>
      <c r="B111" s="3">
        <v>1681</v>
      </c>
    </row>
    <row r="112" spans="1:2" x14ac:dyDescent="0.25">
      <c r="A112" s="3">
        <v>74214</v>
      </c>
      <c r="B112" s="3">
        <v>1678</v>
      </c>
    </row>
    <row r="113" spans="1:2" x14ac:dyDescent="0.25">
      <c r="A113" s="3">
        <v>72025</v>
      </c>
      <c r="B113" s="3">
        <v>1677</v>
      </c>
    </row>
    <row r="114" spans="1:2" x14ac:dyDescent="0.25">
      <c r="A114" s="3">
        <v>64176</v>
      </c>
      <c r="B114" s="3">
        <v>1677</v>
      </c>
    </row>
    <row r="115" spans="1:2" x14ac:dyDescent="0.25">
      <c r="A115" s="3">
        <v>94472</v>
      </c>
      <c r="B115" s="3">
        <v>1675</v>
      </c>
    </row>
    <row r="116" spans="1:2" x14ac:dyDescent="0.25">
      <c r="A116" s="3">
        <v>70356</v>
      </c>
      <c r="B116" s="3">
        <v>1673</v>
      </c>
    </row>
    <row r="117" spans="1:2" x14ac:dyDescent="0.25">
      <c r="A117" s="3">
        <v>84618</v>
      </c>
      <c r="B117" s="3">
        <v>1672</v>
      </c>
    </row>
    <row r="118" spans="1:2" x14ac:dyDescent="0.25">
      <c r="A118" s="3">
        <v>84865</v>
      </c>
      <c r="B118" s="3">
        <v>1672</v>
      </c>
    </row>
    <row r="119" spans="1:2" x14ac:dyDescent="0.25">
      <c r="A119" s="3">
        <v>78789</v>
      </c>
      <c r="B119" s="3">
        <v>1671</v>
      </c>
    </row>
    <row r="120" spans="1:2" x14ac:dyDescent="0.25">
      <c r="A120" s="3">
        <v>86979</v>
      </c>
      <c r="B120" s="3">
        <v>1667</v>
      </c>
    </row>
    <row r="121" spans="1:2" x14ac:dyDescent="0.25">
      <c r="A121" s="3">
        <v>77610</v>
      </c>
      <c r="B121" s="3">
        <v>1664</v>
      </c>
    </row>
    <row r="122" spans="1:2" x14ac:dyDescent="0.25">
      <c r="A122" s="3">
        <v>79143</v>
      </c>
      <c r="B122" s="3">
        <v>1661</v>
      </c>
    </row>
    <row r="123" spans="1:2" x14ac:dyDescent="0.25">
      <c r="A123" s="3">
        <v>70503</v>
      </c>
      <c r="B123" s="3">
        <v>1661</v>
      </c>
    </row>
    <row r="124" spans="1:2" x14ac:dyDescent="0.25">
      <c r="A124" s="3">
        <v>79908</v>
      </c>
      <c r="B124" s="3">
        <v>1661</v>
      </c>
    </row>
    <row r="125" spans="1:2" x14ac:dyDescent="0.25">
      <c r="A125" s="3">
        <v>69209</v>
      </c>
      <c r="B125" s="3">
        <v>1654</v>
      </c>
    </row>
    <row r="126" spans="1:2" x14ac:dyDescent="0.25">
      <c r="A126" s="3">
        <v>91249</v>
      </c>
      <c r="B126" s="3">
        <v>1649</v>
      </c>
    </row>
    <row r="127" spans="1:2" x14ac:dyDescent="0.25">
      <c r="A127" s="3">
        <v>64509</v>
      </c>
      <c r="B127" s="3">
        <v>1645</v>
      </c>
    </row>
    <row r="128" spans="1:2" x14ac:dyDescent="0.25">
      <c r="A128" s="3">
        <v>80812</v>
      </c>
      <c r="B128" s="3">
        <v>1644</v>
      </c>
    </row>
    <row r="129" spans="1:2" x14ac:dyDescent="0.25">
      <c r="A129" s="3">
        <v>79800</v>
      </c>
      <c r="B129" s="3">
        <v>1643</v>
      </c>
    </row>
    <row r="130" spans="1:2" x14ac:dyDescent="0.25">
      <c r="A130" s="3">
        <v>78569</v>
      </c>
      <c r="B130" s="3">
        <v>1641</v>
      </c>
    </row>
    <row r="131" spans="1:2" x14ac:dyDescent="0.25">
      <c r="A131" s="3">
        <v>74637</v>
      </c>
      <c r="B131" s="3">
        <v>1634</v>
      </c>
    </row>
    <row r="132" spans="1:2" x14ac:dyDescent="0.25">
      <c r="A132" s="3">
        <v>75794</v>
      </c>
      <c r="B132" s="3">
        <v>1634</v>
      </c>
    </row>
    <row r="133" spans="1:2" x14ac:dyDescent="0.25">
      <c r="A133" s="3">
        <v>89616</v>
      </c>
      <c r="B133" s="3">
        <v>1629</v>
      </c>
    </row>
    <row r="134" spans="1:2" x14ac:dyDescent="0.25">
      <c r="A134" s="3">
        <v>86358</v>
      </c>
      <c r="B134" s="3">
        <v>1627</v>
      </c>
    </row>
    <row r="135" spans="1:2" x14ac:dyDescent="0.25">
      <c r="A135" s="3">
        <v>68462</v>
      </c>
      <c r="B135" s="3">
        <v>1622</v>
      </c>
    </row>
    <row r="136" spans="1:2" x14ac:dyDescent="0.25">
      <c r="A136" s="3">
        <v>68281</v>
      </c>
      <c r="B136" s="3">
        <v>1614</v>
      </c>
    </row>
    <row r="137" spans="1:2" x14ac:dyDescent="0.25">
      <c r="A137" s="3">
        <v>64497</v>
      </c>
      <c r="B137" s="3">
        <v>1612</v>
      </c>
    </row>
    <row r="138" spans="1:2" x14ac:dyDescent="0.25">
      <c r="A138" s="3">
        <v>80134</v>
      </c>
      <c r="B138" s="3">
        <v>1610</v>
      </c>
    </row>
    <row r="139" spans="1:2" x14ac:dyDescent="0.25">
      <c r="A139" s="3">
        <v>74004</v>
      </c>
      <c r="B139" s="3">
        <v>1610</v>
      </c>
    </row>
    <row r="140" spans="1:2" x14ac:dyDescent="0.25">
      <c r="A140" s="3">
        <v>82571</v>
      </c>
      <c r="B140" s="3">
        <v>1607</v>
      </c>
    </row>
    <row r="141" spans="1:2" x14ac:dyDescent="0.25">
      <c r="A141" s="3">
        <v>76995</v>
      </c>
      <c r="B141" s="3">
        <v>1606</v>
      </c>
    </row>
    <row r="142" spans="1:2" x14ac:dyDescent="0.25">
      <c r="A142" s="3">
        <v>71670</v>
      </c>
      <c r="B142" s="3">
        <v>1606</v>
      </c>
    </row>
    <row r="143" spans="1:2" x14ac:dyDescent="0.25">
      <c r="A143" s="3">
        <v>90933</v>
      </c>
      <c r="B143" s="3">
        <v>1606</v>
      </c>
    </row>
    <row r="144" spans="1:2" x14ac:dyDescent="0.25">
      <c r="A144" s="3">
        <v>90247</v>
      </c>
      <c r="B144" s="3">
        <v>1605</v>
      </c>
    </row>
    <row r="145" spans="1:2" x14ac:dyDescent="0.25">
      <c r="A145" s="3">
        <v>93404</v>
      </c>
      <c r="B145" s="3">
        <v>1601</v>
      </c>
    </row>
    <row r="146" spans="1:2" x14ac:dyDescent="0.25">
      <c r="A146" s="3">
        <v>79419</v>
      </c>
      <c r="B146" s="3">
        <v>1600</v>
      </c>
    </row>
    <row r="147" spans="1:2" x14ac:dyDescent="0.25">
      <c r="A147" s="3">
        <v>83790</v>
      </c>
      <c r="B147" s="3">
        <v>1599</v>
      </c>
    </row>
    <row r="148" spans="1:2" x14ac:dyDescent="0.25">
      <c r="A148" s="3">
        <v>73705</v>
      </c>
      <c r="B148" s="3">
        <v>1588</v>
      </c>
    </row>
    <row r="149" spans="1:2" x14ac:dyDescent="0.25">
      <c r="A149" s="3">
        <v>61416</v>
      </c>
      <c r="B149" s="3">
        <v>1587</v>
      </c>
    </row>
    <row r="150" spans="1:2" x14ac:dyDescent="0.25">
      <c r="A150" s="3">
        <v>71128</v>
      </c>
      <c r="B150" s="3">
        <v>1584</v>
      </c>
    </row>
    <row r="151" spans="1:2" x14ac:dyDescent="0.25">
      <c r="A151" s="3">
        <v>78331</v>
      </c>
      <c r="B151" s="3">
        <v>1577</v>
      </c>
    </row>
    <row r="152" spans="1:2" x14ac:dyDescent="0.25">
      <c r="A152" s="3">
        <v>90369</v>
      </c>
      <c r="B152" s="3">
        <v>1571</v>
      </c>
    </row>
    <row r="153" spans="1:2" x14ac:dyDescent="0.25">
      <c r="A153" s="3">
        <v>80398</v>
      </c>
      <c r="B153" s="3">
        <v>1571</v>
      </c>
    </row>
    <row r="154" spans="1:2" x14ac:dyDescent="0.25">
      <c r="A154" s="3">
        <v>88325</v>
      </c>
      <c r="B154" s="3">
        <v>1570</v>
      </c>
    </row>
    <row r="155" spans="1:2" x14ac:dyDescent="0.25">
      <c r="A155" s="3">
        <v>74068</v>
      </c>
      <c r="B155" s="3">
        <v>1566</v>
      </c>
    </row>
    <row r="156" spans="1:2" x14ac:dyDescent="0.25">
      <c r="A156" s="3">
        <v>73926</v>
      </c>
      <c r="B156" s="3">
        <v>1565</v>
      </c>
    </row>
    <row r="157" spans="1:2" x14ac:dyDescent="0.25">
      <c r="A157" s="3">
        <v>81975</v>
      </c>
      <c r="B157" s="3">
        <v>1561</v>
      </c>
    </row>
    <row r="158" spans="1:2" x14ac:dyDescent="0.25">
      <c r="A158" s="3">
        <v>69084</v>
      </c>
      <c r="B158" s="3">
        <v>1556</v>
      </c>
    </row>
    <row r="159" spans="1:2" x14ac:dyDescent="0.25">
      <c r="A159" s="3">
        <v>84906</v>
      </c>
      <c r="B159" s="3">
        <v>1555</v>
      </c>
    </row>
    <row r="160" spans="1:2" x14ac:dyDescent="0.25">
      <c r="A160" s="3">
        <v>85620</v>
      </c>
      <c r="B160" s="3">
        <v>1554</v>
      </c>
    </row>
    <row r="161" spans="1:2" x14ac:dyDescent="0.25">
      <c r="A161" s="3">
        <v>68682</v>
      </c>
      <c r="B161" s="3">
        <v>1553</v>
      </c>
    </row>
    <row r="162" spans="1:2" x14ac:dyDescent="0.25">
      <c r="A162" s="3">
        <v>83003</v>
      </c>
      <c r="B162" s="3">
        <v>1552</v>
      </c>
    </row>
    <row r="163" spans="1:2" x14ac:dyDescent="0.25">
      <c r="A163" s="3">
        <v>62847</v>
      </c>
      <c r="B163" s="3">
        <v>1551</v>
      </c>
    </row>
    <row r="164" spans="1:2" x14ac:dyDescent="0.25">
      <c r="A164" s="3">
        <v>73538</v>
      </c>
      <c r="B164" s="3">
        <v>1551</v>
      </c>
    </row>
    <row r="165" spans="1:2" x14ac:dyDescent="0.25">
      <c r="A165" s="3">
        <v>86610</v>
      </c>
      <c r="B165" s="3">
        <v>1550</v>
      </c>
    </row>
    <row r="166" spans="1:2" x14ac:dyDescent="0.25">
      <c r="A166" s="3">
        <v>70300</v>
      </c>
      <c r="B166" s="3">
        <v>1550</v>
      </c>
    </row>
    <row r="167" spans="1:2" x14ac:dyDescent="0.25">
      <c r="A167" s="3">
        <v>80067</v>
      </c>
      <c r="B167" s="3">
        <v>1549</v>
      </c>
    </row>
    <row r="168" spans="1:2" x14ac:dyDescent="0.25">
      <c r="A168" s="3">
        <v>80573</v>
      </c>
      <c r="B168" s="3">
        <v>1549</v>
      </c>
    </row>
    <row r="169" spans="1:2" x14ac:dyDescent="0.25">
      <c r="A169" s="3">
        <v>60896</v>
      </c>
      <c r="B169" s="3">
        <v>1548</v>
      </c>
    </row>
    <row r="170" spans="1:2" x14ac:dyDescent="0.25">
      <c r="A170" s="3">
        <v>64260</v>
      </c>
      <c r="B170" s="3">
        <v>1544</v>
      </c>
    </row>
    <row r="171" spans="1:2" x14ac:dyDescent="0.25">
      <c r="A171" s="3">
        <v>78353</v>
      </c>
      <c r="B171" s="3">
        <v>1542</v>
      </c>
    </row>
    <row r="172" spans="1:2" x14ac:dyDescent="0.25">
      <c r="A172" s="3">
        <v>80739</v>
      </c>
      <c r="B172" s="3">
        <v>1541</v>
      </c>
    </row>
    <row r="173" spans="1:2" x14ac:dyDescent="0.25">
      <c r="A173" s="3">
        <v>84117</v>
      </c>
      <c r="B173" s="3">
        <v>1540</v>
      </c>
    </row>
    <row r="174" spans="1:2" x14ac:dyDescent="0.25">
      <c r="A174" s="3">
        <v>64140</v>
      </c>
      <c r="B174" s="3">
        <v>1535</v>
      </c>
    </row>
    <row r="175" spans="1:2" x14ac:dyDescent="0.25">
      <c r="A175" s="3">
        <v>81741</v>
      </c>
      <c r="B175" s="3">
        <v>1534</v>
      </c>
    </row>
    <row r="176" spans="1:2" x14ac:dyDescent="0.25">
      <c r="A176" s="3">
        <v>58138</v>
      </c>
      <c r="B176" s="3">
        <v>1529</v>
      </c>
    </row>
    <row r="177" spans="1:2" x14ac:dyDescent="0.25">
      <c r="A177" s="3">
        <v>96843</v>
      </c>
      <c r="B177" s="3">
        <v>1527</v>
      </c>
    </row>
    <row r="178" spans="1:2" x14ac:dyDescent="0.25">
      <c r="A178" s="3">
        <v>105471</v>
      </c>
      <c r="B178" s="3">
        <v>1517</v>
      </c>
    </row>
    <row r="179" spans="1:2" x14ac:dyDescent="0.25">
      <c r="A179" s="3">
        <v>76467</v>
      </c>
      <c r="B179" s="3">
        <v>1517</v>
      </c>
    </row>
    <row r="180" spans="1:2" x14ac:dyDescent="0.25">
      <c r="A180" s="3">
        <v>83917</v>
      </c>
      <c r="B180" s="3">
        <v>1508</v>
      </c>
    </row>
    <row r="181" spans="1:2" x14ac:dyDescent="0.25">
      <c r="A181" s="3">
        <v>70116</v>
      </c>
      <c r="B181" s="3">
        <v>1507</v>
      </c>
    </row>
    <row r="182" spans="1:2" x14ac:dyDescent="0.25">
      <c r="A182" s="3">
        <v>81843</v>
      </c>
      <c r="B182" s="3">
        <v>1505</v>
      </c>
    </row>
    <row r="183" spans="1:2" x14ac:dyDescent="0.25">
      <c r="A183" s="3">
        <v>83528</v>
      </c>
      <c r="B183" s="3">
        <v>1503</v>
      </c>
    </row>
    <row r="184" spans="1:2" x14ac:dyDescent="0.25">
      <c r="A184" s="3">
        <v>77766</v>
      </c>
      <c r="B184" s="3">
        <v>1502</v>
      </c>
    </row>
    <row r="185" spans="1:2" x14ac:dyDescent="0.25">
      <c r="A185" s="3">
        <v>68655</v>
      </c>
      <c r="B185" s="3">
        <v>1500</v>
      </c>
    </row>
    <row r="186" spans="1:2" x14ac:dyDescent="0.25">
      <c r="A186" s="3">
        <v>48192</v>
      </c>
      <c r="B186" s="3">
        <v>1497</v>
      </c>
    </row>
    <row r="187" spans="1:2" x14ac:dyDescent="0.25">
      <c r="A187" s="3">
        <v>64857</v>
      </c>
      <c r="B187" s="3">
        <v>1497</v>
      </c>
    </row>
    <row r="188" spans="1:2" x14ac:dyDescent="0.25">
      <c r="A188" s="3">
        <v>70893</v>
      </c>
      <c r="B188" s="3">
        <v>1494</v>
      </c>
    </row>
    <row r="189" spans="1:2" x14ac:dyDescent="0.25">
      <c r="A189" s="3">
        <v>75437</v>
      </c>
      <c r="B189" s="3">
        <v>1493</v>
      </c>
    </row>
    <row r="190" spans="1:2" x14ac:dyDescent="0.25">
      <c r="A190" s="3">
        <v>69969</v>
      </c>
      <c r="B190" s="3">
        <v>1492</v>
      </c>
    </row>
    <row r="191" spans="1:2" x14ac:dyDescent="0.25">
      <c r="A191" s="3">
        <v>74859</v>
      </c>
      <c r="B191" s="3">
        <v>1492</v>
      </c>
    </row>
    <row r="192" spans="1:2" x14ac:dyDescent="0.25">
      <c r="A192" s="3">
        <v>70044</v>
      </c>
      <c r="B192" s="3">
        <v>1490</v>
      </c>
    </row>
    <row r="193" spans="1:2" x14ac:dyDescent="0.25">
      <c r="A193" s="3">
        <v>74854</v>
      </c>
      <c r="B193" s="3">
        <v>1489</v>
      </c>
    </row>
    <row r="194" spans="1:2" x14ac:dyDescent="0.25">
      <c r="A194" s="3">
        <v>69267</v>
      </c>
      <c r="B194" s="3">
        <v>1489</v>
      </c>
    </row>
    <row r="195" spans="1:2" x14ac:dyDescent="0.25">
      <c r="A195" s="3">
        <v>81051</v>
      </c>
      <c r="B195" s="3">
        <v>1487</v>
      </c>
    </row>
    <row r="196" spans="1:2" x14ac:dyDescent="0.25">
      <c r="A196" s="3">
        <v>57333</v>
      </c>
      <c r="B196" s="3">
        <v>1486</v>
      </c>
    </row>
    <row r="197" spans="1:2" x14ac:dyDescent="0.25">
      <c r="A197" s="3">
        <v>70440</v>
      </c>
      <c r="B197" s="3">
        <v>1484</v>
      </c>
    </row>
    <row r="198" spans="1:2" x14ac:dyDescent="0.25">
      <c r="A198" s="3">
        <v>62981</v>
      </c>
      <c r="B198" s="3">
        <v>1482</v>
      </c>
    </row>
    <row r="199" spans="1:2" x14ac:dyDescent="0.25">
      <c r="A199" s="3">
        <v>82014</v>
      </c>
      <c r="B199" s="3">
        <v>1480</v>
      </c>
    </row>
    <row r="200" spans="1:2" x14ac:dyDescent="0.25">
      <c r="A200" s="3">
        <v>73454</v>
      </c>
      <c r="B200" s="3">
        <v>1476</v>
      </c>
    </row>
    <row r="201" spans="1:2" x14ac:dyDescent="0.25">
      <c r="A201" s="3">
        <v>79823</v>
      </c>
      <c r="B201" s="3">
        <v>1475</v>
      </c>
    </row>
    <row r="202" spans="1:2" x14ac:dyDescent="0.25">
      <c r="A202" s="3">
        <v>72828</v>
      </c>
      <c r="B202" s="3">
        <v>1473</v>
      </c>
    </row>
    <row r="203" spans="1:2" x14ac:dyDescent="0.25">
      <c r="A203" s="3">
        <v>66465</v>
      </c>
      <c r="B203" s="3">
        <v>1471</v>
      </c>
    </row>
    <row r="204" spans="1:2" x14ac:dyDescent="0.25">
      <c r="A204" s="3">
        <v>76542</v>
      </c>
      <c r="B204" s="3">
        <v>1469</v>
      </c>
    </row>
    <row r="205" spans="1:2" x14ac:dyDescent="0.25">
      <c r="A205" s="3">
        <v>77520</v>
      </c>
      <c r="B205" s="3">
        <v>1468</v>
      </c>
    </row>
    <row r="206" spans="1:2" x14ac:dyDescent="0.25">
      <c r="A206" s="3">
        <v>91820</v>
      </c>
      <c r="B206" s="3">
        <v>1467</v>
      </c>
    </row>
    <row r="207" spans="1:2" x14ac:dyDescent="0.25">
      <c r="A207" s="3">
        <v>69930</v>
      </c>
      <c r="B207" s="3">
        <v>1466</v>
      </c>
    </row>
    <row r="208" spans="1:2" x14ac:dyDescent="0.25">
      <c r="A208" s="3">
        <v>57036</v>
      </c>
      <c r="B208" s="3">
        <v>1466</v>
      </c>
    </row>
    <row r="209" spans="1:2" x14ac:dyDescent="0.25">
      <c r="A209" s="3">
        <v>73892</v>
      </c>
      <c r="B209" s="3">
        <v>1464</v>
      </c>
    </row>
    <row r="210" spans="1:2" x14ac:dyDescent="0.25">
      <c r="A210" s="3">
        <v>65176</v>
      </c>
      <c r="B210" s="3">
        <v>1461</v>
      </c>
    </row>
    <row r="211" spans="1:2" x14ac:dyDescent="0.25">
      <c r="A211" s="3">
        <v>69109</v>
      </c>
      <c r="B211" s="3">
        <v>1460</v>
      </c>
    </row>
    <row r="212" spans="1:2" x14ac:dyDescent="0.25">
      <c r="A212" s="3">
        <v>79946</v>
      </c>
      <c r="B212" s="3">
        <v>1450</v>
      </c>
    </row>
    <row r="213" spans="1:2" x14ac:dyDescent="0.25">
      <c r="A213" s="3">
        <v>73687</v>
      </c>
      <c r="B213" s="3">
        <v>1446</v>
      </c>
    </row>
    <row r="214" spans="1:2" x14ac:dyDescent="0.25">
      <c r="A214" s="3">
        <v>81702</v>
      </c>
      <c r="B214" s="3">
        <v>1446</v>
      </c>
    </row>
    <row r="215" spans="1:2" x14ac:dyDescent="0.25">
      <c r="A215" s="3">
        <v>79529</v>
      </c>
      <c r="B215" s="3">
        <v>1441</v>
      </c>
    </row>
    <row r="216" spans="1:2" x14ac:dyDescent="0.25">
      <c r="A216" s="3">
        <v>74538</v>
      </c>
      <c r="B216" s="3">
        <v>1433</v>
      </c>
    </row>
    <row r="217" spans="1:2" x14ac:dyDescent="0.25">
      <c r="A217" s="3">
        <v>63207</v>
      </c>
      <c r="B217" s="3">
        <v>1432</v>
      </c>
    </row>
    <row r="218" spans="1:2" x14ac:dyDescent="0.25">
      <c r="A218" s="3">
        <v>89694</v>
      </c>
      <c r="B218" s="3">
        <v>1430</v>
      </c>
    </row>
    <row r="219" spans="1:2" x14ac:dyDescent="0.25">
      <c r="A219" s="3">
        <v>67419</v>
      </c>
      <c r="B219" s="3">
        <v>1429</v>
      </c>
    </row>
    <row r="220" spans="1:2" x14ac:dyDescent="0.25">
      <c r="A220" s="3">
        <v>71706</v>
      </c>
      <c r="B220" s="3">
        <v>1429</v>
      </c>
    </row>
    <row r="221" spans="1:2" x14ac:dyDescent="0.25">
      <c r="A221" s="3">
        <v>80995</v>
      </c>
      <c r="B221" s="3">
        <v>1426</v>
      </c>
    </row>
    <row r="222" spans="1:2" x14ac:dyDescent="0.25">
      <c r="A222" s="3">
        <v>78420</v>
      </c>
      <c r="B222" s="3">
        <v>1425</v>
      </c>
    </row>
    <row r="223" spans="1:2" x14ac:dyDescent="0.25">
      <c r="A223" s="3">
        <v>68142</v>
      </c>
      <c r="B223" s="3">
        <v>1422</v>
      </c>
    </row>
    <row r="224" spans="1:2" x14ac:dyDescent="0.25">
      <c r="A224" s="3">
        <v>67369</v>
      </c>
      <c r="B224" s="3">
        <v>1419</v>
      </c>
    </row>
    <row r="225" spans="1:2" x14ac:dyDescent="0.25">
      <c r="A225" s="3">
        <v>72217</v>
      </c>
      <c r="B225" s="3">
        <v>1419</v>
      </c>
    </row>
    <row r="226" spans="1:2" x14ac:dyDescent="0.25">
      <c r="A226" s="3">
        <v>83443</v>
      </c>
      <c r="B226" s="3">
        <v>1413</v>
      </c>
    </row>
    <row r="227" spans="1:2" x14ac:dyDescent="0.25">
      <c r="A227" s="3">
        <v>75693</v>
      </c>
      <c r="B227" s="3">
        <v>1412</v>
      </c>
    </row>
    <row r="228" spans="1:2" x14ac:dyDescent="0.25">
      <c r="A228" s="3">
        <v>86429</v>
      </c>
      <c r="B228" s="3">
        <v>1412</v>
      </c>
    </row>
    <row r="229" spans="1:2" x14ac:dyDescent="0.25">
      <c r="A229" s="3">
        <v>63120</v>
      </c>
      <c r="B229" s="3">
        <v>1408</v>
      </c>
    </row>
    <row r="230" spans="1:2" x14ac:dyDescent="0.25">
      <c r="A230" s="3">
        <v>71819</v>
      </c>
      <c r="B230" s="3">
        <v>1406</v>
      </c>
    </row>
    <row r="231" spans="1:2" x14ac:dyDescent="0.25">
      <c r="A231" s="3">
        <v>80617</v>
      </c>
      <c r="B231" s="3">
        <v>1403</v>
      </c>
    </row>
    <row r="232" spans="1:2" x14ac:dyDescent="0.25">
      <c r="A232" s="3">
        <v>80589</v>
      </c>
      <c r="B232" s="3">
        <v>1402</v>
      </c>
    </row>
    <row r="233" spans="1:2" x14ac:dyDescent="0.25">
      <c r="A233" s="3">
        <v>73356</v>
      </c>
      <c r="B233" s="3">
        <v>1400</v>
      </c>
    </row>
    <row r="234" spans="1:2" x14ac:dyDescent="0.25">
      <c r="A234" s="3">
        <v>72258</v>
      </c>
      <c r="B234" s="3">
        <v>1391</v>
      </c>
    </row>
    <row r="235" spans="1:2" x14ac:dyDescent="0.25">
      <c r="A235" s="3">
        <v>78285</v>
      </c>
      <c r="B235" s="3">
        <v>1387</v>
      </c>
    </row>
    <row r="236" spans="1:2" x14ac:dyDescent="0.25">
      <c r="A236" s="3">
        <v>72504</v>
      </c>
      <c r="B236" s="3">
        <v>1384</v>
      </c>
    </row>
    <row r="237" spans="1:2" x14ac:dyDescent="0.25">
      <c r="A237" s="3">
        <v>63684</v>
      </c>
      <c r="B237" s="3">
        <v>1384</v>
      </c>
    </row>
    <row r="238" spans="1:2" x14ac:dyDescent="0.25">
      <c r="A238" s="3">
        <v>83844</v>
      </c>
      <c r="B238" s="3">
        <v>1383</v>
      </c>
    </row>
    <row r="239" spans="1:2" x14ac:dyDescent="0.25">
      <c r="A239" s="3">
        <v>67384</v>
      </c>
      <c r="B239" s="3">
        <v>1383</v>
      </c>
    </row>
    <row r="240" spans="1:2" x14ac:dyDescent="0.25">
      <c r="A240" s="3">
        <v>82582</v>
      </c>
      <c r="B240" s="3">
        <v>1376</v>
      </c>
    </row>
    <row r="241" spans="1:2" x14ac:dyDescent="0.25">
      <c r="A241" s="3">
        <v>72643</v>
      </c>
      <c r="B241" s="3">
        <v>1376</v>
      </c>
    </row>
    <row r="242" spans="1:2" x14ac:dyDescent="0.25">
      <c r="A242" s="3">
        <v>76445</v>
      </c>
      <c r="B242" s="3">
        <v>1375</v>
      </c>
    </row>
    <row r="243" spans="1:2" x14ac:dyDescent="0.25">
      <c r="A243" s="3">
        <v>69016</v>
      </c>
      <c r="B243" s="3">
        <v>1372</v>
      </c>
    </row>
    <row r="244" spans="1:2" x14ac:dyDescent="0.25">
      <c r="A244" s="3">
        <v>82584</v>
      </c>
      <c r="B244" s="3">
        <v>1367</v>
      </c>
    </row>
    <row r="245" spans="1:2" x14ac:dyDescent="0.25">
      <c r="A245" s="3">
        <v>76618</v>
      </c>
      <c r="B245" s="3">
        <v>1364</v>
      </c>
    </row>
    <row r="246" spans="1:2" x14ac:dyDescent="0.25">
      <c r="A246" s="3">
        <v>69520</v>
      </c>
      <c r="B246" s="3">
        <v>1362</v>
      </c>
    </row>
    <row r="247" spans="1:2" x14ac:dyDescent="0.25">
      <c r="A247" s="3">
        <v>75507</v>
      </c>
      <c r="B247" s="3">
        <v>1360</v>
      </c>
    </row>
    <row r="248" spans="1:2" x14ac:dyDescent="0.25">
      <c r="A248" s="3">
        <v>91065</v>
      </c>
      <c r="B248" s="3">
        <v>1360</v>
      </c>
    </row>
    <row r="249" spans="1:2" x14ac:dyDescent="0.25">
      <c r="A249" s="3">
        <v>75777</v>
      </c>
      <c r="B249" s="3">
        <v>1358</v>
      </c>
    </row>
    <row r="250" spans="1:2" x14ac:dyDescent="0.25">
      <c r="A250" s="3">
        <v>85738</v>
      </c>
      <c r="B250" s="3">
        <v>1358</v>
      </c>
    </row>
    <row r="251" spans="1:2" x14ac:dyDescent="0.25">
      <c r="A251" s="3">
        <v>49667</v>
      </c>
      <c r="B251" s="3">
        <v>1357</v>
      </c>
    </row>
    <row r="252" spans="1:2" x14ac:dyDescent="0.25">
      <c r="A252" s="3">
        <v>79410</v>
      </c>
      <c r="B252" s="3">
        <v>1357</v>
      </c>
    </row>
    <row r="253" spans="1:2" x14ac:dyDescent="0.25">
      <c r="A253" s="3">
        <v>73803</v>
      </c>
      <c r="B253" s="3">
        <v>1354</v>
      </c>
    </row>
    <row r="254" spans="1:2" x14ac:dyDescent="0.25">
      <c r="A254" s="3">
        <v>80134</v>
      </c>
      <c r="B254" s="3">
        <v>1352</v>
      </c>
    </row>
    <row r="255" spans="1:2" x14ac:dyDescent="0.25">
      <c r="A255" s="3">
        <v>71952</v>
      </c>
      <c r="B255" s="3">
        <v>1350</v>
      </c>
    </row>
    <row r="256" spans="1:2" x14ac:dyDescent="0.25">
      <c r="A256" s="3">
        <v>82427</v>
      </c>
      <c r="B256" s="3">
        <v>1349</v>
      </c>
    </row>
    <row r="257" spans="1:2" x14ac:dyDescent="0.25">
      <c r="A257" s="3">
        <v>72159</v>
      </c>
      <c r="B257" s="3">
        <v>1348</v>
      </c>
    </row>
    <row r="258" spans="1:2" x14ac:dyDescent="0.25">
      <c r="A258" s="3">
        <v>81246</v>
      </c>
      <c r="B258" s="3">
        <v>1342</v>
      </c>
    </row>
    <row r="259" spans="1:2" x14ac:dyDescent="0.25">
      <c r="A259" s="3">
        <v>69372</v>
      </c>
      <c r="B259" s="3">
        <v>1339</v>
      </c>
    </row>
    <row r="260" spans="1:2" x14ac:dyDescent="0.25">
      <c r="A260" s="3">
        <v>68397</v>
      </c>
      <c r="B260" s="3">
        <v>1336</v>
      </c>
    </row>
    <row r="261" spans="1:2" x14ac:dyDescent="0.25">
      <c r="A261" s="3">
        <v>55951</v>
      </c>
      <c r="B261" s="3">
        <v>1334</v>
      </c>
    </row>
    <row r="262" spans="1:2" x14ac:dyDescent="0.25">
      <c r="A262" s="3">
        <v>80395</v>
      </c>
      <c r="B262" s="3">
        <v>1332</v>
      </c>
    </row>
    <row r="263" spans="1:2" x14ac:dyDescent="0.25">
      <c r="A263" s="3">
        <v>90842</v>
      </c>
      <c r="B263" s="3">
        <v>1331</v>
      </c>
    </row>
    <row r="264" spans="1:2" x14ac:dyDescent="0.25">
      <c r="A264" s="3">
        <v>85485</v>
      </c>
      <c r="B264" s="3">
        <v>1329</v>
      </c>
    </row>
    <row r="265" spans="1:2" x14ac:dyDescent="0.25">
      <c r="A265" s="3">
        <v>76045</v>
      </c>
      <c r="B265" s="3">
        <v>1323</v>
      </c>
    </row>
    <row r="266" spans="1:2" x14ac:dyDescent="0.25">
      <c r="A266" s="3">
        <v>76140</v>
      </c>
      <c r="B266" s="3">
        <v>1322</v>
      </c>
    </row>
    <row r="267" spans="1:2" x14ac:dyDescent="0.25">
      <c r="A267" s="3">
        <v>77845</v>
      </c>
      <c r="B267" s="3">
        <v>1320</v>
      </c>
    </row>
    <row r="268" spans="1:2" x14ac:dyDescent="0.25">
      <c r="A268" s="3">
        <v>65819</v>
      </c>
      <c r="B268" s="3">
        <v>1320</v>
      </c>
    </row>
    <row r="269" spans="1:2" x14ac:dyDescent="0.25">
      <c r="A269" s="3">
        <v>79530</v>
      </c>
      <c r="B269" s="3">
        <v>1319</v>
      </c>
    </row>
    <row r="270" spans="1:2" x14ac:dyDescent="0.25">
      <c r="A270" s="3">
        <v>75027</v>
      </c>
      <c r="B270" s="3">
        <v>1313</v>
      </c>
    </row>
    <row r="271" spans="1:2" x14ac:dyDescent="0.25">
      <c r="A271" s="3">
        <v>69882</v>
      </c>
      <c r="B271" s="3">
        <v>1313</v>
      </c>
    </row>
    <row r="272" spans="1:2" x14ac:dyDescent="0.25">
      <c r="A272" s="3">
        <v>72905</v>
      </c>
      <c r="B272" s="3">
        <v>1312</v>
      </c>
    </row>
    <row r="273" spans="1:2" x14ac:dyDescent="0.25">
      <c r="A273" s="3">
        <v>64590</v>
      </c>
      <c r="B273" s="3">
        <v>1308</v>
      </c>
    </row>
    <row r="274" spans="1:2" x14ac:dyDescent="0.25">
      <c r="A274" s="3">
        <v>78939</v>
      </c>
      <c r="B274" s="3">
        <v>1302</v>
      </c>
    </row>
    <row r="275" spans="1:2" x14ac:dyDescent="0.25">
      <c r="A275" s="3">
        <v>79456</v>
      </c>
      <c r="B275" s="3">
        <v>1302</v>
      </c>
    </row>
    <row r="276" spans="1:2" x14ac:dyDescent="0.25">
      <c r="A276" s="3">
        <v>78041</v>
      </c>
      <c r="B276" s="3">
        <v>1302</v>
      </c>
    </row>
    <row r="277" spans="1:2" x14ac:dyDescent="0.25">
      <c r="A277" s="3">
        <v>85696</v>
      </c>
      <c r="B277" s="3">
        <v>1301</v>
      </c>
    </row>
    <row r="278" spans="1:2" x14ac:dyDescent="0.25">
      <c r="A278" s="3">
        <v>76068</v>
      </c>
      <c r="B278" s="3">
        <v>1300</v>
      </c>
    </row>
    <row r="279" spans="1:2" x14ac:dyDescent="0.25">
      <c r="A279" s="3">
        <v>61456</v>
      </c>
      <c r="B279" s="3">
        <v>1299</v>
      </c>
    </row>
    <row r="280" spans="1:2" x14ac:dyDescent="0.25">
      <c r="A280" s="3">
        <v>83257</v>
      </c>
      <c r="B280" s="3">
        <v>1298</v>
      </c>
    </row>
    <row r="281" spans="1:2" x14ac:dyDescent="0.25">
      <c r="A281" s="3">
        <v>81795</v>
      </c>
      <c r="B281" s="3">
        <v>1294</v>
      </c>
    </row>
    <row r="282" spans="1:2" x14ac:dyDescent="0.25">
      <c r="A282" s="3">
        <v>80011</v>
      </c>
      <c r="B282" s="3">
        <v>1293</v>
      </c>
    </row>
    <row r="283" spans="1:2" x14ac:dyDescent="0.25">
      <c r="A283" s="3">
        <v>64355</v>
      </c>
      <c r="B283" s="3">
        <v>1292</v>
      </c>
    </row>
    <row r="284" spans="1:2" x14ac:dyDescent="0.25">
      <c r="A284" s="3">
        <v>83273</v>
      </c>
      <c r="B284" s="3">
        <v>1290</v>
      </c>
    </row>
    <row r="285" spans="1:2" x14ac:dyDescent="0.25">
      <c r="A285" s="3">
        <v>66582</v>
      </c>
      <c r="B285" s="3">
        <v>1288</v>
      </c>
    </row>
    <row r="286" spans="1:2" x14ac:dyDescent="0.25">
      <c r="A286" s="3">
        <v>70924</v>
      </c>
      <c r="B286" s="3">
        <v>1287</v>
      </c>
    </row>
    <row r="287" spans="1:2" x14ac:dyDescent="0.25">
      <c r="A287" s="3">
        <v>70713</v>
      </c>
      <c r="B287" s="3">
        <v>1287</v>
      </c>
    </row>
    <row r="288" spans="1:2" x14ac:dyDescent="0.25">
      <c r="A288" s="3">
        <v>82733</v>
      </c>
      <c r="B288" s="3">
        <v>1285</v>
      </c>
    </row>
    <row r="289" spans="1:2" x14ac:dyDescent="0.25">
      <c r="A289" s="3">
        <v>62859</v>
      </c>
      <c r="B289" s="3">
        <v>1282</v>
      </c>
    </row>
    <row r="290" spans="1:2" x14ac:dyDescent="0.25">
      <c r="A290" s="3">
        <v>82122</v>
      </c>
      <c r="B290" s="3">
        <v>1282</v>
      </c>
    </row>
    <row r="291" spans="1:2" x14ac:dyDescent="0.25">
      <c r="A291" s="3">
        <v>72550</v>
      </c>
      <c r="B291" s="3">
        <v>1281</v>
      </c>
    </row>
    <row r="292" spans="1:2" x14ac:dyDescent="0.25">
      <c r="A292" s="3">
        <v>74165</v>
      </c>
      <c r="B292" s="3">
        <v>1281</v>
      </c>
    </row>
    <row r="293" spans="1:2" x14ac:dyDescent="0.25">
      <c r="A293" s="3">
        <v>77863</v>
      </c>
      <c r="B293" s="3">
        <v>1279</v>
      </c>
    </row>
    <row r="294" spans="1:2" x14ac:dyDescent="0.25">
      <c r="A294" s="3">
        <v>68487</v>
      </c>
      <c r="B294" s="3">
        <v>1277</v>
      </c>
    </row>
    <row r="295" spans="1:2" x14ac:dyDescent="0.25">
      <c r="A295" s="3">
        <v>70638</v>
      </c>
      <c r="B295" s="3">
        <v>1271</v>
      </c>
    </row>
    <row r="296" spans="1:2" x14ac:dyDescent="0.25">
      <c r="A296" s="3">
        <v>63810</v>
      </c>
      <c r="B296" s="3">
        <v>1270</v>
      </c>
    </row>
    <row r="297" spans="1:2" x14ac:dyDescent="0.25">
      <c r="A297" s="3">
        <v>82800</v>
      </c>
      <c r="B297" s="3">
        <v>1270</v>
      </c>
    </row>
    <row r="298" spans="1:2" x14ac:dyDescent="0.25">
      <c r="A298" s="3">
        <v>65220</v>
      </c>
      <c r="B298" s="3">
        <v>1270</v>
      </c>
    </row>
    <row r="299" spans="1:2" x14ac:dyDescent="0.25">
      <c r="A299" s="3">
        <v>60000</v>
      </c>
      <c r="B299" s="3">
        <v>1265</v>
      </c>
    </row>
    <row r="300" spans="1:2" x14ac:dyDescent="0.25">
      <c r="A300" s="3">
        <v>78394</v>
      </c>
      <c r="B300" s="3">
        <v>1262</v>
      </c>
    </row>
    <row r="301" spans="1:2" x14ac:dyDescent="0.25">
      <c r="A301" s="3">
        <v>86111</v>
      </c>
      <c r="B301" s="3">
        <v>1259</v>
      </c>
    </row>
    <row r="302" spans="1:2" x14ac:dyDescent="0.25">
      <c r="A302" s="3">
        <v>80144</v>
      </c>
      <c r="B302" s="3">
        <v>1259</v>
      </c>
    </row>
    <row r="303" spans="1:2" x14ac:dyDescent="0.25">
      <c r="A303" s="3">
        <v>66664</v>
      </c>
      <c r="B303" s="3">
        <v>1257</v>
      </c>
    </row>
    <row r="304" spans="1:2" x14ac:dyDescent="0.25">
      <c r="A304" s="3">
        <v>63972</v>
      </c>
      <c r="B304" s="3">
        <v>1257</v>
      </c>
    </row>
    <row r="305" spans="1:2" x14ac:dyDescent="0.25">
      <c r="A305" s="3">
        <v>80124</v>
      </c>
      <c r="B305" s="3">
        <v>1254</v>
      </c>
    </row>
    <row r="306" spans="1:2" x14ac:dyDescent="0.25">
      <c r="A306" s="3">
        <v>87171</v>
      </c>
      <c r="B306" s="3">
        <v>1254</v>
      </c>
    </row>
    <row r="307" spans="1:2" x14ac:dyDescent="0.25">
      <c r="A307" s="3">
        <v>70617</v>
      </c>
      <c r="B307" s="3">
        <v>1253</v>
      </c>
    </row>
    <row r="308" spans="1:2" x14ac:dyDescent="0.25">
      <c r="A308" s="3">
        <v>67430</v>
      </c>
      <c r="B308" s="3">
        <v>1243</v>
      </c>
    </row>
    <row r="309" spans="1:2" x14ac:dyDescent="0.25">
      <c r="A309" s="3">
        <v>66991</v>
      </c>
      <c r="B309" s="3">
        <v>1241</v>
      </c>
    </row>
    <row r="310" spans="1:2" x14ac:dyDescent="0.25">
      <c r="A310" s="3">
        <v>62882</v>
      </c>
      <c r="B310" s="3">
        <v>1241</v>
      </c>
    </row>
    <row r="311" spans="1:2" x14ac:dyDescent="0.25">
      <c r="A311" s="3">
        <v>90000</v>
      </c>
      <c r="B311" s="3">
        <v>1238</v>
      </c>
    </row>
    <row r="312" spans="1:2" x14ac:dyDescent="0.25">
      <c r="A312" s="3">
        <v>78499</v>
      </c>
      <c r="B312" s="3">
        <v>1237</v>
      </c>
    </row>
    <row r="313" spans="1:2" x14ac:dyDescent="0.25">
      <c r="A313" s="3">
        <v>88194</v>
      </c>
      <c r="B313" s="3">
        <v>1236</v>
      </c>
    </row>
    <row r="314" spans="1:2" x14ac:dyDescent="0.25">
      <c r="A314" s="3">
        <v>92556</v>
      </c>
      <c r="B314" s="3">
        <v>1235</v>
      </c>
    </row>
    <row r="315" spans="1:2" x14ac:dyDescent="0.25">
      <c r="A315" s="3">
        <v>64325</v>
      </c>
      <c r="B315" s="3">
        <v>1234</v>
      </c>
    </row>
    <row r="316" spans="1:2" x14ac:dyDescent="0.25">
      <c r="A316" s="3">
        <v>61787</v>
      </c>
      <c r="B316" s="3">
        <v>1234</v>
      </c>
    </row>
    <row r="317" spans="1:2" x14ac:dyDescent="0.25">
      <c r="A317" s="3">
        <v>68092</v>
      </c>
      <c r="B317" s="3">
        <v>1233</v>
      </c>
    </row>
    <row r="318" spans="1:2" x14ac:dyDescent="0.25">
      <c r="A318" s="3">
        <v>71626</v>
      </c>
      <c r="B318" s="3">
        <v>1233</v>
      </c>
    </row>
    <row r="319" spans="1:2" x14ac:dyDescent="0.25">
      <c r="A319" s="3">
        <v>71434</v>
      </c>
      <c r="B319" s="3">
        <v>1232</v>
      </c>
    </row>
    <row r="320" spans="1:2" x14ac:dyDescent="0.25">
      <c r="A320" s="3">
        <v>75865</v>
      </c>
      <c r="B320" s="3">
        <v>1230</v>
      </c>
    </row>
    <row r="321" spans="1:2" x14ac:dyDescent="0.25">
      <c r="A321" s="3">
        <v>71466</v>
      </c>
      <c r="B321" s="3">
        <v>1230</v>
      </c>
    </row>
    <row r="322" spans="1:2" x14ac:dyDescent="0.25">
      <c r="A322" s="3">
        <v>75114</v>
      </c>
      <c r="B322" s="3">
        <v>1229</v>
      </c>
    </row>
    <row r="323" spans="1:2" x14ac:dyDescent="0.25">
      <c r="A323" s="3">
        <v>64849</v>
      </c>
      <c r="B323" s="3">
        <v>1228</v>
      </c>
    </row>
    <row r="324" spans="1:2" x14ac:dyDescent="0.25">
      <c r="A324" s="3">
        <v>80872</v>
      </c>
      <c r="B324" s="3">
        <v>1228</v>
      </c>
    </row>
    <row r="325" spans="1:2" x14ac:dyDescent="0.25">
      <c r="A325" s="3">
        <v>78128</v>
      </c>
      <c r="B325" s="3">
        <v>1228</v>
      </c>
    </row>
    <row r="326" spans="1:2" x14ac:dyDescent="0.25">
      <c r="A326" s="3">
        <v>66303</v>
      </c>
      <c r="B326" s="3">
        <v>1226</v>
      </c>
    </row>
    <row r="327" spans="1:2" x14ac:dyDescent="0.25">
      <c r="A327" s="3">
        <v>79593</v>
      </c>
      <c r="B327" s="3">
        <v>1221</v>
      </c>
    </row>
    <row r="328" spans="1:2" x14ac:dyDescent="0.25">
      <c r="A328" s="3">
        <v>66426</v>
      </c>
      <c r="B328" s="3">
        <v>1220</v>
      </c>
    </row>
    <row r="329" spans="1:2" x14ac:dyDescent="0.25">
      <c r="A329" s="3">
        <v>56981</v>
      </c>
      <c r="B329" s="3">
        <v>1217</v>
      </c>
    </row>
    <row r="330" spans="1:2" x14ac:dyDescent="0.25">
      <c r="A330" s="3">
        <v>51563</v>
      </c>
      <c r="B330" s="3">
        <v>1214</v>
      </c>
    </row>
    <row r="331" spans="1:2" x14ac:dyDescent="0.25">
      <c r="A331" s="3">
        <v>62220</v>
      </c>
      <c r="B331" s="3">
        <v>1214</v>
      </c>
    </row>
    <row r="332" spans="1:2" x14ac:dyDescent="0.25">
      <c r="A332" s="3">
        <v>84574</v>
      </c>
      <c r="B332" s="3">
        <v>1212</v>
      </c>
    </row>
    <row r="333" spans="1:2" x14ac:dyDescent="0.25">
      <c r="A333" s="3">
        <v>71022</v>
      </c>
      <c r="B333" s="3">
        <v>1211</v>
      </c>
    </row>
    <row r="334" spans="1:2" x14ac:dyDescent="0.25">
      <c r="A334" s="3">
        <v>54959</v>
      </c>
      <c r="B334" s="3">
        <v>1208</v>
      </c>
    </row>
    <row r="335" spans="1:2" x14ac:dyDescent="0.25">
      <c r="A335" s="3">
        <v>58656</v>
      </c>
      <c r="B335" s="3">
        <v>1208</v>
      </c>
    </row>
    <row r="336" spans="1:2" x14ac:dyDescent="0.25">
      <c r="A336" s="3">
        <v>83837</v>
      </c>
      <c r="B336" s="3">
        <v>1207</v>
      </c>
    </row>
    <row r="337" spans="1:2" x14ac:dyDescent="0.25">
      <c r="A337" s="3">
        <v>61996</v>
      </c>
      <c r="B337" s="3">
        <v>1206</v>
      </c>
    </row>
    <row r="338" spans="1:2" x14ac:dyDescent="0.25">
      <c r="A338" s="3">
        <v>64504</v>
      </c>
      <c r="B338" s="3">
        <v>1206</v>
      </c>
    </row>
    <row r="339" spans="1:2" x14ac:dyDescent="0.25">
      <c r="A339" s="3">
        <v>81300</v>
      </c>
      <c r="B339" s="3">
        <v>1205</v>
      </c>
    </row>
    <row r="340" spans="1:2" x14ac:dyDescent="0.25">
      <c r="A340" s="3">
        <v>74290</v>
      </c>
      <c r="B340" s="3">
        <v>1205</v>
      </c>
    </row>
    <row r="341" spans="1:2" x14ac:dyDescent="0.25">
      <c r="A341" s="3">
        <v>75922</v>
      </c>
      <c r="B341" s="3">
        <v>1203</v>
      </c>
    </row>
    <row r="342" spans="1:2" x14ac:dyDescent="0.25">
      <c r="A342" s="3">
        <v>75032</v>
      </c>
      <c r="B342" s="3">
        <v>1203</v>
      </c>
    </row>
    <row r="343" spans="1:2" x14ac:dyDescent="0.25">
      <c r="A343" s="3">
        <v>79689</v>
      </c>
      <c r="B343" s="3">
        <v>1194</v>
      </c>
    </row>
    <row r="344" spans="1:2" x14ac:dyDescent="0.25">
      <c r="A344" s="3">
        <v>72228</v>
      </c>
      <c r="B344" s="3">
        <v>1194</v>
      </c>
    </row>
    <row r="345" spans="1:2" x14ac:dyDescent="0.25">
      <c r="A345" s="3">
        <v>72071</v>
      </c>
      <c r="B345" s="3">
        <v>1188</v>
      </c>
    </row>
    <row r="346" spans="1:2" x14ac:dyDescent="0.25">
      <c r="A346" s="3">
        <v>70321</v>
      </c>
      <c r="B346" s="3">
        <v>1185</v>
      </c>
    </row>
    <row r="347" spans="1:2" x14ac:dyDescent="0.25">
      <c r="A347" s="3">
        <v>80763</v>
      </c>
      <c r="B347" s="3">
        <v>1184</v>
      </c>
    </row>
    <row r="348" spans="1:2" x14ac:dyDescent="0.25">
      <c r="A348" s="3">
        <v>85072</v>
      </c>
      <c r="B348" s="3">
        <v>1182</v>
      </c>
    </row>
    <row r="349" spans="1:2" x14ac:dyDescent="0.25">
      <c r="A349" s="3">
        <v>102160</v>
      </c>
      <c r="B349" s="3">
        <v>1182</v>
      </c>
    </row>
    <row r="350" spans="1:2" x14ac:dyDescent="0.25">
      <c r="A350" s="3">
        <v>81044</v>
      </c>
      <c r="B350" s="3">
        <v>1182</v>
      </c>
    </row>
    <row r="351" spans="1:2" x14ac:dyDescent="0.25">
      <c r="A351" s="3">
        <v>66973</v>
      </c>
      <c r="B351" s="3">
        <v>1180</v>
      </c>
    </row>
    <row r="352" spans="1:2" x14ac:dyDescent="0.25">
      <c r="A352" s="3">
        <v>72282</v>
      </c>
      <c r="B352" s="3">
        <v>1178</v>
      </c>
    </row>
    <row r="353" spans="1:2" x14ac:dyDescent="0.25">
      <c r="A353" s="3">
        <v>68316</v>
      </c>
      <c r="B353" s="3">
        <v>1178</v>
      </c>
    </row>
    <row r="354" spans="1:2" x14ac:dyDescent="0.25">
      <c r="A354" s="3">
        <v>82032</v>
      </c>
      <c r="B354" s="3">
        <v>1177</v>
      </c>
    </row>
    <row r="355" spans="1:2" x14ac:dyDescent="0.25">
      <c r="A355" s="3">
        <v>65308</v>
      </c>
      <c r="B355" s="3">
        <v>1177</v>
      </c>
    </row>
    <row r="356" spans="1:2" x14ac:dyDescent="0.25">
      <c r="A356" s="3">
        <v>68657</v>
      </c>
      <c r="B356" s="3">
        <v>1174</v>
      </c>
    </row>
    <row r="357" spans="1:2" x14ac:dyDescent="0.25">
      <c r="A357" s="3">
        <v>80317</v>
      </c>
      <c r="B357" s="3">
        <v>1174</v>
      </c>
    </row>
    <row r="358" spans="1:2" x14ac:dyDescent="0.25">
      <c r="A358" s="3">
        <v>81168</v>
      </c>
      <c r="B358" s="3">
        <v>1171</v>
      </c>
    </row>
    <row r="359" spans="1:2" x14ac:dyDescent="0.25">
      <c r="A359" s="3">
        <v>80982</v>
      </c>
      <c r="B359" s="3">
        <v>1169</v>
      </c>
    </row>
    <row r="360" spans="1:2" x14ac:dyDescent="0.25">
      <c r="A360" s="3">
        <v>72099</v>
      </c>
      <c r="B360" s="3">
        <v>1166</v>
      </c>
    </row>
    <row r="361" spans="1:2" x14ac:dyDescent="0.25">
      <c r="A361" s="3">
        <v>67432</v>
      </c>
      <c r="B361" s="3">
        <v>1165</v>
      </c>
    </row>
    <row r="362" spans="1:2" x14ac:dyDescent="0.25">
      <c r="A362" s="3">
        <v>77027</v>
      </c>
      <c r="B362" s="3">
        <v>1164</v>
      </c>
    </row>
    <row r="363" spans="1:2" x14ac:dyDescent="0.25">
      <c r="A363" s="3">
        <v>67445</v>
      </c>
      <c r="B363" s="3">
        <v>1163</v>
      </c>
    </row>
    <row r="364" spans="1:2" x14ac:dyDescent="0.25">
      <c r="A364" s="3">
        <v>74250</v>
      </c>
      <c r="B364" s="3">
        <v>1158</v>
      </c>
    </row>
    <row r="365" spans="1:2" x14ac:dyDescent="0.25">
      <c r="A365" s="3">
        <v>86424</v>
      </c>
      <c r="B365" s="3">
        <v>1158</v>
      </c>
    </row>
    <row r="366" spans="1:2" x14ac:dyDescent="0.25">
      <c r="A366" s="3">
        <v>70792</v>
      </c>
      <c r="B366" s="3">
        <v>1158</v>
      </c>
    </row>
    <row r="367" spans="1:2" x14ac:dyDescent="0.25">
      <c r="A367" s="3">
        <v>62187</v>
      </c>
      <c r="B367" s="3">
        <v>1157</v>
      </c>
    </row>
    <row r="368" spans="1:2" x14ac:dyDescent="0.25">
      <c r="A368" s="3">
        <v>63887</v>
      </c>
      <c r="B368" s="3">
        <v>1153</v>
      </c>
    </row>
    <row r="369" spans="1:2" x14ac:dyDescent="0.25">
      <c r="A369" s="3">
        <v>84219</v>
      </c>
      <c r="B369" s="3">
        <v>1153</v>
      </c>
    </row>
    <row r="370" spans="1:2" x14ac:dyDescent="0.25">
      <c r="A370" s="3">
        <v>80950</v>
      </c>
      <c r="B370" s="3">
        <v>1150</v>
      </c>
    </row>
    <row r="371" spans="1:2" x14ac:dyDescent="0.25">
      <c r="A371" s="3">
        <v>63564</v>
      </c>
      <c r="B371" s="3">
        <v>1150</v>
      </c>
    </row>
    <row r="372" spans="1:2" x14ac:dyDescent="0.25">
      <c r="A372" s="3">
        <v>70091</v>
      </c>
      <c r="B372" s="3">
        <v>1150</v>
      </c>
    </row>
    <row r="373" spans="1:2" x14ac:dyDescent="0.25">
      <c r="A373" s="3">
        <v>71691</v>
      </c>
      <c r="B373" s="3">
        <v>1149</v>
      </c>
    </row>
    <row r="374" spans="1:2" x14ac:dyDescent="0.25">
      <c r="A374" s="3">
        <v>55212</v>
      </c>
      <c r="B374" s="3">
        <v>1148</v>
      </c>
    </row>
    <row r="375" spans="1:2" x14ac:dyDescent="0.25">
      <c r="A375" s="3">
        <v>77457</v>
      </c>
      <c r="B375" s="3">
        <v>1146</v>
      </c>
    </row>
    <row r="376" spans="1:2" x14ac:dyDescent="0.25">
      <c r="A376" s="3">
        <v>82716</v>
      </c>
      <c r="B376" s="3">
        <v>1145</v>
      </c>
    </row>
    <row r="377" spans="1:2" x14ac:dyDescent="0.25">
      <c r="A377" s="3">
        <v>70951</v>
      </c>
      <c r="B377" s="3">
        <v>1144</v>
      </c>
    </row>
    <row r="378" spans="1:2" x14ac:dyDescent="0.25">
      <c r="A378" s="3">
        <v>62845</v>
      </c>
      <c r="B378" s="3">
        <v>1144</v>
      </c>
    </row>
    <row r="379" spans="1:2" x14ac:dyDescent="0.25">
      <c r="A379" s="3">
        <v>62845</v>
      </c>
      <c r="B379" s="3">
        <v>1144</v>
      </c>
    </row>
    <row r="380" spans="1:2" x14ac:dyDescent="0.25">
      <c r="A380" s="3">
        <v>65169</v>
      </c>
      <c r="B380" s="3">
        <v>1143</v>
      </c>
    </row>
    <row r="381" spans="1:2" x14ac:dyDescent="0.25">
      <c r="A381" s="3">
        <v>61618</v>
      </c>
      <c r="B381" s="3">
        <v>1140</v>
      </c>
    </row>
    <row r="382" spans="1:2" x14ac:dyDescent="0.25">
      <c r="A382" s="3">
        <v>76773</v>
      </c>
      <c r="B382" s="3">
        <v>1140</v>
      </c>
    </row>
    <row r="383" spans="1:2" x14ac:dyDescent="0.25">
      <c r="A383" s="3">
        <v>66334</v>
      </c>
      <c r="B383" s="3">
        <v>1138</v>
      </c>
    </row>
    <row r="384" spans="1:2" x14ac:dyDescent="0.25">
      <c r="A384" s="3">
        <v>71107</v>
      </c>
      <c r="B384" s="3">
        <v>1132</v>
      </c>
    </row>
    <row r="385" spans="1:2" x14ac:dyDescent="0.25">
      <c r="A385" s="3">
        <v>75433</v>
      </c>
      <c r="B385" s="3">
        <v>1131</v>
      </c>
    </row>
    <row r="386" spans="1:2" x14ac:dyDescent="0.25">
      <c r="A386" s="3">
        <v>75484</v>
      </c>
      <c r="B386" s="3">
        <v>1125</v>
      </c>
    </row>
    <row r="387" spans="1:2" x14ac:dyDescent="0.25">
      <c r="A387" s="3">
        <v>60839</v>
      </c>
      <c r="B387" s="3">
        <v>1122</v>
      </c>
    </row>
    <row r="388" spans="1:2" x14ac:dyDescent="0.25">
      <c r="A388" s="3">
        <v>75702</v>
      </c>
      <c r="B388" s="3">
        <v>1118</v>
      </c>
    </row>
    <row r="389" spans="1:2" x14ac:dyDescent="0.25">
      <c r="A389" s="3">
        <v>70515</v>
      </c>
      <c r="B389" s="3">
        <v>1118</v>
      </c>
    </row>
    <row r="390" spans="1:2" x14ac:dyDescent="0.25">
      <c r="A390" s="3">
        <v>61014</v>
      </c>
      <c r="B390" s="3">
        <v>1118</v>
      </c>
    </row>
    <row r="391" spans="1:2" x14ac:dyDescent="0.25">
      <c r="A391" s="3">
        <v>71853</v>
      </c>
      <c r="B391" s="3">
        <v>1117</v>
      </c>
    </row>
    <row r="392" spans="1:2" x14ac:dyDescent="0.25">
      <c r="A392" s="3">
        <v>77226</v>
      </c>
      <c r="B392" s="3">
        <v>1117</v>
      </c>
    </row>
    <row r="393" spans="1:2" x14ac:dyDescent="0.25">
      <c r="A393" s="3">
        <v>72679</v>
      </c>
      <c r="B393" s="3">
        <v>1114</v>
      </c>
    </row>
    <row r="394" spans="1:2" x14ac:dyDescent="0.25">
      <c r="A394" s="3">
        <v>70038</v>
      </c>
      <c r="B394" s="3">
        <v>1114</v>
      </c>
    </row>
    <row r="395" spans="1:2" x14ac:dyDescent="0.25">
      <c r="A395" s="3">
        <v>77037</v>
      </c>
      <c r="B395" s="3">
        <v>1113</v>
      </c>
    </row>
    <row r="396" spans="1:2" x14ac:dyDescent="0.25">
      <c r="A396" s="3">
        <v>71855</v>
      </c>
      <c r="B396" s="3">
        <v>1113</v>
      </c>
    </row>
    <row r="397" spans="1:2" x14ac:dyDescent="0.25">
      <c r="A397" s="3">
        <v>85431</v>
      </c>
      <c r="B397" s="3">
        <v>1112</v>
      </c>
    </row>
    <row r="398" spans="1:2" x14ac:dyDescent="0.25">
      <c r="A398" s="3">
        <v>49118</v>
      </c>
      <c r="B398" s="3">
        <v>1110</v>
      </c>
    </row>
    <row r="399" spans="1:2" x14ac:dyDescent="0.25">
      <c r="A399" s="3">
        <v>73691</v>
      </c>
      <c r="B399" s="3">
        <v>1106</v>
      </c>
    </row>
    <row r="400" spans="1:2" x14ac:dyDescent="0.25">
      <c r="A400" s="3">
        <v>77343</v>
      </c>
      <c r="B400" s="3">
        <v>1103</v>
      </c>
    </row>
    <row r="401" spans="1:2" x14ac:dyDescent="0.25">
      <c r="A401" s="3">
        <v>53653</v>
      </c>
      <c r="B401" s="3">
        <v>1102</v>
      </c>
    </row>
    <row r="402" spans="1:2" x14ac:dyDescent="0.25">
      <c r="A402" s="3">
        <v>79632</v>
      </c>
      <c r="B402" s="3">
        <v>1101</v>
      </c>
    </row>
    <row r="403" spans="1:2" x14ac:dyDescent="0.25">
      <c r="A403" s="3">
        <v>71322</v>
      </c>
      <c r="B403" s="3">
        <v>1101</v>
      </c>
    </row>
    <row r="404" spans="1:2" x14ac:dyDescent="0.25">
      <c r="A404" s="3">
        <v>71604</v>
      </c>
      <c r="B404" s="3">
        <v>1099</v>
      </c>
    </row>
    <row r="405" spans="1:2" x14ac:dyDescent="0.25">
      <c r="A405" s="3">
        <v>86718</v>
      </c>
      <c r="B405" s="3">
        <v>1098</v>
      </c>
    </row>
    <row r="406" spans="1:2" x14ac:dyDescent="0.25">
      <c r="A406" s="3">
        <v>76842</v>
      </c>
      <c r="B406" s="3">
        <v>1098</v>
      </c>
    </row>
    <row r="407" spans="1:2" x14ac:dyDescent="0.25">
      <c r="A407" s="3">
        <v>72906</v>
      </c>
      <c r="B407" s="3">
        <v>1097</v>
      </c>
    </row>
    <row r="408" spans="1:2" x14ac:dyDescent="0.25">
      <c r="A408" s="3">
        <v>63693</v>
      </c>
      <c r="B408" s="3">
        <v>1096</v>
      </c>
    </row>
    <row r="409" spans="1:2" x14ac:dyDescent="0.25">
      <c r="A409" s="3">
        <v>77437</v>
      </c>
      <c r="B409" s="3">
        <v>1096</v>
      </c>
    </row>
    <row r="410" spans="1:2" x14ac:dyDescent="0.25">
      <c r="A410" s="3">
        <v>78093</v>
      </c>
      <c r="B410" s="3">
        <v>1095</v>
      </c>
    </row>
    <row r="411" spans="1:2" x14ac:dyDescent="0.25">
      <c r="A411" s="3">
        <v>61223</v>
      </c>
      <c r="B411" s="3">
        <v>1094</v>
      </c>
    </row>
    <row r="412" spans="1:2" x14ac:dyDescent="0.25">
      <c r="A412" s="3">
        <v>69508</v>
      </c>
      <c r="B412" s="3">
        <v>1092</v>
      </c>
    </row>
    <row r="413" spans="1:2" x14ac:dyDescent="0.25">
      <c r="A413" s="3">
        <v>65777</v>
      </c>
      <c r="B413" s="3">
        <v>1092</v>
      </c>
    </row>
    <row r="414" spans="1:2" x14ac:dyDescent="0.25">
      <c r="A414" s="3">
        <v>77972</v>
      </c>
      <c r="B414" s="3">
        <v>1089</v>
      </c>
    </row>
    <row r="415" spans="1:2" x14ac:dyDescent="0.25">
      <c r="A415" s="3">
        <v>82025</v>
      </c>
      <c r="B415" s="3">
        <v>1089</v>
      </c>
    </row>
    <row r="416" spans="1:2" x14ac:dyDescent="0.25">
      <c r="A416" s="3">
        <v>92533</v>
      </c>
      <c r="B416" s="3">
        <v>1089</v>
      </c>
    </row>
    <row r="417" spans="1:2" x14ac:dyDescent="0.25">
      <c r="A417" s="3">
        <v>83664</v>
      </c>
      <c r="B417" s="3">
        <v>1087</v>
      </c>
    </row>
    <row r="418" spans="1:2" x14ac:dyDescent="0.25">
      <c r="A418" s="3">
        <v>62745</v>
      </c>
      <c r="B418" s="3">
        <v>1085</v>
      </c>
    </row>
    <row r="419" spans="1:2" x14ac:dyDescent="0.25">
      <c r="A419" s="3">
        <v>63943</v>
      </c>
      <c r="B419" s="3">
        <v>1085</v>
      </c>
    </row>
    <row r="420" spans="1:2" x14ac:dyDescent="0.25">
      <c r="A420" s="3">
        <v>66636</v>
      </c>
      <c r="B420" s="3">
        <v>1084</v>
      </c>
    </row>
    <row r="421" spans="1:2" x14ac:dyDescent="0.25">
      <c r="A421" s="3">
        <v>63342</v>
      </c>
      <c r="B421" s="3">
        <v>1080</v>
      </c>
    </row>
    <row r="422" spans="1:2" x14ac:dyDescent="0.25">
      <c r="A422" s="3">
        <v>63342</v>
      </c>
      <c r="B422" s="3">
        <v>1080</v>
      </c>
    </row>
    <row r="423" spans="1:2" x14ac:dyDescent="0.25">
      <c r="A423" s="3">
        <v>64108</v>
      </c>
      <c r="B423" s="3">
        <v>1078</v>
      </c>
    </row>
    <row r="424" spans="1:2" x14ac:dyDescent="0.25">
      <c r="A424" s="3">
        <v>71969</v>
      </c>
      <c r="B424" s="3">
        <v>1076</v>
      </c>
    </row>
    <row r="425" spans="1:2" x14ac:dyDescent="0.25">
      <c r="A425" s="3">
        <v>81217</v>
      </c>
      <c r="B425" s="3">
        <v>1073</v>
      </c>
    </row>
    <row r="426" spans="1:2" x14ac:dyDescent="0.25">
      <c r="A426" s="3">
        <v>63033</v>
      </c>
      <c r="B426" s="3">
        <v>1072</v>
      </c>
    </row>
    <row r="427" spans="1:2" x14ac:dyDescent="0.25">
      <c r="A427" s="3">
        <v>87305</v>
      </c>
      <c r="B427" s="3">
        <v>1072</v>
      </c>
    </row>
    <row r="428" spans="1:2" x14ac:dyDescent="0.25">
      <c r="A428" s="3">
        <v>65706</v>
      </c>
      <c r="B428" s="3">
        <v>1070</v>
      </c>
    </row>
    <row r="429" spans="1:2" x14ac:dyDescent="0.25">
      <c r="A429" s="3">
        <v>75154</v>
      </c>
      <c r="B429" s="3">
        <v>1061</v>
      </c>
    </row>
    <row r="430" spans="1:2" x14ac:dyDescent="0.25">
      <c r="A430" s="3">
        <v>87195</v>
      </c>
      <c r="B430" s="3">
        <v>1059</v>
      </c>
    </row>
    <row r="431" spans="1:2" x14ac:dyDescent="0.25">
      <c r="A431" s="3">
        <v>81698</v>
      </c>
      <c r="B431" s="3">
        <v>1059</v>
      </c>
    </row>
    <row r="432" spans="1:2" x14ac:dyDescent="0.25">
      <c r="A432" s="3">
        <v>85693</v>
      </c>
      <c r="B432" s="3">
        <v>1058</v>
      </c>
    </row>
    <row r="433" spans="1:2" x14ac:dyDescent="0.25">
      <c r="A433" s="3">
        <v>63998</v>
      </c>
      <c r="B433" s="3">
        <v>1056</v>
      </c>
    </row>
    <row r="434" spans="1:2" x14ac:dyDescent="0.25">
      <c r="A434" s="3">
        <v>67786</v>
      </c>
      <c r="B434" s="3">
        <v>1054</v>
      </c>
    </row>
    <row r="435" spans="1:2" x14ac:dyDescent="0.25">
      <c r="A435" s="3">
        <v>70287</v>
      </c>
      <c r="B435" s="3">
        <v>1053</v>
      </c>
    </row>
    <row r="436" spans="1:2" x14ac:dyDescent="0.25">
      <c r="A436" s="3">
        <v>57136</v>
      </c>
      <c r="B436" s="3">
        <v>1052</v>
      </c>
    </row>
    <row r="437" spans="1:2" x14ac:dyDescent="0.25">
      <c r="A437" s="3">
        <v>68695</v>
      </c>
      <c r="B437" s="3">
        <v>1051</v>
      </c>
    </row>
    <row r="438" spans="1:2" x14ac:dyDescent="0.25">
      <c r="A438" s="3">
        <v>47111</v>
      </c>
      <c r="B438" s="3">
        <v>1051</v>
      </c>
    </row>
    <row r="439" spans="1:2" x14ac:dyDescent="0.25">
      <c r="A439" s="3">
        <v>75330</v>
      </c>
      <c r="B439" s="3">
        <v>1048</v>
      </c>
    </row>
    <row r="440" spans="1:2" x14ac:dyDescent="0.25">
      <c r="A440" s="3">
        <v>84196</v>
      </c>
      <c r="B440" s="3">
        <v>1047</v>
      </c>
    </row>
    <row r="441" spans="1:2" x14ac:dyDescent="0.25">
      <c r="A441" s="3">
        <v>81657</v>
      </c>
      <c r="B441" s="3">
        <v>1047</v>
      </c>
    </row>
    <row r="442" spans="1:2" x14ac:dyDescent="0.25">
      <c r="A442" s="3">
        <v>70666</v>
      </c>
      <c r="B442" s="3">
        <v>1046</v>
      </c>
    </row>
    <row r="443" spans="1:2" x14ac:dyDescent="0.25">
      <c r="A443" s="3">
        <v>74293</v>
      </c>
      <c r="B443" s="3">
        <v>1046</v>
      </c>
    </row>
    <row r="444" spans="1:2" x14ac:dyDescent="0.25">
      <c r="A444" s="3">
        <v>72354</v>
      </c>
      <c r="B444" s="3">
        <v>1046</v>
      </c>
    </row>
    <row r="445" spans="1:2" x14ac:dyDescent="0.25">
      <c r="A445" s="3">
        <v>78710</v>
      </c>
      <c r="B445" s="3">
        <v>1042</v>
      </c>
    </row>
    <row r="446" spans="1:2" x14ac:dyDescent="0.25">
      <c r="A446" s="3">
        <v>77583</v>
      </c>
      <c r="B446" s="3">
        <v>1041</v>
      </c>
    </row>
    <row r="447" spans="1:2" x14ac:dyDescent="0.25">
      <c r="A447" s="3">
        <v>59868</v>
      </c>
      <c r="B447" s="3">
        <v>1040</v>
      </c>
    </row>
    <row r="448" spans="1:2" x14ac:dyDescent="0.25">
      <c r="A448" s="3">
        <v>65846</v>
      </c>
      <c r="B448" s="3">
        <v>1039</v>
      </c>
    </row>
    <row r="449" spans="1:2" x14ac:dyDescent="0.25">
      <c r="A449" s="3">
        <v>59304</v>
      </c>
      <c r="B449" s="3">
        <v>1038</v>
      </c>
    </row>
    <row r="450" spans="1:2" x14ac:dyDescent="0.25">
      <c r="A450" s="3">
        <v>72460</v>
      </c>
      <c r="B450" s="3">
        <v>1037</v>
      </c>
    </row>
    <row r="451" spans="1:2" x14ac:dyDescent="0.25">
      <c r="A451" s="3">
        <v>59235</v>
      </c>
      <c r="B451" s="3">
        <v>1037</v>
      </c>
    </row>
    <row r="452" spans="1:2" x14ac:dyDescent="0.25">
      <c r="A452" s="3">
        <v>91172</v>
      </c>
      <c r="B452" s="3">
        <v>1036</v>
      </c>
    </row>
    <row r="453" spans="1:2" x14ac:dyDescent="0.25">
      <c r="A453" s="3">
        <v>76982</v>
      </c>
      <c r="B453" s="3">
        <v>1032</v>
      </c>
    </row>
    <row r="454" spans="1:2" x14ac:dyDescent="0.25">
      <c r="A454" s="3">
        <v>53374</v>
      </c>
      <c r="B454" s="3">
        <v>1030</v>
      </c>
    </row>
    <row r="455" spans="1:2" x14ac:dyDescent="0.25">
      <c r="A455" s="3">
        <v>57513</v>
      </c>
      <c r="B455" s="3">
        <v>1030</v>
      </c>
    </row>
    <row r="456" spans="1:2" x14ac:dyDescent="0.25">
      <c r="A456" s="3">
        <v>85710</v>
      </c>
      <c r="B456" s="3">
        <v>1029</v>
      </c>
    </row>
    <row r="457" spans="1:2" x14ac:dyDescent="0.25">
      <c r="A457" s="3">
        <v>69759</v>
      </c>
      <c r="B457" s="3">
        <v>1029</v>
      </c>
    </row>
    <row r="458" spans="1:2" x14ac:dyDescent="0.25">
      <c r="A458" s="3">
        <v>44802</v>
      </c>
      <c r="B458" s="3">
        <v>1029</v>
      </c>
    </row>
    <row r="459" spans="1:2" x14ac:dyDescent="0.25">
      <c r="A459" s="3">
        <v>63211</v>
      </c>
      <c r="B459" s="3">
        <v>1028</v>
      </c>
    </row>
    <row r="460" spans="1:2" x14ac:dyDescent="0.25">
      <c r="A460" s="3">
        <v>55914</v>
      </c>
      <c r="B460" s="3">
        <v>1028</v>
      </c>
    </row>
    <row r="461" spans="1:2" x14ac:dyDescent="0.25">
      <c r="A461" s="3">
        <v>60230</v>
      </c>
      <c r="B461" s="3">
        <v>1027</v>
      </c>
    </row>
    <row r="462" spans="1:2" x14ac:dyDescent="0.25">
      <c r="A462" s="3">
        <v>73059</v>
      </c>
      <c r="B462" s="3">
        <v>1024</v>
      </c>
    </row>
    <row r="463" spans="1:2" x14ac:dyDescent="0.25">
      <c r="A463" s="3">
        <v>52278</v>
      </c>
      <c r="B463" s="3">
        <v>1024</v>
      </c>
    </row>
    <row r="464" spans="1:2" x14ac:dyDescent="0.25">
      <c r="A464" s="3">
        <v>52278</v>
      </c>
      <c r="B464" s="3">
        <v>1024</v>
      </c>
    </row>
    <row r="465" spans="1:2" x14ac:dyDescent="0.25">
      <c r="A465" s="3">
        <v>66565</v>
      </c>
      <c r="B465" s="3">
        <v>1023</v>
      </c>
    </row>
    <row r="466" spans="1:2" x14ac:dyDescent="0.25">
      <c r="A466" s="3">
        <v>72117</v>
      </c>
      <c r="B466" s="3">
        <v>1023</v>
      </c>
    </row>
    <row r="467" spans="1:2" x14ac:dyDescent="0.25">
      <c r="A467" s="3">
        <v>46757</v>
      </c>
      <c r="B467" s="3">
        <v>1021</v>
      </c>
    </row>
    <row r="468" spans="1:2" x14ac:dyDescent="0.25">
      <c r="A468" s="3">
        <v>75276</v>
      </c>
      <c r="B468" s="3">
        <v>1019</v>
      </c>
    </row>
    <row r="469" spans="1:2" x14ac:dyDescent="0.25">
      <c r="A469" s="3">
        <v>58512</v>
      </c>
      <c r="B469" s="3">
        <v>1019</v>
      </c>
    </row>
    <row r="470" spans="1:2" x14ac:dyDescent="0.25">
      <c r="A470" s="3">
        <v>69805</v>
      </c>
      <c r="B470" s="3">
        <v>1018</v>
      </c>
    </row>
    <row r="471" spans="1:2" x14ac:dyDescent="0.25">
      <c r="A471" s="3">
        <v>82504</v>
      </c>
      <c r="B471" s="3">
        <v>1012</v>
      </c>
    </row>
    <row r="472" spans="1:2" x14ac:dyDescent="0.25">
      <c r="A472" s="3">
        <v>51537</v>
      </c>
      <c r="B472" s="3">
        <v>1011</v>
      </c>
    </row>
    <row r="473" spans="1:2" x14ac:dyDescent="0.25">
      <c r="A473" s="3">
        <v>58710</v>
      </c>
      <c r="B473" s="3">
        <v>1011</v>
      </c>
    </row>
    <row r="474" spans="1:2" x14ac:dyDescent="0.25">
      <c r="A474" s="3">
        <v>56715</v>
      </c>
      <c r="B474" s="3">
        <v>1011</v>
      </c>
    </row>
    <row r="475" spans="1:2" x14ac:dyDescent="0.25">
      <c r="A475" s="3">
        <v>60474</v>
      </c>
      <c r="B475" s="3">
        <v>1010</v>
      </c>
    </row>
    <row r="476" spans="1:2" x14ac:dyDescent="0.25">
      <c r="A476" s="3">
        <v>59184</v>
      </c>
      <c r="B476" s="3">
        <v>1006</v>
      </c>
    </row>
    <row r="477" spans="1:2" x14ac:dyDescent="0.25">
      <c r="A477" s="3">
        <v>65487</v>
      </c>
      <c r="B477" s="3">
        <v>1006</v>
      </c>
    </row>
    <row r="478" spans="1:2" x14ac:dyDescent="0.25">
      <c r="A478" s="3">
        <v>65487</v>
      </c>
      <c r="B478" s="3">
        <v>1006</v>
      </c>
    </row>
    <row r="479" spans="1:2" x14ac:dyDescent="0.25">
      <c r="A479" s="3">
        <v>57072</v>
      </c>
      <c r="B479" s="3">
        <v>1004</v>
      </c>
    </row>
    <row r="480" spans="1:2" x14ac:dyDescent="0.25">
      <c r="A480" s="3">
        <v>65104</v>
      </c>
      <c r="B480" s="3">
        <v>1003</v>
      </c>
    </row>
    <row r="481" spans="1:2" x14ac:dyDescent="0.25">
      <c r="A481" s="3">
        <v>65104</v>
      </c>
      <c r="B481" s="3">
        <v>1003</v>
      </c>
    </row>
    <row r="482" spans="1:2" x14ac:dyDescent="0.25">
      <c r="A482" s="3">
        <v>62000</v>
      </c>
      <c r="B482" s="3">
        <v>1000</v>
      </c>
    </row>
    <row r="483" spans="1:2" x14ac:dyDescent="0.25">
      <c r="A483" s="3">
        <v>65492</v>
      </c>
      <c r="B483" s="3">
        <v>998</v>
      </c>
    </row>
    <row r="484" spans="1:2" x14ac:dyDescent="0.25">
      <c r="A484" s="3">
        <v>78416</v>
      </c>
      <c r="B484" s="3">
        <v>996</v>
      </c>
    </row>
    <row r="485" spans="1:2" x14ac:dyDescent="0.25">
      <c r="A485" s="3">
        <v>66951</v>
      </c>
      <c r="B485" s="3">
        <v>993</v>
      </c>
    </row>
    <row r="486" spans="1:2" x14ac:dyDescent="0.25">
      <c r="A486" s="3">
        <v>69932</v>
      </c>
      <c r="B486" s="3">
        <v>992</v>
      </c>
    </row>
    <row r="487" spans="1:2" x14ac:dyDescent="0.25">
      <c r="A487" s="3">
        <v>46772</v>
      </c>
      <c r="B487" s="3">
        <v>991</v>
      </c>
    </row>
    <row r="488" spans="1:2" x14ac:dyDescent="0.25">
      <c r="A488" s="3">
        <v>77044</v>
      </c>
      <c r="B488" s="3">
        <v>989</v>
      </c>
    </row>
    <row r="489" spans="1:2" x14ac:dyDescent="0.25">
      <c r="A489" s="3">
        <v>67309</v>
      </c>
      <c r="B489" s="3">
        <v>987</v>
      </c>
    </row>
    <row r="490" spans="1:2" x14ac:dyDescent="0.25">
      <c r="A490" s="3">
        <v>77382</v>
      </c>
      <c r="B490" s="3">
        <v>987</v>
      </c>
    </row>
    <row r="491" spans="1:2" x14ac:dyDescent="0.25">
      <c r="A491" s="3">
        <v>80336</v>
      </c>
      <c r="B491" s="3">
        <v>986</v>
      </c>
    </row>
    <row r="492" spans="1:2" x14ac:dyDescent="0.25">
      <c r="A492" s="3">
        <v>71847</v>
      </c>
      <c r="B492" s="3">
        <v>982</v>
      </c>
    </row>
    <row r="493" spans="1:2" x14ac:dyDescent="0.25">
      <c r="A493" s="3">
        <v>69702</v>
      </c>
      <c r="B493" s="3">
        <v>982</v>
      </c>
    </row>
    <row r="494" spans="1:2" x14ac:dyDescent="0.25">
      <c r="A494" s="3">
        <v>69476</v>
      </c>
      <c r="B494" s="3">
        <v>977</v>
      </c>
    </row>
    <row r="495" spans="1:2" x14ac:dyDescent="0.25">
      <c r="A495" s="3">
        <v>67911</v>
      </c>
      <c r="B495" s="3">
        <v>976</v>
      </c>
    </row>
    <row r="496" spans="1:2" x14ac:dyDescent="0.25">
      <c r="A496" s="3">
        <v>64831</v>
      </c>
      <c r="B496" s="3">
        <v>976</v>
      </c>
    </row>
    <row r="497" spans="1:2" x14ac:dyDescent="0.25">
      <c r="A497" s="3">
        <v>73113</v>
      </c>
      <c r="B497" s="3">
        <v>973</v>
      </c>
    </row>
    <row r="498" spans="1:2" x14ac:dyDescent="0.25">
      <c r="A498" s="3">
        <v>84835</v>
      </c>
      <c r="B498" s="3">
        <v>972</v>
      </c>
    </row>
    <row r="499" spans="1:2" x14ac:dyDescent="0.25">
      <c r="A499" s="3">
        <v>64961</v>
      </c>
      <c r="B499" s="3">
        <v>971</v>
      </c>
    </row>
    <row r="500" spans="1:2" x14ac:dyDescent="0.25">
      <c r="A500" s="3">
        <v>79244</v>
      </c>
      <c r="B500" s="3">
        <v>971</v>
      </c>
    </row>
    <row r="501" spans="1:2" x14ac:dyDescent="0.25">
      <c r="A501" s="3">
        <v>78468</v>
      </c>
      <c r="B501" s="3">
        <v>970</v>
      </c>
    </row>
    <row r="502" spans="1:2" x14ac:dyDescent="0.25">
      <c r="A502" s="3">
        <v>63285</v>
      </c>
      <c r="B502" s="3">
        <v>969</v>
      </c>
    </row>
    <row r="503" spans="1:2" x14ac:dyDescent="0.25">
      <c r="A503" s="3">
        <v>101970</v>
      </c>
      <c r="B503" s="3">
        <v>967</v>
      </c>
    </row>
    <row r="504" spans="1:2" x14ac:dyDescent="0.25">
      <c r="A504" s="3">
        <v>70647</v>
      </c>
      <c r="B504" s="3">
        <v>965</v>
      </c>
    </row>
    <row r="505" spans="1:2" x14ac:dyDescent="0.25">
      <c r="A505" s="3">
        <v>71965</v>
      </c>
      <c r="B505" s="3">
        <v>965</v>
      </c>
    </row>
    <row r="506" spans="1:2" x14ac:dyDescent="0.25">
      <c r="A506" s="3">
        <v>56796</v>
      </c>
      <c r="B506" s="3">
        <v>964</v>
      </c>
    </row>
    <row r="507" spans="1:2" x14ac:dyDescent="0.25">
      <c r="A507" s="3">
        <v>102692</v>
      </c>
      <c r="B507" s="3">
        <v>964</v>
      </c>
    </row>
    <row r="508" spans="1:2" x14ac:dyDescent="0.25">
      <c r="A508" s="3">
        <v>65991</v>
      </c>
      <c r="B508" s="3">
        <v>962</v>
      </c>
    </row>
    <row r="509" spans="1:2" x14ac:dyDescent="0.25">
      <c r="A509" s="3">
        <v>67433</v>
      </c>
      <c r="B509" s="3">
        <v>962</v>
      </c>
    </row>
    <row r="510" spans="1:2" x14ac:dyDescent="0.25">
      <c r="A510" s="3">
        <v>65148</v>
      </c>
      <c r="B510" s="3">
        <v>962</v>
      </c>
    </row>
    <row r="511" spans="1:2" x14ac:dyDescent="0.25">
      <c r="A511" s="3">
        <v>81698</v>
      </c>
      <c r="B511" s="3">
        <v>961</v>
      </c>
    </row>
    <row r="512" spans="1:2" x14ac:dyDescent="0.25">
      <c r="A512" s="3">
        <v>55956</v>
      </c>
      <c r="B512" s="3">
        <v>961</v>
      </c>
    </row>
    <row r="513" spans="1:2" x14ac:dyDescent="0.25">
      <c r="A513" s="3">
        <v>67716</v>
      </c>
      <c r="B513" s="3">
        <v>960</v>
      </c>
    </row>
    <row r="514" spans="1:2" x14ac:dyDescent="0.25">
      <c r="A514" s="3">
        <v>82460</v>
      </c>
      <c r="B514" s="3">
        <v>959</v>
      </c>
    </row>
    <row r="515" spans="1:2" x14ac:dyDescent="0.25">
      <c r="A515" s="3">
        <v>62450</v>
      </c>
      <c r="B515" s="3">
        <v>957</v>
      </c>
    </row>
    <row r="516" spans="1:2" x14ac:dyDescent="0.25">
      <c r="A516" s="3">
        <v>68148</v>
      </c>
      <c r="B516" s="3">
        <v>957</v>
      </c>
    </row>
    <row r="517" spans="1:2" x14ac:dyDescent="0.25">
      <c r="A517" s="3">
        <v>74806</v>
      </c>
      <c r="B517" s="3">
        <v>956</v>
      </c>
    </row>
    <row r="518" spans="1:2" x14ac:dyDescent="0.25">
      <c r="A518" s="3">
        <v>55686</v>
      </c>
      <c r="B518" s="3">
        <v>956</v>
      </c>
    </row>
    <row r="519" spans="1:2" x14ac:dyDescent="0.25">
      <c r="A519" s="3">
        <v>66476</v>
      </c>
      <c r="B519" s="3">
        <v>956</v>
      </c>
    </row>
    <row r="520" spans="1:2" x14ac:dyDescent="0.25">
      <c r="A520" s="3">
        <v>65196</v>
      </c>
      <c r="B520" s="3">
        <v>955</v>
      </c>
    </row>
    <row r="521" spans="1:2" x14ac:dyDescent="0.25">
      <c r="A521" s="3">
        <v>75236</v>
      </c>
      <c r="B521" s="3">
        <v>954</v>
      </c>
    </row>
    <row r="522" spans="1:2" x14ac:dyDescent="0.25">
      <c r="A522" s="3">
        <v>65106</v>
      </c>
      <c r="B522" s="3">
        <v>954</v>
      </c>
    </row>
    <row r="523" spans="1:2" x14ac:dyDescent="0.25">
      <c r="A523" s="3">
        <v>58607</v>
      </c>
      <c r="B523" s="3">
        <v>953</v>
      </c>
    </row>
    <row r="524" spans="1:2" x14ac:dyDescent="0.25">
      <c r="A524" s="3">
        <v>75283</v>
      </c>
      <c r="B524" s="3">
        <v>953</v>
      </c>
    </row>
    <row r="525" spans="1:2" x14ac:dyDescent="0.25">
      <c r="A525" s="3">
        <v>52973</v>
      </c>
      <c r="B525" s="3">
        <v>953</v>
      </c>
    </row>
    <row r="526" spans="1:2" x14ac:dyDescent="0.25">
      <c r="A526" s="3">
        <v>52614</v>
      </c>
      <c r="B526" s="3">
        <v>952</v>
      </c>
    </row>
    <row r="527" spans="1:2" x14ac:dyDescent="0.25">
      <c r="A527" s="3">
        <v>84953</v>
      </c>
      <c r="B527" s="3">
        <v>952</v>
      </c>
    </row>
    <row r="528" spans="1:2" x14ac:dyDescent="0.25">
      <c r="A528" s="3">
        <v>60491</v>
      </c>
      <c r="B528" s="3">
        <v>952</v>
      </c>
    </row>
    <row r="529" spans="1:2" x14ac:dyDescent="0.25">
      <c r="A529" s="3">
        <v>61074</v>
      </c>
      <c r="B529" s="3">
        <v>950</v>
      </c>
    </row>
    <row r="530" spans="1:2" x14ac:dyDescent="0.25">
      <c r="A530" s="3">
        <v>80685</v>
      </c>
      <c r="B530" s="3">
        <v>950</v>
      </c>
    </row>
    <row r="531" spans="1:2" x14ac:dyDescent="0.25">
      <c r="A531" s="3">
        <v>75072</v>
      </c>
      <c r="B531" s="3">
        <v>948</v>
      </c>
    </row>
    <row r="532" spans="1:2" x14ac:dyDescent="0.25">
      <c r="A532" s="3">
        <v>67893</v>
      </c>
      <c r="B532" s="3">
        <v>948</v>
      </c>
    </row>
    <row r="533" spans="1:2" x14ac:dyDescent="0.25">
      <c r="A533" s="3">
        <v>61010</v>
      </c>
      <c r="B533" s="3">
        <v>945</v>
      </c>
    </row>
    <row r="534" spans="1:2" x14ac:dyDescent="0.25">
      <c r="A534" s="3">
        <v>70596</v>
      </c>
      <c r="B534" s="3">
        <v>942</v>
      </c>
    </row>
    <row r="535" spans="1:2" x14ac:dyDescent="0.25">
      <c r="A535" s="3">
        <v>94871</v>
      </c>
      <c r="B535" s="3">
        <v>934</v>
      </c>
    </row>
    <row r="536" spans="1:2" x14ac:dyDescent="0.25">
      <c r="A536" s="3">
        <v>71796</v>
      </c>
      <c r="B536" s="3">
        <v>928</v>
      </c>
    </row>
    <row r="537" spans="1:2" x14ac:dyDescent="0.25">
      <c r="A537" s="3">
        <v>62820</v>
      </c>
      <c r="B537" s="3">
        <v>923</v>
      </c>
    </row>
    <row r="538" spans="1:2" x14ac:dyDescent="0.25">
      <c r="A538" s="3">
        <v>70053</v>
      </c>
      <c r="B538" s="3">
        <v>923</v>
      </c>
    </row>
    <row r="539" spans="1:2" x14ac:dyDescent="0.25">
      <c r="A539" s="3">
        <v>58350</v>
      </c>
      <c r="B539" s="3">
        <v>921</v>
      </c>
    </row>
    <row r="540" spans="1:2" x14ac:dyDescent="0.25">
      <c r="A540" s="3">
        <v>57304</v>
      </c>
      <c r="B540" s="3">
        <v>920</v>
      </c>
    </row>
    <row r="541" spans="1:2" x14ac:dyDescent="0.25">
      <c r="A541" s="3">
        <v>83715</v>
      </c>
      <c r="B541" s="3">
        <v>918</v>
      </c>
    </row>
    <row r="542" spans="1:2" x14ac:dyDescent="0.25">
      <c r="A542" s="3">
        <v>63855</v>
      </c>
      <c r="B542" s="3">
        <v>917</v>
      </c>
    </row>
    <row r="543" spans="1:2" x14ac:dyDescent="0.25">
      <c r="A543" s="3">
        <v>52513</v>
      </c>
      <c r="B543" s="3">
        <v>917</v>
      </c>
    </row>
    <row r="544" spans="1:2" x14ac:dyDescent="0.25">
      <c r="A544" s="3">
        <v>65665</v>
      </c>
      <c r="B544" s="3">
        <v>916</v>
      </c>
    </row>
    <row r="545" spans="1:2" x14ac:dyDescent="0.25">
      <c r="A545" s="3">
        <v>71163</v>
      </c>
      <c r="B545" s="3">
        <v>916</v>
      </c>
    </row>
    <row r="546" spans="1:2" x14ac:dyDescent="0.25">
      <c r="A546" s="3">
        <v>67131</v>
      </c>
      <c r="B546" s="3">
        <v>914</v>
      </c>
    </row>
    <row r="547" spans="1:2" x14ac:dyDescent="0.25">
      <c r="A547" s="3">
        <v>58330</v>
      </c>
      <c r="B547" s="3">
        <v>913</v>
      </c>
    </row>
    <row r="548" spans="1:2" x14ac:dyDescent="0.25">
      <c r="A548" s="3">
        <v>87000</v>
      </c>
      <c r="B548" s="3">
        <v>912</v>
      </c>
    </row>
    <row r="549" spans="1:2" x14ac:dyDescent="0.25">
      <c r="A549" s="3">
        <v>52203</v>
      </c>
      <c r="B549" s="3">
        <v>911</v>
      </c>
    </row>
    <row r="550" spans="1:2" x14ac:dyDescent="0.25">
      <c r="A550" s="3">
        <v>74881</v>
      </c>
      <c r="B550" s="3">
        <v>910</v>
      </c>
    </row>
    <row r="551" spans="1:2" x14ac:dyDescent="0.25">
      <c r="A551" s="3">
        <v>65488</v>
      </c>
      <c r="B551" s="3">
        <v>909</v>
      </c>
    </row>
    <row r="552" spans="1:2" x14ac:dyDescent="0.25">
      <c r="A552" s="3">
        <v>78075</v>
      </c>
      <c r="B552" s="3">
        <v>908</v>
      </c>
    </row>
    <row r="553" spans="1:2" x14ac:dyDescent="0.25">
      <c r="A553" s="3">
        <v>78931</v>
      </c>
      <c r="B553" s="3">
        <v>908</v>
      </c>
    </row>
    <row r="554" spans="1:2" x14ac:dyDescent="0.25">
      <c r="A554" s="3">
        <v>70886</v>
      </c>
      <c r="B554" s="3">
        <v>907</v>
      </c>
    </row>
    <row r="555" spans="1:2" x14ac:dyDescent="0.25">
      <c r="A555" s="3">
        <v>72298</v>
      </c>
      <c r="B555" s="3">
        <v>904</v>
      </c>
    </row>
    <row r="556" spans="1:2" x14ac:dyDescent="0.25">
      <c r="A556" s="3">
        <v>64950</v>
      </c>
      <c r="B556" s="3">
        <v>903</v>
      </c>
    </row>
    <row r="557" spans="1:2" x14ac:dyDescent="0.25">
      <c r="A557" s="3">
        <v>71391</v>
      </c>
      <c r="B557" s="3">
        <v>902</v>
      </c>
    </row>
    <row r="558" spans="1:2" x14ac:dyDescent="0.25">
      <c r="A558" s="3">
        <v>56775</v>
      </c>
      <c r="B558" s="3">
        <v>902</v>
      </c>
    </row>
    <row r="559" spans="1:2" x14ac:dyDescent="0.25">
      <c r="A559" s="3">
        <v>63206</v>
      </c>
      <c r="B559" s="3">
        <v>902</v>
      </c>
    </row>
    <row r="560" spans="1:2" x14ac:dyDescent="0.25">
      <c r="A560" s="3">
        <v>69063</v>
      </c>
      <c r="B560" s="3">
        <v>902</v>
      </c>
    </row>
    <row r="561" spans="1:2" x14ac:dyDescent="0.25">
      <c r="A561" s="3">
        <v>70179</v>
      </c>
      <c r="B561" s="3">
        <v>901</v>
      </c>
    </row>
    <row r="562" spans="1:2" x14ac:dyDescent="0.25">
      <c r="A562" s="3">
        <v>61064</v>
      </c>
      <c r="B562" s="3">
        <v>900</v>
      </c>
    </row>
    <row r="563" spans="1:2" x14ac:dyDescent="0.25">
      <c r="A563" s="3">
        <v>71232</v>
      </c>
      <c r="B563" s="3">
        <v>900</v>
      </c>
    </row>
    <row r="564" spans="1:2" x14ac:dyDescent="0.25">
      <c r="A564" s="3">
        <v>56937</v>
      </c>
      <c r="B564" s="3">
        <v>898</v>
      </c>
    </row>
    <row r="565" spans="1:2" x14ac:dyDescent="0.25">
      <c r="A565" s="3">
        <v>55260</v>
      </c>
      <c r="B565" s="3">
        <v>897</v>
      </c>
    </row>
    <row r="566" spans="1:2" x14ac:dyDescent="0.25">
      <c r="A566" s="3">
        <v>79734</v>
      </c>
      <c r="B566" s="3">
        <v>897</v>
      </c>
    </row>
    <row r="567" spans="1:2" x14ac:dyDescent="0.25">
      <c r="A567" s="3">
        <v>76320</v>
      </c>
      <c r="B567" s="3">
        <v>897</v>
      </c>
    </row>
    <row r="568" spans="1:2" x14ac:dyDescent="0.25">
      <c r="A568" s="3">
        <v>44953</v>
      </c>
      <c r="B568" s="3">
        <v>897</v>
      </c>
    </row>
    <row r="569" spans="1:2" x14ac:dyDescent="0.25">
      <c r="A569" s="3">
        <v>69283</v>
      </c>
      <c r="B569" s="3">
        <v>896</v>
      </c>
    </row>
    <row r="570" spans="1:2" x14ac:dyDescent="0.25">
      <c r="A570" s="3">
        <v>60161</v>
      </c>
      <c r="B570" s="3">
        <v>894</v>
      </c>
    </row>
    <row r="571" spans="1:2" x14ac:dyDescent="0.25">
      <c r="A571" s="3">
        <v>59666</v>
      </c>
      <c r="B571" s="3">
        <v>894</v>
      </c>
    </row>
    <row r="572" spans="1:2" x14ac:dyDescent="0.25">
      <c r="A572" s="3">
        <v>68117</v>
      </c>
      <c r="B572" s="3">
        <v>894</v>
      </c>
    </row>
    <row r="573" spans="1:2" x14ac:dyDescent="0.25">
      <c r="A573" s="3">
        <v>54693</v>
      </c>
      <c r="B573" s="3">
        <v>894</v>
      </c>
    </row>
    <row r="574" spans="1:2" x14ac:dyDescent="0.25">
      <c r="A574" s="3">
        <v>77142</v>
      </c>
      <c r="B574" s="3">
        <v>893</v>
      </c>
    </row>
    <row r="575" spans="1:2" x14ac:dyDescent="0.25">
      <c r="A575" s="3">
        <v>66835</v>
      </c>
      <c r="B575" s="3">
        <v>892</v>
      </c>
    </row>
    <row r="576" spans="1:2" x14ac:dyDescent="0.25">
      <c r="A576" s="3">
        <v>65073</v>
      </c>
      <c r="B576" s="3">
        <v>892</v>
      </c>
    </row>
    <row r="577" spans="1:2" x14ac:dyDescent="0.25">
      <c r="A577" s="3">
        <v>62568</v>
      </c>
      <c r="B577" s="3">
        <v>892</v>
      </c>
    </row>
    <row r="578" spans="1:2" x14ac:dyDescent="0.25">
      <c r="A578" s="3">
        <v>59462</v>
      </c>
      <c r="B578" s="3">
        <v>892</v>
      </c>
    </row>
    <row r="579" spans="1:2" x14ac:dyDescent="0.25">
      <c r="A579" s="3">
        <v>77298</v>
      </c>
      <c r="B579" s="3">
        <v>890</v>
      </c>
    </row>
    <row r="580" spans="1:2" x14ac:dyDescent="0.25">
      <c r="A580" s="3">
        <v>53103</v>
      </c>
      <c r="B580" s="3">
        <v>890</v>
      </c>
    </row>
    <row r="581" spans="1:2" x14ac:dyDescent="0.25">
      <c r="A581" s="3">
        <v>53858</v>
      </c>
      <c r="B581" s="3">
        <v>889</v>
      </c>
    </row>
    <row r="582" spans="1:2" x14ac:dyDescent="0.25">
      <c r="A582" s="3">
        <v>67023</v>
      </c>
      <c r="B582" s="3">
        <v>889</v>
      </c>
    </row>
    <row r="583" spans="1:2" x14ac:dyDescent="0.25">
      <c r="A583" s="3">
        <v>66731</v>
      </c>
      <c r="B583" s="3">
        <v>888</v>
      </c>
    </row>
    <row r="584" spans="1:2" x14ac:dyDescent="0.25">
      <c r="A584" s="3">
        <v>67381</v>
      </c>
      <c r="B584" s="3">
        <v>887</v>
      </c>
    </row>
    <row r="585" spans="1:2" x14ac:dyDescent="0.25">
      <c r="A585" s="3">
        <v>67046</v>
      </c>
      <c r="B585" s="3">
        <v>886</v>
      </c>
    </row>
    <row r="586" spans="1:2" x14ac:dyDescent="0.25">
      <c r="A586" s="3">
        <v>63404</v>
      </c>
      <c r="B586" s="3">
        <v>885</v>
      </c>
    </row>
    <row r="587" spans="1:2" x14ac:dyDescent="0.25">
      <c r="A587" s="3">
        <v>67605</v>
      </c>
      <c r="B587" s="3">
        <v>884</v>
      </c>
    </row>
    <row r="588" spans="1:2" x14ac:dyDescent="0.25">
      <c r="A588" s="3">
        <v>56242</v>
      </c>
      <c r="B588" s="3">
        <v>883</v>
      </c>
    </row>
    <row r="589" spans="1:2" x14ac:dyDescent="0.25">
      <c r="A589" s="3">
        <v>57912</v>
      </c>
      <c r="B589" s="3">
        <v>881</v>
      </c>
    </row>
    <row r="590" spans="1:2" x14ac:dyDescent="0.25">
      <c r="A590" s="3">
        <v>67353</v>
      </c>
      <c r="B590" s="3">
        <v>878</v>
      </c>
    </row>
    <row r="591" spans="1:2" x14ac:dyDescent="0.25">
      <c r="A591" s="3">
        <v>78825</v>
      </c>
      <c r="B591" s="3">
        <v>877</v>
      </c>
    </row>
    <row r="592" spans="1:2" x14ac:dyDescent="0.25">
      <c r="A592" s="3">
        <v>75012</v>
      </c>
      <c r="B592" s="3">
        <v>876</v>
      </c>
    </row>
    <row r="593" spans="1:2" x14ac:dyDescent="0.25">
      <c r="A593" s="3">
        <v>72635</v>
      </c>
      <c r="B593" s="3">
        <v>874</v>
      </c>
    </row>
    <row r="594" spans="1:2" x14ac:dyDescent="0.25">
      <c r="A594" s="3">
        <v>52845</v>
      </c>
      <c r="B594" s="3">
        <v>872</v>
      </c>
    </row>
    <row r="595" spans="1:2" x14ac:dyDescent="0.25">
      <c r="A595" s="3">
        <v>81320</v>
      </c>
      <c r="B595" s="3">
        <v>871</v>
      </c>
    </row>
    <row r="596" spans="1:2" x14ac:dyDescent="0.25">
      <c r="A596" s="3">
        <v>69867</v>
      </c>
      <c r="B596" s="3">
        <v>871</v>
      </c>
    </row>
    <row r="597" spans="1:2" x14ac:dyDescent="0.25">
      <c r="A597" s="3">
        <v>76234</v>
      </c>
      <c r="B597" s="3">
        <v>866</v>
      </c>
    </row>
    <row r="598" spans="1:2" x14ac:dyDescent="0.25">
      <c r="A598" s="3">
        <v>72940</v>
      </c>
      <c r="B598" s="3">
        <v>865</v>
      </c>
    </row>
    <row r="599" spans="1:2" x14ac:dyDescent="0.25">
      <c r="A599" s="3">
        <v>72570</v>
      </c>
      <c r="B599" s="3">
        <v>865</v>
      </c>
    </row>
    <row r="600" spans="1:2" x14ac:dyDescent="0.25">
      <c r="A600" s="3">
        <v>82224</v>
      </c>
      <c r="B600" s="3">
        <v>862</v>
      </c>
    </row>
    <row r="601" spans="1:2" x14ac:dyDescent="0.25">
      <c r="A601" s="3">
        <v>48948</v>
      </c>
      <c r="B601" s="3">
        <v>860</v>
      </c>
    </row>
    <row r="602" spans="1:2" x14ac:dyDescent="0.25">
      <c r="A602" s="3">
        <v>61209</v>
      </c>
      <c r="B602" s="3">
        <v>858</v>
      </c>
    </row>
    <row r="603" spans="1:2" x14ac:dyDescent="0.25">
      <c r="A603" s="3">
        <v>75278</v>
      </c>
      <c r="B603" s="3">
        <v>856</v>
      </c>
    </row>
    <row r="604" spans="1:2" x14ac:dyDescent="0.25">
      <c r="A604" s="3">
        <v>62503</v>
      </c>
      <c r="B604" s="3">
        <v>856</v>
      </c>
    </row>
    <row r="605" spans="1:2" x14ac:dyDescent="0.25">
      <c r="A605" s="3">
        <v>60152</v>
      </c>
      <c r="B605" s="3">
        <v>852</v>
      </c>
    </row>
    <row r="606" spans="1:2" x14ac:dyDescent="0.25">
      <c r="A606" s="3">
        <v>70379</v>
      </c>
      <c r="B606" s="3">
        <v>852</v>
      </c>
    </row>
    <row r="607" spans="1:2" x14ac:dyDescent="0.25">
      <c r="A607" s="3">
        <v>79205</v>
      </c>
      <c r="B607" s="3">
        <v>851</v>
      </c>
    </row>
    <row r="608" spans="1:2" x14ac:dyDescent="0.25">
      <c r="A608" s="3">
        <v>74268</v>
      </c>
      <c r="B608" s="3">
        <v>851</v>
      </c>
    </row>
    <row r="609" spans="1:2" x14ac:dyDescent="0.25">
      <c r="A609" s="3">
        <v>66294</v>
      </c>
      <c r="B609" s="3">
        <v>850</v>
      </c>
    </row>
    <row r="610" spans="1:2" x14ac:dyDescent="0.25">
      <c r="A610" s="3">
        <v>61346</v>
      </c>
      <c r="B610" s="3">
        <v>847</v>
      </c>
    </row>
    <row r="611" spans="1:2" x14ac:dyDescent="0.25">
      <c r="A611" s="3">
        <v>63381</v>
      </c>
      <c r="B611" s="3">
        <v>846</v>
      </c>
    </row>
    <row r="612" spans="1:2" x14ac:dyDescent="0.25">
      <c r="A612" s="3">
        <v>52413</v>
      </c>
      <c r="B612" s="3">
        <v>845</v>
      </c>
    </row>
    <row r="613" spans="1:2" x14ac:dyDescent="0.25">
      <c r="A613" s="3">
        <v>48240</v>
      </c>
      <c r="B613" s="3">
        <v>841</v>
      </c>
    </row>
    <row r="614" spans="1:2" x14ac:dyDescent="0.25">
      <c r="A614" s="3">
        <v>54233</v>
      </c>
      <c r="B614" s="3">
        <v>839</v>
      </c>
    </row>
    <row r="615" spans="1:2" x14ac:dyDescent="0.25">
      <c r="A615" s="3">
        <v>68352</v>
      </c>
      <c r="B615" s="3">
        <v>838</v>
      </c>
    </row>
    <row r="616" spans="1:2" x14ac:dyDescent="0.25">
      <c r="A616" s="3">
        <v>62772</v>
      </c>
      <c r="B616" s="3">
        <v>838</v>
      </c>
    </row>
    <row r="617" spans="1:2" x14ac:dyDescent="0.25">
      <c r="A617" s="3">
        <v>55250</v>
      </c>
      <c r="B617" s="3">
        <v>837</v>
      </c>
    </row>
    <row r="618" spans="1:2" x14ac:dyDescent="0.25">
      <c r="A618" s="3">
        <v>64892</v>
      </c>
      <c r="B618" s="3">
        <v>837</v>
      </c>
    </row>
    <row r="619" spans="1:2" x14ac:dyDescent="0.25">
      <c r="A619" s="3">
        <v>61314</v>
      </c>
      <c r="B619" s="3">
        <v>836</v>
      </c>
    </row>
    <row r="620" spans="1:2" x14ac:dyDescent="0.25">
      <c r="A620" s="3">
        <v>57959</v>
      </c>
      <c r="B620" s="3">
        <v>835</v>
      </c>
    </row>
    <row r="621" spans="1:2" x14ac:dyDescent="0.25">
      <c r="A621" s="3">
        <v>79803</v>
      </c>
      <c r="B621" s="3">
        <v>835</v>
      </c>
    </row>
    <row r="622" spans="1:2" x14ac:dyDescent="0.25">
      <c r="A622" s="3">
        <v>76081</v>
      </c>
      <c r="B622" s="3">
        <v>833</v>
      </c>
    </row>
    <row r="623" spans="1:2" x14ac:dyDescent="0.25">
      <c r="A623" s="3">
        <v>76624</v>
      </c>
      <c r="B623" s="3">
        <v>833</v>
      </c>
    </row>
    <row r="624" spans="1:2" x14ac:dyDescent="0.25">
      <c r="A624" s="3">
        <v>49269</v>
      </c>
      <c r="B624" s="3">
        <v>832</v>
      </c>
    </row>
    <row r="625" spans="1:2" x14ac:dyDescent="0.25">
      <c r="A625" s="3">
        <v>49912</v>
      </c>
      <c r="B625" s="3">
        <v>832</v>
      </c>
    </row>
    <row r="626" spans="1:2" x14ac:dyDescent="0.25">
      <c r="A626" s="3">
        <v>52852</v>
      </c>
      <c r="B626" s="3">
        <v>832</v>
      </c>
    </row>
    <row r="627" spans="1:2" x14ac:dyDescent="0.25">
      <c r="A627" s="3">
        <v>59809</v>
      </c>
      <c r="B627" s="3">
        <v>828</v>
      </c>
    </row>
    <row r="628" spans="1:2" x14ac:dyDescent="0.25">
      <c r="A628" s="3">
        <v>76630</v>
      </c>
      <c r="B628" s="3">
        <v>828</v>
      </c>
    </row>
    <row r="629" spans="1:2" x14ac:dyDescent="0.25">
      <c r="A629" s="3">
        <v>71113</v>
      </c>
      <c r="B629" s="3">
        <v>827</v>
      </c>
    </row>
    <row r="630" spans="1:2" x14ac:dyDescent="0.25">
      <c r="A630" s="3">
        <v>60597</v>
      </c>
      <c r="B630" s="3">
        <v>827</v>
      </c>
    </row>
    <row r="631" spans="1:2" x14ac:dyDescent="0.25">
      <c r="A631" s="3">
        <v>69661</v>
      </c>
      <c r="B631" s="3">
        <v>826</v>
      </c>
    </row>
    <row r="632" spans="1:2" x14ac:dyDescent="0.25">
      <c r="A632" s="3">
        <v>53977</v>
      </c>
      <c r="B632" s="3">
        <v>825</v>
      </c>
    </row>
    <row r="633" spans="1:2" x14ac:dyDescent="0.25">
      <c r="A633" s="3">
        <v>69674</v>
      </c>
      <c r="B633" s="3">
        <v>821</v>
      </c>
    </row>
    <row r="634" spans="1:2" x14ac:dyDescent="0.25">
      <c r="A634" s="3">
        <v>60934</v>
      </c>
      <c r="B634" s="3">
        <v>819</v>
      </c>
    </row>
    <row r="635" spans="1:2" x14ac:dyDescent="0.25">
      <c r="A635" s="3">
        <v>66825</v>
      </c>
      <c r="B635" s="3">
        <v>818</v>
      </c>
    </row>
    <row r="636" spans="1:2" x14ac:dyDescent="0.25">
      <c r="A636" s="3">
        <v>79941</v>
      </c>
      <c r="B636" s="3">
        <v>810</v>
      </c>
    </row>
    <row r="637" spans="1:2" x14ac:dyDescent="0.25">
      <c r="A637" s="3">
        <v>64191</v>
      </c>
      <c r="B637" s="3">
        <v>810</v>
      </c>
    </row>
    <row r="638" spans="1:2" x14ac:dyDescent="0.25">
      <c r="A638" s="3">
        <v>75315</v>
      </c>
      <c r="B638" s="3">
        <v>810</v>
      </c>
    </row>
    <row r="639" spans="1:2" x14ac:dyDescent="0.25">
      <c r="A639" s="3">
        <v>34445</v>
      </c>
      <c r="B639" s="3">
        <v>809</v>
      </c>
    </row>
    <row r="640" spans="1:2" x14ac:dyDescent="0.25">
      <c r="A640" s="3">
        <v>69627</v>
      </c>
      <c r="B640" s="3">
        <v>808</v>
      </c>
    </row>
    <row r="641" spans="1:2" x14ac:dyDescent="0.25">
      <c r="A641" s="3">
        <v>89058</v>
      </c>
      <c r="B641" s="3">
        <v>807</v>
      </c>
    </row>
    <row r="642" spans="1:2" x14ac:dyDescent="0.25">
      <c r="A642" s="3">
        <v>62204</v>
      </c>
      <c r="B642" s="3">
        <v>807</v>
      </c>
    </row>
    <row r="643" spans="1:2" x14ac:dyDescent="0.25">
      <c r="A643" s="3">
        <v>62466</v>
      </c>
      <c r="B643" s="3">
        <v>806</v>
      </c>
    </row>
    <row r="644" spans="1:2" x14ac:dyDescent="0.25">
      <c r="A644" s="3">
        <v>55434</v>
      </c>
      <c r="B644" s="3">
        <v>806</v>
      </c>
    </row>
    <row r="645" spans="1:2" x14ac:dyDescent="0.25">
      <c r="A645" s="3">
        <v>70165</v>
      </c>
      <c r="B645" s="3">
        <v>804</v>
      </c>
    </row>
    <row r="646" spans="1:2" x14ac:dyDescent="0.25">
      <c r="A646" s="3">
        <v>77882</v>
      </c>
      <c r="B646" s="3">
        <v>803</v>
      </c>
    </row>
    <row r="647" spans="1:2" x14ac:dyDescent="0.25">
      <c r="A647" s="3">
        <v>69755</v>
      </c>
      <c r="B647" s="3">
        <v>801</v>
      </c>
    </row>
    <row r="648" spans="1:2" x14ac:dyDescent="0.25">
      <c r="A648" s="3">
        <v>75903</v>
      </c>
      <c r="B648" s="3">
        <v>801</v>
      </c>
    </row>
    <row r="649" spans="1:2" x14ac:dyDescent="0.25">
      <c r="A649" s="3">
        <v>83891</v>
      </c>
      <c r="B649" s="3">
        <v>801</v>
      </c>
    </row>
    <row r="650" spans="1:2" x14ac:dyDescent="0.25">
      <c r="A650" s="3">
        <v>60554</v>
      </c>
      <c r="B650" s="3">
        <v>796</v>
      </c>
    </row>
    <row r="651" spans="1:2" x14ac:dyDescent="0.25">
      <c r="A651" s="3">
        <v>60714</v>
      </c>
      <c r="B651" s="3">
        <v>795</v>
      </c>
    </row>
    <row r="652" spans="1:2" x14ac:dyDescent="0.25">
      <c r="A652" s="3">
        <v>73807</v>
      </c>
      <c r="B652" s="3">
        <v>795</v>
      </c>
    </row>
    <row r="653" spans="1:2" x14ac:dyDescent="0.25">
      <c r="A653" s="3">
        <v>52750</v>
      </c>
      <c r="B653" s="3">
        <v>791</v>
      </c>
    </row>
    <row r="654" spans="1:2" x14ac:dyDescent="0.25">
      <c r="A654" s="3">
        <v>64722</v>
      </c>
      <c r="B654" s="3">
        <v>790</v>
      </c>
    </row>
    <row r="655" spans="1:2" x14ac:dyDescent="0.25">
      <c r="A655" s="3">
        <v>76532</v>
      </c>
      <c r="B655" s="3">
        <v>790</v>
      </c>
    </row>
    <row r="656" spans="1:2" x14ac:dyDescent="0.25">
      <c r="A656" s="3">
        <v>65569</v>
      </c>
      <c r="B656" s="3">
        <v>789</v>
      </c>
    </row>
    <row r="657" spans="1:2" x14ac:dyDescent="0.25">
      <c r="A657" s="3">
        <v>74716</v>
      </c>
      <c r="B657" s="3">
        <v>789</v>
      </c>
    </row>
    <row r="658" spans="1:2" x14ac:dyDescent="0.25">
      <c r="A658" s="3">
        <v>68627</v>
      </c>
      <c r="B658" s="3">
        <v>787</v>
      </c>
    </row>
    <row r="659" spans="1:2" x14ac:dyDescent="0.25">
      <c r="A659" s="3">
        <v>62670</v>
      </c>
      <c r="B659" s="3">
        <v>787</v>
      </c>
    </row>
    <row r="660" spans="1:2" x14ac:dyDescent="0.25">
      <c r="A660" s="3">
        <v>74805</v>
      </c>
      <c r="B660" s="3">
        <v>783</v>
      </c>
    </row>
    <row r="661" spans="1:2" x14ac:dyDescent="0.25">
      <c r="A661" s="3">
        <v>69389</v>
      </c>
      <c r="B661" s="3">
        <v>782</v>
      </c>
    </row>
    <row r="662" spans="1:2" x14ac:dyDescent="0.25">
      <c r="A662" s="3">
        <v>69245</v>
      </c>
      <c r="B662" s="3">
        <v>782</v>
      </c>
    </row>
    <row r="663" spans="1:2" x14ac:dyDescent="0.25">
      <c r="A663" s="3">
        <v>60894</v>
      </c>
      <c r="B663" s="3">
        <v>778</v>
      </c>
    </row>
    <row r="664" spans="1:2" x14ac:dyDescent="0.25">
      <c r="A664" s="3">
        <v>65031</v>
      </c>
      <c r="B664" s="3">
        <v>777</v>
      </c>
    </row>
    <row r="665" spans="1:2" x14ac:dyDescent="0.25">
      <c r="A665" s="3">
        <v>63841</v>
      </c>
      <c r="B665" s="3">
        <v>777</v>
      </c>
    </row>
    <row r="666" spans="1:2" x14ac:dyDescent="0.25">
      <c r="A666" s="3">
        <v>55759</v>
      </c>
      <c r="B666" s="3">
        <v>777</v>
      </c>
    </row>
    <row r="667" spans="1:2" x14ac:dyDescent="0.25">
      <c r="A667" s="3">
        <v>58086</v>
      </c>
      <c r="B667" s="3">
        <v>777</v>
      </c>
    </row>
    <row r="668" spans="1:2" x14ac:dyDescent="0.25">
      <c r="A668" s="3">
        <v>54356</v>
      </c>
      <c r="B668" s="3">
        <v>775</v>
      </c>
    </row>
    <row r="669" spans="1:2" x14ac:dyDescent="0.25">
      <c r="A669" s="3">
        <v>68118</v>
      </c>
      <c r="B669" s="3">
        <v>774</v>
      </c>
    </row>
    <row r="670" spans="1:2" x14ac:dyDescent="0.25">
      <c r="A670" s="3">
        <v>59601</v>
      </c>
      <c r="B670" s="3">
        <v>774</v>
      </c>
    </row>
    <row r="671" spans="1:2" x14ac:dyDescent="0.25">
      <c r="A671" s="3">
        <v>63915</v>
      </c>
      <c r="B671" s="3">
        <v>774</v>
      </c>
    </row>
    <row r="672" spans="1:2" x14ac:dyDescent="0.25">
      <c r="A672" s="3">
        <v>58308</v>
      </c>
      <c r="B672" s="3">
        <v>770</v>
      </c>
    </row>
    <row r="673" spans="1:2" x14ac:dyDescent="0.25">
      <c r="A673" s="3">
        <v>55424</v>
      </c>
      <c r="B673" s="3">
        <v>770</v>
      </c>
    </row>
    <row r="674" spans="1:2" x14ac:dyDescent="0.25">
      <c r="A674" s="3">
        <v>88097</v>
      </c>
      <c r="B674" s="3">
        <v>769</v>
      </c>
    </row>
    <row r="675" spans="1:2" x14ac:dyDescent="0.25">
      <c r="A675" s="3">
        <v>56534</v>
      </c>
      <c r="B675" s="3">
        <v>769</v>
      </c>
    </row>
    <row r="676" spans="1:2" x14ac:dyDescent="0.25">
      <c r="A676" s="3">
        <v>65333</v>
      </c>
      <c r="B676" s="3">
        <v>768</v>
      </c>
    </row>
    <row r="677" spans="1:2" x14ac:dyDescent="0.25">
      <c r="A677" s="3">
        <v>82623</v>
      </c>
      <c r="B677" s="3">
        <v>767</v>
      </c>
    </row>
    <row r="678" spans="1:2" x14ac:dyDescent="0.25">
      <c r="A678" s="3">
        <v>75774</v>
      </c>
      <c r="B678" s="3">
        <v>767</v>
      </c>
    </row>
    <row r="679" spans="1:2" x14ac:dyDescent="0.25">
      <c r="A679" s="3">
        <v>61284</v>
      </c>
      <c r="B679" s="3">
        <v>766</v>
      </c>
    </row>
    <row r="680" spans="1:2" x14ac:dyDescent="0.25">
      <c r="A680" s="3">
        <v>63246</v>
      </c>
      <c r="B680" s="3">
        <v>765</v>
      </c>
    </row>
    <row r="681" spans="1:2" x14ac:dyDescent="0.25">
      <c r="A681" s="3">
        <v>66313</v>
      </c>
      <c r="B681" s="3">
        <v>763</v>
      </c>
    </row>
    <row r="682" spans="1:2" x14ac:dyDescent="0.25">
      <c r="A682" s="3">
        <v>51983</v>
      </c>
      <c r="B682" s="3">
        <v>763</v>
      </c>
    </row>
    <row r="683" spans="1:2" x14ac:dyDescent="0.25">
      <c r="A683" s="3">
        <v>62061</v>
      </c>
      <c r="B683" s="3">
        <v>762</v>
      </c>
    </row>
    <row r="684" spans="1:2" x14ac:dyDescent="0.25">
      <c r="A684" s="3">
        <v>71499</v>
      </c>
      <c r="B684" s="3">
        <v>758</v>
      </c>
    </row>
    <row r="685" spans="1:2" x14ac:dyDescent="0.25">
      <c r="A685" s="3">
        <v>69719</v>
      </c>
      <c r="B685" s="3">
        <v>758</v>
      </c>
    </row>
    <row r="686" spans="1:2" x14ac:dyDescent="0.25">
      <c r="A686" s="3">
        <v>66375</v>
      </c>
      <c r="B686" s="3">
        <v>757</v>
      </c>
    </row>
    <row r="687" spans="1:2" x14ac:dyDescent="0.25">
      <c r="A687" s="3">
        <v>78497</v>
      </c>
      <c r="B687" s="3">
        <v>755</v>
      </c>
    </row>
    <row r="688" spans="1:2" x14ac:dyDescent="0.25">
      <c r="A688" s="3">
        <v>79865</v>
      </c>
      <c r="B688" s="3">
        <v>754</v>
      </c>
    </row>
    <row r="689" spans="1:2" x14ac:dyDescent="0.25">
      <c r="A689" s="3">
        <v>67087</v>
      </c>
      <c r="B689" s="3">
        <v>751</v>
      </c>
    </row>
    <row r="690" spans="1:2" x14ac:dyDescent="0.25">
      <c r="A690" s="3">
        <v>77297</v>
      </c>
      <c r="B690" s="3">
        <v>748</v>
      </c>
    </row>
    <row r="691" spans="1:2" x14ac:dyDescent="0.25">
      <c r="A691" s="3">
        <v>96547</v>
      </c>
      <c r="B691" s="3">
        <v>747</v>
      </c>
    </row>
    <row r="692" spans="1:2" x14ac:dyDescent="0.25">
      <c r="A692" s="3">
        <v>70566</v>
      </c>
      <c r="B692" s="3">
        <v>736</v>
      </c>
    </row>
    <row r="693" spans="1:2" x14ac:dyDescent="0.25">
      <c r="A693" s="3">
        <v>64449</v>
      </c>
      <c r="B693" s="3">
        <v>735</v>
      </c>
    </row>
    <row r="694" spans="1:2" x14ac:dyDescent="0.25">
      <c r="A694" s="3">
        <v>71613</v>
      </c>
      <c r="B694" s="3">
        <v>734</v>
      </c>
    </row>
    <row r="695" spans="1:2" x14ac:dyDescent="0.25">
      <c r="A695" s="3">
        <v>69901</v>
      </c>
      <c r="B695" s="3">
        <v>733</v>
      </c>
    </row>
    <row r="696" spans="1:2" x14ac:dyDescent="0.25">
      <c r="A696" s="3">
        <v>70421</v>
      </c>
      <c r="B696" s="3">
        <v>732</v>
      </c>
    </row>
    <row r="697" spans="1:2" x14ac:dyDescent="0.25">
      <c r="A697" s="3">
        <v>64474</v>
      </c>
      <c r="B697" s="3">
        <v>730</v>
      </c>
    </row>
    <row r="698" spans="1:2" x14ac:dyDescent="0.25">
      <c r="A698" s="3">
        <v>83151</v>
      </c>
      <c r="B698" s="3">
        <v>729</v>
      </c>
    </row>
    <row r="699" spans="1:2" x14ac:dyDescent="0.25">
      <c r="A699" s="3">
        <v>58684</v>
      </c>
      <c r="B699" s="3">
        <v>728</v>
      </c>
    </row>
    <row r="700" spans="1:2" x14ac:dyDescent="0.25">
      <c r="A700" s="3">
        <v>86580</v>
      </c>
      <c r="B700" s="3">
        <v>726</v>
      </c>
    </row>
    <row r="701" spans="1:2" x14ac:dyDescent="0.25">
      <c r="A701" s="3">
        <v>65275</v>
      </c>
      <c r="B701" s="3">
        <v>725</v>
      </c>
    </row>
    <row r="702" spans="1:2" x14ac:dyDescent="0.25">
      <c r="A702" s="3">
        <v>67225</v>
      </c>
      <c r="B702" s="3">
        <v>725</v>
      </c>
    </row>
    <row r="703" spans="1:2" x14ac:dyDescent="0.25">
      <c r="A703" s="3">
        <v>50898</v>
      </c>
      <c r="B703" s="3">
        <v>724</v>
      </c>
    </row>
    <row r="704" spans="1:2" x14ac:dyDescent="0.25">
      <c r="A704" s="3">
        <v>57811</v>
      </c>
      <c r="B704" s="3">
        <v>724</v>
      </c>
    </row>
    <row r="705" spans="1:2" x14ac:dyDescent="0.25">
      <c r="A705" s="3">
        <v>70932</v>
      </c>
      <c r="B705" s="3">
        <v>724</v>
      </c>
    </row>
    <row r="706" spans="1:2" x14ac:dyDescent="0.25">
      <c r="A706" s="3">
        <v>58482</v>
      </c>
      <c r="B706" s="3">
        <v>724</v>
      </c>
    </row>
    <row r="707" spans="1:2" x14ac:dyDescent="0.25">
      <c r="A707" s="3">
        <v>49505</v>
      </c>
      <c r="B707" s="3">
        <v>723</v>
      </c>
    </row>
    <row r="708" spans="1:2" x14ac:dyDescent="0.25">
      <c r="A708" s="3">
        <v>58582</v>
      </c>
      <c r="B708" s="3">
        <v>721</v>
      </c>
    </row>
    <row r="709" spans="1:2" x14ac:dyDescent="0.25">
      <c r="A709" s="3">
        <v>62807</v>
      </c>
      <c r="B709" s="3">
        <v>720</v>
      </c>
    </row>
    <row r="710" spans="1:2" x14ac:dyDescent="0.25">
      <c r="A710" s="3">
        <v>63967</v>
      </c>
      <c r="B710" s="3">
        <v>720</v>
      </c>
    </row>
    <row r="711" spans="1:2" x14ac:dyDescent="0.25">
      <c r="A711" s="3">
        <v>67272</v>
      </c>
      <c r="B711" s="3">
        <v>719</v>
      </c>
    </row>
    <row r="712" spans="1:2" x14ac:dyDescent="0.25">
      <c r="A712" s="3">
        <v>61823</v>
      </c>
      <c r="B712" s="3">
        <v>715</v>
      </c>
    </row>
    <row r="713" spans="1:2" x14ac:dyDescent="0.25">
      <c r="A713" s="3">
        <v>80910</v>
      </c>
      <c r="B713" s="3">
        <v>715</v>
      </c>
    </row>
    <row r="714" spans="1:2" x14ac:dyDescent="0.25">
      <c r="A714" s="3">
        <v>60585</v>
      </c>
      <c r="B714" s="3">
        <v>715</v>
      </c>
    </row>
    <row r="715" spans="1:2" x14ac:dyDescent="0.25">
      <c r="A715" s="3">
        <v>59111</v>
      </c>
      <c r="B715" s="3">
        <v>714</v>
      </c>
    </row>
    <row r="716" spans="1:2" x14ac:dyDescent="0.25">
      <c r="A716" s="3">
        <v>44511</v>
      </c>
      <c r="B716" s="3">
        <v>713</v>
      </c>
    </row>
    <row r="717" spans="1:2" x14ac:dyDescent="0.25">
      <c r="A717" s="3">
        <v>65685</v>
      </c>
      <c r="B717" s="3">
        <v>712</v>
      </c>
    </row>
    <row r="718" spans="1:2" x14ac:dyDescent="0.25">
      <c r="A718" s="3">
        <v>58597</v>
      </c>
      <c r="B718" s="3">
        <v>712</v>
      </c>
    </row>
    <row r="719" spans="1:2" x14ac:dyDescent="0.25">
      <c r="A719" s="3">
        <v>65814</v>
      </c>
      <c r="B719" s="3">
        <v>712</v>
      </c>
    </row>
    <row r="720" spans="1:2" x14ac:dyDescent="0.25">
      <c r="A720" s="3">
        <v>59925</v>
      </c>
      <c r="B720" s="3">
        <v>710</v>
      </c>
    </row>
    <row r="721" spans="1:2" x14ac:dyDescent="0.25">
      <c r="A721" s="3">
        <v>70777</v>
      </c>
      <c r="B721" s="3">
        <v>709</v>
      </c>
    </row>
    <row r="722" spans="1:2" x14ac:dyDescent="0.25">
      <c r="A722" s="3">
        <v>86037</v>
      </c>
      <c r="B722" s="3">
        <v>708</v>
      </c>
    </row>
    <row r="723" spans="1:2" x14ac:dyDescent="0.25">
      <c r="A723" s="3">
        <v>82017</v>
      </c>
      <c r="B723" s="3">
        <v>706</v>
      </c>
    </row>
    <row r="724" spans="1:2" x14ac:dyDescent="0.25">
      <c r="A724" s="3">
        <v>61671</v>
      </c>
      <c r="B724" s="3">
        <v>704</v>
      </c>
    </row>
    <row r="725" spans="1:2" x14ac:dyDescent="0.25">
      <c r="A725" s="3">
        <v>65210</v>
      </c>
      <c r="B725" s="3">
        <v>703</v>
      </c>
    </row>
    <row r="726" spans="1:2" x14ac:dyDescent="0.25">
      <c r="A726" s="3">
        <v>62513</v>
      </c>
      <c r="B726" s="3">
        <v>702</v>
      </c>
    </row>
    <row r="727" spans="1:2" x14ac:dyDescent="0.25">
      <c r="A727" s="3">
        <v>81361</v>
      </c>
      <c r="B727" s="3">
        <v>702</v>
      </c>
    </row>
    <row r="728" spans="1:2" x14ac:dyDescent="0.25">
      <c r="A728" s="3">
        <v>71367</v>
      </c>
      <c r="B728" s="3">
        <v>702</v>
      </c>
    </row>
    <row r="729" spans="1:2" x14ac:dyDescent="0.25">
      <c r="A729" s="3">
        <v>81361</v>
      </c>
      <c r="B729" s="3">
        <v>702</v>
      </c>
    </row>
    <row r="730" spans="1:2" x14ac:dyDescent="0.25">
      <c r="A730" s="3">
        <v>55284</v>
      </c>
      <c r="B730" s="3">
        <v>701</v>
      </c>
    </row>
    <row r="731" spans="1:2" x14ac:dyDescent="0.25">
      <c r="A731" s="3">
        <v>77622</v>
      </c>
      <c r="B731" s="3">
        <v>700</v>
      </c>
    </row>
    <row r="732" spans="1:2" x14ac:dyDescent="0.25">
      <c r="A732" s="3">
        <v>58821</v>
      </c>
      <c r="B732" s="3">
        <v>700</v>
      </c>
    </row>
    <row r="733" spans="1:2" x14ac:dyDescent="0.25">
      <c r="A733" s="3">
        <v>78901</v>
      </c>
      <c r="B733" s="3">
        <v>700</v>
      </c>
    </row>
    <row r="734" spans="1:2" x14ac:dyDescent="0.25">
      <c r="A734" s="3">
        <v>59821</v>
      </c>
      <c r="B734" s="3">
        <v>699</v>
      </c>
    </row>
    <row r="735" spans="1:2" x14ac:dyDescent="0.25">
      <c r="A735" s="3">
        <v>73170</v>
      </c>
      <c r="B735" s="3">
        <v>694</v>
      </c>
    </row>
    <row r="736" spans="1:2" x14ac:dyDescent="0.25">
      <c r="A736" s="3">
        <v>64813</v>
      </c>
      <c r="B736" s="3">
        <v>693</v>
      </c>
    </row>
    <row r="737" spans="1:2" x14ac:dyDescent="0.25">
      <c r="A737" s="3">
        <v>62335</v>
      </c>
      <c r="B737" s="3">
        <v>682</v>
      </c>
    </row>
    <row r="738" spans="1:2" x14ac:dyDescent="0.25">
      <c r="A738" s="3">
        <v>71866</v>
      </c>
      <c r="B738" s="3">
        <v>682</v>
      </c>
    </row>
    <row r="739" spans="1:2" x14ac:dyDescent="0.25">
      <c r="A739" s="3">
        <v>54880</v>
      </c>
      <c r="B739" s="3">
        <v>677</v>
      </c>
    </row>
    <row r="740" spans="1:2" x14ac:dyDescent="0.25">
      <c r="A740" s="3">
        <v>58113</v>
      </c>
      <c r="B740" s="3">
        <v>674</v>
      </c>
    </row>
    <row r="741" spans="1:2" x14ac:dyDescent="0.25">
      <c r="A741" s="3">
        <v>55239</v>
      </c>
      <c r="B741" s="3">
        <v>673</v>
      </c>
    </row>
    <row r="742" spans="1:2" x14ac:dyDescent="0.25">
      <c r="A742" s="3">
        <v>61250</v>
      </c>
      <c r="B742" s="3">
        <v>671</v>
      </c>
    </row>
    <row r="743" spans="1:2" x14ac:dyDescent="0.25">
      <c r="A743" s="3">
        <v>51250</v>
      </c>
      <c r="B743" s="3">
        <v>670</v>
      </c>
    </row>
    <row r="744" spans="1:2" x14ac:dyDescent="0.25">
      <c r="A744" s="3">
        <v>52531</v>
      </c>
      <c r="B744" s="3">
        <v>669</v>
      </c>
    </row>
    <row r="745" spans="1:2" x14ac:dyDescent="0.25">
      <c r="A745" s="3">
        <v>72063</v>
      </c>
      <c r="B745" s="3">
        <v>668</v>
      </c>
    </row>
    <row r="746" spans="1:2" x14ac:dyDescent="0.25">
      <c r="A746" s="3">
        <v>66000</v>
      </c>
      <c r="B746" s="3">
        <v>666</v>
      </c>
    </row>
    <row r="747" spans="1:2" x14ac:dyDescent="0.25">
      <c r="A747" s="3">
        <v>44529</v>
      </c>
      <c r="B747" s="3">
        <v>665</v>
      </c>
    </row>
    <row r="748" spans="1:2" x14ac:dyDescent="0.25">
      <c r="A748" s="3">
        <v>55357</v>
      </c>
      <c r="B748" s="3">
        <v>663</v>
      </c>
    </row>
    <row r="749" spans="1:2" x14ac:dyDescent="0.25">
      <c r="A749" s="3">
        <v>64090</v>
      </c>
      <c r="B749" s="3">
        <v>662</v>
      </c>
    </row>
    <row r="750" spans="1:2" x14ac:dyDescent="0.25">
      <c r="A750" s="3">
        <v>53378</v>
      </c>
      <c r="B750" s="3">
        <v>661</v>
      </c>
    </row>
    <row r="751" spans="1:2" x14ac:dyDescent="0.25">
      <c r="A751" s="3">
        <v>57731</v>
      </c>
      <c r="B751" s="3">
        <v>660</v>
      </c>
    </row>
    <row r="752" spans="1:2" x14ac:dyDescent="0.25">
      <c r="A752" s="3">
        <v>60200</v>
      </c>
      <c r="B752" s="3">
        <v>659</v>
      </c>
    </row>
    <row r="753" spans="1:2" x14ac:dyDescent="0.25">
      <c r="A753" s="3">
        <v>65295</v>
      </c>
      <c r="B753" s="3">
        <v>658</v>
      </c>
    </row>
    <row r="754" spans="1:2" x14ac:dyDescent="0.25">
      <c r="A754" s="3">
        <v>62694</v>
      </c>
      <c r="B754" s="3">
        <v>658</v>
      </c>
    </row>
    <row r="755" spans="1:2" x14ac:dyDescent="0.25">
      <c r="A755" s="3">
        <v>55614</v>
      </c>
      <c r="B755" s="3">
        <v>656</v>
      </c>
    </row>
    <row r="756" spans="1:2" x14ac:dyDescent="0.25">
      <c r="A756" s="3">
        <v>50965</v>
      </c>
      <c r="B756" s="3">
        <v>656</v>
      </c>
    </row>
    <row r="757" spans="1:2" x14ac:dyDescent="0.25">
      <c r="A757" s="3">
        <v>89891</v>
      </c>
      <c r="B757" s="3">
        <v>653</v>
      </c>
    </row>
    <row r="758" spans="1:2" x14ac:dyDescent="0.25">
      <c r="A758" s="3">
        <v>54450</v>
      </c>
      <c r="B758" s="3">
        <v>652</v>
      </c>
    </row>
    <row r="759" spans="1:2" x14ac:dyDescent="0.25">
      <c r="A759" s="3">
        <v>57642</v>
      </c>
      <c r="B759" s="3">
        <v>652</v>
      </c>
    </row>
    <row r="760" spans="1:2" x14ac:dyDescent="0.25">
      <c r="A760" s="3">
        <v>59432</v>
      </c>
      <c r="B760" s="3">
        <v>651</v>
      </c>
    </row>
    <row r="761" spans="1:2" x14ac:dyDescent="0.25">
      <c r="A761" s="3">
        <v>69401</v>
      </c>
      <c r="B761" s="3">
        <v>651</v>
      </c>
    </row>
    <row r="762" spans="1:2" x14ac:dyDescent="0.25">
      <c r="A762" s="3">
        <v>65695</v>
      </c>
      <c r="B762" s="3">
        <v>650</v>
      </c>
    </row>
    <row r="763" spans="1:2" x14ac:dyDescent="0.25">
      <c r="A763" s="3">
        <v>54108</v>
      </c>
      <c r="B763" s="3">
        <v>650</v>
      </c>
    </row>
    <row r="764" spans="1:2" x14ac:dyDescent="0.25">
      <c r="A764" s="3">
        <v>77376</v>
      </c>
      <c r="B764" s="3">
        <v>649</v>
      </c>
    </row>
    <row r="765" spans="1:2" x14ac:dyDescent="0.25">
      <c r="A765" s="3">
        <v>55012</v>
      </c>
      <c r="B765" s="3">
        <v>647</v>
      </c>
    </row>
    <row r="766" spans="1:2" x14ac:dyDescent="0.25">
      <c r="A766" s="3">
        <v>60093</v>
      </c>
      <c r="B766" s="3">
        <v>645</v>
      </c>
    </row>
    <row r="767" spans="1:2" x14ac:dyDescent="0.25">
      <c r="A767" s="3">
        <v>60631</v>
      </c>
      <c r="B767" s="3">
        <v>642</v>
      </c>
    </row>
    <row r="768" spans="1:2" x14ac:dyDescent="0.25">
      <c r="A768" s="3">
        <v>56046</v>
      </c>
      <c r="B768" s="3">
        <v>641</v>
      </c>
    </row>
    <row r="769" spans="1:2" x14ac:dyDescent="0.25">
      <c r="A769" s="3">
        <v>56320</v>
      </c>
      <c r="B769" s="3">
        <v>619</v>
      </c>
    </row>
    <row r="770" spans="1:2" x14ac:dyDescent="0.25">
      <c r="A770" s="3">
        <v>42000</v>
      </c>
      <c r="B770" s="3">
        <v>618</v>
      </c>
    </row>
    <row r="771" spans="1:2" x14ac:dyDescent="0.25">
      <c r="A771" s="3">
        <v>33051</v>
      </c>
      <c r="B771" s="3">
        <v>616</v>
      </c>
    </row>
    <row r="772" spans="1:2" x14ac:dyDescent="0.25">
      <c r="A772" s="3">
        <v>42564</v>
      </c>
      <c r="B772" s="3">
        <v>615</v>
      </c>
    </row>
    <row r="773" spans="1:2" x14ac:dyDescent="0.25">
      <c r="A773" s="3">
        <v>60689</v>
      </c>
      <c r="B773" s="3">
        <v>615</v>
      </c>
    </row>
    <row r="774" spans="1:2" x14ac:dyDescent="0.25">
      <c r="A774" s="3">
        <v>44010</v>
      </c>
      <c r="B774" s="3">
        <v>614</v>
      </c>
    </row>
    <row r="775" spans="1:2" x14ac:dyDescent="0.25">
      <c r="A775" s="3">
        <v>56129</v>
      </c>
      <c r="B775" s="3">
        <v>612</v>
      </c>
    </row>
    <row r="776" spans="1:2" x14ac:dyDescent="0.25">
      <c r="A776" s="3">
        <v>66033</v>
      </c>
      <c r="B776" s="3">
        <v>612</v>
      </c>
    </row>
    <row r="777" spans="1:2" x14ac:dyDescent="0.25">
      <c r="A777" s="3">
        <v>77353</v>
      </c>
      <c r="B777" s="3">
        <v>611</v>
      </c>
    </row>
    <row r="778" spans="1:2" x14ac:dyDescent="0.25">
      <c r="A778" s="3">
        <v>66476</v>
      </c>
      <c r="B778" s="3">
        <v>611</v>
      </c>
    </row>
    <row r="779" spans="1:2" x14ac:dyDescent="0.25">
      <c r="A779" s="3">
        <v>53700</v>
      </c>
      <c r="B779" s="3">
        <v>611</v>
      </c>
    </row>
    <row r="780" spans="1:2" x14ac:dyDescent="0.25">
      <c r="A780" s="3">
        <v>54058</v>
      </c>
      <c r="B780" s="3">
        <v>608</v>
      </c>
    </row>
    <row r="781" spans="1:2" x14ac:dyDescent="0.25">
      <c r="A781" s="3">
        <v>57957</v>
      </c>
      <c r="B781" s="3">
        <v>608</v>
      </c>
    </row>
    <row r="782" spans="1:2" x14ac:dyDescent="0.25">
      <c r="A782" s="3">
        <v>45938</v>
      </c>
      <c r="B782" s="3">
        <v>607</v>
      </c>
    </row>
    <row r="783" spans="1:2" x14ac:dyDescent="0.25">
      <c r="A783" s="3">
        <v>43185</v>
      </c>
      <c r="B783" s="3">
        <v>607</v>
      </c>
    </row>
    <row r="784" spans="1:2" x14ac:dyDescent="0.25">
      <c r="A784" s="3">
        <v>66653</v>
      </c>
      <c r="B784" s="3">
        <v>606</v>
      </c>
    </row>
    <row r="785" spans="1:2" x14ac:dyDescent="0.25">
      <c r="A785" s="3">
        <v>75127</v>
      </c>
      <c r="B785" s="3">
        <v>606</v>
      </c>
    </row>
    <row r="786" spans="1:2" x14ac:dyDescent="0.25">
      <c r="A786" s="3">
        <v>47025</v>
      </c>
      <c r="B786" s="3">
        <v>606</v>
      </c>
    </row>
    <row r="787" spans="1:2" x14ac:dyDescent="0.25">
      <c r="A787" s="3">
        <v>56067</v>
      </c>
      <c r="B787" s="3">
        <v>605</v>
      </c>
    </row>
    <row r="788" spans="1:2" x14ac:dyDescent="0.25">
      <c r="A788" s="3">
        <v>62159</v>
      </c>
      <c r="B788" s="3">
        <v>605</v>
      </c>
    </row>
    <row r="789" spans="1:2" x14ac:dyDescent="0.25">
      <c r="A789" s="3">
        <v>77981</v>
      </c>
      <c r="B789" s="3">
        <v>604</v>
      </c>
    </row>
    <row r="790" spans="1:2" x14ac:dyDescent="0.25">
      <c r="A790" s="3">
        <v>64795</v>
      </c>
      <c r="B790" s="3">
        <v>603</v>
      </c>
    </row>
    <row r="791" spans="1:2" x14ac:dyDescent="0.25">
      <c r="A791" s="3">
        <v>67680</v>
      </c>
      <c r="B791" s="3">
        <v>600</v>
      </c>
    </row>
    <row r="792" spans="1:2" x14ac:dyDescent="0.25">
      <c r="A792" s="3">
        <v>61794</v>
      </c>
      <c r="B792" s="3">
        <v>600</v>
      </c>
    </row>
    <row r="793" spans="1:2" x14ac:dyDescent="0.25">
      <c r="A793" s="3">
        <v>63777</v>
      </c>
      <c r="B793" s="3">
        <v>600</v>
      </c>
    </row>
    <row r="794" spans="1:2" x14ac:dyDescent="0.25">
      <c r="A794" s="3">
        <v>49476</v>
      </c>
      <c r="B794" s="3">
        <v>599</v>
      </c>
    </row>
    <row r="795" spans="1:2" x14ac:dyDescent="0.25">
      <c r="A795" s="3">
        <v>54753</v>
      </c>
      <c r="B795" s="3">
        <v>597</v>
      </c>
    </row>
    <row r="796" spans="1:2" x14ac:dyDescent="0.25">
      <c r="A796" s="3">
        <v>55517</v>
      </c>
      <c r="B796" s="3">
        <v>597</v>
      </c>
    </row>
    <row r="797" spans="1:2" x14ac:dyDescent="0.25">
      <c r="A797" s="3">
        <v>60208</v>
      </c>
      <c r="B797" s="3">
        <v>597</v>
      </c>
    </row>
    <row r="798" spans="1:2" x14ac:dyDescent="0.25">
      <c r="A798" s="3">
        <v>73448</v>
      </c>
      <c r="B798" s="3">
        <v>595</v>
      </c>
    </row>
    <row r="799" spans="1:2" x14ac:dyDescent="0.25">
      <c r="A799" s="3">
        <v>62187</v>
      </c>
      <c r="B799" s="3">
        <v>595</v>
      </c>
    </row>
    <row r="800" spans="1:2" x14ac:dyDescent="0.25">
      <c r="A800" s="3">
        <v>62710</v>
      </c>
      <c r="B800" s="3">
        <v>595</v>
      </c>
    </row>
    <row r="801" spans="1:2" x14ac:dyDescent="0.25">
      <c r="A801" s="3">
        <v>57867</v>
      </c>
      <c r="B801" s="3">
        <v>595</v>
      </c>
    </row>
    <row r="802" spans="1:2" x14ac:dyDescent="0.25">
      <c r="A802" s="3">
        <v>79761</v>
      </c>
      <c r="B802" s="3">
        <v>594</v>
      </c>
    </row>
    <row r="803" spans="1:2" x14ac:dyDescent="0.25">
      <c r="A803" s="3">
        <v>56253</v>
      </c>
      <c r="B803" s="3">
        <v>592</v>
      </c>
    </row>
    <row r="804" spans="1:2" x14ac:dyDescent="0.25">
      <c r="A804" s="3">
        <v>61331</v>
      </c>
      <c r="B804" s="3">
        <v>591</v>
      </c>
    </row>
    <row r="805" spans="1:2" x14ac:dyDescent="0.25">
      <c r="A805" s="3">
        <v>71427</v>
      </c>
      <c r="B805" s="3">
        <v>591</v>
      </c>
    </row>
    <row r="806" spans="1:2" x14ac:dyDescent="0.25">
      <c r="A806" s="3">
        <v>56628</v>
      </c>
      <c r="B806" s="3">
        <v>590</v>
      </c>
    </row>
    <row r="807" spans="1:2" x14ac:dyDescent="0.25">
      <c r="A807" s="3">
        <v>40464</v>
      </c>
      <c r="B807" s="3">
        <v>589</v>
      </c>
    </row>
    <row r="808" spans="1:2" x14ac:dyDescent="0.25">
      <c r="A808" s="3">
        <v>49090</v>
      </c>
      <c r="B808" s="3">
        <v>588</v>
      </c>
    </row>
    <row r="809" spans="1:2" x14ac:dyDescent="0.25">
      <c r="A809" s="3">
        <v>74190</v>
      </c>
      <c r="B809" s="3">
        <v>577</v>
      </c>
    </row>
    <row r="810" spans="1:2" x14ac:dyDescent="0.25">
      <c r="A810" s="3">
        <v>65704</v>
      </c>
      <c r="B810" s="3">
        <v>571</v>
      </c>
    </row>
    <row r="811" spans="1:2" x14ac:dyDescent="0.25">
      <c r="A811" s="3">
        <v>55635</v>
      </c>
      <c r="B811" s="3">
        <v>563</v>
      </c>
    </row>
    <row r="812" spans="1:2" x14ac:dyDescent="0.25">
      <c r="A812" s="3">
        <v>62905</v>
      </c>
      <c r="B812" s="3">
        <v>563</v>
      </c>
    </row>
    <row r="813" spans="1:2" x14ac:dyDescent="0.25">
      <c r="A813" s="3">
        <v>76800</v>
      </c>
      <c r="B813" s="3">
        <v>560</v>
      </c>
    </row>
    <row r="814" spans="1:2" x14ac:dyDescent="0.25">
      <c r="A814" s="3">
        <v>50334</v>
      </c>
      <c r="B814" s="3">
        <v>560</v>
      </c>
    </row>
    <row r="815" spans="1:2" x14ac:dyDescent="0.25">
      <c r="A815" s="3">
        <v>61872</v>
      </c>
      <c r="B815" s="3">
        <v>557</v>
      </c>
    </row>
    <row r="816" spans="1:2" x14ac:dyDescent="0.25">
      <c r="A816" s="3">
        <v>50002</v>
      </c>
      <c r="B816" s="3">
        <v>556</v>
      </c>
    </row>
    <row r="817" spans="1:2" x14ac:dyDescent="0.25">
      <c r="A817" s="3">
        <v>54803</v>
      </c>
      <c r="B817" s="3">
        <v>551</v>
      </c>
    </row>
    <row r="818" spans="1:2" x14ac:dyDescent="0.25">
      <c r="A818" s="3">
        <v>58275</v>
      </c>
      <c r="B818" s="3">
        <v>551</v>
      </c>
    </row>
    <row r="819" spans="1:2" x14ac:dyDescent="0.25">
      <c r="A819" s="3">
        <v>57937</v>
      </c>
      <c r="B819" s="3">
        <v>550</v>
      </c>
    </row>
    <row r="820" spans="1:2" x14ac:dyDescent="0.25">
      <c r="A820" s="3">
        <v>57136</v>
      </c>
      <c r="B820" s="3">
        <v>550</v>
      </c>
    </row>
    <row r="821" spans="1:2" x14ac:dyDescent="0.25">
      <c r="A821" s="3">
        <v>57288</v>
      </c>
      <c r="B821" s="3">
        <v>548</v>
      </c>
    </row>
    <row r="822" spans="1:2" x14ac:dyDescent="0.25">
      <c r="A822" s="3">
        <v>79146</v>
      </c>
      <c r="B822" s="3">
        <v>548</v>
      </c>
    </row>
    <row r="823" spans="1:2" x14ac:dyDescent="0.25">
      <c r="A823" s="3">
        <v>64713</v>
      </c>
      <c r="B823" s="3">
        <v>548</v>
      </c>
    </row>
    <row r="824" spans="1:2" x14ac:dyDescent="0.25">
      <c r="A824" s="3">
        <v>58398</v>
      </c>
      <c r="B824" s="3">
        <v>547</v>
      </c>
    </row>
    <row r="825" spans="1:2" x14ac:dyDescent="0.25">
      <c r="A825" s="3">
        <v>69263</v>
      </c>
      <c r="B825" s="3">
        <v>547</v>
      </c>
    </row>
    <row r="826" spans="1:2" x14ac:dyDescent="0.25">
      <c r="A826" s="3">
        <v>42021</v>
      </c>
      <c r="B826" s="3">
        <v>546</v>
      </c>
    </row>
    <row r="827" spans="1:2" x14ac:dyDescent="0.25">
      <c r="A827" s="3">
        <v>65463</v>
      </c>
      <c r="B827" s="3">
        <v>546</v>
      </c>
    </row>
    <row r="828" spans="1:2" x14ac:dyDescent="0.25">
      <c r="A828" s="3">
        <v>64866</v>
      </c>
      <c r="B828" s="3">
        <v>546</v>
      </c>
    </row>
    <row r="829" spans="1:2" x14ac:dyDescent="0.25">
      <c r="A829" s="3">
        <v>61467</v>
      </c>
      <c r="B829" s="3">
        <v>545</v>
      </c>
    </row>
    <row r="830" spans="1:2" x14ac:dyDescent="0.25">
      <c r="A830" s="3">
        <v>69096</v>
      </c>
      <c r="B830" s="3">
        <v>544</v>
      </c>
    </row>
    <row r="831" spans="1:2" x14ac:dyDescent="0.25">
      <c r="A831" s="3">
        <v>49767</v>
      </c>
      <c r="B831" s="3">
        <v>543</v>
      </c>
    </row>
    <row r="832" spans="1:2" x14ac:dyDescent="0.25">
      <c r="A832" s="3">
        <v>42720</v>
      </c>
      <c r="B832" s="3">
        <v>542</v>
      </c>
    </row>
    <row r="833" spans="1:2" x14ac:dyDescent="0.25">
      <c r="A833" s="3">
        <v>56337</v>
      </c>
      <c r="B833" s="3">
        <v>542</v>
      </c>
    </row>
    <row r="834" spans="1:2" x14ac:dyDescent="0.25">
      <c r="A834" s="3">
        <v>57183</v>
      </c>
      <c r="B834" s="3">
        <v>540</v>
      </c>
    </row>
    <row r="835" spans="1:2" x14ac:dyDescent="0.25">
      <c r="A835" s="3">
        <v>57091</v>
      </c>
      <c r="B835" s="3">
        <v>540</v>
      </c>
    </row>
    <row r="836" spans="1:2" x14ac:dyDescent="0.25">
      <c r="A836" s="3">
        <v>65324</v>
      </c>
      <c r="B836" s="3">
        <v>539</v>
      </c>
    </row>
    <row r="837" spans="1:2" x14ac:dyDescent="0.25">
      <c r="A837" s="3">
        <v>50725</v>
      </c>
      <c r="B837" s="3">
        <v>538</v>
      </c>
    </row>
    <row r="838" spans="1:2" x14ac:dyDescent="0.25">
      <c r="A838" s="3">
        <v>53790</v>
      </c>
      <c r="B838" s="3">
        <v>537</v>
      </c>
    </row>
    <row r="839" spans="1:2" x14ac:dyDescent="0.25">
      <c r="A839" s="3">
        <v>56386</v>
      </c>
      <c r="B839" s="3">
        <v>537</v>
      </c>
    </row>
    <row r="840" spans="1:2" x14ac:dyDescent="0.25">
      <c r="A840" s="3">
        <v>75342</v>
      </c>
      <c r="B840" s="3">
        <v>537</v>
      </c>
    </row>
    <row r="841" spans="1:2" x14ac:dyDescent="0.25">
      <c r="A841" s="3">
        <v>44325</v>
      </c>
      <c r="B841" s="3">
        <v>537</v>
      </c>
    </row>
    <row r="842" spans="1:2" x14ac:dyDescent="0.25">
      <c r="A842" s="3">
        <v>64100</v>
      </c>
      <c r="B842" s="3">
        <v>536</v>
      </c>
    </row>
    <row r="843" spans="1:2" x14ac:dyDescent="0.25">
      <c r="A843" s="3">
        <v>52597</v>
      </c>
      <c r="B843" s="3">
        <v>536</v>
      </c>
    </row>
    <row r="844" spans="1:2" x14ac:dyDescent="0.25">
      <c r="A844" s="3">
        <v>48789</v>
      </c>
      <c r="B844" s="3">
        <v>535</v>
      </c>
    </row>
    <row r="845" spans="1:2" x14ac:dyDescent="0.25">
      <c r="A845" s="3">
        <v>56575</v>
      </c>
      <c r="B845" s="3">
        <v>532</v>
      </c>
    </row>
    <row r="846" spans="1:2" x14ac:dyDescent="0.25">
      <c r="A846" s="3">
        <v>47703</v>
      </c>
      <c r="B846" s="3">
        <v>532</v>
      </c>
    </row>
    <row r="847" spans="1:2" x14ac:dyDescent="0.25">
      <c r="A847" s="3">
        <v>47916</v>
      </c>
      <c r="B847" s="3">
        <v>531</v>
      </c>
    </row>
    <row r="848" spans="1:2" x14ac:dyDescent="0.25">
      <c r="A848" s="3">
        <v>32632</v>
      </c>
      <c r="B848" s="3">
        <v>523</v>
      </c>
    </row>
    <row r="849" spans="1:2" x14ac:dyDescent="0.25">
      <c r="A849" s="3">
        <v>38410</v>
      </c>
      <c r="B849" s="3">
        <v>520</v>
      </c>
    </row>
    <row r="850" spans="1:2" x14ac:dyDescent="0.25">
      <c r="A850" s="3">
        <v>41003</v>
      </c>
      <c r="B850" s="3">
        <v>513</v>
      </c>
    </row>
    <row r="851" spans="1:2" x14ac:dyDescent="0.25">
      <c r="A851" s="3">
        <v>56939</v>
      </c>
      <c r="B851" s="3">
        <v>512</v>
      </c>
    </row>
    <row r="852" spans="1:2" x14ac:dyDescent="0.25">
      <c r="A852" s="3">
        <v>65748</v>
      </c>
      <c r="B852" s="3">
        <v>511</v>
      </c>
    </row>
    <row r="853" spans="1:2" x14ac:dyDescent="0.25">
      <c r="A853" s="3">
        <v>51195</v>
      </c>
      <c r="B853" s="3">
        <v>506</v>
      </c>
    </row>
    <row r="854" spans="1:2" x14ac:dyDescent="0.25">
      <c r="A854" s="3">
        <v>53230</v>
      </c>
      <c r="B854" s="3">
        <v>503</v>
      </c>
    </row>
    <row r="855" spans="1:2" x14ac:dyDescent="0.25">
      <c r="A855" s="3">
        <v>22507</v>
      </c>
      <c r="B855" s="3">
        <v>502</v>
      </c>
    </row>
    <row r="856" spans="1:2" x14ac:dyDescent="0.25">
      <c r="A856" s="3">
        <v>58554</v>
      </c>
      <c r="B856" s="3">
        <v>498</v>
      </c>
    </row>
    <row r="857" spans="1:2" x14ac:dyDescent="0.25">
      <c r="A857" s="3">
        <v>66373</v>
      </c>
      <c r="B857" s="3">
        <v>497</v>
      </c>
    </row>
    <row r="858" spans="1:2" x14ac:dyDescent="0.25">
      <c r="A858" s="3">
        <v>46014</v>
      </c>
      <c r="B858" s="3">
        <v>497</v>
      </c>
    </row>
    <row r="859" spans="1:2" x14ac:dyDescent="0.25">
      <c r="A859" s="3">
        <v>42835</v>
      </c>
      <c r="B859" s="3">
        <v>497</v>
      </c>
    </row>
    <row r="860" spans="1:2" x14ac:dyDescent="0.25">
      <c r="A860" s="3">
        <v>65526</v>
      </c>
      <c r="B860" s="3">
        <v>497</v>
      </c>
    </row>
    <row r="861" spans="1:2" x14ac:dyDescent="0.25">
      <c r="A861" s="3">
        <v>69142</v>
      </c>
      <c r="B861" s="3">
        <v>496</v>
      </c>
    </row>
    <row r="862" spans="1:2" x14ac:dyDescent="0.25">
      <c r="A862" s="3">
        <v>61559</v>
      </c>
      <c r="B862" s="3">
        <v>496</v>
      </c>
    </row>
    <row r="863" spans="1:2" x14ac:dyDescent="0.25">
      <c r="A863" s="3">
        <v>46049</v>
      </c>
      <c r="B863" s="3">
        <v>496</v>
      </c>
    </row>
    <row r="864" spans="1:2" x14ac:dyDescent="0.25">
      <c r="A864" s="3">
        <v>54591</v>
      </c>
      <c r="B864" s="3">
        <v>495</v>
      </c>
    </row>
    <row r="865" spans="1:2" x14ac:dyDescent="0.25">
      <c r="A865" s="3">
        <v>55842</v>
      </c>
      <c r="B865" s="3">
        <v>494</v>
      </c>
    </row>
    <row r="866" spans="1:2" x14ac:dyDescent="0.25">
      <c r="A866" s="3">
        <v>86836</v>
      </c>
      <c r="B866" s="3">
        <v>494</v>
      </c>
    </row>
    <row r="867" spans="1:2" x14ac:dyDescent="0.25">
      <c r="A867" s="3">
        <v>41769</v>
      </c>
      <c r="B867" s="3">
        <v>494</v>
      </c>
    </row>
    <row r="868" spans="1:2" x14ac:dyDescent="0.25">
      <c r="A868" s="3">
        <v>65486</v>
      </c>
      <c r="B868" s="3">
        <v>493</v>
      </c>
    </row>
    <row r="869" spans="1:2" x14ac:dyDescent="0.25">
      <c r="A869" s="3">
        <v>59292</v>
      </c>
      <c r="B869" s="3">
        <v>493</v>
      </c>
    </row>
    <row r="870" spans="1:2" x14ac:dyDescent="0.25">
      <c r="A870" s="3">
        <v>42387</v>
      </c>
      <c r="B870" s="3">
        <v>493</v>
      </c>
    </row>
    <row r="871" spans="1:2" x14ac:dyDescent="0.25">
      <c r="A871" s="3">
        <v>60504</v>
      </c>
      <c r="B871" s="3">
        <v>492</v>
      </c>
    </row>
    <row r="872" spans="1:2" x14ac:dyDescent="0.25">
      <c r="A872" s="3">
        <v>57091</v>
      </c>
      <c r="B872" s="3">
        <v>492</v>
      </c>
    </row>
    <row r="873" spans="1:2" x14ac:dyDescent="0.25">
      <c r="A873" s="3">
        <v>61286</v>
      </c>
      <c r="B873" s="3">
        <v>491</v>
      </c>
    </row>
    <row r="874" spans="1:2" x14ac:dyDescent="0.25">
      <c r="A874" s="3">
        <v>59247</v>
      </c>
      <c r="B874" s="3">
        <v>491</v>
      </c>
    </row>
    <row r="875" spans="1:2" x14ac:dyDescent="0.25">
      <c r="A875" s="3">
        <v>65968</v>
      </c>
      <c r="B875" s="3">
        <v>491</v>
      </c>
    </row>
    <row r="876" spans="1:2" x14ac:dyDescent="0.25">
      <c r="A876" s="3">
        <v>50387</v>
      </c>
      <c r="B876" s="3">
        <v>491</v>
      </c>
    </row>
    <row r="877" spans="1:2" x14ac:dyDescent="0.25">
      <c r="A877" s="3">
        <v>43783</v>
      </c>
      <c r="B877" s="3">
        <v>490</v>
      </c>
    </row>
    <row r="878" spans="1:2" x14ac:dyDescent="0.25">
      <c r="A878" s="3">
        <v>59594</v>
      </c>
      <c r="B878" s="3">
        <v>490</v>
      </c>
    </row>
    <row r="879" spans="1:2" x14ac:dyDescent="0.25">
      <c r="A879" s="3">
        <v>78028</v>
      </c>
      <c r="B879" s="3">
        <v>490</v>
      </c>
    </row>
    <row r="880" spans="1:2" x14ac:dyDescent="0.25">
      <c r="A880" s="3">
        <v>50611</v>
      </c>
      <c r="B880" s="3">
        <v>489</v>
      </c>
    </row>
    <row r="881" spans="1:2" x14ac:dyDescent="0.25">
      <c r="A881" s="3">
        <v>50611</v>
      </c>
      <c r="B881" s="3">
        <v>489</v>
      </c>
    </row>
    <row r="882" spans="1:2" x14ac:dyDescent="0.25">
      <c r="A882" s="3">
        <v>53843</v>
      </c>
      <c r="B882" s="3">
        <v>489</v>
      </c>
    </row>
    <row r="883" spans="1:2" x14ac:dyDescent="0.25">
      <c r="A883" s="3">
        <v>50437</v>
      </c>
      <c r="B883" s="3">
        <v>486</v>
      </c>
    </row>
    <row r="884" spans="1:2" x14ac:dyDescent="0.25">
      <c r="A884" s="3">
        <v>61180</v>
      </c>
      <c r="B884" s="3">
        <v>486</v>
      </c>
    </row>
    <row r="885" spans="1:2" x14ac:dyDescent="0.25">
      <c r="A885" s="3">
        <v>70337</v>
      </c>
      <c r="B885" s="3">
        <v>485</v>
      </c>
    </row>
    <row r="886" spans="1:2" x14ac:dyDescent="0.25">
      <c r="A886" s="3">
        <v>48070</v>
      </c>
      <c r="B886" s="3">
        <v>485</v>
      </c>
    </row>
    <row r="887" spans="1:2" x14ac:dyDescent="0.25">
      <c r="A887" s="3">
        <v>57954</v>
      </c>
      <c r="B887" s="3">
        <v>484</v>
      </c>
    </row>
    <row r="888" spans="1:2" x14ac:dyDescent="0.25">
      <c r="A888" s="3">
        <v>54006</v>
      </c>
      <c r="B888" s="3">
        <v>484</v>
      </c>
    </row>
    <row r="889" spans="1:2" x14ac:dyDescent="0.25">
      <c r="A889" s="3">
        <v>60482</v>
      </c>
      <c r="B889" s="3">
        <v>483</v>
      </c>
    </row>
    <row r="890" spans="1:2" x14ac:dyDescent="0.25">
      <c r="A890" s="3">
        <v>43974</v>
      </c>
      <c r="B890" s="3">
        <v>479</v>
      </c>
    </row>
    <row r="891" spans="1:2" x14ac:dyDescent="0.25">
      <c r="A891" s="3">
        <v>55954</v>
      </c>
      <c r="B891" s="3">
        <v>475</v>
      </c>
    </row>
    <row r="892" spans="1:2" x14ac:dyDescent="0.25">
      <c r="A892" s="3">
        <v>47682</v>
      </c>
      <c r="B892" s="3">
        <v>460</v>
      </c>
    </row>
    <row r="893" spans="1:2" x14ac:dyDescent="0.25">
      <c r="A893" s="3">
        <v>59052</v>
      </c>
      <c r="B893" s="3">
        <v>460</v>
      </c>
    </row>
    <row r="894" spans="1:2" x14ac:dyDescent="0.25">
      <c r="A894" s="3">
        <v>32727</v>
      </c>
      <c r="B894" s="3">
        <v>459</v>
      </c>
    </row>
    <row r="895" spans="1:2" x14ac:dyDescent="0.25">
      <c r="A895" s="3">
        <v>36550</v>
      </c>
      <c r="B895" s="3">
        <v>457</v>
      </c>
    </row>
    <row r="896" spans="1:2" x14ac:dyDescent="0.25">
      <c r="A896" s="3">
        <v>66886</v>
      </c>
      <c r="B896" s="3">
        <v>453</v>
      </c>
    </row>
    <row r="897" spans="1:2" x14ac:dyDescent="0.25">
      <c r="A897" s="3">
        <v>56559</v>
      </c>
      <c r="B897" s="3">
        <v>453</v>
      </c>
    </row>
    <row r="898" spans="1:2" x14ac:dyDescent="0.25">
      <c r="A898" s="3">
        <v>36130</v>
      </c>
      <c r="B898" s="3">
        <v>451</v>
      </c>
    </row>
    <row r="899" spans="1:2" x14ac:dyDescent="0.25">
      <c r="A899" s="3">
        <v>61798</v>
      </c>
      <c r="B899" s="3">
        <v>450</v>
      </c>
    </row>
    <row r="900" spans="1:2" x14ac:dyDescent="0.25">
      <c r="A900" s="3">
        <v>58025</v>
      </c>
      <c r="B900" s="3">
        <v>448</v>
      </c>
    </row>
    <row r="901" spans="1:2" x14ac:dyDescent="0.25">
      <c r="A901" s="3">
        <v>65747</v>
      </c>
      <c r="B901" s="3">
        <v>447</v>
      </c>
    </row>
    <row r="902" spans="1:2" x14ac:dyDescent="0.25">
      <c r="A902" s="3">
        <v>54998</v>
      </c>
      <c r="B902" s="3">
        <v>447</v>
      </c>
    </row>
    <row r="903" spans="1:2" x14ac:dyDescent="0.25">
      <c r="A903" s="3">
        <v>59354</v>
      </c>
      <c r="B903" s="3">
        <v>446</v>
      </c>
    </row>
    <row r="904" spans="1:2" x14ac:dyDescent="0.25">
      <c r="A904" s="3">
        <v>57705</v>
      </c>
      <c r="B904" s="3">
        <v>446</v>
      </c>
    </row>
    <row r="905" spans="1:2" x14ac:dyDescent="0.25">
      <c r="A905" s="3">
        <v>51529</v>
      </c>
      <c r="B905" s="3">
        <v>445</v>
      </c>
    </row>
    <row r="906" spans="1:2" x14ac:dyDescent="0.25">
      <c r="A906" s="3">
        <v>51518</v>
      </c>
      <c r="B906" s="3">
        <v>445</v>
      </c>
    </row>
    <row r="907" spans="1:2" x14ac:dyDescent="0.25">
      <c r="A907" s="3">
        <v>54386</v>
      </c>
      <c r="B907" s="3">
        <v>445</v>
      </c>
    </row>
    <row r="908" spans="1:2" x14ac:dyDescent="0.25">
      <c r="A908" s="3">
        <v>57537</v>
      </c>
      <c r="B908" s="3">
        <v>445</v>
      </c>
    </row>
    <row r="909" spans="1:2" x14ac:dyDescent="0.25">
      <c r="A909" s="3">
        <v>50729</v>
      </c>
      <c r="B909" s="3">
        <v>444</v>
      </c>
    </row>
    <row r="910" spans="1:2" x14ac:dyDescent="0.25">
      <c r="A910" s="3">
        <v>53863</v>
      </c>
      <c r="B910" s="3">
        <v>443</v>
      </c>
    </row>
    <row r="911" spans="1:2" x14ac:dyDescent="0.25">
      <c r="A911" s="3">
        <v>55521</v>
      </c>
      <c r="B911" s="3">
        <v>442</v>
      </c>
    </row>
    <row r="912" spans="1:2" x14ac:dyDescent="0.25">
      <c r="A912" s="3">
        <v>84460</v>
      </c>
      <c r="B912" s="3">
        <v>442</v>
      </c>
    </row>
    <row r="913" spans="1:2" x14ac:dyDescent="0.25">
      <c r="A913" s="3">
        <v>55593</v>
      </c>
      <c r="B913" s="3">
        <v>440</v>
      </c>
    </row>
    <row r="914" spans="1:2" x14ac:dyDescent="0.25">
      <c r="A914" s="3">
        <v>62010</v>
      </c>
      <c r="B914" s="3">
        <v>438</v>
      </c>
    </row>
    <row r="915" spans="1:2" x14ac:dyDescent="0.25">
      <c r="A915" s="3">
        <v>39767</v>
      </c>
      <c r="B915" s="3">
        <v>438</v>
      </c>
    </row>
    <row r="916" spans="1:2" x14ac:dyDescent="0.25">
      <c r="A916" s="3">
        <v>52413</v>
      </c>
      <c r="B916" s="3">
        <v>438</v>
      </c>
    </row>
    <row r="917" spans="1:2" x14ac:dyDescent="0.25">
      <c r="A917" s="3">
        <v>53593</v>
      </c>
      <c r="B917" s="3">
        <v>437</v>
      </c>
    </row>
    <row r="918" spans="1:2" x14ac:dyDescent="0.25">
      <c r="A918" s="3">
        <v>49681</v>
      </c>
      <c r="B918" s="3">
        <v>437</v>
      </c>
    </row>
    <row r="919" spans="1:2" x14ac:dyDescent="0.25">
      <c r="A919" s="3">
        <v>57045</v>
      </c>
      <c r="B919" s="3">
        <v>437</v>
      </c>
    </row>
    <row r="920" spans="1:2" x14ac:dyDescent="0.25">
      <c r="A920" s="3">
        <v>64014</v>
      </c>
      <c r="B920" s="3">
        <v>436</v>
      </c>
    </row>
    <row r="921" spans="1:2" x14ac:dyDescent="0.25">
      <c r="A921" s="3">
        <v>50664</v>
      </c>
      <c r="B921" s="3">
        <v>435</v>
      </c>
    </row>
    <row r="922" spans="1:2" x14ac:dyDescent="0.25">
      <c r="A922" s="3">
        <v>51569</v>
      </c>
      <c r="B922" s="3">
        <v>433</v>
      </c>
    </row>
    <row r="923" spans="1:2" x14ac:dyDescent="0.25">
      <c r="A923" s="3">
        <v>49094</v>
      </c>
      <c r="B923" s="3">
        <v>433</v>
      </c>
    </row>
    <row r="924" spans="1:2" x14ac:dyDescent="0.25">
      <c r="A924" s="3">
        <v>65370</v>
      </c>
      <c r="B924" s="3">
        <v>432</v>
      </c>
    </row>
    <row r="925" spans="1:2" x14ac:dyDescent="0.25">
      <c r="A925" s="3">
        <v>55801</v>
      </c>
      <c r="B925" s="3">
        <v>432</v>
      </c>
    </row>
    <row r="926" spans="1:2" x14ac:dyDescent="0.25">
      <c r="A926" s="3">
        <v>51479</v>
      </c>
      <c r="B926" s="3">
        <v>429</v>
      </c>
    </row>
    <row r="927" spans="1:2" x14ac:dyDescent="0.25">
      <c r="A927" s="3">
        <v>46374</v>
      </c>
      <c r="B927" s="3">
        <v>429</v>
      </c>
    </row>
    <row r="928" spans="1:2" x14ac:dyDescent="0.25">
      <c r="A928" s="3">
        <v>41039</v>
      </c>
      <c r="B928" s="3">
        <v>422</v>
      </c>
    </row>
    <row r="929" spans="1:2" x14ac:dyDescent="0.25">
      <c r="A929" s="3">
        <v>70829</v>
      </c>
      <c r="B929" s="3">
        <v>408</v>
      </c>
    </row>
    <row r="930" spans="1:2" x14ac:dyDescent="0.25">
      <c r="A930" s="3">
        <v>58293</v>
      </c>
      <c r="B930" s="3">
        <v>407</v>
      </c>
    </row>
    <row r="931" spans="1:2" x14ac:dyDescent="0.25">
      <c r="A931" s="3">
        <v>50353</v>
      </c>
      <c r="B931" s="3">
        <v>407</v>
      </c>
    </row>
    <row r="932" spans="1:2" x14ac:dyDescent="0.25">
      <c r="A932" s="3">
        <v>62998</v>
      </c>
      <c r="B932" s="3">
        <v>405</v>
      </c>
    </row>
    <row r="933" spans="1:2" x14ac:dyDescent="0.25">
      <c r="A933" s="3">
        <v>59481</v>
      </c>
      <c r="B933" s="3">
        <v>403</v>
      </c>
    </row>
    <row r="934" spans="1:2" x14ac:dyDescent="0.25">
      <c r="A934" s="3">
        <v>50150</v>
      </c>
      <c r="B934" s="3">
        <v>399</v>
      </c>
    </row>
    <row r="935" spans="1:2" x14ac:dyDescent="0.25">
      <c r="A935" s="3">
        <v>37087</v>
      </c>
      <c r="B935" s="3">
        <v>398</v>
      </c>
    </row>
    <row r="936" spans="1:2" x14ac:dyDescent="0.25">
      <c r="A936" s="3">
        <v>61825</v>
      </c>
      <c r="B936" s="3">
        <v>397</v>
      </c>
    </row>
    <row r="937" spans="1:2" x14ac:dyDescent="0.25">
      <c r="A937" s="3">
        <v>53034</v>
      </c>
      <c r="B937" s="3">
        <v>397</v>
      </c>
    </row>
    <row r="938" spans="1:2" x14ac:dyDescent="0.25">
      <c r="A938" s="3">
        <v>65640</v>
      </c>
      <c r="B938" s="3">
        <v>395</v>
      </c>
    </row>
    <row r="939" spans="1:2" x14ac:dyDescent="0.25">
      <c r="A939" s="3">
        <v>59412</v>
      </c>
      <c r="B939" s="3">
        <v>395</v>
      </c>
    </row>
    <row r="940" spans="1:2" x14ac:dyDescent="0.25">
      <c r="A940" s="3">
        <v>55158</v>
      </c>
      <c r="B940" s="3">
        <v>395</v>
      </c>
    </row>
    <row r="941" spans="1:2" x14ac:dyDescent="0.25">
      <c r="A941" s="3">
        <v>62972</v>
      </c>
      <c r="B941" s="3">
        <v>395</v>
      </c>
    </row>
    <row r="942" spans="1:2" x14ac:dyDescent="0.25">
      <c r="A942" s="3">
        <v>62972</v>
      </c>
      <c r="B942" s="3">
        <v>395</v>
      </c>
    </row>
    <row r="943" spans="1:2" x14ac:dyDescent="0.25">
      <c r="A943" s="3">
        <v>47320</v>
      </c>
      <c r="B943" s="3">
        <v>395</v>
      </c>
    </row>
    <row r="944" spans="1:2" x14ac:dyDescent="0.25">
      <c r="A944" s="3">
        <v>62551</v>
      </c>
      <c r="B944" s="3">
        <v>394</v>
      </c>
    </row>
    <row r="945" spans="1:2" x14ac:dyDescent="0.25">
      <c r="A945" s="3">
        <v>51369</v>
      </c>
      <c r="B945" s="3">
        <v>394</v>
      </c>
    </row>
    <row r="946" spans="1:2" x14ac:dyDescent="0.25">
      <c r="A946" s="3">
        <v>37070</v>
      </c>
      <c r="B946" s="3">
        <v>394</v>
      </c>
    </row>
    <row r="947" spans="1:2" x14ac:dyDescent="0.25">
      <c r="A947" s="3">
        <v>37292</v>
      </c>
      <c r="B947" s="3">
        <v>394</v>
      </c>
    </row>
    <row r="948" spans="1:2" x14ac:dyDescent="0.25">
      <c r="A948" s="3">
        <v>45736</v>
      </c>
      <c r="B948" s="3">
        <v>394</v>
      </c>
    </row>
    <row r="949" spans="1:2" x14ac:dyDescent="0.25">
      <c r="A949" s="3">
        <v>41443</v>
      </c>
      <c r="B949" s="3">
        <v>393</v>
      </c>
    </row>
    <row r="950" spans="1:2" x14ac:dyDescent="0.25">
      <c r="A950" s="3">
        <v>55707</v>
      </c>
      <c r="B950" s="3">
        <v>393</v>
      </c>
    </row>
    <row r="951" spans="1:2" x14ac:dyDescent="0.25">
      <c r="A951" s="3">
        <v>62058</v>
      </c>
      <c r="B951" s="3">
        <v>392</v>
      </c>
    </row>
    <row r="952" spans="1:2" x14ac:dyDescent="0.25">
      <c r="A952" s="3">
        <v>57744</v>
      </c>
      <c r="B952" s="3">
        <v>392</v>
      </c>
    </row>
    <row r="953" spans="1:2" x14ac:dyDescent="0.25">
      <c r="A953" s="3">
        <v>58116</v>
      </c>
      <c r="B953" s="3">
        <v>392</v>
      </c>
    </row>
    <row r="954" spans="1:2" x14ac:dyDescent="0.25">
      <c r="A954" s="3">
        <v>66726</v>
      </c>
      <c r="B954" s="3">
        <v>391</v>
      </c>
    </row>
    <row r="955" spans="1:2" x14ac:dyDescent="0.25">
      <c r="A955" s="3">
        <v>60432</v>
      </c>
      <c r="B955" s="3">
        <v>390</v>
      </c>
    </row>
    <row r="956" spans="1:2" x14ac:dyDescent="0.25">
      <c r="A956" s="3">
        <v>32644</v>
      </c>
      <c r="B956" s="3">
        <v>390</v>
      </c>
    </row>
    <row r="957" spans="1:2" x14ac:dyDescent="0.25">
      <c r="A957" s="3">
        <v>54456</v>
      </c>
      <c r="B957" s="3">
        <v>389</v>
      </c>
    </row>
    <row r="958" spans="1:2" x14ac:dyDescent="0.25">
      <c r="A958" s="3">
        <v>38508</v>
      </c>
      <c r="B958" s="3">
        <v>389</v>
      </c>
    </row>
    <row r="959" spans="1:2" x14ac:dyDescent="0.25">
      <c r="A959" s="3">
        <v>47025</v>
      </c>
      <c r="B959" s="3">
        <v>389</v>
      </c>
    </row>
    <row r="960" spans="1:2" x14ac:dyDescent="0.25">
      <c r="A960" s="3">
        <v>56243</v>
      </c>
      <c r="B960" s="3">
        <v>389</v>
      </c>
    </row>
    <row r="961" spans="1:2" x14ac:dyDescent="0.25">
      <c r="A961" s="3">
        <v>53367</v>
      </c>
      <c r="B961" s="3">
        <v>389</v>
      </c>
    </row>
    <row r="962" spans="1:2" x14ac:dyDescent="0.25">
      <c r="A962" s="3">
        <v>53201</v>
      </c>
      <c r="B962" s="3">
        <v>388</v>
      </c>
    </row>
    <row r="963" spans="1:2" x14ac:dyDescent="0.25">
      <c r="A963" s="3">
        <v>71488</v>
      </c>
      <c r="B963" s="3">
        <v>387</v>
      </c>
    </row>
    <row r="964" spans="1:2" x14ac:dyDescent="0.25">
      <c r="A964" s="3">
        <v>46681</v>
      </c>
      <c r="B964" s="3">
        <v>387</v>
      </c>
    </row>
    <row r="965" spans="1:2" x14ac:dyDescent="0.25">
      <c r="A965" s="3">
        <v>41124</v>
      </c>
      <c r="B965" s="3">
        <v>387</v>
      </c>
    </row>
    <row r="966" spans="1:2" x14ac:dyDescent="0.25">
      <c r="A966" s="3">
        <v>57906</v>
      </c>
      <c r="B966" s="3">
        <v>386</v>
      </c>
    </row>
    <row r="967" spans="1:2" x14ac:dyDescent="0.25">
      <c r="A967" s="3">
        <v>43456</v>
      </c>
      <c r="B967" s="3">
        <v>386</v>
      </c>
    </row>
    <row r="968" spans="1:2" x14ac:dyDescent="0.25">
      <c r="A968" s="3">
        <v>42014</v>
      </c>
      <c r="B968" s="3">
        <v>386</v>
      </c>
    </row>
    <row r="969" spans="1:2" x14ac:dyDescent="0.25">
      <c r="A969" s="3">
        <v>73395</v>
      </c>
      <c r="B969" s="3">
        <v>386</v>
      </c>
    </row>
    <row r="970" spans="1:2" x14ac:dyDescent="0.25">
      <c r="A970" s="3">
        <v>56962</v>
      </c>
      <c r="B970" s="3">
        <v>385</v>
      </c>
    </row>
    <row r="971" spans="1:2" x14ac:dyDescent="0.25">
      <c r="A971" s="3">
        <v>47958</v>
      </c>
      <c r="B971" s="3">
        <v>385</v>
      </c>
    </row>
    <row r="972" spans="1:2" x14ac:dyDescent="0.25">
      <c r="A972" s="3">
        <v>43795</v>
      </c>
      <c r="B972" s="3">
        <v>385</v>
      </c>
    </row>
    <row r="973" spans="1:2" x14ac:dyDescent="0.25">
      <c r="A973" s="3">
        <v>65735</v>
      </c>
      <c r="B973" s="3">
        <v>384</v>
      </c>
    </row>
    <row r="974" spans="1:2" x14ac:dyDescent="0.25">
      <c r="A974" s="3">
        <v>40794</v>
      </c>
      <c r="B974" s="3">
        <v>384</v>
      </c>
    </row>
    <row r="975" spans="1:2" x14ac:dyDescent="0.25">
      <c r="A975" s="3">
        <v>58692</v>
      </c>
      <c r="B975" s="3">
        <v>384</v>
      </c>
    </row>
    <row r="976" spans="1:2" x14ac:dyDescent="0.25">
      <c r="A976" s="3">
        <v>59973</v>
      </c>
      <c r="B976" s="3">
        <v>382</v>
      </c>
    </row>
    <row r="977" spans="1:2" x14ac:dyDescent="0.25">
      <c r="A977" s="3">
        <v>65352</v>
      </c>
      <c r="B977" s="3">
        <v>382</v>
      </c>
    </row>
    <row r="978" spans="1:2" x14ac:dyDescent="0.25">
      <c r="A978" s="3">
        <v>48432</v>
      </c>
      <c r="B978" s="3">
        <v>382</v>
      </c>
    </row>
    <row r="979" spans="1:2" x14ac:dyDescent="0.25">
      <c r="A979" s="3">
        <v>48432</v>
      </c>
      <c r="B979" s="3">
        <v>382</v>
      </c>
    </row>
    <row r="980" spans="1:2" x14ac:dyDescent="0.25">
      <c r="A980" s="3">
        <v>49544</v>
      </c>
      <c r="B980" s="3">
        <v>381</v>
      </c>
    </row>
    <row r="981" spans="1:2" x14ac:dyDescent="0.25">
      <c r="A981" s="3">
        <v>58494</v>
      </c>
      <c r="B981" s="3">
        <v>377</v>
      </c>
    </row>
    <row r="982" spans="1:2" x14ac:dyDescent="0.25">
      <c r="A982" s="3">
        <v>57967</v>
      </c>
      <c r="B982" s="3">
        <v>377</v>
      </c>
    </row>
    <row r="983" spans="1:2" x14ac:dyDescent="0.25">
      <c r="A983" s="3">
        <v>31907</v>
      </c>
      <c r="B983" s="3">
        <v>375</v>
      </c>
    </row>
    <row r="984" spans="1:2" x14ac:dyDescent="0.25">
      <c r="A984" s="3">
        <v>72967</v>
      </c>
      <c r="B984" s="3">
        <v>372</v>
      </c>
    </row>
    <row r="985" spans="1:2" x14ac:dyDescent="0.25">
      <c r="A985" s="3">
        <v>46923</v>
      </c>
      <c r="B985" s="3">
        <v>363</v>
      </c>
    </row>
    <row r="986" spans="1:2" x14ac:dyDescent="0.25">
      <c r="A986" s="3">
        <v>53172</v>
      </c>
      <c r="B986" s="3">
        <v>361</v>
      </c>
    </row>
    <row r="987" spans="1:2" x14ac:dyDescent="0.25">
      <c r="A987" s="3">
        <v>55267</v>
      </c>
      <c r="B987" s="3">
        <v>360</v>
      </c>
    </row>
    <row r="988" spans="1:2" x14ac:dyDescent="0.25">
      <c r="A988" s="3">
        <v>47009</v>
      </c>
      <c r="B988" s="3">
        <v>358</v>
      </c>
    </row>
    <row r="989" spans="1:2" x14ac:dyDescent="0.25">
      <c r="A989" s="3">
        <v>42081</v>
      </c>
      <c r="B989" s="3">
        <v>355</v>
      </c>
    </row>
    <row r="990" spans="1:2" x14ac:dyDescent="0.25">
      <c r="A990" s="3">
        <v>50014</v>
      </c>
      <c r="B990" s="3">
        <v>354</v>
      </c>
    </row>
    <row r="991" spans="1:2" x14ac:dyDescent="0.25">
      <c r="A991" s="3">
        <v>60905</v>
      </c>
      <c r="B991" s="3">
        <v>354</v>
      </c>
    </row>
    <row r="992" spans="1:2" x14ac:dyDescent="0.25">
      <c r="A992" s="3">
        <v>40101</v>
      </c>
      <c r="B992" s="3">
        <v>353</v>
      </c>
    </row>
    <row r="993" spans="1:2" x14ac:dyDescent="0.25">
      <c r="A993" s="3">
        <v>24401</v>
      </c>
      <c r="B993" s="3">
        <v>352</v>
      </c>
    </row>
    <row r="994" spans="1:2" x14ac:dyDescent="0.25">
      <c r="A994" s="3">
        <v>54984</v>
      </c>
      <c r="B994" s="3">
        <v>352</v>
      </c>
    </row>
    <row r="995" spans="1:2" x14ac:dyDescent="0.25">
      <c r="A995" s="3">
        <v>66503</v>
      </c>
      <c r="B995" s="3">
        <v>351</v>
      </c>
    </row>
    <row r="996" spans="1:2" x14ac:dyDescent="0.25">
      <c r="A996" s="3">
        <v>37150</v>
      </c>
      <c r="B996" s="3">
        <v>351</v>
      </c>
    </row>
    <row r="997" spans="1:2" x14ac:dyDescent="0.25">
      <c r="A997" s="3">
        <v>49854</v>
      </c>
      <c r="B997" s="3">
        <v>350</v>
      </c>
    </row>
    <row r="998" spans="1:2" x14ac:dyDescent="0.25">
      <c r="A998" s="3">
        <v>46998</v>
      </c>
      <c r="B998" s="3">
        <v>350</v>
      </c>
    </row>
    <row r="999" spans="1:2" x14ac:dyDescent="0.25">
      <c r="A999" s="3">
        <v>41638</v>
      </c>
      <c r="B999" s="3">
        <v>350</v>
      </c>
    </row>
    <row r="1000" spans="1:2" x14ac:dyDescent="0.25">
      <c r="A1000" s="3">
        <v>45837</v>
      </c>
      <c r="B1000" s="3">
        <v>349</v>
      </c>
    </row>
    <row r="1001" spans="1:2" x14ac:dyDescent="0.25">
      <c r="A1001" s="3">
        <v>54730</v>
      </c>
      <c r="B1001" s="3">
        <v>349</v>
      </c>
    </row>
    <row r="1002" spans="1:2" x14ac:dyDescent="0.25">
      <c r="A1002" s="3">
        <v>49431</v>
      </c>
      <c r="B1002" s="3">
        <v>348</v>
      </c>
    </row>
    <row r="1003" spans="1:2" x14ac:dyDescent="0.25">
      <c r="A1003" s="3">
        <v>50501</v>
      </c>
      <c r="B1003" s="3">
        <v>348</v>
      </c>
    </row>
    <row r="1004" spans="1:2" x14ac:dyDescent="0.25">
      <c r="A1004" s="3">
        <v>52914</v>
      </c>
      <c r="B1004" s="3">
        <v>348</v>
      </c>
    </row>
    <row r="1005" spans="1:2" x14ac:dyDescent="0.25">
      <c r="A1005" s="3">
        <v>30538</v>
      </c>
      <c r="B1005" s="3">
        <v>347</v>
      </c>
    </row>
    <row r="1006" spans="1:2" x14ac:dyDescent="0.25">
      <c r="A1006" s="3">
        <v>62535</v>
      </c>
      <c r="B1006" s="3">
        <v>346</v>
      </c>
    </row>
    <row r="1007" spans="1:2" x14ac:dyDescent="0.25">
      <c r="A1007" s="3">
        <v>40689</v>
      </c>
      <c r="B1007" s="3">
        <v>345</v>
      </c>
    </row>
    <row r="1008" spans="1:2" x14ac:dyDescent="0.25">
      <c r="A1008" s="3">
        <v>44124</v>
      </c>
      <c r="B1008" s="3">
        <v>345</v>
      </c>
    </row>
    <row r="1009" spans="1:2" x14ac:dyDescent="0.25">
      <c r="A1009" s="3">
        <v>56181</v>
      </c>
      <c r="B1009" s="3">
        <v>345</v>
      </c>
    </row>
    <row r="1010" spans="1:2" x14ac:dyDescent="0.25">
      <c r="A1010" s="3">
        <v>67472</v>
      </c>
      <c r="B1010" s="3">
        <v>345</v>
      </c>
    </row>
    <row r="1011" spans="1:2" x14ac:dyDescent="0.25">
      <c r="A1011" s="3">
        <v>48904</v>
      </c>
      <c r="B1011" s="3">
        <v>344</v>
      </c>
    </row>
    <row r="1012" spans="1:2" x14ac:dyDescent="0.25">
      <c r="A1012" s="3">
        <v>40780</v>
      </c>
      <c r="B1012" s="3">
        <v>343</v>
      </c>
    </row>
    <row r="1013" spans="1:2" x14ac:dyDescent="0.25">
      <c r="A1013" s="3">
        <v>42213</v>
      </c>
      <c r="B1013" s="3">
        <v>343</v>
      </c>
    </row>
    <row r="1014" spans="1:2" x14ac:dyDescent="0.25">
      <c r="A1014" s="3">
        <v>39552</v>
      </c>
      <c r="B1014" s="3">
        <v>343</v>
      </c>
    </row>
    <row r="1015" spans="1:2" x14ac:dyDescent="0.25">
      <c r="A1015" s="3">
        <v>45906</v>
      </c>
      <c r="B1015" s="3">
        <v>342</v>
      </c>
    </row>
    <row r="1016" spans="1:2" x14ac:dyDescent="0.25">
      <c r="A1016" s="3">
        <v>46610</v>
      </c>
      <c r="B1016" s="3">
        <v>342</v>
      </c>
    </row>
    <row r="1017" spans="1:2" x14ac:dyDescent="0.25">
      <c r="A1017" s="3">
        <v>48920</v>
      </c>
      <c r="B1017" s="3">
        <v>341</v>
      </c>
    </row>
    <row r="1018" spans="1:2" x14ac:dyDescent="0.25">
      <c r="A1018" s="3">
        <v>36715</v>
      </c>
      <c r="B1018" s="3">
        <v>341</v>
      </c>
    </row>
    <row r="1019" spans="1:2" x14ac:dyDescent="0.25">
      <c r="A1019" s="3">
        <v>51651</v>
      </c>
      <c r="B1019" s="3">
        <v>341</v>
      </c>
    </row>
    <row r="1020" spans="1:2" x14ac:dyDescent="0.25">
      <c r="A1020" s="3">
        <v>49154</v>
      </c>
      <c r="B1020" s="3">
        <v>340</v>
      </c>
    </row>
    <row r="1021" spans="1:2" x14ac:dyDescent="0.25">
      <c r="A1021" s="3">
        <v>35416</v>
      </c>
      <c r="B1021" s="3">
        <v>339</v>
      </c>
    </row>
    <row r="1022" spans="1:2" x14ac:dyDescent="0.25">
      <c r="A1022" s="3">
        <v>43263</v>
      </c>
      <c r="B1022" s="3">
        <v>339</v>
      </c>
    </row>
    <row r="1023" spans="1:2" x14ac:dyDescent="0.25">
      <c r="A1023" s="3">
        <v>46344</v>
      </c>
      <c r="B1023" s="3">
        <v>338</v>
      </c>
    </row>
    <row r="1024" spans="1:2" x14ac:dyDescent="0.25">
      <c r="A1024" s="3">
        <v>50388</v>
      </c>
      <c r="B1024" s="3">
        <v>338</v>
      </c>
    </row>
    <row r="1025" spans="1:2" x14ac:dyDescent="0.25">
      <c r="A1025" s="3">
        <v>54111</v>
      </c>
      <c r="B1025" s="3">
        <v>338</v>
      </c>
    </row>
    <row r="1026" spans="1:2" x14ac:dyDescent="0.25">
      <c r="A1026" s="3">
        <v>50200</v>
      </c>
      <c r="B1026" s="3">
        <v>337</v>
      </c>
    </row>
    <row r="1027" spans="1:2" x14ac:dyDescent="0.25">
      <c r="A1027" s="3">
        <v>59754</v>
      </c>
      <c r="B1027" s="3">
        <v>336</v>
      </c>
    </row>
    <row r="1028" spans="1:2" x14ac:dyDescent="0.25">
      <c r="A1028" s="3">
        <v>46149</v>
      </c>
      <c r="B1028" s="3">
        <v>335</v>
      </c>
    </row>
    <row r="1029" spans="1:2" x14ac:dyDescent="0.25">
      <c r="A1029" s="3">
        <v>54210</v>
      </c>
      <c r="B1029" s="3">
        <v>322</v>
      </c>
    </row>
    <row r="1030" spans="1:2" x14ac:dyDescent="0.25">
      <c r="A1030" s="3">
        <v>48752</v>
      </c>
      <c r="B1030" s="3">
        <v>316</v>
      </c>
    </row>
    <row r="1031" spans="1:2" x14ac:dyDescent="0.25">
      <c r="A1031" s="3">
        <v>70545</v>
      </c>
      <c r="B1031" s="3">
        <v>313</v>
      </c>
    </row>
    <row r="1032" spans="1:2" x14ac:dyDescent="0.25">
      <c r="A1032" s="3">
        <v>57100</v>
      </c>
      <c r="B1032" s="3">
        <v>313</v>
      </c>
    </row>
    <row r="1033" spans="1:2" x14ac:dyDescent="0.25">
      <c r="A1033" s="3">
        <v>53253</v>
      </c>
      <c r="B1033" s="3">
        <v>311</v>
      </c>
    </row>
    <row r="1034" spans="1:2" x14ac:dyDescent="0.25">
      <c r="A1034" s="3">
        <v>45989</v>
      </c>
      <c r="B1034" s="3">
        <v>310</v>
      </c>
    </row>
    <row r="1035" spans="1:2" x14ac:dyDescent="0.25">
      <c r="A1035" s="3">
        <v>35196</v>
      </c>
      <c r="B1035" s="3">
        <v>310</v>
      </c>
    </row>
    <row r="1036" spans="1:2" x14ac:dyDescent="0.25">
      <c r="A1036" s="3">
        <v>35196</v>
      </c>
      <c r="B1036" s="3">
        <v>310</v>
      </c>
    </row>
    <row r="1037" spans="1:2" x14ac:dyDescent="0.25">
      <c r="A1037" s="3">
        <v>46692</v>
      </c>
      <c r="B1037" s="3">
        <v>309</v>
      </c>
    </row>
    <row r="1038" spans="1:2" x14ac:dyDescent="0.25">
      <c r="A1038" s="3">
        <v>51039</v>
      </c>
      <c r="B1038" s="3">
        <v>308</v>
      </c>
    </row>
    <row r="1039" spans="1:2" x14ac:dyDescent="0.25">
      <c r="A1039" s="3">
        <v>71322</v>
      </c>
      <c r="B1039" s="3">
        <v>308</v>
      </c>
    </row>
    <row r="1040" spans="1:2" x14ac:dyDescent="0.25">
      <c r="A1040" s="3">
        <v>48799</v>
      </c>
      <c r="B1040" s="3">
        <v>307</v>
      </c>
    </row>
    <row r="1041" spans="1:2" x14ac:dyDescent="0.25">
      <c r="A1041" s="3">
        <v>38988</v>
      </c>
      <c r="B1041" s="3">
        <v>306</v>
      </c>
    </row>
    <row r="1042" spans="1:2" x14ac:dyDescent="0.25">
      <c r="A1042" s="3">
        <v>66480</v>
      </c>
      <c r="B1042" s="3">
        <v>306</v>
      </c>
    </row>
    <row r="1043" spans="1:2" x14ac:dyDescent="0.25">
      <c r="A1043" s="3">
        <v>27683</v>
      </c>
      <c r="B1043" s="3">
        <v>306</v>
      </c>
    </row>
    <row r="1044" spans="1:2" x14ac:dyDescent="0.25">
      <c r="A1044" s="3">
        <v>38513</v>
      </c>
      <c r="B1044" s="3">
        <v>306</v>
      </c>
    </row>
    <row r="1045" spans="1:2" x14ac:dyDescent="0.25">
      <c r="A1045" s="3">
        <v>50127</v>
      </c>
      <c r="B1045" s="3">
        <v>305</v>
      </c>
    </row>
    <row r="1046" spans="1:2" x14ac:dyDescent="0.25">
      <c r="A1046" s="3">
        <v>36634</v>
      </c>
      <c r="B1046" s="3">
        <v>305</v>
      </c>
    </row>
    <row r="1047" spans="1:2" x14ac:dyDescent="0.25">
      <c r="A1047" s="3">
        <v>47352</v>
      </c>
      <c r="B1047" s="3">
        <v>304</v>
      </c>
    </row>
    <row r="1048" spans="1:2" x14ac:dyDescent="0.25">
      <c r="A1048" s="3">
        <v>42710</v>
      </c>
      <c r="B1048" s="3">
        <v>304</v>
      </c>
    </row>
    <row r="1049" spans="1:2" x14ac:dyDescent="0.25">
      <c r="A1049" s="3">
        <v>54237</v>
      </c>
      <c r="B1049" s="3">
        <v>304</v>
      </c>
    </row>
    <row r="1050" spans="1:2" x14ac:dyDescent="0.25">
      <c r="A1050" s="3">
        <v>51876</v>
      </c>
      <c r="B1050" s="3">
        <v>304</v>
      </c>
    </row>
    <row r="1051" spans="1:2" x14ac:dyDescent="0.25">
      <c r="A1051" s="3">
        <v>49967</v>
      </c>
      <c r="B1051" s="3">
        <v>303</v>
      </c>
    </row>
    <row r="1052" spans="1:2" x14ac:dyDescent="0.25">
      <c r="A1052" s="3">
        <v>51148</v>
      </c>
      <c r="B1052" s="3">
        <v>303</v>
      </c>
    </row>
    <row r="1053" spans="1:2" x14ac:dyDescent="0.25">
      <c r="A1053" s="3">
        <v>45183</v>
      </c>
      <c r="B1053" s="3">
        <v>303</v>
      </c>
    </row>
    <row r="1054" spans="1:2" x14ac:dyDescent="0.25">
      <c r="A1054" s="3">
        <v>49494</v>
      </c>
      <c r="B1054" s="3">
        <v>303</v>
      </c>
    </row>
    <row r="1055" spans="1:2" x14ac:dyDescent="0.25">
      <c r="A1055" s="3">
        <v>42607</v>
      </c>
      <c r="B1055" s="3">
        <v>303</v>
      </c>
    </row>
    <row r="1056" spans="1:2" x14ac:dyDescent="0.25">
      <c r="A1056" s="3">
        <v>34600</v>
      </c>
      <c r="B1056" s="3">
        <v>303</v>
      </c>
    </row>
    <row r="1057" spans="1:2" x14ac:dyDescent="0.25">
      <c r="A1057" s="3">
        <v>46734</v>
      </c>
      <c r="B1057" s="3">
        <v>301</v>
      </c>
    </row>
    <row r="1058" spans="1:2" x14ac:dyDescent="0.25">
      <c r="A1058" s="3">
        <v>42691</v>
      </c>
      <c r="B1058" s="3">
        <v>300</v>
      </c>
    </row>
    <row r="1059" spans="1:2" x14ac:dyDescent="0.25">
      <c r="A1059" s="3">
        <v>30522</v>
      </c>
      <c r="B1059" s="3">
        <v>300</v>
      </c>
    </row>
    <row r="1060" spans="1:2" x14ac:dyDescent="0.25">
      <c r="A1060" s="3">
        <v>62994</v>
      </c>
      <c r="B1060" s="3">
        <v>300</v>
      </c>
    </row>
    <row r="1061" spans="1:2" x14ac:dyDescent="0.25">
      <c r="A1061" s="3">
        <v>57420</v>
      </c>
      <c r="B1061" s="3">
        <v>298</v>
      </c>
    </row>
    <row r="1062" spans="1:2" x14ac:dyDescent="0.25">
      <c r="A1062" s="3">
        <v>51390</v>
      </c>
      <c r="B1062" s="3">
        <v>297</v>
      </c>
    </row>
    <row r="1063" spans="1:2" x14ac:dyDescent="0.25">
      <c r="A1063" s="3">
        <v>49669</v>
      </c>
      <c r="B1063" s="3">
        <v>297</v>
      </c>
    </row>
    <row r="1064" spans="1:2" x14ac:dyDescent="0.25">
      <c r="A1064" s="3">
        <v>45143</v>
      </c>
      <c r="B1064" s="3">
        <v>297</v>
      </c>
    </row>
    <row r="1065" spans="1:2" x14ac:dyDescent="0.25">
      <c r="A1065" s="3">
        <v>37774</v>
      </c>
      <c r="B1065" s="3">
        <v>297</v>
      </c>
    </row>
    <row r="1066" spans="1:2" x14ac:dyDescent="0.25">
      <c r="A1066" s="3">
        <v>45688</v>
      </c>
      <c r="B1066" s="3">
        <v>297</v>
      </c>
    </row>
    <row r="1067" spans="1:2" x14ac:dyDescent="0.25">
      <c r="A1067" s="3">
        <v>59354</v>
      </c>
      <c r="B1067" s="3">
        <v>296</v>
      </c>
    </row>
    <row r="1068" spans="1:2" x14ac:dyDescent="0.25">
      <c r="A1068" s="3">
        <v>46310</v>
      </c>
      <c r="B1068" s="3">
        <v>295</v>
      </c>
    </row>
    <row r="1069" spans="1:2" x14ac:dyDescent="0.25">
      <c r="A1069" s="3">
        <v>49678</v>
      </c>
      <c r="B1069" s="3">
        <v>295</v>
      </c>
    </row>
    <row r="1070" spans="1:2" x14ac:dyDescent="0.25">
      <c r="A1070" s="3">
        <v>63516</v>
      </c>
      <c r="B1070" s="3">
        <v>295</v>
      </c>
    </row>
    <row r="1071" spans="1:2" x14ac:dyDescent="0.25">
      <c r="A1071" s="3">
        <v>57100</v>
      </c>
      <c r="B1071" s="3">
        <v>294</v>
      </c>
    </row>
    <row r="1072" spans="1:2" x14ac:dyDescent="0.25">
      <c r="A1072" s="3">
        <v>46086</v>
      </c>
      <c r="B1072" s="3">
        <v>293</v>
      </c>
    </row>
    <row r="1073" spans="1:2" x14ac:dyDescent="0.25">
      <c r="A1073" s="3">
        <v>70844</v>
      </c>
      <c r="B1073" s="3">
        <v>292</v>
      </c>
    </row>
    <row r="1074" spans="1:2" x14ac:dyDescent="0.25">
      <c r="A1074" s="3">
        <v>36108</v>
      </c>
      <c r="B1074" s="3">
        <v>292</v>
      </c>
    </row>
    <row r="1075" spans="1:2" x14ac:dyDescent="0.25">
      <c r="A1075" s="3">
        <v>26997</v>
      </c>
      <c r="B1075" s="3">
        <v>290</v>
      </c>
    </row>
    <row r="1076" spans="1:2" x14ac:dyDescent="0.25">
      <c r="A1076" s="3">
        <v>37760</v>
      </c>
      <c r="B1076" s="3">
        <v>289</v>
      </c>
    </row>
    <row r="1077" spans="1:2" x14ac:dyDescent="0.25">
      <c r="A1077" s="3">
        <v>57107</v>
      </c>
      <c r="B1077" s="3">
        <v>279</v>
      </c>
    </row>
    <row r="1078" spans="1:2" x14ac:dyDescent="0.25">
      <c r="A1078" s="3">
        <v>49514</v>
      </c>
      <c r="B1078" s="3">
        <v>276</v>
      </c>
    </row>
    <row r="1079" spans="1:2" x14ac:dyDescent="0.25">
      <c r="A1079" s="3">
        <v>51373</v>
      </c>
      <c r="B1079" s="3">
        <v>276</v>
      </c>
    </row>
    <row r="1080" spans="1:2" x14ac:dyDescent="0.25">
      <c r="A1080" s="3">
        <v>38683</v>
      </c>
      <c r="B1080" s="3">
        <v>275</v>
      </c>
    </row>
    <row r="1081" spans="1:2" x14ac:dyDescent="0.25">
      <c r="A1081" s="3">
        <v>113734</v>
      </c>
      <c r="B1081" s="3">
        <v>274</v>
      </c>
    </row>
    <row r="1082" spans="1:2" x14ac:dyDescent="0.25">
      <c r="A1082" s="3">
        <v>36262</v>
      </c>
      <c r="B1082" s="3">
        <v>273</v>
      </c>
    </row>
    <row r="1083" spans="1:2" x14ac:dyDescent="0.25">
      <c r="A1083" s="3">
        <v>48721</v>
      </c>
      <c r="B1083" s="3">
        <v>272</v>
      </c>
    </row>
    <row r="1084" spans="1:2" x14ac:dyDescent="0.25">
      <c r="A1084" s="3">
        <v>51948</v>
      </c>
      <c r="B1084" s="3">
        <v>270</v>
      </c>
    </row>
    <row r="1085" spans="1:2" x14ac:dyDescent="0.25">
      <c r="A1085" s="3">
        <v>27421</v>
      </c>
      <c r="B1085" s="3">
        <v>269</v>
      </c>
    </row>
    <row r="1086" spans="1:2" x14ac:dyDescent="0.25">
      <c r="A1086" s="3">
        <v>28071</v>
      </c>
      <c r="B1086" s="3">
        <v>269</v>
      </c>
    </row>
    <row r="1087" spans="1:2" x14ac:dyDescent="0.25">
      <c r="A1087" s="3">
        <v>40059</v>
      </c>
      <c r="B1087" s="3">
        <v>269</v>
      </c>
    </row>
    <row r="1088" spans="1:2" x14ac:dyDescent="0.25">
      <c r="A1088" s="3">
        <v>59686</v>
      </c>
      <c r="B1088" s="3">
        <v>269</v>
      </c>
    </row>
    <row r="1089" spans="1:2" x14ac:dyDescent="0.25">
      <c r="A1089" s="3">
        <v>37040</v>
      </c>
      <c r="B1089" s="3">
        <v>268</v>
      </c>
    </row>
    <row r="1090" spans="1:2" x14ac:dyDescent="0.25">
      <c r="A1090" s="3">
        <v>44159</v>
      </c>
      <c r="B1090" s="3">
        <v>268</v>
      </c>
    </row>
    <row r="1091" spans="1:2" x14ac:dyDescent="0.25">
      <c r="A1091" s="3">
        <v>50300</v>
      </c>
      <c r="B1091" s="3">
        <v>265</v>
      </c>
    </row>
    <row r="1092" spans="1:2" x14ac:dyDescent="0.25">
      <c r="A1092" s="3">
        <v>36864</v>
      </c>
      <c r="B1092" s="3">
        <v>265</v>
      </c>
    </row>
    <row r="1093" spans="1:2" x14ac:dyDescent="0.25">
      <c r="A1093" s="3">
        <v>23331</v>
      </c>
      <c r="B1093" s="3">
        <v>264</v>
      </c>
    </row>
    <row r="1094" spans="1:2" x14ac:dyDescent="0.25">
      <c r="A1094" s="3">
        <v>67506</v>
      </c>
      <c r="B1094" s="3">
        <v>264</v>
      </c>
    </row>
    <row r="1095" spans="1:2" x14ac:dyDescent="0.25">
      <c r="A1095" s="3">
        <v>44989</v>
      </c>
      <c r="B1095" s="3">
        <v>263</v>
      </c>
    </row>
    <row r="1096" spans="1:2" x14ac:dyDescent="0.25">
      <c r="A1096" s="3">
        <v>39660</v>
      </c>
      <c r="B1096" s="3">
        <v>263</v>
      </c>
    </row>
    <row r="1097" spans="1:2" x14ac:dyDescent="0.25">
      <c r="A1097" s="3">
        <v>68805</v>
      </c>
      <c r="B1097" s="3">
        <v>263</v>
      </c>
    </row>
    <row r="1098" spans="1:2" x14ac:dyDescent="0.25">
      <c r="A1098" s="3">
        <v>65808</v>
      </c>
      <c r="B1098" s="3">
        <v>262</v>
      </c>
    </row>
    <row r="1099" spans="1:2" x14ac:dyDescent="0.25">
      <c r="A1099" s="3">
        <v>40049</v>
      </c>
      <c r="B1099" s="3">
        <v>262</v>
      </c>
    </row>
    <row r="1100" spans="1:2" x14ac:dyDescent="0.25">
      <c r="A1100" s="3">
        <v>59060</v>
      </c>
      <c r="B1100" s="3">
        <v>262</v>
      </c>
    </row>
    <row r="1101" spans="1:2" x14ac:dyDescent="0.25">
      <c r="A1101" s="3">
        <v>43057</v>
      </c>
      <c r="B1101" s="3">
        <v>261</v>
      </c>
    </row>
    <row r="1102" spans="1:2" x14ac:dyDescent="0.25">
      <c r="A1102" s="3">
        <v>44267</v>
      </c>
      <c r="B1102" s="3">
        <v>261</v>
      </c>
    </row>
    <row r="1103" spans="1:2" x14ac:dyDescent="0.25">
      <c r="A1103" s="3">
        <v>44375</v>
      </c>
      <c r="B1103" s="3">
        <v>260</v>
      </c>
    </row>
    <row r="1104" spans="1:2" x14ac:dyDescent="0.25">
      <c r="A1104" s="3">
        <v>33955</v>
      </c>
      <c r="B1104" s="3">
        <v>260</v>
      </c>
    </row>
    <row r="1105" spans="1:2" x14ac:dyDescent="0.25">
      <c r="A1105" s="3">
        <v>48195</v>
      </c>
      <c r="B1105" s="3">
        <v>260</v>
      </c>
    </row>
    <row r="1106" spans="1:2" x14ac:dyDescent="0.25">
      <c r="A1106" s="3">
        <v>64413</v>
      </c>
      <c r="B1106" s="3">
        <v>259</v>
      </c>
    </row>
    <row r="1107" spans="1:2" x14ac:dyDescent="0.25">
      <c r="A1107" s="3">
        <v>68274</v>
      </c>
      <c r="B1107" s="3">
        <v>259</v>
      </c>
    </row>
    <row r="1108" spans="1:2" x14ac:dyDescent="0.25">
      <c r="A1108" s="3">
        <v>52034</v>
      </c>
      <c r="B1108" s="3">
        <v>259</v>
      </c>
    </row>
    <row r="1109" spans="1:2" x14ac:dyDescent="0.25">
      <c r="A1109" s="3">
        <v>46610</v>
      </c>
      <c r="B1109" s="3">
        <v>259</v>
      </c>
    </row>
    <row r="1110" spans="1:2" x14ac:dyDescent="0.25">
      <c r="A1110" s="3">
        <v>52117</v>
      </c>
      <c r="B1110" s="3">
        <v>259</v>
      </c>
    </row>
    <row r="1111" spans="1:2" x14ac:dyDescent="0.25">
      <c r="A1111" s="3">
        <v>51267</v>
      </c>
      <c r="B1111" s="3">
        <v>258</v>
      </c>
    </row>
    <row r="1112" spans="1:2" x14ac:dyDescent="0.25">
      <c r="A1112" s="3">
        <v>49166</v>
      </c>
      <c r="B1112" s="3">
        <v>258</v>
      </c>
    </row>
    <row r="1113" spans="1:2" x14ac:dyDescent="0.25">
      <c r="A1113" s="3">
        <v>44602</v>
      </c>
      <c r="B1113" s="3">
        <v>258</v>
      </c>
    </row>
    <row r="1114" spans="1:2" x14ac:dyDescent="0.25">
      <c r="A1114" s="3">
        <v>36930</v>
      </c>
      <c r="B1114" s="3">
        <v>258</v>
      </c>
    </row>
    <row r="1115" spans="1:2" x14ac:dyDescent="0.25">
      <c r="A1115" s="3">
        <v>53083</v>
      </c>
      <c r="B1115" s="3">
        <v>258</v>
      </c>
    </row>
    <row r="1116" spans="1:2" x14ac:dyDescent="0.25">
      <c r="A1116" s="3">
        <v>49413</v>
      </c>
      <c r="B1116" s="3">
        <v>258</v>
      </c>
    </row>
    <row r="1117" spans="1:2" x14ac:dyDescent="0.25">
      <c r="A1117" s="3">
        <v>52332</v>
      </c>
      <c r="B1117" s="3">
        <v>257</v>
      </c>
    </row>
    <row r="1118" spans="1:2" x14ac:dyDescent="0.25">
      <c r="A1118" s="3">
        <v>53187</v>
      </c>
      <c r="B1118" s="3">
        <v>257</v>
      </c>
    </row>
    <row r="1119" spans="1:2" x14ac:dyDescent="0.25">
      <c r="A1119" s="3">
        <v>54222</v>
      </c>
      <c r="B1119" s="3">
        <v>257</v>
      </c>
    </row>
    <row r="1120" spans="1:2" x14ac:dyDescent="0.25">
      <c r="A1120" s="3">
        <v>28973</v>
      </c>
      <c r="B1120" s="3">
        <v>257</v>
      </c>
    </row>
    <row r="1121" spans="1:2" x14ac:dyDescent="0.25">
      <c r="A1121" s="3">
        <v>41551</v>
      </c>
      <c r="B1121" s="3">
        <v>256</v>
      </c>
    </row>
    <row r="1122" spans="1:2" x14ac:dyDescent="0.25">
      <c r="A1122" s="3">
        <v>45006</v>
      </c>
      <c r="B1122" s="3">
        <v>256</v>
      </c>
    </row>
    <row r="1123" spans="1:2" x14ac:dyDescent="0.25">
      <c r="A1123" s="3">
        <v>38201</v>
      </c>
      <c r="B1123" s="3">
        <v>256</v>
      </c>
    </row>
    <row r="1124" spans="1:2" x14ac:dyDescent="0.25">
      <c r="A1124" s="3">
        <v>61482</v>
      </c>
      <c r="B1124" s="3">
        <v>256</v>
      </c>
    </row>
    <row r="1125" spans="1:2" x14ac:dyDescent="0.25">
      <c r="A1125" s="3">
        <v>42557</v>
      </c>
      <c r="B1125" s="3">
        <v>255</v>
      </c>
    </row>
    <row r="1126" spans="1:2" x14ac:dyDescent="0.25">
      <c r="A1126" s="3">
        <v>43776</v>
      </c>
      <c r="B1126" s="3">
        <v>255</v>
      </c>
    </row>
    <row r="1127" spans="1:2" x14ac:dyDescent="0.25">
      <c r="A1127" s="3">
        <v>37929</v>
      </c>
      <c r="B1127" s="3">
        <v>255</v>
      </c>
    </row>
    <row r="1128" spans="1:2" x14ac:dyDescent="0.25">
      <c r="A1128" s="3">
        <v>47743</v>
      </c>
      <c r="B1128" s="3">
        <v>255</v>
      </c>
    </row>
    <row r="1129" spans="1:2" x14ac:dyDescent="0.25">
      <c r="A1129" s="3">
        <v>44377</v>
      </c>
      <c r="B1129" s="3">
        <v>254</v>
      </c>
    </row>
    <row r="1130" spans="1:2" x14ac:dyDescent="0.25">
      <c r="A1130" s="3">
        <v>45072</v>
      </c>
      <c r="B1130" s="3">
        <v>254</v>
      </c>
    </row>
    <row r="1131" spans="1:2" x14ac:dyDescent="0.25">
      <c r="A1131" s="3">
        <v>58917</v>
      </c>
      <c r="B1131" s="3">
        <v>254</v>
      </c>
    </row>
    <row r="1132" spans="1:2" x14ac:dyDescent="0.25">
      <c r="A1132" s="3">
        <v>53761</v>
      </c>
      <c r="B1132" s="3">
        <v>254</v>
      </c>
    </row>
    <row r="1133" spans="1:2" x14ac:dyDescent="0.25">
      <c r="A1133" s="3">
        <v>60544</v>
      </c>
      <c r="B1133" s="3">
        <v>254</v>
      </c>
    </row>
    <row r="1134" spans="1:2" x14ac:dyDescent="0.25">
      <c r="A1134" s="3">
        <v>42873</v>
      </c>
      <c r="B1134" s="3">
        <v>254</v>
      </c>
    </row>
    <row r="1135" spans="1:2" x14ac:dyDescent="0.25">
      <c r="A1135" s="3">
        <v>53312</v>
      </c>
      <c r="B1135" s="3">
        <v>253</v>
      </c>
    </row>
    <row r="1136" spans="1:2" x14ac:dyDescent="0.25">
      <c r="A1136" s="3">
        <v>30168</v>
      </c>
      <c r="B1136" s="3">
        <v>252</v>
      </c>
    </row>
    <row r="1137" spans="1:2" x14ac:dyDescent="0.25">
      <c r="A1137" s="3">
        <v>42586</v>
      </c>
      <c r="B1137" s="3">
        <v>252</v>
      </c>
    </row>
    <row r="1138" spans="1:2" x14ac:dyDescent="0.25">
      <c r="A1138" s="3">
        <v>46231</v>
      </c>
      <c r="B1138" s="3">
        <v>251</v>
      </c>
    </row>
    <row r="1139" spans="1:2" x14ac:dyDescent="0.25">
      <c r="A1139" s="3">
        <v>46097</v>
      </c>
      <c r="B1139" s="3">
        <v>233</v>
      </c>
    </row>
    <row r="1140" spans="1:2" x14ac:dyDescent="0.25">
      <c r="A1140" s="3">
        <v>30507</v>
      </c>
      <c r="B1140" s="3">
        <v>233</v>
      </c>
    </row>
    <row r="1141" spans="1:2" x14ac:dyDescent="0.25">
      <c r="A1141" s="3">
        <v>38620</v>
      </c>
      <c r="B1141" s="3">
        <v>229</v>
      </c>
    </row>
    <row r="1142" spans="1:2" x14ac:dyDescent="0.25">
      <c r="A1142" s="3">
        <v>50272</v>
      </c>
      <c r="B1142" s="3">
        <v>229</v>
      </c>
    </row>
    <row r="1143" spans="1:2" x14ac:dyDescent="0.25">
      <c r="A1143" s="3">
        <v>27573</v>
      </c>
      <c r="B1143" s="3">
        <v>229</v>
      </c>
    </row>
    <row r="1144" spans="1:2" x14ac:dyDescent="0.25">
      <c r="A1144" s="3">
        <v>26877</v>
      </c>
      <c r="B1144" s="3">
        <v>228</v>
      </c>
    </row>
    <row r="1145" spans="1:2" x14ac:dyDescent="0.25">
      <c r="A1145" s="3">
        <v>42670</v>
      </c>
      <c r="B1145" s="3">
        <v>226</v>
      </c>
    </row>
    <row r="1146" spans="1:2" x14ac:dyDescent="0.25">
      <c r="A1146" s="3">
        <v>57247</v>
      </c>
      <c r="B1146" s="3">
        <v>226</v>
      </c>
    </row>
    <row r="1147" spans="1:2" x14ac:dyDescent="0.25">
      <c r="A1147" s="3">
        <v>43462</v>
      </c>
      <c r="B1147" s="3">
        <v>225</v>
      </c>
    </row>
    <row r="1148" spans="1:2" x14ac:dyDescent="0.25">
      <c r="A1148" s="3">
        <v>52157</v>
      </c>
      <c r="B1148" s="3">
        <v>225</v>
      </c>
    </row>
    <row r="1149" spans="1:2" x14ac:dyDescent="0.25">
      <c r="A1149" s="3">
        <v>54165</v>
      </c>
      <c r="B1149" s="3">
        <v>225</v>
      </c>
    </row>
    <row r="1150" spans="1:2" x14ac:dyDescent="0.25">
      <c r="A1150" s="3">
        <v>46463</v>
      </c>
      <c r="B1150" s="3">
        <v>224</v>
      </c>
    </row>
    <row r="1151" spans="1:2" x14ac:dyDescent="0.25">
      <c r="A1151" s="3">
        <v>54197</v>
      </c>
      <c r="B1151" s="3">
        <v>224</v>
      </c>
    </row>
    <row r="1152" spans="1:2" x14ac:dyDescent="0.25">
      <c r="A1152" s="3">
        <v>43140</v>
      </c>
      <c r="B1152" s="3">
        <v>224</v>
      </c>
    </row>
    <row r="1153" spans="1:2" x14ac:dyDescent="0.25">
      <c r="A1153" s="3">
        <v>51766</v>
      </c>
      <c r="B1153" s="3">
        <v>224</v>
      </c>
    </row>
    <row r="1154" spans="1:2" x14ac:dyDescent="0.25">
      <c r="A1154" s="3">
        <v>54549</v>
      </c>
      <c r="B1154" s="3">
        <v>224</v>
      </c>
    </row>
    <row r="1155" spans="1:2" x14ac:dyDescent="0.25">
      <c r="A1155" s="3">
        <v>32233</v>
      </c>
      <c r="B1155" s="3">
        <v>224</v>
      </c>
    </row>
    <row r="1156" spans="1:2" x14ac:dyDescent="0.25">
      <c r="A1156" s="3">
        <v>54603</v>
      </c>
      <c r="B1156" s="3">
        <v>223</v>
      </c>
    </row>
    <row r="1157" spans="1:2" x14ac:dyDescent="0.25">
      <c r="A1157" s="3">
        <v>65316</v>
      </c>
      <c r="B1157" s="3">
        <v>222</v>
      </c>
    </row>
    <row r="1158" spans="1:2" x14ac:dyDescent="0.25">
      <c r="A1158" s="3">
        <v>46904</v>
      </c>
      <c r="B1158" s="3">
        <v>222</v>
      </c>
    </row>
    <row r="1159" spans="1:2" x14ac:dyDescent="0.25">
      <c r="A1159" s="3">
        <v>39747</v>
      </c>
      <c r="B1159" s="3">
        <v>221</v>
      </c>
    </row>
    <row r="1160" spans="1:2" x14ac:dyDescent="0.25">
      <c r="A1160" s="3">
        <v>47353</v>
      </c>
      <c r="B1160" s="3">
        <v>221</v>
      </c>
    </row>
    <row r="1161" spans="1:2" x14ac:dyDescent="0.25">
      <c r="A1161" s="3">
        <v>56721</v>
      </c>
      <c r="B1161" s="3">
        <v>221</v>
      </c>
    </row>
    <row r="1162" spans="1:2" x14ac:dyDescent="0.25">
      <c r="A1162" s="3">
        <v>69139</v>
      </c>
      <c r="B1162" s="3">
        <v>221</v>
      </c>
    </row>
    <row r="1163" spans="1:2" x14ac:dyDescent="0.25">
      <c r="A1163" s="3">
        <v>67267</v>
      </c>
      <c r="B1163" s="3">
        <v>221</v>
      </c>
    </row>
    <row r="1164" spans="1:2" x14ac:dyDescent="0.25">
      <c r="A1164" s="3">
        <v>47175</v>
      </c>
      <c r="B1164" s="3">
        <v>221</v>
      </c>
    </row>
    <row r="1165" spans="1:2" x14ac:dyDescent="0.25">
      <c r="A1165" s="3">
        <v>49160</v>
      </c>
      <c r="B1165" s="3">
        <v>221</v>
      </c>
    </row>
    <row r="1166" spans="1:2" x14ac:dyDescent="0.25">
      <c r="A1166" s="3">
        <v>57113</v>
      </c>
      <c r="B1166" s="3">
        <v>221</v>
      </c>
    </row>
    <row r="1167" spans="1:2" x14ac:dyDescent="0.25">
      <c r="A1167" s="3">
        <v>40590</v>
      </c>
      <c r="B1167" s="3">
        <v>221</v>
      </c>
    </row>
    <row r="1168" spans="1:2" x14ac:dyDescent="0.25">
      <c r="A1168" s="3">
        <v>57338</v>
      </c>
      <c r="B1168" s="3">
        <v>220</v>
      </c>
    </row>
    <row r="1169" spans="1:2" x14ac:dyDescent="0.25">
      <c r="A1169" s="3">
        <v>42731</v>
      </c>
      <c r="B1169" s="3">
        <v>220</v>
      </c>
    </row>
    <row r="1170" spans="1:2" x14ac:dyDescent="0.25">
      <c r="A1170" s="3">
        <v>54252</v>
      </c>
      <c r="B1170" s="3">
        <v>220</v>
      </c>
    </row>
    <row r="1171" spans="1:2" x14ac:dyDescent="0.25">
      <c r="A1171" s="3">
        <v>44551</v>
      </c>
      <c r="B1171" s="3">
        <v>219</v>
      </c>
    </row>
    <row r="1172" spans="1:2" x14ac:dyDescent="0.25">
      <c r="A1172" s="3">
        <v>34968</v>
      </c>
      <c r="B1172" s="3">
        <v>219</v>
      </c>
    </row>
    <row r="1173" spans="1:2" x14ac:dyDescent="0.25">
      <c r="A1173" s="3">
        <v>42207</v>
      </c>
      <c r="B1173" s="3">
        <v>219</v>
      </c>
    </row>
    <row r="1174" spans="1:2" x14ac:dyDescent="0.25">
      <c r="A1174" s="3">
        <v>48150</v>
      </c>
      <c r="B1174" s="3">
        <v>219</v>
      </c>
    </row>
    <row r="1175" spans="1:2" x14ac:dyDescent="0.25">
      <c r="A1175" s="3">
        <v>61905</v>
      </c>
      <c r="B1175" s="3">
        <v>218</v>
      </c>
    </row>
    <row r="1176" spans="1:2" x14ac:dyDescent="0.25">
      <c r="A1176" s="3">
        <v>54198</v>
      </c>
      <c r="B1176" s="3">
        <v>218</v>
      </c>
    </row>
    <row r="1177" spans="1:2" x14ac:dyDescent="0.25">
      <c r="A1177" s="3">
        <v>62499</v>
      </c>
      <c r="B1177" s="3">
        <v>218</v>
      </c>
    </row>
    <row r="1178" spans="1:2" x14ac:dyDescent="0.25">
      <c r="A1178" s="3">
        <v>53359</v>
      </c>
      <c r="B1178" s="3">
        <v>216</v>
      </c>
    </row>
    <row r="1179" spans="1:2" x14ac:dyDescent="0.25">
      <c r="A1179" s="3">
        <v>48178</v>
      </c>
      <c r="B1179" s="3">
        <v>216</v>
      </c>
    </row>
    <row r="1180" spans="1:2" x14ac:dyDescent="0.25">
      <c r="A1180" s="3">
        <v>55282</v>
      </c>
      <c r="B1180" s="3">
        <v>216</v>
      </c>
    </row>
    <row r="1181" spans="1:2" x14ac:dyDescent="0.25">
      <c r="A1181" s="3">
        <v>38946</v>
      </c>
      <c r="B1181" s="3">
        <v>216</v>
      </c>
    </row>
    <row r="1182" spans="1:2" x14ac:dyDescent="0.25">
      <c r="A1182" s="3">
        <v>50183</v>
      </c>
      <c r="B1182" s="3">
        <v>216</v>
      </c>
    </row>
    <row r="1183" spans="1:2" x14ac:dyDescent="0.25">
      <c r="A1183" s="3">
        <v>40344</v>
      </c>
      <c r="B1183" s="3">
        <v>216</v>
      </c>
    </row>
    <row r="1184" spans="1:2" x14ac:dyDescent="0.25">
      <c r="A1184" s="3">
        <v>38808</v>
      </c>
      <c r="B1184" s="3">
        <v>216</v>
      </c>
    </row>
    <row r="1185" spans="1:2" x14ac:dyDescent="0.25">
      <c r="A1185" s="3">
        <v>45207</v>
      </c>
      <c r="B1185" s="3">
        <v>213</v>
      </c>
    </row>
    <row r="1186" spans="1:2" x14ac:dyDescent="0.25">
      <c r="A1186" s="3">
        <v>41883</v>
      </c>
      <c r="B1186" s="3">
        <v>196</v>
      </c>
    </row>
    <row r="1187" spans="1:2" x14ac:dyDescent="0.25">
      <c r="A1187" s="3">
        <v>54414</v>
      </c>
      <c r="B1187" s="3">
        <v>193</v>
      </c>
    </row>
    <row r="1188" spans="1:2" x14ac:dyDescent="0.25">
      <c r="A1188" s="3">
        <v>28457</v>
      </c>
      <c r="B1188" s="3">
        <v>191</v>
      </c>
    </row>
    <row r="1189" spans="1:2" x14ac:dyDescent="0.25">
      <c r="A1189" s="3">
        <v>42315</v>
      </c>
      <c r="B1189" s="3">
        <v>190</v>
      </c>
    </row>
    <row r="1190" spans="1:2" x14ac:dyDescent="0.25">
      <c r="A1190" s="3">
        <v>34916</v>
      </c>
      <c r="B1190" s="3">
        <v>189</v>
      </c>
    </row>
    <row r="1191" spans="1:2" x14ac:dyDescent="0.25">
      <c r="A1191" s="3">
        <v>28769</v>
      </c>
      <c r="B1191" s="3">
        <v>188</v>
      </c>
    </row>
    <row r="1192" spans="1:2" x14ac:dyDescent="0.25">
      <c r="A1192" s="3">
        <v>34074</v>
      </c>
      <c r="B1192" s="3">
        <v>188</v>
      </c>
    </row>
    <row r="1193" spans="1:2" x14ac:dyDescent="0.25">
      <c r="A1193" s="3">
        <v>54178</v>
      </c>
      <c r="B1193" s="3">
        <v>187</v>
      </c>
    </row>
    <row r="1194" spans="1:2" x14ac:dyDescent="0.25">
      <c r="A1194" s="3">
        <v>45921</v>
      </c>
      <c r="B1194" s="3">
        <v>187</v>
      </c>
    </row>
    <row r="1195" spans="1:2" x14ac:dyDescent="0.25">
      <c r="A1195" s="3">
        <v>26490</v>
      </c>
      <c r="B1195" s="3">
        <v>185</v>
      </c>
    </row>
    <row r="1196" spans="1:2" x14ac:dyDescent="0.25">
      <c r="A1196" s="3">
        <v>51012</v>
      </c>
      <c r="B1196" s="3">
        <v>185</v>
      </c>
    </row>
    <row r="1197" spans="1:2" x14ac:dyDescent="0.25">
      <c r="A1197" s="3">
        <v>39665</v>
      </c>
      <c r="B1197" s="3">
        <v>185</v>
      </c>
    </row>
    <row r="1198" spans="1:2" x14ac:dyDescent="0.25">
      <c r="A1198" s="3">
        <v>48186</v>
      </c>
      <c r="B1198" s="3">
        <v>185</v>
      </c>
    </row>
    <row r="1199" spans="1:2" x14ac:dyDescent="0.25">
      <c r="A1199" s="3">
        <v>51650</v>
      </c>
      <c r="B1199" s="3">
        <v>184</v>
      </c>
    </row>
    <row r="1200" spans="1:2" x14ac:dyDescent="0.25">
      <c r="A1200" s="3">
        <v>46390</v>
      </c>
      <c r="B1200" s="3">
        <v>184</v>
      </c>
    </row>
    <row r="1201" spans="1:2" x14ac:dyDescent="0.25">
      <c r="A1201" s="3">
        <v>46053</v>
      </c>
      <c r="B1201" s="3">
        <v>184</v>
      </c>
    </row>
    <row r="1202" spans="1:2" x14ac:dyDescent="0.25">
      <c r="A1202" s="3">
        <v>46854</v>
      </c>
      <c r="B1202" s="3">
        <v>184</v>
      </c>
    </row>
    <row r="1203" spans="1:2" x14ac:dyDescent="0.25">
      <c r="A1203" s="3">
        <v>44911</v>
      </c>
      <c r="B1203" s="3">
        <v>184</v>
      </c>
    </row>
    <row r="1204" spans="1:2" x14ac:dyDescent="0.25">
      <c r="A1204" s="3">
        <v>48726</v>
      </c>
      <c r="B1204" s="3">
        <v>183</v>
      </c>
    </row>
    <row r="1205" spans="1:2" x14ac:dyDescent="0.25">
      <c r="A1205" s="3">
        <v>54137</v>
      </c>
      <c r="B1205" s="3">
        <v>183</v>
      </c>
    </row>
    <row r="1206" spans="1:2" x14ac:dyDescent="0.25">
      <c r="A1206" s="3">
        <v>30732</v>
      </c>
      <c r="B1206" s="3">
        <v>182</v>
      </c>
    </row>
    <row r="1207" spans="1:2" x14ac:dyDescent="0.25">
      <c r="A1207" s="3">
        <v>42618</v>
      </c>
      <c r="B1207" s="3">
        <v>182</v>
      </c>
    </row>
    <row r="1208" spans="1:2" x14ac:dyDescent="0.25">
      <c r="A1208" s="3">
        <v>43638</v>
      </c>
      <c r="B1208" s="3">
        <v>182</v>
      </c>
    </row>
    <row r="1209" spans="1:2" x14ac:dyDescent="0.25">
      <c r="A1209" s="3">
        <v>41335</v>
      </c>
      <c r="B1209" s="3">
        <v>182</v>
      </c>
    </row>
    <row r="1210" spans="1:2" x14ac:dyDescent="0.25">
      <c r="A1210" s="3">
        <v>44421</v>
      </c>
      <c r="B1210" s="3">
        <v>182</v>
      </c>
    </row>
    <row r="1211" spans="1:2" x14ac:dyDescent="0.25">
      <c r="A1211" s="3">
        <v>45579</v>
      </c>
      <c r="B1211" s="3">
        <v>182</v>
      </c>
    </row>
    <row r="1212" spans="1:2" x14ac:dyDescent="0.25">
      <c r="A1212" s="3">
        <v>44392</v>
      </c>
      <c r="B1212" s="3">
        <v>182</v>
      </c>
    </row>
    <row r="1213" spans="1:2" x14ac:dyDescent="0.25">
      <c r="A1213" s="3">
        <v>49980</v>
      </c>
      <c r="B1213" s="3">
        <v>181</v>
      </c>
    </row>
    <row r="1214" spans="1:2" x14ac:dyDescent="0.25">
      <c r="A1214" s="3">
        <v>51412</v>
      </c>
      <c r="B1214" s="3">
        <v>181</v>
      </c>
    </row>
    <row r="1215" spans="1:2" x14ac:dyDescent="0.25">
      <c r="A1215" s="3">
        <v>51315</v>
      </c>
      <c r="B1215" s="3">
        <v>181</v>
      </c>
    </row>
    <row r="1216" spans="1:2" x14ac:dyDescent="0.25">
      <c r="A1216" s="3">
        <v>41020</v>
      </c>
      <c r="B1216" s="3">
        <v>181</v>
      </c>
    </row>
    <row r="1217" spans="1:2" x14ac:dyDescent="0.25">
      <c r="A1217" s="3">
        <v>35893</v>
      </c>
      <c r="B1217" s="3">
        <v>181</v>
      </c>
    </row>
    <row r="1218" spans="1:2" x14ac:dyDescent="0.25">
      <c r="A1218" s="3">
        <v>49096</v>
      </c>
      <c r="B1218" s="3">
        <v>180</v>
      </c>
    </row>
    <row r="1219" spans="1:2" x14ac:dyDescent="0.25">
      <c r="A1219" s="3">
        <v>54690</v>
      </c>
      <c r="B1219" s="3">
        <v>180</v>
      </c>
    </row>
    <row r="1220" spans="1:2" x14ac:dyDescent="0.25">
      <c r="A1220" s="3">
        <v>43020</v>
      </c>
      <c r="B1220" s="3">
        <v>180</v>
      </c>
    </row>
    <row r="1221" spans="1:2" x14ac:dyDescent="0.25">
      <c r="A1221" s="3">
        <v>62637</v>
      </c>
      <c r="B1221" s="3">
        <v>180</v>
      </c>
    </row>
    <row r="1222" spans="1:2" x14ac:dyDescent="0.25">
      <c r="A1222" s="3">
        <v>35688</v>
      </c>
      <c r="B1222" s="3">
        <v>179</v>
      </c>
    </row>
    <row r="1223" spans="1:2" x14ac:dyDescent="0.25">
      <c r="A1223" s="3">
        <v>8028</v>
      </c>
      <c r="B1223" s="3">
        <v>176</v>
      </c>
    </row>
    <row r="1224" spans="1:2" x14ac:dyDescent="0.25">
      <c r="A1224" s="3">
        <v>42395</v>
      </c>
      <c r="B1224" s="3">
        <v>157</v>
      </c>
    </row>
    <row r="1225" spans="1:2" x14ac:dyDescent="0.25">
      <c r="A1225" s="3">
        <v>40442</v>
      </c>
      <c r="B1225" s="3">
        <v>156</v>
      </c>
    </row>
    <row r="1226" spans="1:2" x14ac:dyDescent="0.25">
      <c r="A1226" s="3">
        <v>24279</v>
      </c>
      <c r="B1226" s="3">
        <v>155</v>
      </c>
    </row>
    <row r="1227" spans="1:2" x14ac:dyDescent="0.25">
      <c r="A1227" s="3">
        <v>43824</v>
      </c>
      <c r="B1227" s="3">
        <v>154</v>
      </c>
    </row>
    <row r="1228" spans="1:2" x14ac:dyDescent="0.25">
      <c r="A1228" s="3">
        <v>34412</v>
      </c>
      <c r="B1228" s="3">
        <v>154</v>
      </c>
    </row>
    <row r="1229" spans="1:2" x14ac:dyDescent="0.25">
      <c r="A1229" s="3">
        <v>36145</v>
      </c>
      <c r="B1229" s="3">
        <v>154</v>
      </c>
    </row>
    <row r="1230" spans="1:2" x14ac:dyDescent="0.25">
      <c r="A1230" s="3">
        <v>38593</v>
      </c>
      <c r="B1230" s="3">
        <v>153</v>
      </c>
    </row>
    <row r="1231" spans="1:2" x14ac:dyDescent="0.25">
      <c r="A1231" s="3">
        <v>44051</v>
      </c>
      <c r="B1231" s="3">
        <v>153</v>
      </c>
    </row>
    <row r="1232" spans="1:2" x14ac:dyDescent="0.25">
      <c r="A1232" s="3">
        <v>39791</v>
      </c>
      <c r="B1232" s="3">
        <v>153</v>
      </c>
    </row>
    <row r="1233" spans="1:2" x14ac:dyDescent="0.25">
      <c r="A1233" s="3">
        <v>39146</v>
      </c>
      <c r="B1233" s="3">
        <v>153</v>
      </c>
    </row>
    <row r="1234" spans="1:2" x14ac:dyDescent="0.25">
      <c r="A1234" s="3">
        <v>56223</v>
      </c>
      <c r="B1234" s="3">
        <v>152</v>
      </c>
    </row>
    <row r="1235" spans="1:2" x14ac:dyDescent="0.25">
      <c r="A1235" s="3">
        <v>51287</v>
      </c>
      <c r="B1235" s="3">
        <v>152</v>
      </c>
    </row>
    <row r="1236" spans="1:2" x14ac:dyDescent="0.25">
      <c r="A1236" s="3">
        <v>54809</v>
      </c>
      <c r="B1236" s="3">
        <v>152</v>
      </c>
    </row>
    <row r="1237" spans="1:2" x14ac:dyDescent="0.25">
      <c r="A1237" s="3">
        <v>45503</v>
      </c>
      <c r="B1237" s="3">
        <v>152</v>
      </c>
    </row>
    <row r="1238" spans="1:2" x14ac:dyDescent="0.25">
      <c r="A1238" s="3">
        <v>55761</v>
      </c>
      <c r="B1238" s="3">
        <v>152</v>
      </c>
    </row>
    <row r="1239" spans="1:2" x14ac:dyDescent="0.25">
      <c r="A1239" s="3">
        <v>54809</v>
      </c>
      <c r="B1239" s="3">
        <v>152</v>
      </c>
    </row>
    <row r="1240" spans="1:2" x14ac:dyDescent="0.25">
      <c r="A1240" s="3">
        <v>47808</v>
      </c>
      <c r="B1240" s="3">
        <v>152</v>
      </c>
    </row>
    <row r="1241" spans="1:2" x14ac:dyDescent="0.25">
      <c r="A1241" s="3">
        <v>32313</v>
      </c>
      <c r="B1241" s="3">
        <v>152</v>
      </c>
    </row>
    <row r="1242" spans="1:2" x14ac:dyDescent="0.25">
      <c r="A1242" s="3">
        <v>31497</v>
      </c>
      <c r="B1242" s="3">
        <v>151</v>
      </c>
    </row>
    <row r="1243" spans="1:2" x14ac:dyDescent="0.25">
      <c r="A1243" s="3">
        <v>34380</v>
      </c>
      <c r="B1243" s="3">
        <v>151</v>
      </c>
    </row>
    <row r="1244" spans="1:2" x14ac:dyDescent="0.25">
      <c r="A1244" s="3">
        <v>39763</v>
      </c>
      <c r="B1244" s="3">
        <v>151</v>
      </c>
    </row>
    <row r="1245" spans="1:2" x14ac:dyDescent="0.25">
      <c r="A1245" s="3">
        <v>52869</v>
      </c>
      <c r="B1245" s="3">
        <v>151</v>
      </c>
    </row>
    <row r="1246" spans="1:2" x14ac:dyDescent="0.25">
      <c r="A1246" s="3">
        <v>51141</v>
      </c>
      <c r="B1246" s="3">
        <v>151</v>
      </c>
    </row>
    <row r="1247" spans="1:2" x14ac:dyDescent="0.25">
      <c r="A1247" s="3">
        <v>53154</v>
      </c>
      <c r="B1247" s="3">
        <v>151</v>
      </c>
    </row>
    <row r="1248" spans="1:2" x14ac:dyDescent="0.25">
      <c r="A1248" s="3">
        <v>42011</v>
      </c>
      <c r="B1248" s="3">
        <v>150</v>
      </c>
    </row>
    <row r="1249" spans="1:2" x14ac:dyDescent="0.25">
      <c r="A1249" s="3">
        <v>61278</v>
      </c>
      <c r="B1249" s="3">
        <v>150</v>
      </c>
    </row>
    <row r="1250" spans="1:2" x14ac:dyDescent="0.25">
      <c r="A1250" s="3">
        <v>62307</v>
      </c>
      <c r="B1250" s="3">
        <v>150</v>
      </c>
    </row>
    <row r="1251" spans="1:2" x14ac:dyDescent="0.25">
      <c r="A1251" s="3">
        <v>60033</v>
      </c>
      <c r="B1251" s="3">
        <v>150</v>
      </c>
    </row>
    <row r="1252" spans="1:2" x14ac:dyDescent="0.25">
      <c r="A1252" s="3">
        <v>38175</v>
      </c>
      <c r="B1252" s="3">
        <v>150</v>
      </c>
    </row>
    <row r="1253" spans="1:2" x14ac:dyDescent="0.25">
      <c r="A1253" s="3">
        <v>35641</v>
      </c>
      <c r="B1253" s="3">
        <v>150</v>
      </c>
    </row>
    <row r="1254" spans="1:2" x14ac:dyDescent="0.25">
      <c r="A1254" s="3">
        <v>29999</v>
      </c>
      <c r="B1254" s="3">
        <v>149</v>
      </c>
    </row>
    <row r="1255" spans="1:2" x14ac:dyDescent="0.25">
      <c r="A1255" s="3">
        <v>54342</v>
      </c>
      <c r="B1255" s="3">
        <v>149</v>
      </c>
    </row>
    <row r="1256" spans="1:2" x14ac:dyDescent="0.25">
      <c r="A1256" s="3">
        <v>21888</v>
      </c>
      <c r="B1256" s="3">
        <v>149</v>
      </c>
    </row>
    <row r="1257" spans="1:2" x14ac:dyDescent="0.25">
      <c r="A1257" s="3">
        <v>43300</v>
      </c>
      <c r="B1257" s="3">
        <v>149</v>
      </c>
    </row>
    <row r="1258" spans="1:2" x14ac:dyDescent="0.25">
      <c r="A1258" s="3">
        <v>59385</v>
      </c>
      <c r="B1258" s="3">
        <v>149</v>
      </c>
    </row>
    <row r="1259" spans="1:2" x14ac:dyDescent="0.25">
      <c r="A1259" s="3">
        <v>24570</v>
      </c>
      <c r="B1259" s="3">
        <v>149</v>
      </c>
    </row>
    <row r="1260" spans="1:2" x14ac:dyDescent="0.25">
      <c r="A1260" s="3">
        <v>41713</v>
      </c>
      <c r="B1260" s="3">
        <v>149</v>
      </c>
    </row>
    <row r="1261" spans="1:2" x14ac:dyDescent="0.25">
      <c r="A1261" s="3">
        <v>29760</v>
      </c>
      <c r="B1261" s="3">
        <v>148</v>
      </c>
    </row>
    <row r="1262" spans="1:2" x14ac:dyDescent="0.25">
      <c r="A1262" s="3">
        <v>55375</v>
      </c>
      <c r="B1262" s="3">
        <v>148</v>
      </c>
    </row>
    <row r="1263" spans="1:2" x14ac:dyDescent="0.25">
      <c r="A1263" s="3">
        <v>33629</v>
      </c>
      <c r="B1263" s="3">
        <v>148</v>
      </c>
    </row>
    <row r="1264" spans="1:2" x14ac:dyDescent="0.25">
      <c r="A1264" s="3">
        <v>46734</v>
      </c>
      <c r="B1264" s="3">
        <v>147</v>
      </c>
    </row>
    <row r="1265" spans="1:2" x14ac:dyDescent="0.25">
      <c r="A1265" s="3">
        <v>40233</v>
      </c>
      <c r="B1265" s="3">
        <v>147</v>
      </c>
    </row>
    <row r="1266" spans="1:2" x14ac:dyDescent="0.25">
      <c r="A1266" s="3">
        <v>37716</v>
      </c>
      <c r="B1266" s="3">
        <v>147</v>
      </c>
    </row>
    <row r="1267" spans="1:2" x14ac:dyDescent="0.25">
      <c r="A1267" s="3">
        <v>33454</v>
      </c>
      <c r="B1267" s="3">
        <v>146</v>
      </c>
    </row>
    <row r="1268" spans="1:2" x14ac:dyDescent="0.25">
      <c r="A1268" s="3">
        <v>36138</v>
      </c>
      <c r="B1268" s="3">
        <v>146</v>
      </c>
    </row>
    <row r="1269" spans="1:2" x14ac:dyDescent="0.25">
      <c r="A1269" s="3">
        <v>44213</v>
      </c>
      <c r="B1269" s="3">
        <v>145</v>
      </c>
    </row>
    <row r="1270" spans="1:2" x14ac:dyDescent="0.25">
      <c r="A1270" s="3">
        <v>50616</v>
      </c>
      <c r="B1270" s="3">
        <v>145</v>
      </c>
    </row>
    <row r="1271" spans="1:2" x14ac:dyDescent="0.25">
      <c r="A1271" s="3">
        <v>42373</v>
      </c>
      <c r="B1271" s="3">
        <v>144</v>
      </c>
    </row>
    <row r="1272" spans="1:2" x14ac:dyDescent="0.25">
      <c r="A1272" s="3">
        <v>27803</v>
      </c>
      <c r="B1272" s="3">
        <v>127</v>
      </c>
    </row>
    <row r="1273" spans="1:2" x14ac:dyDescent="0.25">
      <c r="A1273" s="3">
        <v>48526</v>
      </c>
      <c r="B1273" s="3">
        <v>126</v>
      </c>
    </row>
    <row r="1274" spans="1:2" x14ac:dyDescent="0.25">
      <c r="A1274" s="3">
        <v>6835</v>
      </c>
      <c r="B1274" s="3">
        <v>125</v>
      </c>
    </row>
    <row r="1275" spans="1:2" x14ac:dyDescent="0.25">
      <c r="A1275" s="3">
        <v>46524</v>
      </c>
      <c r="B1275" s="3">
        <v>125</v>
      </c>
    </row>
    <row r="1276" spans="1:2" x14ac:dyDescent="0.25">
      <c r="A1276" s="3">
        <v>25545</v>
      </c>
      <c r="B1276" s="3">
        <v>125</v>
      </c>
    </row>
    <row r="1277" spans="1:2" x14ac:dyDescent="0.25">
      <c r="A1277" s="3">
        <v>7144</v>
      </c>
      <c r="B1277" s="3">
        <v>125</v>
      </c>
    </row>
    <row r="1278" spans="1:2" x14ac:dyDescent="0.25">
      <c r="A1278" s="3">
        <v>22669</v>
      </c>
      <c r="B1278" s="3">
        <v>125</v>
      </c>
    </row>
    <row r="1279" spans="1:2" x14ac:dyDescent="0.25">
      <c r="A1279" s="3">
        <v>47850</v>
      </c>
      <c r="B1279" s="3">
        <v>124</v>
      </c>
    </row>
    <row r="1280" spans="1:2" x14ac:dyDescent="0.25">
      <c r="A1280" s="3">
        <v>38361</v>
      </c>
      <c r="B1280" s="3">
        <v>123</v>
      </c>
    </row>
    <row r="1281" spans="1:2" x14ac:dyDescent="0.25">
      <c r="A1281" s="3">
        <v>34838</v>
      </c>
      <c r="B1281" s="3">
        <v>123</v>
      </c>
    </row>
    <row r="1282" spans="1:2" x14ac:dyDescent="0.25">
      <c r="A1282" s="3">
        <v>45203</v>
      </c>
      <c r="B1282" s="3">
        <v>123</v>
      </c>
    </row>
    <row r="1283" spans="1:2" x14ac:dyDescent="0.25">
      <c r="A1283" s="3">
        <v>43322</v>
      </c>
      <c r="B1283" s="3">
        <v>123</v>
      </c>
    </row>
    <row r="1284" spans="1:2" x14ac:dyDescent="0.25">
      <c r="A1284" s="3">
        <v>46891</v>
      </c>
      <c r="B1284" s="3">
        <v>122</v>
      </c>
    </row>
    <row r="1285" spans="1:2" x14ac:dyDescent="0.25">
      <c r="A1285" s="3">
        <v>39898</v>
      </c>
      <c r="B1285" s="3">
        <v>122</v>
      </c>
    </row>
    <row r="1286" spans="1:2" x14ac:dyDescent="0.25">
      <c r="A1286" s="3">
        <v>56551</v>
      </c>
      <c r="B1286" s="3">
        <v>122</v>
      </c>
    </row>
    <row r="1287" spans="1:2" x14ac:dyDescent="0.25">
      <c r="A1287" s="3">
        <v>38360</v>
      </c>
      <c r="B1287" s="3">
        <v>121</v>
      </c>
    </row>
    <row r="1288" spans="1:2" x14ac:dyDescent="0.25">
      <c r="A1288" s="3">
        <v>50447</v>
      </c>
      <c r="B1288" s="3">
        <v>121</v>
      </c>
    </row>
    <row r="1289" spans="1:2" x14ac:dyDescent="0.25">
      <c r="A1289" s="3">
        <v>41411</v>
      </c>
      <c r="B1289" s="3">
        <v>121</v>
      </c>
    </row>
    <row r="1290" spans="1:2" x14ac:dyDescent="0.25">
      <c r="A1290" s="3">
        <v>50520</v>
      </c>
      <c r="B1290" s="3">
        <v>121</v>
      </c>
    </row>
    <row r="1291" spans="1:2" x14ac:dyDescent="0.25">
      <c r="A1291" s="3">
        <v>17117</v>
      </c>
      <c r="B1291" s="3">
        <v>121</v>
      </c>
    </row>
    <row r="1292" spans="1:2" x14ac:dyDescent="0.25">
      <c r="A1292" s="3">
        <v>39190</v>
      </c>
      <c r="B1292" s="3">
        <v>121</v>
      </c>
    </row>
    <row r="1293" spans="1:2" x14ac:dyDescent="0.25">
      <c r="A1293" s="3">
        <v>36957</v>
      </c>
      <c r="B1293" s="3">
        <v>121</v>
      </c>
    </row>
    <row r="1294" spans="1:2" x14ac:dyDescent="0.25">
      <c r="A1294" s="3">
        <v>34529</v>
      </c>
      <c r="B1294" s="3">
        <v>121</v>
      </c>
    </row>
    <row r="1295" spans="1:2" x14ac:dyDescent="0.25">
      <c r="A1295" s="3">
        <v>22419</v>
      </c>
      <c r="B1295" s="3">
        <v>120</v>
      </c>
    </row>
    <row r="1296" spans="1:2" x14ac:dyDescent="0.25">
      <c r="A1296" s="3">
        <v>61923</v>
      </c>
      <c r="B1296" s="3">
        <v>120</v>
      </c>
    </row>
    <row r="1297" spans="1:2" x14ac:dyDescent="0.25">
      <c r="A1297" s="3">
        <v>39922</v>
      </c>
      <c r="B1297" s="3">
        <v>120</v>
      </c>
    </row>
    <row r="1298" spans="1:2" x14ac:dyDescent="0.25">
      <c r="A1298" s="3">
        <v>36317</v>
      </c>
      <c r="B1298" s="3">
        <v>120</v>
      </c>
    </row>
    <row r="1299" spans="1:2" x14ac:dyDescent="0.25">
      <c r="A1299" s="3">
        <v>42160</v>
      </c>
      <c r="B1299" s="3">
        <v>120</v>
      </c>
    </row>
    <row r="1300" spans="1:2" x14ac:dyDescent="0.25">
      <c r="A1300" s="3">
        <v>45576</v>
      </c>
      <c r="B1300" s="3">
        <v>120</v>
      </c>
    </row>
    <row r="1301" spans="1:2" x14ac:dyDescent="0.25">
      <c r="A1301" s="3">
        <v>48877</v>
      </c>
      <c r="B1301" s="3">
        <v>120</v>
      </c>
    </row>
    <row r="1302" spans="1:2" x14ac:dyDescent="0.25">
      <c r="A1302" s="3">
        <v>49605</v>
      </c>
      <c r="B1302" s="3">
        <v>119</v>
      </c>
    </row>
    <row r="1303" spans="1:2" x14ac:dyDescent="0.25">
      <c r="A1303" s="3">
        <v>20180</v>
      </c>
      <c r="B1303" s="3">
        <v>119</v>
      </c>
    </row>
    <row r="1304" spans="1:2" x14ac:dyDescent="0.25">
      <c r="A1304" s="3">
        <v>33168</v>
      </c>
      <c r="B1304" s="3">
        <v>119</v>
      </c>
    </row>
    <row r="1305" spans="1:2" x14ac:dyDescent="0.25">
      <c r="A1305" s="3">
        <v>31605</v>
      </c>
      <c r="B1305" s="3">
        <v>119</v>
      </c>
    </row>
    <row r="1306" spans="1:2" x14ac:dyDescent="0.25">
      <c r="A1306" s="3">
        <v>55249</v>
      </c>
      <c r="B1306" s="3">
        <v>119</v>
      </c>
    </row>
    <row r="1307" spans="1:2" x14ac:dyDescent="0.25">
      <c r="A1307" s="3">
        <v>33316</v>
      </c>
      <c r="B1307" s="3">
        <v>119</v>
      </c>
    </row>
    <row r="1308" spans="1:2" x14ac:dyDescent="0.25">
      <c r="A1308" s="3">
        <v>42473</v>
      </c>
      <c r="B1308" s="3">
        <v>119</v>
      </c>
    </row>
    <row r="1309" spans="1:2" x14ac:dyDescent="0.25">
      <c r="A1309" s="3">
        <v>38557</v>
      </c>
      <c r="B1309" s="3">
        <v>118</v>
      </c>
    </row>
    <row r="1310" spans="1:2" x14ac:dyDescent="0.25">
      <c r="A1310" s="3">
        <v>36443</v>
      </c>
      <c r="B1310" s="3">
        <v>118</v>
      </c>
    </row>
    <row r="1311" spans="1:2" x14ac:dyDescent="0.25">
      <c r="A1311" s="3">
        <v>42162</v>
      </c>
      <c r="B1311" s="3">
        <v>118</v>
      </c>
    </row>
    <row r="1312" spans="1:2" x14ac:dyDescent="0.25">
      <c r="A1312" s="3">
        <v>30983</v>
      </c>
      <c r="B1312" s="3">
        <v>118</v>
      </c>
    </row>
    <row r="1313" spans="1:2" x14ac:dyDescent="0.25">
      <c r="A1313" s="3">
        <v>40887</v>
      </c>
      <c r="B1313" s="3">
        <v>118</v>
      </c>
    </row>
    <row r="1314" spans="1:2" x14ac:dyDescent="0.25">
      <c r="A1314" s="3">
        <v>58646</v>
      </c>
      <c r="B1314" s="3">
        <v>118</v>
      </c>
    </row>
    <row r="1315" spans="1:2" x14ac:dyDescent="0.25">
      <c r="A1315" s="3">
        <v>23477</v>
      </c>
      <c r="B1315" s="3">
        <v>118</v>
      </c>
    </row>
    <row r="1316" spans="1:2" x14ac:dyDescent="0.25">
      <c r="A1316" s="3">
        <v>37509</v>
      </c>
      <c r="B1316" s="3">
        <v>118</v>
      </c>
    </row>
    <row r="1317" spans="1:2" x14ac:dyDescent="0.25">
      <c r="A1317" s="3">
        <v>40548</v>
      </c>
      <c r="B1317" s="3">
        <v>117</v>
      </c>
    </row>
    <row r="1318" spans="1:2" x14ac:dyDescent="0.25">
      <c r="A1318" s="3">
        <v>32011</v>
      </c>
      <c r="B1318" s="3">
        <v>117</v>
      </c>
    </row>
    <row r="1319" spans="1:2" x14ac:dyDescent="0.25">
      <c r="A1319" s="3">
        <v>34935</v>
      </c>
      <c r="B1319" s="3">
        <v>117</v>
      </c>
    </row>
    <row r="1320" spans="1:2" x14ac:dyDescent="0.25">
      <c r="A1320" s="3">
        <v>57236</v>
      </c>
      <c r="B1320" s="3">
        <v>117</v>
      </c>
    </row>
    <row r="1321" spans="1:2" x14ac:dyDescent="0.25">
      <c r="A1321" s="3">
        <v>36947</v>
      </c>
      <c r="B1321" s="3">
        <v>117</v>
      </c>
    </row>
    <row r="1322" spans="1:2" x14ac:dyDescent="0.25">
      <c r="A1322" s="3">
        <v>51717</v>
      </c>
      <c r="B1322" s="3">
        <v>117</v>
      </c>
    </row>
    <row r="1323" spans="1:2" x14ac:dyDescent="0.25">
      <c r="A1323" s="3">
        <v>23228</v>
      </c>
      <c r="B1323" s="3">
        <v>116</v>
      </c>
    </row>
    <row r="1324" spans="1:2" x14ac:dyDescent="0.25">
      <c r="A1324" s="3">
        <v>49187</v>
      </c>
      <c r="B1324" s="3">
        <v>116</v>
      </c>
    </row>
    <row r="1325" spans="1:2" x14ac:dyDescent="0.25">
      <c r="A1325" s="3">
        <v>43641</v>
      </c>
      <c r="B1325" s="3">
        <v>116</v>
      </c>
    </row>
    <row r="1326" spans="1:2" x14ac:dyDescent="0.25">
      <c r="A1326" s="3">
        <v>52854</v>
      </c>
      <c r="B1326" s="3">
        <v>116</v>
      </c>
    </row>
    <row r="1327" spans="1:2" x14ac:dyDescent="0.25">
      <c r="A1327" s="3">
        <v>29435</v>
      </c>
      <c r="B1327" s="3">
        <v>116</v>
      </c>
    </row>
    <row r="1328" spans="1:2" x14ac:dyDescent="0.25">
      <c r="A1328" s="3">
        <v>43586</v>
      </c>
      <c r="B1328" s="3">
        <v>116</v>
      </c>
    </row>
    <row r="1329" spans="1:2" x14ac:dyDescent="0.25">
      <c r="A1329" s="3">
        <v>49618</v>
      </c>
      <c r="B1329" s="3">
        <v>115</v>
      </c>
    </row>
    <row r="1330" spans="1:2" x14ac:dyDescent="0.25">
      <c r="A1330" s="3">
        <v>35876</v>
      </c>
      <c r="B1330" s="3">
        <v>115</v>
      </c>
    </row>
    <row r="1331" spans="1:2" x14ac:dyDescent="0.25">
      <c r="A1331" s="3">
        <v>38097</v>
      </c>
      <c r="B1331" s="3">
        <v>115</v>
      </c>
    </row>
    <row r="1332" spans="1:2" x14ac:dyDescent="0.25">
      <c r="A1332" s="3">
        <v>6560</v>
      </c>
      <c r="B1332" s="3">
        <v>111</v>
      </c>
    </row>
    <row r="1333" spans="1:2" x14ac:dyDescent="0.25">
      <c r="A1333" s="3">
        <v>45204</v>
      </c>
      <c r="B1333" s="3">
        <v>96</v>
      </c>
    </row>
    <row r="1334" spans="1:2" x14ac:dyDescent="0.25">
      <c r="A1334" s="3">
        <v>34487</v>
      </c>
      <c r="B1334" s="3">
        <v>95</v>
      </c>
    </row>
    <row r="1335" spans="1:2" x14ac:dyDescent="0.25">
      <c r="A1335" s="3">
        <v>33812</v>
      </c>
      <c r="B1335" s="3">
        <v>94</v>
      </c>
    </row>
    <row r="1336" spans="1:2" x14ac:dyDescent="0.25">
      <c r="A1336" s="3">
        <v>42767</v>
      </c>
      <c r="B1336" s="3">
        <v>93</v>
      </c>
    </row>
    <row r="1337" spans="1:2" x14ac:dyDescent="0.25">
      <c r="A1337" s="3">
        <v>33585</v>
      </c>
      <c r="B1337" s="3">
        <v>93</v>
      </c>
    </row>
    <row r="1338" spans="1:2" x14ac:dyDescent="0.25">
      <c r="A1338" s="3">
        <v>35322</v>
      </c>
      <c r="B1338" s="3">
        <v>93</v>
      </c>
    </row>
    <row r="1339" spans="1:2" x14ac:dyDescent="0.25">
      <c r="A1339" s="3">
        <v>22979</v>
      </c>
      <c r="B1339" s="3">
        <v>93</v>
      </c>
    </row>
    <row r="1340" spans="1:2" x14ac:dyDescent="0.25">
      <c r="A1340" s="3">
        <v>42192</v>
      </c>
      <c r="B1340" s="3">
        <v>93</v>
      </c>
    </row>
    <row r="1341" spans="1:2" x14ac:dyDescent="0.25">
      <c r="A1341" s="3">
        <v>41850</v>
      </c>
      <c r="B1341" s="3">
        <v>92</v>
      </c>
    </row>
    <row r="1342" spans="1:2" x14ac:dyDescent="0.25">
      <c r="A1342" s="3">
        <v>46107</v>
      </c>
      <c r="B1342" s="3">
        <v>92</v>
      </c>
    </row>
    <row r="1343" spans="1:2" x14ac:dyDescent="0.25">
      <c r="A1343" s="3">
        <v>27038</v>
      </c>
      <c r="B1343" s="3">
        <v>92</v>
      </c>
    </row>
    <row r="1344" spans="1:2" x14ac:dyDescent="0.25">
      <c r="A1344" s="3">
        <v>38823</v>
      </c>
      <c r="B1344" s="3">
        <v>91</v>
      </c>
    </row>
    <row r="1345" spans="1:2" x14ac:dyDescent="0.25">
      <c r="A1345" s="3">
        <v>27450</v>
      </c>
      <c r="B1345" s="3">
        <v>91</v>
      </c>
    </row>
    <row r="1346" spans="1:2" x14ac:dyDescent="0.25">
      <c r="A1346" s="3">
        <v>34053</v>
      </c>
      <c r="B1346" s="3">
        <v>91</v>
      </c>
    </row>
    <row r="1347" spans="1:2" x14ac:dyDescent="0.25">
      <c r="A1347" s="3">
        <v>28087</v>
      </c>
      <c r="B1347" s="3">
        <v>91</v>
      </c>
    </row>
    <row r="1348" spans="1:2" x14ac:dyDescent="0.25">
      <c r="A1348" s="3">
        <v>57530</v>
      </c>
      <c r="B1348" s="3">
        <v>91</v>
      </c>
    </row>
    <row r="1349" spans="1:2" x14ac:dyDescent="0.25">
      <c r="A1349" s="3">
        <v>34213</v>
      </c>
      <c r="B1349" s="3">
        <v>91</v>
      </c>
    </row>
    <row r="1350" spans="1:2" x14ac:dyDescent="0.25">
      <c r="A1350" s="3">
        <v>33762</v>
      </c>
      <c r="B1350" s="3">
        <v>90</v>
      </c>
    </row>
    <row r="1351" spans="1:2" x14ac:dyDescent="0.25">
      <c r="A1351" s="3">
        <v>46377</v>
      </c>
      <c r="B1351" s="3">
        <v>90</v>
      </c>
    </row>
    <row r="1352" spans="1:2" x14ac:dyDescent="0.25">
      <c r="A1352" s="3">
        <v>59041</v>
      </c>
      <c r="B1352" s="3">
        <v>90</v>
      </c>
    </row>
    <row r="1353" spans="1:2" x14ac:dyDescent="0.25">
      <c r="A1353" s="3">
        <v>50523</v>
      </c>
      <c r="B1353" s="3">
        <v>90</v>
      </c>
    </row>
    <row r="1354" spans="1:2" x14ac:dyDescent="0.25">
      <c r="A1354" s="3">
        <v>42523</v>
      </c>
      <c r="B1354" s="3">
        <v>90</v>
      </c>
    </row>
    <row r="1355" spans="1:2" x14ac:dyDescent="0.25">
      <c r="A1355" s="3">
        <v>29236</v>
      </c>
      <c r="B1355" s="3">
        <v>90</v>
      </c>
    </row>
    <row r="1356" spans="1:2" x14ac:dyDescent="0.25">
      <c r="A1356" s="3">
        <v>58217</v>
      </c>
      <c r="B1356" s="3">
        <v>90</v>
      </c>
    </row>
    <row r="1357" spans="1:2" x14ac:dyDescent="0.25">
      <c r="A1357" s="3">
        <v>47570</v>
      </c>
      <c r="B1357" s="3">
        <v>90</v>
      </c>
    </row>
    <row r="1358" spans="1:2" x14ac:dyDescent="0.25">
      <c r="A1358" s="3">
        <v>25509</v>
      </c>
      <c r="B1358" s="3">
        <v>90</v>
      </c>
    </row>
    <row r="1359" spans="1:2" x14ac:dyDescent="0.25">
      <c r="A1359" s="3">
        <v>61917</v>
      </c>
      <c r="B1359" s="3">
        <v>90</v>
      </c>
    </row>
    <row r="1360" spans="1:2" x14ac:dyDescent="0.25">
      <c r="A1360" s="3">
        <v>23478</v>
      </c>
      <c r="B1360" s="3">
        <v>90</v>
      </c>
    </row>
    <row r="1361" spans="1:2" x14ac:dyDescent="0.25">
      <c r="A1361" s="3">
        <v>33378</v>
      </c>
      <c r="B1361" s="3">
        <v>89</v>
      </c>
    </row>
    <row r="1362" spans="1:2" x14ac:dyDescent="0.25">
      <c r="A1362" s="3">
        <v>42386</v>
      </c>
      <c r="B1362" s="3">
        <v>89</v>
      </c>
    </row>
    <row r="1363" spans="1:2" x14ac:dyDescent="0.25">
      <c r="A1363" s="3">
        <v>50737</v>
      </c>
      <c r="B1363" s="3">
        <v>89</v>
      </c>
    </row>
    <row r="1364" spans="1:2" x14ac:dyDescent="0.25">
      <c r="A1364" s="3">
        <v>44931</v>
      </c>
      <c r="B1364" s="3">
        <v>89</v>
      </c>
    </row>
    <row r="1365" spans="1:2" x14ac:dyDescent="0.25">
      <c r="A1365" s="3">
        <v>40800</v>
      </c>
      <c r="B1365" s="3">
        <v>89</v>
      </c>
    </row>
    <row r="1366" spans="1:2" x14ac:dyDescent="0.25">
      <c r="A1366" s="3">
        <v>44322</v>
      </c>
      <c r="B1366" s="3">
        <v>89</v>
      </c>
    </row>
    <row r="1367" spans="1:2" x14ac:dyDescent="0.25">
      <c r="A1367" s="3">
        <v>38232</v>
      </c>
      <c r="B1367" s="3">
        <v>89</v>
      </c>
    </row>
    <row r="1368" spans="1:2" x14ac:dyDescent="0.25">
      <c r="A1368" s="3">
        <v>39435</v>
      </c>
      <c r="B1368" s="3">
        <v>89</v>
      </c>
    </row>
    <row r="1369" spans="1:2" x14ac:dyDescent="0.25">
      <c r="A1369" s="3">
        <v>36075</v>
      </c>
      <c r="B1369" s="3">
        <v>89</v>
      </c>
    </row>
    <row r="1370" spans="1:2" x14ac:dyDescent="0.25">
      <c r="A1370" s="3">
        <v>41580</v>
      </c>
      <c r="B1370" s="3">
        <v>89</v>
      </c>
    </row>
    <row r="1371" spans="1:2" x14ac:dyDescent="0.25">
      <c r="A1371" s="3">
        <v>64587</v>
      </c>
      <c r="B1371" s="3">
        <v>88</v>
      </c>
    </row>
    <row r="1372" spans="1:2" x14ac:dyDescent="0.25">
      <c r="A1372" s="3">
        <v>34377</v>
      </c>
      <c r="B1372" s="3">
        <v>88</v>
      </c>
    </row>
    <row r="1373" spans="1:2" x14ac:dyDescent="0.25">
      <c r="A1373" s="3">
        <v>37787</v>
      </c>
      <c r="B1373" s="3">
        <v>88</v>
      </c>
    </row>
    <row r="1374" spans="1:2" x14ac:dyDescent="0.25">
      <c r="A1374" s="3">
        <v>52569</v>
      </c>
      <c r="B1374" s="3">
        <v>88</v>
      </c>
    </row>
    <row r="1375" spans="1:2" x14ac:dyDescent="0.25">
      <c r="A1375" s="3">
        <v>42769</v>
      </c>
      <c r="B1375" s="3">
        <v>88</v>
      </c>
    </row>
    <row r="1376" spans="1:2" x14ac:dyDescent="0.25">
      <c r="A1376" s="3">
        <v>50785</v>
      </c>
      <c r="B1376" s="3">
        <v>87</v>
      </c>
    </row>
    <row r="1377" spans="1:2" x14ac:dyDescent="0.25">
      <c r="A1377" s="3">
        <v>53537</v>
      </c>
      <c r="B1377" s="3">
        <v>87</v>
      </c>
    </row>
    <row r="1378" spans="1:2" x14ac:dyDescent="0.25">
      <c r="A1378" s="3">
        <v>40760</v>
      </c>
      <c r="B1378" s="3">
        <v>87</v>
      </c>
    </row>
    <row r="1379" spans="1:2" x14ac:dyDescent="0.25">
      <c r="A1379" s="3">
        <v>59892</v>
      </c>
      <c r="B1379" s="3">
        <v>87</v>
      </c>
    </row>
    <row r="1380" spans="1:2" x14ac:dyDescent="0.25">
      <c r="A1380" s="3">
        <v>31560</v>
      </c>
      <c r="B1380" s="3">
        <v>87</v>
      </c>
    </row>
    <row r="1381" spans="1:2" x14ac:dyDescent="0.25">
      <c r="A1381" s="3">
        <v>54348</v>
      </c>
      <c r="B1381" s="3">
        <v>86</v>
      </c>
    </row>
    <row r="1382" spans="1:2" x14ac:dyDescent="0.25">
      <c r="A1382" s="3">
        <v>24480</v>
      </c>
      <c r="B1382" s="3">
        <v>85</v>
      </c>
    </row>
    <row r="1383" spans="1:2" x14ac:dyDescent="0.25">
      <c r="A1383" s="3">
        <v>46098</v>
      </c>
      <c r="B1383" s="3">
        <v>84</v>
      </c>
    </row>
    <row r="1384" spans="1:2" x14ac:dyDescent="0.25">
      <c r="A1384" s="3">
        <v>46423</v>
      </c>
      <c r="B1384" s="3">
        <v>84</v>
      </c>
    </row>
    <row r="1385" spans="1:2" x14ac:dyDescent="0.25">
      <c r="A1385" s="3">
        <v>33438</v>
      </c>
      <c r="B1385" s="3">
        <v>84</v>
      </c>
    </row>
    <row r="1386" spans="1:2" x14ac:dyDescent="0.25">
      <c r="A1386" s="3">
        <v>46098</v>
      </c>
      <c r="B1386" s="3">
        <v>84</v>
      </c>
    </row>
    <row r="1387" spans="1:2" x14ac:dyDescent="0.25">
      <c r="A1387" s="3">
        <v>33183</v>
      </c>
      <c r="B1387" s="3">
        <v>83</v>
      </c>
    </row>
    <row r="1388" spans="1:2" x14ac:dyDescent="0.25">
      <c r="A1388" s="3">
        <v>38829</v>
      </c>
      <c r="B1388" s="3">
        <v>83</v>
      </c>
    </row>
    <row r="1389" spans="1:2" x14ac:dyDescent="0.25">
      <c r="A1389" s="3">
        <v>33471</v>
      </c>
      <c r="B1389" s="3">
        <v>81</v>
      </c>
    </row>
    <row r="1390" spans="1:2" x14ac:dyDescent="0.25">
      <c r="A1390" s="3">
        <v>7500</v>
      </c>
      <c r="B1390" s="3">
        <v>79</v>
      </c>
    </row>
    <row r="1391" spans="1:2" x14ac:dyDescent="0.25">
      <c r="A1391" s="3">
        <v>34961</v>
      </c>
      <c r="B1391" s="3">
        <v>78</v>
      </c>
    </row>
    <row r="1392" spans="1:2" x14ac:dyDescent="0.25">
      <c r="A1392" s="3">
        <v>38236</v>
      </c>
      <c r="B1392" s="3">
        <v>78</v>
      </c>
    </row>
    <row r="1393" spans="1:2" x14ac:dyDescent="0.25">
      <c r="A1393" s="3">
        <v>40706</v>
      </c>
      <c r="B1393" s="3">
        <v>76</v>
      </c>
    </row>
    <row r="1394" spans="1:2" x14ac:dyDescent="0.25">
      <c r="A1394" s="3">
        <v>37697</v>
      </c>
      <c r="B1394" s="3">
        <v>76</v>
      </c>
    </row>
    <row r="1395" spans="1:2" x14ac:dyDescent="0.25">
      <c r="A1395" s="3">
        <v>40321</v>
      </c>
      <c r="B1395" s="3">
        <v>75</v>
      </c>
    </row>
    <row r="1396" spans="1:2" x14ac:dyDescent="0.25">
      <c r="A1396" s="3">
        <v>31089</v>
      </c>
      <c r="B1396" s="3">
        <v>75</v>
      </c>
    </row>
    <row r="1397" spans="1:2" x14ac:dyDescent="0.25">
      <c r="A1397" s="3">
        <v>27215</v>
      </c>
      <c r="B1397" s="3">
        <v>74</v>
      </c>
    </row>
    <row r="1398" spans="1:2" x14ac:dyDescent="0.25">
      <c r="A1398" s="3">
        <v>34941</v>
      </c>
      <c r="B1398" s="3">
        <v>73</v>
      </c>
    </row>
    <row r="1399" spans="1:2" x14ac:dyDescent="0.25">
      <c r="A1399" s="3">
        <v>36778</v>
      </c>
      <c r="B1399" s="3">
        <v>73</v>
      </c>
    </row>
    <row r="1400" spans="1:2" x14ac:dyDescent="0.25">
      <c r="A1400" s="3">
        <v>20193</v>
      </c>
      <c r="B1400" s="3">
        <v>73</v>
      </c>
    </row>
    <row r="1401" spans="1:2" x14ac:dyDescent="0.25">
      <c r="A1401" s="3">
        <v>28510</v>
      </c>
      <c r="B1401" s="3">
        <v>72</v>
      </c>
    </row>
    <row r="1402" spans="1:2" x14ac:dyDescent="0.25">
      <c r="A1402" s="3">
        <v>7500</v>
      </c>
      <c r="B1402" s="3">
        <v>72</v>
      </c>
    </row>
    <row r="1403" spans="1:2" x14ac:dyDescent="0.25">
      <c r="A1403" s="3">
        <v>52074</v>
      </c>
      <c r="B1403" s="3">
        <v>71</v>
      </c>
    </row>
    <row r="1404" spans="1:2" x14ac:dyDescent="0.25">
      <c r="A1404" s="3">
        <v>37155</v>
      </c>
      <c r="B1404" s="3">
        <v>71</v>
      </c>
    </row>
    <row r="1405" spans="1:2" x14ac:dyDescent="0.25">
      <c r="A1405" s="3">
        <v>36065</v>
      </c>
      <c r="B1405" s="3">
        <v>71</v>
      </c>
    </row>
    <row r="1406" spans="1:2" x14ac:dyDescent="0.25">
      <c r="A1406" s="3">
        <v>22123</v>
      </c>
      <c r="B1406" s="3">
        <v>71</v>
      </c>
    </row>
    <row r="1407" spans="1:2" x14ac:dyDescent="0.25">
      <c r="A1407" s="3">
        <v>38179</v>
      </c>
      <c r="B1407" s="3">
        <v>70</v>
      </c>
    </row>
    <row r="1408" spans="1:2" x14ac:dyDescent="0.25">
      <c r="A1408" s="3">
        <v>33249</v>
      </c>
      <c r="B1408" s="3">
        <v>70</v>
      </c>
    </row>
    <row r="1409" spans="1:2" x14ac:dyDescent="0.25">
      <c r="A1409" s="3">
        <v>38578</v>
      </c>
      <c r="B1409" s="3">
        <v>70</v>
      </c>
    </row>
    <row r="1410" spans="1:2" x14ac:dyDescent="0.25">
      <c r="A1410" s="3">
        <v>38452</v>
      </c>
      <c r="B1410" s="3">
        <v>70</v>
      </c>
    </row>
    <row r="1411" spans="1:2" x14ac:dyDescent="0.25">
      <c r="A1411" s="3">
        <v>38136</v>
      </c>
      <c r="B1411" s="3">
        <v>70</v>
      </c>
    </row>
    <row r="1412" spans="1:2" x14ac:dyDescent="0.25">
      <c r="A1412" s="3">
        <v>32557</v>
      </c>
      <c r="B1412" s="3">
        <v>70</v>
      </c>
    </row>
    <row r="1413" spans="1:2" x14ac:dyDescent="0.25">
      <c r="A1413" s="3">
        <v>38578</v>
      </c>
      <c r="B1413" s="3">
        <v>70</v>
      </c>
    </row>
    <row r="1414" spans="1:2" x14ac:dyDescent="0.25">
      <c r="A1414" s="3">
        <v>31761</v>
      </c>
      <c r="B1414" s="3">
        <v>70</v>
      </c>
    </row>
    <row r="1415" spans="1:2" x14ac:dyDescent="0.25">
      <c r="A1415" s="3">
        <v>35790</v>
      </c>
      <c r="B1415" s="3">
        <v>69</v>
      </c>
    </row>
    <row r="1416" spans="1:2" x14ac:dyDescent="0.25">
      <c r="A1416" s="3">
        <v>34176</v>
      </c>
      <c r="B1416" s="3">
        <v>69</v>
      </c>
    </row>
    <row r="1417" spans="1:2" x14ac:dyDescent="0.25">
      <c r="A1417" s="3">
        <v>26091</v>
      </c>
      <c r="B1417" s="3">
        <v>69</v>
      </c>
    </row>
    <row r="1418" spans="1:2" x14ac:dyDescent="0.25">
      <c r="A1418" s="3">
        <v>38872</v>
      </c>
      <c r="B1418" s="3">
        <v>69</v>
      </c>
    </row>
    <row r="1419" spans="1:2" x14ac:dyDescent="0.25">
      <c r="A1419" s="3">
        <v>38702</v>
      </c>
      <c r="B1419" s="3">
        <v>69</v>
      </c>
    </row>
    <row r="1420" spans="1:2" x14ac:dyDescent="0.25">
      <c r="A1420" s="3">
        <v>40662</v>
      </c>
      <c r="B1420" s="3">
        <v>69</v>
      </c>
    </row>
    <row r="1421" spans="1:2" x14ac:dyDescent="0.25">
      <c r="A1421" s="3">
        <v>33622</v>
      </c>
      <c r="B1421" s="3">
        <v>69</v>
      </c>
    </row>
    <row r="1422" spans="1:2" x14ac:dyDescent="0.25">
      <c r="A1422" s="3">
        <v>39858</v>
      </c>
      <c r="B1422" s="3">
        <v>69</v>
      </c>
    </row>
    <row r="1423" spans="1:2" x14ac:dyDescent="0.25">
      <c r="A1423" s="3">
        <v>43018</v>
      </c>
      <c r="B1423" s="3">
        <v>69</v>
      </c>
    </row>
    <row r="1424" spans="1:2" x14ac:dyDescent="0.25">
      <c r="A1424" s="3">
        <v>33419</v>
      </c>
      <c r="B1424" s="3">
        <v>68</v>
      </c>
    </row>
    <row r="1425" spans="1:2" x14ac:dyDescent="0.25">
      <c r="A1425" s="3">
        <v>23748</v>
      </c>
      <c r="B1425" s="3">
        <v>68</v>
      </c>
    </row>
    <row r="1426" spans="1:2" x14ac:dyDescent="0.25">
      <c r="A1426" s="3">
        <v>43050</v>
      </c>
      <c r="B1426" s="3">
        <v>68</v>
      </c>
    </row>
    <row r="1427" spans="1:2" x14ac:dyDescent="0.25">
      <c r="A1427" s="3">
        <v>28647</v>
      </c>
      <c r="B1427" s="3">
        <v>68</v>
      </c>
    </row>
    <row r="1428" spans="1:2" x14ac:dyDescent="0.25">
      <c r="A1428" s="3">
        <v>47472</v>
      </c>
      <c r="B1428" s="3">
        <v>67</v>
      </c>
    </row>
    <row r="1429" spans="1:2" x14ac:dyDescent="0.25">
      <c r="A1429" s="3">
        <v>48985</v>
      </c>
      <c r="B1429" s="3">
        <v>67</v>
      </c>
    </row>
    <row r="1430" spans="1:2" x14ac:dyDescent="0.25">
      <c r="A1430" s="3">
        <v>58401</v>
      </c>
      <c r="B1430" s="3">
        <v>67</v>
      </c>
    </row>
    <row r="1431" spans="1:2" x14ac:dyDescent="0.25">
      <c r="A1431" s="3">
        <v>18929</v>
      </c>
      <c r="B1431" s="3">
        <v>67</v>
      </c>
    </row>
    <row r="1432" spans="1:2" x14ac:dyDescent="0.25">
      <c r="A1432" s="3">
        <v>31928</v>
      </c>
      <c r="B1432" s="3">
        <v>67</v>
      </c>
    </row>
    <row r="1433" spans="1:2" x14ac:dyDescent="0.25">
      <c r="A1433" s="3">
        <v>41473</v>
      </c>
      <c r="B1433" s="3">
        <v>67</v>
      </c>
    </row>
    <row r="1434" spans="1:2" x14ac:dyDescent="0.25">
      <c r="A1434" s="3">
        <v>36273</v>
      </c>
      <c r="B1434" s="3">
        <v>67</v>
      </c>
    </row>
    <row r="1435" spans="1:2" x14ac:dyDescent="0.25">
      <c r="A1435" s="3">
        <v>31158</v>
      </c>
      <c r="B1435" s="3">
        <v>67</v>
      </c>
    </row>
    <row r="1436" spans="1:2" x14ac:dyDescent="0.25">
      <c r="A1436" s="3">
        <v>27213</v>
      </c>
      <c r="B1436" s="3">
        <v>67</v>
      </c>
    </row>
    <row r="1437" spans="1:2" x14ac:dyDescent="0.25">
      <c r="A1437" s="3">
        <v>27242</v>
      </c>
      <c r="B1437" s="3">
        <v>67</v>
      </c>
    </row>
    <row r="1438" spans="1:2" x14ac:dyDescent="0.25">
      <c r="A1438" s="3">
        <v>38680</v>
      </c>
      <c r="B1438" s="3">
        <v>67</v>
      </c>
    </row>
    <row r="1439" spans="1:2" x14ac:dyDescent="0.25">
      <c r="A1439" s="3">
        <v>36927</v>
      </c>
      <c r="B1439" s="3">
        <v>67</v>
      </c>
    </row>
    <row r="1440" spans="1:2" x14ac:dyDescent="0.25">
      <c r="A1440" s="3">
        <v>36997</v>
      </c>
      <c r="B1440" s="3">
        <v>67</v>
      </c>
    </row>
    <row r="1441" spans="1:2" x14ac:dyDescent="0.25">
      <c r="A1441" s="3">
        <v>33039</v>
      </c>
      <c r="B1441" s="3">
        <v>66</v>
      </c>
    </row>
    <row r="1442" spans="1:2" x14ac:dyDescent="0.25">
      <c r="A1442" s="3">
        <v>15716</v>
      </c>
      <c r="B1442" s="3">
        <v>66</v>
      </c>
    </row>
    <row r="1443" spans="1:2" x14ac:dyDescent="0.25">
      <c r="A1443" s="3">
        <v>28164</v>
      </c>
      <c r="B1443" s="3">
        <v>66</v>
      </c>
    </row>
    <row r="1444" spans="1:2" x14ac:dyDescent="0.25">
      <c r="A1444" s="3">
        <v>36301</v>
      </c>
      <c r="B1444" s="3">
        <v>66</v>
      </c>
    </row>
    <row r="1445" spans="1:2" x14ac:dyDescent="0.25">
      <c r="A1445" s="3">
        <v>33228</v>
      </c>
      <c r="B1445" s="3">
        <v>66</v>
      </c>
    </row>
    <row r="1446" spans="1:2" x14ac:dyDescent="0.25">
      <c r="A1446" s="3">
        <v>21024</v>
      </c>
      <c r="B1446" s="3">
        <v>66</v>
      </c>
    </row>
    <row r="1447" spans="1:2" x14ac:dyDescent="0.25">
      <c r="A1447" s="3">
        <v>7500</v>
      </c>
      <c r="B1447" s="3">
        <v>66</v>
      </c>
    </row>
    <row r="1448" spans="1:2" x14ac:dyDescent="0.25">
      <c r="A1448" s="3">
        <v>33996</v>
      </c>
      <c r="B1448" s="3">
        <v>65</v>
      </c>
    </row>
    <row r="1449" spans="1:2" x14ac:dyDescent="0.25">
      <c r="A1449" s="3">
        <v>44635</v>
      </c>
      <c r="B1449" s="3">
        <v>65</v>
      </c>
    </row>
    <row r="1450" spans="1:2" x14ac:dyDescent="0.25">
      <c r="A1450" s="3">
        <v>37126</v>
      </c>
      <c r="B1450" s="3">
        <v>65</v>
      </c>
    </row>
    <row r="1451" spans="1:2" x14ac:dyDescent="0.25">
      <c r="A1451" s="3">
        <v>28587</v>
      </c>
      <c r="B1451" s="3">
        <v>65</v>
      </c>
    </row>
    <row r="1452" spans="1:2" x14ac:dyDescent="0.25">
      <c r="A1452" s="3">
        <v>45759</v>
      </c>
      <c r="B1452" s="3">
        <v>64</v>
      </c>
    </row>
    <row r="1453" spans="1:2" x14ac:dyDescent="0.25">
      <c r="A1453" s="3">
        <v>35704</v>
      </c>
      <c r="B1453" s="3">
        <v>64</v>
      </c>
    </row>
    <row r="1454" spans="1:2" x14ac:dyDescent="0.25">
      <c r="A1454" s="3">
        <v>33564</v>
      </c>
      <c r="B1454" s="3">
        <v>64</v>
      </c>
    </row>
    <row r="1455" spans="1:2" x14ac:dyDescent="0.25">
      <c r="A1455" s="3">
        <v>33235</v>
      </c>
      <c r="B1455" s="3">
        <v>64</v>
      </c>
    </row>
    <row r="1456" spans="1:2" x14ac:dyDescent="0.25">
      <c r="A1456" s="3">
        <v>39684</v>
      </c>
      <c r="B1456" s="3">
        <v>64</v>
      </c>
    </row>
    <row r="1457" spans="1:2" x14ac:dyDescent="0.25">
      <c r="A1457" s="3">
        <v>43815</v>
      </c>
      <c r="B1457" s="3">
        <v>64</v>
      </c>
    </row>
    <row r="1458" spans="1:2" x14ac:dyDescent="0.25">
      <c r="A1458" s="3">
        <v>50116</v>
      </c>
      <c r="B1458" s="3">
        <v>64</v>
      </c>
    </row>
    <row r="1459" spans="1:2" x14ac:dyDescent="0.25">
      <c r="A1459" s="3">
        <v>42429</v>
      </c>
      <c r="B1459" s="3">
        <v>63</v>
      </c>
    </row>
    <row r="1460" spans="1:2" x14ac:dyDescent="0.25">
      <c r="A1460" s="3">
        <v>31632</v>
      </c>
      <c r="B1460" s="3">
        <v>63</v>
      </c>
    </row>
    <row r="1461" spans="1:2" x14ac:dyDescent="0.25">
      <c r="A1461" s="3">
        <v>25965</v>
      </c>
      <c r="B1461" s="3">
        <v>63</v>
      </c>
    </row>
    <row r="1462" spans="1:2" x14ac:dyDescent="0.25">
      <c r="A1462" s="3">
        <v>56850</v>
      </c>
      <c r="B1462" s="3">
        <v>63</v>
      </c>
    </row>
    <row r="1463" spans="1:2" x14ac:dyDescent="0.25">
      <c r="A1463" s="3">
        <v>19419</v>
      </c>
      <c r="B1463" s="3">
        <v>63</v>
      </c>
    </row>
    <row r="1464" spans="1:2" x14ac:dyDescent="0.25">
      <c r="A1464" s="3">
        <v>31814</v>
      </c>
      <c r="B1464" s="3">
        <v>63</v>
      </c>
    </row>
    <row r="1465" spans="1:2" x14ac:dyDescent="0.25">
      <c r="A1465" s="3">
        <v>47889</v>
      </c>
      <c r="B1465" s="3">
        <v>63</v>
      </c>
    </row>
    <row r="1466" spans="1:2" x14ac:dyDescent="0.25">
      <c r="A1466" s="3">
        <v>28440</v>
      </c>
      <c r="B1466" s="3">
        <v>63</v>
      </c>
    </row>
    <row r="1467" spans="1:2" x14ac:dyDescent="0.25">
      <c r="A1467" s="3">
        <v>45903</v>
      </c>
      <c r="B1467" s="3">
        <v>63</v>
      </c>
    </row>
    <row r="1468" spans="1:2" x14ac:dyDescent="0.25">
      <c r="A1468" s="3">
        <v>35544</v>
      </c>
      <c r="B1468" s="3">
        <v>63</v>
      </c>
    </row>
    <row r="1469" spans="1:2" x14ac:dyDescent="0.25">
      <c r="A1469" s="3">
        <v>32218</v>
      </c>
      <c r="B1469" s="3">
        <v>63</v>
      </c>
    </row>
    <row r="1470" spans="1:2" x14ac:dyDescent="0.25">
      <c r="A1470" s="3">
        <v>32146</v>
      </c>
      <c r="B1470" s="3">
        <v>63</v>
      </c>
    </row>
    <row r="1471" spans="1:2" x14ac:dyDescent="0.25">
      <c r="A1471" s="3">
        <v>18589</v>
      </c>
      <c r="B1471" s="3">
        <v>62</v>
      </c>
    </row>
    <row r="1472" spans="1:2" x14ac:dyDescent="0.25">
      <c r="A1472" s="3">
        <v>49389</v>
      </c>
      <c r="B1472" s="3">
        <v>62</v>
      </c>
    </row>
    <row r="1473" spans="1:2" x14ac:dyDescent="0.25">
      <c r="A1473" s="3">
        <v>47823</v>
      </c>
      <c r="B1473" s="3">
        <v>62</v>
      </c>
    </row>
    <row r="1474" spans="1:2" x14ac:dyDescent="0.25">
      <c r="A1474" s="3">
        <v>36959</v>
      </c>
      <c r="B1474" s="3">
        <v>62</v>
      </c>
    </row>
    <row r="1475" spans="1:2" x14ac:dyDescent="0.25">
      <c r="A1475" s="3">
        <v>46931</v>
      </c>
      <c r="B1475" s="3">
        <v>62</v>
      </c>
    </row>
    <row r="1476" spans="1:2" x14ac:dyDescent="0.25">
      <c r="A1476" s="3">
        <v>40211</v>
      </c>
      <c r="B1476" s="3">
        <v>62</v>
      </c>
    </row>
    <row r="1477" spans="1:2" x14ac:dyDescent="0.25">
      <c r="A1477" s="3">
        <v>59062</v>
      </c>
      <c r="B1477" s="3">
        <v>62</v>
      </c>
    </row>
    <row r="1478" spans="1:2" x14ac:dyDescent="0.25">
      <c r="A1478" s="3">
        <v>33402</v>
      </c>
      <c r="B1478" s="3">
        <v>62</v>
      </c>
    </row>
    <row r="1479" spans="1:2" x14ac:dyDescent="0.25">
      <c r="A1479" s="3">
        <v>41154</v>
      </c>
      <c r="B1479" s="3">
        <v>62</v>
      </c>
    </row>
    <row r="1480" spans="1:2" x14ac:dyDescent="0.25">
      <c r="A1480" s="3">
        <v>46910</v>
      </c>
      <c r="B1480" s="3">
        <v>62</v>
      </c>
    </row>
    <row r="1481" spans="1:2" x14ac:dyDescent="0.25">
      <c r="A1481" s="3">
        <v>16653</v>
      </c>
      <c r="B1481" s="3">
        <v>62</v>
      </c>
    </row>
    <row r="1482" spans="1:2" x14ac:dyDescent="0.25">
      <c r="A1482" s="3">
        <v>51813</v>
      </c>
      <c r="B1482" s="3">
        <v>61</v>
      </c>
    </row>
    <row r="1483" spans="1:2" x14ac:dyDescent="0.25">
      <c r="A1483" s="3">
        <v>44794</v>
      </c>
      <c r="B1483" s="3">
        <v>61</v>
      </c>
    </row>
    <row r="1484" spans="1:2" x14ac:dyDescent="0.25">
      <c r="A1484" s="3">
        <v>50870</v>
      </c>
      <c r="B1484" s="3">
        <v>61</v>
      </c>
    </row>
    <row r="1485" spans="1:2" x14ac:dyDescent="0.25">
      <c r="A1485" s="3">
        <v>23724</v>
      </c>
      <c r="B1485" s="3">
        <v>61</v>
      </c>
    </row>
    <row r="1486" spans="1:2" x14ac:dyDescent="0.25">
      <c r="A1486" s="3">
        <v>48918</v>
      </c>
      <c r="B1486" s="3">
        <v>61</v>
      </c>
    </row>
    <row r="1487" spans="1:2" x14ac:dyDescent="0.25">
      <c r="A1487" s="3">
        <v>14515</v>
      </c>
      <c r="B1487" s="3">
        <v>61</v>
      </c>
    </row>
    <row r="1488" spans="1:2" x14ac:dyDescent="0.25">
      <c r="A1488" s="3">
        <v>9722</v>
      </c>
      <c r="B1488" s="3">
        <v>61</v>
      </c>
    </row>
    <row r="1489" spans="1:2" x14ac:dyDescent="0.25">
      <c r="A1489" s="3">
        <v>16185</v>
      </c>
      <c r="B1489" s="3">
        <v>61</v>
      </c>
    </row>
    <row r="1490" spans="1:2" x14ac:dyDescent="0.25">
      <c r="A1490" s="3">
        <v>11012</v>
      </c>
      <c r="B1490" s="3">
        <v>61</v>
      </c>
    </row>
    <row r="1491" spans="1:2" x14ac:dyDescent="0.25">
      <c r="A1491" s="3">
        <v>43482</v>
      </c>
      <c r="B1491" s="3">
        <v>60</v>
      </c>
    </row>
    <row r="1492" spans="1:2" x14ac:dyDescent="0.25">
      <c r="A1492" s="3">
        <v>35765</v>
      </c>
      <c r="B1492" s="3">
        <v>60</v>
      </c>
    </row>
    <row r="1493" spans="1:2" x14ac:dyDescent="0.25">
      <c r="A1493" s="3">
        <v>30390</v>
      </c>
      <c r="B1493" s="3">
        <v>60</v>
      </c>
    </row>
    <row r="1494" spans="1:2" x14ac:dyDescent="0.25">
      <c r="A1494" s="3">
        <v>47139</v>
      </c>
      <c r="B1494" s="3">
        <v>60</v>
      </c>
    </row>
    <row r="1495" spans="1:2" x14ac:dyDescent="0.25">
      <c r="A1495" s="3">
        <v>34026</v>
      </c>
      <c r="B1495" s="3">
        <v>59</v>
      </c>
    </row>
    <row r="1496" spans="1:2" x14ac:dyDescent="0.25">
      <c r="A1496" s="3">
        <v>52190</v>
      </c>
      <c r="B1496" s="3">
        <v>59</v>
      </c>
    </row>
    <row r="1497" spans="1:2" x14ac:dyDescent="0.25">
      <c r="A1497" s="3">
        <v>8940</v>
      </c>
      <c r="B1497" s="3">
        <v>59</v>
      </c>
    </row>
    <row r="1498" spans="1:2" x14ac:dyDescent="0.25">
      <c r="A1498" s="3">
        <v>22682</v>
      </c>
      <c r="B1498" s="3">
        <v>59</v>
      </c>
    </row>
    <row r="1499" spans="1:2" x14ac:dyDescent="0.25">
      <c r="A1499" s="3">
        <v>50616</v>
      </c>
      <c r="B1499" s="3">
        <v>58</v>
      </c>
    </row>
    <row r="1500" spans="1:2" x14ac:dyDescent="0.25">
      <c r="A1500" s="3">
        <v>21846</v>
      </c>
      <c r="B1500" s="3">
        <v>58</v>
      </c>
    </row>
    <row r="1501" spans="1:2" x14ac:dyDescent="0.25">
      <c r="A1501" s="3">
        <v>21255</v>
      </c>
      <c r="B1501" s="3">
        <v>58</v>
      </c>
    </row>
    <row r="1502" spans="1:2" x14ac:dyDescent="0.25">
      <c r="A1502" s="3">
        <v>23331</v>
      </c>
      <c r="B1502" s="3">
        <v>58</v>
      </c>
    </row>
    <row r="1503" spans="1:2" x14ac:dyDescent="0.25">
      <c r="A1503" s="3">
        <v>37085</v>
      </c>
      <c r="B1503" s="3">
        <v>58</v>
      </c>
    </row>
    <row r="1504" spans="1:2" x14ac:dyDescent="0.25">
      <c r="A1504" s="3">
        <v>31395</v>
      </c>
      <c r="B1504" s="3">
        <v>57</v>
      </c>
    </row>
    <row r="1505" spans="1:2" x14ac:dyDescent="0.25">
      <c r="A1505" s="3">
        <v>30545</v>
      </c>
      <c r="B1505" s="3">
        <v>57</v>
      </c>
    </row>
    <row r="1506" spans="1:2" x14ac:dyDescent="0.25">
      <c r="A1506" s="3">
        <v>26759</v>
      </c>
      <c r="B1506" s="3">
        <v>57</v>
      </c>
    </row>
    <row r="1507" spans="1:2" x14ac:dyDescent="0.25">
      <c r="A1507" s="3">
        <v>18793</v>
      </c>
      <c r="B1507" s="3">
        <v>57</v>
      </c>
    </row>
    <row r="1508" spans="1:2" x14ac:dyDescent="0.25">
      <c r="A1508" s="3">
        <v>41120</v>
      </c>
      <c r="B1508" s="3">
        <v>57</v>
      </c>
    </row>
    <row r="1509" spans="1:2" x14ac:dyDescent="0.25">
      <c r="A1509" s="3">
        <v>21474</v>
      </c>
      <c r="B1509" s="3">
        <v>57</v>
      </c>
    </row>
    <row r="1510" spans="1:2" x14ac:dyDescent="0.25">
      <c r="A1510" s="3">
        <v>28332</v>
      </c>
      <c r="B1510" s="3">
        <v>56</v>
      </c>
    </row>
    <row r="1511" spans="1:2" x14ac:dyDescent="0.25">
      <c r="A1511" s="3">
        <v>23559</v>
      </c>
      <c r="B1511" s="3">
        <v>56</v>
      </c>
    </row>
    <row r="1512" spans="1:2" x14ac:dyDescent="0.25">
      <c r="A1512" s="3">
        <v>14849</v>
      </c>
      <c r="B1512" s="3">
        <v>56</v>
      </c>
    </row>
    <row r="1513" spans="1:2" x14ac:dyDescent="0.25">
      <c r="A1513" s="3">
        <v>36230</v>
      </c>
      <c r="B1513" s="3">
        <v>56</v>
      </c>
    </row>
    <row r="1514" spans="1:2" x14ac:dyDescent="0.25">
      <c r="A1514" s="3">
        <v>36790</v>
      </c>
      <c r="B1514" s="3">
        <v>56</v>
      </c>
    </row>
    <row r="1515" spans="1:2" x14ac:dyDescent="0.25">
      <c r="A1515" s="3">
        <v>16005</v>
      </c>
      <c r="B1515" s="3">
        <v>56</v>
      </c>
    </row>
    <row r="1516" spans="1:2" x14ac:dyDescent="0.25">
      <c r="A1516" s="3">
        <v>23539</v>
      </c>
      <c r="B1516" s="3">
        <v>56</v>
      </c>
    </row>
    <row r="1517" spans="1:2" x14ac:dyDescent="0.25">
      <c r="A1517" s="3">
        <v>16626</v>
      </c>
      <c r="B1517" s="3">
        <v>55</v>
      </c>
    </row>
    <row r="1518" spans="1:2" x14ac:dyDescent="0.25">
      <c r="A1518" s="3">
        <v>35523</v>
      </c>
      <c r="B1518" s="3">
        <v>55</v>
      </c>
    </row>
    <row r="1519" spans="1:2" x14ac:dyDescent="0.25">
      <c r="A1519" s="3">
        <v>19329</v>
      </c>
      <c r="B1519" s="3">
        <v>55</v>
      </c>
    </row>
    <row r="1520" spans="1:2" x14ac:dyDescent="0.25">
      <c r="A1520" s="3">
        <v>55412</v>
      </c>
      <c r="B1520" s="3">
        <v>55</v>
      </c>
    </row>
    <row r="1521" spans="1:2" x14ac:dyDescent="0.25">
      <c r="A1521" s="3">
        <v>27244</v>
      </c>
      <c r="B1521" s="3">
        <v>55</v>
      </c>
    </row>
    <row r="1522" spans="1:2" x14ac:dyDescent="0.25">
      <c r="A1522" s="3">
        <v>26290</v>
      </c>
      <c r="B1522" s="3">
        <v>55</v>
      </c>
    </row>
    <row r="1523" spans="1:2" x14ac:dyDescent="0.25">
      <c r="A1523" s="3">
        <v>26518</v>
      </c>
      <c r="B1523" s="3">
        <v>55</v>
      </c>
    </row>
    <row r="1524" spans="1:2" x14ac:dyDescent="0.25">
      <c r="A1524" s="3">
        <v>30477</v>
      </c>
      <c r="B1524" s="3">
        <v>54</v>
      </c>
    </row>
    <row r="1525" spans="1:2" x14ac:dyDescent="0.25">
      <c r="A1525" s="3">
        <v>31788</v>
      </c>
      <c r="B1525" s="3">
        <v>54</v>
      </c>
    </row>
    <row r="1526" spans="1:2" x14ac:dyDescent="0.25">
      <c r="A1526" s="3">
        <v>37760</v>
      </c>
      <c r="B1526" s="3">
        <v>54</v>
      </c>
    </row>
    <row r="1527" spans="1:2" x14ac:dyDescent="0.25">
      <c r="A1527" s="3">
        <v>26850</v>
      </c>
      <c r="B1527" s="3">
        <v>54</v>
      </c>
    </row>
    <row r="1528" spans="1:2" x14ac:dyDescent="0.25">
      <c r="A1528" s="3">
        <v>23910</v>
      </c>
      <c r="B1528" s="3">
        <v>54</v>
      </c>
    </row>
    <row r="1529" spans="1:2" x14ac:dyDescent="0.25">
      <c r="A1529" s="3">
        <v>15038</v>
      </c>
      <c r="B1529" s="3">
        <v>54</v>
      </c>
    </row>
    <row r="1530" spans="1:2" x14ac:dyDescent="0.25">
      <c r="A1530" s="3">
        <v>27238</v>
      </c>
      <c r="B1530" s="3">
        <v>54</v>
      </c>
    </row>
    <row r="1531" spans="1:2" x14ac:dyDescent="0.25">
      <c r="A1531" s="3">
        <v>40304</v>
      </c>
      <c r="B1531" s="3">
        <v>54</v>
      </c>
    </row>
    <row r="1532" spans="1:2" x14ac:dyDescent="0.25">
      <c r="A1532" s="3">
        <v>32952</v>
      </c>
      <c r="B1532" s="3">
        <v>54</v>
      </c>
    </row>
    <row r="1533" spans="1:2" x14ac:dyDescent="0.25">
      <c r="A1533" s="3">
        <v>29440</v>
      </c>
      <c r="B1533" s="3">
        <v>53</v>
      </c>
    </row>
    <row r="1534" spans="1:2" x14ac:dyDescent="0.25">
      <c r="A1534" s="3">
        <v>39453</v>
      </c>
      <c r="B1534" s="3">
        <v>53</v>
      </c>
    </row>
    <row r="1535" spans="1:2" x14ac:dyDescent="0.25">
      <c r="A1535" s="3">
        <v>48767</v>
      </c>
      <c r="B1535" s="3">
        <v>53</v>
      </c>
    </row>
    <row r="1536" spans="1:2" x14ac:dyDescent="0.25">
      <c r="A1536" s="3">
        <v>18222</v>
      </c>
      <c r="B1536" s="3">
        <v>53</v>
      </c>
    </row>
    <row r="1537" spans="1:2" x14ac:dyDescent="0.25">
      <c r="A1537" s="3">
        <v>18358</v>
      </c>
      <c r="B1537" s="3">
        <v>53</v>
      </c>
    </row>
    <row r="1538" spans="1:2" x14ac:dyDescent="0.25">
      <c r="A1538" s="3">
        <v>30093</v>
      </c>
      <c r="B1538" s="3">
        <v>53</v>
      </c>
    </row>
    <row r="1539" spans="1:2" x14ac:dyDescent="0.25">
      <c r="A1539" s="3">
        <v>49572</v>
      </c>
      <c r="B1539" s="3">
        <v>53</v>
      </c>
    </row>
    <row r="1540" spans="1:2" x14ac:dyDescent="0.25">
      <c r="A1540" s="3">
        <v>35246</v>
      </c>
      <c r="B1540" s="3">
        <v>52</v>
      </c>
    </row>
    <row r="1541" spans="1:2" x14ac:dyDescent="0.25">
      <c r="A1541" s="3">
        <v>30015</v>
      </c>
      <c r="B1541" s="3">
        <v>52</v>
      </c>
    </row>
    <row r="1542" spans="1:2" x14ac:dyDescent="0.25">
      <c r="A1542" s="3">
        <v>51111</v>
      </c>
      <c r="B1542" s="3">
        <v>52</v>
      </c>
    </row>
    <row r="1543" spans="1:2" x14ac:dyDescent="0.25">
      <c r="A1543" s="3">
        <v>19656</v>
      </c>
      <c r="B1543" s="3">
        <v>52</v>
      </c>
    </row>
    <row r="1544" spans="1:2" x14ac:dyDescent="0.25">
      <c r="A1544" s="3">
        <v>23957</v>
      </c>
      <c r="B1544" s="3">
        <v>52</v>
      </c>
    </row>
    <row r="1545" spans="1:2" x14ac:dyDescent="0.25">
      <c r="A1545" s="3">
        <v>31626</v>
      </c>
      <c r="B1545" s="3">
        <v>52</v>
      </c>
    </row>
    <row r="1546" spans="1:2" x14ac:dyDescent="0.25">
      <c r="A1546" s="3">
        <v>41021</v>
      </c>
      <c r="B1546" s="3">
        <v>52</v>
      </c>
    </row>
    <row r="1547" spans="1:2" x14ac:dyDescent="0.25">
      <c r="A1547" s="3">
        <v>41275</v>
      </c>
      <c r="B1547" s="3">
        <v>52</v>
      </c>
    </row>
    <row r="1548" spans="1:2" x14ac:dyDescent="0.25">
      <c r="A1548" s="3">
        <v>17148</v>
      </c>
      <c r="B1548" s="3">
        <v>52</v>
      </c>
    </row>
    <row r="1549" spans="1:2" x14ac:dyDescent="0.25">
      <c r="A1549" s="3">
        <v>30753</v>
      </c>
      <c r="B1549" s="3">
        <v>51</v>
      </c>
    </row>
    <row r="1550" spans="1:2" x14ac:dyDescent="0.25">
      <c r="A1550" s="3">
        <v>31160</v>
      </c>
      <c r="B1550" s="3">
        <v>51</v>
      </c>
    </row>
    <row r="1551" spans="1:2" x14ac:dyDescent="0.25">
      <c r="A1551" s="3">
        <v>28442</v>
      </c>
      <c r="B1551" s="3">
        <v>51</v>
      </c>
    </row>
    <row r="1552" spans="1:2" x14ac:dyDescent="0.25">
      <c r="A1552" s="3">
        <v>14906</v>
      </c>
      <c r="B1552" s="3">
        <v>51</v>
      </c>
    </row>
    <row r="1553" spans="1:2" x14ac:dyDescent="0.25">
      <c r="A1553" s="3">
        <v>41986</v>
      </c>
      <c r="B1553" s="3">
        <v>51</v>
      </c>
    </row>
    <row r="1554" spans="1:2" x14ac:dyDescent="0.25">
      <c r="A1554" s="3">
        <v>24711</v>
      </c>
      <c r="B1554" s="3">
        <v>51</v>
      </c>
    </row>
    <row r="1555" spans="1:2" x14ac:dyDescent="0.25">
      <c r="A1555" s="3">
        <v>32144</v>
      </c>
      <c r="B1555" s="3">
        <v>51</v>
      </c>
    </row>
    <row r="1556" spans="1:2" x14ac:dyDescent="0.25">
      <c r="A1556" s="3">
        <v>34554</v>
      </c>
      <c r="B1556" s="3">
        <v>50</v>
      </c>
    </row>
    <row r="1557" spans="1:2" x14ac:dyDescent="0.25">
      <c r="A1557" s="3">
        <v>30631</v>
      </c>
      <c r="B1557" s="3">
        <v>50</v>
      </c>
    </row>
    <row r="1558" spans="1:2" x14ac:dyDescent="0.25">
      <c r="A1558" s="3">
        <v>19789</v>
      </c>
      <c r="B1558" s="3">
        <v>50</v>
      </c>
    </row>
    <row r="1559" spans="1:2" x14ac:dyDescent="0.25">
      <c r="A1559" s="3">
        <v>22944</v>
      </c>
      <c r="B1559" s="3">
        <v>50</v>
      </c>
    </row>
    <row r="1560" spans="1:2" x14ac:dyDescent="0.25">
      <c r="A1560" s="3">
        <v>42243</v>
      </c>
      <c r="B1560" s="3">
        <v>50</v>
      </c>
    </row>
    <row r="1561" spans="1:2" x14ac:dyDescent="0.25">
      <c r="A1561" s="3">
        <v>34469</v>
      </c>
      <c r="B1561" s="3">
        <v>50</v>
      </c>
    </row>
    <row r="1562" spans="1:2" x14ac:dyDescent="0.25">
      <c r="A1562" s="3">
        <v>22634</v>
      </c>
      <c r="B1562" s="3">
        <v>50</v>
      </c>
    </row>
    <row r="1563" spans="1:2" x14ac:dyDescent="0.25">
      <c r="A1563" s="3">
        <v>44393</v>
      </c>
      <c r="B1563" s="3">
        <v>50</v>
      </c>
    </row>
    <row r="1564" spans="1:2" x14ac:dyDescent="0.25">
      <c r="A1564" s="3">
        <v>36781</v>
      </c>
      <c r="B1564" s="3">
        <v>50</v>
      </c>
    </row>
    <row r="1565" spans="1:2" x14ac:dyDescent="0.25">
      <c r="A1565" s="3">
        <v>30368</v>
      </c>
      <c r="B1565" s="3">
        <v>50</v>
      </c>
    </row>
    <row r="1566" spans="1:2" x14ac:dyDescent="0.25">
      <c r="A1566" s="3">
        <v>16927</v>
      </c>
      <c r="B1566" s="3">
        <v>49</v>
      </c>
    </row>
    <row r="1567" spans="1:2" x14ac:dyDescent="0.25">
      <c r="A1567" s="3">
        <v>38998</v>
      </c>
      <c r="B1567" s="3">
        <v>49</v>
      </c>
    </row>
    <row r="1568" spans="1:2" x14ac:dyDescent="0.25">
      <c r="A1568" s="3">
        <v>43602</v>
      </c>
      <c r="B1568" s="3">
        <v>49</v>
      </c>
    </row>
    <row r="1569" spans="1:2" x14ac:dyDescent="0.25">
      <c r="A1569" s="3">
        <v>26646</v>
      </c>
      <c r="B1569" s="3">
        <v>48</v>
      </c>
    </row>
    <row r="1570" spans="1:2" x14ac:dyDescent="0.25">
      <c r="A1570" s="3">
        <v>16248</v>
      </c>
      <c r="B1570" s="3">
        <v>48</v>
      </c>
    </row>
    <row r="1571" spans="1:2" x14ac:dyDescent="0.25">
      <c r="A1571" s="3">
        <v>22212</v>
      </c>
      <c r="B1571" s="3">
        <v>48</v>
      </c>
    </row>
    <row r="1572" spans="1:2" x14ac:dyDescent="0.25">
      <c r="A1572" s="3">
        <v>26224</v>
      </c>
      <c r="B1572" s="3">
        <v>48</v>
      </c>
    </row>
    <row r="1573" spans="1:2" x14ac:dyDescent="0.25">
      <c r="A1573" s="3">
        <v>15056</v>
      </c>
      <c r="B1573" s="3">
        <v>48</v>
      </c>
    </row>
    <row r="1574" spans="1:2" x14ac:dyDescent="0.25">
      <c r="A1574" s="3">
        <v>38741</v>
      </c>
      <c r="B1574" s="3">
        <v>48</v>
      </c>
    </row>
    <row r="1575" spans="1:2" x14ac:dyDescent="0.25">
      <c r="A1575" s="3">
        <v>14188</v>
      </c>
      <c r="B1575" s="3">
        <v>48</v>
      </c>
    </row>
    <row r="1576" spans="1:2" x14ac:dyDescent="0.25">
      <c r="A1576" s="3">
        <v>33562</v>
      </c>
      <c r="B1576" s="3">
        <v>48</v>
      </c>
    </row>
    <row r="1577" spans="1:2" x14ac:dyDescent="0.25">
      <c r="A1577" s="3">
        <v>15315</v>
      </c>
      <c r="B1577" s="3">
        <v>47</v>
      </c>
    </row>
    <row r="1578" spans="1:2" x14ac:dyDescent="0.25">
      <c r="A1578" s="3">
        <v>35797</v>
      </c>
      <c r="B1578" s="3">
        <v>47</v>
      </c>
    </row>
    <row r="1579" spans="1:2" x14ac:dyDescent="0.25">
      <c r="A1579" s="3">
        <v>37334</v>
      </c>
      <c r="B1579" s="3">
        <v>47</v>
      </c>
    </row>
    <row r="1580" spans="1:2" x14ac:dyDescent="0.25">
      <c r="A1580" s="3">
        <v>32889</v>
      </c>
      <c r="B1580" s="3">
        <v>47</v>
      </c>
    </row>
    <row r="1581" spans="1:2" x14ac:dyDescent="0.25">
      <c r="A1581" s="3">
        <v>31878</v>
      </c>
      <c r="B1581" s="3">
        <v>47</v>
      </c>
    </row>
    <row r="1582" spans="1:2" x14ac:dyDescent="0.25">
      <c r="A1582" s="3">
        <v>23616</v>
      </c>
      <c r="B1582" s="3">
        <v>47</v>
      </c>
    </row>
    <row r="1583" spans="1:2" x14ac:dyDescent="0.25">
      <c r="A1583" s="3">
        <v>45057</v>
      </c>
      <c r="B1583" s="3">
        <v>47</v>
      </c>
    </row>
    <row r="1584" spans="1:2" x14ac:dyDescent="0.25">
      <c r="A1584" s="3">
        <v>20559</v>
      </c>
      <c r="B1584" s="3">
        <v>46</v>
      </c>
    </row>
    <row r="1585" spans="1:2" x14ac:dyDescent="0.25">
      <c r="A1585" s="3">
        <v>22070</v>
      </c>
      <c r="B1585" s="3">
        <v>46</v>
      </c>
    </row>
    <row r="1586" spans="1:2" x14ac:dyDescent="0.25">
      <c r="A1586" s="3">
        <v>38961</v>
      </c>
      <c r="B1586" s="3">
        <v>46</v>
      </c>
    </row>
    <row r="1587" spans="1:2" x14ac:dyDescent="0.25">
      <c r="A1587" s="3">
        <v>17345</v>
      </c>
      <c r="B1587" s="3">
        <v>46</v>
      </c>
    </row>
    <row r="1588" spans="1:2" x14ac:dyDescent="0.25">
      <c r="A1588" s="3">
        <v>23091</v>
      </c>
      <c r="B1588" s="3">
        <v>46</v>
      </c>
    </row>
    <row r="1589" spans="1:2" x14ac:dyDescent="0.25">
      <c r="A1589" s="3">
        <v>28427</v>
      </c>
      <c r="B1589" s="3">
        <v>46</v>
      </c>
    </row>
    <row r="1590" spans="1:2" x14ac:dyDescent="0.25">
      <c r="A1590" s="3">
        <v>18393</v>
      </c>
      <c r="B1590" s="3">
        <v>46</v>
      </c>
    </row>
    <row r="1591" spans="1:2" x14ac:dyDescent="0.25">
      <c r="A1591" s="3">
        <v>24762</v>
      </c>
      <c r="B1591" s="3">
        <v>46</v>
      </c>
    </row>
    <row r="1592" spans="1:2" x14ac:dyDescent="0.25">
      <c r="A1592" s="3">
        <v>21645</v>
      </c>
      <c r="B1592" s="3">
        <v>46</v>
      </c>
    </row>
    <row r="1593" spans="1:2" x14ac:dyDescent="0.25">
      <c r="A1593" s="3">
        <v>26487</v>
      </c>
      <c r="B1593" s="3">
        <v>46</v>
      </c>
    </row>
    <row r="1594" spans="1:2" x14ac:dyDescent="0.25">
      <c r="A1594" s="3">
        <v>7500</v>
      </c>
      <c r="B1594" s="3">
        <v>45</v>
      </c>
    </row>
    <row r="1595" spans="1:2" x14ac:dyDescent="0.25">
      <c r="A1595" s="3">
        <v>23718</v>
      </c>
      <c r="B1595" s="3">
        <v>45</v>
      </c>
    </row>
    <row r="1596" spans="1:2" x14ac:dyDescent="0.25">
      <c r="A1596" s="3">
        <v>37401</v>
      </c>
      <c r="B1596" s="3">
        <v>45</v>
      </c>
    </row>
    <row r="1597" spans="1:2" x14ac:dyDescent="0.25">
      <c r="A1597" s="3">
        <v>29543</v>
      </c>
      <c r="B1597" s="3">
        <v>45</v>
      </c>
    </row>
    <row r="1598" spans="1:2" x14ac:dyDescent="0.25">
      <c r="A1598" s="3">
        <v>38054</v>
      </c>
      <c r="B1598" s="3">
        <v>45</v>
      </c>
    </row>
    <row r="1599" spans="1:2" x14ac:dyDescent="0.25">
      <c r="A1599" s="3">
        <v>24882</v>
      </c>
      <c r="B1599" s="3">
        <v>44</v>
      </c>
    </row>
    <row r="1600" spans="1:2" x14ac:dyDescent="0.25">
      <c r="A1600" s="3">
        <v>29315</v>
      </c>
      <c r="B1600" s="3">
        <v>44</v>
      </c>
    </row>
    <row r="1601" spans="1:2" x14ac:dyDescent="0.25">
      <c r="A1601" s="3">
        <v>30351</v>
      </c>
      <c r="B1601" s="3">
        <v>44</v>
      </c>
    </row>
    <row r="1602" spans="1:2" x14ac:dyDescent="0.25">
      <c r="A1602" s="3">
        <v>21063</v>
      </c>
      <c r="B1602" s="3">
        <v>44</v>
      </c>
    </row>
    <row r="1603" spans="1:2" x14ac:dyDescent="0.25">
      <c r="A1603" s="3">
        <v>22063</v>
      </c>
      <c r="B1603" s="3">
        <v>44</v>
      </c>
    </row>
    <row r="1604" spans="1:2" x14ac:dyDescent="0.25">
      <c r="A1604" s="3">
        <v>32892</v>
      </c>
      <c r="B1604" s="3">
        <v>44</v>
      </c>
    </row>
    <row r="1605" spans="1:2" x14ac:dyDescent="0.25">
      <c r="A1605" s="3">
        <v>16269</v>
      </c>
      <c r="B1605" s="3">
        <v>44</v>
      </c>
    </row>
    <row r="1606" spans="1:2" x14ac:dyDescent="0.25">
      <c r="A1606" s="3">
        <v>46831</v>
      </c>
      <c r="B1606" s="3">
        <v>44</v>
      </c>
    </row>
    <row r="1607" spans="1:2" x14ac:dyDescent="0.25">
      <c r="A1607" s="3">
        <v>36026</v>
      </c>
      <c r="B1607" s="3">
        <v>44</v>
      </c>
    </row>
    <row r="1608" spans="1:2" x14ac:dyDescent="0.25">
      <c r="A1608" s="3">
        <v>12393</v>
      </c>
      <c r="B1608" s="3">
        <v>44</v>
      </c>
    </row>
    <row r="1609" spans="1:2" x14ac:dyDescent="0.25">
      <c r="A1609" s="3">
        <v>18746</v>
      </c>
      <c r="B1609" s="3">
        <v>44</v>
      </c>
    </row>
    <row r="1610" spans="1:2" x14ac:dyDescent="0.25">
      <c r="A1610" s="3">
        <v>21955</v>
      </c>
      <c r="B1610" s="3">
        <v>44</v>
      </c>
    </row>
    <row r="1611" spans="1:2" x14ac:dyDescent="0.25">
      <c r="A1611" s="3">
        <v>44359</v>
      </c>
      <c r="B1611" s="3">
        <v>44</v>
      </c>
    </row>
    <row r="1612" spans="1:2" x14ac:dyDescent="0.25">
      <c r="A1612" s="3">
        <v>30351</v>
      </c>
      <c r="B1612" s="3">
        <v>44</v>
      </c>
    </row>
    <row r="1613" spans="1:2" x14ac:dyDescent="0.25">
      <c r="A1613" s="3">
        <v>19444</v>
      </c>
      <c r="B1613" s="3">
        <v>44</v>
      </c>
    </row>
    <row r="1614" spans="1:2" x14ac:dyDescent="0.25">
      <c r="A1614" s="3">
        <v>17649</v>
      </c>
      <c r="B1614" s="3">
        <v>44</v>
      </c>
    </row>
    <row r="1615" spans="1:2" x14ac:dyDescent="0.25">
      <c r="A1615" s="3">
        <v>30828</v>
      </c>
      <c r="B1615" s="3">
        <v>44</v>
      </c>
    </row>
    <row r="1616" spans="1:2" x14ac:dyDescent="0.25">
      <c r="A1616" s="3">
        <v>26067</v>
      </c>
      <c r="B1616" s="3">
        <v>44</v>
      </c>
    </row>
    <row r="1617" spans="1:2" x14ac:dyDescent="0.25">
      <c r="A1617" s="3">
        <v>23626</v>
      </c>
      <c r="B1617" s="3">
        <v>43</v>
      </c>
    </row>
    <row r="1618" spans="1:2" x14ac:dyDescent="0.25">
      <c r="A1618" s="3">
        <v>38853</v>
      </c>
      <c r="B1618" s="3">
        <v>43</v>
      </c>
    </row>
    <row r="1619" spans="1:2" x14ac:dyDescent="0.25">
      <c r="A1619" s="3">
        <v>25271</v>
      </c>
      <c r="B1619" s="3">
        <v>43</v>
      </c>
    </row>
    <row r="1620" spans="1:2" x14ac:dyDescent="0.25">
      <c r="A1620" s="3">
        <v>24027</v>
      </c>
      <c r="B1620" s="3">
        <v>43</v>
      </c>
    </row>
    <row r="1621" spans="1:2" x14ac:dyDescent="0.25">
      <c r="A1621" s="3">
        <v>25851</v>
      </c>
      <c r="B1621" s="3">
        <v>43</v>
      </c>
    </row>
    <row r="1622" spans="1:2" x14ac:dyDescent="0.25">
      <c r="A1622" s="3">
        <v>25804</v>
      </c>
      <c r="B1622" s="3">
        <v>43</v>
      </c>
    </row>
    <row r="1623" spans="1:2" x14ac:dyDescent="0.25">
      <c r="A1623" s="3">
        <v>33462</v>
      </c>
      <c r="B1623" s="3">
        <v>43</v>
      </c>
    </row>
    <row r="1624" spans="1:2" x14ac:dyDescent="0.25">
      <c r="A1624" s="3">
        <v>22434</v>
      </c>
      <c r="B1624" s="3">
        <v>43</v>
      </c>
    </row>
    <row r="1625" spans="1:2" x14ac:dyDescent="0.25">
      <c r="A1625" s="3">
        <v>41658</v>
      </c>
      <c r="B1625" s="3">
        <v>43</v>
      </c>
    </row>
    <row r="1626" spans="1:2" x14ac:dyDescent="0.25">
      <c r="A1626" s="3">
        <v>24639</v>
      </c>
      <c r="B1626" s="3">
        <v>43</v>
      </c>
    </row>
    <row r="1627" spans="1:2" x14ac:dyDescent="0.25">
      <c r="A1627" s="3">
        <v>23162</v>
      </c>
      <c r="B1627" s="3">
        <v>43</v>
      </c>
    </row>
    <row r="1628" spans="1:2" x14ac:dyDescent="0.25">
      <c r="A1628" s="3">
        <v>32765</v>
      </c>
      <c r="B1628" s="3">
        <v>43</v>
      </c>
    </row>
    <row r="1629" spans="1:2" x14ac:dyDescent="0.25">
      <c r="A1629" s="3">
        <v>20981</v>
      </c>
      <c r="B1629" s="3">
        <v>43</v>
      </c>
    </row>
    <row r="1630" spans="1:2" x14ac:dyDescent="0.25">
      <c r="A1630" s="3">
        <v>41728</v>
      </c>
      <c r="B1630" s="3">
        <v>42</v>
      </c>
    </row>
    <row r="1631" spans="1:2" x14ac:dyDescent="0.25">
      <c r="A1631" s="3">
        <v>31615</v>
      </c>
      <c r="B1631" s="3">
        <v>42</v>
      </c>
    </row>
    <row r="1632" spans="1:2" x14ac:dyDescent="0.25">
      <c r="A1632" s="3">
        <v>30630</v>
      </c>
      <c r="B1632" s="3">
        <v>42</v>
      </c>
    </row>
    <row r="1633" spans="1:2" x14ac:dyDescent="0.25">
      <c r="A1633" s="3">
        <v>13260</v>
      </c>
      <c r="B1633" s="3">
        <v>42</v>
      </c>
    </row>
    <row r="1634" spans="1:2" x14ac:dyDescent="0.25">
      <c r="A1634" s="3">
        <v>29103</v>
      </c>
      <c r="B1634" s="3">
        <v>42</v>
      </c>
    </row>
    <row r="1635" spans="1:2" x14ac:dyDescent="0.25">
      <c r="A1635" s="3">
        <v>28072</v>
      </c>
      <c r="B1635" s="3">
        <v>42</v>
      </c>
    </row>
    <row r="1636" spans="1:2" x14ac:dyDescent="0.25">
      <c r="A1636" s="3">
        <v>22585</v>
      </c>
      <c r="B1636" s="3">
        <v>42</v>
      </c>
    </row>
    <row r="1637" spans="1:2" x14ac:dyDescent="0.25">
      <c r="A1637" s="3">
        <v>29009</v>
      </c>
      <c r="B1637" s="3">
        <v>42</v>
      </c>
    </row>
    <row r="1638" spans="1:2" x14ac:dyDescent="0.25">
      <c r="A1638" s="3">
        <v>17323</v>
      </c>
      <c r="B1638" s="3">
        <v>41</v>
      </c>
    </row>
    <row r="1639" spans="1:2" x14ac:dyDescent="0.25">
      <c r="A1639" s="3">
        <v>30992</v>
      </c>
      <c r="B1639" s="3">
        <v>41</v>
      </c>
    </row>
    <row r="1640" spans="1:2" x14ac:dyDescent="0.25">
      <c r="A1640" s="3">
        <v>28718</v>
      </c>
      <c r="B1640" s="3">
        <v>41</v>
      </c>
    </row>
    <row r="1641" spans="1:2" x14ac:dyDescent="0.25">
      <c r="A1641" s="3">
        <v>23976</v>
      </c>
      <c r="B1641" s="3">
        <v>41</v>
      </c>
    </row>
    <row r="1642" spans="1:2" x14ac:dyDescent="0.25">
      <c r="A1642" s="3">
        <v>30675</v>
      </c>
      <c r="B1642" s="3">
        <v>41</v>
      </c>
    </row>
    <row r="1643" spans="1:2" x14ac:dyDescent="0.25">
      <c r="A1643" s="3">
        <v>55563</v>
      </c>
      <c r="B1643" s="3">
        <v>41</v>
      </c>
    </row>
    <row r="1644" spans="1:2" x14ac:dyDescent="0.25">
      <c r="A1644" s="3">
        <v>18690</v>
      </c>
      <c r="B1644" s="3">
        <v>41</v>
      </c>
    </row>
    <row r="1645" spans="1:2" x14ac:dyDescent="0.25">
      <c r="A1645" s="3">
        <v>17144</v>
      </c>
      <c r="B1645" s="3">
        <v>41</v>
      </c>
    </row>
    <row r="1646" spans="1:2" x14ac:dyDescent="0.25">
      <c r="A1646" s="3">
        <v>38576</v>
      </c>
      <c r="B1646" s="3">
        <v>41</v>
      </c>
    </row>
    <row r="1647" spans="1:2" x14ac:dyDescent="0.25">
      <c r="A1647" s="3">
        <v>21675</v>
      </c>
      <c r="B1647" s="3">
        <v>41</v>
      </c>
    </row>
    <row r="1648" spans="1:2" x14ac:dyDescent="0.25">
      <c r="A1648" s="3">
        <v>19514</v>
      </c>
      <c r="B1648" s="3">
        <v>41</v>
      </c>
    </row>
    <row r="1649" spans="1:2" x14ac:dyDescent="0.25">
      <c r="A1649" s="3">
        <v>38196</v>
      </c>
      <c r="B1649" s="3">
        <v>41</v>
      </c>
    </row>
    <row r="1650" spans="1:2" x14ac:dyDescent="0.25">
      <c r="A1650" s="3">
        <v>42693</v>
      </c>
      <c r="B1650" s="3">
        <v>41</v>
      </c>
    </row>
    <row r="1651" spans="1:2" x14ac:dyDescent="0.25">
      <c r="A1651" s="3">
        <v>37235</v>
      </c>
      <c r="B1651" s="3">
        <v>41</v>
      </c>
    </row>
    <row r="1652" spans="1:2" x14ac:dyDescent="0.25">
      <c r="A1652" s="3">
        <v>20895</v>
      </c>
      <c r="B1652" s="3">
        <v>41</v>
      </c>
    </row>
    <row r="1653" spans="1:2" x14ac:dyDescent="0.25">
      <c r="A1653" s="3">
        <v>27161</v>
      </c>
      <c r="B1653" s="3">
        <v>41</v>
      </c>
    </row>
    <row r="1654" spans="1:2" x14ac:dyDescent="0.25">
      <c r="A1654" s="3">
        <v>35701</v>
      </c>
      <c r="B1654" s="3">
        <v>41</v>
      </c>
    </row>
    <row r="1655" spans="1:2" x14ac:dyDescent="0.25">
      <c r="A1655" s="3">
        <v>35178</v>
      </c>
      <c r="B1655" s="3">
        <v>41</v>
      </c>
    </row>
    <row r="1656" spans="1:2" x14ac:dyDescent="0.25">
      <c r="A1656" s="3">
        <v>42554</v>
      </c>
      <c r="B1656" s="3">
        <v>41</v>
      </c>
    </row>
    <row r="1657" spans="1:2" x14ac:dyDescent="0.25">
      <c r="A1657" s="3">
        <v>19514</v>
      </c>
      <c r="B1657" s="3">
        <v>41</v>
      </c>
    </row>
    <row r="1658" spans="1:2" x14ac:dyDescent="0.25">
      <c r="A1658" s="3">
        <v>32414</v>
      </c>
      <c r="B1658" s="3">
        <v>40</v>
      </c>
    </row>
    <row r="1659" spans="1:2" x14ac:dyDescent="0.25">
      <c r="A1659" s="3">
        <v>50943</v>
      </c>
      <c r="B1659" s="3">
        <v>40</v>
      </c>
    </row>
    <row r="1660" spans="1:2" x14ac:dyDescent="0.25">
      <c r="A1660" s="3">
        <v>38415</v>
      </c>
      <c r="B1660" s="3">
        <v>40</v>
      </c>
    </row>
    <row r="1661" spans="1:2" x14ac:dyDescent="0.25">
      <c r="A1661" s="3">
        <v>27203</v>
      </c>
      <c r="B1661" s="3">
        <v>40</v>
      </c>
    </row>
    <row r="1662" spans="1:2" x14ac:dyDescent="0.25">
      <c r="A1662" s="3">
        <v>32880</v>
      </c>
      <c r="B1662" s="3">
        <v>40</v>
      </c>
    </row>
    <row r="1663" spans="1:2" x14ac:dyDescent="0.25">
      <c r="A1663" s="3">
        <v>28567</v>
      </c>
      <c r="B1663" s="3">
        <v>40</v>
      </c>
    </row>
    <row r="1664" spans="1:2" x14ac:dyDescent="0.25">
      <c r="A1664" s="3">
        <v>20425</v>
      </c>
      <c r="B1664" s="3">
        <v>40</v>
      </c>
    </row>
    <row r="1665" spans="1:2" x14ac:dyDescent="0.25">
      <c r="A1665" s="3">
        <v>26872</v>
      </c>
      <c r="B1665" s="3">
        <v>40</v>
      </c>
    </row>
    <row r="1666" spans="1:2" x14ac:dyDescent="0.25">
      <c r="A1666" s="3">
        <v>23228</v>
      </c>
      <c r="B1666" s="3">
        <v>40</v>
      </c>
    </row>
    <row r="1667" spans="1:2" x14ac:dyDescent="0.25">
      <c r="A1667" s="3">
        <v>46015</v>
      </c>
      <c r="B1667" s="3">
        <v>40</v>
      </c>
    </row>
    <row r="1668" spans="1:2" x14ac:dyDescent="0.25">
      <c r="A1668" s="3">
        <v>46106</v>
      </c>
      <c r="B1668" s="3">
        <v>40</v>
      </c>
    </row>
    <row r="1669" spans="1:2" x14ac:dyDescent="0.25">
      <c r="A1669" s="3">
        <v>35340</v>
      </c>
      <c r="B1669" s="3">
        <v>40</v>
      </c>
    </row>
    <row r="1670" spans="1:2" x14ac:dyDescent="0.25">
      <c r="A1670" s="3">
        <v>30023</v>
      </c>
      <c r="B1670" s="3">
        <v>40</v>
      </c>
    </row>
    <row r="1671" spans="1:2" x14ac:dyDescent="0.25">
      <c r="A1671" s="3">
        <v>17256</v>
      </c>
      <c r="B1671" s="3">
        <v>40</v>
      </c>
    </row>
    <row r="1672" spans="1:2" x14ac:dyDescent="0.25">
      <c r="A1672" s="3">
        <v>36732</v>
      </c>
      <c r="B1672" s="3">
        <v>40</v>
      </c>
    </row>
    <row r="1673" spans="1:2" x14ac:dyDescent="0.25">
      <c r="A1673" s="3">
        <v>38725</v>
      </c>
      <c r="B1673" s="3">
        <v>40</v>
      </c>
    </row>
    <row r="1674" spans="1:2" x14ac:dyDescent="0.25">
      <c r="A1674" s="3">
        <v>44503</v>
      </c>
      <c r="B1674" s="3">
        <v>40</v>
      </c>
    </row>
    <row r="1675" spans="1:2" x14ac:dyDescent="0.25">
      <c r="A1675" s="3">
        <v>36038</v>
      </c>
      <c r="B1675" s="3">
        <v>40</v>
      </c>
    </row>
    <row r="1676" spans="1:2" x14ac:dyDescent="0.25">
      <c r="A1676" s="3">
        <v>27733</v>
      </c>
      <c r="B1676" s="3">
        <v>40</v>
      </c>
    </row>
    <row r="1677" spans="1:2" x14ac:dyDescent="0.25">
      <c r="A1677" s="3">
        <v>35788</v>
      </c>
      <c r="B1677" s="3">
        <v>40</v>
      </c>
    </row>
    <row r="1678" spans="1:2" x14ac:dyDescent="0.25">
      <c r="A1678" s="3">
        <v>53233</v>
      </c>
      <c r="B1678" s="3">
        <v>40</v>
      </c>
    </row>
    <row r="1679" spans="1:2" x14ac:dyDescent="0.25">
      <c r="A1679" s="3">
        <v>29604</v>
      </c>
      <c r="B1679" s="3">
        <v>39</v>
      </c>
    </row>
    <row r="1680" spans="1:2" x14ac:dyDescent="0.25">
      <c r="A1680" s="3">
        <v>44300</v>
      </c>
      <c r="B1680" s="3">
        <v>39</v>
      </c>
    </row>
    <row r="1681" spans="1:2" x14ac:dyDescent="0.25">
      <c r="A1681" s="3">
        <v>38643</v>
      </c>
      <c r="B1681" s="3">
        <v>39</v>
      </c>
    </row>
    <row r="1682" spans="1:2" x14ac:dyDescent="0.25">
      <c r="A1682" s="3">
        <v>30822</v>
      </c>
      <c r="B1682" s="3">
        <v>39</v>
      </c>
    </row>
    <row r="1683" spans="1:2" x14ac:dyDescent="0.25">
      <c r="A1683" s="3">
        <v>48006</v>
      </c>
      <c r="B1683" s="3">
        <v>39</v>
      </c>
    </row>
    <row r="1684" spans="1:2" x14ac:dyDescent="0.25">
      <c r="A1684" s="3">
        <v>35682</v>
      </c>
      <c r="B1684" s="3">
        <v>39</v>
      </c>
    </row>
    <row r="1685" spans="1:2" x14ac:dyDescent="0.25">
      <c r="A1685" s="3">
        <v>51124</v>
      </c>
      <c r="B1685" s="3">
        <v>39</v>
      </c>
    </row>
    <row r="1686" spans="1:2" x14ac:dyDescent="0.25">
      <c r="A1686" s="3">
        <v>37758</v>
      </c>
      <c r="B1686" s="3">
        <v>39</v>
      </c>
    </row>
    <row r="1687" spans="1:2" x14ac:dyDescent="0.25">
      <c r="A1687" s="3">
        <v>31056</v>
      </c>
      <c r="B1687" s="3">
        <v>39</v>
      </c>
    </row>
    <row r="1688" spans="1:2" x14ac:dyDescent="0.25">
      <c r="A1688" s="3">
        <v>39722</v>
      </c>
      <c r="B1688" s="3">
        <v>39</v>
      </c>
    </row>
    <row r="1689" spans="1:2" x14ac:dyDescent="0.25">
      <c r="A1689" s="3">
        <v>40451</v>
      </c>
      <c r="B1689" s="3">
        <v>39</v>
      </c>
    </row>
    <row r="1690" spans="1:2" x14ac:dyDescent="0.25">
      <c r="A1690" s="3">
        <v>31454</v>
      </c>
      <c r="B1690" s="3">
        <v>39</v>
      </c>
    </row>
    <row r="1691" spans="1:2" x14ac:dyDescent="0.25">
      <c r="A1691" s="3">
        <v>33986</v>
      </c>
      <c r="B1691" s="3">
        <v>39</v>
      </c>
    </row>
    <row r="1692" spans="1:2" x14ac:dyDescent="0.25">
      <c r="A1692" s="3">
        <v>34043</v>
      </c>
      <c r="B1692" s="3">
        <v>39</v>
      </c>
    </row>
    <row r="1693" spans="1:2" x14ac:dyDescent="0.25">
      <c r="A1693" s="3">
        <v>46094</v>
      </c>
      <c r="B1693" s="3">
        <v>39</v>
      </c>
    </row>
    <row r="1694" spans="1:2" x14ac:dyDescent="0.25">
      <c r="A1694" s="3">
        <v>44964</v>
      </c>
      <c r="B1694" s="3">
        <v>39</v>
      </c>
    </row>
    <row r="1695" spans="1:2" x14ac:dyDescent="0.25">
      <c r="A1695" s="3">
        <v>38887</v>
      </c>
      <c r="B1695" s="3">
        <v>39</v>
      </c>
    </row>
    <row r="1696" spans="1:2" x14ac:dyDescent="0.25">
      <c r="A1696" s="3">
        <v>54132</v>
      </c>
      <c r="B1696" s="3">
        <v>39</v>
      </c>
    </row>
    <row r="1697" spans="1:2" x14ac:dyDescent="0.25">
      <c r="A1697" s="3">
        <v>54072</v>
      </c>
      <c r="B1697" s="3">
        <v>39</v>
      </c>
    </row>
    <row r="1698" spans="1:2" x14ac:dyDescent="0.25">
      <c r="A1698" s="3">
        <v>42403</v>
      </c>
      <c r="B1698" s="3">
        <v>39</v>
      </c>
    </row>
    <row r="1699" spans="1:2" x14ac:dyDescent="0.25">
      <c r="A1699" s="3">
        <v>49638</v>
      </c>
      <c r="B1699" s="3">
        <v>39</v>
      </c>
    </row>
    <row r="1700" spans="1:2" x14ac:dyDescent="0.25">
      <c r="A1700" s="3">
        <v>28320</v>
      </c>
      <c r="B1700" s="3">
        <v>39</v>
      </c>
    </row>
    <row r="1701" spans="1:2" x14ac:dyDescent="0.25">
      <c r="A1701" s="3">
        <v>48794</v>
      </c>
      <c r="B1701" s="3">
        <v>39</v>
      </c>
    </row>
    <row r="1702" spans="1:2" x14ac:dyDescent="0.25">
      <c r="A1702" s="3">
        <v>17459</v>
      </c>
      <c r="B1702" s="3">
        <v>39</v>
      </c>
    </row>
    <row r="1703" spans="1:2" x14ac:dyDescent="0.25">
      <c r="A1703" s="3">
        <v>7500</v>
      </c>
      <c r="B1703" s="3">
        <v>39</v>
      </c>
    </row>
    <row r="1704" spans="1:2" x14ac:dyDescent="0.25">
      <c r="A1704" s="3">
        <v>33569</v>
      </c>
      <c r="B1704" s="3">
        <v>39</v>
      </c>
    </row>
    <row r="1705" spans="1:2" x14ac:dyDescent="0.25">
      <c r="A1705" s="3">
        <v>48699</v>
      </c>
      <c r="B1705" s="3">
        <v>39</v>
      </c>
    </row>
    <row r="1706" spans="1:2" x14ac:dyDescent="0.25">
      <c r="A1706" s="3">
        <v>53204</v>
      </c>
      <c r="B1706" s="3">
        <v>39</v>
      </c>
    </row>
    <row r="1707" spans="1:2" x14ac:dyDescent="0.25">
      <c r="A1707" s="3">
        <v>41967</v>
      </c>
      <c r="B1707" s="3">
        <v>39</v>
      </c>
    </row>
    <row r="1708" spans="1:2" x14ac:dyDescent="0.25">
      <c r="A1708" s="3">
        <v>54432</v>
      </c>
      <c r="B1708" s="3">
        <v>38</v>
      </c>
    </row>
    <row r="1709" spans="1:2" x14ac:dyDescent="0.25">
      <c r="A1709" s="3">
        <v>30081</v>
      </c>
      <c r="B1709" s="3">
        <v>38</v>
      </c>
    </row>
    <row r="1710" spans="1:2" x14ac:dyDescent="0.25">
      <c r="A1710" s="3">
        <v>35441</v>
      </c>
      <c r="B1710" s="3">
        <v>38</v>
      </c>
    </row>
    <row r="1711" spans="1:2" x14ac:dyDescent="0.25">
      <c r="A1711" s="3">
        <v>45889</v>
      </c>
      <c r="B1711" s="3">
        <v>38</v>
      </c>
    </row>
    <row r="1712" spans="1:2" x14ac:dyDescent="0.25">
      <c r="A1712" s="3">
        <v>45894</v>
      </c>
      <c r="B1712" s="3">
        <v>38</v>
      </c>
    </row>
    <row r="1713" spans="1:2" x14ac:dyDescent="0.25">
      <c r="A1713" s="3">
        <v>27116</v>
      </c>
      <c r="B1713" s="3">
        <v>38</v>
      </c>
    </row>
    <row r="1714" spans="1:2" x14ac:dyDescent="0.25">
      <c r="A1714" s="3">
        <v>22148</v>
      </c>
      <c r="B1714" s="3">
        <v>38</v>
      </c>
    </row>
    <row r="1715" spans="1:2" x14ac:dyDescent="0.25">
      <c r="A1715" s="3">
        <v>4428</v>
      </c>
      <c r="B1715" s="3">
        <v>38</v>
      </c>
    </row>
    <row r="1716" spans="1:2" x14ac:dyDescent="0.25">
      <c r="A1716" s="3">
        <v>32871</v>
      </c>
      <c r="B1716" s="3">
        <v>38</v>
      </c>
    </row>
    <row r="1717" spans="1:2" x14ac:dyDescent="0.25">
      <c r="A1717" s="3">
        <v>21359</v>
      </c>
      <c r="B1717" s="3">
        <v>38</v>
      </c>
    </row>
    <row r="1718" spans="1:2" x14ac:dyDescent="0.25">
      <c r="A1718" s="3">
        <v>25224</v>
      </c>
      <c r="B1718" s="3">
        <v>38</v>
      </c>
    </row>
    <row r="1719" spans="1:2" x14ac:dyDescent="0.25">
      <c r="A1719" s="3">
        <v>45146</v>
      </c>
      <c r="B1719" s="3">
        <v>38</v>
      </c>
    </row>
    <row r="1720" spans="1:2" x14ac:dyDescent="0.25">
      <c r="A1720" s="3">
        <v>32303</v>
      </c>
      <c r="B1720" s="3">
        <v>37</v>
      </c>
    </row>
    <row r="1721" spans="1:2" x14ac:dyDescent="0.25">
      <c r="A1721" s="3">
        <v>7500</v>
      </c>
      <c r="B1721" s="3">
        <v>37</v>
      </c>
    </row>
    <row r="1722" spans="1:2" x14ac:dyDescent="0.25">
      <c r="A1722" s="3">
        <v>30372</v>
      </c>
      <c r="B1722" s="3">
        <v>37</v>
      </c>
    </row>
    <row r="1723" spans="1:2" x14ac:dyDescent="0.25">
      <c r="A1723" s="3">
        <v>38443</v>
      </c>
      <c r="B1723" s="3">
        <v>37</v>
      </c>
    </row>
    <row r="1724" spans="1:2" x14ac:dyDescent="0.25">
      <c r="A1724" s="3">
        <v>47821</v>
      </c>
      <c r="B1724" s="3">
        <v>37</v>
      </c>
    </row>
    <row r="1725" spans="1:2" x14ac:dyDescent="0.25">
      <c r="A1725" s="3">
        <v>16813</v>
      </c>
      <c r="B1725" s="3">
        <v>37</v>
      </c>
    </row>
    <row r="1726" spans="1:2" x14ac:dyDescent="0.25">
      <c r="A1726" s="3">
        <v>38197</v>
      </c>
      <c r="B1726" s="3">
        <v>37</v>
      </c>
    </row>
    <row r="1727" spans="1:2" x14ac:dyDescent="0.25">
      <c r="A1727" s="3">
        <v>37633</v>
      </c>
      <c r="B1727" s="3">
        <v>37</v>
      </c>
    </row>
    <row r="1728" spans="1:2" x14ac:dyDescent="0.25">
      <c r="A1728" s="3">
        <v>44078</v>
      </c>
      <c r="B1728" s="3">
        <v>37</v>
      </c>
    </row>
    <row r="1729" spans="1:2" x14ac:dyDescent="0.25">
      <c r="A1729" s="3">
        <v>22448</v>
      </c>
      <c r="B1729" s="3">
        <v>37</v>
      </c>
    </row>
    <row r="1730" spans="1:2" x14ac:dyDescent="0.25">
      <c r="A1730" s="3">
        <v>22554</v>
      </c>
      <c r="B1730" s="3">
        <v>37</v>
      </c>
    </row>
    <row r="1731" spans="1:2" x14ac:dyDescent="0.25">
      <c r="A1731" s="3">
        <v>31859</v>
      </c>
      <c r="B1731" s="3">
        <v>37</v>
      </c>
    </row>
    <row r="1732" spans="1:2" x14ac:dyDescent="0.25">
      <c r="A1732" s="3">
        <v>29819</v>
      </c>
      <c r="B1732" s="3">
        <v>37</v>
      </c>
    </row>
    <row r="1733" spans="1:2" x14ac:dyDescent="0.25">
      <c r="A1733" s="3">
        <v>34350</v>
      </c>
      <c r="B1733" s="3">
        <v>37</v>
      </c>
    </row>
    <row r="1734" spans="1:2" x14ac:dyDescent="0.25">
      <c r="A1734" s="3">
        <v>21355</v>
      </c>
      <c r="B1734" s="3">
        <v>37</v>
      </c>
    </row>
    <row r="1735" spans="1:2" x14ac:dyDescent="0.25">
      <c r="A1735" s="3">
        <v>5648</v>
      </c>
      <c r="B1735" s="3">
        <v>36</v>
      </c>
    </row>
    <row r="1736" spans="1:2" x14ac:dyDescent="0.25">
      <c r="A1736" s="3">
        <v>30096</v>
      </c>
      <c r="B1736" s="3">
        <v>36</v>
      </c>
    </row>
    <row r="1737" spans="1:2" x14ac:dyDescent="0.25">
      <c r="A1737" s="3">
        <v>12571</v>
      </c>
      <c r="B1737" s="3">
        <v>36</v>
      </c>
    </row>
    <row r="1738" spans="1:2" x14ac:dyDescent="0.25">
      <c r="A1738" s="3">
        <v>30279</v>
      </c>
      <c r="B1738" s="3">
        <v>36</v>
      </c>
    </row>
    <row r="1739" spans="1:2" x14ac:dyDescent="0.25">
      <c r="A1739" s="3">
        <v>39548</v>
      </c>
      <c r="B1739" s="3">
        <v>36</v>
      </c>
    </row>
    <row r="1740" spans="1:2" x14ac:dyDescent="0.25">
      <c r="A1740" s="3">
        <v>39771</v>
      </c>
      <c r="B1740" s="3">
        <v>36</v>
      </c>
    </row>
    <row r="1741" spans="1:2" x14ac:dyDescent="0.25">
      <c r="A1741" s="3">
        <v>18351</v>
      </c>
      <c r="B1741" s="3">
        <v>36</v>
      </c>
    </row>
    <row r="1742" spans="1:2" x14ac:dyDescent="0.25">
      <c r="A1742" s="3">
        <v>21059</v>
      </c>
      <c r="B1742" s="3">
        <v>36</v>
      </c>
    </row>
    <row r="1743" spans="1:2" x14ac:dyDescent="0.25">
      <c r="A1743" s="3">
        <v>23763</v>
      </c>
      <c r="B1743" s="3">
        <v>36</v>
      </c>
    </row>
    <row r="1744" spans="1:2" x14ac:dyDescent="0.25">
      <c r="A1744" s="3">
        <v>40637</v>
      </c>
      <c r="B1744" s="3">
        <v>35</v>
      </c>
    </row>
    <row r="1745" spans="1:2" x14ac:dyDescent="0.25">
      <c r="A1745" s="3">
        <v>22574</v>
      </c>
      <c r="B1745" s="3">
        <v>35</v>
      </c>
    </row>
    <row r="1746" spans="1:2" x14ac:dyDescent="0.25">
      <c r="A1746" s="3">
        <v>27255</v>
      </c>
      <c r="B1746" s="3">
        <v>35</v>
      </c>
    </row>
    <row r="1747" spans="1:2" x14ac:dyDescent="0.25">
      <c r="A1747" s="3">
        <v>24683</v>
      </c>
      <c r="B1747" s="3">
        <v>35</v>
      </c>
    </row>
    <row r="1748" spans="1:2" x14ac:dyDescent="0.25">
      <c r="A1748" s="3">
        <v>31590</v>
      </c>
      <c r="B1748" s="3">
        <v>35</v>
      </c>
    </row>
    <row r="1749" spans="1:2" x14ac:dyDescent="0.25">
      <c r="A1749" s="3">
        <v>15072</v>
      </c>
      <c r="B1749" s="3">
        <v>35</v>
      </c>
    </row>
    <row r="1750" spans="1:2" x14ac:dyDescent="0.25">
      <c r="A1750" s="3">
        <v>34704</v>
      </c>
      <c r="B1750" s="3">
        <v>35</v>
      </c>
    </row>
    <row r="1751" spans="1:2" x14ac:dyDescent="0.25">
      <c r="A1751" s="3">
        <v>19740</v>
      </c>
      <c r="B1751" s="3">
        <v>35</v>
      </c>
    </row>
    <row r="1752" spans="1:2" x14ac:dyDescent="0.25">
      <c r="A1752" s="3">
        <v>34984</v>
      </c>
      <c r="B1752" s="3">
        <v>35</v>
      </c>
    </row>
    <row r="1753" spans="1:2" x14ac:dyDescent="0.25">
      <c r="A1753" s="3">
        <v>14796</v>
      </c>
      <c r="B1753" s="3">
        <v>35</v>
      </c>
    </row>
    <row r="1754" spans="1:2" x14ac:dyDescent="0.25">
      <c r="A1754" s="3">
        <v>40851</v>
      </c>
      <c r="B1754" s="3">
        <v>35</v>
      </c>
    </row>
    <row r="1755" spans="1:2" x14ac:dyDescent="0.25">
      <c r="A1755" s="3">
        <v>36921</v>
      </c>
      <c r="B1755" s="3">
        <v>34</v>
      </c>
    </row>
    <row r="1756" spans="1:2" x14ac:dyDescent="0.25">
      <c r="A1756" s="3">
        <v>18701</v>
      </c>
      <c r="B1756" s="3">
        <v>34</v>
      </c>
    </row>
    <row r="1757" spans="1:2" x14ac:dyDescent="0.25">
      <c r="A1757" s="3">
        <v>44319</v>
      </c>
      <c r="B1757" s="3">
        <v>34</v>
      </c>
    </row>
    <row r="1758" spans="1:2" x14ac:dyDescent="0.25">
      <c r="A1758" s="3">
        <v>30801</v>
      </c>
      <c r="B1758" s="3">
        <v>34</v>
      </c>
    </row>
    <row r="1759" spans="1:2" x14ac:dyDescent="0.25">
      <c r="A1759" s="3">
        <v>37859</v>
      </c>
      <c r="B1759" s="3">
        <v>34</v>
      </c>
    </row>
    <row r="1760" spans="1:2" x14ac:dyDescent="0.25">
      <c r="A1760" s="3">
        <v>23529</v>
      </c>
      <c r="B1760" s="3">
        <v>34</v>
      </c>
    </row>
    <row r="1761" spans="1:2" x14ac:dyDescent="0.25">
      <c r="A1761" s="3">
        <v>26642</v>
      </c>
      <c r="B1761" s="3">
        <v>34</v>
      </c>
    </row>
    <row r="1762" spans="1:2" x14ac:dyDescent="0.25">
      <c r="A1762" s="3">
        <v>25410</v>
      </c>
      <c r="B1762" s="3">
        <v>34</v>
      </c>
    </row>
    <row r="1763" spans="1:2" x14ac:dyDescent="0.25">
      <c r="A1763" s="3">
        <v>27943</v>
      </c>
      <c r="B1763" s="3">
        <v>34</v>
      </c>
    </row>
    <row r="1764" spans="1:2" x14ac:dyDescent="0.25">
      <c r="A1764" s="3">
        <v>23272</v>
      </c>
      <c r="B1764" s="3">
        <v>34</v>
      </c>
    </row>
    <row r="1765" spans="1:2" x14ac:dyDescent="0.25">
      <c r="A1765" s="3">
        <v>22518</v>
      </c>
      <c r="B1765" s="3">
        <v>34</v>
      </c>
    </row>
    <row r="1766" spans="1:2" x14ac:dyDescent="0.25">
      <c r="A1766" s="3">
        <v>29732</v>
      </c>
      <c r="B1766" s="3">
        <v>34</v>
      </c>
    </row>
    <row r="1767" spans="1:2" x14ac:dyDescent="0.25">
      <c r="A1767" s="3">
        <v>28249</v>
      </c>
      <c r="B1767" s="3">
        <v>33</v>
      </c>
    </row>
    <row r="1768" spans="1:2" x14ac:dyDescent="0.25">
      <c r="A1768" s="3">
        <v>24221</v>
      </c>
      <c r="B1768" s="3">
        <v>33</v>
      </c>
    </row>
    <row r="1769" spans="1:2" x14ac:dyDescent="0.25">
      <c r="A1769" s="3">
        <v>33178</v>
      </c>
      <c r="B1769" s="3">
        <v>33</v>
      </c>
    </row>
    <row r="1770" spans="1:2" x14ac:dyDescent="0.25">
      <c r="A1770" s="3">
        <v>46984</v>
      </c>
      <c r="B1770" s="3">
        <v>33</v>
      </c>
    </row>
    <row r="1771" spans="1:2" x14ac:dyDescent="0.25">
      <c r="A1771" s="3">
        <v>32300</v>
      </c>
      <c r="B1771" s="3">
        <v>33</v>
      </c>
    </row>
    <row r="1772" spans="1:2" x14ac:dyDescent="0.25">
      <c r="A1772" s="3">
        <v>16531</v>
      </c>
      <c r="B1772" s="3">
        <v>33</v>
      </c>
    </row>
    <row r="1773" spans="1:2" x14ac:dyDescent="0.25">
      <c r="A1773" s="3">
        <v>42231</v>
      </c>
      <c r="B1773" s="3">
        <v>33</v>
      </c>
    </row>
    <row r="1774" spans="1:2" x14ac:dyDescent="0.25">
      <c r="A1774" s="3">
        <v>24434</v>
      </c>
      <c r="B1774" s="3">
        <v>33</v>
      </c>
    </row>
    <row r="1775" spans="1:2" x14ac:dyDescent="0.25">
      <c r="A1775" s="3">
        <v>30899</v>
      </c>
      <c r="B1775" s="3">
        <v>32</v>
      </c>
    </row>
    <row r="1776" spans="1:2" x14ac:dyDescent="0.25">
      <c r="A1776" s="3">
        <v>48330</v>
      </c>
      <c r="B1776" s="3">
        <v>32</v>
      </c>
    </row>
    <row r="1777" spans="1:2" x14ac:dyDescent="0.25">
      <c r="A1777" s="3">
        <v>25315</v>
      </c>
      <c r="B1777" s="3">
        <v>32</v>
      </c>
    </row>
    <row r="1778" spans="1:2" x14ac:dyDescent="0.25">
      <c r="A1778" s="3">
        <v>35791</v>
      </c>
      <c r="B1778" s="3">
        <v>32</v>
      </c>
    </row>
    <row r="1779" spans="1:2" x14ac:dyDescent="0.25">
      <c r="A1779" s="3">
        <v>54162</v>
      </c>
      <c r="B1779" s="3">
        <v>32</v>
      </c>
    </row>
    <row r="1780" spans="1:2" x14ac:dyDescent="0.25">
      <c r="A1780" s="3">
        <v>29187</v>
      </c>
      <c r="B1780" s="3">
        <v>32</v>
      </c>
    </row>
    <row r="1781" spans="1:2" x14ac:dyDescent="0.25">
      <c r="A1781" s="3">
        <v>25130</v>
      </c>
      <c r="B1781" s="3">
        <v>32</v>
      </c>
    </row>
    <row r="1782" spans="1:2" x14ac:dyDescent="0.25">
      <c r="A1782" s="3">
        <v>7500</v>
      </c>
      <c r="B1782" s="3">
        <v>32</v>
      </c>
    </row>
    <row r="1783" spans="1:2" x14ac:dyDescent="0.25">
      <c r="A1783" s="3">
        <v>34853</v>
      </c>
      <c r="B1783" s="3">
        <v>32</v>
      </c>
    </row>
    <row r="1784" spans="1:2" x14ac:dyDescent="0.25">
      <c r="A1784" s="3">
        <v>31086</v>
      </c>
      <c r="B1784" s="3">
        <v>32</v>
      </c>
    </row>
    <row r="1785" spans="1:2" x14ac:dyDescent="0.25">
      <c r="A1785" s="3">
        <v>20194</v>
      </c>
      <c r="B1785" s="3">
        <v>32</v>
      </c>
    </row>
    <row r="1786" spans="1:2" x14ac:dyDescent="0.25">
      <c r="A1786" s="3">
        <v>27071</v>
      </c>
      <c r="B1786" s="3">
        <v>32</v>
      </c>
    </row>
    <row r="1787" spans="1:2" x14ac:dyDescent="0.25">
      <c r="A1787" s="3">
        <v>44155</v>
      </c>
      <c r="B1787" s="3">
        <v>32</v>
      </c>
    </row>
    <row r="1788" spans="1:2" x14ac:dyDescent="0.25">
      <c r="A1788" s="3">
        <v>31535</v>
      </c>
      <c r="B1788" s="3">
        <v>32</v>
      </c>
    </row>
    <row r="1789" spans="1:2" x14ac:dyDescent="0.25">
      <c r="A1789" s="3">
        <v>39062</v>
      </c>
      <c r="B1789" s="3">
        <v>32</v>
      </c>
    </row>
    <row r="1790" spans="1:2" x14ac:dyDescent="0.25">
      <c r="A1790" s="3">
        <v>7500</v>
      </c>
      <c r="B1790" s="3">
        <v>32</v>
      </c>
    </row>
    <row r="1791" spans="1:2" x14ac:dyDescent="0.25">
      <c r="A1791" s="3">
        <v>28839</v>
      </c>
      <c r="B1791" s="3">
        <v>31</v>
      </c>
    </row>
    <row r="1792" spans="1:2" x14ac:dyDescent="0.25">
      <c r="A1792" s="3">
        <v>10404</v>
      </c>
      <c r="B1792" s="3">
        <v>31</v>
      </c>
    </row>
    <row r="1793" spans="1:2" x14ac:dyDescent="0.25">
      <c r="A1793" s="3">
        <v>26095</v>
      </c>
      <c r="B1793" s="3">
        <v>31</v>
      </c>
    </row>
    <row r="1794" spans="1:2" x14ac:dyDescent="0.25">
      <c r="A1794" s="3">
        <v>36975</v>
      </c>
      <c r="B1794" s="3">
        <v>31</v>
      </c>
    </row>
    <row r="1795" spans="1:2" x14ac:dyDescent="0.25">
      <c r="A1795" s="3">
        <v>17003</v>
      </c>
      <c r="B1795" s="3">
        <v>31</v>
      </c>
    </row>
    <row r="1796" spans="1:2" x14ac:dyDescent="0.25">
      <c r="A1796" s="3">
        <v>13724</v>
      </c>
      <c r="B1796" s="3">
        <v>31</v>
      </c>
    </row>
    <row r="1797" spans="1:2" x14ac:dyDescent="0.25">
      <c r="A1797" s="3">
        <v>41437</v>
      </c>
      <c r="B1797" s="3">
        <v>31</v>
      </c>
    </row>
    <row r="1798" spans="1:2" x14ac:dyDescent="0.25">
      <c r="A1798" s="3">
        <v>16014</v>
      </c>
      <c r="B1798" s="3">
        <v>31</v>
      </c>
    </row>
    <row r="1799" spans="1:2" x14ac:dyDescent="0.25">
      <c r="A1799" s="3">
        <v>13533</v>
      </c>
      <c r="B1799" s="3">
        <v>31</v>
      </c>
    </row>
    <row r="1800" spans="1:2" x14ac:dyDescent="0.25">
      <c r="A1800" s="3">
        <v>8820</v>
      </c>
      <c r="B1800" s="3">
        <v>31</v>
      </c>
    </row>
    <row r="1801" spans="1:2" x14ac:dyDescent="0.25">
      <c r="A1801" s="3">
        <v>21918</v>
      </c>
      <c r="B1801" s="3">
        <v>30</v>
      </c>
    </row>
    <row r="1802" spans="1:2" x14ac:dyDescent="0.25">
      <c r="A1802" s="3">
        <v>28691</v>
      </c>
      <c r="B1802" s="3">
        <v>30</v>
      </c>
    </row>
    <row r="1803" spans="1:2" x14ac:dyDescent="0.25">
      <c r="A1803" s="3">
        <v>13624</v>
      </c>
      <c r="B1803" s="3">
        <v>30</v>
      </c>
    </row>
    <row r="1804" spans="1:2" x14ac:dyDescent="0.25">
      <c r="A1804" s="3">
        <v>27922</v>
      </c>
      <c r="B1804" s="3">
        <v>30</v>
      </c>
    </row>
    <row r="1805" spans="1:2" x14ac:dyDescent="0.25">
      <c r="A1805" s="3">
        <v>19107</v>
      </c>
      <c r="B1805" s="3">
        <v>30</v>
      </c>
    </row>
    <row r="1806" spans="1:2" x14ac:dyDescent="0.25">
      <c r="A1806" s="3">
        <v>36663</v>
      </c>
      <c r="B1806" s="3">
        <v>30</v>
      </c>
    </row>
    <row r="1807" spans="1:2" x14ac:dyDescent="0.25">
      <c r="A1807" s="3">
        <v>44512</v>
      </c>
      <c r="B1807" s="3">
        <v>30</v>
      </c>
    </row>
    <row r="1808" spans="1:2" x14ac:dyDescent="0.25">
      <c r="A1808" s="3">
        <v>37244</v>
      </c>
      <c r="B1808" s="3">
        <v>30</v>
      </c>
    </row>
    <row r="1809" spans="1:2" x14ac:dyDescent="0.25">
      <c r="A1809" s="3">
        <v>34728</v>
      </c>
      <c r="B1809" s="3">
        <v>30</v>
      </c>
    </row>
    <row r="1810" spans="1:2" x14ac:dyDescent="0.25">
      <c r="A1810" s="3">
        <v>25959</v>
      </c>
      <c r="B1810" s="3">
        <v>30</v>
      </c>
    </row>
    <row r="1811" spans="1:2" x14ac:dyDescent="0.25">
      <c r="A1811" s="3">
        <v>33456</v>
      </c>
      <c r="B1811" s="3">
        <v>29</v>
      </c>
    </row>
    <row r="1812" spans="1:2" x14ac:dyDescent="0.25">
      <c r="A1812" s="3">
        <v>41644</v>
      </c>
      <c r="B1812" s="3">
        <v>29</v>
      </c>
    </row>
    <row r="1813" spans="1:2" x14ac:dyDescent="0.25">
      <c r="A1813" s="3">
        <v>35860</v>
      </c>
      <c r="B1813" s="3">
        <v>29</v>
      </c>
    </row>
    <row r="1814" spans="1:2" x14ac:dyDescent="0.25">
      <c r="A1814" s="3">
        <v>40049</v>
      </c>
      <c r="B1814" s="3">
        <v>29</v>
      </c>
    </row>
    <row r="1815" spans="1:2" x14ac:dyDescent="0.25">
      <c r="A1815" s="3">
        <v>35860</v>
      </c>
      <c r="B1815" s="3">
        <v>29</v>
      </c>
    </row>
    <row r="1816" spans="1:2" x14ac:dyDescent="0.25">
      <c r="A1816" s="3">
        <v>35860</v>
      </c>
      <c r="B1816" s="3">
        <v>29</v>
      </c>
    </row>
    <row r="1817" spans="1:2" x14ac:dyDescent="0.25">
      <c r="A1817" s="3">
        <v>42394</v>
      </c>
      <c r="B1817" s="3">
        <v>28</v>
      </c>
    </row>
    <row r="1818" spans="1:2" x14ac:dyDescent="0.25">
      <c r="A1818" s="3">
        <v>10245</v>
      </c>
      <c r="B1818" s="3">
        <v>28</v>
      </c>
    </row>
    <row r="1819" spans="1:2" x14ac:dyDescent="0.25">
      <c r="A1819" s="3">
        <v>42169</v>
      </c>
      <c r="B1819" s="3">
        <v>28</v>
      </c>
    </row>
    <row r="1820" spans="1:2" x14ac:dyDescent="0.25">
      <c r="A1820" s="3">
        <v>37395</v>
      </c>
      <c r="B1820" s="3">
        <v>28</v>
      </c>
    </row>
    <row r="1821" spans="1:2" x14ac:dyDescent="0.25">
      <c r="A1821" s="3">
        <v>31163</v>
      </c>
      <c r="B1821" s="3">
        <v>28</v>
      </c>
    </row>
    <row r="1822" spans="1:2" x14ac:dyDescent="0.25">
      <c r="A1822" s="3">
        <v>25293</v>
      </c>
      <c r="B1822" s="3">
        <v>28</v>
      </c>
    </row>
    <row r="1823" spans="1:2" x14ac:dyDescent="0.25">
      <c r="A1823" s="3">
        <v>30298</v>
      </c>
      <c r="B1823" s="3">
        <v>28</v>
      </c>
    </row>
    <row r="1824" spans="1:2" x14ac:dyDescent="0.25">
      <c r="A1824" s="3">
        <v>15345</v>
      </c>
      <c r="B1824" s="3">
        <v>28</v>
      </c>
    </row>
    <row r="1825" spans="1:2" x14ac:dyDescent="0.25">
      <c r="A1825" s="3">
        <v>14918</v>
      </c>
      <c r="B1825" s="3">
        <v>28</v>
      </c>
    </row>
    <row r="1826" spans="1:2" x14ac:dyDescent="0.25">
      <c r="A1826" s="3">
        <v>35684</v>
      </c>
      <c r="B1826" s="3">
        <v>27</v>
      </c>
    </row>
    <row r="1827" spans="1:2" x14ac:dyDescent="0.25">
      <c r="A1827" s="3">
        <v>7500</v>
      </c>
      <c r="B1827" s="3">
        <v>27</v>
      </c>
    </row>
    <row r="1828" spans="1:2" x14ac:dyDescent="0.25">
      <c r="A1828" s="3">
        <v>26150</v>
      </c>
      <c r="B1828" s="3">
        <v>27</v>
      </c>
    </row>
    <row r="1829" spans="1:2" x14ac:dyDescent="0.25">
      <c r="A1829" s="3">
        <v>27100</v>
      </c>
      <c r="B1829" s="3">
        <v>27</v>
      </c>
    </row>
    <row r="1830" spans="1:2" x14ac:dyDescent="0.25">
      <c r="A1830" s="3">
        <v>23148</v>
      </c>
      <c r="B1830" s="3">
        <v>27</v>
      </c>
    </row>
    <row r="1831" spans="1:2" x14ac:dyDescent="0.25">
      <c r="A1831" s="3">
        <v>35924</v>
      </c>
      <c r="B1831" s="3">
        <v>27</v>
      </c>
    </row>
    <row r="1832" spans="1:2" x14ac:dyDescent="0.25">
      <c r="A1832" s="3">
        <v>23830</v>
      </c>
      <c r="B1832" s="3">
        <v>27</v>
      </c>
    </row>
    <row r="1833" spans="1:2" x14ac:dyDescent="0.25">
      <c r="A1833" s="3">
        <v>5305</v>
      </c>
      <c r="B1833" s="3">
        <v>27</v>
      </c>
    </row>
    <row r="1834" spans="1:2" x14ac:dyDescent="0.25">
      <c r="A1834" s="3">
        <v>10979</v>
      </c>
      <c r="B1834" s="3">
        <v>26</v>
      </c>
    </row>
    <row r="1835" spans="1:2" x14ac:dyDescent="0.25">
      <c r="A1835" s="3">
        <v>30843</v>
      </c>
      <c r="B1835" s="3">
        <v>26</v>
      </c>
    </row>
    <row r="1836" spans="1:2" x14ac:dyDescent="0.25">
      <c r="A1836" s="3">
        <v>21282</v>
      </c>
      <c r="B1836" s="3">
        <v>26</v>
      </c>
    </row>
    <row r="1837" spans="1:2" x14ac:dyDescent="0.25">
      <c r="A1837" s="3">
        <v>15862</v>
      </c>
      <c r="B1837" s="3">
        <v>26</v>
      </c>
    </row>
    <row r="1838" spans="1:2" x14ac:dyDescent="0.25">
      <c r="A1838" s="3">
        <v>21840</v>
      </c>
      <c r="B1838" s="3">
        <v>26</v>
      </c>
    </row>
    <row r="1839" spans="1:2" x14ac:dyDescent="0.25">
      <c r="A1839" s="3">
        <v>34176</v>
      </c>
      <c r="B1839" s="3">
        <v>26</v>
      </c>
    </row>
    <row r="1840" spans="1:2" x14ac:dyDescent="0.25">
      <c r="A1840" s="3">
        <v>22804</v>
      </c>
      <c r="B1840" s="3">
        <v>25</v>
      </c>
    </row>
    <row r="1841" spans="1:2" x14ac:dyDescent="0.25">
      <c r="A1841" s="3">
        <v>22010</v>
      </c>
      <c r="B1841" s="3">
        <v>25</v>
      </c>
    </row>
    <row r="1842" spans="1:2" x14ac:dyDescent="0.25">
      <c r="A1842" s="3">
        <v>25443</v>
      </c>
      <c r="B1842" s="3">
        <v>25</v>
      </c>
    </row>
    <row r="1843" spans="1:2" x14ac:dyDescent="0.25">
      <c r="A1843" s="3">
        <v>19414</v>
      </c>
      <c r="B1843" s="3">
        <v>25</v>
      </c>
    </row>
    <row r="1844" spans="1:2" x14ac:dyDescent="0.25">
      <c r="A1844" s="3">
        <v>22108</v>
      </c>
      <c r="B1844" s="3">
        <v>25</v>
      </c>
    </row>
    <row r="1845" spans="1:2" x14ac:dyDescent="0.25">
      <c r="A1845" s="3">
        <v>25008</v>
      </c>
      <c r="B1845" s="3">
        <v>25</v>
      </c>
    </row>
    <row r="1846" spans="1:2" x14ac:dyDescent="0.25">
      <c r="A1846" s="3">
        <v>27938</v>
      </c>
      <c r="B1846" s="3">
        <v>24</v>
      </c>
    </row>
    <row r="1847" spans="1:2" x14ac:dyDescent="0.25">
      <c r="A1847" s="3">
        <v>31353</v>
      </c>
      <c r="B1847" s="3">
        <v>24</v>
      </c>
    </row>
    <row r="1848" spans="1:2" x14ac:dyDescent="0.25">
      <c r="A1848" s="3">
        <v>35388</v>
      </c>
      <c r="B1848" s="3">
        <v>24</v>
      </c>
    </row>
    <row r="1849" spans="1:2" x14ac:dyDescent="0.25">
      <c r="A1849" s="3">
        <v>14661</v>
      </c>
      <c r="B1849" s="3">
        <v>24</v>
      </c>
    </row>
    <row r="1850" spans="1:2" x14ac:dyDescent="0.25">
      <c r="A1850" s="3">
        <v>36283</v>
      </c>
      <c r="B1850" s="3">
        <v>24</v>
      </c>
    </row>
    <row r="1851" spans="1:2" x14ac:dyDescent="0.25">
      <c r="A1851" s="3">
        <v>16860</v>
      </c>
      <c r="B1851" s="3">
        <v>24</v>
      </c>
    </row>
    <row r="1852" spans="1:2" x14ac:dyDescent="0.25">
      <c r="A1852" s="3">
        <v>26887</v>
      </c>
      <c r="B1852" s="3">
        <v>24</v>
      </c>
    </row>
    <row r="1853" spans="1:2" x14ac:dyDescent="0.25">
      <c r="A1853" s="3">
        <v>30560</v>
      </c>
      <c r="B1853" s="3">
        <v>24</v>
      </c>
    </row>
    <row r="1854" spans="1:2" x14ac:dyDescent="0.25">
      <c r="A1854" s="3">
        <v>25358</v>
      </c>
      <c r="B1854" s="3">
        <v>24</v>
      </c>
    </row>
    <row r="1855" spans="1:2" x14ac:dyDescent="0.25">
      <c r="A1855" s="3">
        <v>42664</v>
      </c>
      <c r="B1855" s="3">
        <v>24</v>
      </c>
    </row>
    <row r="1856" spans="1:2" x14ac:dyDescent="0.25">
      <c r="A1856" s="3">
        <v>31353</v>
      </c>
      <c r="B1856" s="3">
        <v>24</v>
      </c>
    </row>
    <row r="1857" spans="1:2" x14ac:dyDescent="0.25">
      <c r="A1857" s="3">
        <v>19510</v>
      </c>
      <c r="B1857" s="3">
        <v>23</v>
      </c>
    </row>
    <row r="1858" spans="1:2" x14ac:dyDescent="0.25">
      <c r="A1858" s="3">
        <v>37971</v>
      </c>
      <c r="B1858" s="3">
        <v>23</v>
      </c>
    </row>
    <row r="1859" spans="1:2" x14ac:dyDescent="0.25">
      <c r="A1859" s="3">
        <v>28520</v>
      </c>
      <c r="B1859" s="3">
        <v>23</v>
      </c>
    </row>
    <row r="1860" spans="1:2" x14ac:dyDescent="0.25">
      <c r="A1860" s="3">
        <v>44689</v>
      </c>
      <c r="B1860" s="3">
        <v>23</v>
      </c>
    </row>
    <row r="1861" spans="1:2" x14ac:dyDescent="0.25">
      <c r="A1861" s="3">
        <v>23661</v>
      </c>
      <c r="B1861" s="3">
        <v>22</v>
      </c>
    </row>
    <row r="1862" spans="1:2" x14ac:dyDescent="0.25">
      <c r="A1862" s="3">
        <v>30833</v>
      </c>
      <c r="B1862" s="3">
        <v>22</v>
      </c>
    </row>
    <row r="1863" spans="1:2" x14ac:dyDescent="0.25">
      <c r="A1863" s="3">
        <v>23442</v>
      </c>
      <c r="B1863" s="3">
        <v>22</v>
      </c>
    </row>
    <row r="1864" spans="1:2" x14ac:dyDescent="0.25">
      <c r="A1864" s="3">
        <v>20130</v>
      </c>
      <c r="B1864" s="3">
        <v>22</v>
      </c>
    </row>
    <row r="1865" spans="1:2" x14ac:dyDescent="0.25">
      <c r="A1865" s="3">
        <v>18978</v>
      </c>
      <c r="B1865" s="3">
        <v>22</v>
      </c>
    </row>
    <row r="1866" spans="1:2" x14ac:dyDescent="0.25">
      <c r="A1866" s="3">
        <v>24206</v>
      </c>
      <c r="B1866" s="3">
        <v>22</v>
      </c>
    </row>
    <row r="1867" spans="1:2" x14ac:dyDescent="0.25">
      <c r="A1867" s="3">
        <v>30396</v>
      </c>
      <c r="B1867" s="3">
        <v>22</v>
      </c>
    </row>
    <row r="1868" spans="1:2" x14ac:dyDescent="0.25">
      <c r="A1868" s="3">
        <v>46344</v>
      </c>
      <c r="B1868" s="3">
        <v>21</v>
      </c>
    </row>
    <row r="1869" spans="1:2" x14ac:dyDescent="0.25">
      <c r="A1869" s="3">
        <v>34421</v>
      </c>
      <c r="B1869" s="3">
        <v>21</v>
      </c>
    </row>
    <row r="1870" spans="1:2" x14ac:dyDescent="0.25">
      <c r="A1870" s="3">
        <v>16529</v>
      </c>
      <c r="B1870" s="3">
        <v>21</v>
      </c>
    </row>
    <row r="1871" spans="1:2" x14ac:dyDescent="0.25">
      <c r="A1871" s="3">
        <v>45684</v>
      </c>
      <c r="B1871" s="3">
        <v>21</v>
      </c>
    </row>
    <row r="1872" spans="1:2" x14ac:dyDescent="0.25">
      <c r="A1872" s="3">
        <v>22390</v>
      </c>
      <c r="B1872" s="3">
        <v>21</v>
      </c>
    </row>
    <row r="1873" spans="1:2" x14ac:dyDescent="0.25">
      <c r="A1873" s="3">
        <v>24594</v>
      </c>
      <c r="B1873" s="3">
        <v>20</v>
      </c>
    </row>
    <row r="1874" spans="1:2" x14ac:dyDescent="0.25">
      <c r="A1874" s="3">
        <v>9548</v>
      </c>
      <c r="B1874" s="3">
        <v>20</v>
      </c>
    </row>
    <row r="1875" spans="1:2" x14ac:dyDescent="0.25">
      <c r="A1875" s="3">
        <v>37717</v>
      </c>
      <c r="B1875" s="3">
        <v>20</v>
      </c>
    </row>
    <row r="1876" spans="1:2" x14ac:dyDescent="0.25">
      <c r="A1876" s="3">
        <v>27159</v>
      </c>
      <c r="B1876" s="3">
        <v>20</v>
      </c>
    </row>
    <row r="1877" spans="1:2" x14ac:dyDescent="0.25">
      <c r="A1877" s="3">
        <v>32173</v>
      </c>
      <c r="B1877" s="3">
        <v>20</v>
      </c>
    </row>
    <row r="1878" spans="1:2" x14ac:dyDescent="0.25">
      <c r="A1878" s="3">
        <v>26907</v>
      </c>
      <c r="B1878" s="3">
        <v>20</v>
      </c>
    </row>
    <row r="1879" spans="1:2" x14ac:dyDescent="0.25">
      <c r="A1879" s="3">
        <v>43776</v>
      </c>
      <c r="B1879" s="3">
        <v>20</v>
      </c>
    </row>
    <row r="1880" spans="1:2" x14ac:dyDescent="0.25">
      <c r="A1880" s="3">
        <v>37368</v>
      </c>
      <c r="B1880" s="3">
        <v>20</v>
      </c>
    </row>
    <row r="1881" spans="1:2" x14ac:dyDescent="0.25">
      <c r="A1881" s="3">
        <v>29791</v>
      </c>
      <c r="B1881" s="3">
        <v>20</v>
      </c>
    </row>
    <row r="1882" spans="1:2" x14ac:dyDescent="0.25">
      <c r="A1882" s="3">
        <v>20491</v>
      </c>
      <c r="B1882" s="3">
        <v>20</v>
      </c>
    </row>
    <row r="1883" spans="1:2" x14ac:dyDescent="0.25">
      <c r="A1883" s="3">
        <v>37054</v>
      </c>
      <c r="B1883" s="3">
        <v>20</v>
      </c>
    </row>
    <row r="1884" spans="1:2" x14ac:dyDescent="0.25">
      <c r="A1884" s="3">
        <v>28389</v>
      </c>
      <c r="B1884" s="3">
        <v>20</v>
      </c>
    </row>
    <row r="1885" spans="1:2" x14ac:dyDescent="0.25">
      <c r="A1885" s="3">
        <v>13672</v>
      </c>
      <c r="B1885" s="3">
        <v>20</v>
      </c>
    </row>
    <row r="1886" spans="1:2" x14ac:dyDescent="0.25">
      <c r="A1886" s="3">
        <v>34587</v>
      </c>
      <c r="B1886" s="3">
        <v>20</v>
      </c>
    </row>
    <row r="1887" spans="1:2" x14ac:dyDescent="0.25">
      <c r="A1887" s="3">
        <v>19346</v>
      </c>
      <c r="B1887" s="3">
        <v>20</v>
      </c>
    </row>
    <row r="1888" spans="1:2" x14ac:dyDescent="0.25">
      <c r="A1888" s="3">
        <v>18890</v>
      </c>
      <c r="B1888" s="3">
        <v>20</v>
      </c>
    </row>
    <row r="1889" spans="1:2" x14ac:dyDescent="0.25">
      <c r="A1889" s="3">
        <v>21994</v>
      </c>
      <c r="B1889" s="3">
        <v>19</v>
      </c>
    </row>
    <row r="1890" spans="1:2" x14ac:dyDescent="0.25">
      <c r="A1890" s="3">
        <v>7500</v>
      </c>
      <c r="B1890" s="3">
        <v>19</v>
      </c>
    </row>
    <row r="1891" spans="1:2" x14ac:dyDescent="0.25">
      <c r="A1891" s="3">
        <v>38590</v>
      </c>
      <c r="B1891" s="3">
        <v>19</v>
      </c>
    </row>
    <row r="1892" spans="1:2" x14ac:dyDescent="0.25">
      <c r="A1892" s="3">
        <v>47025</v>
      </c>
      <c r="B1892" s="3">
        <v>19</v>
      </c>
    </row>
    <row r="1893" spans="1:2" x14ac:dyDescent="0.25">
      <c r="A1893" s="3">
        <v>24072</v>
      </c>
      <c r="B1893" s="3">
        <v>19</v>
      </c>
    </row>
    <row r="1894" spans="1:2" x14ac:dyDescent="0.25">
      <c r="A1894" s="3">
        <v>48686</v>
      </c>
      <c r="B1894" s="3">
        <v>19</v>
      </c>
    </row>
    <row r="1895" spans="1:2" x14ac:dyDescent="0.25">
      <c r="A1895" s="3">
        <v>14045</v>
      </c>
      <c r="B1895" s="3">
        <v>19</v>
      </c>
    </row>
    <row r="1896" spans="1:2" x14ac:dyDescent="0.25">
      <c r="A1896" s="3">
        <v>13084</v>
      </c>
      <c r="B1896" s="3">
        <v>19</v>
      </c>
    </row>
    <row r="1897" spans="1:2" x14ac:dyDescent="0.25">
      <c r="A1897" s="3">
        <v>34824</v>
      </c>
      <c r="B1897" s="3">
        <v>19</v>
      </c>
    </row>
    <row r="1898" spans="1:2" x14ac:dyDescent="0.25">
      <c r="A1898" s="3">
        <v>30467</v>
      </c>
      <c r="B1898" s="3">
        <v>19</v>
      </c>
    </row>
    <row r="1899" spans="1:2" x14ac:dyDescent="0.25">
      <c r="A1899" s="3">
        <v>22327</v>
      </c>
      <c r="B1899" s="3">
        <v>19</v>
      </c>
    </row>
    <row r="1900" spans="1:2" x14ac:dyDescent="0.25">
      <c r="A1900" s="3">
        <v>24367</v>
      </c>
      <c r="B1900" s="3">
        <v>19</v>
      </c>
    </row>
    <row r="1901" spans="1:2" x14ac:dyDescent="0.25">
      <c r="A1901" s="3">
        <v>36408</v>
      </c>
      <c r="B1901" s="3">
        <v>19</v>
      </c>
    </row>
    <row r="1902" spans="1:2" x14ac:dyDescent="0.25">
      <c r="A1902" s="3">
        <v>24336</v>
      </c>
      <c r="B1902" s="3">
        <v>19</v>
      </c>
    </row>
    <row r="1903" spans="1:2" x14ac:dyDescent="0.25">
      <c r="A1903" s="3">
        <v>36802</v>
      </c>
      <c r="B1903" s="3">
        <v>19</v>
      </c>
    </row>
    <row r="1904" spans="1:2" x14ac:dyDescent="0.25">
      <c r="A1904" s="3">
        <v>34230</v>
      </c>
      <c r="B1904" s="3">
        <v>19</v>
      </c>
    </row>
    <row r="1905" spans="1:2" x14ac:dyDescent="0.25">
      <c r="A1905" s="3">
        <v>22701</v>
      </c>
      <c r="B1905" s="3">
        <v>19</v>
      </c>
    </row>
    <row r="1906" spans="1:2" x14ac:dyDescent="0.25">
      <c r="A1906" s="3">
        <v>29478</v>
      </c>
      <c r="B1906" s="3">
        <v>19</v>
      </c>
    </row>
    <row r="1907" spans="1:2" x14ac:dyDescent="0.25">
      <c r="A1907" s="3">
        <v>22263</v>
      </c>
      <c r="B1907" s="3">
        <v>19</v>
      </c>
    </row>
    <row r="1908" spans="1:2" x14ac:dyDescent="0.25">
      <c r="A1908" s="3">
        <v>25818</v>
      </c>
      <c r="B1908" s="3">
        <v>19</v>
      </c>
    </row>
    <row r="1909" spans="1:2" x14ac:dyDescent="0.25">
      <c r="A1909" s="3">
        <v>25721</v>
      </c>
      <c r="B1909" s="3">
        <v>19</v>
      </c>
    </row>
    <row r="1910" spans="1:2" x14ac:dyDescent="0.25">
      <c r="A1910" s="3">
        <v>26816</v>
      </c>
      <c r="B1910" s="3">
        <v>19</v>
      </c>
    </row>
    <row r="1911" spans="1:2" x14ac:dyDescent="0.25">
      <c r="A1911" s="3">
        <v>38547</v>
      </c>
      <c r="B1911" s="3">
        <v>18</v>
      </c>
    </row>
    <row r="1912" spans="1:2" x14ac:dyDescent="0.25">
      <c r="A1912" s="3">
        <v>60199</v>
      </c>
      <c r="B1912" s="3">
        <v>18</v>
      </c>
    </row>
    <row r="1913" spans="1:2" x14ac:dyDescent="0.25">
      <c r="A1913" s="3">
        <v>29548</v>
      </c>
      <c r="B1913" s="3">
        <v>18</v>
      </c>
    </row>
    <row r="1914" spans="1:2" x14ac:dyDescent="0.25">
      <c r="A1914" s="3">
        <v>45160</v>
      </c>
      <c r="B1914" s="3">
        <v>18</v>
      </c>
    </row>
    <row r="1915" spans="1:2" x14ac:dyDescent="0.25">
      <c r="A1915" s="3">
        <v>25707</v>
      </c>
      <c r="B1915" s="3">
        <v>18</v>
      </c>
    </row>
    <row r="1916" spans="1:2" x14ac:dyDescent="0.25">
      <c r="A1916" s="3">
        <v>43269</v>
      </c>
      <c r="B1916" s="3">
        <v>18</v>
      </c>
    </row>
    <row r="1917" spans="1:2" x14ac:dyDescent="0.25">
      <c r="A1917" s="3">
        <v>9255</v>
      </c>
      <c r="B1917" s="3">
        <v>18</v>
      </c>
    </row>
    <row r="1918" spans="1:2" x14ac:dyDescent="0.25">
      <c r="A1918" s="3">
        <v>42033</v>
      </c>
      <c r="B1918" s="3">
        <v>18</v>
      </c>
    </row>
    <row r="1919" spans="1:2" x14ac:dyDescent="0.25">
      <c r="A1919" s="3">
        <v>34738</v>
      </c>
      <c r="B1919" s="3">
        <v>18</v>
      </c>
    </row>
    <row r="1920" spans="1:2" x14ac:dyDescent="0.25">
      <c r="A1920" s="3">
        <v>27889</v>
      </c>
      <c r="B1920" s="3">
        <v>18</v>
      </c>
    </row>
    <row r="1921" spans="1:2" x14ac:dyDescent="0.25">
      <c r="A1921" s="3">
        <v>34109</v>
      </c>
      <c r="B1921" s="3">
        <v>18</v>
      </c>
    </row>
    <row r="1922" spans="1:2" x14ac:dyDescent="0.25">
      <c r="A1922" s="3">
        <v>15287</v>
      </c>
      <c r="B1922" s="3">
        <v>18</v>
      </c>
    </row>
    <row r="1923" spans="1:2" x14ac:dyDescent="0.25">
      <c r="A1923" s="3">
        <v>26576</v>
      </c>
      <c r="B1923" s="3">
        <v>18</v>
      </c>
    </row>
    <row r="1924" spans="1:2" x14ac:dyDescent="0.25">
      <c r="A1924" s="3">
        <v>31385</v>
      </c>
      <c r="B1924" s="3">
        <v>18</v>
      </c>
    </row>
    <row r="1925" spans="1:2" x14ac:dyDescent="0.25">
      <c r="A1925" s="3">
        <v>34320</v>
      </c>
      <c r="B1925" s="3">
        <v>17</v>
      </c>
    </row>
    <row r="1926" spans="1:2" x14ac:dyDescent="0.25">
      <c r="A1926" s="3">
        <v>29672</v>
      </c>
      <c r="B1926" s="3">
        <v>17</v>
      </c>
    </row>
    <row r="1927" spans="1:2" x14ac:dyDescent="0.25">
      <c r="A1927" s="3">
        <v>47691</v>
      </c>
      <c r="B1927" s="3">
        <v>17</v>
      </c>
    </row>
    <row r="1928" spans="1:2" x14ac:dyDescent="0.25">
      <c r="A1928" s="3">
        <v>45068</v>
      </c>
      <c r="B1928" s="3">
        <v>17</v>
      </c>
    </row>
    <row r="1929" spans="1:2" x14ac:dyDescent="0.25">
      <c r="A1929" s="3">
        <v>33697</v>
      </c>
      <c r="B1929" s="3">
        <v>17</v>
      </c>
    </row>
    <row r="1930" spans="1:2" x14ac:dyDescent="0.25">
      <c r="A1930" s="3">
        <v>41014</v>
      </c>
      <c r="B1930" s="3">
        <v>17</v>
      </c>
    </row>
    <row r="1931" spans="1:2" x14ac:dyDescent="0.25">
      <c r="A1931" s="3">
        <v>40521</v>
      </c>
      <c r="B1931" s="3">
        <v>17</v>
      </c>
    </row>
    <row r="1932" spans="1:2" x14ac:dyDescent="0.25">
      <c r="A1932" s="3">
        <v>39356</v>
      </c>
      <c r="B1932" s="3">
        <v>17</v>
      </c>
    </row>
    <row r="1933" spans="1:2" x14ac:dyDescent="0.25">
      <c r="A1933" s="3">
        <v>18227</v>
      </c>
      <c r="B1933" s="3">
        <v>17</v>
      </c>
    </row>
    <row r="1934" spans="1:2" x14ac:dyDescent="0.25">
      <c r="A1934" s="3">
        <v>51411</v>
      </c>
      <c r="B1934" s="3">
        <v>17</v>
      </c>
    </row>
    <row r="1935" spans="1:2" x14ac:dyDescent="0.25">
      <c r="A1935" s="3">
        <v>37284</v>
      </c>
      <c r="B1935" s="3">
        <v>17</v>
      </c>
    </row>
    <row r="1936" spans="1:2" x14ac:dyDescent="0.25">
      <c r="A1936" s="3">
        <v>24645</v>
      </c>
      <c r="B1936" s="3">
        <v>17</v>
      </c>
    </row>
    <row r="1937" spans="1:2" x14ac:dyDescent="0.25">
      <c r="A1937" s="3">
        <v>39228</v>
      </c>
      <c r="B1937" s="3">
        <v>17</v>
      </c>
    </row>
    <row r="1938" spans="1:2" x14ac:dyDescent="0.25">
      <c r="A1938" s="3">
        <v>27469</v>
      </c>
      <c r="B1938" s="3">
        <v>17</v>
      </c>
    </row>
    <row r="1939" spans="1:2" x14ac:dyDescent="0.25">
      <c r="A1939" s="3">
        <v>52195</v>
      </c>
      <c r="B1939" s="3">
        <v>16</v>
      </c>
    </row>
    <row r="1940" spans="1:2" x14ac:dyDescent="0.25">
      <c r="A1940" s="3">
        <v>31686</v>
      </c>
      <c r="B1940" s="3">
        <v>16</v>
      </c>
    </row>
    <row r="1941" spans="1:2" x14ac:dyDescent="0.25">
      <c r="A1941" s="3">
        <v>33581</v>
      </c>
      <c r="B1941" s="3">
        <v>16</v>
      </c>
    </row>
    <row r="1942" spans="1:2" x14ac:dyDescent="0.25">
      <c r="A1942" s="3">
        <v>19986</v>
      </c>
      <c r="B1942" s="3">
        <v>16</v>
      </c>
    </row>
    <row r="1943" spans="1:2" x14ac:dyDescent="0.25">
      <c r="A1943" s="3">
        <v>20518</v>
      </c>
      <c r="B1943" s="3">
        <v>16</v>
      </c>
    </row>
    <row r="1944" spans="1:2" x14ac:dyDescent="0.25">
      <c r="A1944" s="3">
        <v>38200</v>
      </c>
      <c r="B1944" s="3">
        <v>16</v>
      </c>
    </row>
    <row r="1945" spans="1:2" x14ac:dyDescent="0.25">
      <c r="A1945" s="3">
        <v>41452</v>
      </c>
      <c r="B1945" s="3">
        <v>16</v>
      </c>
    </row>
    <row r="1946" spans="1:2" x14ac:dyDescent="0.25">
      <c r="A1946" s="3">
        <v>20587</v>
      </c>
      <c r="B1946" s="3">
        <v>16</v>
      </c>
    </row>
    <row r="1947" spans="1:2" x14ac:dyDescent="0.25">
      <c r="A1947" s="3">
        <v>30772</v>
      </c>
      <c r="B1947" s="3">
        <v>16</v>
      </c>
    </row>
    <row r="1948" spans="1:2" x14ac:dyDescent="0.25">
      <c r="A1948" s="3">
        <v>46779</v>
      </c>
      <c r="B1948" s="3">
        <v>16</v>
      </c>
    </row>
    <row r="1949" spans="1:2" x14ac:dyDescent="0.25">
      <c r="A1949" s="3">
        <v>24884</v>
      </c>
      <c r="B1949" s="3">
        <v>16</v>
      </c>
    </row>
    <row r="1950" spans="1:2" x14ac:dyDescent="0.25">
      <c r="A1950" s="3">
        <v>22304</v>
      </c>
      <c r="B1950" s="3">
        <v>16</v>
      </c>
    </row>
    <row r="1951" spans="1:2" x14ac:dyDescent="0.25">
      <c r="A1951" s="3">
        <v>54466</v>
      </c>
      <c r="B1951" s="3">
        <v>16</v>
      </c>
    </row>
    <row r="1952" spans="1:2" x14ac:dyDescent="0.25">
      <c r="A1952" s="3">
        <v>33444</v>
      </c>
      <c r="B1952" s="3">
        <v>16</v>
      </c>
    </row>
    <row r="1953" spans="1:2" x14ac:dyDescent="0.25">
      <c r="A1953" s="3">
        <v>26954</v>
      </c>
      <c r="B1953" s="3">
        <v>16</v>
      </c>
    </row>
    <row r="1954" spans="1:2" x14ac:dyDescent="0.25">
      <c r="A1954" s="3">
        <v>26228</v>
      </c>
      <c r="B1954" s="3">
        <v>16</v>
      </c>
    </row>
    <row r="1955" spans="1:2" x14ac:dyDescent="0.25">
      <c r="A1955" s="3">
        <v>43142</v>
      </c>
      <c r="B1955" s="3">
        <v>16</v>
      </c>
    </row>
    <row r="1956" spans="1:2" x14ac:dyDescent="0.25">
      <c r="A1956" s="3">
        <v>34596</v>
      </c>
      <c r="B1956" s="3">
        <v>16</v>
      </c>
    </row>
    <row r="1957" spans="1:2" x14ac:dyDescent="0.25">
      <c r="A1957" s="3">
        <v>33279</v>
      </c>
      <c r="B1957" s="3">
        <v>16</v>
      </c>
    </row>
    <row r="1958" spans="1:2" x14ac:dyDescent="0.25">
      <c r="A1958" s="3">
        <v>30261</v>
      </c>
      <c r="B1958" s="3">
        <v>16</v>
      </c>
    </row>
    <row r="1959" spans="1:2" x14ac:dyDescent="0.25">
      <c r="A1959" s="3">
        <v>15253</v>
      </c>
      <c r="B1959" s="3">
        <v>16</v>
      </c>
    </row>
    <row r="1960" spans="1:2" x14ac:dyDescent="0.25">
      <c r="A1960" s="3">
        <v>34596</v>
      </c>
      <c r="B1960" s="3">
        <v>16</v>
      </c>
    </row>
    <row r="1961" spans="1:2" x14ac:dyDescent="0.25">
      <c r="A1961" s="3">
        <v>15033</v>
      </c>
      <c r="B1961" s="3">
        <v>15</v>
      </c>
    </row>
    <row r="1962" spans="1:2" x14ac:dyDescent="0.25">
      <c r="A1962" s="3">
        <v>29938</v>
      </c>
      <c r="B1962" s="3">
        <v>15</v>
      </c>
    </row>
    <row r="1963" spans="1:2" x14ac:dyDescent="0.25">
      <c r="A1963" s="3">
        <v>40737</v>
      </c>
      <c r="B1963" s="3">
        <v>15</v>
      </c>
    </row>
    <row r="1964" spans="1:2" x14ac:dyDescent="0.25">
      <c r="A1964" s="3">
        <v>23295</v>
      </c>
      <c r="B1964" s="3">
        <v>15</v>
      </c>
    </row>
    <row r="1965" spans="1:2" x14ac:dyDescent="0.25">
      <c r="A1965" s="3">
        <v>46102</v>
      </c>
      <c r="B1965" s="3">
        <v>15</v>
      </c>
    </row>
    <row r="1966" spans="1:2" x14ac:dyDescent="0.25">
      <c r="A1966" s="3">
        <v>18988</v>
      </c>
      <c r="B1966" s="3">
        <v>15</v>
      </c>
    </row>
    <row r="1967" spans="1:2" x14ac:dyDescent="0.25">
      <c r="A1967" s="3">
        <v>36627</v>
      </c>
      <c r="B1967" s="3">
        <v>15</v>
      </c>
    </row>
    <row r="1968" spans="1:2" x14ac:dyDescent="0.25">
      <c r="A1968" s="3">
        <v>40479</v>
      </c>
      <c r="B1968" s="3">
        <v>15</v>
      </c>
    </row>
    <row r="1969" spans="1:2" x14ac:dyDescent="0.25">
      <c r="A1969" s="3">
        <v>24163</v>
      </c>
      <c r="B1969" s="3">
        <v>15</v>
      </c>
    </row>
    <row r="1970" spans="1:2" x14ac:dyDescent="0.25">
      <c r="A1970" s="3">
        <v>31859</v>
      </c>
      <c r="B1970" s="3">
        <v>15</v>
      </c>
    </row>
    <row r="1971" spans="1:2" x14ac:dyDescent="0.25">
      <c r="A1971" s="3">
        <v>27190</v>
      </c>
      <c r="B1971" s="3">
        <v>15</v>
      </c>
    </row>
    <row r="1972" spans="1:2" x14ac:dyDescent="0.25">
      <c r="A1972" s="3">
        <v>15759</v>
      </c>
      <c r="B1972" s="3">
        <v>14</v>
      </c>
    </row>
    <row r="1973" spans="1:2" x14ac:dyDescent="0.25">
      <c r="A1973" s="3">
        <v>39996</v>
      </c>
      <c r="B1973" s="3">
        <v>14</v>
      </c>
    </row>
    <row r="1974" spans="1:2" x14ac:dyDescent="0.25">
      <c r="A1974" s="3">
        <v>34633</v>
      </c>
      <c r="B1974" s="3">
        <v>14</v>
      </c>
    </row>
    <row r="1975" spans="1:2" x14ac:dyDescent="0.25">
      <c r="A1975" s="3">
        <v>28359</v>
      </c>
      <c r="B1975" s="3">
        <v>14</v>
      </c>
    </row>
    <row r="1976" spans="1:2" x14ac:dyDescent="0.25">
      <c r="A1976" s="3">
        <v>22775</v>
      </c>
      <c r="B1976" s="3">
        <v>14</v>
      </c>
    </row>
    <row r="1977" spans="1:2" x14ac:dyDescent="0.25">
      <c r="A1977" s="3">
        <v>18169</v>
      </c>
      <c r="B1977" s="3">
        <v>14</v>
      </c>
    </row>
    <row r="1978" spans="1:2" x14ac:dyDescent="0.25">
      <c r="A1978" s="3">
        <v>34242</v>
      </c>
      <c r="B1978" s="3">
        <v>14</v>
      </c>
    </row>
    <row r="1979" spans="1:2" x14ac:dyDescent="0.25">
      <c r="A1979" s="3">
        <v>37406</v>
      </c>
      <c r="B1979" s="3">
        <v>14</v>
      </c>
    </row>
    <row r="1980" spans="1:2" x14ac:dyDescent="0.25">
      <c r="A1980" s="3">
        <v>36143</v>
      </c>
      <c r="B1980" s="3">
        <v>13</v>
      </c>
    </row>
    <row r="1981" spans="1:2" x14ac:dyDescent="0.25">
      <c r="A1981" s="3">
        <v>18100</v>
      </c>
      <c r="B1981" s="3">
        <v>13</v>
      </c>
    </row>
    <row r="1982" spans="1:2" x14ac:dyDescent="0.25">
      <c r="A1982" s="3">
        <v>36736</v>
      </c>
      <c r="B1982" s="3">
        <v>13</v>
      </c>
    </row>
    <row r="1983" spans="1:2" x14ac:dyDescent="0.25">
      <c r="A1983" s="3">
        <v>16581</v>
      </c>
      <c r="B1983" s="3">
        <v>13</v>
      </c>
    </row>
    <row r="1984" spans="1:2" x14ac:dyDescent="0.25">
      <c r="A1984" s="3">
        <v>7500</v>
      </c>
      <c r="B1984" s="3">
        <v>13</v>
      </c>
    </row>
    <row r="1985" spans="1:2" x14ac:dyDescent="0.25">
      <c r="A1985" s="3">
        <v>28420</v>
      </c>
      <c r="B1985" s="3">
        <v>13</v>
      </c>
    </row>
    <row r="1986" spans="1:2" x14ac:dyDescent="0.25">
      <c r="A1986" s="3">
        <v>40246</v>
      </c>
      <c r="B1986" s="3">
        <v>12</v>
      </c>
    </row>
    <row r="1987" spans="1:2" x14ac:dyDescent="0.25">
      <c r="A1987" s="3">
        <v>26304</v>
      </c>
      <c r="B1987" s="3">
        <v>12</v>
      </c>
    </row>
    <row r="1988" spans="1:2" x14ac:dyDescent="0.25">
      <c r="A1988" s="3">
        <v>33181</v>
      </c>
      <c r="B1988" s="3">
        <v>12</v>
      </c>
    </row>
    <row r="1989" spans="1:2" x14ac:dyDescent="0.25">
      <c r="A1989" s="3">
        <v>31880</v>
      </c>
      <c r="B1989" s="3">
        <v>12</v>
      </c>
    </row>
    <row r="1990" spans="1:2" x14ac:dyDescent="0.25">
      <c r="A1990" s="3">
        <v>25252</v>
      </c>
      <c r="B1990" s="3">
        <v>12</v>
      </c>
    </row>
    <row r="1991" spans="1:2" x14ac:dyDescent="0.25">
      <c r="A1991" s="3">
        <v>17487</v>
      </c>
      <c r="B1991" s="3">
        <v>12</v>
      </c>
    </row>
    <row r="1992" spans="1:2" x14ac:dyDescent="0.25">
      <c r="A1992" s="3">
        <v>26868</v>
      </c>
      <c r="B1992" s="3">
        <v>12</v>
      </c>
    </row>
    <row r="1993" spans="1:2" x14ac:dyDescent="0.25">
      <c r="A1993" s="3">
        <v>41145</v>
      </c>
      <c r="B1993" s="3">
        <v>12</v>
      </c>
    </row>
    <row r="1994" spans="1:2" x14ac:dyDescent="0.25">
      <c r="A1994" s="3">
        <v>32474</v>
      </c>
      <c r="B1994" s="3">
        <v>11</v>
      </c>
    </row>
    <row r="1995" spans="1:2" x14ac:dyDescent="0.25">
      <c r="A1995" s="3">
        <v>35946</v>
      </c>
      <c r="B1995" s="3">
        <v>11</v>
      </c>
    </row>
    <row r="1996" spans="1:2" x14ac:dyDescent="0.25">
      <c r="A1996" s="3">
        <v>28764</v>
      </c>
      <c r="B1996" s="3">
        <v>11</v>
      </c>
    </row>
    <row r="1997" spans="1:2" x14ac:dyDescent="0.25">
      <c r="A1997" s="3">
        <v>27590</v>
      </c>
      <c r="B1997" s="3">
        <v>11</v>
      </c>
    </row>
    <row r="1998" spans="1:2" x14ac:dyDescent="0.25">
      <c r="A1998" s="3">
        <v>25930</v>
      </c>
      <c r="B1998" s="3">
        <v>11</v>
      </c>
    </row>
    <row r="1999" spans="1:2" x14ac:dyDescent="0.25">
      <c r="A1999" s="3">
        <v>22280</v>
      </c>
      <c r="B1999" s="3">
        <v>11</v>
      </c>
    </row>
    <row r="2000" spans="1:2" x14ac:dyDescent="0.25">
      <c r="A2000" s="3">
        <v>36807</v>
      </c>
      <c r="B2000" s="3">
        <v>11</v>
      </c>
    </row>
    <row r="2001" spans="1:2" x14ac:dyDescent="0.25">
      <c r="A2001" s="3">
        <v>29298</v>
      </c>
      <c r="B2001" s="3">
        <v>10</v>
      </c>
    </row>
    <row r="2002" spans="1:2" x14ac:dyDescent="0.25">
      <c r="A2002" s="3">
        <v>26751</v>
      </c>
      <c r="B2002" s="3">
        <v>10</v>
      </c>
    </row>
    <row r="2003" spans="1:2" x14ac:dyDescent="0.25">
      <c r="A2003" s="3">
        <v>7500</v>
      </c>
      <c r="B2003" s="3">
        <v>10</v>
      </c>
    </row>
    <row r="2004" spans="1:2" x14ac:dyDescent="0.25">
      <c r="A2004" s="3">
        <v>19485</v>
      </c>
      <c r="B2004" s="3">
        <v>10</v>
      </c>
    </row>
    <row r="2005" spans="1:2" x14ac:dyDescent="0.25">
      <c r="A2005" s="3">
        <v>42997</v>
      </c>
      <c r="B2005" s="3">
        <v>10</v>
      </c>
    </row>
    <row r="2006" spans="1:2" x14ac:dyDescent="0.25">
      <c r="A2006" s="3">
        <v>26326</v>
      </c>
      <c r="B2006" s="3">
        <v>9</v>
      </c>
    </row>
    <row r="2007" spans="1:2" x14ac:dyDescent="0.25">
      <c r="A2007" s="3">
        <v>38285</v>
      </c>
      <c r="B2007" s="3">
        <v>9</v>
      </c>
    </row>
    <row r="2008" spans="1:2" x14ac:dyDescent="0.25">
      <c r="A2008" s="3">
        <v>18492</v>
      </c>
      <c r="B2008" s="3">
        <v>9</v>
      </c>
    </row>
    <row r="2009" spans="1:2" x14ac:dyDescent="0.25">
      <c r="A2009" s="3">
        <v>20427</v>
      </c>
      <c r="B2009" s="3">
        <v>9</v>
      </c>
    </row>
    <row r="2010" spans="1:2" x14ac:dyDescent="0.25">
      <c r="A2010" s="3">
        <v>23536</v>
      </c>
      <c r="B2010" s="3">
        <v>9</v>
      </c>
    </row>
    <row r="2011" spans="1:2" x14ac:dyDescent="0.25">
      <c r="A2011" s="3">
        <v>17688</v>
      </c>
      <c r="B2011" s="3">
        <v>9</v>
      </c>
    </row>
    <row r="2012" spans="1:2" x14ac:dyDescent="0.25">
      <c r="A2012" s="3">
        <v>30523</v>
      </c>
      <c r="B2012" s="3">
        <v>8</v>
      </c>
    </row>
    <row r="2013" spans="1:2" x14ac:dyDescent="0.25">
      <c r="A2013" s="3">
        <v>14421</v>
      </c>
      <c r="B2013" s="3">
        <v>8</v>
      </c>
    </row>
    <row r="2014" spans="1:2" x14ac:dyDescent="0.25">
      <c r="A2014" s="3">
        <v>34578</v>
      </c>
      <c r="B2014" s="3">
        <v>8</v>
      </c>
    </row>
    <row r="2015" spans="1:2" x14ac:dyDescent="0.25">
      <c r="A2015" s="3">
        <v>32583</v>
      </c>
      <c r="B2015" s="3">
        <v>8</v>
      </c>
    </row>
    <row r="2016" spans="1:2" x14ac:dyDescent="0.25">
      <c r="A2016" s="3">
        <v>4023</v>
      </c>
      <c r="B2016" s="3">
        <v>8</v>
      </c>
    </row>
    <row r="2017" spans="1:2" x14ac:dyDescent="0.25">
      <c r="A2017" s="3">
        <v>11448</v>
      </c>
      <c r="B2017" s="3">
        <v>8</v>
      </c>
    </row>
    <row r="2018" spans="1:2" x14ac:dyDescent="0.25">
      <c r="A2018" s="3">
        <v>25176</v>
      </c>
      <c r="B2018" s="3">
        <v>8</v>
      </c>
    </row>
    <row r="2019" spans="1:2" x14ac:dyDescent="0.25">
      <c r="A2019" s="3">
        <v>1730</v>
      </c>
      <c r="B2019" s="3">
        <v>7</v>
      </c>
    </row>
    <row r="2020" spans="1:2" x14ac:dyDescent="0.25">
      <c r="A2020" s="3">
        <v>33590</v>
      </c>
      <c r="B2020" s="3">
        <v>6</v>
      </c>
    </row>
    <row r="2021" spans="1:2" x14ac:dyDescent="0.25">
      <c r="A2021" s="3">
        <v>4861</v>
      </c>
      <c r="B2021" s="3">
        <v>5</v>
      </c>
    </row>
    <row r="2022" spans="1:2" x14ac:dyDescent="0.25">
      <c r="A2022" s="3">
        <v>3502</v>
      </c>
      <c r="B2022" s="3">
        <v>4</v>
      </c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</sheetData>
  <autoFilter ref="A1:B1" xr:uid="{0C1003EE-5156-4613-8855-28DD7D80D49A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5787-096E-4E46-B245-F84AF607CBAC}">
  <dimension ref="A1:D7"/>
  <sheetViews>
    <sheetView workbookViewId="0">
      <selection activeCell="A3" sqref="A3"/>
    </sheetView>
  </sheetViews>
  <sheetFormatPr defaultRowHeight="12.5" x14ac:dyDescent="0.25"/>
  <cols>
    <col min="1" max="1" width="13.1796875" bestFit="1" customWidth="1"/>
    <col min="2" max="2" width="15.1796875" bestFit="1" customWidth="1"/>
    <col min="3" max="3" width="17.6328125" bestFit="1" customWidth="1"/>
    <col min="4" max="4" width="19.453125" bestFit="1" customWidth="1"/>
  </cols>
  <sheetData>
    <row r="1" spans="1:4" x14ac:dyDescent="0.25">
      <c r="A1" s="5" t="s">
        <v>22</v>
      </c>
      <c r="B1" s="6">
        <v>1</v>
      </c>
    </row>
    <row r="3" spans="1:4" x14ac:dyDescent="0.25">
      <c r="A3" s="5" t="s">
        <v>122</v>
      </c>
      <c r="B3" t="s">
        <v>125</v>
      </c>
      <c r="C3" t="s">
        <v>126</v>
      </c>
      <c r="D3" t="s">
        <v>127</v>
      </c>
    </row>
    <row r="4" spans="1:4" x14ac:dyDescent="0.25">
      <c r="A4" s="6">
        <v>0</v>
      </c>
      <c r="B4">
        <v>260428</v>
      </c>
      <c r="C4">
        <v>207</v>
      </c>
      <c r="D4">
        <v>1258.1062801932367</v>
      </c>
    </row>
    <row r="5" spans="1:4" x14ac:dyDescent="0.25">
      <c r="A5" s="6">
        <v>1</v>
      </c>
      <c r="B5">
        <v>24421</v>
      </c>
      <c r="C5">
        <v>102</v>
      </c>
      <c r="D5">
        <v>239.42156862745097</v>
      </c>
    </row>
    <row r="6" spans="1:4" x14ac:dyDescent="0.25">
      <c r="A6" s="6">
        <v>2</v>
      </c>
      <c r="B6">
        <v>420</v>
      </c>
      <c r="C6">
        <v>2</v>
      </c>
      <c r="D6">
        <v>210</v>
      </c>
    </row>
    <row r="7" spans="1:4" x14ac:dyDescent="0.25">
      <c r="A7" s="6" t="s">
        <v>124</v>
      </c>
      <c r="B7">
        <v>285269</v>
      </c>
      <c r="C7">
        <v>311</v>
      </c>
      <c r="D7">
        <v>917.2636655948553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D334-AE26-4828-A4F4-9374E1BD43AF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20EA-CDA8-4327-AC83-06D42DFA1A23}">
  <dimension ref="A1:AL2206"/>
  <sheetViews>
    <sheetView topLeftCell="AG1" workbookViewId="0">
      <selection activeCell="AK7" sqref="AK7"/>
    </sheetView>
  </sheetViews>
  <sheetFormatPr defaultColWidth="12.54296875" defaultRowHeight="12.5" x14ac:dyDescent="0.25"/>
  <cols>
    <col min="1" max="1" width="7" bestFit="1" customWidth="1"/>
    <col min="2" max="2" width="35.54296875" customWidth="1"/>
    <col min="3" max="3" width="8.26953125" bestFit="1" customWidth="1"/>
    <col min="4" max="4" width="9.54296875" bestFit="1" customWidth="1"/>
    <col min="5" max="5" width="8.26953125" bestFit="1" customWidth="1"/>
    <col min="6" max="6" width="9.453125" bestFit="1" customWidth="1"/>
    <col min="7" max="7" width="8.81640625" bestFit="1" customWidth="1"/>
    <col min="8" max="8" width="15.81640625" bestFit="1" customWidth="1"/>
    <col min="9" max="9" width="15.26953125" bestFit="1" customWidth="1"/>
    <col min="10" max="10" width="16.81640625" bestFit="1" customWidth="1"/>
    <col min="11" max="11" width="12.81640625" bestFit="1" customWidth="1"/>
    <col min="12" max="12" width="18.7265625" bestFit="1" customWidth="1"/>
    <col min="13" max="13" width="17.81640625" bestFit="1" customWidth="1"/>
    <col min="14" max="14" width="20.26953125" bestFit="1" customWidth="1"/>
    <col min="15" max="15" width="18.453125" bestFit="1" customWidth="1"/>
    <col min="16" max="16" width="18.81640625" bestFit="1" customWidth="1"/>
    <col min="17" max="21" width="13.81640625" bestFit="1" customWidth="1"/>
    <col min="22" max="22" width="8.7265625" bestFit="1" customWidth="1"/>
    <col min="23" max="23" width="21.81640625" customWidth="1"/>
    <col min="24" max="24" width="4.26953125" bestFit="1" customWidth="1"/>
    <col min="25" max="25" width="14.453125" bestFit="1" customWidth="1"/>
    <col min="26" max="26" width="14.7265625" bestFit="1" customWidth="1"/>
    <col min="27" max="27" width="13.81640625" bestFit="1" customWidth="1"/>
    <col min="28" max="28" width="12.7265625" bestFit="1" customWidth="1"/>
    <col min="29" max="29" width="14.81640625" bestFit="1" customWidth="1"/>
    <col min="30" max="30" width="13.26953125" bestFit="1" customWidth="1"/>
    <col min="31" max="31" width="17.54296875" bestFit="1" customWidth="1"/>
    <col min="32" max="32" width="19.26953125" bestFit="1" customWidth="1"/>
    <col min="33" max="33" width="15.81640625" bestFit="1" customWidth="1"/>
    <col min="34" max="34" width="13.7265625" bestFit="1" customWidth="1"/>
    <col min="35" max="35" width="15.4531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19</v>
      </c>
      <c r="R1" s="1" t="s">
        <v>20</v>
      </c>
      <c r="S1" s="1" t="s">
        <v>16</v>
      </c>
      <c r="T1" s="1" t="s">
        <v>17</v>
      </c>
      <c r="U1" s="1" t="s">
        <v>18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L1" s="1" t="s">
        <v>36</v>
      </c>
    </row>
    <row r="2" spans="1:38" x14ac:dyDescent="0.25">
      <c r="A2" s="1">
        <v>87679</v>
      </c>
      <c r="B2" s="1">
        <v>2491</v>
      </c>
      <c r="C2" s="1">
        <v>0</v>
      </c>
      <c r="D2" s="1">
        <v>0</v>
      </c>
      <c r="E2" s="1">
        <v>62</v>
      </c>
      <c r="F2" s="1">
        <v>1259</v>
      </c>
      <c r="G2" s="1">
        <v>172</v>
      </c>
      <c r="H2" s="1">
        <v>815</v>
      </c>
      <c r="I2" s="1">
        <v>97</v>
      </c>
      <c r="J2" s="1">
        <v>148</v>
      </c>
      <c r="K2" s="1">
        <v>33</v>
      </c>
      <c r="L2" s="1">
        <v>1</v>
      </c>
      <c r="M2" s="1">
        <v>7</v>
      </c>
      <c r="N2" s="1">
        <v>11</v>
      </c>
      <c r="O2" s="1">
        <v>10</v>
      </c>
      <c r="P2" s="1">
        <v>4</v>
      </c>
      <c r="Q2" s="1">
        <v>1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1</v>
      </c>
      <c r="X2" s="1">
        <v>32</v>
      </c>
      <c r="Y2" s="1">
        <v>2496</v>
      </c>
      <c r="Z2" s="1">
        <v>0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2458</v>
      </c>
      <c r="AJ2" s="2">
        <v>42353</v>
      </c>
      <c r="AL2" t="str">
        <f>_xlfn.TEXTJOIN(",",TRUE,B2:AJ2)</f>
        <v>2491,0,0,62,1259,172,815,97,148,33,1,7,11,10,4,1,0,1,0,1,0,1,32,2496,0,0,0,1,0,0,1,0,0,2458,42353</v>
      </c>
    </row>
    <row r="3" spans="1:38" x14ac:dyDescent="0.25">
      <c r="A3" s="1">
        <v>46344</v>
      </c>
      <c r="B3" s="1">
        <v>21</v>
      </c>
      <c r="C3" s="1">
        <v>1</v>
      </c>
      <c r="D3" s="1">
        <v>1</v>
      </c>
      <c r="E3" s="1">
        <v>38</v>
      </c>
      <c r="F3" s="1">
        <v>11</v>
      </c>
      <c r="G3" s="1">
        <v>1</v>
      </c>
      <c r="H3" s="1">
        <v>6</v>
      </c>
      <c r="I3" s="1">
        <v>2</v>
      </c>
      <c r="J3" s="1">
        <v>1</v>
      </c>
      <c r="K3" s="1">
        <v>6</v>
      </c>
      <c r="L3" s="1">
        <v>2</v>
      </c>
      <c r="M3" s="1">
        <v>1</v>
      </c>
      <c r="N3" s="1">
        <v>1</v>
      </c>
      <c r="O3" s="1">
        <v>2</v>
      </c>
      <c r="P3" s="1">
        <v>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66</v>
      </c>
      <c r="Y3" s="1">
        <v>2272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15</v>
      </c>
      <c r="AJ3" s="2">
        <v>42577</v>
      </c>
      <c r="AL3" t="str">
        <f t="shared" ref="AL3:AL66" si="0">_xlfn.TEXTJOIN(",",TRUE,B3:AJ3)</f>
        <v>21,1,1,38,11,1,6,2,1,6,2,1,1,2,5,0,0,0,0,0,0,0,66,2272,0,0,1,0,0,0,1,0,0,15,42577</v>
      </c>
    </row>
    <row r="4" spans="1:38" x14ac:dyDescent="0.25">
      <c r="A4" s="1">
        <v>71613</v>
      </c>
      <c r="B4" s="1">
        <v>734</v>
      </c>
      <c r="C4" s="1">
        <v>0</v>
      </c>
      <c r="D4" s="1">
        <v>0</v>
      </c>
      <c r="E4" s="1">
        <v>26</v>
      </c>
      <c r="F4" s="1">
        <v>426</v>
      </c>
      <c r="G4" s="1">
        <v>49</v>
      </c>
      <c r="H4" s="1">
        <v>127</v>
      </c>
      <c r="I4" s="1">
        <v>111</v>
      </c>
      <c r="J4" s="1">
        <v>21</v>
      </c>
      <c r="K4" s="1">
        <v>42</v>
      </c>
      <c r="L4" s="1">
        <v>1</v>
      </c>
      <c r="M4" s="1">
        <v>8</v>
      </c>
      <c r="N4" s="1">
        <v>2</v>
      </c>
      <c r="O4" s="1">
        <v>10</v>
      </c>
      <c r="P4" s="1">
        <v>4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55</v>
      </c>
      <c r="Y4" s="1">
        <v>2471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692</v>
      </c>
      <c r="AJ4" s="2">
        <v>42378</v>
      </c>
      <c r="AL4" t="str">
        <f t="shared" si="0"/>
        <v>734,0,0,26,426,49,127,111,21,42,1,8,2,10,4,0,0,0,0,0,0,0,55,2471,0,0,0,1,0,0,1,0,0,692,42378</v>
      </c>
    </row>
    <row r="5" spans="1:38" x14ac:dyDescent="0.25">
      <c r="A5" s="1">
        <v>26646</v>
      </c>
      <c r="B5" s="1">
        <v>48</v>
      </c>
      <c r="C5" s="1">
        <v>1</v>
      </c>
      <c r="D5" s="1">
        <v>0</v>
      </c>
      <c r="E5" s="1">
        <v>26</v>
      </c>
      <c r="F5" s="1">
        <v>11</v>
      </c>
      <c r="G5" s="1">
        <v>4</v>
      </c>
      <c r="H5" s="1">
        <v>20</v>
      </c>
      <c r="I5" s="1">
        <v>10</v>
      </c>
      <c r="J5" s="1">
        <v>3</v>
      </c>
      <c r="K5" s="1">
        <v>5</v>
      </c>
      <c r="L5" s="1">
        <v>2</v>
      </c>
      <c r="M5" s="1">
        <v>2</v>
      </c>
      <c r="N5" s="1">
        <v>0</v>
      </c>
      <c r="O5" s="1">
        <v>4</v>
      </c>
      <c r="P5" s="1">
        <v>6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36</v>
      </c>
      <c r="Y5" s="1">
        <v>2298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43</v>
      </c>
      <c r="AJ5" s="2">
        <v>42551</v>
      </c>
      <c r="AL5" t="str">
        <f t="shared" si="0"/>
        <v>48,1,0,26,11,4,20,10,3,5,2,2,0,4,6,0,0,0,0,0,0,0,36,2298,0,0,0,1,0,0,1,0,0,43,42551</v>
      </c>
    </row>
    <row r="6" spans="1:38" x14ac:dyDescent="0.25">
      <c r="A6" s="1">
        <v>58293</v>
      </c>
      <c r="B6" s="1">
        <v>407</v>
      </c>
      <c r="C6" s="1">
        <v>1</v>
      </c>
      <c r="D6" s="1">
        <v>0</v>
      </c>
      <c r="E6" s="1">
        <v>94</v>
      </c>
      <c r="F6" s="1">
        <v>173</v>
      </c>
      <c r="G6" s="1">
        <v>43</v>
      </c>
      <c r="H6" s="1">
        <v>118</v>
      </c>
      <c r="I6" s="1">
        <v>46</v>
      </c>
      <c r="J6" s="1">
        <v>27</v>
      </c>
      <c r="K6" s="1">
        <v>15</v>
      </c>
      <c r="L6" s="1">
        <v>5</v>
      </c>
      <c r="M6" s="1">
        <v>5</v>
      </c>
      <c r="N6" s="1">
        <v>3</v>
      </c>
      <c r="O6" s="1">
        <v>6</v>
      </c>
      <c r="P6" s="1">
        <v>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39</v>
      </c>
      <c r="Y6" s="1">
        <v>2320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392</v>
      </c>
      <c r="AJ6" s="2">
        <v>42529</v>
      </c>
      <c r="AL6" t="str">
        <f t="shared" si="0"/>
        <v>407,1,0,94,173,43,118,46,27,15,5,5,3,6,5,0,0,0,0,0,0,0,39,2320,0,1,0,0,0,0,0,0,1,392,42529</v>
      </c>
    </row>
    <row r="7" spans="1:38" x14ac:dyDescent="0.25">
      <c r="A7" s="1">
        <v>62513</v>
      </c>
      <c r="B7" s="1">
        <v>702</v>
      </c>
      <c r="C7" s="1">
        <v>0</v>
      </c>
      <c r="D7" s="1">
        <v>1</v>
      </c>
      <c r="E7" s="1">
        <v>16</v>
      </c>
      <c r="F7" s="1">
        <v>520</v>
      </c>
      <c r="G7" s="1">
        <v>42</v>
      </c>
      <c r="H7" s="1">
        <v>98</v>
      </c>
      <c r="I7" s="1">
        <v>0</v>
      </c>
      <c r="J7" s="1">
        <v>42</v>
      </c>
      <c r="K7" s="1">
        <v>14</v>
      </c>
      <c r="L7" s="1">
        <v>2</v>
      </c>
      <c r="M7" s="1">
        <v>6</v>
      </c>
      <c r="N7" s="1">
        <v>4</v>
      </c>
      <c r="O7" s="1">
        <v>10</v>
      </c>
      <c r="P7" s="1">
        <v>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53</v>
      </c>
      <c r="Y7" s="1">
        <v>2452</v>
      </c>
      <c r="Z7" s="1">
        <v>0</v>
      </c>
      <c r="AA7" s="1">
        <v>0</v>
      </c>
      <c r="AB7" s="1">
        <v>0</v>
      </c>
      <c r="AC7" s="1">
        <v>1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688</v>
      </c>
      <c r="AJ7" s="2">
        <v>42397</v>
      </c>
      <c r="AL7" t="str">
        <f t="shared" si="0"/>
        <v>702,0,1,16,520,42,98,0,42,14,2,6,4,10,6,0,0,0,0,0,0,0,53,2452,0,0,0,1,0,0,0,1,0,688,42397</v>
      </c>
    </row>
    <row r="8" spans="1:38" x14ac:dyDescent="0.25">
      <c r="A8" s="1">
        <v>55635</v>
      </c>
      <c r="B8" s="1">
        <v>563</v>
      </c>
      <c r="C8" s="1">
        <v>0</v>
      </c>
      <c r="D8" s="1">
        <v>1</v>
      </c>
      <c r="E8" s="1">
        <v>34</v>
      </c>
      <c r="F8" s="1">
        <v>235</v>
      </c>
      <c r="G8" s="1">
        <v>65</v>
      </c>
      <c r="H8" s="1">
        <v>164</v>
      </c>
      <c r="I8" s="1">
        <v>50</v>
      </c>
      <c r="J8" s="1">
        <v>49</v>
      </c>
      <c r="K8" s="1">
        <v>27</v>
      </c>
      <c r="L8" s="1">
        <v>4</v>
      </c>
      <c r="M8" s="1">
        <v>7</v>
      </c>
      <c r="N8" s="1">
        <v>3</v>
      </c>
      <c r="O8" s="1">
        <v>7</v>
      </c>
      <c r="P8" s="1">
        <v>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49</v>
      </c>
      <c r="Y8" s="1">
        <v>2752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536</v>
      </c>
      <c r="AJ8" s="2">
        <v>42097</v>
      </c>
      <c r="AL8" t="str">
        <f t="shared" si="0"/>
        <v>563,0,1,34,235,65,164,50,49,27,4,7,3,7,6,0,0,0,0,0,0,0,49,2752,1,0,0,0,0,0,1,0,0,536,42097</v>
      </c>
    </row>
    <row r="9" spans="1:38" x14ac:dyDescent="0.25">
      <c r="A9" s="1">
        <v>33454</v>
      </c>
      <c r="B9" s="1">
        <v>146</v>
      </c>
      <c r="C9" s="1">
        <v>1</v>
      </c>
      <c r="D9" s="1">
        <v>0</v>
      </c>
      <c r="E9" s="1">
        <v>32</v>
      </c>
      <c r="F9" s="1">
        <v>76</v>
      </c>
      <c r="G9" s="1">
        <v>10</v>
      </c>
      <c r="H9" s="1">
        <v>56</v>
      </c>
      <c r="I9" s="1">
        <v>3</v>
      </c>
      <c r="J9" s="1">
        <v>1</v>
      </c>
      <c r="K9" s="1">
        <v>23</v>
      </c>
      <c r="L9" s="1">
        <v>2</v>
      </c>
      <c r="M9" s="1">
        <v>4</v>
      </c>
      <c r="N9" s="1">
        <v>0</v>
      </c>
      <c r="O9" s="1">
        <v>4</v>
      </c>
      <c r="P9" s="1">
        <v>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35</v>
      </c>
      <c r="Y9" s="1">
        <v>2576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</v>
      </c>
      <c r="AI9" s="1">
        <v>123</v>
      </c>
      <c r="AJ9" s="2">
        <v>42273</v>
      </c>
      <c r="AL9" t="str">
        <f t="shared" si="0"/>
        <v>146,1,0,32,76,10,56,3,1,23,2,4,0,4,8,0,0,0,0,0,0,0,35,2576,0,1,0,0,0,0,0,0,1,123,42273</v>
      </c>
    </row>
    <row r="10" spans="1:38" x14ac:dyDescent="0.25">
      <c r="A10" s="1">
        <v>90638</v>
      </c>
      <c r="B10" s="1">
        <v>2429</v>
      </c>
      <c r="C10" s="1">
        <v>0</v>
      </c>
      <c r="D10" s="1">
        <v>0</v>
      </c>
      <c r="E10" s="1">
        <v>29</v>
      </c>
      <c r="F10" s="1">
        <v>1156</v>
      </c>
      <c r="G10" s="1">
        <v>120</v>
      </c>
      <c r="H10" s="1">
        <v>915</v>
      </c>
      <c r="I10" s="1">
        <v>94</v>
      </c>
      <c r="J10" s="1">
        <v>144</v>
      </c>
      <c r="K10" s="1">
        <v>96</v>
      </c>
      <c r="L10" s="1">
        <v>1</v>
      </c>
      <c r="M10" s="1">
        <v>3</v>
      </c>
      <c r="N10" s="1">
        <v>4</v>
      </c>
      <c r="O10" s="1">
        <v>10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1</v>
      </c>
      <c r="X10" s="1">
        <v>29</v>
      </c>
      <c r="Y10" s="1">
        <v>2295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  <c r="AI10" s="1">
        <v>2333</v>
      </c>
      <c r="AJ10" s="2">
        <v>42554</v>
      </c>
      <c r="AL10" t="str">
        <f t="shared" si="0"/>
        <v>2429,0,0,29,1156,120,915,94,144,96,1,3,4,10,1,0,0,0,0,1,0,1,29,2295,0,0,1,0,0,0,0,1,0,2333,42554</v>
      </c>
    </row>
    <row r="11" spans="1:38" x14ac:dyDescent="0.25">
      <c r="A11" s="1">
        <v>5648</v>
      </c>
      <c r="B11" s="1">
        <v>36</v>
      </c>
      <c r="C11" s="1">
        <v>1</v>
      </c>
      <c r="D11" s="1">
        <v>1</v>
      </c>
      <c r="E11" s="1">
        <v>68</v>
      </c>
      <c r="F11" s="1">
        <v>28</v>
      </c>
      <c r="G11" s="1">
        <v>0</v>
      </c>
      <c r="H11" s="1">
        <v>6</v>
      </c>
      <c r="I11" s="1">
        <v>1</v>
      </c>
      <c r="J11" s="1">
        <v>1</v>
      </c>
      <c r="K11" s="1">
        <v>13</v>
      </c>
      <c r="L11" s="1">
        <v>1</v>
      </c>
      <c r="M11" s="1">
        <v>1</v>
      </c>
      <c r="N11" s="1">
        <v>0</v>
      </c>
      <c r="O11" s="1">
        <v>0</v>
      </c>
      <c r="P11" s="1">
        <v>20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70</v>
      </c>
      <c r="Y11" s="1">
        <v>2267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23</v>
      </c>
      <c r="AJ11" s="2">
        <v>42582</v>
      </c>
      <c r="AL11" t="str">
        <f t="shared" si="0"/>
        <v>36,1,1,68,28,0,6,1,1,13,1,1,0,0,20,0,0,1,0,0,0,0,70,2267,0,0,0,1,0,0,0,0,1,23,42582</v>
      </c>
    </row>
    <row r="12" spans="1:38" x14ac:dyDescent="0.25">
      <c r="A12" s="1">
        <v>7500</v>
      </c>
      <c r="B12" s="1">
        <v>45</v>
      </c>
      <c r="C12" s="1">
        <v>0</v>
      </c>
      <c r="D12" s="1">
        <v>0</v>
      </c>
      <c r="E12" s="1">
        <v>59</v>
      </c>
      <c r="F12" s="1">
        <v>6</v>
      </c>
      <c r="G12" s="1">
        <v>16</v>
      </c>
      <c r="H12" s="1">
        <v>11</v>
      </c>
      <c r="I12" s="1">
        <v>11</v>
      </c>
      <c r="J12" s="1">
        <v>1</v>
      </c>
      <c r="K12" s="1">
        <v>16</v>
      </c>
      <c r="L12" s="1">
        <v>1</v>
      </c>
      <c r="M12" s="1">
        <v>2</v>
      </c>
      <c r="N12" s="1">
        <v>0</v>
      </c>
      <c r="O12" s="1">
        <v>3</v>
      </c>
      <c r="P12" s="1">
        <v>8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44</v>
      </c>
      <c r="Y12" s="1">
        <v>2752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29</v>
      </c>
      <c r="AJ12" s="2">
        <v>42097</v>
      </c>
      <c r="AL12" t="str">
        <f t="shared" si="0"/>
        <v>45,0,0,59,6,16,11,11,1,16,1,2,0,3,8,0,0,0,0,0,0,0,44,2752,0,1,0,0,0,0,0,0,0,29,42097</v>
      </c>
    </row>
    <row r="13" spans="1:38" x14ac:dyDescent="0.25">
      <c r="A13" s="1">
        <v>63033</v>
      </c>
      <c r="B13" s="1">
        <v>1072</v>
      </c>
      <c r="C13" s="1">
        <v>0</v>
      </c>
      <c r="D13" s="1">
        <v>0</v>
      </c>
      <c r="E13" s="1">
        <v>82</v>
      </c>
      <c r="F13" s="1">
        <v>194</v>
      </c>
      <c r="G13" s="1">
        <v>61</v>
      </c>
      <c r="H13" s="1">
        <v>480</v>
      </c>
      <c r="I13" s="1">
        <v>225</v>
      </c>
      <c r="J13" s="1">
        <v>112</v>
      </c>
      <c r="K13" s="1">
        <v>30</v>
      </c>
      <c r="L13" s="1">
        <v>1</v>
      </c>
      <c r="M13" s="1">
        <v>3</v>
      </c>
      <c r="N13" s="1">
        <v>4</v>
      </c>
      <c r="O13" s="1">
        <v>8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61</v>
      </c>
      <c r="Y13" s="1">
        <v>2385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1042</v>
      </c>
      <c r="AJ13" s="2">
        <v>42464</v>
      </c>
      <c r="AL13" t="str">
        <f t="shared" si="0"/>
        <v>1072,0,0,82,194,61,480,225,112,30,1,3,4,8,2,0,0,0,0,0,0,0,61,2385,1,0,0,0,0,0,1,0,0,1042,42464</v>
      </c>
    </row>
    <row r="14" spans="1:38" x14ac:dyDescent="0.25">
      <c r="A14" s="1">
        <v>59354</v>
      </c>
      <c r="B14" s="1">
        <v>296</v>
      </c>
      <c r="C14" s="1">
        <v>1</v>
      </c>
      <c r="D14" s="1">
        <v>1</v>
      </c>
      <c r="E14" s="1">
        <v>53</v>
      </c>
      <c r="F14" s="1">
        <v>233</v>
      </c>
      <c r="G14" s="1">
        <v>2</v>
      </c>
      <c r="H14" s="1">
        <v>53</v>
      </c>
      <c r="I14" s="1">
        <v>3</v>
      </c>
      <c r="J14" s="1">
        <v>5</v>
      </c>
      <c r="K14" s="1">
        <v>14</v>
      </c>
      <c r="L14" s="1">
        <v>3</v>
      </c>
      <c r="M14" s="1">
        <v>6</v>
      </c>
      <c r="N14" s="1">
        <v>1</v>
      </c>
      <c r="O14" s="1">
        <v>5</v>
      </c>
      <c r="P14" s="1">
        <v>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68</v>
      </c>
      <c r="Y14" s="1">
        <v>2385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H14" s="1">
        <v>0</v>
      </c>
      <c r="AI14" s="1">
        <v>282</v>
      </c>
      <c r="AJ14" s="2">
        <v>42464</v>
      </c>
      <c r="AL14" t="str">
        <f t="shared" si="0"/>
        <v>296,1,1,53,233,2,53,3,5,14,3,6,1,5,6,0,0,0,0,0,0,0,68,2385,1,0,0,0,0,0,0,1,0,282,42464</v>
      </c>
    </row>
    <row r="15" spans="1:38" x14ac:dyDescent="0.25">
      <c r="A15" s="1">
        <v>17323</v>
      </c>
      <c r="B15" s="1">
        <v>41</v>
      </c>
      <c r="C15" s="1">
        <v>0</v>
      </c>
      <c r="D15" s="1">
        <v>0</v>
      </c>
      <c r="E15" s="1">
        <v>38</v>
      </c>
      <c r="F15" s="1">
        <v>3</v>
      </c>
      <c r="G15" s="1">
        <v>14</v>
      </c>
      <c r="H15" s="1">
        <v>17</v>
      </c>
      <c r="I15" s="1">
        <v>6</v>
      </c>
      <c r="J15" s="1">
        <v>1</v>
      </c>
      <c r="K15" s="1">
        <v>5</v>
      </c>
      <c r="L15" s="1">
        <v>1</v>
      </c>
      <c r="M15" s="1">
        <v>1</v>
      </c>
      <c r="N15" s="1">
        <v>0</v>
      </c>
      <c r="O15" s="1">
        <v>3</v>
      </c>
      <c r="P15" s="1">
        <v>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33</v>
      </c>
      <c r="Y15" s="1">
        <v>2786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36</v>
      </c>
      <c r="AJ15" s="2">
        <v>42063</v>
      </c>
      <c r="AL15" t="str">
        <f t="shared" si="0"/>
        <v>41,0,0,38,3,14,17,6,1,5,1,1,0,3,8,0,0,0,0,0,0,0,33,2786,0,1,0,0,0,0,1,0,0,36,42063</v>
      </c>
    </row>
    <row r="16" spans="1:38" x14ac:dyDescent="0.25">
      <c r="A16" s="1">
        <v>75759</v>
      </c>
      <c r="B16" s="1">
        <v>2304</v>
      </c>
      <c r="C16" s="1">
        <v>0</v>
      </c>
      <c r="D16" s="1">
        <v>0</v>
      </c>
      <c r="E16" s="1">
        <v>46</v>
      </c>
      <c r="F16" s="1">
        <v>1394</v>
      </c>
      <c r="G16" s="1">
        <v>22</v>
      </c>
      <c r="H16" s="1">
        <v>708</v>
      </c>
      <c r="I16" s="1">
        <v>89</v>
      </c>
      <c r="J16" s="1">
        <v>91</v>
      </c>
      <c r="K16" s="1">
        <v>182</v>
      </c>
      <c r="L16" s="1">
        <v>1</v>
      </c>
      <c r="M16" s="1">
        <v>9</v>
      </c>
      <c r="N16" s="1">
        <v>7</v>
      </c>
      <c r="O16" s="1">
        <v>9</v>
      </c>
      <c r="P16" s="1">
        <v>5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  <c r="V16" s="1">
        <v>0</v>
      </c>
      <c r="W16" s="1">
        <v>1</v>
      </c>
      <c r="X16" s="1">
        <v>51</v>
      </c>
      <c r="Y16" s="1">
        <v>2406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2122</v>
      </c>
      <c r="AJ16" s="2">
        <v>42443</v>
      </c>
      <c r="AL16" t="str">
        <f t="shared" si="0"/>
        <v>2304,0,0,46,1394,22,708,89,91,182,1,9,7,9,5,1,0,1,0,1,0,1,51,2406,0,1,0,0,0,0,1,0,0,2122,42443</v>
      </c>
    </row>
    <row r="17" spans="1:38" x14ac:dyDescent="0.25">
      <c r="A17" s="1">
        <v>41850</v>
      </c>
      <c r="B17" s="1">
        <v>92</v>
      </c>
      <c r="C17" s="1">
        <v>1</v>
      </c>
      <c r="D17" s="1">
        <v>1</v>
      </c>
      <c r="E17" s="1">
        <v>51</v>
      </c>
      <c r="F17" s="1">
        <v>53</v>
      </c>
      <c r="G17" s="1">
        <v>5</v>
      </c>
      <c r="H17" s="1">
        <v>19</v>
      </c>
      <c r="I17" s="1">
        <v>2</v>
      </c>
      <c r="J17" s="1">
        <v>13</v>
      </c>
      <c r="K17" s="1">
        <v>4</v>
      </c>
      <c r="L17" s="1">
        <v>3</v>
      </c>
      <c r="M17" s="1">
        <v>3</v>
      </c>
      <c r="N17" s="1">
        <v>0</v>
      </c>
      <c r="O17" s="1">
        <v>3</v>
      </c>
      <c r="P17" s="1">
        <v>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40</v>
      </c>
      <c r="Y17" s="1">
        <v>2711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88</v>
      </c>
      <c r="AJ17" s="2">
        <v>42138</v>
      </c>
      <c r="AL17" t="str">
        <f t="shared" si="0"/>
        <v>92,1,1,51,53,5,19,2,13,4,3,3,0,3,8,0,0,0,0,0,0,0,40,2711,0,1,0,0,0,0,1,0,0,88,42138</v>
      </c>
    </row>
    <row r="18" spans="1:38" x14ac:dyDescent="0.25">
      <c r="A18" s="1">
        <v>37760</v>
      </c>
      <c r="B18" s="1">
        <v>289</v>
      </c>
      <c r="C18" s="1">
        <v>0</v>
      </c>
      <c r="D18" s="1">
        <v>0</v>
      </c>
      <c r="E18" s="1">
        <v>20</v>
      </c>
      <c r="F18" s="1">
        <v>84</v>
      </c>
      <c r="G18" s="1">
        <v>5</v>
      </c>
      <c r="H18" s="1">
        <v>38</v>
      </c>
      <c r="I18" s="1">
        <v>150</v>
      </c>
      <c r="J18" s="1">
        <v>12</v>
      </c>
      <c r="K18" s="1">
        <v>28</v>
      </c>
      <c r="L18" s="1">
        <v>2</v>
      </c>
      <c r="M18" s="1">
        <v>4</v>
      </c>
      <c r="N18" s="1">
        <v>1</v>
      </c>
      <c r="O18" s="1">
        <v>6</v>
      </c>
      <c r="P18" s="1">
        <v>7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74</v>
      </c>
      <c r="Y18" s="1">
        <v>2826</v>
      </c>
      <c r="Z18" s="1">
        <v>0</v>
      </c>
      <c r="AA18" s="1">
        <v>0</v>
      </c>
      <c r="AB18" s="1">
        <v>0</v>
      </c>
      <c r="AC18" s="1">
        <v>1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261</v>
      </c>
      <c r="AJ18" s="2">
        <v>42023</v>
      </c>
      <c r="AL18" t="str">
        <f t="shared" si="0"/>
        <v>289,0,0,20,84,5,38,150,12,28,2,4,1,6,7,0,0,0,0,0,0,0,74,2826,0,0,0,1,0,0,1,0,0,261,42023</v>
      </c>
    </row>
    <row r="19" spans="1:38" x14ac:dyDescent="0.25">
      <c r="A19" s="1">
        <v>76995</v>
      </c>
      <c r="B19" s="1">
        <v>1606</v>
      </c>
      <c r="C19" s="1">
        <v>0</v>
      </c>
      <c r="D19" s="1">
        <v>1</v>
      </c>
      <c r="E19" s="1">
        <v>91</v>
      </c>
      <c r="F19" s="1">
        <v>1012</v>
      </c>
      <c r="G19" s="1">
        <v>80</v>
      </c>
      <c r="H19" s="1">
        <v>498</v>
      </c>
      <c r="I19" s="1">
        <v>0</v>
      </c>
      <c r="J19" s="1">
        <v>16</v>
      </c>
      <c r="K19" s="1">
        <v>176</v>
      </c>
      <c r="L19" s="1">
        <v>2</v>
      </c>
      <c r="M19" s="1">
        <v>11</v>
      </c>
      <c r="N19" s="1">
        <v>4</v>
      </c>
      <c r="O19" s="1">
        <v>9</v>
      </c>
      <c r="P19" s="1">
        <v>5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71</v>
      </c>
      <c r="Y19" s="1">
        <v>2617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1430</v>
      </c>
      <c r="AJ19" s="2">
        <v>42232</v>
      </c>
      <c r="AL19" t="str">
        <f t="shared" si="0"/>
        <v>1606,0,1,91,1012,80,498,0,16,176,2,11,4,9,5,1,0,0,0,0,0,0,71,2617,0,1,0,0,0,0,0,1,0,1430,42232</v>
      </c>
    </row>
    <row r="20" spans="1:38" x14ac:dyDescent="0.25">
      <c r="A20" s="1">
        <v>33812</v>
      </c>
      <c r="B20" s="1">
        <v>94</v>
      </c>
      <c r="C20" s="1">
        <v>1</v>
      </c>
      <c r="D20" s="1">
        <v>0</v>
      </c>
      <c r="E20" s="1">
        <v>86</v>
      </c>
      <c r="F20" s="1">
        <v>4</v>
      </c>
      <c r="G20" s="1">
        <v>17</v>
      </c>
      <c r="H20" s="1">
        <v>19</v>
      </c>
      <c r="I20" s="1">
        <v>30</v>
      </c>
      <c r="J20" s="1">
        <v>24</v>
      </c>
      <c r="K20" s="1">
        <v>39</v>
      </c>
      <c r="L20" s="1">
        <v>2</v>
      </c>
      <c r="M20" s="1">
        <v>2</v>
      </c>
      <c r="N20" s="1">
        <v>1</v>
      </c>
      <c r="O20" s="1">
        <v>3</v>
      </c>
      <c r="P20" s="1">
        <v>6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35</v>
      </c>
      <c r="Y20" s="1">
        <v>2762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55</v>
      </c>
      <c r="AJ20" s="2">
        <v>42087</v>
      </c>
      <c r="AL20" t="str">
        <f t="shared" si="0"/>
        <v>94,1,0,86,4,17,19,30,24,39,2,2,1,3,6,0,0,0,0,0,0,0,35,2762,0,0,1,0,0,1,0,0,0,55,42087</v>
      </c>
    </row>
    <row r="21" spans="1:38" x14ac:dyDescent="0.25">
      <c r="A21" s="1">
        <v>37040</v>
      </c>
      <c r="B21" s="1">
        <v>268</v>
      </c>
      <c r="C21" s="1">
        <v>0</v>
      </c>
      <c r="D21" s="1">
        <v>0</v>
      </c>
      <c r="E21" s="1">
        <v>41</v>
      </c>
      <c r="F21" s="1">
        <v>86</v>
      </c>
      <c r="G21" s="1">
        <v>2</v>
      </c>
      <c r="H21" s="1">
        <v>73</v>
      </c>
      <c r="I21" s="1">
        <v>69</v>
      </c>
      <c r="J21" s="1">
        <v>38</v>
      </c>
      <c r="K21" s="1">
        <v>48</v>
      </c>
      <c r="L21" s="1">
        <v>1</v>
      </c>
      <c r="M21" s="1">
        <v>4</v>
      </c>
      <c r="N21" s="1">
        <v>2</v>
      </c>
      <c r="O21" s="1">
        <v>5</v>
      </c>
      <c r="P21" s="1">
        <v>8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38</v>
      </c>
      <c r="Y21" s="1">
        <v>2849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220</v>
      </c>
      <c r="AJ21" s="2">
        <v>42000</v>
      </c>
      <c r="AL21" t="str">
        <f t="shared" si="0"/>
        <v>268,0,0,41,86,2,73,69,38,48,1,4,2,5,8,0,0,0,0,0,0,0,38,2849,0,1,0,0,0,0,1,0,0,220,42000</v>
      </c>
    </row>
    <row r="22" spans="1:38" x14ac:dyDescent="0.25">
      <c r="A22" s="1">
        <v>2447</v>
      </c>
      <c r="B22" s="1">
        <v>1729</v>
      </c>
      <c r="C22" s="1">
        <v>1</v>
      </c>
      <c r="D22" s="1">
        <v>0</v>
      </c>
      <c r="E22" s="1">
        <v>42</v>
      </c>
      <c r="F22" s="1">
        <v>1</v>
      </c>
      <c r="G22" s="1">
        <v>1</v>
      </c>
      <c r="H22" s="1">
        <v>1725</v>
      </c>
      <c r="I22" s="1">
        <v>1</v>
      </c>
      <c r="J22" s="1">
        <v>1</v>
      </c>
      <c r="K22" s="1">
        <v>1</v>
      </c>
      <c r="L22" s="1">
        <v>15</v>
      </c>
      <c r="M22" s="1">
        <v>0</v>
      </c>
      <c r="N22" s="1">
        <v>28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41</v>
      </c>
      <c r="Y22" s="1">
        <v>2698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1728</v>
      </c>
      <c r="AJ22" s="2">
        <v>42151</v>
      </c>
      <c r="AL22" t="str">
        <f t="shared" si="0"/>
        <v>1729,1,0,42,1,1,1725,1,1,1,15,0,28,0,1,0,0,0,0,0,0,0,41,2698,0,1,0,0,0,0,1,0,0,1728,42151</v>
      </c>
    </row>
    <row r="23" spans="1:38" x14ac:dyDescent="0.25">
      <c r="A23" s="1">
        <v>58607</v>
      </c>
      <c r="B23" s="1">
        <v>953</v>
      </c>
      <c r="C23" s="1">
        <v>0</v>
      </c>
      <c r="D23" s="1">
        <v>1</v>
      </c>
      <c r="E23" s="1">
        <v>63</v>
      </c>
      <c r="F23" s="1">
        <v>867</v>
      </c>
      <c r="G23" s="1">
        <v>0</v>
      </c>
      <c r="H23" s="1">
        <v>86</v>
      </c>
      <c r="I23" s="1">
        <v>0</v>
      </c>
      <c r="J23" s="1">
        <v>0</v>
      </c>
      <c r="K23" s="1">
        <v>19</v>
      </c>
      <c r="L23" s="1">
        <v>3</v>
      </c>
      <c r="M23" s="1">
        <v>2</v>
      </c>
      <c r="N23" s="1">
        <v>3</v>
      </c>
      <c r="O23" s="1">
        <v>9</v>
      </c>
      <c r="P23" s="1">
        <v>8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71</v>
      </c>
      <c r="Y23" s="1">
        <v>2712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1</v>
      </c>
      <c r="AI23" s="1">
        <v>934</v>
      </c>
      <c r="AJ23" s="2">
        <v>42137</v>
      </c>
      <c r="AL23" t="str">
        <f t="shared" si="0"/>
        <v>953,0,1,63,867,0,86,0,0,19,3,2,3,9,8,0,0,0,1,0,0,0,71,2712,0,1,0,0,0,0,0,0,1,934,42137</v>
      </c>
    </row>
    <row r="24" spans="1:38" x14ac:dyDescent="0.25">
      <c r="A24" s="1">
        <v>65324</v>
      </c>
      <c r="B24" s="1">
        <v>539</v>
      </c>
      <c r="C24" s="1">
        <v>0</v>
      </c>
      <c r="D24" s="1">
        <v>1</v>
      </c>
      <c r="E24" s="1">
        <v>0</v>
      </c>
      <c r="F24" s="1">
        <v>384</v>
      </c>
      <c r="G24" s="1">
        <v>0</v>
      </c>
      <c r="H24" s="1">
        <v>102</v>
      </c>
      <c r="I24" s="1">
        <v>21</v>
      </c>
      <c r="J24" s="1">
        <v>32</v>
      </c>
      <c r="K24" s="1">
        <v>5</v>
      </c>
      <c r="L24" s="1">
        <v>3</v>
      </c>
      <c r="M24" s="1">
        <v>6</v>
      </c>
      <c r="N24" s="1">
        <v>2</v>
      </c>
      <c r="O24" s="1">
        <v>9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66</v>
      </c>
      <c r="Y24" s="1">
        <v>2328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534</v>
      </c>
      <c r="AJ24" s="2">
        <v>42521</v>
      </c>
      <c r="AL24" t="str">
        <f t="shared" si="0"/>
        <v>539,0,1,0,384,0,102,21,32,5,3,6,2,9,4,0,0,0,0,0,0,0,66,2328,0,1,0,0,0,0,0,0,1,534,42521</v>
      </c>
    </row>
    <row r="25" spans="1:38" x14ac:dyDescent="0.25">
      <c r="A25" s="1">
        <v>40689</v>
      </c>
      <c r="B25" s="1">
        <v>345</v>
      </c>
      <c r="C25" s="1">
        <v>0</v>
      </c>
      <c r="D25" s="1">
        <v>1</v>
      </c>
      <c r="E25" s="1">
        <v>69</v>
      </c>
      <c r="F25" s="1">
        <v>270</v>
      </c>
      <c r="G25" s="1">
        <v>3</v>
      </c>
      <c r="H25" s="1">
        <v>27</v>
      </c>
      <c r="I25" s="1">
        <v>39</v>
      </c>
      <c r="J25" s="1">
        <v>6</v>
      </c>
      <c r="K25" s="1">
        <v>99</v>
      </c>
      <c r="L25" s="1">
        <v>7</v>
      </c>
      <c r="M25" s="1">
        <v>7</v>
      </c>
      <c r="N25" s="1">
        <v>1</v>
      </c>
      <c r="O25" s="1">
        <v>5</v>
      </c>
      <c r="P25" s="1">
        <v>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69</v>
      </c>
      <c r="Y25" s="1">
        <v>2627</v>
      </c>
      <c r="Z25" s="1">
        <v>0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246</v>
      </c>
      <c r="AJ25" s="2">
        <v>42222</v>
      </c>
      <c r="AL25" t="str">
        <f t="shared" si="0"/>
        <v>345,0,1,69,270,3,27,39,6,99,7,7,1,5,8,0,0,0,0,0,0,0,69,2627,0,0,0,1,0,0,1,0,0,246,42222</v>
      </c>
    </row>
    <row r="26" spans="1:38" x14ac:dyDescent="0.25">
      <c r="A26" s="1">
        <v>18589</v>
      </c>
      <c r="B26" s="1">
        <v>62</v>
      </c>
      <c r="C26" s="1">
        <v>0</v>
      </c>
      <c r="D26" s="1">
        <v>0</v>
      </c>
      <c r="E26" s="1">
        <v>89</v>
      </c>
      <c r="F26" s="1">
        <v>6</v>
      </c>
      <c r="G26" s="1">
        <v>4</v>
      </c>
      <c r="H26" s="1">
        <v>25</v>
      </c>
      <c r="I26" s="1">
        <v>15</v>
      </c>
      <c r="J26" s="1">
        <v>12</v>
      </c>
      <c r="K26" s="1">
        <v>13</v>
      </c>
      <c r="L26" s="1">
        <v>2</v>
      </c>
      <c r="M26" s="1">
        <v>2</v>
      </c>
      <c r="N26" s="1">
        <v>1</v>
      </c>
      <c r="O26" s="1">
        <v>3</v>
      </c>
      <c r="P26" s="1">
        <v>7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51</v>
      </c>
      <c r="Y26" s="1">
        <v>2702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49</v>
      </c>
      <c r="AJ26" s="2">
        <v>42147</v>
      </c>
      <c r="AL26" t="str">
        <f t="shared" si="0"/>
        <v>62,0,0,89,6,4,25,15,12,13,2,2,1,3,7,0,0,0,0,0,0,0,51,2702,0,0,1,0,0,0,1,0,0,49,42147</v>
      </c>
    </row>
    <row r="27" spans="1:38" x14ac:dyDescent="0.25">
      <c r="A27" s="1">
        <v>53359</v>
      </c>
      <c r="B27" s="1">
        <v>216</v>
      </c>
      <c r="C27" s="1">
        <v>1</v>
      </c>
      <c r="D27" s="1">
        <v>1</v>
      </c>
      <c r="E27" s="1">
        <v>4</v>
      </c>
      <c r="F27" s="1">
        <v>173</v>
      </c>
      <c r="G27" s="1">
        <v>4</v>
      </c>
      <c r="H27" s="1">
        <v>30</v>
      </c>
      <c r="I27" s="1">
        <v>3</v>
      </c>
      <c r="J27" s="1">
        <v>6</v>
      </c>
      <c r="K27" s="1">
        <v>41</v>
      </c>
      <c r="L27" s="1">
        <v>4</v>
      </c>
      <c r="M27" s="1">
        <v>5</v>
      </c>
      <c r="N27" s="1">
        <v>1</v>
      </c>
      <c r="O27" s="1">
        <v>4</v>
      </c>
      <c r="P27" s="1">
        <v>7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44</v>
      </c>
      <c r="Y27" s="1">
        <v>2557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175</v>
      </c>
      <c r="AJ27" s="2">
        <v>42292</v>
      </c>
      <c r="AL27" t="str">
        <f t="shared" si="0"/>
        <v>216,1,1,4,173,4,30,3,6,41,4,5,1,4,7,0,0,0,0,0,0,0,44,2557,0,1,0,0,0,0,1,0,0,175,42292</v>
      </c>
    </row>
    <row r="28" spans="1:38" x14ac:dyDescent="0.25">
      <c r="A28" s="1">
        <v>38360</v>
      </c>
      <c r="B28" s="1">
        <v>121</v>
      </c>
      <c r="C28" s="1">
        <v>1</v>
      </c>
      <c r="D28" s="1">
        <v>0</v>
      </c>
      <c r="E28" s="1">
        <v>26</v>
      </c>
      <c r="F28" s="1">
        <v>36</v>
      </c>
      <c r="G28" s="1">
        <v>2</v>
      </c>
      <c r="H28" s="1">
        <v>42</v>
      </c>
      <c r="I28" s="1">
        <v>20</v>
      </c>
      <c r="J28" s="1">
        <v>21</v>
      </c>
      <c r="K28" s="1">
        <v>10</v>
      </c>
      <c r="L28" s="1">
        <v>2</v>
      </c>
      <c r="M28" s="1">
        <v>2</v>
      </c>
      <c r="N28" s="1">
        <v>1</v>
      </c>
      <c r="O28" s="1">
        <v>4</v>
      </c>
      <c r="P28" s="1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31</v>
      </c>
      <c r="Y28" s="1">
        <v>2553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111</v>
      </c>
      <c r="AJ28" s="2">
        <v>42296</v>
      </c>
      <c r="AL28" t="str">
        <f t="shared" si="0"/>
        <v>121,1,0,26,36,2,42,20,21,10,2,2,1,4,3,0,0,0,0,0,0,0,31,2553,0,1,0,0,0,0,1,0,0,111,42296</v>
      </c>
    </row>
    <row r="29" spans="1:38" x14ac:dyDescent="0.25">
      <c r="A29" s="1">
        <v>84618</v>
      </c>
      <c r="B29" s="1">
        <v>1672</v>
      </c>
      <c r="C29" s="1">
        <v>0</v>
      </c>
      <c r="D29" s="1">
        <v>0</v>
      </c>
      <c r="E29" s="1">
        <v>96</v>
      </c>
      <c r="F29" s="1">
        <v>684</v>
      </c>
      <c r="G29" s="1">
        <v>100</v>
      </c>
      <c r="H29" s="1">
        <v>801</v>
      </c>
      <c r="I29" s="1">
        <v>21</v>
      </c>
      <c r="J29" s="1">
        <v>66</v>
      </c>
      <c r="K29" s="1">
        <v>0</v>
      </c>
      <c r="L29" s="1">
        <v>1</v>
      </c>
      <c r="M29" s="1">
        <v>6</v>
      </c>
      <c r="N29" s="1">
        <v>9</v>
      </c>
      <c r="O29" s="1">
        <v>10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55</v>
      </c>
      <c r="Y29" s="1">
        <v>2378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1672</v>
      </c>
      <c r="AJ29" s="2">
        <v>42471</v>
      </c>
      <c r="AL29" t="str">
        <f t="shared" si="0"/>
        <v>1672,0,0,96,684,100,801,21,66,0,1,6,9,10,2,0,0,0,0,1,0,0,55,2378,0,1,0,0,0,0,0,0,1,1672,42471</v>
      </c>
    </row>
    <row r="30" spans="1:38" x14ac:dyDescent="0.25">
      <c r="A30" s="1">
        <v>10979</v>
      </c>
      <c r="B30" s="1">
        <v>26</v>
      </c>
      <c r="C30" s="1">
        <v>0</v>
      </c>
      <c r="D30" s="1">
        <v>0</v>
      </c>
      <c r="E30" s="1">
        <v>34</v>
      </c>
      <c r="F30" s="1">
        <v>8</v>
      </c>
      <c r="G30" s="1">
        <v>4</v>
      </c>
      <c r="H30" s="1">
        <v>10</v>
      </c>
      <c r="I30" s="1">
        <v>2</v>
      </c>
      <c r="J30" s="1">
        <v>2</v>
      </c>
      <c r="K30" s="1">
        <v>4</v>
      </c>
      <c r="L30" s="1">
        <v>2</v>
      </c>
      <c r="M30" s="1">
        <v>3</v>
      </c>
      <c r="N30" s="1">
        <v>0</v>
      </c>
      <c r="O30" s="1">
        <v>3</v>
      </c>
      <c r="P30" s="1">
        <v>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31</v>
      </c>
      <c r="Y30" s="1">
        <v>2197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22</v>
      </c>
      <c r="AJ30" s="2">
        <v>42652</v>
      </c>
      <c r="AL30" t="str">
        <f t="shared" si="0"/>
        <v>26,0,0,34,8,4,10,2,2,4,2,3,0,3,5,0,0,0,0,0,0,0,31,2197,1,0,0,0,0,0,0,1,0,22,42652</v>
      </c>
    </row>
    <row r="31" spans="1:38" x14ac:dyDescent="0.25">
      <c r="A31" s="1">
        <v>38620</v>
      </c>
      <c r="B31" s="1">
        <v>229</v>
      </c>
      <c r="C31" s="1">
        <v>0</v>
      </c>
      <c r="D31" s="1">
        <v>0</v>
      </c>
      <c r="E31" s="1">
        <v>56</v>
      </c>
      <c r="F31" s="1">
        <v>112</v>
      </c>
      <c r="G31" s="1">
        <v>17</v>
      </c>
      <c r="H31" s="1">
        <v>44</v>
      </c>
      <c r="I31" s="1">
        <v>34</v>
      </c>
      <c r="J31" s="1">
        <v>22</v>
      </c>
      <c r="K31" s="1">
        <v>89</v>
      </c>
      <c r="L31" s="1">
        <v>1</v>
      </c>
      <c r="M31" s="1">
        <v>2</v>
      </c>
      <c r="N31" s="1">
        <v>5</v>
      </c>
      <c r="O31" s="1">
        <v>3</v>
      </c>
      <c r="P31" s="1">
        <v>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57</v>
      </c>
      <c r="Y31" s="1">
        <v>2573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140</v>
      </c>
      <c r="AJ31" s="2">
        <v>42276</v>
      </c>
      <c r="AL31" t="str">
        <f t="shared" si="0"/>
        <v>229,0,0,56,112,17,44,34,22,89,1,2,5,3,3,0,0,0,0,0,0,0,57,2573,0,0,0,1,0,0,0,1,0,140,42276</v>
      </c>
    </row>
    <row r="32" spans="1:38" x14ac:dyDescent="0.25">
      <c r="A32" s="1">
        <v>40548</v>
      </c>
      <c r="B32" s="1">
        <v>117</v>
      </c>
      <c r="C32" s="1">
        <v>0</v>
      </c>
      <c r="D32" s="1">
        <v>1</v>
      </c>
      <c r="E32" s="1">
        <v>31</v>
      </c>
      <c r="F32" s="1">
        <v>110</v>
      </c>
      <c r="G32" s="1">
        <v>0</v>
      </c>
      <c r="H32" s="1">
        <v>5</v>
      </c>
      <c r="I32" s="1">
        <v>2</v>
      </c>
      <c r="J32" s="1">
        <v>0</v>
      </c>
      <c r="K32" s="1">
        <v>3</v>
      </c>
      <c r="L32" s="1">
        <v>2</v>
      </c>
      <c r="M32" s="1">
        <v>2</v>
      </c>
      <c r="N32" s="1">
        <v>1</v>
      </c>
      <c r="O32" s="1">
        <v>4</v>
      </c>
      <c r="P32" s="1">
        <v>5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50</v>
      </c>
      <c r="Y32" s="1">
        <v>2786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114</v>
      </c>
      <c r="AJ32" s="2">
        <v>42063</v>
      </c>
      <c r="AL32" t="str">
        <f t="shared" si="0"/>
        <v>117,0,1,31,110,0,5,2,0,3,2,2,1,4,5,0,0,0,1,0,0,0,50,2786,0,0,0,1,0,0,1,0,0,114,42063</v>
      </c>
    </row>
    <row r="33" spans="1:38" x14ac:dyDescent="0.25">
      <c r="A33" s="1">
        <v>93790</v>
      </c>
      <c r="B33" s="1">
        <v>2304</v>
      </c>
      <c r="C33" s="1">
        <v>0</v>
      </c>
      <c r="D33" s="1">
        <v>0</v>
      </c>
      <c r="E33" s="1">
        <v>16</v>
      </c>
      <c r="F33" s="1">
        <v>1302</v>
      </c>
      <c r="G33" s="1">
        <v>68</v>
      </c>
      <c r="H33" s="1">
        <v>731</v>
      </c>
      <c r="I33" s="1">
        <v>89</v>
      </c>
      <c r="J33" s="1">
        <v>114</v>
      </c>
      <c r="K33" s="1">
        <v>45</v>
      </c>
      <c r="L33" s="1">
        <v>0</v>
      </c>
      <c r="M33" s="1">
        <v>6</v>
      </c>
      <c r="N33" s="1">
        <v>7</v>
      </c>
      <c r="O33" s="1">
        <v>12</v>
      </c>
      <c r="P33" s="1">
        <v>2</v>
      </c>
      <c r="Q33" s="1">
        <v>1</v>
      </c>
      <c r="R33" s="1">
        <v>0</v>
      </c>
      <c r="S33" s="1">
        <v>0</v>
      </c>
      <c r="T33" s="1">
        <v>1</v>
      </c>
      <c r="U33" s="1">
        <v>1</v>
      </c>
      <c r="V33" s="1">
        <v>0</v>
      </c>
      <c r="W33" s="1">
        <v>1</v>
      </c>
      <c r="X33" s="1">
        <v>50</v>
      </c>
      <c r="Y33" s="1">
        <v>2296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2259</v>
      </c>
      <c r="AJ33" s="2">
        <v>42553</v>
      </c>
      <c r="AL33" t="str">
        <f t="shared" si="0"/>
        <v>2304,0,0,16,1302,68,731,89,114,45,0,6,7,12,2,1,0,0,1,1,0,1,50,2296,0,0,1,0,0,0,1,0,0,2259,42553</v>
      </c>
    </row>
    <row r="34" spans="1:38" x14ac:dyDescent="0.25">
      <c r="A34" s="1">
        <v>68657</v>
      </c>
      <c r="B34" s="1">
        <v>1174</v>
      </c>
      <c r="C34" s="1">
        <v>0</v>
      </c>
      <c r="D34" s="1">
        <v>0</v>
      </c>
      <c r="E34" s="1">
        <v>4</v>
      </c>
      <c r="F34" s="1">
        <v>482</v>
      </c>
      <c r="G34" s="1">
        <v>34</v>
      </c>
      <c r="H34" s="1">
        <v>471</v>
      </c>
      <c r="I34" s="1">
        <v>119</v>
      </c>
      <c r="J34" s="1">
        <v>68</v>
      </c>
      <c r="K34" s="1">
        <v>22</v>
      </c>
      <c r="L34" s="1">
        <v>1</v>
      </c>
      <c r="M34" s="1">
        <v>3</v>
      </c>
      <c r="N34" s="1">
        <v>5</v>
      </c>
      <c r="O34" s="1">
        <v>9</v>
      </c>
      <c r="P34" s="1">
        <v>7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74</v>
      </c>
      <c r="Y34" s="1">
        <v>2653</v>
      </c>
      <c r="Z34" s="1">
        <v>0</v>
      </c>
      <c r="AA34" s="1">
        <v>1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1152</v>
      </c>
      <c r="AJ34" s="2">
        <v>42196</v>
      </c>
      <c r="AL34" t="str">
        <f t="shared" si="0"/>
        <v>1174,0,0,4,482,34,471,119,68,22,1,3,5,9,7,0,0,0,0,0,0,0,74,2653,0,1,0,0,0,0,0,1,0,1152,42196</v>
      </c>
    </row>
    <row r="35" spans="1:38" x14ac:dyDescent="0.25">
      <c r="A35" s="1">
        <v>49389</v>
      </c>
      <c r="B35" s="1">
        <v>62</v>
      </c>
      <c r="C35" s="1">
        <v>1</v>
      </c>
      <c r="D35" s="1">
        <v>1</v>
      </c>
      <c r="E35" s="1">
        <v>55</v>
      </c>
      <c r="F35" s="1">
        <v>40</v>
      </c>
      <c r="G35" s="1">
        <v>0</v>
      </c>
      <c r="H35" s="1">
        <v>19</v>
      </c>
      <c r="I35" s="1">
        <v>2</v>
      </c>
      <c r="J35" s="1">
        <v>1</v>
      </c>
      <c r="K35" s="1">
        <v>3</v>
      </c>
      <c r="L35" s="1">
        <v>1</v>
      </c>
      <c r="M35" s="1">
        <v>2</v>
      </c>
      <c r="N35" s="1">
        <v>0</v>
      </c>
      <c r="O35" s="1">
        <v>3</v>
      </c>
      <c r="P35" s="1">
        <v>7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69</v>
      </c>
      <c r="Y35" s="1">
        <v>2463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59</v>
      </c>
      <c r="AJ35" s="2">
        <v>42386</v>
      </c>
      <c r="AL35" t="str">
        <f t="shared" si="0"/>
        <v>62,1,1,55,40,0,19,2,1,3,1,2,0,3,7,0,0,0,0,0,0,0,69,2463,0,0,1,0,0,0,0,1,0,59,42386</v>
      </c>
    </row>
    <row r="36" spans="1:38" x14ac:dyDescent="0.25">
      <c r="A36" s="1">
        <v>67353</v>
      </c>
      <c r="B36" s="1">
        <v>878</v>
      </c>
      <c r="C36" s="1">
        <v>0</v>
      </c>
      <c r="D36" s="1">
        <v>1</v>
      </c>
      <c r="E36" s="1">
        <v>37</v>
      </c>
      <c r="F36" s="1">
        <v>702</v>
      </c>
      <c r="G36" s="1">
        <v>17</v>
      </c>
      <c r="H36" s="1">
        <v>151</v>
      </c>
      <c r="I36" s="1">
        <v>0</v>
      </c>
      <c r="J36" s="1">
        <v>8</v>
      </c>
      <c r="K36" s="1">
        <v>35</v>
      </c>
      <c r="L36" s="1">
        <v>5</v>
      </c>
      <c r="M36" s="1">
        <v>5</v>
      </c>
      <c r="N36" s="1">
        <v>6</v>
      </c>
      <c r="O36" s="1">
        <v>12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50</v>
      </c>
      <c r="Y36" s="1">
        <v>2339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843</v>
      </c>
      <c r="AJ36" s="2">
        <v>42510</v>
      </c>
      <c r="AL36" t="str">
        <f t="shared" si="0"/>
        <v>878,0,1,37,702,17,151,0,8,35,5,5,6,12,2,0,0,0,0,0,0,0,50,2339,0,1,0,0,0,0,0,0,1,843,42510</v>
      </c>
    </row>
    <row r="37" spans="1:38" x14ac:dyDescent="0.25">
      <c r="A37" s="1">
        <v>23718</v>
      </c>
      <c r="B37" s="1">
        <v>23718</v>
      </c>
      <c r="C37" s="1">
        <v>23718</v>
      </c>
      <c r="D37" s="1">
        <v>23718</v>
      </c>
      <c r="E37" s="1">
        <v>23718</v>
      </c>
      <c r="F37" s="1">
        <v>23718</v>
      </c>
      <c r="G37" s="1">
        <v>23718</v>
      </c>
      <c r="H37" s="1">
        <v>23718</v>
      </c>
      <c r="I37" s="1">
        <v>23718</v>
      </c>
      <c r="J37" s="1">
        <v>23718</v>
      </c>
      <c r="K37" s="1">
        <v>23718</v>
      </c>
      <c r="L37" s="1">
        <v>23718</v>
      </c>
      <c r="M37" s="1">
        <v>23718</v>
      </c>
      <c r="N37" s="1">
        <v>23718</v>
      </c>
      <c r="O37" s="1">
        <v>23718</v>
      </c>
      <c r="P37" s="1">
        <v>23718</v>
      </c>
      <c r="Q37" s="1">
        <v>23718</v>
      </c>
      <c r="R37" s="1">
        <v>23718</v>
      </c>
      <c r="S37" s="1">
        <v>23718</v>
      </c>
      <c r="T37" s="1">
        <v>23718</v>
      </c>
      <c r="U37" s="1">
        <v>23718</v>
      </c>
      <c r="V37" s="1">
        <v>23718</v>
      </c>
      <c r="W37" s="1">
        <v>23718</v>
      </c>
      <c r="X37" s="1">
        <v>23718</v>
      </c>
      <c r="Y37" s="1">
        <v>23718</v>
      </c>
      <c r="Z37" s="1">
        <v>23718</v>
      </c>
      <c r="AA37" s="1">
        <v>23718</v>
      </c>
      <c r="AB37" s="1">
        <v>23718</v>
      </c>
      <c r="AC37" s="1">
        <v>23718</v>
      </c>
      <c r="AD37" s="1">
        <v>23718</v>
      </c>
      <c r="AE37" s="1">
        <v>23718</v>
      </c>
      <c r="AF37" s="1">
        <v>23718</v>
      </c>
      <c r="AG37" s="1">
        <v>23718</v>
      </c>
      <c r="AH37" s="1">
        <v>23718</v>
      </c>
      <c r="AI37" s="1">
        <v>23718</v>
      </c>
      <c r="AJ37" s="1">
        <v>23718</v>
      </c>
      <c r="AL37" t="str">
        <f t="shared" si="0"/>
        <v>23718,23718,23718,23718,23718,23718,23718,23718,23718,23718,23718,23718,23718,23718,23718,23718,23718,23718,23718,23718,23718,23718,23718,23718,23718,23718,23718,23718,23718,23718,23718,23718,23718,23718,23718</v>
      </c>
    </row>
    <row r="38" spans="1:38" x14ac:dyDescent="0.25">
      <c r="A38" s="1">
        <v>42429</v>
      </c>
      <c r="B38" s="1">
        <v>63</v>
      </c>
      <c r="C38" s="1">
        <v>0</v>
      </c>
      <c r="D38" s="1">
        <v>1</v>
      </c>
      <c r="E38" s="1">
        <v>99</v>
      </c>
      <c r="F38" s="1">
        <v>55</v>
      </c>
      <c r="G38" s="1">
        <v>0</v>
      </c>
      <c r="H38" s="1">
        <v>6</v>
      </c>
      <c r="I38" s="1">
        <v>2</v>
      </c>
      <c r="J38" s="1">
        <v>0</v>
      </c>
      <c r="K38" s="1">
        <v>4</v>
      </c>
      <c r="L38" s="1">
        <v>2</v>
      </c>
      <c r="M38" s="1">
        <v>1</v>
      </c>
      <c r="N38" s="1">
        <v>1</v>
      </c>
      <c r="O38" s="1">
        <v>3</v>
      </c>
      <c r="P38" s="1">
        <v>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47</v>
      </c>
      <c r="Y38" s="1">
        <v>2297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1</v>
      </c>
      <c r="AG38" s="1">
        <v>0</v>
      </c>
      <c r="AH38" s="1">
        <v>0</v>
      </c>
      <c r="AI38" s="1">
        <v>59</v>
      </c>
      <c r="AJ38" s="2">
        <v>42552</v>
      </c>
      <c r="AL38" t="str">
        <f t="shared" si="0"/>
        <v>63,0,1,99,55,0,6,2,0,4,2,1,1,3,5,0,0,0,0,0,0,0,47,2297,0,0,0,0,1,0,1,0,0,59,42552</v>
      </c>
    </row>
    <row r="39" spans="1:38" x14ac:dyDescent="0.25">
      <c r="A39" s="1">
        <v>91712</v>
      </c>
      <c r="B39" s="1">
        <v>2169</v>
      </c>
      <c r="C39" s="1">
        <v>0</v>
      </c>
      <c r="D39" s="1">
        <v>0</v>
      </c>
      <c r="E39" s="1">
        <v>47</v>
      </c>
      <c r="F39" s="1">
        <v>1276</v>
      </c>
      <c r="G39" s="1">
        <v>24</v>
      </c>
      <c r="H39" s="1">
        <v>746</v>
      </c>
      <c r="I39" s="1">
        <v>94</v>
      </c>
      <c r="J39" s="1">
        <v>29</v>
      </c>
      <c r="K39" s="1">
        <v>48</v>
      </c>
      <c r="L39" s="1">
        <v>0</v>
      </c>
      <c r="M39" s="1">
        <v>9</v>
      </c>
      <c r="N39" s="1">
        <v>7</v>
      </c>
      <c r="O39" s="1">
        <v>11</v>
      </c>
      <c r="P39" s="1">
        <v>3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0</v>
      </c>
      <c r="W39" s="1">
        <v>1</v>
      </c>
      <c r="X39" s="1">
        <v>73</v>
      </c>
      <c r="Y39" s="1">
        <v>2414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0</v>
      </c>
      <c r="AI39" s="1">
        <v>2121</v>
      </c>
      <c r="AJ39" s="2">
        <v>42435</v>
      </c>
      <c r="AL39" t="str">
        <f t="shared" si="0"/>
        <v>2169,0,0,47,1276,24,746,94,29,48,0,9,7,11,3,0,0,0,0,1,0,1,73,2414,0,0,1,0,0,0,0,1,0,2121,42435</v>
      </c>
    </row>
    <row r="40" spans="1:38" x14ac:dyDescent="0.25">
      <c r="A40" s="1">
        <v>80011</v>
      </c>
      <c r="B40" s="1">
        <v>1293</v>
      </c>
      <c r="C40" s="1">
        <v>0</v>
      </c>
      <c r="D40" s="1">
        <v>1</v>
      </c>
      <c r="E40" s="1">
        <v>3</v>
      </c>
      <c r="F40" s="1">
        <v>421</v>
      </c>
      <c r="G40" s="1">
        <v>76</v>
      </c>
      <c r="H40" s="1">
        <v>536</v>
      </c>
      <c r="I40" s="1">
        <v>82</v>
      </c>
      <c r="J40" s="1">
        <v>178</v>
      </c>
      <c r="K40" s="1">
        <v>102</v>
      </c>
      <c r="L40" s="1">
        <v>2</v>
      </c>
      <c r="M40" s="1">
        <v>8</v>
      </c>
      <c r="N40" s="1">
        <v>6</v>
      </c>
      <c r="O40" s="1">
        <v>5</v>
      </c>
      <c r="P40" s="1">
        <v>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40</v>
      </c>
      <c r="Y40" s="1">
        <v>2585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1191</v>
      </c>
      <c r="AJ40" s="2">
        <v>42264</v>
      </c>
      <c r="AL40" t="str">
        <f t="shared" si="0"/>
        <v>1293,0,1,3,421,76,536,82,178,102,2,8,6,5,4,0,0,0,0,0,0,0,40,2585,0,1,0,0,0,0,1,0,0,1191,42264</v>
      </c>
    </row>
    <row r="41" spans="1:38" x14ac:dyDescent="0.25">
      <c r="A41" s="1">
        <v>20559</v>
      </c>
      <c r="B41" s="1">
        <v>46</v>
      </c>
      <c r="C41" s="1">
        <v>1</v>
      </c>
      <c r="D41" s="1">
        <v>0</v>
      </c>
      <c r="E41" s="1">
        <v>88</v>
      </c>
      <c r="F41" s="1">
        <v>13</v>
      </c>
      <c r="G41" s="1">
        <v>1</v>
      </c>
      <c r="H41" s="1">
        <v>29</v>
      </c>
      <c r="I41" s="1">
        <v>3</v>
      </c>
      <c r="J41" s="1">
        <v>0</v>
      </c>
      <c r="K41" s="1">
        <v>7</v>
      </c>
      <c r="L41" s="1">
        <v>2</v>
      </c>
      <c r="M41" s="1">
        <v>2</v>
      </c>
      <c r="N41" s="1">
        <v>0</v>
      </c>
      <c r="O41" s="1">
        <v>3</v>
      </c>
      <c r="P41" s="1">
        <v>8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35</v>
      </c>
      <c r="Y41" s="1">
        <v>2633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39</v>
      </c>
      <c r="AJ41" s="2">
        <v>42216</v>
      </c>
      <c r="AL41" t="str">
        <f t="shared" si="0"/>
        <v>46,1,0,88,13,1,29,3,0,7,2,2,0,3,8,0,0,0,0,0,0,0,35,2633,0,1,0,0,0,0,0,1,0,39,42216</v>
      </c>
    </row>
    <row r="42" spans="1:38" x14ac:dyDescent="0.25">
      <c r="A42" s="1">
        <v>21994</v>
      </c>
      <c r="B42" s="1">
        <v>19</v>
      </c>
      <c r="C42" s="1">
        <v>0</v>
      </c>
      <c r="D42" s="1">
        <v>1</v>
      </c>
      <c r="E42" s="1">
        <v>4</v>
      </c>
      <c r="F42" s="1">
        <v>9</v>
      </c>
      <c r="G42" s="1">
        <v>0</v>
      </c>
      <c r="H42" s="1">
        <v>6</v>
      </c>
      <c r="I42" s="1">
        <v>3</v>
      </c>
      <c r="J42" s="1">
        <v>1</v>
      </c>
      <c r="K42" s="1">
        <v>3</v>
      </c>
      <c r="L42" s="1">
        <v>1</v>
      </c>
      <c r="M42" s="1">
        <v>0</v>
      </c>
      <c r="N42" s="1">
        <v>0</v>
      </c>
      <c r="O42" s="1">
        <v>3</v>
      </c>
      <c r="P42" s="1">
        <v>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63</v>
      </c>
      <c r="Y42" s="1">
        <v>2711</v>
      </c>
      <c r="Z42" s="1">
        <v>0</v>
      </c>
      <c r="AA42" s="1">
        <v>0</v>
      </c>
      <c r="AB42" s="1">
        <v>0</v>
      </c>
      <c r="AC42" s="1">
        <v>1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16</v>
      </c>
      <c r="AJ42" s="2">
        <v>42138</v>
      </c>
      <c r="AL42" t="str">
        <f t="shared" si="0"/>
        <v>19,0,1,4,9,0,6,3,1,3,1,0,0,3,5,0,0,0,0,0,0,0,63,2711,0,0,0,1,0,0,1,0,0,16,42138</v>
      </c>
    </row>
    <row r="43" spans="1:38" x14ac:dyDescent="0.25">
      <c r="A43" s="1">
        <v>7500</v>
      </c>
      <c r="B43" s="1">
        <v>19</v>
      </c>
      <c r="C43" s="1">
        <v>1</v>
      </c>
      <c r="D43" s="1">
        <v>0</v>
      </c>
      <c r="E43" s="1">
        <v>19</v>
      </c>
      <c r="F43" s="1">
        <v>3</v>
      </c>
      <c r="G43" s="1">
        <v>1</v>
      </c>
      <c r="H43" s="1">
        <v>10</v>
      </c>
      <c r="I43" s="1">
        <v>3</v>
      </c>
      <c r="J43" s="1">
        <v>2</v>
      </c>
      <c r="K43" s="1">
        <v>12</v>
      </c>
      <c r="L43" s="1">
        <v>3</v>
      </c>
      <c r="M43" s="1">
        <v>2</v>
      </c>
      <c r="N43" s="1">
        <v>0</v>
      </c>
      <c r="O43" s="1">
        <v>3</v>
      </c>
      <c r="P43" s="1">
        <v>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45</v>
      </c>
      <c r="Y43" s="1">
        <v>2429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7</v>
      </c>
      <c r="AJ43" s="2">
        <v>42420</v>
      </c>
      <c r="AL43" t="str">
        <f t="shared" si="0"/>
        <v>19,1,0,19,3,1,10,3,2,12,3,2,0,3,5,0,0,0,0,0,0,0,45,2429,0,1,0,0,0,0,0,1,0,7,42420</v>
      </c>
    </row>
    <row r="44" spans="1:38" x14ac:dyDescent="0.25">
      <c r="A44" s="1">
        <v>79941</v>
      </c>
      <c r="B44" s="1">
        <v>810</v>
      </c>
      <c r="C44" s="1">
        <v>0</v>
      </c>
      <c r="D44" s="1">
        <v>0</v>
      </c>
      <c r="E44" s="1">
        <v>72</v>
      </c>
      <c r="F44" s="1">
        <v>123</v>
      </c>
      <c r="G44" s="1">
        <v>164</v>
      </c>
      <c r="H44" s="1">
        <v>266</v>
      </c>
      <c r="I44" s="1">
        <v>227</v>
      </c>
      <c r="J44" s="1">
        <v>30</v>
      </c>
      <c r="K44" s="1">
        <v>174</v>
      </c>
      <c r="L44" s="1">
        <v>1</v>
      </c>
      <c r="M44" s="1">
        <v>2</v>
      </c>
      <c r="N44" s="1">
        <v>4</v>
      </c>
      <c r="O44" s="1">
        <v>9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44</v>
      </c>
      <c r="Y44" s="1">
        <v>2160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636</v>
      </c>
      <c r="AJ44" s="2">
        <v>42689</v>
      </c>
      <c r="AL44" t="str">
        <f t="shared" si="0"/>
        <v>810,0,0,72,123,164,266,227,30,174,1,2,4,9,1,0,0,0,0,0,0,0,44,2160,0,0,1,0,0,0,1,0,0,636,42689</v>
      </c>
    </row>
    <row r="45" spans="1:38" x14ac:dyDescent="0.25">
      <c r="A45" s="1">
        <v>75825</v>
      </c>
      <c r="B45" s="1">
        <v>2158</v>
      </c>
      <c r="C45" s="1">
        <v>0</v>
      </c>
      <c r="D45" s="1">
        <v>0</v>
      </c>
      <c r="E45" s="1">
        <v>40</v>
      </c>
      <c r="F45" s="1">
        <v>1032</v>
      </c>
      <c r="G45" s="1">
        <v>105</v>
      </c>
      <c r="H45" s="1">
        <v>779</v>
      </c>
      <c r="I45" s="1">
        <v>137</v>
      </c>
      <c r="J45" s="1">
        <v>105</v>
      </c>
      <c r="K45" s="1">
        <v>51</v>
      </c>
      <c r="L45" s="1">
        <v>0</v>
      </c>
      <c r="M45" s="1">
        <v>5</v>
      </c>
      <c r="N45" s="1">
        <v>8</v>
      </c>
      <c r="O45" s="1">
        <v>9</v>
      </c>
      <c r="P45" s="1">
        <v>4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1</v>
      </c>
      <c r="X45" s="1">
        <v>44</v>
      </c>
      <c r="Y45" s="1">
        <v>2784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2107</v>
      </c>
      <c r="AJ45" s="2">
        <v>42065</v>
      </c>
      <c r="AL45" t="str">
        <f t="shared" si="0"/>
        <v>2158,0,0,40,1032,105,779,137,105,51,0,5,8,9,4,0,0,1,0,0,0,1,44,2784,0,0,1,0,0,0,1,0,0,2107,42065</v>
      </c>
    </row>
    <row r="46" spans="1:38" x14ac:dyDescent="0.25">
      <c r="A46" s="1">
        <v>41728</v>
      </c>
      <c r="B46" s="1">
        <v>42</v>
      </c>
      <c r="C46" s="1">
        <v>1</v>
      </c>
      <c r="D46" s="1">
        <v>0</v>
      </c>
      <c r="E46" s="1">
        <v>92</v>
      </c>
      <c r="F46" s="1">
        <v>13</v>
      </c>
      <c r="G46" s="1">
        <v>6</v>
      </c>
      <c r="H46" s="1">
        <v>15</v>
      </c>
      <c r="I46" s="1">
        <v>3</v>
      </c>
      <c r="J46" s="1">
        <v>5</v>
      </c>
      <c r="K46" s="1">
        <v>13</v>
      </c>
      <c r="L46" s="1">
        <v>1</v>
      </c>
      <c r="M46" s="1">
        <v>2</v>
      </c>
      <c r="N46" s="1">
        <v>0</v>
      </c>
      <c r="O46" s="1">
        <v>2</v>
      </c>
      <c r="P46" s="1">
        <v>10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52</v>
      </c>
      <c r="Y46" s="1">
        <v>2560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29</v>
      </c>
      <c r="AJ46" s="2">
        <v>42289</v>
      </c>
      <c r="AL46" t="str">
        <f t="shared" si="0"/>
        <v>42,1,0,92,13,6,15,3,5,13,1,2,0,2,10,0,0,0,0,0,0,0,52,2560,0,0,0,1,0,0,1,0,0,29,42289</v>
      </c>
    </row>
    <row r="47" spans="1:38" x14ac:dyDescent="0.25">
      <c r="A47" s="1">
        <v>72550</v>
      </c>
      <c r="B47" s="1">
        <v>1281</v>
      </c>
      <c r="C47" s="1">
        <v>1</v>
      </c>
      <c r="D47" s="1">
        <v>1</v>
      </c>
      <c r="E47" s="1">
        <v>39</v>
      </c>
      <c r="F47" s="1">
        <v>826</v>
      </c>
      <c r="G47" s="1">
        <v>50</v>
      </c>
      <c r="H47" s="1">
        <v>317</v>
      </c>
      <c r="I47" s="1">
        <v>50</v>
      </c>
      <c r="J47" s="1">
        <v>38</v>
      </c>
      <c r="K47" s="1">
        <v>38</v>
      </c>
      <c r="L47" s="1">
        <v>9</v>
      </c>
      <c r="M47" s="1">
        <v>5</v>
      </c>
      <c r="N47" s="1">
        <v>2</v>
      </c>
      <c r="O47" s="1">
        <v>12</v>
      </c>
      <c r="P47" s="1">
        <v>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66</v>
      </c>
      <c r="Y47" s="1">
        <v>2757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1</v>
      </c>
      <c r="AI47" s="1">
        <v>1243</v>
      </c>
      <c r="AJ47" s="2">
        <v>42092</v>
      </c>
      <c r="AL47" t="str">
        <f t="shared" si="0"/>
        <v>1281,1,1,39,826,50,317,50,38,38,9,5,2,12,8,0,0,0,0,0,0,0,66,2757,0,1,0,0,0,0,0,0,1,1243,42092</v>
      </c>
    </row>
    <row r="48" spans="1:38" x14ac:dyDescent="0.25">
      <c r="A48" s="1">
        <v>65486</v>
      </c>
      <c r="B48" s="1">
        <v>493</v>
      </c>
      <c r="C48" s="1">
        <v>0</v>
      </c>
      <c r="D48" s="1">
        <v>1</v>
      </c>
      <c r="E48" s="1">
        <v>29</v>
      </c>
      <c r="F48" s="1">
        <v>245</v>
      </c>
      <c r="G48" s="1">
        <v>19</v>
      </c>
      <c r="H48" s="1">
        <v>125</v>
      </c>
      <c r="I48" s="1">
        <v>37</v>
      </c>
      <c r="J48" s="1">
        <v>67</v>
      </c>
      <c r="K48" s="1">
        <v>14</v>
      </c>
      <c r="L48" s="1">
        <v>1</v>
      </c>
      <c r="M48" s="1">
        <v>4</v>
      </c>
      <c r="N48" s="1">
        <v>2</v>
      </c>
      <c r="O48" s="1">
        <v>10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63</v>
      </c>
      <c r="Y48" s="1">
        <v>2207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1</v>
      </c>
      <c r="AG48" s="1">
        <v>0</v>
      </c>
      <c r="AH48" s="1">
        <v>0</v>
      </c>
      <c r="AI48" s="1">
        <v>479</v>
      </c>
      <c r="AJ48" s="2">
        <v>42642</v>
      </c>
      <c r="AL48" t="str">
        <f t="shared" si="0"/>
        <v>493,0,1,29,245,19,125,37,67,14,1,4,2,10,2,0,0,0,0,0,0,0,63,2207,0,0,0,0,1,0,1,0,0,479,42642</v>
      </c>
    </row>
    <row r="49" spans="1:38" x14ac:dyDescent="0.25">
      <c r="A49" s="1">
        <v>79143</v>
      </c>
      <c r="B49" s="1">
        <v>1661</v>
      </c>
      <c r="C49" s="1">
        <v>0</v>
      </c>
      <c r="D49" s="1">
        <v>0</v>
      </c>
      <c r="E49" s="1">
        <v>2</v>
      </c>
      <c r="F49" s="1">
        <v>650</v>
      </c>
      <c r="G49" s="1">
        <v>37</v>
      </c>
      <c r="H49" s="1">
        <v>780</v>
      </c>
      <c r="I49" s="1">
        <v>27</v>
      </c>
      <c r="J49" s="1">
        <v>167</v>
      </c>
      <c r="K49" s="1">
        <v>32</v>
      </c>
      <c r="L49" s="1">
        <v>1</v>
      </c>
      <c r="M49" s="1">
        <v>6</v>
      </c>
      <c r="N49" s="1">
        <v>9</v>
      </c>
      <c r="O49" s="1">
        <v>13</v>
      </c>
      <c r="P49" s="1">
        <v>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56</v>
      </c>
      <c r="Y49" s="1">
        <v>2846</v>
      </c>
      <c r="Z49" s="1">
        <v>0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H49" s="1">
        <v>0</v>
      </c>
      <c r="AI49" s="1">
        <v>1629</v>
      </c>
      <c r="AJ49" s="2">
        <v>42003</v>
      </c>
      <c r="AL49" t="str">
        <f t="shared" si="0"/>
        <v>1661,0,0,2,650,37,780,27,167,32,1,6,9,13,3,0,0,0,0,0,0,0,56,2846,0,1,0,0,0,0,0,1,0,1629,42003</v>
      </c>
    </row>
    <row r="50" spans="1:38" x14ac:dyDescent="0.25">
      <c r="A50" s="1">
        <v>35790</v>
      </c>
      <c r="B50" s="1">
        <v>69</v>
      </c>
      <c r="C50" s="1">
        <v>1</v>
      </c>
      <c r="D50" s="1">
        <v>0</v>
      </c>
      <c r="E50" s="1">
        <v>54</v>
      </c>
      <c r="F50" s="1">
        <v>12</v>
      </c>
      <c r="G50" s="1">
        <v>6</v>
      </c>
      <c r="H50" s="1">
        <v>20</v>
      </c>
      <c r="I50" s="1">
        <v>30</v>
      </c>
      <c r="J50" s="1">
        <v>1</v>
      </c>
      <c r="K50" s="1">
        <v>3</v>
      </c>
      <c r="L50" s="1">
        <v>2</v>
      </c>
      <c r="M50" s="1">
        <v>2</v>
      </c>
      <c r="N50" s="1">
        <v>0</v>
      </c>
      <c r="O50" s="1">
        <v>3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43</v>
      </c>
      <c r="Y50" s="1">
        <v>2702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66</v>
      </c>
      <c r="AJ50" s="2">
        <v>42147</v>
      </c>
      <c r="AL50" t="str">
        <f t="shared" si="0"/>
        <v>69,1,0,54,12,6,20,30,1,3,2,2,0,3,7,0,0,0,0,0,0,0,43,2702,0,0,1,0,0,0,1,0,0,66,42147</v>
      </c>
    </row>
    <row r="51" spans="1:38" x14ac:dyDescent="0.25">
      <c r="A51" s="1">
        <v>83151</v>
      </c>
      <c r="B51" s="1">
        <v>2136</v>
      </c>
      <c r="C51" s="1">
        <v>0</v>
      </c>
      <c r="D51" s="1">
        <v>0</v>
      </c>
      <c r="E51" s="1">
        <v>80</v>
      </c>
      <c r="F51" s="1">
        <v>968</v>
      </c>
      <c r="G51" s="1">
        <v>147</v>
      </c>
      <c r="H51" s="1">
        <v>842</v>
      </c>
      <c r="I51" s="1">
        <v>137</v>
      </c>
      <c r="J51" s="1">
        <v>42</v>
      </c>
      <c r="K51" s="1">
        <v>210</v>
      </c>
      <c r="L51" s="1">
        <v>1</v>
      </c>
      <c r="M51" s="1">
        <v>5</v>
      </c>
      <c r="N51" s="1">
        <v>7</v>
      </c>
      <c r="O51" s="1">
        <v>10</v>
      </c>
      <c r="P51" s="1">
        <v>2</v>
      </c>
      <c r="Q51" s="1">
        <v>1</v>
      </c>
      <c r="R51" s="1">
        <v>0</v>
      </c>
      <c r="S51" s="1">
        <v>1</v>
      </c>
      <c r="T51" s="1">
        <v>0</v>
      </c>
      <c r="U51" s="1">
        <v>1</v>
      </c>
      <c r="V51" s="1">
        <v>0</v>
      </c>
      <c r="W51" s="1">
        <v>1</v>
      </c>
      <c r="X51" s="1">
        <v>48</v>
      </c>
      <c r="Y51" s="1">
        <v>2663</v>
      </c>
      <c r="Z51" s="1">
        <v>0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H51" s="1">
        <v>0</v>
      </c>
      <c r="AI51" s="1">
        <v>1926</v>
      </c>
      <c r="AJ51" s="2">
        <v>42186</v>
      </c>
      <c r="AL51" t="str">
        <f t="shared" si="0"/>
        <v>2136,0,0,80,968,147,842,137,42,210,1,5,7,10,2,1,0,1,0,1,0,1,48,2663,0,1,0,0,0,0,0,1,0,1926,42186</v>
      </c>
    </row>
    <row r="52" spans="1:38" x14ac:dyDescent="0.25">
      <c r="A52" s="1">
        <v>66373</v>
      </c>
      <c r="B52" s="1">
        <v>497</v>
      </c>
      <c r="C52" s="1">
        <v>1</v>
      </c>
      <c r="D52" s="1">
        <v>1</v>
      </c>
      <c r="E52" s="1">
        <v>57</v>
      </c>
      <c r="F52" s="1">
        <v>328</v>
      </c>
      <c r="G52" s="1">
        <v>9</v>
      </c>
      <c r="H52" s="1">
        <v>124</v>
      </c>
      <c r="I52" s="1">
        <v>12</v>
      </c>
      <c r="J52" s="1">
        <v>24</v>
      </c>
      <c r="K52" s="1">
        <v>109</v>
      </c>
      <c r="L52" s="1">
        <v>7</v>
      </c>
      <c r="M52" s="1">
        <v>4</v>
      </c>
      <c r="N52" s="1">
        <v>2</v>
      </c>
      <c r="O52" s="1">
        <v>10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42</v>
      </c>
      <c r="Y52" s="1">
        <v>2541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388</v>
      </c>
      <c r="AJ52" s="2">
        <v>42308</v>
      </c>
      <c r="AL52" t="str">
        <f t="shared" si="0"/>
        <v>497,1,1,57,328,9,124,12,24,109,7,4,2,10,3,0,0,0,0,0,0,0,42,2541,0,1,0,0,0,0,1,0,0,388,42308</v>
      </c>
    </row>
    <row r="53" spans="1:38" x14ac:dyDescent="0.25">
      <c r="A53" s="1">
        <v>94384</v>
      </c>
      <c r="B53" s="1">
        <v>2130</v>
      </c>
      <c r="C53" s="1">
        <v>0</v>
      </c>
      <c r="D53" s="1">
        <v>0</v>
      </c>
      <c r="E53" s="1">
        <v>62</v>
      </c>
      <c r="F53" s="1">
        <v>1111</v>
      </c>
      <c r="G53" s="1">
        <v>24</v>
      </c>
      <c r="H53" s="1">
        <v>790</v>
      </c>
      <c r="I53" s="1">
        <v>160</v>
      </c>
      <c r="J53" s="1">
        <v>45</v>
      </c>
      <c r="K53" s="1">
        <v>172</v>
      </c>
      <c r="L53" s="1">
        <v>0</v>
      </c>
      <c r="M53" s="1">
        <v>5</v>
      </c>
      <c r="N53" s="1">
        <v>8</v>
      </c>
      <c r="O53" s="1">
        <v>5</v>
      </c>
      <c r="P53" s="1">
        <v>2</v>
      </c>
      <c r="Q53" s="1">
        <v>1</v>
      </c>
      <c r="R53" s="1">
        <v>0</v>
      </c>
      <c r="S53" s="1">
        <v>0</v>
      </c>
      <c r="T53" s="1">
        <v>1</v>
      </c>
      <c r="U53" s="1">
        <v>1</v>
      </c>
      <c r="V53" s="1">
        <v>0</v>
      </c>
      <c r="W53" s="1">
        <v>1</v>
      </c>
      <c r="X53" s="1">
        <v>67</v>
      </c>
      <c r="Y53" s="1">
        <v>2641</v>
      </c>
      <c r="Z53" s="1">
        <v>0</v>
      </c>
      <c r="AA53" s="1">
        <v>0</v>
      </c>
      <c r="AB53" s="1">
        <v>0</v>
      </c>
      <c r="AC53" s="1">
        <v>1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1958</v>
      </c>
      <c r="AJ53" s="2">
        <v>42208</v>
      </c>
      <c r="AL53" t="str">
        <f t="shared" si="0"/>
        <v>2130,0,0,62,1111,24,790,160,45,172,0,5,8,5,2,1,0,0,1,1,0,1,67,2641,0,0,0,1,0,0,1,0,0,1958,42208</v>
      </c>
    </row>
    <row r="54" spans="1:38" x14ac:dyDescent="0.25">
      <c r="A54" s="1">
        <v>94384</v>
      </c>
      <c r="B54" s="1">
        <v>2130</v>
      </c>
      <c r="C54" s="1">
        <v>0</v>
      </c>
      <c r="D54" s="1">
        <v>0</v>
      </c>
      <c r="E54" s="1">
        <v>62</v>
      </c>
      <c r="F54" s="1">
        <v>1111</v>
      </c>
      <c r="G54" s="1">
        <v>24</v>
      </c>
      <c r="H54" s="1">
        <v>790</v>
      </c>
      <c r="I54" s="1">
        <v>160</v>
      </c>
      <c r="J54" s="1">
        <v>45</v>
      </c>
      <c r="K54" s="1">
        <v>172</v>
      </c>
      <c r="L54" s="1">
        <v>0</v>
      </c>
      <c r="M54" s="1">
        <v>5</v>
      </c>
      <c r="N54" s="1">
        <v>8</v>
      </c>
      <c r="O54" s="1">
        <v>5</v>
      </c>
      <c r="P54" s="1">
        <v>2</v>
      </c>
      <c r="Q54" s="1">
        <v>1</v>
      </c>
      <c r="R54" s="1">
        <v>0</v>
      </c>
      <c r="S54" s="1">
        <v>0</v>
      </c>
      <c r="T54" s="1">
        <v>1</v>
      </c>
      <c r="U54" s="1">
        <v>1</v>
      </c>
      <c r="V54" s="1">
        <v>0</v>
      </c>
      <c r="W54" s="1">
        <v>1</v>
      </c>
      <c r="X54" s="1">
        <v>67</v>
      </c>
      <c r="Y54" s="1">
        <v>2641</v>
      </c>
      <c r="Z54" s="1">
        <v>0</v>
      </c>
      <c r="AA54" s="1">
        <v>0</v>
      </c>
      <c r="AB54" s="1">
        <v>0</v>
      </c>
      <c r="AC54" s="1">
        <v>1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1958</v>
      </c>
      <c r="AJ54" s="2">
        <v>42208</v>
      </c>
      <c r="AL54" t="str">
        <f t="shared" si="0"/>
        <v>2130,0,0,62,1111,24,790,160,45,172,0,5,8,5,2,1,0,0,1,1,0,1,67,2641,0,0,0,1,0,0,1,0,0,1958,42208</v>
      </c>
    </row>
    <row r="55" spans="1:38" x14ac:dyDescent="0.25">
      <c r="A55" s="1">
        <v>27938</v>
      </c>
      <c r="B55" s="1">
        <v>24</v>
      </c>
      <c r="C55" s="1">
        <v>1</v>
      </c>
      <c r="D55" s="1">
        <v>0</v>
      </c>
      <c r="E55" s="1">
        <v>31</v>
      </c>
      <c r="F55" s="1">
        <v>13</v>
      </c>
      <c r="G55" s="1">
        <v>0</v>
      </c>
      <c r="H55" s="1">
        <v>8</v>
      </c>
      <c r="I55" s="1">
        <v>2</v>
      </c>
      <c r="J55" s="1">
        <v>1</v>
      </c>
      <c r="K55" s="1">
        <v>5</v>
      </c>
      <c r="L55" s="1">
        <v>1</v>
      </c>
      <c r="M55" s="1">
        <v>1</v>
      </c>
      <c r="N55" s="1">
        <v>0</v>
      </c>
      <c r="O55" s="1">
        <v>4</v>
      </c>
      <c r="P55" s="1">
        <v>3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32</v>
      </c>
      <c r="Y55" s="1">
        <v>2221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19</v>
      </c>
      <c r="AJ55" s="2">
        <v>42628</v>
      </c>
      <c r="AL55" t="str">
        <f t="shared" si="0"/>
        <v>24,1,0,31,13,0,8,2,1,5,1,1,0,4,3,0,0,0,0,0,0,0,32,2221,0,0,1,0,0,0,1,0,0,19,42628</v>
      </c>
    </row>
    <row r="56" spans="1:38" x14ac:dyDescent="0.25">
      <c r="A56" s="1">
        <v>55954</v>
      </c>
      <c r="B56" s="1">
        <v>475</v>
      </c>
      <c r="C56" s="1">
        <v>0</v>
      </c>
      <c r="D56" s="1">
        <v>1</v>
      </c>
      <c r="E56" s="1">
        <v>63</v>
      </c>
      <c r="F56" s="1">
        <v>447</v>
      </c>
      <c r="G56" s="1">
        <v>0</v>
      </c>
      <c r="H56" s="1">
        <v>28</v>
      </c>
      <c r="I56" s="1">
        <v>0</v>
      </c>
      <c r="J56" s="1">
        <v>0</v>
      </c>
      <c r="K56" s="1">
        <v>43</v>
      </c>
      <c r="L56" s="1">
        <v>3</v>
      </c>
      <c r="M56" s="1">
        <v>8</v>
      </c>
      <c r="N56" s="1">
        <v>2</v>
      </c>
      <c r="O56" s="1">
        <v>6</v>
      </c>
      <c r="P56" s="1">
        <v>7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52</v>
      </c>
      <c r="Y56" s="1">
        <v>2277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432</v>
      </c>
      <c r="AJ56" s="2">
        <v>42572</v>
      </c>
      <c r="AL56" t="str">
        <f t="shared" si="0"/>
        <v>475,0,1,63,447,0,28,0,0,43,3,8,2,6,7,0,0,0,0,0,0,0,52,2277,0,1,0,0,0,0,0,0,1,432,42572</v>
      </c>
    </row>
    <row r="57" spans="1:38" x14ac:dyDescent="0.25">
      <c r="A57" s="1">
        <v>77632</v>
      </c>
      <c r="B57" s="1">
        <v>2105</v>
      </c>
      <c r="C57" s="1">
        <v>0</v>
      </c>
      <c r="D57" s="1">
        <v>0</v>
      </c>
      <c r="E57" s="1">
        <v>73</v>
      </c>
      <c r="F57" s="1">
        <v>1200</v>
      </c>
      <c r="G57" s="1">
        <v>105</v>
      </c>
      <c r="H57" s="1">
        <v>758</v>
      </c>
      <c r="I57" s="1">
        <v>0</v>
      </c>
      <c r="J57" s="1">
        <v>42</v>
      </c>
      <c r="K57" s="1">
        <v>147</v>
      </c>
      <c r="L57" s="1">
        <v>1</v>
      </c>
      <c r="M57" s="1">
        <v>4</v>
      </c>
      <c r="N57" s="1">
        <v>2</v>
      </c>
      <c r="O57" s="1">
        <v>6</v>
      </c>
      <c r="P57" s="1">
        <v>2</v>
      </c>
      <c r="Q57" s="1">
        <v>0</v>
      </c>
      <c r="R57" s="1">
        <v>0</v>
      </c>
      <c r="S57" s="1">
        <v>0</v>
      </c>
      <c r="T57" s="1">
        <v>1</v>
      </c>
      <c r="U57" s="1">
        <v>1</v>
      </c>
      <c r="V57" s="1">
        <v>0</v>
      </c>
      <c r="W57" s="1">
        <v>1</v>
      </c>
      <c r="X57" s="1">
        <v>73</v>
      </c>
      <c r="Y57" s="1">
        <v>2635</v>
      </c>
      <c r="Z57" s="1">
        <v>0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1958</v>
      </c>
      <c r="AJ57" s="2">
        <v>42214</v>
      </c>
      <c r="AL57" t="str">
        <f t="shared" si="0"/>
        <v>2105,0,0,73,1200,105,758,0,42,147,1,4,2,6,2,0,0,0,1,1,0,1,73,2635,0,0,0,1,0,0,0,1,0,1958,42214</v>
      </c>
    </row>
    <row r="58" spans="1:38" x14ac:dyDescent="0.25">
      <c r="A58" s="1">
        <v>66653</v>
      </c>
      <c r="B58" s="1">
        <v>606</v>
      </c>
      <c r="C58" s="1">
        <v>1</v>
      </c>
      <c r="D58" s="1">
        <v>1</v>
      </c>
      <c r="E58" s="1">
        <v>18</v>
      </c>
      <c r="F58" s="1">
        <v>452</v>
      </c>
      <c r="G58" s="1">
        <v>18</v>
      </c>
      <c r="H58" s="1">
        <v>102</v>
      </c>
      <c r="I58" s="1">
        <v>16</v>
      </c>
      <c r="J58" s="1">
        <v>18</v>
      </c>
      <c r="K58" s="1">
        <v>6</v>
      </c>
      <c r="L58" s="1">
        <v>4</v>
      </c>
      <c r="M58" s="1">
        <v>4</v>
      </c>
      <c r="N58" s="1">
        <v>2</v>
      </c>
      <c r="O58" s="1">
        <v>12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45</v>
      </c>
      <c r="Y58" s="1">
        <v>2819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600</v>
      </c>
      <c r="AJ58" s="2">
        <v>42030</v>
      </c>
      <c r="AL58" t="str">
        <f t="shared" si="0"/>
        <v>606,1,1,18,452,18,102,16,18,6,4,4,2,12,3,0,0,0,0,0,0,0,45,2819,0,0,0,1,0,0,1,0,0,600,42030</v>
      </c>
    </row>
    <row r="59" spans="1:38" x14ac:dyDescent="0.25">
      <c r="A59" s="1">
        <v>61823</v>
      </c>
      <c r="B59" s="1">
        <v>715</v>
      </c>
      <c r="C59" s="1">
        <v>0</v>
      </c>
      <c r="D59" s="1">
        <v>1</v>
      </c>
      <c r="E59" s="1">
        <v>26</v>
      </c>
      <c r="F59" s="1">
        <v>523</v>
      </c>
      <c r="G59" s="1">
        <v>7</v>
      </c>
      <c r="H59" s="1">
        <v>134</v>
      </c>
      <c r="I59" s="1">
        <v>37</v>
      </c>
      <c r="J59" s="1">
        <v>14</v>
      </c>
      <c r="K59" s="1">
        <v>169</v>
      </c>
      <c r="L59" s="1">
        <v>4</v>
      </c>
      <c r="M59" s="1">
        <v>8</v>
      </c>
      <c r="N59" s="1">
        <v>2</v>
      </c>
      <c r="O59" s="1">
        <v>10</v>
      </c>
      <c r="P59" s="1">
        <v>7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68</v>
      </c>
      <c r="Y59" s="1">
        <v>2655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546</v>
      </c>
      <c r="AJ59" s="2">
        <v>42194</v>
      </c>
      <c r="AL59" t="str">
        <f t="shared" si="0"/>
        <v>715,0,1,26,523,7,134,37,14,169,4,8,2,10,7,0,0,0,0,0,0,0,68,2655,0,0,1,0,0,0,1,0,0,546,42194</v>
      </c>
    </row>
    <row r="60" spans="1:38" x14ac:dyDescent="0.25">
      <c r="A60" s="1">
        <v>67680</v>
      </c>
      <c r="B60" s="1">
        <v>600</v>
      </c>
      <c r="C60" s="1">
        <v>0</v>
      </c>
      <c r="D60" s="1">
        <v>1</v>
      </c>
      <c r="E60" s="1">
        <v>8</v>
      </c>
      <c r="F60" s="1">
        <v>546</v>
      </c>
      <c r="G60" s="1">
        <v>0</v>
      </c>
      <c r="H60" s="1">
        <v>48</v>
      </c>
      <c r="I60" s="1">
        <v>0</v>
      </c>
      <c r="J60" s="1">
        <v>6</v>
      </c>
      <c r="K60" s="1">
        <v>6</v>
      </c>
      <c r="L60" s="1">
        <v>1</v>
      </c>
      <c r="M60" s="1">
        <v>7</v>
      </c>
      <c r="N60" s="1">
        <v>3</v>
      </c>
      <c r="O60" s="1">
        <v>8</v>
      </c>
      <c r="P60" s="1">
        <v>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69</v>
      </c>
      <c r="Y60" s="1">
        <v>2542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1</v>
      </c>
      <c r="AI60" s="1">
        <v>594</v>
      </c>
      <c r="AJ60" s="2">
        <v>42307</v>
      </c>
      <c r="AL60" t="str">
        <f t="shared" si="0"/>
        <v>600,0,1,8,546,0,48,0,6,6,1,7,3,8,5,0,0,0,0,0,0,0,69,2542,0,0,0,0,1,0,0,0,1,594,42307</v>
      </c>
    </row>
    <row r="61" spans="1:38" x14ac:dyDescent="0.25">
      <c r="A61" s="1">
        <v>70666</v>
      </c>
      <c r="B61" s="1">
        <v>1046</v>
      </c>
      <c r="C61" s="1">
        <v>0</v>
      </c>
      <c r="D61" s="1">
        <v>0</v>
      </c>
      <c r="E61" s="1">
        <v>29</v>
      </c>
      <c r="F61" s="1">
        <v>398</v>
      </c>
      <c r="G61" s="1">
        <v>40</v>
      </c>
      <c r="H61" s="1">
        <v>367</v>
      </c>
      <c r="I61" s="1">
        <v>119</v>
      </c>
      <c r="J61" s="1">
        <v>122</v>
      </c>
      <c r="K61" s="1">
        <v>30</v>
      </c>
      <c r="L61" s="1">
        <v>1</v>
      </c>
      <c r="M61" s="1">
        <v>7</v>
      </c>
      <c r="N61" s="1">
        <v>4</v>
      </c>
      <c r="O61" s="1">
        <v>4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72</v>
      </c>
      <c r="Y61" s="1">
        <v>2364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1016</v>
      </c>
      <c r="AJ61" s="2">
        <v>42485</v>
      </c>
      <c r="AL61" t="str">
        <f t="shared" si="0"/>
        <v>1046,0,0,29,398,40,367,119,122,30,1,7,4,4,4,0,0,0,0,0,0,0,72,2364,0,0,0,1,0,0,1,0,0,1016,42485</v>
      </c>
    </row>
    <row r="62" spans="1:38" x14ac:dyDescent="0.25">
      <c r="A62" s="1">
        <v>72335</v>
      </c>
      <c r="B62" s="1">
        <v>2092</v>
      </c>
      <c r="C62" s="1">
        <v>0</v>
      </c>
      <c r="D62" s="1">
        <v>0</v>
      </c>
      <c r="E62" s="1">
        <v>2</v>
      </c>
      <c r="F62" s="1">
        <v>1285</v>
      </c>
      <c r="G62" s="1">
        <v>105</v>
      </c>
      <c r="H62" s="1">
        <v>653</v>
      </c>
      <c r="I62" s="1">
        <v>28</v>
      </c>
      <c r="J62" s="1">
        <v>21</v>
      </c>
      <c r="K62" s="1">
        <v>0</v>
      </c>
      <c r="L62" s="1">
        <v>1</v>
      </c>
      <c r="M62" s="1">
        <v>10</v>
      </c>
      <c r="N62" s="1">
        <v>4</v>
      </c>
      <c r="O62" s="1">
        <v>8</v>
      </c>
      <c r="P62" s="1">
        <v>8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44</v>
      </c>
      <c r="Y62" s="1">
        <v>2844</v>
      </c>
      <c r="Z62" s="1">
        <v>0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2092</v>
      </c>
      <c r="AJ62" s="2">
        <v>42005</v>
      </c>
      <c r="AL62" t="str">
        <f t="shared" si="0"/>
        <v>2092,0,0,2,1285,105,653,28,21,0,1,10,4,8,8,0,0,0,0,0,0,1,44,2844,0,0,0,1,0,0,0,0,1,2092,42005</v>
      </c>
    </row>
    <row r="63" spans="1:38" x14ac:dyDescent="0.25">
      <c r="A63" s="1">
        <v>32474</v>
      </c>
      <c r="B63" s="1">
        <v>11</v>
      </c>
      <c r="C63" s="1">
        <v>1</v>
      </c>
      <c r="D63" s="1">
        <v>1</v>
      </c>
      <c r="E63" s="1">
        <v>0</v>
      </c>
      <c r="F63" s="1">
        <v>10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2</v>
      </c>
      <c r="P63" s="1">
        <v>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53</v>
      </c>
      <c r="Y63" s="1">
        <v>2208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11</v>
      </c>
      <c r="AJ63" s="2">
        <v>42641</v>
      </c>
      <c r="AL63" t="str">
        <f t="shared" si="0"/>
        <v>11,1,1,0,10,0,1,0,0,0,1,1,0,2,7,0,0,0,0,0,0,0,53,2208,0,0,0,1,0,0,1,0,0,11,42641</v>
      </c>
    </row>
    <row r="64" spans="1:38" x14ac:dyDescent="0.25">
      <c r="A64" s="1">
        <v>86857</v>
      </c>
      <c r="B64" s="1">
        <v>2074</v>
      </c>
      <c r="C64" s="1">
        <v>0</v>
      </c>
      <c r="D64" s="1">
        <v>0</v>
      </c>
      <c r="E64" s="1">
        <v>96</v>
      </c>
      <c r="F64" s="1">
        <v>899</v>
      </c>
      <c r="G64" s="1">
        <v>102</v>
      </c>
      <c r="H64" s="1">
        <v>838</v>
      </c>
      <c r="I64" s="1">
        <v>133</v>
      </c>
      <c r="J64" s="1">
        <v>102</v>
      </c>
      <c r="K64" s="1">
        <v>40</v>
      </c>
      <c r="L64" s="1">
        <v>1</v>
      </c>
      <c r="M64" s="1">
        <v>5</v>
      </c>
      <c r="N64" s="1">
        <v>6</v>
      </c>
      <c r="O64" s="1">
        <v>10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48</v>
      </c>
      <c r="Y64" s="1">
        <v>2814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</v>
      </c>
      <c r="AI64" s="1">
        <v>2034</v>
      </c>
      <c r="AJ64" s="2">
        <v>42035</v>
      </c>
      <c r="AL64" t="str">
        <f t="shared" si="0"/>
        <v>2074,0,0,96,899,102,838,133,102,40,1,5,6,10,2,0,0,0,0,0,0,1,48,2814,0,0,1,0,0,0,0,0,1,2034,42035</v>
      </c>
    </row>
    <row r="65" spans="1:38" x14ac:dyDescent="0.25">
      <c r="A65" s="1">
        <v>69096</v>
      </c>
      <c r="B65" s="1">
        <v>544</v>
      </c>
      <c r="C65" s="1">
        <v>0</v>
      </c>
      <c r="D65" s="1">
        <v>1</v>
      </c>
      <c r="E65" s="1">
        <v>4</v>
      </c>
      <c r="F65" s="1">
        <v>247</v>
      </c>
      <c r="G65" s="1">
        <v>49</v>
      </c>
      <c r="H65" s="1">
        <v>159</v>
      </c>
      <c r="I65" s="1">
        <v>7</v>
      </c>
      <c r="J65" s="1">
        <v>82</v>
      </c>
      <c r="K65" s="1">
        <v>109</v>
      </c>
      <c r="L65" s="1">
        <v>1</v>
      </c>
      <c r="M65" s="1">
        <v>5</v>
      </c>
      <c r="N65" s="1">
        <v>2</v>
      </c>
      <c r="O65" s="1">
        <v>10</v>
      </c>
      <c r="P65" s="1">
        <v>4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62</v>
      </c>
      <c r="Y65" s="1">
        <v>2434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435</v>
      </c>
      <c r="AJ65" s="2">
        <v>42415</v>
      </c>
      <c r="AL65" t="str">
        <f t="shared" si="0"/>
        <v>544,0,1,4,247,49,159,7,82,109,1,5,2,10,4,0,0,0,0,0,0,0,62,2434,0,0,0,1,0,0,1,0,0,435,42415</v>
      </c>
    </row>
    <row r="66" spans="1:38" x14ac:dyDescent="0.25">
      <c r="A66" s="1">
        <v>74854</v>
      </c>
      <c r="B66" s="1">
        <v>1489</v>
      </c>
      <c r="C66" s="1">
        <v>1</v>
      </c>
      <c r="D66" s="1">
        <v>2</v>
      </c>
      <c r="E66" s="1">
        <v>90</v>
      </c>
      <c r="F66" s="1">
        <v>856</v>
      </c>
      <c r="G66" s="1">
        <v>59</v>
      </c>
      <c r="H66" s="1">
        <v>487</v>
      </c>
      <c r="I66" s="1">
        <v>58</v>
      </c>
      <c r="J66" s="1">
        <v>29</v>
      </c>
      <c r="K66" s="1">
        <v>73</v>
      </c>
      <c r="L66" s="1">
        <v>7</v>
      </c>
      <c r="M66" s="1">
        <v>2</v>
      </c>
      <c r="N66" s="1">
        <v>5</v>
      </c>
      <c r="O66" s="1">
        <v>5</v>
      </c>
      <c r="P66" s="1">
        <v>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50</v>
      </c>
      <c r="Y66" s="1">
        <v>2606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1416</v>
      </c>
      <c r="AJ66" s="2">
        <v>42243</v>
      </c>
      <c r="AL66" t="str">
        <f t="shared" si="0"/>
        <v>1489,1,2,90,856,59,487,58,29,73,7,2,5,5,5,0,0,0,0,0,0,0,50,2606,0,0,0,1,0,0,1,0,0,1416,42243</v>
      </c>
    </row>
    <row r="67" spans="1:38" x14ac:dyDescent="0.25">
      <c r="A67" s="1">
        <v>66991</v>
      </c>
      <c r="B67" s="1">
        <v>1241</v>
      </c>
      <c r="C67" s="1">
        <v>0</v>
      </c>
      <c r="D67" s="1">
        <v>0</v>
      </c>
      <c r="E67" s="1">
        <v>1</v>
      </c>
      <c r="F67" s="1">
        <v>496</v>
      </c>
      <c r="G67" s="1">
        <v>36</v>
      </c>
      <c r="H67" s="1">
        <v>460</v>
      </c>
      <c r="I67" s="1">
        <v>189</v>
      </c>
      <c r="J67" s="1">
        <v>60</v>
      </c>
      <c r="K67" s="1">
        <v>12</v>
      </c>
      <c r="L67" s="1">
        <v>3</v>
      </c>
      <c r="M67" s="1">
        <v>4</v>
      </c>
      <c r="N67" s="1">
        <v>8</v>
      </c>
      <c r="O67" s="1">
        <v>6</v>
      </c>
      <c r="P67" s="1">
        <v>3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66</v>
      </c>
      <c r="Y67" s="1">
        <v>2815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1229</v>
      </c>
      <c r="AJ67" s="2">
        <v>42034</v>
      </c>
      <c r="AL67" t="str">
        <f t="shared" ref="AL67:AL130" si="1">_xlfn.TEXTJOIN(",",TRUE,B67:AJ67)</f>
        <v>1241,0,0,1,496,36,460,189,60,12,3,4,8,6,3,0,0,0,0,0,0,0,66,2815,0,1,0,0,0,0,0,1,0,1229,42034</v>
      </c>
    </row>
    <row r="68" spans="1:38" x14ac:dyDescent="0.25">
      <c r="A68" s="1">
        <v>65031</v>
      </c>
      <c r="B68" s="1">
        <v>777</v>
      </c>
      <c r="C68" s="1">
        <v>0</v>
      </c>
      <c r="D68" s="1">
        <v>1</v>
      </c>
      <c r="E68" s="1">
        <v>29</v>
      </c>
      <c r="F68" s="1">
        <v>258</v>
      </c>
      <c r="G68" s="1">
        <v>107</v>
      </c>
      <c r="H68" s="1">
        <v>291</v>
      </c>
      <c r="I68" s="1">
        <v>84</v>
      </c>
      <c r="J68" s="1">
        <v>37</v>
      </c>
      <c r="K68" s="1">
        <v>86</v>
      </c>
      <c r="L68" s="1">
        <v>4</v>
      </c>
      <c r="M68" s="1">
        <v>10</v>
      </c>
      <c r="N68" s="1">
        <v>3</v>
      </c>
      <c r="O68" s="1">
        <v>13</v>
      </c>
      <c r="P68" s="1">
        <v>7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61</v>
      </c>
      <c r="Y68" s="1">
        <v>2628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691</v>
      </c>
      <c r="AJ68" s="2">
        <v>42221</v>
      </c>
      <c r="AL68" t="str">
        <f t="shared" si="1"/>
        <v>777,0,1,29,258,107,291,84,37,86,4,10,3,13,7,0,0,0,0,0,0,0,61,2628,0,1,0,0,0,0,1,0,0,691,42221</v>
      </c>
    </row>
    <row r="69" spans="1:38" x14ac:dyDescent="0.25">
      <c r="A69" s="1">
        <v>60631</v>
      </c>
      <c r="B69" s="1">
        <v>642</v>
      </c>
      <c r="C69" s="1">
        <v>1</v>
      </c>
      <c r="D69" s="1">
        <v>1</v>
      </c>
      <c r="E69" s="1">
        <v>88</v>
      </c>
      <c r="F69" s="1">
        <v>565</v>
      </c>
      <c r="G69" s="1">
        <v>6</v>
      </c>
      <c r="H69" s="1">
        <v>65</v>
      </c>
      <c r="I69" s="1">
        <v>0</v>
      </c>
      <c r="J69" s="1">
        <v>6</v>
      </c>
      <c r="K69" s="1">
        <v>19</v>
      </c>
      <c r="L69" s="1">
        <v>5</v>
      </c>
      <c r="M69" s="1">
        <v>9</v>
      </c>
      <c r="N69" s="1">
        <v>2</v>
      </c>
      <c r="O69" s="1">
        <v>8</v>
      </c>
      <c r="P69" s="1">
        <v>7</v>
      </c>
      <c r="Q69" s="1">
        <v>0</v>
      </c>
      <c r="R69" s="1">
        <v>0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45</v>
      </c>
      <c r="Y69" s="1">
        <v>2609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>
        <v>623</v>
      </c>
      <c r="AJ69" s="2">
        <v>42240</v>
      </c>
      <c r="AL69" t="str">
        <f t="shared" si="1"/>
        <v>642,1,1,88,565,6,65,0,6,19,5,9,2,8,7,0,0,0,1,0,0,0,45,2609,0,1,0,0,0,0,0,0,1,623,42240</v>
      </c>
    </row>
    <row r="70" spans="1:38" x14ac:dyDescent="0.25">
      <c r="A70" s="1">
        <v>28332</v>
      </c>
      <c r="B70" s="1">
        <v>56</v>
      </c>
      <c r="C70" s="1">
        <v>0</v>
      </c>
      <c r="D70" s="1">
        <v>0</v>
      </c>
      <c r="E70" s="1">
        <v>58</v>
      </c>
      <c r="F70" s="1">
        <v>14</v>
      </c>
      <c r="G70" s="1">
        <v>10</v>
      </c>
      <c r="H70" s="1">
        <v>13</v>
      </c>
      <c r="I70" s="1">
        <v>4</v>
      </c>
      <c r="J70" s="1">
        <v>15</v>
      </c>
      <c r="K70" s="1">
        <v>9</v>
      </c>
      <c r="L70" s="1">
        <v>1</v>
      </c>
      <c r="M70" s="1">
        <v>2</v>
      </c>
      <c r="N70" s="1">
        <v>1</v>
      </c>
      <c r="O70" s="1">
        <v>4</v>
      </c>
      <c r="P70" s="1">
        <v>2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68</v>
      </c>
      <c r="Y70" s="1">
        <v>2219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47</v>
      </c>
      <c r="AJ70" s="2">
        <v>42630</v>
      </c>
      <c r="AL70" t="str">
        <f t="shared" si="1"/>
        <v>56,0,0,58,14,10,13,4,15,9,1,2,1,4,2,0,0,0,0,0,0,0,68,2219,0,1,0,0,0,0,1,0,0,47,42630</v>
      </c>
    </row>
    <row r="71" spans="1:38" x14ac:dyDescent="0.25">
      <c r="A71" s="1">
        <v>40246</v>
      </c>
      <c r="B71" s="1">
        <v>12</v>
      </c>
      <c r="C71" s="1">
        <v>1</v>
      </c>
      <c r="D71" s="1">
        <v>0</v>
      </c>
      <c r="E71" s="1">
        <v>68</v>
      </c>
      <c r="F71" s="1">
        <v>2</v>
      </c>
      <c r="G71" s="1">
        <v>1</v>
      </c>
      <c r="H71" s="1">
        <v>6</v>
      </c>
      <c r="I71" s="1">
        <v>2</v>
      </c>
      <c r="J71" s="1">
        <v>1</v>
      </c>
      <c r="K71" s="1">
        <v>1</v>
      </c>
      <c r="L71" s="1">
        <v>1</v>
      </c>
      <c r="M71" s="1">
        <v>1</v>
      </c>
      <c r="N71" s="1">
        <v>0</v>
      </c>
      <c r="O71" s="1">
        <v>2</v>
      </c>
      <c r="P71" s="1">
        <v>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43</v>
      </c>
      <c r="Y71" s="1">
        <v>2716</v>
      </c>
      <c r="Z71" s="1">
        <v>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11</v>
      </c>
      <c r="AJ71" s="2">
        <v>42133</v>
      </c>
      <c r="AL71" t="str">
        <f t="shared" si="1"/>
        <v>12,1,0,68,2,1,6,2,1,1,1,1,0,2,6,0,0,0,0,0,0,0,43,2716,1,0,0,0,0,0,1,0,0,11,42133</v>
      </c>
    </row>
    <row r="72" spans="1:38" x14ac:dyDescent="0.25">
      <c r="A72" s="1">
        <v>86857</v>
      </c>
      <c r="B72" s="1">
        <v>2074</v>
      </c>
      <c r="C72" s="1">
        <v>0</v>
      </c>
      <c r="D72" s="1">
        <v>0</v>
      </c>
      <c r="E72" s="1">
        <v>96</v>
      </c>
      <c r="F72" s="1">
        <v>899</v>
      </c>
      <c r="G72" s="1">
        <v>102</v>
      </c>
      <c r="H72" s="1">
        <v>838</v>
      </c>
      <c r="I72" s="1">
        <v>133</v>
      </c>
      <c r="J72" s="1">
        <v>102</v>
      </c>
      <c r="K72" s="1">
        <v>40</v>
      </c>
      <c r="L72" s="1">
        <v>1</v>
      </c>
      <c r="M72" s="1">
        <v>5</v>
      </c>
      <c r="N72" s="1">
        <v>6</v>
      </c>
      <c r="O72" s="1">
        <v>10</v>
      </c>
      <c r="P72" s="1">
        <v>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48</v>
      </c>
      <c r="Y72" s="1">
        <v>2814</v>
      </c>
      <c r="Z72" s="1">
        <v>0</v>
      </c>
      <c r="AA72" s="1">
        <v>0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2034</v>
      </c>
      <c r="AJ72" s="2">
        <v>42035</v>
      </c>
      <c r="AL72" t="str">
        <f t="shared" si="1"/>
        <v>2074,0,0,96,899,102,838,133,102,40,1,5,6,10,2,0,0,0,0,0,0,1,48,2814,0,0,1,0,0,0,0,0,1,2034,42035</v>
      </c>
    </row>
    <row r="73" spans="1:38" x14ac:dyDescent="0.25">
      <c r="A73" s="1">
        <v>82326</v>
      </c>
      <c r="B73" s="1">
        <v>2074</v>
      </c>
      <c r="C73" s="1">
        <v>0</v>
      </c>
      <c r="D73" s="1">
        <v>0</v>
      </c>
      <c r="E73" s="1">
        <v>30</v>
      </c>
      <c r="F73" s="1">
        <v>938</v>
      </c>
      <c r="G73" s="1">
        <v>142</v>
      </c>
      <c r="H73" s="1">
        <v>754</v>
      </c>
      <c r="I73" s="1">
        <v>159</v>
      </c>
      <c r="J73" s="1">
        <v>81</v>
      </c>
      <c r="K73" s="1">
        <v>183</v>
      </c>
      <c r="L73" s="1">
        <v>1</v>
      </c>
      <c r="M73" s="1">
        <v>5</v>
      </c>
      <c r="N73" s="1">
        <v>10</v>
      </c>
      <c r="O73" s="1">
        <v>6</v>
      </c>
      <c r="P73" s="1">
        <v>2</v>
      </c>
      <c r="Q73" s="1">
        <v>1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1</v>
      </c>
      <c r="X73" s="1">
        <v>43</v>
      </c>
      <c r="Y73" s="1">
        <v>2270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1891</v>
      </c>
      <c r="AJ73" s="2">
        <v>42579</v>
      </c>
      <c r="AL73" t="str">
        <f t="shared" si="1"/>
        <v>2074,0,0,30,938,142,754,159,81,183,1,5,10,6,2,1,0,0,1,1,0,1,43,2270,0,0,0,1,0,1,0,0,0,1891,42579</v>
      </c>
    </row>
    <row r="74" spans="1:38" x14ac:dyDescent="0.25">
      <c r="A74" s="1">
        <v>26326</v>
      </c>
      <c r="B74" s="1">
        <v>9</v>
      </c>
      <c r="C74" s="1">
        <v>0</v>
      </c>
      <c r="D74" s="1">
        <v>0</v>
      </c>
      <c r="E74" s="1">
        <v>12</v>
      </c>
      <c r="F74" s="1">
        <v>1</v>
      </c>
      <c r="G74" s="1">
        <v>0</v>
      </c>
      <c r="H74" s="1">
        <v>5</v>
      </c>
      <c r="I74" s="1">
        <v>0</v>
      </c>
      <c r="J74" s="1">
        <v>3</v>
      </c>
      <c r="K74" s="1">
        <v>9</v>
      </c>
      <c r="L74" s="1">
        <v>1</v>
      </c>
      <c r="M74" s="1">
        <v>0</v>
      </c>
      <c r="N74" s="1">
        <v>0</v>
      </c>
      <c r="O74" s="1">
        <v>3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44</v>
      </c>
      <c r="Y74" s="1">
        <v>2457</v>
      </c>
      <c r="Z74" s="1">
        <v>0</v>
      </c>
      <c r="AA74" s="1">
        <v>0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2">
        <v>42392</v>
      </c>
      <c r="AL74" t="str">
        <f t="shared" si="1"/>
        <v>9,0,0,12,1,0,5,0,3,9,1,0,0,3,3,0,0,0,0,0,1,0,44,2457,0,0,0,1,0,1,0,0,0,0,42392</v>
      </c>
    </row>
    <row r="75" spans="1:38" x14ac:dyDescent="0.25">
      <c r="A75" s="1">
        <v>92163</v>
      </c>
      <c r="B75" s="1">
        <v>2066</v>
      </c>
      <c r="C75" s="1">
        <v>0</v>
      </c>
      <c r="D75" s="1">
        <v>0</v>
      </c>
      <c r="E75" s="1">
        <v>25</v>
      </c>
      <c r="F75" s="1">
        <v>817</v>
      </c>
      <c r="G75" s="1">
        <v>183</v>
      </c>
      <c r="H75" s="1">
        <v>797</v>
      </c>
      <c r="I75" s="1">
        <v>106</v>
      </c>
      <c r="J75" s="1">
        <v>163</v>
      </c>
      <c r="K75" s="1">
        <v>20</v>
      </c>
      <c r="L75" s="1">
        <v>0</v>
      </c>
      <c r="M75" s="1">
        <v>5</v>
      </c>
      <c r="N75" s="1">
        <v>11</v>
      </c>
      <c r="O75" s="1">
        <v>5</v>
      </c>
      <c r="P75" s="1">
        <v>2</v>
      </c>
      <c r="Q75" s="1">
        <v>1</v>
      </c>
      <c r="R75" s="1">
        <v>0</v>
      </c>
      <c r="S75" s="1">
        <v>0</v>
      </c>
      <c r="T75" s="1">
        <v>0</v>
      </c>
      <c r="U75" s="1">
        <v>1</v>
      </c>
      <c r="V75" s="1">
        <v>0</v>
      </c>
      <c r="W75" s="1">
        <v>1</v>
      </c>
      <c r="X75" s="1">
        <v>45</v>
      </c>
      <c r="Y75" s="1">
        <v>2723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2046</v>
      </c>
      <c r="AJ75" s="2">
        <v>42126</v>
      </c>
      <c r="AL75" t="str">
        <f t="shared" si="1"/>
        <v>2066,0,0,25,817,183,797,106,163,20,0,5,11,5,2,1,0,0,0,1,0,1,45,2723,0,1,0,0,0,0,0,1,0,2046,42126</v>
      </c>
    </row>
    <row r="76" spans="1:38" x14ac:dyDescent="0.25">
      <c r="A76" s="1">
        <v>29760</v>
      </c>
      <c r="B76" s="1">
        <v>148</v>
      </c>
      <c r="C76" s="1">
        <v>1</v>
      </c>
      <c r="D76" s="1">
        <v>0</v>
      </c>
      <c r="E76" s="1">
        <v>87</v>
      </c>
      <c r="F76" s="1">
        <v>64</v>
      </c>
      <c r="G76" s="1">
        <v>4</v>
      </c>
      <c r="H76" s="1">
        <v>68</v>
      </c>
      <c r="I76" s="1">
        <v>7</v>
      </c>
      <c r="J76" s="1">
        <v>5</v>
      </c>
      <c r="K76" s="1">
        <v>17</v>
      </c>
      <c r="L76" s="1">
        <v>4</v>
      </c>
      <c r="M76" s="1">
        <v>3</v>
      </c>
      <c r="N76" s="1">
        <v>1</v>
      </c>
      <c r="O76" s="1">
        <v>4</v>
      </c>
      <c r="P76" s="1">
        <v>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35</v>
      </c>
      <c r="Y76" s="1">
        <v>2828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131</v>
      </c>
      <c r="AJ76" s="2">
        <v>42021</v>
      </c>
      <c r="AL76" t="str">
        <f t="shared" si="1"/>
        <v>148,1,0,87,64,4,68,7,5,17,4,3,1,4,8,0,0,0,0,0,0,0,35,2828,0,0,1,0,0,0,1,0,0,131,42021</v>
      </c>
    </row>
    <row r="77" spans="1:38" x14ac:dyDescent="0.25">
      <c r="A77" s="1">
        <v>26304</v>
      </c>
      <c r="B77" s="1">
        <v>12</v>
      </c>
      <c r="C77" s="1">
        <v>1</v>
      </c>
      <c r="D77" s="1">
        <v>0</v>
      </c>
      <c r="E77" s="1">
        <v>5</v>
      </c>
      <c r="F77" s="1">
        <v>4</v>
      </c>
      <c r="G77" s="1">
        <v>1</v>
      </c>
      <c r="H77" s="1">
        <v>5</v>
      </c>
      <c r="I77" s="1">
        <v>2</v>
      </c>
      <c r="J77" s="1">
        <v>0</v>
      </c>
      <c r="K77" s="1">
        <v>4</v>
      </c>
      <c r="L77" s="1">
        <v>1</v>
      </c>
      <c r="M77" s="1">
        <v>1</v>
      </c>
      <c r="N77" s="1">
        <v>0</v>
      </c>
      <c r="O77" s="1">
        <v>2</v>
      </c>
      <c r="P77" s="1">
        <v>7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51</v>
      </c>
      <c r="Y77" s="1">
        <v>2530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8</v>
      </c>
      <c r="AJ77" s="2">
        <v>42319</v>
      </c>
      <c r="AL77" t="str">
        <f t="shared" si="1"/>
        <v>12,1,0,5,4,1,5,2,0,4,1,1,0,2,7,0,0,0,0,0,0,0,51,2530,0,1,0,0,0,0,1,0,0,8,42319</v>
      </c>
    </row>
    <row r="78" spans="1:38" x14ac:dyDescent="0.25">
      <c r="A78" s="1">
        <v>23559</v>
      </c>
      <c r="B78" s="1">
        <v>56</v>
      </c>
      <c r="C78" s="1">
        <v>1</v>
      </c>
      <c r="D78" s="1">
        <v>0</v>
      </c>
      <c r="E78" s="1">
        <v>87</v>
      </c>
      <c r="F78" s="1">
        <v>25</v>
      </c>
      <c r="G78" s="1">
        <v>5</v>
      </c>
      <c r="H78" s="1">
        <v>19</v>
      </c>
      <c r="I78" s="1">
        <v>7</v>
      </c>
      <c r="J78" s="1">
        <v>0</v>
      </c>
      <c r="K78" s="1">
        <v>23</v>
      </c>
      <c r="L78" s="1">
        <v>3</v>
      </c>
      <c r="M78" s="1">
        <v>3</v>
      </c>
      <c r="N78" s="1">
        <v>0</v>
      </c>
      <c r="O78" s="1">
        <v>3</v>
      </c>
      <c r="P78" s="1">
        <v>7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47</v>
      </c>
      <c r="Y78" s="1">
        <v>2520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33</v>
      </c>
      <c r="AJ78" s="2">
        <v>42329</v>
      </c>
      <c r="AL78" t="str">
        <f t="shared" si="1"/>
        <v>56,1,0,87,25,5,19,7,0,23,3,3,0,3,7,0,0,0,0,0,0,0,47,2520,0,1,0,0,0,1,0,0,0,33,42329</v>
      </c>
    </row>
    <row r="79" spans="1:38" x14ac:dyDescent="0.25">
      <c r="A79" s="1">
        <v>38620</v>
      </c>
      <c r="B79" s="1">
        <v>229</v>
      </c>
      <c r="C79" s="1">
        <v>0</v>
      </c>
      <c r="D79" s="1">
        <v>0</v>
      </c>
      <c r="E79" s="1">
        <v>56</v>
      </c>
      <c r="F79" s="1">
        <v>112</v>
      </c>
      <c r="G79" s="1">
        <v>17</v>
      </c>
      <c r="H79" s="1">
        <v>44</v>
      </c>
      <c r="I79" s="1">
        <v>34</v>
      </c>
      <c r="J79" s="1">
        <v>22</v>
      </c>
      <c r="K79" s="1">
        <v>89</v>
      </c>
      <c r="L79" s="1">
        <v>1</v>
      </c>
      <c r="M79" s="1">
        <v>2</v>
      </c>
      <c r="N79" s="1">
        <v>5</v>
      </c>
      <c r="O79" s="1">
        <v>3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57</v>
      </c>
      <c r="Y79" s="1">
        <v>2573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140</v>
      </c>
      <c r="AJ79" s="2">
        <v>42276</v>
      </c>
      <c r="AL79" t="str">
        <f t="shared" si="1"/>
        <v>229,0,0,56,112,17,44,34,22,89,1,2,5,3,3,0,0,0,0,0,0,0,57,2573,0,0,0,1,0,0,0,1,0,140,42276</v>
      </c>
    </row>
    <row r="80" spans="1:38" x14ac:dyDescent="0.25">
      <c r="A80" s="1">
        <v>81361</v>
      </c>
      <c r="B80" s="1">
        <v>702</v>
      </c>
      <c r="C80" s="1">
        <v>0</v>
      </c>
      <c r="D80" s="1">
        <v>0</v>
      </c>
      <c r="E80" s="1">
        <v>18</v>
      </c>
      <c r="F80" s="1">
        <v>163</v>
      </c>
      <c r="G80" s="1">
        <v>23</v>
      </c>
      <c r="H80" s="1">
        <v>424</v>
      </c>
      <c r="I80" s="1">
        <v>27</v>
      </c>
      <c r="J80" s="1">
        <v>65</v>
      </c>
      <c r="K80" s="1">
        <v>76</v>
      </c>
      <c r="L80" s="1">
        <v>1</v>
      </c>
      <c r="M80" s="1">
        <v>3</v>
      </c>
      <c r="N80" s="1">
        <v>10</v>
      </c>
      <c r="O80" s="1">
        <v>13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33</v>
      </c>
      <c r="Y80" s="1">
        <v>2283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626</v>
      </c>
      <c r="AJ80" s="2">
        <v>42566</v>
      </c>
      <c r="AL80" t="str">
        <f t="shared" si="1"/>
        <v>702,0,0,18,163,23,424,27,65,76,1,3,10,13,1,0,0,0,0,0,0,0,33,2283,1,0,0,0,0,0,1,0,0,626,42566</v>
      </c>
    </row>
    <row r="81" spans="1:38" x14ac:dyDescent="0.25">
      <c r="A81" s="1">
        <v>29440</v>
      </c>
      <c r="B81" s="1">
        <v>53</v>
      </c>
      <c r="C81" s="1">
        <v>1</v>
      </c>
      <c r="D81" s="1">
        <v>1</v>
      </c>
      <c r="E81" s="1">
        <v>95</v>
      </c>
      <c r="F81" s="1">
        <v>17</v>
      </c>
      <c r="G81" s="1">
        <v>8</v>
      </c>
      <c r="H81" s="1">
        <v>14</v>
      </c>
      <c r="I81" s="1">
        <v>10</v>
      </c>
      <c r="J81" s="1">
        <v>4</v>
      </c>
      <c r="K81" s="1">
        <v>3</v>
      </c>
      <c r="L81" s="1">
        <v>2</v>
      </c>
      <c r="M81" s="1">
        <v>1</v>
      </c>
      <c r="N81" s="1">
        <v>0</v>
      </c>
      <c r="O81" s="1">
        <v>4</v>
      </c>
      <c r="P81" s="1">
        <v>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60</v>
      </c>
      <c r="Y81" s="1">
        <v>2481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50</v>
      </c>
      <c r="AJ81" s="2">
        <v>42368</v>
      </c>
      <c r="AL81" t="str">
        <f t="shared" si="1"/>
        <v>53,1,1,95,17,8,14,10,4,3,2,1,0,4,7,0,0,0,0,0,0,0,60,2481,0,1,0,0,0,0,1,0,0,50,42368</v>
      </c>
    </row>
    <row r="82" spans="1:38" x14ac:dyDescent="0.25">
      <c r="A82" s="1">
        <v>36138</v>
      </c>
      <c r="B82" s="1">
        <v>146</v>
      </c>
      <c r="C82" s="1">
        <v>1</v>
      </c>
      <c r="D82" s="1">
        <v>1</v>
      </c>
      <c r="E82" s="1">
        <v>48</v>
      </c>
      <c r="F82" s="1">
        <v>130</v>
      </c>
      <c r="G82" s="1">
        <v>0</v>
      </c>
      <c r="H82" s="1">
        <v>16</v>
      </c>
      <c r="I82" s="1">
        <v>0</v>
      </c>
      <c r="J82" s="1">
        <v>0</v>
      </c>
      <c r="K82" s="1">
        <v>5</v>
      </c>
      <c r="L82" s="1">
        <v>5</v>
      </c>
      <c r="M82" s="1">
        <v>3</v>
      </c>
      <c r="N82" s="1">
        <v>1</v>
      </c>
      <c r="O82" s="1">
        <v>4</v>
      </c>
      <c r="P82" s="1">
        <v>7</v>
      </c>
      <c r="Q82" s="1">
        <v>0</v>
      </c>
      <c r="R82" s="1">
        <v>0</v>
      </c>
      <c r="S82" s="1">
        <v>0</v>
      </c>
      <c r="T82" s="1">
        <v>1</v>
      </c>
      <c r="U82" s="1">
        <v>0</v>
      </c>
      <c r="V82" s="1">
        <v>0</v>
      </c>
      <c r="W82" s="1">
        <v>0</v>
      </c>
      <c r="X82" s="1">
        <v>50</v>
      </c>
      <c r="Y82" s="1">
        <v>2507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  <c r="AH82" s="1">
        <v>0</v>
      </c>
      <c r="AI82" s="1">
        <v>141</v>
      </c>
      <c r="AJ82" s="2">
        <v>42342</v>
      </c>
      <c r="AL82" t="str">
        <f t="shared" si="1"/>
        <v>146,1,1,48,130,0,16,0,0,5,5,3,1,4,7,0,0,0,1,0,0,0,50,2507,0,1,0,0,0,0,0,1,0,141,42342</v>
      </c>
    </row>
    <row r="83" spans="1:38" x14ac:dyDescent="0.25">
      <c r="A83" s="1">
        <v>83512</v>
      </c>
      <c r="B83" s="1">
        <v>2056</v>
      </c>
      <c r="C83" s="1">
        <v>0</v>
      </c>
      <c r="D83" s="1">
        <v>0</v>
      </c>
      <c r="E83" s="1">
        <v>31</v>
      </c>
      <c r="F83" s="1">
        <v>1060</v>
      </c>
      <c r="G83" s="1">
        <v>61</v>
      </c>
      <c r="H83" s="1">
        <v>835</v>
      </c>
      <c r="I83" s="1">
        <v>80</v>
      </c>
      <c r="J83" s="1">
        <v>20</v>
      </c>
      <c r="K83" s="1">
        <v>101</v>
      </c>
      <c r="L83" s="1">
        <v>1</v>
      </c>
      <c r="M83" s="1">
        <v>4</v>
      </c>
      <c r="N83" s="1">
        <v>7</v>
      </c>
      <c r="O83" s="1">
        <v>10</v>
      </c>
      <c r="P83" s="1">
        <v>1</v>
      </c>
      <c r="Q83" s="1">
        <v>1</v>
      </c>
      <c r="R83" s="1">
        <v>1</v>
      </c>
      <c r="S83" s="1">
        <v>1</v>
      </c>
      <c r="T83" s="1">
        <v>0</v>
      </c>
      <c r="U83" s="1">
        <v>1</v>
      </c>
      <c r="V83" s="1">
        <v>0</v>
      </c>
      <c r="W83" s="1">
        <v>1</v>
      </c>
      <c r="X83" s="1">
        <v>34</v>
      </c>
      <c r="Y83" s="1">
        <v>2171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1955</v>
      </c>
      <c r="AJ83" s="2">
        <v>42678</v>
      </c>
      <c r="AL83" t="str">
        <f t="shared" si="1"/>
        <v>2056,0,0,31,1060,61,835,80,20,101,1,4,7,10,1,1,1,1,0,1,0,1,34,2171,0,1,0,0,0,0,1,0,0,1955,42678</v>
      </c>
    </row>
    <row r="84" spans="1:38" x14ac:dyDescent="0.25">
      <c r="A84" s="1">
        <v>79593</v>
      </c>
      <c r="B84" s="1">
        <v>1221</v>
      </c>
      <c r="C84" s="1">
        <v>0</v>
      </c>
      <c r="D84" s="1">
        <v>0</v>
      </c>
      <c r="E84" s="1">
        <v>70</v>
      </c>
      <c r="F84" s="1">
        <v>350</v>
      </c>
      <c r="G84" s="1">
        <v>60</v>
      </c>
      <c r="H84" s="1">
        <v>568</v>
      </c>
      <c r="I84" s="1">
        <v>110</v>
      </c>
      <c r="J84" s="1">
        <v>133</v>
      </c>
      <c r="K84" s="1">
        <v>145</v>
      </c>
      <c r="L84" s="1">
        <v>1</v>
      </c>
      <c r="M84" s="1">
        <v>5</v>
      </c>
      <c r="N84" s="1">
        <v>6</v>
      </c>
      <c r="O84" s="1">
        <v>7</v>
      </c>
      <c r="P84" s="1">
        <v>2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47</v>
      </c>
      <c r="Y84" s="1">
        <v>2207</v>
      </c>
      <c r="Z84" s="1">
        <v>0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1076</v>
      </c>
      <c r="AJ84" s="2">
        <v>42642</v>
      </c>
      <c r="AL84" t="str">
        <f t="shared" si="1"/>
        <v>1221,0,0,70,350,60,568,110,133,145,1,5,6,7,2,0,0,0,0,1,0,0,47,2207,0,1,0,0,0,0,1,0,0,1076,42642</v>
      </c>
    </row>
    <row r="85" spans="1:38" x14ac:dyDescent="0.25">
      <c r="A85" s="1">
        <v>54178</v>
      </c>
      <c r="B85" s="1">
        <v>187</v>
      </c>
      <c r="C85" s="1">
        <v>0</v>
      </c>
      <c r="D85" s="1">
        <v>1</v>
      </c>
      <c r="E85" s="1">
        <v>79</v>
      </c>
      <c r="F85" s="1">
        <v>135</v>
      </c>
      <c r="G85" s="1">
        <v>9</v>
      </c>
      <c r="H85" s="1">
        <v>39</v>
      </c>
      <c r="I85" s="1">
        <v>4</v>
      </c>
      <c r="J85" s="1">
        <v>0</v>
      </c>
      <c r="K85" s="1">
        <v>7</v>
      </c>
      <c r="L85" s="1">
        <v>1</v>
      </c>
      <c r="M85" s="1">
        <v>2</v>
      </c>
      <c r="N85" s="1">
        <v>2</v>
      </c>
      <c r="O85" s="1">
        <v>5</v>
      </c>
      <c r="P85" s="1">
        <v>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53</v>
      </c>
      <c r="Y85" s="1">
        <v>2318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180</v>
      </c>
      <c r="AJ85" s="2">
        <v>42531</v>
      </c>
      <c r="AL85" t="str">
        <f t="shared" si="1"/>
        <v>187,0,1,79,135,9,39,4,0,7,1,2,2,5,2,0,0,0,0,0,0,0,53,2318,0,0,0,1,0,0,1,0,0,180,42531</v>
      </c>
    </row>
    <row r="86" spans="1:38" x14ac:dyDescent="0.25">
      <c r="A86" s="1">
        <v>42394</v>
      </c>
      <c r="B86" s="1">
        <v>28</v>
      </c>
      <c r="C86" s="1">
        <v>1</v>
      </c>
      <c r="D86" s="1">
        <v>0</v>
      </c>
      <c r="E86" s="1">
        <v>69</v>
      </c>
      <c r="F86" s="1">
        <v>15</v>
      </c>
      <c r="G86" s="1">
        <v>2</v>
      </c>
      <c r="H86" s="1">
        <v>10</v>
      </c>
      <c r="I86" s="1">
        <v>0</v>
      </c>
      <c r="J86" s="1">
        <v>1</v>
      </c>
      <c r="K86" s="1">
        <v>4</v>
      </c>
      <c r="L86" s="1">
        <v>1</v>
      </c>
      <c r="M86" s="1">
        <v>1</v>
      </c>
      <c r="N86" s="1">
        <v>0</v>
      </c>
      <c r="O86" s="1">
        <v>3</v>
      </c>
      <c r="P86" s="1">
        <v>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48</v>
      </c>
      <c r="Y86" s="1">
        <v>2257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H86" s="1">
        <v>0</v>
      </c>
      <c r="AI86" s="1">
        <v>24</v>
      </c>
      <c r="AJ86" s="2">
        <v>42592</v>
      </c>
      <c r="AL86" t="str">
        <f t="shared" si="1"/>
        <v>28,1,0,69,15,2,10,0,1,4,1,1,0,3,7,0,0,0,0,0,0,0,48,2257,0,0,1,0,0,0,0,1,0,24,42592</v>
      </c>
    </row>
    <row r="87" spans="1:38" x14ac:dyDescent="0.25">
      <c r="A87" s="1">
        <v>23626</v>
      </c>
      <c r="B87" s="1">
        <v>43</v>
      </c>
      <c r="C87" s="1">
        <v>1</v>
      </c>
      <c r="D87" s="1">
        <v>0</v>
      </c>
      <c r="E87" s="1">
        <v>84</v>
      </c>
      <c r="F87" s="1">
        <v>27</v>
      </c>
      <c r="G87" s="1">
        <v>2</v>
      </c>
      <c r="H87" s="1">
        <v>14</v>
      </c>
      <c r="I87" s="1">
        <v>0</v>
      </c>
      <c r="J87" s="1">
        <v>0</v>
      </c>
      <c r="K87" s="1">
        <v>0</v>
      </c>
      <c r="L87" s="1">
        <v>3</v>
      </c>
      <c r="M87" s="1">
        <v>3</v>
      </c>
      <c r="N87" s="1">
        <v>1</v>
      </c>
      <c r="O87" s="1">
        <v>3</v>
      </c>
      <c r="P87" s="1">
        <v>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50</v>
      </c>
      <c r="Y87" s="1">
        <v>2195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43</v>
      </c>
      <c r="AJ87" s="2">
        <v>42654</v>
      </c>
      <c r="AL87" t="str">
        <f t="shared" si="1"/>
        <v>43,1,0,84,27,2,14,0,0,0,3,3,1,3,5,0,0,0,0,0,0,0,50,2195,0,1,0,0,0,0,0,0,1,43,42654</v>
      </c>
    </row>
    <row r="88" spans="1:38" x14ac:dyDescent="0.25">
      <c r="A88" s="1">
        <v>30096</v>
      </c>
      <c r="B88" s="1">
        <v>36</v>
      </c>
      <c r="C88" s="1">
        <v>1</v>
      </c>
      <c r="D88" s="1">
        <v>0</v>
      </c>
      <c r="E88" s="1">
        <v>30</v>
      </c>
      <c r="F88" s="1">
        <v>5</v>
      </c>
      <c r="G88" s="1">
        <v>3</v>
      </c>
      <c r="H88" s="1">
        <v>11</v>
      </c>
      <c r="I88" s="1">
        <v>12</v>
      </c>
      <c r="J88" s="1">
        <v>5</v>
      </c>
      <c r="K88" s="1">
        <v>9</v>
      </c>
      <c r="L88" s="1">
        <v>1</v>
      </c>
      <c r="M88" s="1">
        <v>2</v>
      </c>
      <c r="N88" s="1">
        <v>0</v>
      </c>
      <c r="O88" s="1">
        <v>3</v>
      </c>
      <c r="P88" s="1">
        <v>6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37</v>
      </c>
      <c r="Y88" s="1">
        <v>2197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27</v>
      </c>
      <c r="AJ88" s="2">
        <v>42652</v>
      </c>
      <c r="AL88" t="str">
        <f t="shared" si="1"/>
        <v>36,1,0,30,5,3,11,12,5,9,1,2,0,3,6,0,0,0,0,0,0,0,37,2197,0,1,0,0,0,0,1,0,0,27,42652</v>
      </c>
    </row>
    <row r="89" spans="1:38" x14ac:dyDescent="0.25">
      <c r="A89" s="1">
        <v>47916</v>
      </c>
      <c r="B89" s="1">
        <v>531</v>
      </c>
      <c r="C89" s="1">
        <v>0</v>
      </c>
      <c r="D89" s="1">
        <v>1</v>
      </c>
      <c r="E89" s="1">
        <v>72</v>
      </c>
      <c r="F89" s="1">
        <v>505</v>
      </c>
      <c r="G89" s="1">
        <v>0</v>
      </c>
      <c r="H89" s="1">
        <v>26</v>
      </c>
      <c r="I89" s="1">
        <v>0</v>
      </c>
      <c r="J89" s="1">
        <v>0</v>
      </c>
      <c r="K89" s="1">
        <v>75</v>
      </c>
      <c r="L89" s="1">
        <v>5</v>
      </c>
      <c r="M89" s="1">
        <v>7</v>
      </c>
      <c r="N89" s="1">
        <v>4</v>
      </c>
      <c r="O89" s="1">
        <v>6</v>
      </c>
      <c r="P89" s="1">
        <v>6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60</v>
      </c>
      <c r="Y89" s="1">
        <v>2743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456</v>
      </c>
      <c r="AJ89" s="2">
        <v>42106</v>
      </c>
      <c r="AL89" t="str">
        <f t="shared" si="1"/>
        <v>531,0,1,72,505,0,26,0,0,75,5,7,4,6,6,0,0,0,1,0,0,0,60,2743,0,0,0,0,1,0,1,0,0,456,42106</v>
      </c>
    </row>
    <row r="90" spans="1:38" x14ac:dyDescent="0.25">
      <c r="A90" s="1">
        <v>51813</v>
      </c>
      <c r="B90" s="1">
        <v>61</v>
      </c>
      <c r="C90" s="1">
        <v>1</v>
      </c>
      <c r="D90" s="1">
        <v>1</v>
      </c>
      <c r="E90" s="1">
        <v>37</v>
      </c>
      <c r="F90" s="1">
        <v>51</v>
      </c>
      <c r="G90" s="1">
        <v>2</v>
      </c>
      <c r="H90" s="1">
        <v>7</v>
      </c>
      <c r="I90" s="1">
        <v>0</v>
      </c>
      <c r="J90" s="1">
        <v>1</v>
      </c>
      <c r="K90" s="1">
        <v>2</v>
      </c>
      <c r="L90" s="1">
        <v>2</v>
      </c>
      <c r="M90" s="1">
        <v>2</v>
      </c>
      <c r="N90" s="1">
        <v>0</v>
      </c>
      <c r="O90" s="1">
        <v>3</v>
      </c>
      <c r="P90" s="1">
        <v>7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48</v>
      </c>
      <c r="Y90" s="1">
        <v>2603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59</v>
      </c>
      <c r="AJ90" s="2">
        <v>42246</v>
      </c>
      <c r="AL90" t="str">
        <f t="shared" si="1"/>
        <v>61,1,1,37,51,2,7,0,1,2,2,2,0,3,7,0,0,0,0,0,0,0,48,2603,1,0,0,0,0,0,1,0,0,59,42246</v>
      </c>
    </row>
    <row r="91" spans="1:38" x14ac:dyDescent="0.25">
      <c r="A91" s="1">
        <v>78497</v>
      </c>
      <c r="B91" s="1">
        <v>755</v>
      </c>
      <c r="C91" s="1">
        <v>0</v>
      </c>
      <c r="D91" s="1">
        <v>0</v>
      </c>
      <c r="E91" s="1">
        <v>44</v>
      </c>
      <c r="F91" s="1">
        <v>207</v>
      </c>
      <c r="G91" s="1">
        <v>26</v>
      </c>
      <c r="H91" s="1">
        <v>447</v>
      </c>
      <c r="I91" s="1">
        <v>75</v>
      </c>
      <c r="J91" s="1">
        <v>0</v>
      </c>
      <c r="K91" s="1">
        <v>223</v>
      </c>
      <c r="L91" s="1">
        <v>1</v>
      </c>
      <c r="M91" s="1">
        <v>5</v>
      </c>
      <c r="N91" s="1">
        <v>7</v>
      </c>
      <c r="O91" s="1">
        <v>12</v>
      </c>
      <c r="P91" s="1">
        <v>2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69</v>
      </c>
      <c r="Y91" s="1">
        <v>2369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532</v>
      </c>
      <c r="AJ91" s="2">
        <v>42480</v>
      </c>
      <c r="AL91" t="str">
        <f t="shared" si="1"/>
        <v>755,0,0,44,207,26,447,75,0,223,1,5,7,12,2,1,0,0,0,0,0,0,69,2369,0,1,0,0,0,1,0,0,0,532,42480</v>
      </c>
    </row>
    <row r="92" spans="1:38" x14ac:dyDescent="0.25">
      <c r="A92" s="1">
        <v>50150</v>
      </c>
      <c r="B92" s="1">
        <v>399</v>
      </c>
      <c r="C92" s="1">
        <v>0</v>
      </c>
      <c r="D92" s="1">
        <v>0</v>
      </c>
      <c r="E92" s="1">
        <v>32</v>
      </c>
      <c r="F92" s="1">
        <v>135</v>
      </c>
      <c r="G92" s="1">
        <v>46</v>
      </c>
      <c r="H92" s="1">
        <v>92</v>
      </c>
      <c r="I92" s="1">
        <v>65</v>
      </c>
      <c r="J92" s="1">
        <v>61</v>
      </c>
      <c r="K92" s="1">
        <v>11</v>
      </c>
      <c r="L92" s="1">
        <v>2</v>
      </c>
      <c r="M92" s="1">
        <v>5</v>
      </c>
      <c r="N92" s="1">
        <v>2</v>
      </c>
      <c r="O92" s="1">
        <v>7</v>
      </c>
      <c r="P92" s="1">
        <v>5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37</v>
      </c>
      <c r="Y92" s="1">
        <v>2533</v>
      </c>
      <c r="Z92" s="1">
        <v>0</v>
      </c>
      <c r="AA92" s="1">
        <v>1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1</v>
      </c>
      <c r="AI92" s="1">
        <v>388</v>
      </c>
      <c r="AJ92" s="2">
        <v>42316</v>
      </c>
      <c r="AL92" t="str">
        <f t="shared" si="1"/>
        <v>399,0,0,32,135,46,92,65,61,11,2,5,2,7,5,0,0,0,0,0,0,0,37,2533,0,1,0,0,0,0,0,0,1,388,42316</v>
      </c>
    </row>
    <row r="93" spans="1:38" x14ac:dyDescent="0.25">
      <c r="A93" s="1">
        <v>47823</v>
      </c>
      <c r="B93" s="1">
        <v>62</v>
      </c>
      <c r="C93" s="1">
        <v>0</v>
      </c>
      <c r="D93" s="1">
        <v>1</v>
      </c>
      <c r="E93" s="1">
        <v>0</v>
      </c>
      <c r="F93" s="1">
        <v>53</v>
      </c>
      <c r="G93" s="1">
        <v>1</v>
      </c>
      <c r="H93" s="1">
        <v>5</v>
      </c>
      <c r="I93" s="1">
        <v>2</v>
      </c>
      <c r="J93" s="1">
        <v>1</v>
      </c>
      <c r="K93" s="1">
        <v>10</v>
      </c>
      <c r="L93" s="1">
        <v>2</v>
      </c>
      <c r="M93" s="1">
        <v>2</v>
      </c>
      <c r="N93" s="1">
        <v>0</v>
      </c>
      <c r="O93" s="1">
        <v>3</v>
      </c>
      <c r="P93" s="1">
        <v>8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60</v>
      </c>
      <c r="Y93" s="1">
        <v>2500</v>
      </c>
      <c r="Z93" s="1">
        <v>0</v>
      </c>
      <c r="AA93" s="1">
        <v>0</v>
      </c>
      <c r="AB93" s="1">
        <v>1</v>
      </c>
      <c r="AC93" s="1">
        <v>0</v>
      </c>
      <c r="AD93" s="1">
        <v>0</v>
      </c>
      <c r="AE93" s="1">
        <v>1</v>
      </c>
      <c r="AF93" s="1">
        <v>0</v>
      </c>
      <c r="AG93" s="1">
        <v>0</v>
      </c>
      <c r="AH93" s="1">
        <v>0</v>
      </c>
      <c r="AI93" s="1">
        <v>52</v>
      </c>
      <c r="AJ93" s="2">
        <v>42349</v>
      </c>
      <c r="AL93" t="str">
        <f t="shared" si="1"/>
        <v>62,0,1,0,53,1,5,2,1,10,2,2,0,3,8,0,0,0,0,0,0,0,60,2500,0,0,1,0,0,1,0,0,0,52,42349</v>
      </c>
    </row>
    <row r="94" spans="1:38" x14ac:dyDescent="0.25">
      <c r="A94" s="1">
        <v>34554</v>
      </c>
      <c r="B94" s="1">
        <v>50</v>
      </c>
      <c r="C94" s="1">
        <v>0</v>
      </c>
      <c r="D94" s="1">
        <v>1</v>
      </c>
      <c r="E94" s="1">
        <v>43</v>
      </c>
      <c r="F94" s="1">
        <v>41</v>
      </c>
      <c r="G94" s="1">
        <v>1</v>
      </c>
      <c r="H94" s="1">
        <v>6</v>
      </c>
      <c r="I94" s="1">
        <v>2</v>
      </c>
      <c r="J94" s="1">
        <v>0</v>
      </c>
      <c r="K94" s="1">
        <v>5</v>
      </c>
      <c r="L94" s="1">
        <v>2</v>
      </c>
      <c r="M94" s="1">
        <v>2</v>
      </c>
      <c r="N94" s="1">
        <v>0</v>
      </c>
      <c r="O94" s="1">
        <v>3</v>
      </c>
      <c r="P94" s="1">
        <v>6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61</v>
      </c>
      <c r="Y94" s="1">
        <v>2250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1</v>
      </c>
      <c r="AI94" s="1">
        <v>45</v>
      </c>
      <c r="AJ94" s="2">
        <v>42599</v>
      </c>
      <c r="AL94" t="str">
        <f t="shared" si="1"/>
        <v>50,0,1,43,41,1,6,2,0,5,2,2,0,3,6,0,0,0,0,0,0,0,61,2250,0,0,1,0,0,0,0,0,1,45,42599</v>
      </c>
    </row>
    <row r="95" spans="1:38" x14ac:dyDescent="0.25">
      <c r="A95" s="1">
        <v>85693</v>
      </c>
      <c r="B95" s="1">
        <v>1058</v>
      </c>
      <c r="C95" s="1">
        <v>0</v>
      </c>
      <c r="D95" s="1">
        <v>1</v>
      </c>
      <c r="E95" s="1">
        <v>59</v>
      </c>
      <c r="F95" s="1">
        <v>386</v>
      </c>
      <c r="G95" s="1">
        <v>172</v>
      </c>
      <c r="H95" s="1">
        <v>183</v>
      </c>
      <c r="I95" s="1">
        <v>185</v>
      </c>
      <c r="J95" s="1">
        <v>132</v>
      </c>
      <c r="K95" s="1">
        <v>111</v>
      </c>
      <c r="L95" s="1">
        <v>2</v>
      </c>
      <c r="M95" s="1">
        <v>9</v>
      </c>
      <c r="N95" s="1">
        <v>5</v>
      </c>
      <c r="O95" s="1">
        <v>11</v>
      </c>
      <c r="P95" s="1">
        <v>5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41</v>
      </c>
      <c r="Y95" s="1">
        <v>2594</v>
      </c>
      <c r="Z95" s="1">
        <v>0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947</v>
      </c>
      <c r="AJ95" s="2">
        <v>42255</v>
      </c>
      <c r="AL95" t="str">
        <f t="shared" si="1"/>
        <v>1058,0,1,59,386,172,183,185,132,111,2,9,5,11,5,0,0,0,0,0,0,0,41,2594,0,0,0,1,0,0,1,0,0,947,42255</v>
      </c>
    </row>
    <row r="96" spans="1:38" x14ac:dyDescent="0.25">
      <c r="A96" s="1">
        <v>65846</v>
      </c>
      <c r="B96" s="1">
        <v>1039</v>
      </c>
      <c r="C96" s="1">
        <v>0</v>
      </c>
      <c r="D96" s="1">
        <v>0</v>
      </c>
      <c r="E96" s="1">
        <v>68</v>
      </c>
      <c r="F96" s="1">
        <v>562</v>
      </c>
      <c r="G96" s="1">
        <v>81</v>
      </c>
      <c r="H96" s="1">
        <v>276</v>
      </c>
      <c r="I96" s="1">
        <v>80</v>
      </c>
      <c r="J96" s="1">
        <v>40</v>
      </c>
      <c r="K96" s="1">
        <v>81</v>
      </c>
      <c r="L96" s="1">
        <v>1</v>
      </c>
      <c r="M96" s="1">
        <v>6</v>
      </c>
      <c r="N96" s="1">
        <v>3</v>
      </c>
      <c r="O96" s="1">
        <v>6</v>
      </c>
      <c r="P96" s="1">
        <v>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75</v>
      </c>
      <c r="Y96" s="1">
        <v>2567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1</v>
      </c>
      <c r="AI96" s="1">
        <v>958</v>
      </c>
      <c r="AJ96" s="2">
        <v>42282</v>
      </c>
      <c r="AL96" t="str">
        <f t="shared" si="1"/>
        <v>1039,0,0,68,562,81,276,80,40,81,1,6,3,6,4,0,0,0,0,0,0,0,75,2567,0,1,0,0,0,0,0,0,1,958,42282</v>
      </c>
    </row>
    <row r="97" spans="1:38" x14ac:dyDescent="0.25">
      <c r="A97" s="1">
        <v>80141</v>
      </c>
      <c r="B97" s="1">
        <v>2051</v>
      </c>
      <c r="C97" s="1">
        <v>0</v>
      </c>
      <c r="D97" s="1">
        <v>0</v>
      </c>
      <c r="E97" s="1">
        <v>20</v>
      </c>
      <c r="F97" s="1">
        <v>1184</v>
      </c>
      <c r="G97" s="1">
        <v>102</v>
      </c>
      <c r="H97" s="1">
        <v>673</v>
      </c>
      <c r="I97" s="1">
        <v>52</v>
      </c>
      <c r="J97" s="1">
        <v>40</v>
      </c>
      <c r="K97" s="1">
        <v>40</v>
      </c>
      <c r="L97" s="1">
        <v>1</v>
      </c>
      <c r="M97" s="1">
        <v>7</v>
      </c>
      <c r="N97" s="1">
        <v>4</v>
      </c>
      <c r="O97" s="1">
        <v>10</v>
      </c>
      <c r="P97" s="1">
        <v>6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V97" s="1">
        <v>0</v>
      </c>
      <c r="W97" s="1">
        <v>1</v>
      </c>
      <c r="X97" s="1">
        <v>34</v>
      </c>
      <c r="Y97" s="1">
        <v>2693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H97" s="1">
        <v>0</v>
      </c>
      <c r="AI97" s="1">
        <v>2011</v>
      </c>
      <c r="AJ97" s="2">
        <v>42156</v>
      </c>
      <c r="AL97" t="str">
        <f t="shared" si="1"/>
        <v>2051,0,0,20,1184,102,673,52,40,40,1,7,4,10,6,0,0,0,0,1,0,1,34,2693,0,1,0,0,0,0,0,1,0,2011,42156</v>
      </c>
    </row>
    <row r="98" spans="1:38" x14ac:dyDescent="0.25">
      <c r="A98" s="1">
        <v>24594</v>
      </c>
      <c r="B98" s="1">
        <v>20</v>
      </c>
      <c r="C98" s="1">
        <v>1</v>
      </c>
      <c r="D98" s="1">
        <v>0</v>
      </c>
      <c r="E98" s="1">
        <v>94</v>
      </c>
      <c r="F98" s="1">
        <v>1</v>
      </c>
      <c r="G98" s="1">
        <v>3</v>
      </c>
      <c r="H98" s="1">
        <v>6</v>
      </c>
      <c r="I98" s="1">
        <v>10</v>
      </c>
      <c r="J98" s="1">
        <v>0</v>
      </c>
      <c r="K98" s="1">
        <v>9</v>
      </c>
      <c r="L98" s="1">
        <v>1</v>
      </c>
      <c r="M98" s="1">
        <v>1</v>
      </c>
      <c r="N98" s="1">
        <v>0</v>
      </c>
      <c r="O98" s="1">
        <v>3</v>
      </c>
      <c r="P98" s="1">
        <v>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41</v>
      </c>
      <c r="Y98" s="1">
        <v>2360</v>
      </c>
      <c r="Z98" s="1">
        <v>0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11</v>
      </c>
      <c r="AJ98" s="2">
        <v>42489</v>
      </c>
      <c r="AL98" t="str">
        <f t="shared" si="1"/>
        <v>20,1,0,94,1,3,6,10,0,9,1,1,0,3,5,0,0,0,0,0,0,0,41,2360,0,0,0,1,0,0,0,0,0,11,42489</v>
      </c>
    </row>
    <row r="99" spans="1:38" x14ac:dyDescent="0.25">
      <c r="A99" s="1">
        <v>49096</v>
      </c>
      <c r="B99" s="1">
        <v>180</v>
      </c>
      <c r="C99" s="1">
        <v>1</v>
      </c>
      <c r="D99" s="1">
        <v>1</v>
      </c>
      <c r="E99" s="1">
        <v>15</v>
      </c>
      <c r="F99" s="1">
        <v>144</v>
      </c>
      <c r="G99" s="1">
        <v>1</v>
      </c>
      <c r="H99" s="1">
        <v>32</v>
      </c>
      <c r="I99" s="1">
        <v>2</v>
      </c>
      <c r="J99" s="1">
        <v>1</v>
      </c>
      <c r="K99" s="1">
        <v>7</v>
      </c>
      <c r="L99" s="1">
        <v>4</v>
      </c>
      <c r="M99" s="1">
        <v>4</v>
      </c>
      <c r="N99" s="1">
        <v>1</v>
      </c>
      <c r="O99" s="1">
        <v>4</v>
      </c>
      <c r="P99" s="1">
        <v>7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56</v>
      </c>
      <c r="Y99" s="1">
        <v>2437</v>
      </c>
      <c r="Z99" s="1">
        <v>0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173</v>
      </c>
      <c r="AJ99" s="2">
        <v>42412</v>
      </c>
      <c r="AL99" t="str">
        <f t="shared" si="1"/>
        <v>180,1,1,15,144,1,32,2,1,7,4,4,1,4,7,0,0,0,0,0,0,0,56,2437,0,1,0,0,0,0,1,0,0,173,42412</v>
      </c>
    </row>
    <row r="100" spans="1:38" x14ac:dyDescent="0.25">
      <c r="A100" s="1">
        <v>52413</v>
      </c>
      <c r="B100" s="1">
        <v>845</v>
      </c>
      <c r="C100" s="1">
        <v>0</v>
      </c>
      <c r="D100" s="1">
        <v>2</v>
      </c>
      <c r="E100" s="1">
        <v>56</v>
      </c>
      <c r="F100" s="1">
        <v>295</v>
      </c>
      <c r="G100" s="1">
        <v>106</v>
      </c>
      <c r="H100" s="1">
        <v>271</v>
      </c>
      <c r="I100" s="1">
        <v>75</v>
      </c>
      <c r="J100" s="1">
        <v>98</v>
      </c>
      <c r="K100" s="1">
        <v>65</v>
      </c>
      <c r="L100" s="1">
        <v>4</v>
      </c>
      <c r="M100" s="1">
        <v>6</v>
      </c>
      <c r="N100" s="1">
        <v>4</v>
      </c>
      <c r="O100" s="1">
        <v>12</v>
      </c>
      <c r="P100" s="1">
        <v>6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51</v>
      </c>
      <c r="Y100" s="1">
        <v>2671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780</v>
      </c>
      <c r="AJ100" s="2">
        <v>42178</v>
      </c>
      <c r="AL100" t="str">
        <f t="shared" si="1"/>
        <v>845,0,2,56,295,106,271,75,98,65,4,6,4,12,6,0,0,0,0,0,0,0,51,2671,0,1,0,0,0,0,1,0,0,780,42178</v>
      </c>
    </row>
    <row r="101" spans="1:38" x14ac:dyDescent="0.25">
      <c r="A101" s="1">
        <v>38557</v>
      </c>
      <c r="B101" s="1">
        <v>118</v>
      </c>
      <c r="C101" s="1">
        <v>1</v>
      </c>
      <c r="D101" s="1">
        <v>0</v>
      </c>
      <c r="E101" s="1">
        <v>17</v>
      </c>
      <c r="F101" s="1">
        <v>76</v>
      </c>
      <c r="G101" s="1">
        <v>3</v>
      </c>
      <c r="H101" s="1">
        <v>31</v>
      </c>
      <c r="I101" s="1">
        <v>4</v>
      </c>
      <c r="J101" s="1">
        <v>4</v>
      </c>
      <c r="K101" s="1">
        <v>27</v>
      </c>
      <c r="L101" s="1">
        <v>2</v>
      </c>
      <c r="M101" s="1">
        <v>3</v>
      </c>
      <c r="N101" s="1">
        <v>1</v>
      </c>
      <c r="O101" s="1">
        <v>3</v>
      </c>
      <c r="P101" s="1">
        <v>7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42</v>
      </c>
      <c r="Y101" s="1">
        <v>2716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91</v>
      </c>
      <c r="AJ101" s="2">
        <v>42133</v>
      </c>
      <c r="AL101" t="str">
        <f t="shared" si="1"/>
        <v>118,1,0,17,76,3,31,4,4,27,2,3,1,3,7,0,0,0,0,0,0,0,42,2716,0,0,1,0,0,0,1,0,0,91,42133</v>
      </c>
    </row>
    <row r="102" spans="1:38" x14ac:dyDescent="0.25">
      <c r="A102" s="1">
        <v>89058</v>
      </c>
      <c r="B102" s="1">
        <v>807</v>
      </c>
      <c r="C102" s="1">
        <v>0</v>
      </c>
      <c r="D102" s="1">
        <v>0</v>
      </c>
      <c r="E102" s="1">
        <v>18</v>
      </c>
      <c r="F102" s="1">
        <v>454</v>
      </c>
      <c r="G102" s="1">
        <v>194</v>
      </c>
      <c r="H102" s="1">
        <v>106</v>
      </c>
      <c r="I102" s="1">
        <v>31</v>
      </c>
      <c r="J102" s="1">
        <v>22</v>
      </c>
      <c r="K102" s="1">
        <v>43</v>
      </c>
      <c r="L102" s="1">
        <v>1</v>
      </c>
      <c r="M102" s="1">
        <v>5</v>
      </c>
      <c r="N102" s="1">
        <v>4</v>
      </c>
      <c r="O102" s="1">
        <v>4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60</v>
      </c>
      <c r="Y102" s="1">
        <v>2728</v>
      </c>
      <c r="Z102" s="1">
        <v>0</v>
      </c>
      <c r="AA102" s="1">
        <v>1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764</v>
      </c>
      <c r="AJ102" s="2">
        <v>42121</v>
      </c>
      <c r="AL102" t="str">
        <f t="shared" si="1"/>
        <v>807,0,0,18,454,194,106,31,22,43,1,5,4,4,2,0,0,0,0,0,0,0,60,2728,0,1,0,0,0,0,0,1,0,764,42121</v>
      </c>
    </row>
    <row r="103" spans="1:38" x14ac:dyDescent="0.25">
      <c r="A103" s="1">
        <v>77298</v>
      </c>
      <c r="B103" s="1">
        <v>890</v>
      </c>
      <c r="C103" s="1">
        <v>0</v>
      </c>
      <c r="D103" s="1">
        <v>1</v>
      </c>
      <c r="E103" s="1">
        <v>46</v>
      </c>
      <c r="F103" s="1">
        <v>425</v>
      </c>
      <c r="G103" s="1">
        <v>115</v>
      </c>
      <c r="H103" s="1">
        <v>292</v>
      </c>
      <c r="I103" s="1">
        <v>23</v>
      </c>
      <c r="J103" s="1">
        <v>35</v>
      </c>
      <c r="K103" s="1">
        <v>79</v>
      </c>
      <c r="L103" s="1">
        <v>1</v>
      </c>
      <c r="M103" s="1">
        <v>6</v>
      </c>
      <c r="N103" s="1">
        <v>6</v>
      </c>
      <c r="O103" s="1">
        <v>11</v>
      </c>
      <c r="P103" s="1">
        <v>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41</v>
      </c>
      <c r="Y103" s="1">
        <v>2398</v>
      </c>
      <c r="Z103" s="1">
        <v>0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811</v>
      </c>
      <c r="AJ103" s="2">
        <v>42451</v>
      </c>
      <c r="AL103" t="str">
        <f t="shared" si="1"/>
        <v>890,0,1,46,425,115,292,23,35,79,1,6,6,11,3,0,0,0,0,0,0,0,41,2398,0,0,0,1,0,0,1,0,0,811,42451</v>
      </c>
    </row>
    <row r="104" spans="1:38" x14ac:dyDescent="0.25">
      <c r="A104" s="1">
        <v>92491</v>
      </c>
      <c r="B104" s="1">
        <v>2012</v>
      </c>
      <c r="C104" s="1">
        <v>0</v>
      </c>
      <c r="D104" s="1">
        <v>0</v>
      </c>
      <c r="E104" s="1">
        <v>71</v>
      </c>
      <c r="F104" s="1">
        <v>979</v>
      </c>
      <c r="G104" s="1">
        <v>44</v>
      </c>
      <c r="H104" s="1">
        <v>935</v>
      </c>
      <c r="I104" s="1">
        <v>29</v>
      </c>
      <c r="J104" s="1">
        <v>25</v>
      </c>
      <c r="K104" s="1">
        <v>22</v>
      </c>
      <c r="L104" s="1">
        <v>1</v>
      </c>
      <c r="M104" s="1">
        <v>7</v>
      </c>
      <c r="N104" s="1">
        <v>5</v>
      </c>
      <c r="O104" s="1">
        <v>12</v>
      </c>
      <c r="P104" s="1">
        <v>3</v>
      </c>
      <c r="Q104" s="1">
        <v>1</v>
      </c>
      <c r="R104" s="1">
        <v>0</v>
      </c>
      <c r="S104" s="1">
        <v>0</v>
      </c>
      <c r="T104" s="1">
        <v>1</v>
      </c>
      <c r="U104" s="1">
        <v>1</v>
      </c>
      <c r="V104" s="1">
        <v>0</v>
      </c>
      <c r="W104" s="1">
        <v>1</v>
      </c>
      <c r="X104" s="1">
        <v>37</v>
      </c>
      <c r="Y104" s="1">
        <v>2583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1990</v>
      </c>
      <c r="AJ104" s="2">
        <v>42266</v>
      </c>
      <c r="AL104" t="str">
        <f t="shared" si="1"/>
        <v>2012,0,0,71,979,44,935,29,25,22,1,7,5,12,3,1,0,0,1,1,0,1,37,2583,0,1,0,0,0,0,0,0,1,1990,42266</v>
      </c>
    </row>
    <row r="105" spans="1:38" x14ac:dyDescent="0.25">
      <c r="A105" s="1">
        <v>57288</v>
      </c>
      <c r="B105" s="1">
        <v>548</v>
      </c>
      <c r="C105" s="1">
        <v>0</v>
      </c>
      <c r="D105" s="1">
        <v>1</v>
      </c>
      <c r="E105" s="1">
        <v>27</v>
      </c>
      <c r="F105" s="1">
        <v>527</v>
      </c>
      <c r="G105" s="1">
        <v>0</v>
      </c>
      <c r="H105" s="1">
        <v>21</v>
      </c>
      <c r="I105" s="1">
        <v>0</v>
      </c>
      <c r="J105" s="1">
        <v>0</v>
      </c>
      <c r="K105" s="1">
        <v>60</v>
      </c>
      <c r="L105" s="1">
        <v>3</v>
      </c>
      <c r="M105" s="1">
        <v>8</v>
      </c>
      <c r="N105" s="1">
        <v>1</v>
      </c>
      <c r="O105" s="1">
        <v>8</v>
      </c>
      <c r="P105" s="1">
        <v>6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57</v>
      </c>
      <c r="Y105" s="1">
        <v>2163</v>
      </c>
      <c r="Z105" s="1">
        <v>0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0</v>
      </c>
      <c r="AG105" s="1">
        <v>1</v>
      </c>
      <c r="AH105" s="1">
        <v>0</v>
      </c>
      <c r="AI105" s="1">
        <v>488</v>
      </c>
      <c r="AJ105" s="2">
        <v>42686</v>
      </c>
      <c r="AL105" t="str">
        <f t="shared" si="1"/>
        <v>548,0,1,27,527,0,21,0,0,60,3,8,1,8,6,0,0,0,1,0,0,0,57,2163,0,0,0,1,0,0,0,1,0,488,42686</v>
      </c>
    </row>
    <row r="106" spans="1:38" x14ac:dyDescent="0.25">
      <c r="A106" s="1">
        <v>89572</v>
      </c>
      <c r="B106" s="1">
        <v>1995</v>
      </c>
      <c r="C106" s="1">
        <v>0</v>
      </c>
      <c r="D106" s="1">
        <v>0</v>
      </c>
      <c r="E106" s="1">
        <v>44</v>
      </c>
      <c r="F106" s="1">
        <v>606</v>
      </c>
      <c r="G106" s="1">
        <v>24</v>
      </c>
      <c r="H106" s="1">
        <v>974</v>
      </c>
      <c r="I106" s="1">
        <v>197</v>
      </c>
      <c r="J106" s="1">
        <v>194</v>
      </c>
      <c r="K106" s="1">
        <v>64</v>
      </c>
      <c r="L106" s="1">
        <v>1</v>
      </c>
      <c r="M106" s="1">
        <v>7</v>
      </c>
      <c r="N106" s="1">
        <v>7</v>
      </c>
      <c r="O106" s="1">
        <v>9</v>
      </c>
      <c r="P106" s="1">
        <v>4</v>
      </c>
      <c r="Q106" s="1">
        <v>1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1</v>
      </c>
      <c r="X106" s="1">
        <v>54</v>
      </c>
      <c r="Y106" s="1">
        <v>2811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1931</v>
      </c>
      <c r="AJ106" s="2">
        <v>42038</v>
      </c>
      <c r="AL106" t="str">
        <f t="shared" si="1"/>
        <v>1995,0,0,44,606,24,974,197,194,64,1,7,7,9,4,1,0,0,1,0,0,1,54,2811,0,0,1,0,0,1,0,0,0,1931,42038</v>
      </c>
    </row>
    <row r="107" spans="1:38" x14ac:dyDescent="0.25">
      <c r="A107" s="1">
        <v>43974</v>
      </c>
      <c r="B107" s="1">
        <v>479</v>
      </c>
      <c r="C107" s="1">
        <v>1</v>
      </c>
      <c r="D107" s="1">
        <v>0</v>
      </c>
      <c r="E107" s="1">
        <v>19</v>
      </c>
      <c r="F107" s="1">
        <v>378</v>
      </c>
      <c r="G107" s="1">
        <v>0</v>
      </c>
      <c r="H107" s="1">
        <v>101</v>
      </c>
      <c r="I107" s="1">
        <v>0</v>
      </c>
      <c r="J107" s="1">
        <v>0</v>
      </c>
      <c r="K107" s="1">
        <v>72</v>
      </c>
      <c r="L107" s="1">
        <v>5</v>
      </c>
      <c r="M107" s="1">
        <v>6</v>
      </c>
      <c r="N107" s="1">
        <v>4</v>
      </c>
      <c r="O107" s="1">
        <v>6</v>
      </c>
      <c r="P107" s="1">
        <v>7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40</v>
      </c>
      <c r="Y107" s="1">
        <v>2723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1</v>
      </c>
      <c r="AI107" s="1">
        <v>407</v>
      </c>
      <c r="AJ107" s="2">
        <v>42126</v>
      </c>
      <c r="AL107" t="str">
        <f t="shared" si="1"/>
        <v>479,1,0,19,378,0,101,0,0,72,5,6,4,6,7,0,0,0,0,0,0,0,40,2723,0,1,0,0,0,0,0,0,1,407,42126</v>
      </c>
    </row>
    <row r="108" spans="1:38" x14ac:dyDescent="0.25">
      <c r="A108" s="1">
        <v>50785</v>
      </c>
      <c r="B108" s="1">
        <v>87</v>
      </c>
      <c r="C108" s="1">
        <v>1</v>
      </c>
      <c r="D108" s="1">
        <v>1</v>
      </c>
      <c r="E108" s="1">
        <v>27</v>
      </c>
      <c r="F108" s="1">
        <v>64</v>
      </c>
      <c r="G108" s="1">
        <v>1</v>
      </c>
      <c r="H108" s="1">
        <v>21</v>
      </c>
      <c r="I108" s="1">
        <v>0</v>
      </c>
      <c r="J108" s="1">
        <v>1</v>
      </c>
      <c r="K108" s="1">
        <v>27</v>
      </c>
      <c r="L108" s="1">
        <v>2</v>
      </c>
      <c r="M108" s="1">
        <v>2</v>
      </c>
      <c r="N108" s="1">
        <v>1</v>
      </c>
      <c r="O108" s="1">
        <v>3</v>
      </c>
      <c r="P108" s="1">
        <v>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58</v>
      </c>
      <c r="Y108" s="1">
        <v>2451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60</v>
      </c>
      <c r="AJ108" s="2">
        <v>42398</v>
      </c>
      <c r="AL108" t="str">
        <f t="shared" si="1"/>
        <v>87,1,1,27,64,1,21,0,1,27,2,2,1,3,6,0,0,0,0,0,0,0,58,2451,0,0,1,0,0,0,1,0,0,60,42398</v>
      </c>
    </row>
    <row r="109" spans="1:38" x14ac:dyDescent="0.25">
      <c r="A109" s="1">
        <v>90765</v>
      </c>
      <c r="B109" s="1">
        <v>1691</v>
      </c>
      <c r="C109" s="1">
        <v>0</v>
      </c>
      <c r="D109" s="1">
        <v>0</v>
      </c>
      <c r="E109" s="1">
        <v>25</v>
      </c>
      <c r="F109" s="1">
        <v>547</v>
      </c>
      <c r="G109" s="1">
        <v>99</v>
      </c>
      <c r="H109" s="1">
        <v>812</v>
      </c>
      <c r="I109" s="1">
        <v>151</v>
      </c>
      <c r="J109" s="1">
        <v>82</v>
      </c>
      <c r="K109" s="1">
        <v>33</v>
      </c>
      <c r="L109" s="1">
        <v>0</v>
      </c>
      <c r="M109" s="1">
        <v>4</v>
      </c>
      <c r="N109" s="1">
        <v>6</v>
      </c>
      <c r="O109" s="1">
        <v>5</v>
      </c>
      <c r="P109" s="1">
        <v>1</v>
      </c>
      <c r="Q109" s="1">
        <v>1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50</v>
      </c>
      <c r="Y109" s="1">
        <v>2315</v>
      </c>
      <c r="Z109" s="1">
        <v>0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1658</v>
      </c>
      <c r="AJ109" s="2">
        <v>42534</v>
      </c>
      <c r="AL109" t="str">
        <f t="shared" si="1"/>
        <v>1691,0,0,25,547,99,812,151,82,33,0,4,6,5,1,1,0,0,0,1,0,0,50,2315,0,1,0,0,0,0,1,0,0,1658,42534</v>
      </c>
    </row>
    <row r="110" spans="1:38" x14ac:dyDescent="0.25">
      <c r="A110" s="1">
        <v>36550</v>
      </c>
      <c r="B110" s="1">
        <v>457</v>
      </c>
      <c r="C110" s="1">
        <v>1</v>
      </c>
      <c r="D110" s="1">
        <v>0</v>
      </c>
      <c r="E110" s="1">
        <v>74</v>
      </c>
      <c r="F110" s="1">
        <v>47</v>
      </c>
      <c r="G110" s="1">
        <v>90</v>
      </c>
      <c r="H110" s="1">
        <v>94</v>
      </c>
      <c r="I110" s="1">
        <v>123</v>
      </c>
      <c r="J110" s="1">
        <v>103</v>
      </c>
      <c r="K110" s="1">
        <v>120</v>
      </c>
      <c r="L110" s="1">
        <v>5</v>
      </c>
      <c r="M110" s="1">
        <v>9</v>
      </c>
      <c r="N110" s="1">
        <v>1</v>
      </c>
      <c r="O110" s="1">
        <v>5</v>
      </c>
      <c r="P110" s="1">
        <v>9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42</v>
      </c>
      <c r="Y110" s="1">
        <v>2654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337</v>
      </c>
      <c r="AJ110" s="2">
        <v>42195</v>
      </c>
      <c r="AL110" t="str">
        <f t="shared" si="1"/>
        <v>457,1,0,74,47,90,94,123,103,120,5,9,1,5,9,0,0,0,0,0,0,0,42,2654,0,1,0,0,0,1,0,0,0,337,42195</v>
      </c>
    </row>
    <row r="111" spans="1:38" x14ac:dyDescent="0.25">
      <c r="A111" s="1">
        <v>30753</v>
      </c>
      <c r="B111" s="1">
        <v>51</v>
      </c>
      <c r="C111" s="1">
        <v>1</v>
      </c>
      <c r="D111" s="1">
        <v>1</v>
      </c>
      <c r="E111" s="1">
        <v>85</v>
      </c>
      <c r="F111" s="1">
        <v>12</v>
      </c>
      <c r="G111" s="1">
        <v>5</v>
      </c>
      <c r="H111" s="1">
        <v>25</v>
      </c>
      <c r="I111" s="1">
        <v>0</v>
      </c>
      <c r="J111" s="1">
        <v>9</v>
      </c>
      <c r="K111" s="1">
        <v>30</v>
      </c>
      <c r="L111" s="1">
        <v>2</v>
      </c>
      <c r="M111" s="1">
        <v>1</v>
      </c>
      <c r="N111" s="1">
        <v>1</v>
      </c>
      <c r="O111" s="1">
        <v>3</v>
      </c>
      <c r="P111" s="1">
        <v>5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53</v>
      </c>
      <c r="Y111" s="1">
        <v>2512</v>
      </c>
      <c r="Z111" s="1">
        <v>0</v>
      </c>
      <c r="AA111" s="1">
        <v>0</v>
      </c>
      <c r="AB111" s="1">
        <v>0</v>
      </c>
      <c r="AC111" s="1">
        <v>1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21</v>
      </c>
      <c r="AJ111" s="2">
        <v>42337</v>
      </c>
      <c r="AL111" t="str">
        <f t="shared" si="1"/>
        <v>51,1,1,85,12,5,25,0,9,30,2,1,1,3,5,0,0,0,0,0,0,0,53,2512,0,0,0,1,0,1,0,0,0,21,42337</v>
      </c>
    </row>
    <row r="112" spans="1:38" x14ac:dyDescent="0.25">
      <c r="A112" s="1">
        <v>21918</v>
      </c>
      <c r="B112" s="1">
        <v>30</v>
      </c>
      <c r="C112" s="1">
        <v>1</v>
      </c>
      <c r="D112" s="1">
        <v>0</v>
      </c>
      <c r="E112" s="1">
        <v>37</v>
      </c>
      <c r="F112" s="1">
        <v>1</v>
      </c>
      <c r="G112" s="1">
        <v>6</v>
      </c>
      <c r="H112" s="1">
        <v>7</v>
      </c>
      <c r="I112" s="1">
        <v>11</v>
      </c>
      <c r="J112" s="1">
        <v>5</v>
      </c>
      <c r="K112" s="1">
        <v>3</v>
      </c>
      <c r="L112" s="1">
        <v>2</v>
      </c>
      <c r="M112" s="1">
        <v>2</v>
      </c>
      <c r="N112" s="1">
        <v>0</v>
      </c>
      <c r="O112" s="1">
        <v>3</v>
      </c>
      <c r="P112" s="1">
        <v>6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51</v>
      </c>
      <c r="Y112" s="1">
        <v>2386</v>
      </c>
      <c r="Z112" s="1">
        <v>0</v>
      </c>
      <c r="AA112" s="1">
        <v>0</v>
      </c>
      <c r="AB112" s="1">
        <v>0</v>
      </c>
      <c r="AC112" s="1">
        <v>1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27</v>
      </c>
      <c r="AJ112" s="2">
        <v>42463</v>
      </c>
      <c r="AL112" t="str">
        <f t="shared" si="1"/>
        <v>30,1,0,37,1,6,7,11,5,3,2,2,0,3,6,0,0,0,0,0,0,0,51,2386,0,0,0,1,0,0,1,0,0,27,42463</v>
      </c>
    </row>
    <row r="113" spans="1:38" x14ac:dyDescent="0.25">
      <c r="A113" s="1">
        <v>56129</v>
      </c>
      <c r="B113" s="1">
        <v>612</v>
      </c>
      <c r="C113" s="1">
        <v>0</v>
      </c>
      <c r="D113" s="1">
        <v>1</v>
      </c>
      <c r="E113" s="1">
        <v>65</v>
      </c>
      <c r="F113" s="1">
        <v>320</v>
      </c>
      <c r="G113" s="1">
        <v>48</v>
      </c>
      <c r="H113" s="1">
        <v>133</v>
      </c>
      <c r="I113" s="1">
        <v>39</v>
      </c>
      <c r="J113" s="1">
        <v>72</v>
      </c>
      <c r="K113" s="1">
        <v>48</v>
      </c>
      <c r="L113" s="1">
        <v>4</v>
      </c>
      <c r="M113" s="1">
        <v>6</v>
      </c>
      <c r="N113" s="1">
        <v>2</v>
      </c>
      <c r="O113" s="1">
        <v>10</v>
      </c>
      <c r="P113" s="1">
        <v>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67</v>
      </c>
      <c r="Y113" s="1">
        <v>2533</v>
      </c>
      <c r="Z113" s="1">
        <v>0</v>
      </c>
      <c r="AA113" s="1">
        <v>0</v>
      </c>
      <c r="AB113" s="1">
        <v>0</v>
      </c>
      <c r="AC113" s="1">
        <v>1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564</v>
      </c>
      <c r="AJ113" s="2">
        <v>42316</v>
      </c>
      <c r="AL113" t="str">
        <f t="shared" si="1"/>
        <v>612,0,1,65,320,48,133,39,72,48,4,6,2,10,4,0,0,0,0,0,0,0,67,2533,0,0,0,1,0,0,0,1,0,564,42316</v>
      </c>
    </row>
    <row r="114" spans="1:38" x14ac:dyDescent="0.25">
      <c r="A114" s="1">
        <v>82332</v>
      </c>
      <c r="B114" s="1">
        <v>1987</v>
      </c>
      <c r="C114" s="1">
        <v>0</v>
      </c>
      <c r="D114" s="1">
        <v>0</v>
      </c>
      <c r="E114" s="1">
        <v>89</v>
      </c>
      <c r="F114" s="1">
        <v>830</v>
      </c>
      <c r="G114" s="1">
        <v>59</v>
      </c>
      <c r="H114" s="1">
        <v>968</v>
      </c>
      <c r="I114" s="1">
        <v>51</v>
      </c>
      <c r="J114" s="1">
        <v>79</v>
      </c>
      <c r="K114" s="1">
        <v>19</v>
      </c>
      <c r="L114" s="1">
        <v>1</v>
      </c>
      <c r="M114" s="1">
        <v>5</v>
      </c>
      <c r="N114" s="1">
        <v>3</v>
      </c>
      <c r="O114" s="1">
        <v>12</v>
      </c>
      <c r="P114" s="1">
        <v>2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1</v>
      </c>
      <c r="X114" s="1">
        <v>59</v>
      </c>
      <c r="Y114" s="1">
        <v>2809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1968</v>
      </c>
      <c r="AJ114" s="2">
        <v>42040</v>
      </c>
      <c r="AL114" t="str">
        <f t="shared" si="1"/>
        <v>1987,0,0,89,830,59,968,51,79,19,1,5,3,12,2,0,0,0,0,1,0,1,59,2809,0,0,1,0,0,0,1,0,0,1968,42040</v>
      </c>
    </row>
    <row r="115" spans="1:38" x14ac:dyDescent="0.25">
      <c r="A115" s="1">
        <v>19510</v>
      </c>
      <c r="B115" s="1">
        <v>23</v>
      </c>
      <c r="C115" s="1">
        <v>2</v>
      </c>
      <c r="D115" s="1">
        <v>0</v>
      </c>
      <c r="E115" s="1">
        <v>63</v>
      </c>
      <c r="F115" s="1">
        <v>9</v>
      </c>
      <c r="G115" s="1">
        <v>0</v>
      </c>
      <c r="H115" s="1">
        <v>7</v>
      </c>
      <c r="I115" s="1">
        <v>3</v>
      </c>
      <c r="J115" s="1">
        <v>4</v>
      </c>
      <c r="K115" s="1">
        <v>7</v>
      </c>
      <c r="L115" s="1">
        <v>2</v>
      </c>
      <c r="M115" s="1">
        <v>1</v>
      </c>
      <c r="N115" s="1">
        <v>0</v>
      </c>
      <c r="O115" s="1">
        <v>3</v>
      </c>
      <c r="P115" s="1">
        <v>7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35</v>
      </c>
      <c r="Y115" s="1">
        <v>2457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0</v>
      </c>
      <c r="AI115" s="1">
        <v>16</v>
      </c>
      <c r="AJ115" s="2">
        <v>42392</v>
      </c>
      <c r="AL115" t="str">
        <f t="shared" si="1"/>
        <v>23,2,0,63,9,0,7,3,4,7,2,1,0,3,7,0,0,0,0,0,0,0,35,2457,0,1,0,0,0,0,0,1,0,16,42392</v>
      </c>
    </row>
    <row r="116" spans="1:38" x14ac:dyDescent="0.25">
      <c r="A116" s="1">
        <v>30992</v>
      </c>
      <c r="B116" s="1">
        <v>41</v>
      </c>
      <c r="C116" s="1">
        <v>1</v>
      </c>
      <c r="D116" s="1">
        <v>0</v>
      </c>
      <c r="E116" s="1">
        <v>83</v>
      </c>
      <c r="F116" s="1">
        <v>17</v>
      </c>
      <c r="G116" s="1">
        <v>0</v>
      </c>
      <c r="H116" s="1">
        <v>14</v>
      </c>
      <c r="I116" s="1">
        <v>7</v>
      </c>
      <c r="J116" s="1">
        <v>3</v>
      </c>
      <c r="K116" s="1">
        <v>2</v>
      </c>
      <c r="L116" s="1">
        <v>1</v>
      </c>
      <c r="M116" s="1">
        <v>1</v>
      </c>
      <c r="N116" s="1">
        <v>0</v>
      </c>
      <c r="O116" s="1">
        <v>3</v>
      </c>
      <c r="P116" s="1">
        <v>7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44</v>
      </c>
      <c r="Y116" s="1">
        <v>2592</v>
      </c>
      <c r="Z116" s="1">
        <v>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39</v>
      </c>
      <c r="AJ116" s="2">
        <v>42257</v>
      </c>
      <c r="AL116" t="str">
        <f t="shared" si="1"/>
        <v>41,1,0,83,17,0,14,7,3,2,1,1,0,3,7,0,0,0,0,0,0,0,44,2592,1,0,0,0,0,0,1,0,0,39,42257</v>
      </c>
    </row>
    <row r="117" spans="1:38" x14ac:dyDescent="0.25">
      <c r="A117" s="1">
        <v>72903</v>
      </c>
      <c r="B117" s="1">
        <v>1974</v>
      </c>
      <c r="C117" s="1">
        <v>0</v>
      </c>
      <c r="D117" s="1">
        <v>0</v>
      </c>
      <c r="E117" s="1">
        <v>74</v>
      </c>
      <c r="F117" s="1">
        <v>1067</v>
      </c>
      <c r="G117" s="1">
        <v>138</v>
      </c>
      <c r="H117" s="1">
        <v>750</v>
      </c>
      <c r="I117" s="1">
        <v>0</v>
      </c>
      <c r="J117" s="1">
        <v>19</v>
      </c>
      <c r="K117" s="1">
        <v>39</v>
      </c>
      <c r="L117" s="1">
        <v>1</v>
      </c>
      <c r="M117" s="1">
        <v>7</v>
      </c>
      <c r="N117" s="1">
        <v>5</v>
      </c>
      <c r="O117" s="1">
        <v>8</v>
      </c>
      <c r="P117" s="1">
        <v>4</v>
      </c>
      <c r="Q117" s="1">
        <v>1</v>
      </c>
      <c r="R117" s="1">
        <v>0</v>
      </c>
      <c r="S117" s="1">
        <v>0</v>
      </c>
      <c r="T117" s="1">
        <v>1</v>
      </c>
      <c r="U117" s="1">
        <v>1</v>
      </c>
      <c r="V117" s="1">
        <v>0</v>
      </c>
      <c r="W117" s="1">
        <v>1</v>
      </c>
      <c r="X117" s="1">
        <v>35</v>
      </c>
      <c r="Y117" s="1">
        <v>2402</v>
      </c>
      <c r="Z117" s="1">
        <v>0</v>
      </c>
      <c r="AA117" s="1">
        <v>0</v>
      </c>
      <c r="AB117" s="1">
        <v>1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1935</v>
      </c>
      <c r="AJ117" s="2">
        <v>42447</v>
      </c>
      <c r="AL117" t="str">
        <f t="shared" si="1"/>
        <v>1974,0,0,74,1067,138,750,0,19,39,1,7,5,8,4,1,0,0,1,1,0,1,35,2402,0,0,1,0,0,0,1,0,0,1935,42447</v>
      </c>
    </row>
    <row r="118" spans="1:38" x14ac:dyDescent="0.25">
      <c r="A118" s="1">
        <v>71488</v>
      </c>
      <c r="B118" s="1">
        <v>387</v>
      </c>
      <c r="C118" s="1">
        <v>0</v>
      </c>
      <c r="D118" s="1">
        <v>0</v>
      </c>
      <c r="E118" s="1">
        <v>87</v>
      </c>
      <c r="F118" s="1">
        <v>162</v>
      </c>
      <c r="G118" s="1">
        <v>33</v>
      </c>
      <c r="H118" s="1">
        <v>124</v>
      </c>
      <c r="I118" s="1">
        <v>40</v>
      </c>
      <c r="J118" s="1">
        <v>28</v>
      </c>
      <c r="K118" s="1">
        <v>172</v>
      </c>
      <c r="L118" s="1">
        <v>2</v>
      </c>
      <c r="M118" s="1">
        <v>3</v>
      </c>
      <c r="N118" s="1">
        <v>4</v>
      </c>
      <c r="O118" s="1">
        <v>7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55</v>
      </c>
      <c r="Y118" s="1">
        <v>2655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215</v>
      </c>
      <c r="AJ118" s="2">
        <v>42194</v>
      </c>
      <c r="AL118" t="str">
        <f t="shared" si="1"/>
        <v>387,0,0,87,162,33,124,40,28,172,2,3,4,7,1,0,0,0,0,0,0,0,55,2655,0,0,0,1,0,1,0,0,0,215,42194</v>
      </c>
    </row>
    <row r="119" spans="1:38" x14ac:dyDescent="0.25">
      <c r="A119" s="1">
        <v>95529</v>
      </c>
      <c r="B119" s="1">
        <v>1966</v>
      </c>
      <c r="C119" s="1">
        <v>0</v>
      </c>
      <c r="D119" s="1">
        <v>0</v>
      </c>
      <c r="E119" s="1">
        <v>29</v>
      </c>
      <c r="F119" s="1">
        <v>770</v>
      </c>
      <c r="G119" s="1">
        <v>29</v>
      </c>
      <c r="H119" s="1">
        <v>890</v>
      </c>
      <c r="I119" s="1">
        <v>250</v>
      </c>
      <c r="J119" s="1">
        <v>27</v>
      </c>
      <c r="K119" s="1">
        <v>24</v>
      </c>
      <c r="L119" s="1">
        <v>1</v>
      </c>
      <c r="M119" s="1">
        <v>7</v>
      </c>
      <c r="N119" s="1">
        <v>3</v>
      </c>
      <c r="O119" s="1">
        <v>7</v>
      </c>
      <c r="P119" s="1">
        <v>3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V119" s="1">
        <v>0</v>
      </c>
      <c r="W119" s="1">
        <v>1</v>
      </c>
      <c r="X119" s="1">
        <v>26</v>
      </c>
      <c r="Y119" s="1">
        <v>2732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1942</v>
      </c>
      <c r="AJ119" s="2">
        <v>42117</v>
      </c>
      <c r="AL119" t="str">
        <f t="shared" si="1"/>
        <v>1966,0,0,29,770,29,890,250,27,24,1,7,3,7,3,0,0,0,0,1,0,1,26,2732,0,0,1,0,0,0,1,0,0,1942,42117</v>
      </c>
    </row>
    <row r="120" spans="1:38" x14ac:dyDescent="0.25">
      <c r="A120" s="1">
        <v>54348</v>
      </c>
      <c r="B120" s="1">
        <v>86</v>
      </c>
      <c r="C120" s="1">
        <v>1</v>
      </c>
      <c r="D120" s="1">
        <v>1</v>
      </c>
      <c r="E120" s="1">
        <v>51</v>
      </c>
      <c r="F120" s="1">
        <v>70</v>
      </c>
      <c r="G120" s="1">
        <v>0</v>
      </c>
      <c r="H120" s="1">
        <v>16</v>
      </c>
      <c r="I120" s="1">
        <v>0</v>
      </c>
      <c r="J120" s="1">
        <v>0</v>
      </c>
      <c r="K120" s="1">
        <v>4</v>
      </c>
      <c r="L120" s="1">
        <v>2</v>
      </c>
      <c r="M120" s="1">
        <v>2</v>
      </c>
      <c r="N120" s="1">
        <v>0</v>
      </c>
      <c r="O120" s="1">
        <v>4</v>
      </c>
      <c r="P120" s="1">
        <v>6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67</v>
      </c>
      <c r="Y120" s="1">
        <v>2180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0</v>
      </c>
      <c r="AI120" s="1">
        <v>82</v>
      </c>
      <c r="AJ120" s="2">
        <v>42669</v>
      </c>
      <c r="AL120" t="str">
        <f t="shared" si="1"/>
        <v>86,1,1,51,70,0,16,0,0,4,2,2,0,4,6,0,0,0,0,0,0,0,67,2180,0,1,0,0,0,0,0,1,0,82,42669</v>
      </c>
    </row>
    <row r="121" spans="1:38" x14ac:dyDescent="0.25">
      <c r="A121" s="1">
        <v>77376</v>
      </c>
      <c r="B121" s="1">
        <v>649</v>
      </c>
      <c r="C121" s="1">
        <v>1</v>
      </c>
      <c r="D121" s="1">
        <v>1</v>
      </c>
      <c r="E121" s="1">
        <v>72</v>
      </c>
      <c r="F121" s="1">
        <v>492</v>
      </c>
      <c r="G121" s="1">
        <v>19</v>
      </c>
      <c r="H121" s="1">
        <v>110</v>
      </c>
      <c r="I121" s="1">
        <v>16</v>
      </c>
      <c r="J121" s="1">
        <v>12</v>
      </c>
      <c r="K121" s="1">
        <v>12</v>
      </c>
      <c r="L121" s="1">
        <v>4</v>
      </c>
      <c r="M121" s="1">
        <v>6</v>
      </c>
      <c r="N121" s="1">
        <v>3</v>
      </c>
      <c r="O121" s="1">
        <v>10</v>
      </c>
      <c r="P121" s="1">
        <v>4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64</v>
      </c>
      <c r="Y121" s="1">
        <v>2209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637</v>
      </c>
      <c r="AJ121" s="2">
        <v>42640</v>
      </c>
      <c r="AL121" t="str">
        <f t="shared" si="1"/>
        <v>649,1,1,72,492,19,110,16,12,12,4,6,3,10,4,0,0,0,0,0,0,0,64,2209,0,0,0,1,0,0,0,0,1,637,42640</v>
      </c>
    </row>
    <row r="122" spans="1:38" x14ac:dyDescent="0.25">
      <c r="A122" s="1">
        <v>62998</v>
      </c>
      <c r="B122" s="1">
        <v>405</v>
      </c>
      <c r="C122" s="1">
        <v>0</v>
      </c>
      <c r="D122" s="1">
        <v>1</v>
      </c>
      <c r="E122" s="1">
        <v>10</v>
      </c>
      <c r="F122" s="1">
        <v>120</v>
      </c>
      <c r="G122" s="1">
        <v>58</v>
      </c>
      <c r="H122" s="1">
        <v>73</v>
      </c>
      <c r="I122" s="1">
        <v>65</v>
      </c>
      <c r="J122" s="1">
        <v>89</v>
      </c>
      <c r="K122" s="1">
        <v>58</v>
      </c>
      <c r="L122" s="1">
        <v>5</v>
      </c>
      <c r="M122" s="1">
        <v>5</v>
      </c>
      <c r="N122" s="1">
        <v>4</v>
      </c>
      <c r="O122" s="1">
        <v>5</v>
      </c>
      <c r="P122" s="1">
        <v>5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68</v>
      </c>
      <c r="Y122" s="1">
        <v>2431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347</v>
      </c>
      <c r="AJ122" s="2">
        <v>42418</v>
      </c>
      <c r="AL122" t="str">
        <f t="shared" si="1"/>
        <v>405,0,1,10,120,58,73,65,89,58,5,5,4,5,5,0,0,0,0,0,0,0,68,2431,0,1,0,0,0,0,1,0,0,347,42418</v>
      </c>
    </row>
    <row r="123" spans="1:38" x14ac:dyDescent="0.25">
      <c r="A123" s="1">
        <v>61331</v>
      </c>
      <c r="B123" s="1">
        <v>591</v>
      </c>
      <c r="C123" s="1">
        <v>1</v>
      </c>
      <c r="D123" s="1">
        <v>1</v>
      </c>
      <c r="E123" s="1">
        <v>42</v>
      </c>
      <c r="F123" s="1">
        <v>534</v>
      </c>
      <c r="G123" s="1">
        <v>5</v>
      </c>
      <c r="H123" s="1">
        <v>47</v>
      </c>
      <c r="I123" s="1">
        <v>0</v>
      </c>
      <c r="J123" s="1">
        <v>5</v>
      </c>
      <c r="K123" s="1">
        <v>41</v>
      </c>
      <c r="L123" s="1">
        <v>5</v>
      </c>
      <c r="M123" s="1">
        <v>11</v>
      </c>
      <c r="N123" s="1">
        <v>1</v>
      </c>
      <c r="O123" s="1">
        <v>6</v>
      </c>
      <c r="P123" s="1">
        <v>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62</v>
      </c>
      <c r="Y123" s="1">
        <v>2635</v>
      </c>
      <c r="Z123" s="1">
        <v>0</v>
      </c>
      <c r="AA123" s="1">
        <v>0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550</v>
      </c>
      <c r="AJ123" s="2">
        <v>42214</v>
      </c>
      <c r="AL123" t="str">
        <f t="shared" si="1"/>
        <v>591,1,1,42,534,5,47,0,5,41,5,11,1,6,8,0,0,0,0,0,0,0,62,2635,0,0,1,0,0,0,0,1,0,550,42214</v>
      </c>
    </row>
    <row r="124" spans="1:38" x14ac:dyDescent="0.25">
      <c r="A124" s="1">
        <v>73448</v>
      </c>
      <c r="B124" s="1">
        <v>595</v>
      </c>
      <c r="C124" s="1">
        <v>0</v>
      </c>
      <c r="D124" s="1">
        <v>0</v>
      </c>
      <c r="E124" s="1">
        <v>10</v>
      </c>
      <c r="F124" s="1">
        <v>236</v>
      </c>
      <c r="G124" s="1">
        <v>106</v>
      </c>
      <c r="H124" s="1">
        <v>189</v>
      </c>
      <c r="I124" s="1">
        <v>23</v>
      </c>
      <c r="J124" s="1">
        <v>41</v>
      </c>
      <c r="K124" s="1">
        <v>130</v>
      </c>
      <c r="L124" s="1">
        <v>1</v>
      </c>
      <c r="M124" s="1">
        <v>7</v>
      </c>
      <c r="N124" s="1">
        <v>2</v>
      </c>
      <c r="O124" s="1">
        <v>9</v>
      </c>
      <c r="P124" s="1">
        <v>4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51</v>
      </c>
      <c r="Y124" s="1">
        <v>2298</v>
      </c>
      <c r="Z124" s="1">
        <v>0</v>
      </c>
      <c r="AA124" s="1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465</v>
      </c>
      <c r="AJ124" s="2">
        <v>42551</v>
      </c>
      <c r="AL124" t="str">
        <f t="shared" si="1"/>
        <v>595,0,0,10,236,106,189,23,41,130,1,7,2,9,4,0,0,0,0,0,0,0,51,2298,0,1,0,0,0,0,1,0,0,465,42551</v>
      </c>
    </row>
    <row r="125" spans="1:38" x14ac:dyDescent="0.25">
      <c r="A125" s="1">
        <v>41551</v>
      </c>
      <c r="B125" s="1">
        <v>256</v>
      </c>
      <c r="C125" s="1">
        <v>1</v>
      </c>
      <c r="D125" s="1">
        <v>1</v>
      </c>
      <c r="E125" s="1">
        <v>51</v>
      </c>
      <c r="F125" s="1">
        <v>220</v>
      </c>
      <c r="G125" s="1">
        <v>0</v>
      </c>
      <c r="H125" s="1">
        <v>33</v>
      </c>
      <c r="I125" s="1">
        <v>3</v>
      </c>
      <c r="J125" s="1">
        <v>0</v>
      </c>
      <c r="K125" s="1">
        <v>23</v>
      </c>
      <c r="L125" s="1">
        <v>5</v>
      </c>
      <c r="M125" s="1">
        <v>5</v>
      </c>
      <c r="N125" s="1">
        <v>1</v>
      </c>
      <c r="O125" s="1">
        <v>5</v>
      </c>
      <c r="P125" s="1">
        <v>8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56</v>
      </c>
      <c r="Y125" s="1">
        <v>2478</v>
      </c>
      <c r="Z125" s="1">
        <v>0</v>
      </c>
      <c r="AA125" s="1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1</v>
      </c>
      <c r="AI125" s="1">
        <v>233</v>
      </c>
      <c r="AJ125" s="2">
        <v>42371</v>
      </c>
      <c r="AL125" t="str">
        <f t="shared" si="1"/>
        <v>256,1,1,51,220,0,33,3,0,23,5,5,1,5,8,0,0,0,0,0,0,0,56,2478,0,1,0,0,0,0,0,0,1,233,42371</v>
      </c>
    </row>
    <row r="126" spans="1:38" x14ac:dyDescent="0.25">
      <c r="A126" s="1">
        <v>62981</v>
      </c>
      <c r="B126" s="1">
        <v>1482</v>
      </c>
      <c r="C126" s="1">
        <v>0</v>
      </c>
      <c r="D126" s="1">
        <v>0</v>
      </c>
      <c r="E126" s="1">
        <v>21</v>
      </c>
      <c r="F126" s="1">
        <v>796</v>
      </c>
      <c r="G126" s="1">
        <v>14</v>
      </c>
      <c r="H126" s="1">
        <v>590</v>
      </c>
      <c r="I126" s="1">
        <v>38</v>
      </c>
      <c r="J126" s="1">
        <v>44</v>
      </c>
      <c r="K126" s="1">
        <v>0</v>
      </c>
      <c r="L126" s="1">
        <v>1</v>
      </c>
      <c r="M126" s="1">
        <v>4</v>
      </c>
      <c r="N126" s="1">
        <v>5</v>
      </c>
      <c r="O126" s="1">
        <v>13</v>
      </c>
      <c r="P126" s="1">
        <v>3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53</v>
      </c>
      <c r="Y126" s="1">
        <v>2628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1482</v>
      </c>
      <c r="AJ126" s="2">
        <v>42221</v>
      </c>
      <c r="AL126" t="str">
        <f t="shared" si="1"/>
        <v>1482,0,0,21,796,14,590,38,44,0,1,4,5,13,3,0,0,0,1,0,0,0,53,2628,0,0,0,1,0,0,0,0,1,1482,42221</v>
      </c>
    </row>
    <row r="127" spans="1:38" x14ac:dyDescent="0.25">
      <c r="A127" s="1">
        <v>9548</v>
      </c>
      <c r="B127" s="1">
        <v>20</v>
      </c>
      <c r="C127" s="1">
        <v>1</v>
      </c>
      <c r="D127" s="1">
        <v>0</v>
      </c>
      <c r="E127" s="1">
        <v>31</v>
      </c>
      <c r="F127" s="1">
        <v>0</v>
      </c>
      <c r="G127" s="1">
        <v>1</v>
      </c>
      <c r="H127" s="1">
        <v>3</v>
      </c>
      <c r="I127" s="1">
        <v>10</v>
      </c>
      <c r="J127" s="1">
        <v>6</v>
      </c>
      <c r="K127" s="1">
        <v>9</v>
      </c>
      <c r="L127" s="1">
        <v>2</v>
      </c>
      <c r="M127" s="1">
        <v>1</v>
      </c>
      <c r="N127" s="1">
        <v>0</v>
      </c>
      <c r="O127" s="1">
        <v>3</v>
      </c>
      <c r="P127" s="1">
        <v>8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44</v>
      </c>
      <c r="Y127" s="1">
        <v>2849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11</v>
      </c>
      <c r="AJ127" s="2">
        <v>42000</v>
      </c>
      <c r="AL127" t="str">
        <f t="shared" si="1"/>
        <v>20,1,0,31,0,1,3,10,6,9,2,1,0,3,8,0,0,0,0,0,0,0,44,2849,1,0,0,0,0,0,0,0,0,11,42000</v>
      </c>
    </row>
    <row r="128" spans="1:38" x14ac:dyDescent="0.25">
      <c r="A128" s="1">
        <v>33762</v>
      </c>
      <c r="B128" s="1">
        <v>90</v>
      </c>
      <c r="C128" s="1">
        <v>2</v>
      </c>
      <c r="D128" s="1">
        <v>1</v>
      </c>
      <c r="E128" s="1">
        <v>61</v>
      </c>
      <c r="F128" s="1">
        <v>53</v>
      </c>
      <c r="G128" s="1">
        <v>1</v>
      </c>
      <c r="H128" s="1">
        <v>34</v>
      </c>
      <c r="I128" s="1">
        <v>2</v>
      </c>
      <c r="J128" s="1">
        <v>0</v>
      </c>
      <c r="K128" s="1">
        <v>16</v>
      </c>
      <c r="L128" s="1">
        <v>3</v>
      </c>
      <c r="M128" s="1">
        <v>2</v>
      </c>
      <c r="N128" s="1">
        <v>2</v>
      </c>
      <c r="O128" s="1">
        <v>2</v>
      </c>
      <c r="P128" s="1">
        <v>8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61</v>
      </c>
      <c r="Y128" s="1">
        <v>2516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74</v>
      </c>
      <c r="AJ128" s="2">
        <v>42333</v>
      </c>
      <c r="AL128" t="str">
        <f t="shared" si="1"/>
        <v>90,2,1,61,53,1,34,2,0,16,3,2,2,2,8,0,0,0,0,0,0,0,61,2516,0,1,0,0,0,0,0,0,1,74,42333</v>
      </c>
    </row>
    <row r="129" spans="1:38" x14ac:dyDescent="0.25">
      <c r="A129" s="1">
        <v>75345</v>
      </c>
      <c r="B129" s="1">
        <v>1954</v>
      </c>
      <c r="C129" s="1">
        <v>0</v>
      </c>
      <c r="D129" s="1">
        <v>0</v>
      </c>
      <c r="E129" s="1">
        <v>16</v>
      </c>
      <c r="F129" s="1">
        <v>918</v>
      </c>
      <c r="G129" s="1">
        <v>57</v>
      </c>
      <c r="H129" s="1">
        <v>842</v>
      </c>
      <c r="I129" s="1">
        <v>99</v>
      </c>
      <c r="J129" s="1">
        <v>38</v>
      </c>
      <c r="K129" s="1">
        <v>133</v>
      </c>
      <c r="L129" s="1">
        <v>1</v>
      </c>
      <c r="M129" s="1">
        <v>5</v>
      </c>
      <c r="N129" s="1">
        <v>8</v>
      </c>
      <c r="O129" s="1">
        <v>6</v>
      </c>
      <c r="P129" s="1">
        <v>3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50</v>
      </c>
      <c r="Y129" s="1">
        <v>2671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s="1">
        <v>0</v>
      </c>
      <c r="AI129" s="1">
        <v>1821</v>
      </c>
      <c r="AJ129" s="2">
        <v>42178</v>
      </c>
      <c r="AL129" t="str">
        <f t="shared" si="1"/>
        <v>1954,0,0,16,918,57,842,99,38,133,1,5,8,6,3,1,0,0,0,0,0,1,50,2671,0,0,1,0,0,0,0,1,0,1821,42178</v>
      </c>
    </row>
    <row r="130" spans="1:38" x14ac:dyDescent="0.25">
      <c r="A130" s="1">
        <v>36921</v>
      </c>
      <c r="B130" s="1">
        <v>34</v>
      </c>
      <c r="C130" s="1">
        <v>1</v>
      </c>
      <c r="D130" s="1">
        <v>1</v>
      </c>
      <c r="E130" s="1">
        <v>74</v>
      </c>
      <c r="F130" s="1">
        <v>17</v>
      </c>
      <c r="G130" s="1">
        <v>1</v>
      </c>
      <c r="H130" s="1">
        <v>12</v>
      </c>
      <c r="I130" s="1">
        <v>3</v>
      </c>
      <c r="J130" s="1">
        <v>1</v>
      </c>
      <c r="K130" s="1">
        <v>4</v>
      </c>
      <c r="L130" s="1">
        <v>2</v>
      </c>
      <c r="M130" s="1">
        <v>2</v>
      </c>
      <c r="N130" s="1">
        <v>0</v>
      </c>
      <c r="O130" s="1">
        <v>3</v>
      </c>
      <c r="P130" s="1">
        <v>7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55</v>
      </c>
      <c r="Y130" s="1">
        <v>2495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30</v>
      </c>
      <c r="AJ130" s="2">
        <v>42354</v>
      </c>
      <c r="AL130" t="str">
        <f t="shared" si="1"/>
        <v>34,1,1,74,17,1,12,3,1,4,2,2,0,3,7,0,0,0,0,0,0,0,55,2495,1,0,0,0,0,0,0,0,1,30,42354</v>
      </c>
    </row>
    <row r="131" spans="1:38" x14ac:dyDescent="0.25">
      <c r="A131" s="1">
        <v>92859</v>
      </c>
      <c r="B131" s="1">
        <v>2057</v>
      </c>
      <c r="C131" s="1">
        <v>0</v>
      </c>
      <c r="D131" s="1">
        <v>0</v>
      </c>
      <c r="E131" s="1">
        <v>46</v>
      </c>
      <c r="F131" s="1">
        <v>962</v>
      </c>
      <c r="G131" s="1">
        <v>61</v>
      </c>
      <c r="H131" s="1">
        <v>921</v>
      </c>
      <c r="I131" s="1">
        <v>52</v>
      </c>
      <c r="J131" s="1">
        <v>61</v>
      </c>
      <c r="K131" s="1">
        <v>20</v>
      </c>
      <c r="L131" s="1">
        <v>1</v>
      </c>
      <c r="M131" s="1">
        <v>5</v>
      </c>
      <c r="N131" s="1">
        <v>4</v>
      </c>
      <c r="O131" s="1">
        <v>12</v>
      </c>
      <c r="P131" s="1">
        <v>2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28</v>
      </c>
      <c r="Y131" s="1">
        <v>2777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2037</v>
      </c>
      <c r="AJ131" s="2">
        <v>42072</v>
      </c>
      <c r="AL131" t="str">
        <f t="shared" ref="AL131:AL161" si="2">_xlfn.TEXTJOIN(",",TRUE,B131:AJ131)</f>
        <v>2057,0,0,46,962,61,921,52,61,20,1,5,4,12,2,0,0,0,0,0,0,0,28,2777,0,0,1,0,0,0,0,1,0,2037,42072</v>
      </c>
    </row>
    <row r="132" spans="1:38" x14ac:dyDescent="0.25">
      <c r="A132" s="1">
        <v>91700</v>
      </c>
      <c r="B132" s="1">
        <v>1949</v>
      </c>
      <c r="C132" s="1">
        <v>0</v>
      </c>
      <c r="D132" s="1">
        <v>0</v>
      </c>
      <c r="E132" s="1">
        <v>58</v>
      </c>
      <c r="F132" s="1">
        <v>576</v>
      </c>
      <c r="G132" s="1">
        <v>172</v>
      </c>
      <c r="H132" s="1">
        <v>961</v>
      </c>
      <c r="I132" s="1">
        <v>125</v>
      </c>
      <c r="J132" s="1">
        <v>115</v>
      </c>
      <c r="K132" s="1">
        <v>19</v>
      </c>
      <c r="L132" s="1">
        <v>1</v>
      </c>
      <c r="M132" s="1">
        <v>8</v>
      </c>
      <c r="N132" s="1">
        <v>6</v>
      </c>
      <c r="O132" s="1">
        <v>5</v>
      </c>
      <c r="P132" s="1">
        <v>3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49</v>
      </c>
      <c r="Y132" s="1">
        <v>2687</v>
      </c>
      <c r="Z132" s="1">
        <v>0</v>
      </c>
      <c r="AA132" s="1">
        <v>0</v>
      </c>
      <c r="AB132" s="1">
        <v>1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1930</v>
      </c>
      <c r="AJ132" s="2">
        <v>42162</v>
      </c>
      <c r="AL132" t="str">
        <f t="shared" si="2"/>
        <v>1949,0,0,58,576,172,961,125,115,19,1,8,6,5,3,0,0,0,0,0,0,1,49,2687,0,0,1,0,0,0,1,0,0,1930,42162</v>
      </c>
    </row>
    <row r="133" spans="1:38" x14ac:dyDescent="0.25">
      <c r="A133" s="1">
        <v>86111</v>
      </c>
      <c r="B133" s="1">
        <v>1259</v>
      </c>
      <c r="C133" s="1">
        <v>0</v>
      </c>
      <c r="D133" s="1">
        <v>0</v>
      </c>
      <c r="E133" s="1">
        <v>73</v>
      </c>
      <c r="F133" s="1">
        <v>399</v>
      </c>
      <c r="G133" s="1">
        <v>28</v>
      </c>
      <c r="H133" s="1">
        <v>756</v>
      </c>
      <c r="I133" s="1">
        <v>36</v>
      </c>
      <c r="J133" s="1">
        <v>40</v>
      </c>
      <c r="K133" s="1">
        <v>126</v>
      </c>
      <c r="L133" s="1">
        <v>1</v>
      </c>
      <c r="M133" s="1">
        <v>5</v>
      </c>
      <c r="N133" s="1">
        <v>7</v>
      </c>
      <c r="O133" s="1">
        <v>10</v>
      </c>
      <c r="P133" s="1">
        <v>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58</v>
      </c>
      <c r="Y133" s="1">
        <v>2595</v>
      </c>
      <c r="Z133" s="1">
        <v>0</v>
      </c>
      <c r="AA133" s="1">
        <v>1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1133</v>
      </c>
      <c r="AJ133" s="2">
        <v>42254</v>
      </c>
      <c r="AL133" t="str">
        <f t="shared" si="2"/>
        <v>1259,0,0,73,399,28,756,36,40,126,1,5,7,10,2,0,0,0,0,0,0,0,58,2595,0,1,0,0,0,0,1,0,0,1133,42254</v>
      </c>
    </row>
    <row r="134" spans="1:38" x14ac:dyDescent="0.25">
      <c r="A134" s="1">
        <v>68352</v>
      </c>
      <c r="B134" s="1">
        <v>838</v>
      </c>
      <c r="C134" s="1">
        <v>0</v>
      </c>
      <c r="D134" s="1">
        <v>1</v>
      </c>
      <c r="E134" s="1">
        <v>47</v>
      </c>
      <c r="F134" s="1">
        <v>614</v>
      </c>
      <c r="G134" s="1">
        <v>16</v>
      </c>
      <c r="H134" s="1">
        <v>132</v>
      </c>
      <c r="I134" s="1">
        <v>43</v>
      </c>
      <c r="J134" s="1">
        <v>33</v>
      </c>
      <c r="K134" s="1">
        <v>33</v>
      </c>
      <c r="L134" s="1">
        <v>3</v>
      </c>
      <c r="M134" s="1">
        <v>8</v>
      </c>
      <c r="N134" s="1">
        <v>5</v>
      </c>
      <c r="O134" s="1">
        <v>9</v>
      </c>
      <c r="P134" s="1">
        <v>6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46</v>
      </c>
      <c r="Y134" s="1">
        <v>2464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805</v>
      </c>
      <c r="AJ134" s="2">
        <v>42385</v>
      </c>
      <c r="AL134" t="str">
        <f t="shared" si="2"/>
        <v>838,0,1,47,614,16,132,43,33,33,3,8,5,9,6,0,0,0,0,0,0,0,46,2464,0,0,1,0,0,0,0,0,1,805,42385</v>
      </c>
    </row>
    <row r="135" spans="1:38" x14ac:dyDescent="0.25">
      <c r="A135" s="1">
        <v>41883</v>
      </c>
      <c r="B135" s="1">
        <v>196</v>
      </c>
      <c r="C135" s="1">
        <v>1</v>
      </c>
      <c r="D135" s="1">
        <v>0</v>
      </c>
      <c r="E135" s="1">
        <v>13</v>
      </c>
      <c r="F135" s="1">
        <v>32</v>
      </c>
      <c r="G135" s="1">
        <v>34</v>
      </c>
      <c r="H135" s="1">
        <v>41</v>
      </c>
      <c r="I135" s="1">
        <v>73</v>
      </c>
      <c r="J135" s="1">
        <v>16</v>
      </c>
      <c r="K135" s="1">
        <v>116</v>
      </c>
      <c r="L135" s="1">
        <v>3</v>
      </c>
      <c r="M135" s="1">
        <v>4</v>
      </c>
      <c r="N135" s="1">
        <v>2</v>
      </c>
      <c r="O135" s="1">
        <v>3</v>
      </c>
      <c r="P135" s="1">
        <v>7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32</v>
      </c>
      <c r="Y135" s="1">
        <v>2626</v>
      </c>
      <c r="Z135" s="1">
        <v>0</v>
      </c>
      <c r="AA135" s="1">
        <v>0</v>
      </c>
      <c r="AB135" s="1">
        <v>0</v>
      </c>
      <c r="AC135" s="1">
        <v>1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80</v>
      </c>
      <c r="AJ135" s="2">
        <v>42223</v>
      </c>
      <c r="AL135" t="str">
        <f t="shared" si="2"/>
        <v>196,1,0,13,32,34,41,73,16,116,3,4,2,3,7,0,0,0,0,0,0,0,32,2626,0,0,0,1,0,0,1,0,0,80,42223</v>
      </c>
    </row>
    <row r="136" spans="1:38" x14ac:dyDescent="0.25">
      <c r="A136" s="1">
        <v>59809</v>
      </c>
      <c r="B136" s="1">
        <v>828</v>
      </c>
      <c r="C136" s="1">
        <v>0</v>
      </c>
      <c r="D136" s="1">
        <v>2</v>
      </c>
      <c r="E136" s="1">
        <v>36</v>
      </c>
      <c r="F136" s="1">
        <v>598</v>
      </c>
      <c r="G136" s="1">
        <v>16</v>
      </c>
      <c r="H136" s="1">
        <v>141</v>
      </c>
      <c r="I136" s="1">
        <v>32</v>
      </c>
      <c r="J136" s="1">
        <v>41</v>
      </c>
      <c r="K136" s="1">
        <v>49</v>
      </c>
      <c r="L136" s="1">
        <v>3</v>
      </c>
      <c r="M136" s="1">
        <v>3</v>
      </c>
      <c r="N136" s="1">
        <v>3</v>
      </c>
      <c r="O136" s="1">
        <v>6</v>
      </c>
      <c r="P136" s="1">
        <v>8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44</v>
      </c>
      <c r="Y136" s="1">
        <v>2778</v>
      </c>
      <c r="Z136" s="1">
        <v>0</v>
      </c>
      <c r="AA136" s="1">
        <v>1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779</v>
      </c>
      <c r="AJ136" s="2">
        <v>42071</v>
      </c>
      <c r="AL136" t="str">
        <f t="shared" si="2"/>
        <v>828,0,2,36,598,16,141,32,41,49,3,3,3,6,8,0,0,0,0,0,0,0,44,2778,0,1,0,0,0,0,1,0,0,779,42071</v>
      </c>
    </row>
    <row r="137" spans="1:38" x14ac:dyDescent="0.25">
      <c r="A137" s="1">
        <v>72309</v>
      </c>
      <c r="B137" s="1">
        <v>1931</v>
      </c>
      <c r="C137" s="1">
        <v>0</v>
      </c>
      <c r="D137" s="1">
        <v>0</v>
      </c>
      <c r="E137" s="1">
        <v>64</v>
      </c>
      <c r="F137" s="1">
        <v>960</v>
      </c>
      <c r="G137" s="1">
        <v>0</v>
      </c>
      <c r="H137" s="1">
        <v>883</v>
      </c>
      <c r="I137" s="1">
        <v>50</v>
      </c>
      <c r="J137" s="1">
        <v>38</v>
      </c>
      <c r="K137" s="1">
        <v>0</v>
      </c>
      <c r="L137" s="1">
        <v>1</v>
      </c>
      <c r="M137" s="1">
        <v>5</v>
      </c>
      <c r="N137" s="1">
        <v>6</v>
      </c>
      <c r="O137" s="1">
        <v>8</v>
      </c>
      <c r="P137" s="1">
        <v>3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44</v>
      </c>
      <c r="Y137" s="1">
        <v>2634</v>
      </c>
      <c r="Z137" s="1">
        <v>0</v>
      </c>
      <c r="AA137" s="1">
        <v>0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H137" s="1">
        <v>0</v>
      </c>
      <c r="AI137" s="1">
        <v>1931</v>
      </c>
      <c r="AJ137" s="2">
        <v>42215</v>
      </c>
      <c r="AL137" t="str">
        <f t="shared" si="2"/>
        <v>1931,0,0,64,960,0,883,50,38,0,1,5,6,8,3,1,0,0,0,0,0,1,44,2634,0,0,1,0,0,0,0,1,0,1931,42215</v>
      </c>
    </row>
    <row r="138" spans="1:38" x14ac:dyDescent="0.25">
      <c r="A138" s="1">
        <v>38547</v>
      </c>
      <c r="B138" s="1">
        <v>18</v>
      </c>
      <c r="C138" s="1">
        <v>1</v>
      </c>
      <c r="D138" s="1">
        <v>0</v>
      </c>
      <c r="E138" s="1">
        <v>49</v>
      </c>
      <c r="F138" s="1">
        <v>6</v>
      </c>
      <c r="G138" s="1">
        <v>1</v>
      </c>
      <c r="H138" s="1">
        <v>10</v>
      </c>
      <c r="I138" s="1">
        <v>0</v>
      </c>
      <c r="J138" s="1">
        <v>1</v>
      </c>
      <c r="K138" s="1">
        <v>4</v>
      </c>
      <c r="L138" s="1">
        <v>1</v>
      </c>
      <c r="M138" s="1">
        <v>1</v>
      </c>
      <c r="N138" s="1">
        <v>0</v>
      </c>
      <c r="O138" s="1">
        <v>2</v>
      </c>
      <c r="P138" s="1">
        <v>8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39</v>
      </c>
      <c r="Y138" s="1">
        <v>2464</v>
      </c>
      <c r="Z138" s="1">
        <v>0</v>
      </c>
      <c r="AA138" s="1">
        <v>0</v>
      </c>
      <c r="AB138" s="1">
        <v>0</v>
      </c>
      <c r="AC138" s="1">
        <v>1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14</v>
      </c>
      <c r="AJ138" s="2">
        <v>42385</v>
      </c>
      <c r="AL138" t="str">
        <f t="shared" si="2"/>
        <v>18,1,0,49,6,1,10,0,1,4,1,1,0,2,8,0,0,0,0,0,1,0,39,2464,0,0,0,1,0,0,1,0,0,14,42385</v>
      </c>
    </row>
    <row r="139" spans="1:38" x14ac:dyDescent="0.25">
      <c r="A139" s="1">
        <v>35688</v>
      </c>
      <c r="B139" s="1">
        <v>179</v>
      </c>
      <c r="C139" s="1">
        <v>2</v>
      </c>
      <c r="D139" s="1">
        <v>1</v>
      </c>
      <c r="E139" s="1">
        <v>94</v>
      </c>
      <c r="F139" s="1">
        <v>73</v>
      </c>
      <c r="G139" s="1">
        <v>3</v>
      </c>
      <c r="H139" s="1">
        <v>90</v>
      </c>
      <c r="I139" s="1">
        <v>12</v>
      </c>
      <c r="J139" s="1">
        <v>1</v>
      </c>
      <c r="K139" s="1">
        <v>32</v>
      </c>
      <c r="L139" s="1">
        <v>7</v>
      </c>
      <c r="M139" s="1">
        <v>4</v>
      </c>
      <c r="N139" s="1">
        <v>1</v>
      </c>
      <c r="O139" s="1">
        <v>4</v>
      </c>
      <c r="P139" s="1">
        <v>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47</v>
      </c>
      <c r="Y139" s="1">
        <v>2835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1</v>
      </c>
      <c r="AF139" s="1">
        <v>0</v>
      </c>
      <c r="AG139" s="1">
        <v>0</v>
      </c>
      <c r="AH139" s="1">
        <v>0</v>
      </c>
      <c r="AI139" s="1">
        <v>147</v>
      </c>
      <c r="AJ139" s="2">
        <v>42014</v>
      </c>
      <c r="AL139" t="str">
        <f t="shared" si="2"/>
        <v>179,2,1,94,73,3,90,12,1,32,7,4,1,4,8,0,0,0,0,0,0,0,47,2835,0,1,0,0,0,1,0,0,0,147,42014</v>
      </c>
    </row>
    <row r="140" spans="1:38" x14ac:dyDescent="0.25">
      <c r="A140" s="1">
        <v>49605</v>
      </c>
      <c r="B140" s="1">
        <v>119</v>
      </c>
      <c r="C140" s="1">
        <v>0</v>
      </c>
      <c r="D140" s="1">
        <v>0</v>
      </c>
      <c r="E140" s="1">
        <v>65</v>
      </c>
      <c r="F140" s="1">
        <v>42</v>
      </c>
      <c r="G140" s="1">
        <v>16</v>
      </c>
      <c r="H140" s="1">
        <v>29</v>
      </c>
      <c r="I140" s="1">
        <v>12</v>
      </c>
      <c r="J140" s="1">
        <v>20</v>
      </c>
      <c r="K140" s="1">
        <v>8</v>
      </c>
      <c r="L140" s="1">
        <v>1</v>
      </c>
      <c r="M140" s="1">
        <v>2</v>
      </c>
      <c r="N140" s="1">
        <v>1</v>
      </c>
      <c r="O140" s="1">
        <v>4</v>
      </c>
      <c r="P140" s="1">
        <v>3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54</v>
      </c>
      <c r="Y140" s="1">
        <v>2167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>
        <v>111</v>
      </c>
      <c r="AJ140" s="2">
        <v>42682</v>
      </c>
      <c r="AL140" t="str">
        <f t="shared" si="2"/>
        <v>119,0,0,65,42,16,29,12,20,8,1,2,1,4,3,0,0,0,0,0,0,0,54,2167,0,1,0,0,0,0,0,1,0,111,42682</v>
      </c>
    </row>
    <row r="141" spans="1:38" x14ac:dyDescent="0.25">
      <c r="A141" s="1">
        <v>59354</v>
      </c>
      <c r="B141" s="1">
        <v>446</v>
      </c>
      <c r="C141" s="1">
        <v>0</v>
      </c>
      <c r="D141" s="1">
        <v>2</v>
      </c>
      <c r="E141" s="1">
        <v>59</v>
      </c>
      <c r="F141" s="1">
        <v>295</v>
      </c>
      <c r="G141" s="1">
        <v>21</v>
      </c>
      <c r="H141" s="1">
        <v>78</v>
      </c>
      <c r="I141" s="1">
        <v>39</v>
      </c>
      <c r="J141" s="1">
        <v>13</v>
      </c>
      <c r="K141" s="1">
        <v>13</v>
      </c>
      <c r="L141" s="1">
        <v>1</v>
      </c>
      <c r="M141" s="1">
        <v>4</v>
      </c>
      <c r="N141" s="1">
        <v>4</v>
      </c>
      <c r="O141" s="1">
        <v>7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67</v>
      </c>
      <c r="Y141" s="1">
        <v>2225</v>
      </c>
      <c r="Z141" s="1">
        <v>0</v>
      </c>
      <c r="AA141" s="1">
        <v>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>
        <v>433</v>
      </c>
      <c r="AJ141" s="2">
        <v>42624</v>
      </c>
      <c r="AL141" t="str">
        <f t="shared" si="2"/>
        <v>446,0,2,59,295,21,78,39,13,13,1,4,4,7,3,0,0,0,0,0,0,0,67,2225,0,1,0,0,0,0,0,1,0,433,42624</v>
      </c>
    </row>
    <row r="142" spans="1:38" x14ac:dyDescent="0.25">
      <c r="A142" s="1">
        <v>65747</v>
      </c>
      <c r="B142" s="1">
        <v>447</v>
      </c>
      <c r="C142" s="1">
        <v>0</v>
      </c>
      <c r="D142" s="1">
        <v>1</v>
      </c>
      <c r="E142" s="1">
        <v>96</v>
      </c>
      <c r="F142" s="1">
        <v>346</v>
      </c>
      <c r="G142" s="1">
        <v>17</v>
      </c>
      <c r="H142" s="1">
        <v>48</v>
      </c>
      <c r="I142" s="1">
        <v>23</v>
      </c>
      <c r="J142" s="1">
        <v>13</v>
      </c>
      <c r="K142" s="1">
        <v>13</v>
      </c>
      <c r="L142" s="1">
        <v>4</v>
      </c>
      <c r="M142" s="1">
        <v>8</v>
      </c>
      <c r="N142" s="1">
        <v>1</v>
      </c>
      <c r="O142" s="1">
        <v>6</v>
      </c>
      <c r="P142" s="1">
        <v>6</v>
      </c>
      <c r="Q142" s="1">
        <v>0</v>
      </c>
      <c r="R142" s="1">
        <v>0</v>
      </c>
      <c r="S142" s="1">
        <v>0</v>
      </c>
      <c r="T142" s="1">
        <v>1</v>
      </c>
      <c r="U142" s="1">
        <v>0</v>
      </c>
      <c r="V142" s="1">
        <v>0</v>
      </c>
      <c r="W142" s="1">
        <v>0</v>
      </c>
      <c r="X142" s="1">
        <v>51</v>
      </c>
      <c r="Y142" s="1">
        <v>2273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434</v>
      </c>
      <c r="AJ142" s="2">
        <v>42576</v>
      </c>
      <c r="AL142" t="str">
        <f t="shared" si="2"/>
        <v>447,0,1,96,346,17,48,23,13,13,4,8,1,6,6,0,0,0,1,0,0,0,51,2273,0,1,0,0,0,0,1,0,0,434,42576</v>
      </c>
    </row>
    <row r="143" spans="1:38" x14ac:dyDescent="0.25">
      <c r="A143" s="1">
        <v>46344</v>
      </c>
      <c r="B143" s="1">
        <v>338</v>
      </c>
      <c r="C143" s="1">
        <v>0</v>
      </c>
      <c r="D143" s="1">
        <v>1</v>
      </c>
      <c r="E143" s="1">
        <v>28</v>
      </c>
      <c r="F143" s="1">
        <v>233</v>
      </c>
      <c r="G143" s="1">
        <v>20</v>
      </c>
      <c r="H143" s="1">
        <v>57</v>
      </c>
      <c r="I143" s="1">
        <v>8</v>
      </c>
      <c r="J143" s="1">
        <v>20</v>
      </c>
      <c r="K143" s="1">
        <v>91</v>
      </c>
      <c r="L143" s="1">
        <v>4</v>
      </c>
      <c r="M143" s="1">
        <v>7</v>
      </c>
      <c r="N143" s="1">
        <v>1</v>
      </c>
      <c r="O143" s="1">
        <v>5</v>
      </c>
      <c r="P143" s="1">
        <v>7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48</v>
      </c>
      <c r="Y143" s="1">
        <v>2721</v>
      </c>
      <c r="Z143" s="1">
        <v>0</v>
      </c>
      <c r="AA143" s="1">
        <v>0</v>
      </c>
      <c r="AB143" s="1">
        <v>0</v>
      </c>
      <c r="AC143" s="1">
        <v>1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247</v>
      </c>
      <c r="AJ143" s="2">
        <v>42128</v>
      </c>
      <c r="AL143" t="str">
        <f t="shared" si="2"/>
        <v>338,0,1,28,233,20,57,8,20,91,4,7,1,5,7,0,0,0,0,0,0,0,48,2721,0,0,0,1,0,1,0,0,0,247,42128</v>
      </c>
    </row>
    <row r="144" spans="1:38" x14ac:dyDescent="0.25">
      <c r="A144" s="1">
        <v>34176</v>
      </c>
      <c r="B144" s="1">
        <v>69</v>
      </c>
      <c r="C144" s="1">
        <v>1</v>
      </c>
      <c r="D144" s="1">
        <v>0</v>
      </c>
      <c r="E144" s="1">
        <v>12</v>
      </c>
      <c r="F144" s="1">
        <v>5</v>
      </c>
      <c r="G144" s="1">
        <v>7</v>
      </c>
      <c r="H144" s="1">
        <v>24</v>
      </c>
      <c r="I144" s="1">
        <v>19</v>
      </c>
      <c r="J144" s="1">
        <v>14</v>
      </c>
      <c r="K144" s="1">
        <v>20</v>
      </c>
      <c r="L144" s="1">
        <v>4</v>
      </c>
      <c r="M144" s="1">
        <v>3</v>
      </c>
      <c r="N144" s="1">
        <v>0</v>
      </c>
      <c r="O144" s="1">
        <v>4</v>
      </c>
      <c r="P144" s="1">
        <v>6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32</v>
      </c>
      <c r="Y144" s="1">
        <v>2207</v>
      </c>
      <c r="Z144" s="1">
        <v>0</v>
      </c>
      <c r="AA144" s="1">
        <v>0</v>
      </c>
      <c r="AB144" s="1">
        <v>1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49</v>
      </c>
      <c r="AJ144" s="2">
        <v>42642</v>
      </c>
      <c r="AL144" t="str">
        <f t="shared" si="2"/>
        <v>69,1,0,12,5,7,24,19,14,20,4,3,0,4,6,0,0,0,0,0,0,0,32,2207,0,0,1,0,0,0,1,0,0,49,42642</v>
      </c>
    </row>
    <row r="145" spans="1:38" x14ac:dyDescent="0.25">
      <c r="A145" s="1">
        <v>61010</v>
      </c>
      <c r="B145" s="1">
        <v>945</v>
      </c>
      <c r="C145" s="1">
        <v>0</v>
      </c>
      <c r="D145" s="1">
        <v>1</v>
      </c>
      <c r="E145" s="1">
        <v>57</v>
      </c>
      <c r="F145" s="1">
        <v>888</v>
      </c>
      <c r="G145" s="1">
        <v>0</v>
      </c>
      <c r="H145" s="1">
        <v>57</v>
      </c>
      <c r="I145" s="1">
        <v>0</v>
      </c>
      <c r="J145" s="1">
        <v>0</v>
      </c>
      <c r="K145" s="1">
        <v>76</v>
      </c>
      <c r="L145" s="1">
        <v>2</v>
      </c>
      <c r="M145" s="1">
        <v>8</v>
      </c>
      <c r="N145" s="1">
        <v>5</v>
      </c>
      <c r="O145" s="1">
        <v>11</v>
      </c>
      <c r="P145" s="1">
        <v>5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68</v>
      </c>
      <c r="Y145" s="1">
        <v>2787</v>
      </c>
      <c r="Z145" s="1">
        <v>0</v>
      </c>
      <c r="AA145" s="1">
        <v>0</v>
      </c>
      <c r="AB145" s="1">
        <v>0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869</v>
      </c>
      <c r="AJ145" s="2">
        <v>42062</v>
      </c>
      <c r="AL145" t="str">
        <f t="shared" si="2"/>
        <v>945,0,1,57,888,0,57,0,0,76,2,8,5,11,5,0,0,0,0,0,0,0,68,2787,0,0,0,1,0,0,0,0,1,869,42062</v>
      </c>
    </row>
    <row r="146" spans="1:38" x14ac:dyDescent="0.25">
      <c r="A146" s="1">
        <v>87771</v>
      </c>
      <c r="B146" s="1">
        <v>1924</v>
      </c>
      <c r="C146" s="1">
        <v>0</v>
      </c>
      <c r="D146" s="1">
        <v>1</v>
      </c>
      <c r="E146" s="1">
        <v>61</v>
      </c>
      <c r="F146" s="1">
        <v>1492</v>
      </c>
      <c r="G146" s="1">
        <v>38</v>
      </c>
      <c r="H146" s="1">
        <v>287</v>
      </c>
      <c r="I146" s="1">
        <v>50</v>
      </c>
      <c r="J146" s="1">
        <v>57</v>
      </c>
      <c r="K146" s="1">
        <v>33</v>
      </c>
      <c r="L146" s="1">
        <v>1</v>
      </c>
      <c r="M146" s="1">
        <v>5</v>
      </c>
      <c r="N146" s="1">
        <v>10</v>
      </c>
      <c r="O146" s="1">
        <v>4</v>
      </c>
      <c r="P146" s="1">
        <v>6</v>
      </c>
      <c r="Q146" s="1">
        <v>1</v>
      </c>
      <c r="R146" s="1">
        <v>1</v>
      </c>
      <c r="S146" s="1">
        <v>0</v>
      </c>
      <c r="T146" s="1">
        <v>1</v>
      </c>
      <c r="U146" s="1">
        <v>1</v>
      </c>
      <c r="V146" s="1">
        <v>0</v>
      </c>
      <c r="W146" s="1">
        <v>1</v>
      </c>
      <c r="X146" s="1">
        <v>61</v>
      </c>
      <c r="Y146" s="1">
        <v>2562</v>
      </c>
      <c r="Z146" s="1">
        <v>0</v>
      </c>
      <c r="AA146" s="1">
        <v>0</v>
      </c>
      <c r="AB146" s="1">
        <v>0</v>
      </c>
      <c r="AC146" s="1">
        <v>1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1891</v>
      </c>
      <c r="AJ146" s="2">
        <v>42287</v>
      </c>
      <c r="AL146" t="str">
        <f t="shared" si="2"/>
        <v>1924,0,1,61,1492,38,287,50,57,33,1,5,10,4,6,1,1,0,1,1,0,1,61,2562,0,0,0,1,0,0,1,0,0,1891,42287</v>
      </c>
    </row>
    <row r="147" spans="1:38" x14ac:dyDescent="0.25">
      <c r="A147" s="1">
        <v>49967</v>
      </c>
      <c r="B147" s="1">
        <v>303</v>
      </c>
      <c r="C147" s="1">
        <v>0</v>
      </c>
      <c r="D147" s="1">
        <v>1</v>
      </c>
      <c r="E147" s="1">
        <v>4</v>
      </c>
      <c r="F147" s="1">
        <v>212</v>
      </c>
      <c r="G147" s="1">
        <v>6</v>
      </c>
      <c r="H147" s="1">
        <v>69</v>
      </c>
      <c r="I147" s="1">
        <v>4</v>
      </c>
      <c r="J147" s="1">
        <v>12</v>
      </c>
      <c r="K147" s="1">
        <v>3</v>
      </c>
      <c r="L147" s="1">
        <v>3</v>
      </c>
      <c r="M147" s="1">
        <v>6</v>
      </c>
      <c r="N147" s="1">
        <v>1</v>
      </c>
      <c r="O147" s="1">
        <v>5</v>
      </c>
      <c r="P147" s="1">
        <v>7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62</v>
      </c>
      <c r="Y147" s="1">
        <v>2515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300</v>
      </c>
      <c r="AJ147" s="2">
        <v>42334</v>
      </c>
      <c r="AL147" t="str">
        <f t="shared" si="2"/>
        <v>303,0,1,4,212,6,69,4,12,3,3,6,1,5,7,0,0,0,0,0,0,0,62,2515,0,0,1,0,0,0,1,0,0,300,42334</v>
      </c>
    </row>
    <row r="148" spans="1:38" x14ac:dyDescent="0.25">
      <c r="A148" s="1">
        <v>60199</v>
      </c>
      <c r="B148" s="1">
        <v>18</v>
      </c>
      <c r="C148" s="1">
        <v>1</v>
      </c>
      <c r="D148" s="1">
        <v>2</v>
      </c>
      <c r="E148" s="1">
        <v>49</v>
      </c>
      <c r="F148" s="1">
        <v>8</v>
      </c>
      <c r="G148" s="1">
        <v>1</v>
      </c>
      <c r="H148" s="1">
        <v>7</v>
      </c>
      <c r="I148" s="1">
        <v>2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3</v>
      </c>
      <c r="P148" s="1">
        <v>4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42</v>
      </c>
      <c r="Y148" s="1">
        <v>2449</v>
      </c>
      <c r="Z148" s="1">
        <v>0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18</v>
      </c>
      <c r="AJ148" s="2">
        <v>42400</v>
      </c>
      <c r="AL148" t="str">
        <f t="shared" si="2"/>
        <v>18,1,2,49,8,1,7,2,0,0,1,0,0,3,4,0,0,0,0,0,0,0,42,2449,0,0,1,0,0,0,1,0,0,18,42400</v>
      </c>
    </row>
    <row r="149" spans="1:38" x14ac:dyDescent="0.25">
      <c r="A149" s="1">
        <v>55375</v>
      </c>
      <c r="B149" s="1">
        <v>148</v>
      </c>
      <c r="C149" s="1">
        <v>0</v>
      </c>
      <c r="D149" s="1">
        <v>1</v>
      </c>
      <c r="E149" s="1">
        <v>3</v>
      </c>
      <c r="F149" s="1">
        <v>42</v>
      </c>
      <c r="G149" s="1">
        <v>11</v>
      </c>
      <c r="H149" s="1">
        <v>57</v>
      </c>
      <c r="I149" s="1">
        <v>10</v>
      </c>
      <c r="J149" s="1">
        <v>28</v>
      </c>
      <c r="K149" s="1">
        <v>14</v>
      </c>
      <c r="L149" s="1">
        <v>1</v>
      </c>
      <c r="M149" s="1">
        <v>1</v>
      </c>
      <c r="N149" s="1">
        <v>1</v>
      </c>
      <c r="O149" s="1">
        <v>6</v>
      </c>
      <c r="P149" s="1">
        <v>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43</v>
      </c>
      <c r="Y149" s="1">
        <v>2414</v>
      </c>
      <c r="Z149" s="1">
        <v>0</v>
      </c>
      <c r="AA149" s="1">
        <v>0</v>
      </c>
      <c r="AB149" s="1">
        <v>0</v>
      </c>
      <c r="AC149" s="1">
        <v>1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134</v>
      </c>
      <c r="AJ149" s="2">
        <v>42435</v>
      </c>
      <c r="AL149" t="str">
        <f t="shared" si="2"/>
        <v>148,0,1,3,42,11,57,10,28,14,1,1,1,6,2,0,0,0,0,0,0,0,43,2414,0,0,0,1,0,0,1,0,0,134,42435</v>
      </c>
    </row>
    <row r="150" spans="1:38" x14ac:dyDescent="0.25">
      <c r="A150" s="1">
        <v>80317</v>
      </c>
      <c r="B150" s="1">
        <v>1174</v>
      </c>
      <c r="C150" s="1">
        <v>0</v>
      </c>
      <c r="D150" s="1">
        <v>0</v>
      </c>
      <c r="E150" s="1">
        <v>64</v>
      </c>
      <c r="F150" s="1">
        <v>536</v>
      </c>
      <c r="G150" s="1">
        <v>11</v>
      </c>
      <c r="H150" s="1">
        <v>387</v>
      </c>
      <c r="I150" s="1">
        <v>149</v>
      </c>
      <c r="J150" s="1">
        <v>91</v>
      </c>
      <c r="K150" s="1">
        <v>57</v>
      </c>
      <c r="L150" s="1">
        <v>1</v>
      </c>
      <c r="M150" s="1">
        <v>3</v>
      </c>
      <c r="N150" s="1">
        <v>4</v>
      </c>
      <c r="O150" s="1">
        <v>10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65</v>
      </c>
      <c r="Y150" s="1">
        <v>2472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1117</v>
      </c>
      <c r="AJ150" s="2">
        <v>42377</v>
      </c>
      <c r="AL150" t="str">
        <f t="shared" si="2"/>
        <v>1174,0,0,64,536,11,387,149,91,57,1,3,4,10,1,0,0,0,0,0,0,0,65,2472,0,0,1,0,0,0,1,0,0,1117,42377</v>
      </c>
    </row>
    <row r="151" spans="1:38" x14ac:dyDescent="0.25">
      <c r="A151" s="1">
        <v>30523</v>
      </c>
      <c r="B151" s="1">
        <v>8</v>
      </c>
      <c r="C151" s="1">
        <v>2</v>
      </c>
      <c r="D151" s="1">
        <v>1</v>
      </c>
      <c r="E151" s="1">
        <v>0</v>
      </c>
      <c r="F151" s="1">
        <v>5</v>
      </c>
      <c r="G151" s="1">
        <v>0</v>
      </c>
      <c r="H151" s="1">
        <v>3</v>
      </c>
      <c r="I151" s="1">
        <v>0</v>
      </c>
      <c r="J151" s="1">
        <v>0</v>
      </c>
      <c r="K151" s="1">
        <v>5</v>
      </c>
      <c r="L151" s="1">
        <v>1</v>
      </c>
      <c r="M151" s="1">
        <v>1</v>
      </c>
      <c r="N151" s="1">
        <v>0</v>
      </c>
      <c r="O151" s="1">
        <v>2</v>
      </c>
      <c r="P151" s="1">
        <v>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62</v>
      </c>
      <c r="Y151" s="1">
        <v>2522</v>
      </c>
      <c r="Z151" s="1">
        <v>0</v>
      </c>
      <c r="AA151" s="1">
        <v>0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3</v>
      </c>
      <c r="AJ151" s="2">
        <v>42327</v>
      </c>
      <c r="AL151" t="str">
        <f t="shared" si="2"/>
        <v>8,2,1,0,5,0,3,0,0,5,1,1,0,2,7,0,0,0,0,0,0,0,62,2522,0,0,1,0,0,0,0,1,0,3,42327</v>
      </c>
    </row>
    <row r="152" spans="1:38" x14ac:dyDescent="0.25">
      <c r="A152" s="1">
        <v>70356</v>
      </c>
      <c r="B152" s="1">
        <v>1673</v>
      </c>
      <c r="C152" s="1">
        <v>0</v>
      </c>
      <c r="D152" s="1">
        <v>0</v>
      </c>
      <c r="E152" s="1">
        <v>20</v>
      </c>
      <c r="F152" s="1">
        <v>1349</v>
      </c>
      <c r="G152" s="1">
        <v>16</v>
      </c>
      <c r="H152" s="1">
        <v>249</v>
      </c>
      <c r="I152" s="1">
        <v>43</v>
      </c>
      <c r="J152" s="1">
        <v>16</v>
      </c>
      <c r="K152" s="1">
        <v>33</v>
      </c>
      <c r="L152" s="1">
        <v>2</v>
      </c>
      <c r="M152" s="1">
        <v>10</v>
      </c>
      <c r="N152" s="1">
        <v>6</v>
      </c>
      <c r="O152" s="1">
        <v>9</v>
      </c>
      <c r="P152" s="1">
        <v>6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75</v>
      </c>
      <c r="Y152" s="1">
        <v>2760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1</v>
      </c>
      <c r="AI152" s="1">
        <v>1640</v>
      </c>
      <c r="AJ152" s="2">
        <v>42089</v>
      </c>
      <c r="AL152" t="str">
        <f t="shared" si="2"/>
        <v>1673,0,0,20,1349,16,249,43,16,33,2,10,6,9,6,0,0,0,0,0,0,0,75,2760,0,1,0,0,0,0,0,0,1,1640,42089</v>
      </c>
    </row>
    <row r="153" spans="1:38" x14ac:dyDescent="0.25">
      <c r="A153" s="1">
        <v>23228</v>
      </c>
      <c r="B153" s="1">
        <v>116</v>
      </c>
      <c r="C153" s="1">
        <v>1</v>
      </c>
      <c r="D153" s="1">
        <v>0</v>
      </c>
      <c r="E153" s="1">
        <v>91</v>
      </c>
      <c r="F153" s="1">
        <v>53</v>
      </c>
      <c r="G153" s="1">
        <v>3</v>
      </c>
      <c r="H153" s="1">
        <v>49</v>
      </c>
      <c r="I153" s="1">
        <v>7</v>
      </c>
      <c r="J153" s="1">
        <v>4</v>
      </c>
      <c r="K153" s="1">
        <v>5</v>
      </c>
      <c r="L153" s="1">
        <v>4</v>
      </c>
      <c r="M153" s="1">
        <v>3</v>
      </c>
      <c r="N153" s="1">
        <v>0</v>
      </c>
      <c r="O153" s="1">
        <v>4</v>
      </c>
      <c r="P153" s="1">
        <v>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36</v>
      </c>
      <c r="Y153" s="1">
        <v>2334</v>
      </c>
      <c r="Z153" s="1">
        <v>0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111</v>
      </c>
      <c r="AJ153" s="2">
        <v>42515</v>
      </c>
      <c r="AL153" t="str">
        <f t="shared" si="2"/>
        <v>116,1,0,91,53,3,49,7,4,5,4,3,0,4,8,0,0,0,0,0,0,0,36,2334,0,1,0,0,0,0,1,0,0,111,42515</v>
      </c>
    </row>
    <row r="154" spans="1:38" x14ac:dyDescent="0.25">
      <c r="A154" s="1">
        <v>74165</v>
      </c>
      <c r="B154" s="1">
        <v>1281</v>
      </c>
      <c r="C154" s="1">
        <v>0</v>
      </c>
      <c r="D154" s="1">
        <v>0</v>
      </c>
      <c r="E154" s="1">
        <v>9</v>
      </c>
      <c r="F154" s="1">
        <v>1001</v>
      </c>
      <c r="G154" s="1">
        <v>12</v>
      </c>
      <c r="H154" s="1">
        <v>240</v>
      </c>
      <c r="I154" s="1">
        <v>16</v>
      </c>
      <c r="J154" s="1">
        <v>12</v>
      </c>
      <c r="K154" s="1">
        <v>12</v>
      </c>
      <c r="L154" s="1">
        <v>1</v>
      </c>
      <c r="M154" s="1">
        <v>5</v>
      </c>
      <c r="N154" s="1">
        <v>4</v>
      </c>
      <c r="O154" s="1">
        <v>10</v>
      </c>
      <c r="P154" s="1">
        <v>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45</v>
      </c>
      <c r="Y154" s="1">
        <v>2583</v>
      </c>
      <c r="Z154" s="1">
        <v>1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1</v>
      </c>
      <c r="AI154" s="1">
        <v>1269</v>
      </c>
      <c r="AJ154" s="2">
        <v>42266</v>
      </c>
      <c r="AL154" t="str">
        <f t="shared" si="2"/>
        <v>1281,0,0,9,1001,12,240,16,12,12,1,5,4,10,2,0,0,0,0,0,0,0,45,2583,1,0,0,0,0,0,0,0,1,1269,42266</v>
      </c>
    </row>
    <row r="155" spans="1:38" x14ac:dyDescent="0.25">
      <c r="A155" s="1">
        <v>43482</v>
      </c>
      <c r="B155" s="1">
        <v>60</v>
      </c>
      <c r="C155" s="1">
        <v>2</v>
      </c>
      <c r="D155" s="1">
        <v>1</v>
      </c>
      <c r="E155" s="1">
        <v>83</v>
      </c>
      <c r="F155" s="1">
        <v>18</v>
      </c>
      <c r="G155" s="1">
        <v>1</v>
      </c>
      <c r="H155" s="1">
        <v>32</v>
      </c>
      <c r="I155" s="1">
        <v>6</v>
      </c>
      <c r="J155" s="1">
        <v>3</v>
      </c>
      <c r="K155" s="1">
        <v>28</v>
      </c>
      <c r="L155" s="1">
        <v>3</v>
      </c>
      <c r="M155" s="1">
        <v>2</v>
      </c>
      <c r="N155" s="1">
        <v>0</v>
      </c>
      <c r="O155" s="1">
        <v>4</v>
      </c>
      <c r="P155" s="1">
        <v>6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54</v>
      </c>
      <c r="Y155" s="1">
        <v>2387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32</v>
      </c>
      <c r="AJ155" s="2">
        <v>42462</v>
      </c>
      <c r="AL155" t="str">
        <f t="shared" si="2"/>
        <v>60,2,1,83,18,1,32,6,3,28,3,2,0,4,6,0,0,0,0,0,0,0,54,2387,0,0,0,1,0,0,1,0,0,32,42462</v>
      </c>
    </row>
    <row r="156" spans="1:38" x14ac:dyDescent="0.25">
      <c r="A156" s="1">
        <v>62551</v>
      </c>
      <c r="B156" s="1">
        <v>394</v>
      </c>
      <c r="C156" s="1">
        <v>0</v>
      </c>
      <c r="D156" s="1">
        <v>0</v>
      </c>
      <c r="E156" s="1">
        <v>27</v>
      </c>
      <c r="F156" s="1">
        <v>125</v>
      </c>
      <c r="G156" s="1">
        <v>16</v>
      </c>
      <c r="H156" s="1">
        <v>98</v>
      </c>
      <c r="I156" s="1">
        <v>134</v>
      </c>
      <c r="J156" s="1">
        <v>21</v>
      </c>
      <c r="K156" s="1">
        <v>27</v>
      </c>
      <c r="L156" s="1">
        <v>1</v>
      </c>
      <c r="M156" s="1">
        <v>6</v>
      </c>
      <c r="N156" s="1">
        <v>7</v>
      </c>
      <c r="O156" s="1">
        <v>4</v>
      </c>
      <c r="P156" s="1">
        <v>3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67</v>
      </c>
      <c r="Y156" s="1">
        <v>2382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367</v>
      </c>
      <c r="AJ156" s="2">
        <v>42467</v>
      </c>
      <c r="AL156" t="str">
        <f t="shared" si="2"/>
        <v>394,0,0,27,125,16,98,134,21,27,1,6,7,4,3,0,0,1,0,0,0,0,67,2382,1,0,0,0,0,0,1,0,0,367,42467</v>
      </c>
    </row>
    <row r="157" spans="1:38" x14ac:dyDescent="0.25">
      <c r="A157" s="1">
        <v>52332</v>
      </c>
      <c r="B157" s="1">
        <v>257</v>
      </c>
      <c r="C157" s="1">
        <v>0</v>
      </c>
      <c r="D157" s="1">
        <v>0</v>
      </c>
      <c r="E157" s="1">
        <v>63</v>
      </c>
      <c r="F157" s="1">
        <v>212</v>
      </c>
      <c r="G157" s="1">
        <v>5</v>
      </c>
      <c r="H157" s="1">
        <v>33</v>
      </c>
      <c r="I157" s="1">
        <v>7</v>
      </c>
      <c r="J157" s="1">
        <v>0</v>
      </c>
      <c r="K157" s="1">
        <v>2</v>
      </c>
      <c r="L157" s="1">
        <v>1</v>
      </c>
      <c r="M157" s="1">
        <v>3</v>
      </c>
      <c r="N157" s="1">
        <v>2</v>
      </c>
      <c r="O157" s="1">
        <v>6</v>
      </c>
      <c r="P157" s="1">
        <v>4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61</v>
      </c>
      <c r="Y157" s="1">
        <v>2464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255</v>
      </c>
      <c r="AJ157" s="2">
        <v>42385</v>
      </c>
      <c r="AL157" t="str">
        <f t="shared" si="2"/>
        <v>257,0,0,63,212,5,33,7,0,2,1,3,2,6,4,0,0,0,1,0,0,0,61,2464,1,0,0,0,0,0,1,0,0,255,42385</v>
      </c>
    </row>
    <row r="158" spans="1:38" x14ac:dyDescent="0.25">
      <c r="A158" s="1">
        <v>66951</v>
      </c>
      <c r="B158" s="1">
        <v>993</v>
      </c>
      <c r="C158" s="1">
        <v>0</v>
      </c>
      <c r="D158" s="1">
        <v>0</v>
      </c>
      <c r="E158" s="1">
        <v>46</v>
      </c>
      <c r="F158" s="1">
        <v>277</v>
      </c>
      <c r="G158" s="1">
        <v>162</v>
      </c>
      <c r="H158" s="1">
        <v>305</v>
      </c>
      <c r="I158" s="1">
        <v>173</v>
      </c>
      <c r="J158" s="1">
        <v>76</v>
      </c>
      <c r="K158" s="1">
        <v>124</v>
      </c>
      <c r="L158" s="1">
        <v>1</v>
      </c>
      <c r="M158" s="1">
        <v>3</v>
      </c>
      <c r="N158" s="1">
        <v>4</v>
      </c>
      <c r="O158" s="1">
        <v>7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32</v>
      </c>
      <c r="Y158" s="1">
        <v>2398</v>
      </c>
      <c r="Z158" s="1">
        <v>0</v>
      </c>
      <c r="AA158" s="1">
        <v>0</v>
      </c>
      <c r="AB158" s="1">
        <v>1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869</v>
      </c>
      <c r="AJ158" s="2">
        <v>42451</v>
      </c>
      <c r="AL158" t="str">
        <f t="shared" si="2"/>
        <v>993,0,0,46,277,162,305,173,76,124,1,3,4,7,1,0,0,0,0,0,0,0,32,2398,0,0,1,0,0,0,1,0,0,869,42451</v>
      </c>
    </row>
    <row r="159" spans="1:38" x14ac:dyDescent="0.25">
      <c r="A159" s="1">
        <v>26091</v>
      </c>
      <c r="B159" s="1">
        <v>69</v>
      </c>
      <c r="C159" s="1">
        <v>1</v>
      </c>
      <c r="D159" s="1">
        <v>1</v>
      </c>
      <c r="E159" s="1">
        <v>84</v>
      </c>
      <c r="F159" s="1">
        <v>15</v>
      </c>
      <c r="G159" s="1">
        <v>10</v>
      </c>
      <c r="H159" s="1">
        <v>19</v>
      </c>
      <c r="I159" s="1">
        <v>8</v>
      </c>
      <c r="J159" s="1">
        <v>17</v>
      </c>
      <c r="K159" s="1">
        <v>20</v>
      </c>
      <c r="L159" s="1">
        <v>3</v>
      </c>
      <c r="M159" s="1">
        <v>2</v>
      </c>
      <c r="N159" s="1">
        <v>1</v>
      </c>
      <c r="O159" s="1">
        <v>3</v>
      </c>
      <c r="P159" s="1">
        <v>5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63</v>
      </c>
      <c r="Y159" s="1">
        <v>2283</v>
      </c>
      <c r="Z159" s="1">
        <v>0</v>
      </c>
      <c r="AA159" s="1">
        <v>0</v>
      </c>
      <c r="AB159" s="1">
        <v>0</v>
      </c>
      <c r="AC159" s="1">
        <v>1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49</v>
      </c>
      <c r="AJ159" s="2">
        <v>42566</v>
      </c>
      <c r="AL159" t="str">
        <f t="shared" si="2"/>
        <v>69,1,1,84,15,10,19,8,17,20,3,2,1,3,5,0,0,0,0,0,0,0,63,2283,0,0,0,1,0,0,1,0,0,49,42566</v>
      </c>
    </row>
    <row r="160" spans="1:38" x14ac:dyDescent="0.25">
      <c r="A160" s="1">
        <v>33456</v>
      </c>
      <c r="B160" s="1">
        <v>29</v>
      </c>
      <c r="C160" s="1">
        <v>1</v>
      </c>
      <c r="D160" s="1">
        <v>1</v>
      </c>
      <c r="E160" s="1">
        <v>58</v>
      </c>
      <c r="F160" s="1">
        <v>7</v>
      </c>
      <c r="G160" s="1">
        <v>3</v>
      </c>
      <c r="H160" s="1">
        <v>10</v>
      </c>
      <c r="I160" s="1">
        <v>8</v>
      </c>
      <c r="J160" s="1">
        <v>1</v>
      </c>
      <c r="K160" s="1">
        <v>7</v>
      </c>
      <c r="L160" s="1">
        <v>2</v>
      </c>
      <c r="M160" s="1">
        <v>1</v>
      </c>
      <c r="N160" s="1">
        <v>0</v>
      </c>
      <c r="O160" s="1">
        <v>3</v>
      </c>
      <c r="P160" s="1">
        <v>7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55</v>
      </c>
      <c r="Y160" s="1">
        <v>2228</v>
      </c>
      <c r="Z160" s="1">
        <v>0</v>
      </c>
      <c r="AA160" s="1">
        <v>0</v>
      </c>
      <c r="AB160" s="1">
        <v>0</v>
      </c>
      <c r="AC160" s="1">
        <v>1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22</v>
      </c>
      <c r="AJ160" s="2">
        <v>42621</v>
      </c>
      <c r="AL160" t="str">
        <f t="shared" si="2"/>
        <v>29,1,1,58,7,3,10,8,1,7,2,1,0,3,7,0,0,0,0,0,0,0,55,2228,0,0,0,1,0,0,1,0,0,22,42621</v>
      </c>
    </row>
    <row r="161" spans="1:38" x14ac:dyDescent="0.25">
      <c r="A161" s="1">
        <v>28718</v>
      </c>
      <c r="B161" s="1">
        <v>41</v>
      </c>
      <c r="C161" s="1">
        <v>1</v>
      </c>
      <c r="D161" s="1">
        <v>0</v>
      </c>
      <c r="E161" s="1">
        <v>78</v>
      </c>
      <c r="F161" s="1">
        <v>12</v>
      </c>
      <c r="G161" s="1">
        <v>4</v>
      </c>
      <c r="H161" s="1">
        <v>6</v>
      </c>
      <c r="I161" s="1">
        <v>11</v>
      </c>
      <c r="J161" s="1">
        <v>8</v>
      </c>
      <c r="K161" s="1">
        <v>16</v>
      </c>
      <c r="L161" s="1">
        <v>2</v>
      </c>
      <c r="M161" s="1">
        <v>2</v>
      </c>
      <c r="N161" s="1">
        <v>0</v>
      </c>
      <c r="O161" s="1">
        <v>3</v>
      </c>
      <c r="P161" s="1">
        <v>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38</v>
      </c>
      <c r="Y161" s="1">
        <v>2510</v>
      </c>
      <c r="Z161" s="1">
        <v>0</v>
      </c>
      <c r="AA161" s="1">
        <v>1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25</v>
      </c>
      <c r="AJ161" s="2">
        <v>42339</v>
      </c>
      <c r="AL161" t="str">
        <f t="shared" si="2"/>
        <v>41,1,0,78,12,4,6,11,8,16,2,2,0,3,8,0,0,0,0,0,0,0,38,2510,0,1,0,0,0,0,1,0,0,25,42339</v>
      </c>
    </row>
    <row r="162" spans="1:38" x14ac:dyDescent="0.25">
      <c r="A162" s="1">
        <v>50447</v>
      </c>
      <c r="B162" s="1">
        <v>121</v>
      </c>
      <c r="C162" s="1">
        <v>2</v>
      </c>
      <c r="D162" s="1">
        <v>0</v>
      </c>
      <c r="E162" s="1">
        <v>4</v>
      </c>
      <c r="F162" s="1">
        <v>85</v>
      </c>
      <c r="G162" s="1">
        <v>7</v>
      </c>
      <c r="H162" s="1">
        <v>24</v>
      </c>
      <c r="I162" s="1">
        <v>2</v>
      </c>
      <c r="J162" s="1">
        <v>3</v>
      </c>
      <c r="K162" s="1">
        <v>27</v>
      </c>
      <c r="L162" s="1">
        <v>1</v>
      </c>
      <c r="M162" s="1">
        <v>3</v>
      </c>
      <c r="N162" s="1">
        <v>1</v>
      </c>
      <c r="O162" s="1">
        <v>3</v>
      </c>
      <c r="P162" s="1">
        <v>6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50</v>
      </c>
      <c r="Y162" s="1">
        <v>2228</v>
      </c>
      <c r="Z162" s="1">
        <v>0</v>
      </c>
      <c r="AA162" s="1">
        <v>1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94</v>
      </c>
      <c r="AJ162" s="2">
        <v>42621</v>
      </c>
      <c r="AL162" t="str">
        <f>_xlfn.TEXTJOIN(",",TRUE,B162:AJ162)</f>
        <v>121,2,0,4,85,7,24,2,3,27,1,3,1,3,6,0,0,0,0,0,0,0,50,2228,0,1,0,0,0,0,1,0,0,94,42621</v>
      </c>
    </row>
    <row r="163" spans="1:38" x14ac:dyDescent="0.25">
      <c r="A163" s="1">
        <v>53537</v>
      </c>
      <c r="B163" s="1">
        <v>87</v>
      </c>
      <c r="C163" s="1">
        <v>1</v>
      </c>
      <c r="D163" s="1">
        <v>1</v>
      </c>
      <c r="E163" s="1">
        <v>17</v>
      </c>
      <c r="F163" s="1">
        <v>81</v>
      </c>
      <c r="G163" s="1">
        <v>0</v>
      </c>
      <c r="H163" s="1">
        <v>6</v>
      </c>
      <c r="I163" s="1">
        <v>0</v>
      </c>
      <c r="J163" s="1">
        <v>0</v>
      </c>
      <c r="K163" s="1">
        <v>6</v>
      </c>
      <c r="L163" s="1">
        <v>2</v>
      </c>
      <c r="M163" s="1">
        <v>2</v>
      </c>
      <c r="N163" s="1">
        <v>1</v>
      </c>
      <c r="O163" s="1">
        <v>3</v>
      </c>
      <c r="P163" s="1">
        <v>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61</v>
      </c>
      <c r="Y163" s="1">
        <v>2309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81</v>
      </c>
      <c r="AJ163" s="2">
        <v>42540</v>
      </c>
      <c r="AL163" t="str">
        <f t="shared" ref="AL163:AL205" si="3">_xlfn.TEXTJOIN(",",TRUE,B163:AJ163)</f>
        <v>87,1,1,17,81,0,6,0,0,6,2,2,1,3,5,0,0,0,0,0,0,0,61,2309,0,0,0,1,0,0,0,0,1,81,42540</v>
      </c>
    </row>
    <row r="164" spans="1:38" x14ac:dyDescent="0.25">
      <c r="A164" s="1">
        <v>52074</v>
      </c>
      <c r="B164" s="1">
        <v>71</v>
      </c>
      <c r="C164" s="1">
        <v>0</v>
      </c>
      <c r="D164" s="1">
        <v>1</v>
      </c>
      <c r="E164" s="1">
        <v>77</v>
      </c>
      <c r="F164" s="1">
        <v>59</v>
      </c>
      <c r="G164" s="1">
        <v>0</v>
      </c>
      <c r="H164" s="1">
        <v>12</v>
      </c>
      <c r="I164" s="1">
        <v>0</v>
      </c>
      <c r="J164" s="1">
        <v>0</v>
      </c>
      <c r="K164" s="1">
        <v>48</v>
      </c>
      <c r="L164" s="1">
        <v>1</v>
      </c>
      <c r="M164" s="1">
        <v>2</v>
      </c>
      <c r="N164" s="1">
        <v>2</v>
      </c>
      <c r="O164" s="1">
        <v>2</v>
      </c>
      <c r="P164" s="1">
        <v>4</v>
      </c>
      <c r="Q164" s="1">
        <v>0</v>
      </c>
      <c r="R164" s="1">
        <v>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 s="1">
        <v>53</v>
      </c>
      <c r="Y164" s="1">
        <v>2245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23</v>
      </c>
      <c r="AJ164" s="2">
        <v>42604</v>
      </c>
      <c r="AL164" t="str">
        <f t="shared" si="3"/>
        <v>71,0,1,77,59,0,12,0,0,48,1,2,2,2,4,0,0,1,0,0,0,0,53,2245,0,0,1,0,0,0,1,0,0,23,42604</v>
      </c>
    </row>
    <row r="165" spans="1:38" x14ac:dyDescent="0.25">
      <c r="A165" s="1">
        <v>80427</v>
      </c>
      <c r="B165" s="1">
        <v>1809</v>
      </c>
      <c r="C165" s="1">
        <v>0</v>
      </c>
      <c r="D165" s="1">
        <v>1</v>
      </c>
      <c r="E165" s="1">
        <v>56</v>
      </c>
      <c r="F165" s="1">
        <v>1149</v>
      </c>
      <c r="G165" s="1">
        <v>71</v>
      </c>
      <c r="H165" s="1">
        <v>449</v>
      </c>
      <c r="I165" s="1">
        <v>69</v>
      </c>
      <c r="J165" s="1">
        <v>71</v>
      </c>
      <c r="K165" s="1">
        <v>26</v>
      </c>
      <c r="L165" s="1">
        <v>1</v>
      </c>
      <c r="M165" s="1">
        <v>11</v>
      </c>
      <c r="N165" s="1">
        <v>8</v>
      </c>
      <c r="O165" s="1">
        <v>8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45</v>
      </c>
      <c r="Y165" s="1">
        <v>2814</v>
      </c>
      <c r="Z165" s="1">
        <v>0</v>
      </c>
      <c r="AA165" s="1">
        <v>1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1783</v>
      </c>
      <c r="AJ165" s="2">
        <v>42035</v>
      </c>
      <c r="AL165" t="str">
        <f t="shared" si="3"/>
        <v>1809,0,1,56,1149,71,449,69,71,26,1,11,8,8,5,0,0,0,0,0,0,0,45,2814,0,1,0,0,0,0,0,0,1,1783,42035</v>
      </c>
    </row>
    <row r="166" spans="1:38" x14ac:dyDescent="0.25">
      <c r="A166" s="1">
        <v>87771</v>
      </c>
      <c r="B166" s="1">
        <v>1924</v>
      </c>
      <c r="C166" s="1">
        <v>0</v>
      </c>
      <c r="D166" s="1">
        <v>1</v>
      </c>
      <c r="E166" s="1">
        <v>61</v>
      </c>
      <c r="F166" s="1">
        <v>1492</v>
      </c>
      <c r="G166" s="1">
        <v>38</v>
      </c>
      <c r="H166" s="1">
        <v>287</v>
      </c>
      <c r="I166" s="1">
        <v>50</v>
      </c>
      <c r="J166" s="1">
        <v>57</v>
      </c>
      <c r="K166" s="1">
        <v>33</v>
      </c>
      <c r="L166" s="1">
        <v>1</v>
      </c>
      <c r="M166" s="1">
        <v>5</v>
      </c>
      <c r="N166" s="1">
        <v>10</v>
      </c>
      <c r="O166" s="1">
        <v>4</v>
      </c>
      <c r="P166" s="1">
        <v>6</v>
      </c>
      <c r="Q166" s="1">
        <v>1</v>
      </c>
      <c r="R166" s="1">
        <v>1</v>
      </c>
      <c r="S166" s="1">
        <v>0</v>
      </c>
      <c r="T166" s="1">
        <v>1</v>
      </c>
      <c r="U166" s="1">
        <v>1</v>
      </c>
      <c r="V166" s="1">
        <v>0</v>
      </c>
      <c r="W166" s="1">
        <v>1</v>
      </c>
      <c r="X166" s="1">
        <v>61</v>
      </c>
      <c r="Y166" s="1">
        <v>2562</v>
      </c>
      <c r="Z166" s="1">
        <v>0</v>
      </c>
      <c r="AA166" s="1">
        <v>0</v>
      </c>
      <c r="AB166" s="1">
        <v>0</v>
      </c>
      <c r="AC166" s="1">
        <v>1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1891</v>
      </c>
      <c r="AJ166" s="2">
        <v>42287</v>
      </c>
      <c r="AL166" t="str">
        <f t="shared" si="3"/>
        <v>1924,0,1,61,1492,38,287,50,57,33,1,5,10,4,6,1,1,0,1,1,0,1,61,2562,0,0,0,1,0,0,1,0,0,1891,42287</v>
      </c>
    </row>
    <row r="167" spans="1:38" x14ac:dyDescent="0.25">
      <c r="A167" s="1">
        <v>38853</v>
      </c>
      <c r="B167" s="1">
        <v>43</v>
      </c>
      <c r="C167" s="1">
        <v>1</v>
      </c>
      <c r="D167" s="1">
        <v>1</v>
      </c>
      <c r="E167" s="1">
        <v>90</v>
      </c>
      <c r="F167" s="1">
        <v>29</v>
      </c>
      <c r="G167" s="1">
        <v>0</v>
      </c>
      <c r="H167" s="1">
        <v>14</v>
      </c>
      <c r="I167" s="1">
        <v>0</v>
      </c>
      <c r="J167" s="1">
        <v>0</v>
      </c>
      <c r="K167" s="1">
        <v>2</v>
      </c>
      <c r="L167" s="1">
        <v>2</v>
      </c>
      <c r="M167" s="1">
        <v>2</v>
      </c>
      <c r="N167" s="1">
        <v>0</v>
      </c>
      <c r="O167" s="1">
        <v>3</v>
      </c>
      <c r="P167" s="1">
        <v>7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50</v>
      </c>
      <c r="Y167" s="1">
        <v>2196</v>
      </c>
      <c r="Z167" s="1">
        <v>0</v>
      </c>
      <c r="AA167" s="1">
        <v>1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41</v>
      </c>
      <c r="AJ167" s="2">
        <v>42653</v>
      </c>
      <c r="AL167" t="str">
        <f t="shared" si="3"/>
        <v>43,1,1,90,29,0,14,0,0,2,2,2,0,3,7,0,0,0,0,0,0,0,50,2196,0,1,0,0,0,0,0,0,1,41,42653</v>
      </c>
    </row>
    <row r="168" spans="1:38" x14ac:dyDescent="0.25">
      <c r="A168" s="1">
        <v>38285</v>
      </c>
      <c r="B168" s="1">
        <v>9</v>
      </c>
      <c r="C168" s="1">
        <v>2</v>
      </c>
      <c r="D168" s="1">
        <v>1</v>
      </c>
      <c r="E168" s="1">
        <v>96</v>
      </c>
      <c r="F168" s="1">
        <v>2</v>
      </c>
      <c r="G168" s="1">
        <v>0</v>
      </c>
      <c r="H168" s="1">
        <v>5</v>
      </c>
      <c r="I168" s="1">
        <v>2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3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61</v>
      </c>
      <c r="Y168" s="1">
        <v>2164</v>
      </c>
      <c r="Z168" s="1">
        <v>0</v>
      </c>
      <c r="AA168" s="1">
        <v>0</v>
      </c>
      <c r="AB168" s="1">
        <v>0</v>
      </c>
      <c r="AC168" s="1">
        <v>1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8</v>
      </c>
      <c r="AJ168" s="2">
        <v>42685</v>
      </c>
      <c r="AL168" t="str">
        <f t="shared" si="3"/>
        <v>9,2,1,96,2,0,5,2,0,1,1,0,0,3,2,0,0,0,0,0,0,0,61,2164,0,0,0,1,0,0,1,0,0,8,42685</v>
      </c>
    </row>
    <row r="169" spans="1:38" x14ac:dyDescent="0.25">
      <c r="A169" s="1">
        <v>78497</v>
      </c>
      <c r="B169" s="1">
        <v>755</v>
      </c>
      <c r="C169" s="1">
        <v>0</v>
      </c>
      <c r="D169" s="1">
        <v>0</v>
      </c>
      <c r="E169" s="1">
        <v>44</v>
      </c>
      <c r="F169" s="1">
        <v>207</v>
      </c>
      <c r="G169" s="1">
        <v>26</v>
      </c>
      <c r="H169" s="1">
        <v>447</v>
      </c>
      <c r="I169" s="1">
        <v>75</v>
      </c>
      <c r="J169" s="1">
        <v>0</v>
      </c>
      <c r="K169" s="1">
        <v>223</v>
      </c>
      <c r="L169" s="1">
        <v>1</v>
      </c>
      <c r="M169" s="1">
        <v>5</v>
      </c>
      <c r="N169" s="1">
        <v>7</v>
      </c>
      <c r="O169" s="1">
        <v>12</v>
      </c>
      <c r="P169" s="1">
        <v>2</v>
      </c>
      <c r="Q169" s="1">
        <v>1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69</v>
      </c>
      <c r="Y169" s="1">
        <v>2369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1</v>
      </c>
      <c r="AF169" s="1">
        <v>0</v>
      </c>
      <c r="AG169" s="1">
        <v>0</v>
      </c>
      <c r="AH169" s="1">
        <v>0</v>
      </c>
      <c r="AI169" s="1">
        <v>532</v>
      </c>
      <c r="AJ169" s="2">
        <v>42480</v>
      </c>
      <c r="AL169" t="str">
        <f t="shared" si="3"/>
        <v>755,0,0,44,207,26,447,75,0,223,1,5,7,12,2,1,0,0,0,0,0,0,69,2369,0,1,0,0,0,1,0,0,0,532,42480</v>
      </c>
    </row>
    <row r="170" spans="1:38" x14ac:dyDescent="0.25">
      <c r="A170" s="1">
        <v>51650</v>
      </c>
      <c r="B170" s="1">
        <v>184</v>
      </c>
      <c r="C170" s="1">
        <v>0</v>
      </c>
      <c r="D170" s="1">
        <v>1</v>
      </c>
      <c r="E170" s="1">
        <v>81</v>
      </c>
      <c r="F170" s="1">
        <v>152</v>
      </c>
      <c r="G170" s="1">
        <v>3</v>
      </c>
      <c r="H170" s="1">
        <v>22</v>
      </c>
      <c r="I170" s="1">
        <v>2</v>
      </c>
      <c r="J170" s="1">
        <v>5</v>
      </c>
      <c r="K170" s="1">
        <v>7</v>
      </c>
      <c r="L170" s="1">
        <v>1</v>
      </c>
      <c r="M170" s="1">
        <v>4</v>
      </c>
      <c r="N170" s="1">
        <v>1</v>
      </c>
      <c r="O170" s="1">
        <v>4</v>
      </c>
      <c r="P170" s="1">
        <v>5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44</v>
      </c>
      <c r="Y170" s="1">
        <v>2208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177</v>
      </c>
      <c r="AJ170" s="2">
        <v>42641</v>
      </c>
      <c r="AL170" t="str">
        <f t="shared" si="3"/>
        <v>184,0,1,81,152,3,22,2,5,7,1,4,1,4,5,0,0,0,0,0,0,0,44,2208,0,1,0,0,0,0,0,0,1,177,42641</v>
      </c>
    </row>
    <row r="171" spans="1:38" x14ac:dyDescent="0.25">
      <c r="A171" s="1">
        <v>16248</v>
      </c>
      <c r="B171" s="1">
        <v>48</v>
      </c>
      <c r="C171" s="1">
        <v>1</v>
      </c>
      <c r="D171" s="1">
        <v>0</v>
      </c>
      <c r="E171" s="1">
        <v>77</v>
      </c>
      <c r="F171" s="1">
        <v>12</v>
      </c>
      <c r="G171" s="1">
        <v>11</v>
      </c>
      <c r="H171" s="1">
        <v>10</v>
      </c>
      <c r="I171" s="1">
        <v>3</v>
      </c>
      <c r="J171" s="1">
        <v>12</v>
      </c>
      <c r="K171" s="1">
        <v>9</v>
      </c>
      <c r="L171" s="1">
        <v>3</v>
      </c>
      <c r="M171" s="1">
        <v>2</v>
      </c>
      <c r="N171" s="1">
        <v>1</v>
      </c>
      <c r="O171" s="1">
        <v>3</v>
      </c>
      <c r="P171" s="1">
        <v>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32</v>
      </c>
      <c r="Y171" s="1">
        <v>2209</v>
      </c>
      <c r="Z171" s="1">
        <v>0</v>
      </c>
      <c r="AA171" s="1">
        <v>1</v>
      </c>
      <c r="AB171" s="1">
        <v>0</v>
      </c>
      <c r="AC171" s="1">
        <v>0</v>
      </c>
      <c r="AD171" s="1">
        <v>0</v>
      </c>
      <c r="AE171" s="1">
        <v>1</v>
      </c>
      <c r="AF171" s="1">
        <v>0</v>
      </c>
      <c r="AG171" s="1">
        <v>0</v>
      </c>
      <c r="AH171" s="1">
        <v>0</v>
      </c>
      <c r="AI171" s="1">
        <v>39</v>
      </c>
      <c r="AJ171" s="2">
        <v>42640</v>
      </c>
      <c r="AL171" t="str">
        <f t="shared" si="3"/>
        <v>48,1,0,77,12,11,10,3,12,9,3,2,1,3,6,0,0,0,0,0,0,0,32,2209,0,1,0,0,0,1,0,0,0,39,42640</v>
      </c>
    </row>
    <row r="172" spans="1:38" x14ac:dyDescent="0.25">
      <c r="A172" s="1">
        <v>66835</v>
      </c>
      <c r="B172" s="1">
        <v>892</v>
      </c>
      <c r="C172" s="1">
        <v>0</v>
      </c>
      <c r="D172" s="1">
        <v>0</v>
      </c>
      <c r="E172" s="1">
        <v>21</v>
      </c>
      <c r="F172" s="1">
        <v>620</v>
      </c>
      <c r="G172" s="1">
        <v>26</v>
      </c>
      <c r="H172" s="1">
        <v>195</v>
      </c>
      <c r="I172" s="1">
        <v>34</v>
      </c>
      <c r="J172" s="1">
        <v>17</v>
      </c>
      <c r="K172" s="1">
        <v>141</v>
      </c>
      <c r="L172" s="1">
        <v>1</v>
      </c>
      <c r="M172" s="1">
        <v>6</v>
      </c>
      <c r="N172" s="1">
        <v>4</v>
      </c>
      <c r="O172" s="1">
        <v>13</v>
      </c>
      <c r="P172" s="1">
        <v>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74</v>
      </c>
      <c r="Y172" s="1">
        <v>2433</v>
      </c>
      <c r="Z172" s="1">
        <v>0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</v>
      </c>
      <c r="AH172" s="1">
        <v>0</v>
      </c>
      <c r="AI172" s="1">
        <v>751</v>
      </c>
      <c r="AJ172" s="2">
        <v>42416</v>
      </c>
      <c r="AL172" t="str">
        <f t="shared" si="3"/>
        <v>892,0,0,21,620,26,195,34,17,141,1,6,4,13,2,0,0,0,0,0,0,0,74,2433,0,1,0,0,0,0,0,1,0,751,42416</v>
      </c>
    </row>
    <row r="173" spans="1:38" x14ac:dyDescent="0.25">
      <c r="A173" s="1">
        <v>30477</v>
      </c>
      <c r="B173" s="1">
        <v>54</v>
      </c>
      <c r="C173" s="1">
        <v>1</v>
      </c>
      <c r="D173" s="1">
        <v>0</v>
      </c>
      <c r="E173" s="1">
        <v>16</v>
      </c>
      <c r="F173" s="1">
        <v>47</v>
      </c>
      <c r="G173" s="1">
        <v>1</v>
      </c>
      <c r="H173" s="1">
        <v>6</v>
      </c>
      <c r="I173" s="1">
        <v>0</v>
      </c>
      <c r="J173" s="1">
        <v>0</v>
      </c>
      <c r="K173" s="1">
        <v>12</v>
      </c>
      <c r="L173" s="1">
        <v>1</v>
      </c>
      <c r="M173" s="1">
        <v>1</v>
      </c>
      <c r="N173" s="1">
        <v>1</v>
      </c>
      <c r="O173" s="1">
        <v>3</v>
      </c>
      <c r="P173" s="1">
        <v>6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36</v>
      </c>
      <c r="Y173" s="1">
        <v>2317</v>
      </c>
      <c r="Z173" s="1">
        <v>0</v>
      </c>
      <c r="AA173" s="1">
        <v>1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s="1">
        <v>0</v>
      </c>
      <c r="AI173" s="1">
        <v>42</v>
      </c>
      <c r="AJ173" s="2">
        <v>42532</v>
      </c>
      <c r="AL173" t="str">
        <f t="shared" si="3"/>
        <v>54,1,0,16,47,1,6,0,0,12,1,1,1,3,6,0,0,0,0,0,0,0,36,2317,0,1,0,0,0,0,0,1,0,42,42532</v>
      </c>
    </row>
    <row r="174" spans="1:38" x14ac:dyDescent="0.25">
      <c r="A174" s="1">
        <v>28249</v>
      </c>
      <c r="B174" s="1">
        <v>33</v>
      </c>
      <c r="C174" s="1">
        <v>0</v>
      </c>
      <c r="D174" s="1">
        <v>0</v>
      </c>
      <c r="E174" s="1">
        <v>80</v>
      </c>
      <c r="F174" s="1">
        <v>1</v>
      </c>
      <c r="G174" s="1">
        <v>9</v>
      </c>
      <c r="H174" s="1">
        <v>7</v>
      </c>
      <c r="I174" s="1">
        <v>2</v>
      </c>
      <c r="J174" s="1">
        <v>14</v>
      </c>
      <c r="K174" s="1">
        <v>10</v>
      </c>
      <c r="L174" s="1">
        <v>1</v>
      </c>
      <c r="M174" s="1">
        <v>2</v>
      </c>
      <c r="N174" s="1">
        <v>0</v>
      </c>
      <c r="O174" s="1">
        <v>3</v>
      </c>
      <c r="P174" s="1">
        <v>6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59</v>
      </c>
      <c r="Y174" s="1">
        <v>2173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23</v>
      </c>
      <c r="AJ174" s="2">
        <v>42676</v>
      </c>
      <c r="AL174" t="str">
        <f t="shared" si="3"/>
        <v>33,0,0,80,1,9,7,2,14,10,1,2,0,3,6,0,0,0,0,0,0,0,59,2173,0,1,0,0,0,0,0,0,0,23,42676</v>
      </c>
    </row>
    <row r="175" spans="1:38" x14ac:dyDescent="0.25">
      <c r="A175" s="1">
        <v>25271</v>
      </c>
      <c r="B175" s="1">
        <v>43</v>
      </c>
      <c r="C175" s="1">
        <v>1</v>
      </c>
      <c r="D175" s="1">
        <v>0</v>
      </c>
      <c r="E175" s="1">
        <v>45</v>
      </c>
      <c r="F175" s="1">
        <v>10</v>
      </c>
      <c r="G175" s="1">
        <v>1</v>
      </c>
      <c r="H175" s="1">
        <v>18</v>
      </c>
      <c r="I175" s="1">
        <v>10</v>
      </c>
      <c r="J175" s="1">
        <v>4</v>
      </c>
      <c r="K175" s="1">
        <v>7</v>
      </c>
      <c r="L175" s="1">
        <v>1</v>
      </c>
      <c r="M175" s="1">
        <v>1</v>
      </c>
      <c r="N175" s="1">
        <v>1</v>
      </c>
      <c r="O175" s="1">
        <v>2</v>
      </c>
      <c r="P175" s="1">
        <v>9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37</v>
      </c>
      <c r="Y175" s="1">
        <v>2730</v>
      </c>
      <c r="Z175" s="1">
        <v>0</v>
      </c>
      <c r="AA175" s="1">
        <v>1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36</v>
      </c>
      <c r="AJ175" s="2">
        <v>42119</v>
      </c>
      <c r="AL175" t="str">
        <f t="shared" si="3"/>
        <v>43,1,0,45,10,1,18,10,4,7,1,1,1,2,9,0,0,0,0,0,0,0,37,2730,0,1,0,0,0,0,1,0,0,36,42119</v>
      </c>
    </row>
    <row r="176" spans="1:38" x14ac:dyDescent="0.25">
      <c r="A176" s="1">
        <v>32303</v>
      </c>
      <c r="B176" s="1">
        <v>37</v>
      </c>
      <c r="C176" s="1">
        <v>0</v>
      </c>
      <c r="D176" s="1">
        <v>1</v>
      </c>
      <c r="E176" s="1">
        <v>63</v>
      </c>
      <c r="F176" s="1">
        <v>35</v>
      </c>
      <c r="G176" s="1">
        <v>0</v>
      </c>
      <c r="H176" s="1">
        <v>2</v>
      </c>
      <c r="I176" s="1">
        <v>0</v>
      </c>
      <c r="J176" s="1">
        <v>0</v>
      </c>
      <c r="K176" s="1">
        <v>2</v>
      </c>
      <c r="L176" s="1">
        <v>2</v>
      </c>
      <c r="M176" s="1">
        <v>1</v>
      </c>
      <c r="N176" s="1">
        <v>0</v>
      </c>
      <c r="O176" s="1">
        <v>4</v>
      </c>
      <c r="P176" s="1">
        <v>5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50</v>
      </c>
      <c r="Y176" s="1">
        <v>2272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1</v>
      </c>
      <c r="AI176" s="1">
        <v>35</v>
      </c>
      <c r="AJ176" s="2">
        <v>42577</v>
      </c>
      <c r="AL176" t="str">
        <f t="shared" si="3"/>
        <v>37,0,1,63,35,0,2,0,0,2,2,1,0,4,5,0,0,0,0,0,0,0,50,2272,0,0,1,0,0,0,0,0,1,35,42577</v>
      </c>
    </row>
    <row r="177" spans="1:38" x14ac:dyDescent="0.25">
      <c r="A177" s="1">
        <v>61286</v>
      </c>
      <c r="B177" s="1">
        <v>491</v>
      </c>
      <c r="C177" s="1">
        <v>0</v>
      </c>
      <c r="D177" s="1">
        <v>1</v>
      </c>
      <c r="E177" s="1">
        <v>34</v>
      </c>
      <c r="F177" s="1">
        <v>356</v>
      </c>
      <c r="G177" s="1">
        <v>0</v>
      </c>
      <c r="H177" s="1">
        <v>107</v>
      </c>
      <c r="I177" s="1">
        <v>19</v>
      </c>
      <c r="J177" s="1">
        <v>9</v>
      </c>
      <c r="K177" s="1">
        <v>117</v>
      </c>
      <c r="L177" s="1">
        <v>2</v>
      </c>
      <c r="M177" s="1">
        <v>7</v>
      </c>
      <c r="N177" s="1">
        <v>1</v>
      </c>
      <c r="O177" s="1">
        <v>8</v>
      </c>
      <c r="P177" s="1">
        <v>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54</v>
      </c>
      <c r="Y177" s="1">
        <v>2490</v>
      </c>
      <c r="Z177" s="1">
        <v>0</v>
      </c>
      <c r="AA177" s="1">
        <v>1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374</v>
      </c>
      <c r="AJ177" s="2">
        <v>42359</v>
      </c>
      <c r="AL177" t="str">
        <f t="shared" si="3"/>
        <v>491,0,1,34,356,0,107,19,9,117,2,7,1,8,5,0,0,0,0,0,0,0,54,2490,0,1,0,0,0,0,1,0,0,374,42359</v>
      </c>
    </row>
    <row r="178" spans="1:38" x14ac:dyDescent="0.25">
      <c r="A178" s="1">
        <v>74068</v>
      </c>
      <c r="B178" s="1">
        <v>1566</v>
      </c>
      <c r="C178" s="1">
        <v>0</v>
      </c>
      <c r="D178" s="1">
        <v>0</v>
      </c>
      <c r="E178" s="1">
        <v>14</v>
      </c>
      <c r="F178" s="1">
        <v>783</v>
      </c>
      <c r="G178" s="1">
        <v>30</v>
      </c>
      <c r="H178" s="1">
        <v>537</v>
      </c>
      <c r="I178" s="1">
        <v>140</v>
      </c>
      <c r="J178" s="1">
        <v>76</v>
      </c>
      <c r="K178" s="1">
        <v>15</v>
      </c>
      <c r="L178" s="1">
        <v>1</v>
      </c>
      <c r="M178" s="1">
        <v>4</v>
      </c>
      <c r="N178" s="1">
        <v>10</v>
      </c>
      <c r="O178" s="1">
        <v>9</v>
      </c>
      <c r="P178" s="1">
        <v>2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44</v>
      </c>
      <c r="Y178" s="1">
        <v>2626</v>
      </c>
      <c r="Z178" s="1">
        <v>0</v>
      </c>
      <c r="AA178" s="1">
        <v>1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1551</v>
      </c>
      <c r="AJ178" s="2">
        <v>42223</v>
      </c>
      <c r="AL178" t="str">
        <f t="shared" si="3"/>
        <v>1566,0,0,14,783,30,537,140,76,15,1,4,10,9,2,0,0,0,0,0,0,0,44,2626,0,1,0,0,0,0,1,0,0,1551,42223</v>
      </c>
    </row>
    <row r="179" spans="1:38" x14ac:dyDescent="0.25">
      <c r="A179" s="1">
        <v>45759</v>
      </c>
      <c r="B179" s="1">
        <v>64</v>
      </c>
      <c r="C179" s="1">
        <v>1</v>
      </c>
      <c r="D179" s="1">
        <v>1</v>
      </c>
      <c r="E179" s="1">
        <v>13</v>
      </c>
      <c r="F179" s="1">
        <v>42</v>
      </c>
      <c r="G179" s="1">
        <v>1</v>
      </c>
      <c r="H179" s="1">
        <v>18</v>
      </c>
      <c r="I179" s="1">
        <v>3</v>
      </c>
      <c r="J179" s="1">
        <v>0</v>
      </c>
      <c r="K179" s="1">
        <v>4</v>
      </c>
      <c r="L179" s="1">
        <v>2</v>
      </c>
      <c r="M179" s="1">
        <v>2</v>
      </c>
      <c r="N179" s="1">
        <v>0</v>
      </c>
      <c r="O179" s="1">
        <v>3</v>
      </c>
      <c r="P179" s="1">
        <v>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56</v>
      </c>
      <c r="Y179" s="1">
        <v>2650</v>
      </c>
      <c r="Z179" s="1">
        <v>0</v>
      </c>
      <c r="AA179" s="1">
        <v>1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60</v>
      </c>
      <c r="AJ179" s="2">
        <v>42199</v>
      </c>
      <c r="AL179" t="str">
        <f t="shared" si="3"/>
        <v>64,1,1,13,42,1,18,3,0,4,2,2,0,3,7,0,0,0,0,0,0,0,56,2650,0,1,0,0,0,0,0,0,1,60,42199</v>
      </c>
    </row>
    <row r="180" spans="1:38" x14ac:dyDescent="0.25">
      <c r="A180" s="1">
        <v>24882</v>
      </c>
      <c r="B180" s="1">
        <v>44</v>
      </c>
      <c r="C180" s="1">
        <v>1</v>
      </c>
      <c r="D180" s="1">
        <v>0</v>
      </c>
      <c r="E180" s="1">
        <v>52</v>
      </c>
      <c r="F180" s="1">
        <v>1</v>
      </c>
      <c r="G180" s="1">
        <v>4</v>
      </c>
      <c r="H180" s="1">
        <v>10</v>
      </c>
      <c r="I180" s="1">
        <v>29</v>
      </c>
      <c r="J180" s="1">
        <v>0</v>
      </c>
      <c r="K180" s="1">
        <v>36</v>
      </c>
      <c r="L180" s="1">
        <v>1</v>
      </c>
      <c r="M180" s="1">
        <v>1</v>
      </c>
      <c r="N180" s="1">
        <v>1</v>
      </c>
      <c r="O180" s="1">
        <v>2</v>
      </c>
      <c r="P180" s="1">
        <v>6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42</v>
      </c>
      <c r="Y180" s="1">
        <v>2817</v>
      </c>
      <c r="Z180" s="1">
        <v>0</v>
      </c>
      <c r="AA180" s="1">
        <v>0</v>
      </c>
      <c r="AB180" s="1">
        <v>0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8</v>
      </c>
      <c r="AJ180" s="2">
        <v>42032</v>
      </c>
      <c r="AL180" t="str">
        <f t="shared" si="3"/>
        <v>44,1,0,52,1,4,10,29,0,36,1,1,1,2,6,0,0,1,0,0,0,0,42,2817,0,0,0,1,0,0,0,0,0,8,42032</v>
      </c>
    </row>
    <row r="181" spans="1:38" x14ac:dyDescent="0.25">
      <c r="A181" s="1">
        <v>66973</v>
      </c>
      <c r="B181" s="1">
        <v>1180</v>
      </c>
      <c r="C181" s="1">
        <v>0</v>
      </c>
      <c r="D181" s="1">
        <v>0</v>
      </c>
      <c r="E181" s="1">
        <v>98</v>
      </c>
      <c r="F181" s="1">
        <v>466</v>
      </c>
      <c r="G181" s="1">
        <v>22</v>
      </c>
      <c r="H181" s="1">
        <v>432</v>
      </c>
      <c r="I181" s="1">
        <v>147</v>
      </c>
      <c r="J181" s="1">
        <v>113</v>
      </c>
      <c r="K181" s="1">
        <v>102</v>
      </c>
      <c r="L181" s="1">
        <v>1</v>
      </c>
      <c r="M181" s="1">
        <v>8</v>
      </c>
      <c r="N181" s="1">
        <v>7</v>
      </c>
      <c r="O181" s="1">
        <v>12</v>
      </c>
      <c r="P181" s="1">
        <v>3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31</v>
      </c>
      <c r="Y181" s="1">
        <v>2567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1078</v>
      </c>
      <c r="AJ181" s="2">
        <v>42282</v>
      </c>
      <c r="AL181" t="str">
        <f t="shared" si="3"/>
        <v>1180,0,0,98,466,22,432,147,113,102,1,8,7,12,3,0,0,0,0,0,0,0,31,2567,0,0,0,1,0,0,0,0,1,1078,42282</v>
      </c>
    </row>
    <row r="182" spans="1:38" x14ac:dyDescent="0.25">
      <c r="A182" s="1">
        <v>38872</v>
      </c>
      <c r="B182" s="1">
        <v>69</v>
      </c>
      <c r="C182" s="1">
        <v>1</v>
      </c>
      <c r="D182" s="1">
        <v>0</v>
      </c>
      <c r="E182" s="1">
        <v>93</v>
      </c>
      <c r="F182" s="1">
        <v>23</v>
      </c>
      <c r="G182" s="1">
        <v>3</v>
      </c>
      <c r="H182" s="1">
        <v>21</v>
      </c>
      <c r="I182" s="1">
        <v>3</v>
      </c>
      <c r="J182" s="1">
        <v>19</v>
      </c>
      <c r="K182" s="1">
        <v>22</v>
      </c>
      <c r="L182" s="1">
        <v>2</v>
      </c>
      <c r="M182" s="1">
        <v>3</v>
      </c>
      <c r="N182" s="1">
        <v>0</v>
      </c>
      <c r="O182" s="1">
        <v>3</v>
      </c>
      <c r="P182" s="1">
        <v>8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32</v>
      </c>
      <c r="Y182" s="1">
        <v>2554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47</v>
      </c>
      <c r="AJ182" s="2">
        <v>42295</v>
      </c>
      <c r="AL182" t="str">
        <f t="shared" si="3"/>
        <v>69,1,0,93,23,3,21,3,19,22,2,3,0,3,8,0,0,0,0,0,0,0,32,2554,0,1,0,0,0,0,1,0,0,47,42295</v>
      </c>
    </row>
    <row r="183" spans="1:38" x14ac:dyDescent="0.25">
      <c r="A183" s="1">
        <v>51148</v>
      </c>
      <c r="B183" s="1">
        <v>303</v>
      </c>
      <c r="C183" s="1">
        <v>1</v>
      </c>
      <c r="D183" s="1">
        <v>1</v>
      </c>
      <c r="E183" s="1">
        <v>38</v>
      </c>
      <c r="F183" s="1">
        <v>235</v>
      </c>
      <c r="G183" s="1">
        <v>6</v>
      </c>
      <c r="H183" s="1">
        <v>45</v>
      </c>
      <c r="I183" s="1">
        <v>8</v>
      </c>
      <c r="J183" s="1">
        <v>9</v>
      </c>
      <c r="K183" s="1">
        <v>12</v>
      </c>
      <c r="L183" s="1">
        <v>4</v>
      </c>
      <c r="M183" s="1">
        <v>5</v>
      </c>
      <c r="N183" s="1">
        <v>1</v>
      </c>
      <c r="O183" s="1">
        <v>6</v>
      </c>
      <c r="P183" s="1">
        <v>6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47</v>
      </c>
      <c r="Y183" s="1">
        <v>2655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291</v>
      </c>
      <c r="AJ183" s="2">
        <v>42194</v>
      </c>
      <c r="AL183" t="str">
        <f t="shared" si="3"/>
        <v>303,1,1,38,235,6,45,8,9,12,4,5,1,6,6,0,0,0,0,0,0,0,47,2655,0,1,0,0,0,0,1,0,0,291,42194</v>
      </c>
    </row>
    <row r="184" spans="1:38" x14ac:dyDescent="0.25">
      <c r="A184" s="1">
        <v>31353</v>
      </c>
      <c r="B184" s="1">
        <v>24</v>
      </c>
      <c r="C184" s="1">
        <v>1</v>
      </c>
      <c r="D184" s="1">
        <v>1</v>
      </c>
      <c r="E184" s="1">
        <v>24</v>
      </c>
      <c r="F184" s="1">
        <v>10</v>
      </c>
      <c r="G184" s="1">
        <v>0</v>
      </c>
      <c r="H184" s="1">
        <v>10</v>
      </c>
      <c r="I184" s="1">
        <v>3</v>
      </c>
      <c r="J184" s="1">
        <v>1</v>
      </c>
      <c r="K184" s="1">
        <v>7</v>
      </c>
      <c r="L184" s="1">
        <v>2</v>
      </c>
      <c r="M184" s="1">
        <v>1</v>
      </c>
      <c r="N184" s="1">
        <v>1</v>
      </c>
      <c r="O184" s="1">
        <v>2</v>
      </c>
      <c r="P184" s="1">
        <v>8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43</v>
      </c>
      <c r="Y184" s="1">
        <v>2341</v>
      </c>
      <c r="Z184" s="1">
        <v>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17</v>
      </c>
      <c r="AJ184" s="2">
        <v>42508</v>
      </c>
      <c r="AL184" t="str">
        <f t="shared" si="3"/>
        <v>24,1,1,24,10,0,10,3,1,7,2,1,1,2,8,0,0,0,0,0,0,0,43,2341,0,1,0,0,0,0,1,0,0,17,42508</v>
      </c>
    </row>
    <row r="185" spans="1:38" x14ac:dyDescent="0.25">
      <c r="A185" s="1">
        <v>69661</v>
      </c>
      <c r="B185" s="1">
        <v>826</v>
      </c>
      <c r="C185" s="1">
        <v>0</v>
      </c>
      <c r="D185" s="1">
        <v>0</v>
      </c>
      <c r="E185" s="1">
        <v>80</v>
      </c>
      <c r="F185" s="1">
        <v>656</v>
      </c>
      <c r="G185" s="1">
        <v>16</v>
      </c>
      <c r="H185" s="1">
        <v>106</v>
      </c>
      <c r="I185" s="1">
        <v>32</v>
      </c>
      <c r="J185" s="1">
        <v>16</v>
      </c>
      <c r="K185" s="1">
        <v>8</v>
      </c>
      <c r="L185" s="1">
        <v>1</v>
      </c>
      <c r="M185" s="1">
        <v>7</v>
      </c>
      <c r="N185" s="1">
        <v>3</v>
      </c>
      <c r="O185" s="1">
        <v>12</v>
      </c>
      <c r="P185" s="1">
        <v>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40</v>
      </c>
      <c r="Y185" s="1">
        <v>2206</v>
      </c>
      <c r="Z185" s="1">
        <v>0</v>
      </c>
      <c r="AA185" s="1">
        <v>1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>
        <v>818</v>
      </c>
      <c r="AJ185" s="2">
        <v>42643</v>
      </c>
      <c r="AL185" t="str">
        <f t="shared" si="3"/>
        <v>826,0,0,80,656,16,106,32,16,8,1,7,3,12,3,0,0,0,0,0,0,0,40,2206,0,1,0,0,0,0,0,1,0,818,42643</v>
      </c>
    </row>
    <row r="186" spans="1:38" x14ac:dyDescent="0.25">
      <c r="A186" s="1">
        <v>80067</v>
      </c>
      <c r="B186" s="1">
        <v>1549</v>
      </c>
      <c r="C186" s="1">
        <v>0</v>
      </c>
      <c r="D186" s="1">
        <v>0</v>
      </c>
      <c r="E186" s="1">
        <v>82</v>
      </c>
      <c r="F186" s="1">
        <v>519</v>
      </c>
      <c r="G186" s="1">
        <v>17</v>
      </c>
      <c r="H186" s="1">
        <v>813</v>
      </c>
      <c r="I186" s="1">
        <v>27</v>
      </c>
      <c r="J186" s="1">
        <v>173</v>
      </c>
      <c r="K186" s="1">
        <v>51</v>
      </c>
      <c r="L186" s="1">
        <v>1</v>
      </c>
      <c r="M186" s="1">
        <v>4</v>
      </c>
      <c r="N186" s="1">
        <v>6</v>
      </c>
      <c r="O186" s="1">
        <v>6</v>
      </c>
      <c r="P186" s="1">
        <v>2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0</v>
      </c>
      <c r="W186" s="1">
        <v>0</v>
      </c>
      <c r="X186" s="1">
        <v>66</v>
      </c>
      <c r="Y186" s="1">
        <v>2442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1498</v>
      </c>
      <c r="AJ186" s="2">
        <v>42407</v>
      </c>
      <c r="AL186" t="str">
        <f t="shared" si="3"/>
        <v>1549,0,0,82,519,17,813,27,173,51,1,4,6,6,2,0,0,0,0,1,0,0,66,2442,0,1,0,0,0,0,1,0,0,1498,42407</v>
      </c>
    </row>
    <row r="187" spans="1:38" x14ac:dyDescent="0.25">
      <c r="A187" s="1">
        <v>86718</v>
      </c>
      <c r="B187" s="1">
        <v>1098</v>
      </c>
      <c r="C187" s="1">
        <v>0</v>
      </c>
      <c r="D187" s="1">
        <v>0</v>
      </c>
      <c r="E187" s="1">
        <v>20</v>
      </c>
      <c r="F187" s="1">
        <v>344</v>
      </c>
      <c r="G187" s="1">
        <v>189</v>
      </c>
      <c r="H187" s="1">
        <v>482</v>
      </c>
      <c r="I187" s="1">
        <v>50</v>
      </c>
      <c r="J187" s="1">
        <v>33</v>
      </c>
      <c r="K187" s="1">
        <v>172</v>
      </c>
      <c r="L187" s="1">
        <v>1</v>
      </c>
      <c r="M187" s="1">
        <v>5</v>
      </c>
      <c r="N187" s="1">
        <v>6</v>
      </c>
      <c r="O187" s="1">
        <v>5</v>
      </c>
      <c r="P187" s="1">
        <v>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66</v>
      </c>
      <c r="Y187" s="1">
        <v>2687</v>
      </c>
      <c r="Z187" s="1">
        <v>0</v>
      </c>
      <c r="AA187" s="1">
        <v>1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926</v>
      </c>
      <c r="AJ187" s="2">
        <v>42162</v>
      </c>
      <c r="AL187" t="str">
        <f t="shared" si="3"/>
        <v>1098,0,0,20,344,189,482,50,33,172,1,5,6,5,2,0,0,0,0,0,0,0,66,2687,0,1,0,0,0,0,1,0,0,926,42162</v>
      </c>
    </row>
    <row r="188" spans="1:38" x14ac:dyDescent="0.25">
      <c r="A188" s="1">
        <v>96876</v>
      </c>
      <c r="B188" s="1">
        <v>1920</v>
      </c>
      <c r="C188" s="1">
        <v>0</v>
      </c>
      <c r="D188" s="1">
        <v>0</v>
      </c>
      <c r="E188" s="1">
        <v>79</v>
      </c>
      <c r="F188" s="1">
        <v>908</v>
      </c>
      <c r="G188" s="1">
        <v>43</v>
      </c>
      <c r="H188" s="1">
        <v>735</v>
      </c>
      <c r="I188" s="1">
        <v>40</v>
      </c>
      <c r="J188" s="1">
        <v>194</v>
      </c>
      <c r="K188" s="1">
        <v>21</v>
      </c>
      <c r="L188" s="1">
        <v>1</v>
      </c>
      <c r="M188" s="1">
        <v>7</v>
      </c>
      <c r="N188" s="1">
        <v>7</v>
      </c>
      <c r="O188" s="1">
        <v>9</v>
      </c>
      <c r="P188" s="1">
        <v>2</v>
      </c>
      <c r="Q188" s="1">
        <v>1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1</v>
      </c>
      <c r="X188" s="1">
        <v>43</v>
      </c>
      <c r="Y188" s="1">
        <v>2486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1899</v>
      </c>
      <c r="AJ188" s="2">
        <v>42363</v>
      </c>
      <c r="AL188" t="str">
        <f t="shared" si="3"/>
        <v>1920,0,0,79,908,43,735,40,194,21,1,7,7,9,2,1,0,0,1,1,0,1,43,2486,0,0,0,1,0,0,1,0,0,1899,42363</v>
      </c>
    </row>
    <row r="189" spans="1:38" x14ac:dyDescent="0.25">
      <c r="A189" s="1">
        <v>69142</v>
      </c>
      <c r="B189" s="1">
        <v>496</v>
      </c>
      <c r="C189" s="1">
        <v>0</v>
      </c>
      <c r="D189" s="1">
        <v>1</v>
      </c>
      <c r="E189" s="1">
        <v>50</v>
      </c>
      <c r="F189" s="1">
        <v>448</v>
      </c>
      <c r="G189" s="1">
        <v>4</v>
      </c>
      <c r="H189" s="1">
        <v>34</v>
      </c>
      <c r="I189" s="1">
        <v>6</v>
      </c>
      <c r="J189" s="1">
        <v>4</v>
      </c>
      <c r="K189" s="1">
        <v>39</v>
      </c>
      <c r="L189" s="1">
        <v>3</v>
      </c>
      <c r="M189" s="1">
        <v>8</v>
      </c>
      <c r="N189" s="1">
        <v>1</v>
      </c>
      <c r="O189" s="1">
        <v>7</v>
      </c>
      <c r="P189" s="1">
        <v>5</v>
      </c>
      <c r="Q189" s="1">
        <v>0</v>
      </c>
      <c r="R189" s="1">
        <v>0</v>
      </c>
      <c r="S189" s="1">
        <v>0</v>
      </c>
      <c r="T189" s="1">
        <v>1</v>
      </c>
      <c r="U189" s="1">
        <v>0</v>
      </c>
      <c r="V189" s="1">
        <v>0</v>
      </c>
      <c r="W189" s="1">
        <v>0</v>
      </c>
      <c r="X189" s="1">
        <v>68</v>
      </c>
      <c r="Y189" s="1">
        <v>2159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457</v>
      </c>
      <c r="AJ189" s="2">
        <v>42690</v>
      </c>
      <c r="AL189" t="str">
        <f t="shared" si="3"/>
        <v>496,0,1,50,448,4,34,6,4,39,3,8,1,7,5,0,0,0,1,0,0,0,68,2159,1,0,0,0,0,0,1,0,0,457,42690</v>
      </c>
    </row>
    <row r="190" spans="1:38" x14ac:dyDescent="0.25">
      <c r="A190" s="1">
        <v>75922</v>
      </c>
      <c r="B190" s="1">
        <v>1203</v>
      </c>
      <c r="C190" s="1">
        <v>0</v>
      </c>
      <c r="D190" s="1">
        <v>0</v>
      </c>
      <c r="E190" s="1">
        <v>60</v>
      </c>
      <c r="F190" s="1">
        <v>265</v>
      </c>
      <c r="G190" s="1">
        <v>138</v>
      </c>
      <c r="H190" s="1">
        <v>553</v>
      </c>
      <c r="I190" s="1">
        <v>224</v>
      </c>
      <c r="J190" s="1">
        <v>23</v>
      </c>
      <c r="K190" s="1">
        <v>92</v>
      </c>
      <c r="L190" s="1">
        <v>1</v>
      </c>
      <c r="M190" s="1">
        <v>4</v>
      </c>
      <c r="N190" s="1">
        <v>4</v>
      </c>
      <c r="O190" s="1">
        <v>9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52</v>
      </c>
      <c r="Y190" s="1">
        <v>2361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1111</v>
      </c>
      <c r="AJ190" s="2">
        <v>42488</v>
      </c>
      <c r="AL190" t="str">
        <f t="shared" si="3"/>
        <v>1203,0,0,60,265,138,553,224,23,92,1,4,4,9,1,0,0,0,0,0,0,0,52,2361,0,0,1,0,0,0,1,0,0,1111,42488</v>
      </c>
    </row>
    <row r="191" spans="1:38" x14ac:dyDescent="0.25">
      <c r="A191" s="1">
        <v>63693</v>
      </c>
      <c r="B191" s="1">
        <v>1096</v>
      </c>
      <c r="C191" s="1">
        <v>0</v>
      </c>
      <c r="D191" s="1">
        <v>1</v>
      </c>
      <c r="E191" s="1">
        <v>63</v>
      </c>
      <c r="F191" s="1">
        <v>587</v>
      </c>
      <c r="G191" s="1">
        <v>43</v>
      </c>
      <c r="H191" s="1">
        <v>337</v>
      </c>
      <c r="I191" s="1">
        <v>42</v>
      </c>
      <c r="J191" s="1">
        <v>87</v>
      </c>
      <c r="K191" s="1">
        <v>54</v>
      </c>
      <c r="L191" s="1">
        <v>3</v>
      </c>
      <c r="M191" s="1">
        <v>11</v>
      </c>
      <c r="N191" s="1">
        <v>6</v>
      </c>
      <c r="O191" s="1">
        <v>9</v>
      </c>
      <c r="P191" s="1">
        <v>6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42</v>
      </c>
      <c r="Y191" s="1">
        <v>2417</v>
      </c>
      <c r="Z191" s="1">
        <v>1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1042</v>
      </c>
      <c r="AJ191" s="2">
        <v>42432</v>
      </c>
      <c r="AL191" t="str">
        <f t="shared" si="3"/>
        <v>1096,0,1,63,587,43,337,42,87,54,3,11,6,9,6,0,0,0,0,0,0,0,42,2417,1,0,0,0,0,0,1,0,0,1042,42432</v>
      </c>
    </row>
    <row r="192" spans="1:38" x14ac:dyDescent="0.25">
      <c r="A192" s="1">
        <v>84169</v>
      </c>
      <c r="B192" s="1">
        <v>1919</v>
      </c>
      <c r="C192" s="1">
        <v>0</v>
      </c>
      <c r="D192" s="1">
        <v>0</v>
      </c>
      <c r="E192" s="1">
        <v>9</v>
      </c>
      <c r="F192" s="1">
        <v>1478</v>
      </c>
      <c r="G192" s="1">
        <v>19</v>
      </c>
      <c r="H192" s="1">
        <v>403</v>
      </c>
      <c r="I192" s="1">
        <v>0</v>
      </c>
      <c r="J192" s="1">
        <v>19</v>
      </c>
      <c r="K192" s="1">
        <v>0</v>
      </c>
      <c r="L192" s="1">
        <v>1</v>
      </c>
      <c r="M192" s="1">
        <v>7</v>
      </c>
      <c r="N192" s="1">
        <v>6</v>
      </c>
      <c r="O192" s="1">
        <v>6</v>
      </c>
      <c r="P192" s="1">
        <v>3</v>
      </c>
      <c r="Q192" s="1">
        <v>0</v>
      </c>
      <c r="R192" s="1">
        <v>0</v>
      </c>
      <c r="S192" s="1">
        <v>0</v>
      </c>
      <c r="T192" s="1">
        <v>1</v>
      </c>
      <c r="U192" s="1">
        <v>1</v>
      </c>
      <c r="V192" s="1">
        <v>0</v>
      </c>
      <c r="W192" s="1">
        <v>1</v>
      </c>
      <c r="X192" s="1">
        <v>38</v>
      </c>
      <c r="Y192" s="1">
        <v>2485</v>
      </c>
      <c r="Z192" s="1">
        <v>0</v>
      </c>
      <c r="AA192" s="1">
        <v>1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1919</v>
      </c>
      <c r="AJ192" s="2">
        <v>42364</v>
      </c>
      <c r="AL192" t="str">
        <f t="shared" si="3"/>
        <v>1919,0,0,9,1478,19,403,0,19,0,1,7,6,6,3,0,0,0,1,1,0,1,38,2485,0,1,0,0,0,0,0,0,1,1919,42364</v>
      </c>
    </row>
    <row r="193" spans="1:38" x14ac:dyDescent="0.25">
      <c r="A193" s="1">
        <v>40637</v>
      </c>
      <c r="B193" s="1">
        <v>35</v>
      </c>
      <c r="C193" s="1">
        <v>1</v>
      </c>
      <c r="D193" s="1">
        <v>1</v>
      </c>
      <c r="E193" s="1">
        <v>72</v>
      </c>
      <c r="F193" s="1">
        <v>22</v>
      </c>
      <c r="G193" s="1">
        <v>0</v>
      </c>
      <c r="H193" s="1">
        <v>13</v>
      </c>
      <c r="I193" s="1">
        <v>0</v>
      </c>
      <c r="J193" s="1">
        <v>0</v>
      </c>
      <c r="K193" s="1">
        <v>3</v>
      </c>
      <c r="L193" s="1">
        <v>2</v>
      </c>
      <c r="M193" s="1">
        <v>1</v>
      </c>
      <c r="N193" s="1">
        <v>0</v>
      </c>
      <c r="O193" s="1">
        <v>3</v>
      </c>
      <c r="P193" s="1">
        <v>7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55</v>
      </c>
      <c r="Y193" s="1">
        <v>2506</v>
      </c>
      <c r="Z193" s="1">
        <v>0</v>
      </c>
      <c r="AA193" s="1">
        <v>0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1</v>
      </c>
      <c r="AI193" s="1">
        <v>32</v>
      </c>
      <c r="AJ193" s="2">
        <v>42343</v>
      </c>
      <c r="AL193" t="str">
        <f t="shared" si="3"/>
        <v>35,1,1,72,22,0,13,0,0,3,2,1,0,3,7,0,0,0,0,0,0,0,55,2506,0,0,1,0,0,0,0,0,1,32,42343</v>
      </c>
    </row>
    <row r="194" spans="1:38" x14ac:dyDescent="0.25">
      <c r="A194" s="1">
        <v>84169</v>
      </c>
      <c r="B194" s="1">
        <v>1919</v>
      </c>
      <c r="C194" s="1">
        <v>0</v>
      </c>
      <c r="D194" s="1">
        <v>0</v>
      </c>
      <c r="E194" s="1">
        <v>9</v>
      </c>
      <c r="F194" s="1">
        <v>1478</v>
      </c>
      <c r="G194" s="1">
        <v>19</v>
      </c>
      <c r="H194" s="1">
        <v>403</v>
      </c>
      <c r="I194" s="1">
        <v>0</v>
      </c>
      <c r="J194" s="1">
        <v>19</v>
      </c>
      <c r="K194" s="1">
        <v>0</v>
      </c>
      <c r="L194" s="1">
        <v>1</v>
      </c>
      <c r="M194" s="1">
        <v>7</v>
      </c>
      <c r="N194" s="1">
        <v>6</v>
      </c>
      <c r="O194" s="1">
        <v>6</v>
      </c>
      <c r="P194" s="1">
        <v>3</v>
      </c>
      <c r="Q194" s="1">
        <v>0</v>
      </c>
      <c r="R194" s="1">
        <v>0</v>
      </c>
      <c r="S194" s="1">
        <v>0</v>
      </c>
      <c r="T194" s="1">
        <v>1</v>
      </c>
      <c r="U194" s="1">
        <v>1</v>
      </c>
      <c r="V194" s="1">
        <v>0</v>
      </c>
      <c r="W194" s="1">
        <v>1</v>
      </c>
      <c r="X194" s="1">
        <v>38</v>
      </c>
      <c r="Y194" s="1">
        <v>2485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1919</v>
      </c>
      <c r="AJ194" s="2">
        <v>42364</v>
      </c>
      <c r="AL194" t="str">
        <f t="shared" si="3"/>
        <v>1919,0,0,9,1478,19,403,0,19,0,1,7,6,6,3,0,0,0,1,1,0,1,38,2485,0,1,0,0,0,0,0,0,1,1919,42364</v>
      </c>
    </row>
    <row r="195" spans="1:38" x14ac:dyDescent="0.25">
      <c r="A195" s="1">
        <v>29604</v>
      </c>
      <c r="B195" s="1">
        <v>39</v>
      </c>
      <c r="C195" s="1">
        <v>1</v>
      </c>
      <c r="D195" s="1">
        <v>0</v>
      </c>
      <c r="E195" s="1">
        <v>88</v>
      </c>
      <c r="F195" s="1">
        <v>7</v>
      </c>
      <c r="G195" s="1">
        <v>6</v>
      </c>
      <c r="H195" s="1">
        <v>13</v>
      </c>
      <c r="I195" s="1">
        <v>7</v>
      </c>
      <c r="J195" s="1">
        <v>6</v>
      </c>
      <c r="K195" s="1">
        <v>14</v>
      </c>
      <c r="L195" s="1">
        <v>1</v>
      </c>
      <c r="M195" s="1">
        <v>1</v>
      </c>
      <c r="N195" s="1">
        <v>0</v>
      </c>
      <c r="O195" s="1">
        <v>3</v>
      </c>
      <c r="P195" s="1">
        <v>9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32</v>
      </c>
      <c r="Y195" s="1">
        <v>2362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25</v>
      </c>
      <c r="AJ195" s="2">
        <v>42487</v>
      </c>
      <c r="AL195" t="str">
        <f t="shared" si="3"/>
        <v>39,1,0,88,7,6,13,7,6,14,1,1,0,3,9,0,0,1,0,0,0,0,32,2362,0,0,0,1,0,0,1,0,0,25,42487</v>
      </c>
    </row>
    <row r="196" spans="1:38" x14ac:dyDescent="0.25">
      <c r="A196" s="1">
        <v>48721</v>
      </c>
      <c r="B196" s="1">
        <v>272</v>
      </c>
      <c r="C196" s="1">
        <v>1</v>
      </c>
      <c r="D196" s="1">
        <v>1</v>
      </c>
      <c r="E196" s="1">
        <v>50</v>
      </c>
      <c r="F196" s="1">
        <v>81</v>
      </c>
      <c r="G196" s="1">
        <v>18</v>
      </c>
      <c r="H196" s="1">
        <v>113</v>
      </c>
      <c r="I196" s="1">
        <v>47</v>
      </c>
      <c r="J196" s="1">
        <v>13</v>
      </c>
      <c r="K196" s="1">
        <v>21</v>
      </c>
      <c r="L196" s="1">
        <v>6</v>
      </c>
      <c r="M196" s="1">
        <v>4</v>
      </c>
      <c r="N196" s="1">
        <v>2</v>
      </c>
      <c r="O196" s="1">
        <v>5</v>
      </c>
      <c r="P196" s="1">
        <v>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57</v>
      </c>
      <c r="Y196" s="1">
        <v>2571</v>
      </c>
      <c r="Z196" s="1">
        <v>1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0</v>
      </c>
      <c r="AI196" s="1">
        <v>251</v>
      </c>
      <c r="AJ196" s="2">
        <v>42278</v>
      </c>
      <c r="AL196" t="str">
        <f t="shared" si="3"/>
        <v>272,1,1,50,81,18,113,47,13,21,6,4,2,5,6,0,0,0,0,0,0,0,57,2571,1,0,0,0,0,0,0,1,0,251,42278</v>
      </c>
    </row>
    <row r="197" spans="1:38" x14ac:dyDescent="0.25">
      <c r="A197" s="1">
        <v>44794</v>
      </c>
      <c r="B197" s="1">
        <v>61</v>
      </c>
      <c r="C197" s="1">
        <v>0</v>
      </c>
      <c r="D197" s="1">
        <v>1</v>
      </c>
      <c r="E197" s="1">
        <v>99</v>
      </c>
      <c r="F197" s="1">
        <v>54</v>
      </c>
      <c r="G197" s="1">
        <v>0</v>
      </c>
      <c r="H197" s="1">
        <v>7</v>
      </c>
      <c r="I197" s="1">
        <v>0</v>
      </c>
      <c r="J197" s="1">
        <v>0</v>
      </c>
      <c r="K197" s="1">
        <v>4</v>
      </c>
      <c r="L197" s="1">
        <v>1</v>
      </c>
      <c r="M197" s="1">
        <v>2</v>
      </c>
      <c r="N197" s="1">
        <v>0</v>
      </c>
      <c r="O197" s="1">
        <v>3</v>
      </c>
      <c r="P197" s="1">
        <v>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54</v>
      </c>
      <c r="Y197" s="1">
        <v>2180</v>
      </c>
      <c r="Z197" s="1">
        <v>0</v>
      </c>
      <c r="AA197" s="1">
        <v>1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57</v>
      </c>
      <c r="AJ197" s="2">
        <v>42669</v>
      </c>
      <c r="AL197" t="str">
        <f t="shared" si="3"/>
        <v>61,0,1,99,54,0,7,0,0,4,1,2,0,3,6,0,0,0,0,0,0,0,54,2180,0,1,0,0,0,0,1,0,0,57,42669</v>
      </c>
    </row>
    <row r="198" spans="1:38" x14ac:dyDescent="0.25">
      <c r="A198" s="1">
        <v>79174</v>
      </c>
      <c r="B198" s="1">
        <v>1914</v>
      </c>
      <c r="C198" s="1">
        <v>0</v>
      </c>
      <c r="D198" s="1">
        <v>0</v>
      </c>
      <c r="E198" s="1">
        <v>2</v>
      </c>
      <c r="F198" s="1">
        <v>1074</v>
      </c>
      <c r="G198" s="1">
        <v>37</v>
      </c>
      <c r="H198" s="1">
        <v>518</v>
      </c>
      <c r="I198" s="1">
        <v>193</v>
      </c>
      <c r="J198" s="1">
        <v>92</v>
      </c>
      <c r="K198" s="1">
        <v>129</v>
      </c>
      <c r="L198" s="1">
        <v>1</v>
      </c>
      <c r="M198" s="1">
        <v>5</v>
      </c>
      <c r="N198" s="1">
        <v>6</v>
      </c>
      <c r="O198" s="1">
        <v>7</v>
      </c>
      <c r="P198" s="1">
        <v>2</v>
      </c>
      <c r="Q198" s="1">
        <v>1</v>
      </c>
      <c r="R198" s="1">
        <v>0</v>
      </c>
      <c r="S198" s="1">
        <v>0</v>
      </c>
      <c r="T198" s="1">
        <v>0</v>
      </c>
      <c r="U198" s="1">
        <v>1</v>
      </c>
      <c r="V198" s="1">
        <v>0</v>
      </c>
      <c r="W198" s="1">
        <v>1</v>
      </c>
      <c r="X198" s="1">
        <v>45</v>
      </c>
      <c r="Y198" s="1">
        <v>2693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1785</v>
      </c>
      <c r="AJ198" s="2">
        <v>42156</v>
      </c>
      <c r="AL198" t="str">
        <f t="shared" si="3"/>
        <v>1914,0,0,2,1074,37,518,193,92,129,1,5,6,7,2,1,0,0,0,1,0,1,45,2693,0,1,0,0,0,0,0,0,1,1785,42156</v>
      </c>
    </row>
    <row r="199" spans="1:38" x14ac:dyDescent="0.25">
      <c r="A199" s="1">
        <v>46097</v>
      </c>
      <c r="B199" s="1">
        <v>233</v>
      </c>
      <c r="C199" s="1">
        <v>0</v>
      </c>
      <c r="D199" s="1">
        <v>1</v>
      </c>
      <c r="E199" s="1">
        <v>11</v>
      </c>
      <c r="F199" s="1">
        <v>72</v>
      </c>
      <c r="G199" s="1">
        <v>24</v>
      </c>
      <c r="H199" s="1">
        <v>68</v>
      </c>
      <c r="I199" s="1">
        <v>65</v>
      </c>
      <c r="J199" s="1">
        <v>4</v>
      </c>
      <c r="K199" s="1">
        <v>8</v>
      </c>
      <c r="L199" s="1">
        <v>5</v>
      </c>
      <c r="M199" s="1">
        <v>3</v>
      </c>
      <c r="N199" s="1">
        <v>1</v>
      </c>
      <c r="O199" s="1">
        <v>6</v>
      </c>
      <c r="P199" s="1">
        <v>4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64</v>
      </c>
      <c r="Y199" s="1">
        <v>2614</v>
      </c>
      <c r="Z199" s="1">
        <v>0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225</v>
      </c>
      <c r="AJ199" s="2">
        <v>42235</v>
      </c>
      <c r="AL199" t="str">
        <f t="shared" si="3"/>
        <v>233,0,1,11,72,24,68,65,4,8,5,3,1,6,4,0,0,0,0,0,0,0,64,2614,0,0,0,1,0,0,1,0,0,225,42235</v>
      </c>
    </row>
    <row r="200" spans="1:38" x14ac:dyDescent="0.25">
      <c r="A200" s="1">
        <v>77972</v>
      </c>
      <c r="B200" s="1">
        <v>1089</v>
      </c>
      <c r="C200" s="1">
        <v>0</v>
      </c>
      <c r="D200" s="1">
        <v>0</v>
      </c>
      <c r="E200" s="1">
        <v>18</v>
      </c>
      <c r="F200" s="1">
        <v>613</v>
      </c>
      <c r="G200" s="1">
        <v>22</v>
      </c>
      <c r="H200" s="1">
        <v>319</v>
      </c>
      <c r="I200" s="1">
        <v>33</v>
      </c>
      <c r="J200" s="1">
        <v>102</v>
      </c>
      <c r="K200" s="1">
        <v>12</v>
      </c>
      <c r="L200" s="1">
        <v>1</v>
      </c>
      <c r="M200" s="1">
        <v>4</v>
      </c>
      <c r="N200" s="1">
        <v>6</v>
      </c>
      <c r="O200" s="1">
        <v>9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66</v>
      </c>
      <c r="Y200" s="1">
        <v>2262</v>
      </c>
      <c r="Z200" s="1">
        <v>0</v>
      </c>
      <c r="AA200" s="1">
        <v>0</v>
      </c>
      <c r="AB200" s="1">
        <v>0</v>
      </c>
      <c r="AC200" s="1">
        <v>1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1077</v>
      </c>
      <c r="AJ200" s="2">
        <v>42587</v>
      </c>
      <c r="AL200" t="str">
        <f t="shared" si="3"/>
        <v>1089,0,0,18,613,22,319,33,102,12,1,4,6,9,1,0,0,0,0,0,0,0,66,2262,0,0,0,1,0,0,1,0,0,1077,42587</v>
      </c>
    </row>
    <row r="201" spans="1:38" x14ac:dyDescent="0.25">
      <c r="A201" s="1">
        <v>44377</v>
      </c>
      <c r="B201" s="1">
        <v>254</v>
      </c>
      <c r="C201" s="1">
        <v>1</v>
      </c>
      <c r="D201" s="1">
        <v>1</v>
      </c>
      <c r="E201" s="1">
        <v>70</v>
      </c>
      <c r="F201" s="1">
        <v>224</v>
      </c>
      <c r="G201" s="1">
        <v>0</v>
      </c>
      <c r="H201" s="1">
        <v>30</v>
      </c>
      <c r="I201" s="1">
        <v>0</v>
      </c>
      <c r="J201" s="1">
        <v>0</v>
      </c>
      <c r="K201" s="1">
        <v>10</v>
      </c>
      <c r="L201" s="1">
        <v>8</v>
      </c>
      <c r="M201" s="1">
        <v>5</v>
      </c>
      <c r="N201" s="1">
        <v>1</v>
      </c>
      <c r="O201" s="1">
        <v>5</v>
      </c>
      <c r="P201" s="1">
        <v>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52</v>
      </c>
      <c r="Y201" s="1">
        <v>2791</v>
      </c>
      <c r="Z201" s="1">
        <v>0</v>
      </c>
      <c r="AA201" s="1">
        <v>1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1</v>
      </c>
      <c r="AI201" s="1">
        <v>244</v>
      </c>
      <c r="AJ201" s="2">
        <v>42058</v>
      </c>
      <c r="AL201" t="str">
        <f t="shared" si="3"/>
        <v>254,1,1,70,224,0,30,0,0,10,8,5,1,5,8,0,0,0,0,0,0,0,52,2791,0,1,0,0,0,0,0,0,1,244,42058</v>
      </c>
    </row>
    <row r="202" spans="1:38" x14ac:dyDescent="0.25">
      <c r="A202" s="1">
        <v>46014</v>
      </c>
      <c r="B202" s="1">
        <v>497</v>
      </c>
      <c r="C202" s="1">
        <v>1</v>
      </c>
      <c r="D202" s="1">
        <v>1</v>
      </c>
      <c r="E202" s="1">
        <v>21</v>
      </c>
      <c r="F202" s="1">
        <v>410</v>
      </c>
      <c r="G202" s="1">
        <v>0</v>
      </c>
      <c r="H202" s="1">
        <v>59</v>
      </c>
      <c r="I202" s="1">
        <v>19</v>
      </c>
      <c r="J202" s="1">
        <v>9</v>
      </c>
      <c r="K202" s="1">
        <v>44</v>
      </c>
      <c r="L202" s="1">
        <v>10</v>
      </c>
      <c r="M202" s="1">
        <v>7</v>
      </c>
      <c r="N202" s="1">
        <v>1</v>
      </c>
      <c r="O202" s="1">
        <v>8</v>
      </c>
      <c r="P202" s="1">
        <v>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46</v>
      </c>
      <c r="Y202" s="1">
        <v>2683</v>
      </c>
      <c r="Z202" s="1">
        <v>0</v>
      </c>
      <c r="AA202" s="1">
        <v>0</v>
      </c>
      <c r="AB202" s="1">
        <v>0</v>
      </c>
      <c r="AC202" s="1">
        <v>1</v>
      </c>
      <c r="AD202" s="1">
        <v>0</v>
      </c>
      <c r="AE202" s="1">
        <v>0</v>
      </c>
      <c r="AF202" s="1">
        <v>0</v>
      </c>
      <c r="AG202" s="1">
        <v>1</v>
      </c>
      <c r="AH202" s="1">
        <v>0</v>
      </c>
      <c r="AI202" s="1">
        <v>453</v>
      </c>
      <c r="AJ202" s="2">
        <v>42166</v>
      </c>
      <c r="AL202" t="str">
        <f t="shared" si="3"/>
        <v>497,1,1,21,410,0,59,19,9,44,10,7,1,8,7,0,0,0,0,0,0,0,46,2683,0,0,0,1,0,0,0,1,0,453,42166</v>
      </c>
    </row>
    <row r="203" spans="1:38" x14ac:dyDescent="0.25">
      <c r="A203" s="1">
        <v>70951</v>
      </c>
      <c r="B203" s="1">
        <v>1144</v>
      </c>
      <c r="C203" s="1">
        <v>0</v>
      </c>
      <c r="D203" s="1">
        <v>0</v>
      </c>
      <c r="E203" s="1">
        <v>66</v>
      </c>
      <c r="F203" s="1">
        <v>239</v>
      </c>
      <c r="G203" s="1">
        <v>10</v>
      </c>
      <c r="H203" s="1">
        <v>554</v>
      </c>
      <c r="I203" s="1">
        <v>254</v>
      </c>
      <c r="J203" s="1">
        <v>87</v>
      </c>
      <c r="K203" s="1">
        <v>54</v>
      </c>
      <c r="L203" s="1">
        <v>1</v>
      </c>
      <c r="M203" s="1">
        <v>3</v>
      </c>
      <c r="N203" s="1">
        <v>4</v>
      </c>
      <c r="O203" s="1">
        <v>9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35</v>
      </c>
      <c r="Y203" s="1">
        <v>2580</v>
      </c>
      <c r="Z203" s="1">
        <v>0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1090</v>
      </c>
      <c r="AJ203" s="2">
        <v>42269</v>
      </c>
      <c r="AL203" t="str">
        <f t="shared" si="3"/>
        <v>1144,0,0,66,239,10,554,254,87,54,1,3,4,9,1,0,0,0,0,0,0,0,35,2580,0,1,0,0,0,0,1,0,0,1090,42269</v>
      </c>
    </row>
    <row r="204" spans="1:38" x14ac:dyDescent="0.25">
      <c r="A204" s="1">
        <v>41443</v>
      </c>
      <c r="B204" s="1">
        <v>393</v>
      </c>
      <c r="C204" s="1">
        <v>1</v>
      </c>
      <c r="D204" s="1">
        <v>0</v>
      </c>
      <c r="E204" s="1">
        <v>79</v>
      </c>
      <c r="F204" s="1">
        <v>171</v>
      </c>
      <c r="G204" s="1">
        <v>7</v>
      </c>
      <c r="H204" s="1">
        <v>171</v>
      </c>
      <c r="I204" s="1">
        <v>25</v>
      </c>
      <c r="J204" s="1">
        <v>19</v>
      </c>
      <c r="K204" s="1">
        <v>89</v>
      </c>
      <c r="L204" s="1">
        <v>6</v>
      </c>
      <c r="M204" s="1">
        <v>8</v>
      </c>
      <c r="N204" s="1">
        <v>1</v>
      </c>
      <c r="O204" s="1">
        <v>5</v>
      </c>
      <c r="P204" s="1">
        <v>8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43</v>
      </c>
      <c r="Y204" s="1">
        <v>2248</v>
      </c>
      <c r="Z204" s="1">
        <v>0</v>
      </c>
      <c r="AA204" s="1">
        <v>1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304</v>
      </c>
      <c r="AJ204" s="2">
        <v>42601</v>
      </c>
      <c r="AL204" t="str">
        <f t="shared" si="3"/>
        <v>393,1,0,79,171,7,171,25,19,89,6,8,1,5,8,0,0,0,0,0,0,0,43,2248,0,1,0,0,0,0,1,0,0,304,42601</v>
      </c>
    </row>
    <row r="205" spans="1:38" x14ac:dyDescent="0.25">
      <c r="A205" s="1">
        <v>52195</v>
      </c>
      <c r="B205" s="1">
        <v>16</v>
      </c>
      <c r="C205" s="1">
        <v>2</v>
      </c>
      <c r="D205" s="1">
        <v>1</v>
      </c>
      <c r="E205" s="1">
        <v>2</v>
      </c>
      <c r="F205" s="1">
        <v>12</v>
      </c>
      <c r="G205" s="1">
        <v>0</v>
      </c>
      <c r="H205" s="1">
        <v>4</v>
      </c>
      <c r="I205" s="1">
        <v>0</v>
      </c>
      <c r="J205" s="1">
        <v>0</v>
      </c>
      <c r="K205" s="1">
        <v>1</v>
      </c>
      <c r="L205" s="1">
        <v>1</v>
      </c>
      <c r="M205" s="1">
        <v>1</v>
      </c>
      <c r="N205" s="1">
        <v>0</v>
      </c>
      <c r="O205" s="1">
        <v>2</v>
      </c>
      <c r="P205" s="1">
        <v>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42</v>
      </c>
      <c r="Y205" s="1">
        <v>2207</v>
      </c>
      <c r="Z205" s="1">
        <v>0</v>
      </c>
      <c r="AA205" s="1">
        <v>0</v>
      </c>
      <c r="AB205" s="1">
        <v>1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0</v>
      </c>
      <c r="AI205" s="1">
        <v>15</v>
      </c>
      <c r="AJ205" s="2">
        <v>42642</v>
      </c>
      <c r="AL205" t="str">
        <f t="shared" si="3"/>
        <v>16,2,1,2,12,0,4,0,0,1,1,1,0,2,8,0,0,0,0,0,0,0,42,2207,0,0,1,0,0,1,0,0,0,15,42642</v>
      </c>
    </row>
    <row r="206" spans="1:38" x14ac:dyDescent="0.25">
      <c r="A206" s="1">
        <v>83790</v>
      </c>
      <c r="B206" s="1">
        <v>1599</v>
      </c>
      <c r="C206" s="1">
        <v>0</v>
      </c>
      <c r="D206" s="1">
        <v>0</v>
      </c>
      <c r="E206" s="1">
        <v>81</v>
      </c>
      <c r="F206" s="1">
        <v>1076</v>
      </c>
      <c r="G206" s="1">
        <v>16</v>
      </c>
      <c r="H206" s="1">
        <v>417</v>
      </c>
      <c r="I206" s="1">
        <v>42</v>
      </c>
      <c r="J206" s="1">
        <v>48</v>
      </c>
      <c r="K206" s="1">
        <v>16</v>
      </c>
      <c r="L206" s="1">
        <v>1</v>
      </c>
      <c r="M206" s="1">
        <v>8</v>
      </c>
      <c r="N206" s="1">
        <v>10</v>
      </c>
      <c r="O206" s="1">
        <v>6</v>
      </c>
      <c r="P206" s="1">
        <v>3</v>
      </c>
      <c r="Q206" s="1">
        <v>0</v>
      </c>
      <c r="R206" s="1">
        <v>0</v>
      </c>
      <c r="S206" s="1">
        <v>0</v>
      </c>
      <c r="T206" s="1">
        <v>1</v>
      </c>
      <c r="U206" s="1">
        <v>1</v>
      </c>
      <c r="V206" s="1">
        <v>0</v>
      </c>
      <c r="W206" s="1">
        <v>0</v>
      </c>
      <c r="X206" s="1">
        <v>72</v>
      </c>
      <c r="Y206" s="1">
        <v>2385</v>
      </c>
      <c r="Z206" s="1">
        <v>0</v>
      </c>
      <c r="AA206" s="1">
        <v>1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H206" s="1">
        <v>0</v>
      </c>
      <c r="AI206" s="1">
        <v>1583</v>
      </c>
      <c r="AJ206" s="2">
        <v>42464</v>
      </c>
      <c r="AL206" t="str">
        <f>_xlfn.TEXTJOIN(",",TRUE,B206:AJ206)</f>
        <v>1599,0,0,81,1076,16,417,42,48,16,1,8,10,6,3,0,0,0,1,1,0,0,72,2385,0,1,0,0,0,0,0,1,0,1583,42464</v>
      </c>
    </row>
    <row r="207" spans="1:38" x14ac:dyDescent="0.25">
      <c r="A207" s="1">
        <v>44551</v>
      </c>
      <c r="B207" s="1">
        <v>219</v>
      </c>
      <c r="C207" s="1">
        <v>0</v>
      </c>
      <c r="D207" s="1">
        <v>1</v>
      </c>
      <c r="E207" s="1">
        <v>24</v>
      </c>
      <c r="F207" s="1">
        <v>182</v>
      </c>
      <c r="G207" s="1">
        <v>4</v>
      </c>
      <c r="H207" s="1">
        <v>33</v>
      </c>
      <c r="I207" s="1">
        <v>0</v>
      </c>
      <c r="J207" s="1">
        <v>0</v>
      </c>
      <c r="K207" s="1">
        <v>66</v>
      </c>
      <c r="L207" s="1">
        <v>2</v>
      </c>
      <c r="M207" s="1">
        <v>4</v>
      </c>
      <c r="N207" s="1">
        <v>1</v>
      </c>
      <c r="O207" s="1">
        <v>5</v>
      </c>
      <c r="P207" s="1">
        <v>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66</v>
      </c>
      <c r="Y207" s="1">
        <v>2461</v>
      </c>
      <c r="Z207" s="1">
        <v>0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0</v>
      </c>
      <c r="AG207" s="1">
        <v>1</v>
      </c>
      <c r="AH207" s="1">
        <v>0</v>
      </c>
      <c r="AI207" s="1">
        <v>153</v>
      </c>
      <c r="AJ207" s="2">
        <v>42388</v>
      </c>
      <c r="AL207" t="str">
        <f t="shared" ref="AL207:AL270" si="4">_xlfn.TEXTJOIN(",",TRUE,B207:AJ207)</f>
        <v>219,0,1,24,182,4,33,0,0,66,2,4,1,5,7,0,0,0,0,0,0,0,66,2461,0,0,0,0,1,0,0,1,0,153,42388</v>
      </c>
    </row>
    <row r="208" spans="1:38" x14ac:dyDescent="0.25">
      <c r="A208" s="1">
        <v>69508</v>
      </c>
      <c r="B208" s="1">
        <v>1092</v>
      </c>
      <c r="C208" s="1">
        <v>1</v>
      </c>
      <c r="D208" s="1">
        <v>0</v>
      </c>
      <c r="E208" s="1">
        <v>48</v>
      </c>
      <c r="F208" s="1">
        <v>824</v>
      </c>
      <c r="G208" s="1">
        <v>32</v>
      </c>
      <c r="H208" s="1">
        <v>162</v>
      </c>
      <c r="I208" s="1">
        <v>42</v>
      </c>
      <c r="J208" s="1">
        <v>32</v>
      </c>
      <c r="K208" s="1">
        <v>43</v>
      </c>
      <c r="L208" s="1">
        <v>2</v>
      </c>
      <c r="M208" s="1">
        <v>11</v>
      </c>
      <c r="N208" s="1">
        <v>4</v>
      </c>
      <c r="O208" s="1">
        <v>11</v>
      </c>
      <c r="P208" s="1">
        <v>6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40</v>
      </c>
      <c r="Y208" s="1">
        <v>2751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1049</v>
      </c>
      <c r="AJ208" s="2">
        <v>42098</v>
      </c>
      <c r="AL208" t="str">
        <f t="shared" si="4"/>
        <v>1092,1,0,48,824,32,162,42,32,43,2,11,4,11,6,0,0,0,0,0,0,0,40,2751,0,0,0,1,0,0,1,0,0,1049,42098</v>
      </c>
    </row>
    <row r="209" spans="1:38" x14ac:dyDescent="0.25">
      <c r="A209" s="1">
        <v>45204</v>
      </c>
      <c r="B209" s="1">
        <v>96</v>
      </c>
      <c r="C209" s="1">
        <v>1</v>
      </c>
      <c r="D209" s="1">
        <v>0</v>
      </c>
      <c r="E209" s="1">
        <v>93</v>
      </c>
      <c r="F209" s="1">
        <v>30</v>
      </c>
      <c r="G209" s="1">
        <v>11</v>
      </c>
      <c r="H209" s="1">
        <v>25</v>
      </c>
      <c r="I209" s="1">
        <v>29</v>
      </c>
      <c r="J209" s="1">
        <v>1</v>
      </c>
      <c r="K209" s="1">
        <v>18</v>
      </c>
      <c r="L209" s="1">
        <v>1</v>
      </c>
      <c r="M209" s="1">
        <v>1</v>
      </c>
      <c r="N209" s="1">
        <v>1</v>
      </c>
      <c r="O209" s="1">
        <v>4</v>
      </c>
      <c r="P209" s="1">
        <v>3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32</v>
      </c>
      <c r="Y209" s="1">
        <v>2238</v>
      </c>
      <c r="Z209" s="1">
        <v>0</v>
      </c>
      <c r="AA209" s="1">
        <v>0</v>
      </c>
      <c r="AB209" s="1">
        <v>0</v>
      </c>
      <c r="AC209" s="1">
        <v>1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78</v>
      </c>
      <c r="AJ209" s="2">
        <v>42611</v>
      </c>
      <c r="AL209" t="str">
        <f t="shared" si="4"/>
        <v>96,1,0,93,30,11,25,29,1,18,1,1,1,4,3,0,0,0,0,0,0,0,32,2238,0,0,0,1,0,1,0,0,0,78,42611</v>
      </c>
    </row>
    <row r="210" spans="1:38" x14ac:dyDescent="0.25">
      <c r="A210" s="1">
        <v>72460</v>
      </c>
      <c r="B210" s="1">
        <v>1037</v>
      </c>
      <c r="C210" s="1">
        <v>0</v>
      </c>
      <c r="D210" s="1">
        <v>0</v>
      </c>
      <c r="E210" s="1">
        <v>56</v>
      </c>
      <c r="F210" s="1">
        <v>377</v>
      </c>
      <c r="G210" s="1">
        <v>10</v>
      </c>
      <c r="H210" s="1">
        <v>540</v>
      </c>
      <c r="I210" s="1">
        <v>80</v>
      </c>
      <c r="J210" s="1">
        <v>30</v>
      </c>
      <c r="K210" s="1">
        <v>10</v>
      </c>
      <c r="L210" s="1">
        <v>1</v>
      </c>
      <c r="M210" s="1">
        <v>3</v>
      </c>
      <c r="N210" s="1">
        <v>5</v>
      </c>
      <c r="O210" s="1">
        <v>7</v>
      </c>
      <c r="P210" s="1">
        <v>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51</v>
      </c>
      <c r="Y210" s="1">
        <v>2386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1027</v>
      </c>
      <c r="AJ210" s="2">
        <v>42463</v>
      </c>
      <c r="AL210" t="str">
        <f t="shared" si="4"/>
        <v>1037,0,0,56,377,10,540,80,30,10,1,3,5,7,1,0,0,0,0,0,0,0,51,2386,0,1,0,0,0,0,1,0,0,1027,42463</v>
      </c>
    </row>
    <row r="211" spans="1:38" x14ac:dyDescent="0.25">
      <c r="A211" s="1">
        <v>77622</v>
      </c>
      <c r="B211" s="1">
        <v>700</v>
      </c>
      <c r="C211" s="1">
        <v>0</v>
      </c>
      <c r="D211" s="1">
        <v>2</v>
      </c>
      <c r="E211" s="1">
        <v>3</v>
      </c>
      <c r="F211" s="1">
        <v>520</v>
      </c>
      <c r="G211" s="1">
        <v>7</v>
      </c>
      <c r="H211" s="1">
        <v>154</v>
      </c>
      <c r="I211" s="1">
        <v>19</v>
      </c>
      <c r="J211" s="1">
        <v>0</v>
      </c>
      <c r="K211" s="1">
        <v>14</v>
      </c>
      <c r="L211" s="1">
        <v>2</v>
      </c>
      <c r="M211" s="1">
        <v>6</v>
      </c>
      <c r="N211" s="1">
        <v>3</v>
      </c>
      <c r="O211" s="1">
        <v>11</v>
      </c>
      <c r="P211" s="1">
        <v>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50</v>
      </c>
      <c r="Y211" s="1">
        <v>2235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686</v>
      </c>
      <c r="AJ211" s="2">
        <v>42614</v>
      </c>
      <c r="AL211" t="str">
        <f t="shared" si="4"/>
        <v>700,0,2,3,520,7,154,19,0,14,2,6,3,11,3,0,0,0,0,0,0,0,50,2235,0,0,0,1,0,0,0,0,1,686,42614</v>
      </c>
    </row>
    <row r="212" spans="1:38" x14ac:dyDescent="0.25">
      <c r="A212" s="1">
        <v>30732</v>
      </c>
      <c r="B212" s="1">
        <v>182</v>
      </c>
      <c r="C212" s="1">
        <v>1</v>
      </c>
      <c r="D212" s="1">
        <v>0</v>
      </c>
      <c r="E212" s="1">
        <v>44</v>
      </c>
      <c r="F212" s="1">
        <v>155</v>
      </c>
      <c r="G212" s="1">
        <v>1</v>
      </c>
      <c r="H212" s="1">
        <v>25</v>
      </c>
      <c r="I212" s="1">
        <v>0</v>
      </c>
      <c r="J212" s="1">
        <v>1</v>
      </c>
      <c r="K212" s="1">
        <v>3</v>
      </c>
      <c r="L212" s="1">
        <v>4</v>
      </c>
      <c r="M212" s="1">
        <v>4</v>
      </c>
      <c r="N212" s="1">
        <v>1</v>
      </c>
      <c r="O212" s="1">
        <v>4</v>
      </c>
      <c r="P212" s="1">
        <v>8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40</v>
      </c>
      <c r="Y212" s="1">
        <v>2699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179</v>
      </c>
      <c r="AJ212" s="2">
        <v>42150</v>
      </c>
      <c r="AL212" t="str">
        <f t="shared" si="4"/>
        <v>182,1,0,44,155,1,25,0,1,3,4,4,1,4,8,0,0,0,0,0,0,0,40,2699,0,1,0,0,0,0,0,0,1,179,42150</v>
      </c>
    </row>
    <row r="213" spans="1:38" x14ac:dyDescent="0.25">
      <c r="A213" s="1">
        <v>63887</v>
      </c>
      <c r="B213" s="1">
        <v>1153</v>
      </c>
      <c r="C213" s="1">
        <v>0</v>
      </c>
      <c r="D213" s="1">
        <v>1</v>
      </c>
      <c r="E213" s="1">
        <v>38</v>
      </c>
      <c r="F213" s="1">
        <v>897</v>
      </c>
      <c r="G213" s="1">
        <v>23</v>
      </c>
      <c r="H213" s="1">
        <v>207</v>
      </c>
      <c r="I213" s="1">
        <v>15</v>
      </c>
      <c r="J213" s="1">
        <v>11</v>
      </c>
      <c r="K213" s="1">
        <v>92</v>
      </c>
      <c r="L213" s="1">
        <v>5</v>
      </c>
      <c r="M213" s="1">
        <v>9</v>
      </c>
      <c r="N213" s="1">
        <v>6</v>
      </c>
      <c r="O213" s="1">
        <v>12</v>
      </c>
      <c r="P213" s="1">
        <v>6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58</v>
      </c>
      <c r="Y213" s="1">
        <v>2818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1061</v>
      </c>
      <c r="AJ213" s="2">
        <v>42031</v>
      </c>
      <c r="AL213" t="str">
        <f t="shared" si="4"/>
        <v>1153,0,1,38,897,23,207,15,11,92,5,9,6,12,6,0,0,0,0,0,0,0,58,2818,1,0,0,0,0,0,1,0,0,1061,42031</v>
      </c>
    </row>
    <row r="214" spans="1:38" x14ac:dyDescent="0.25">
      <c r="A214" s="1">
        <v>42011</v>
      </c>
      <c r="B214" s="1">
        <v>150</v>
      </c>
      <c r="C214" s="1">
        <v>1</v>
      </c>
      <c r="D214" s="1">
        <v>0</v>
      </c>
      <c r="E214" s="1">
        <v>46</v>
      </c>
      <c r="F214" s="1">
        <v>131</v>
      </c>
      <c r="G214" s="1">
        <v>0</v>
      </c>
      <c r="H214" s="1">
        <v>16</v>
      </c>
      <c r="I214" s="1">
        <v>2</v>
      </c>
      <c r="J214" s="1">
        <v>1</v>
      </c>
      <c r="K214" s="1">
        <v>39</v>
      </c>
      <c r="L214" s="1">
        <v>4</v>
      </c>
      <c r="M214" s="1">
        <v>3</v>
      </c>
      <c r="N214" s="1">
        <v>1</v>
      </c>
      <c r="O214" s="1">
        <v>4</v>
      </c>
      <c r="P214" s="1">
        <v>8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42</v>
      </c>
      <c r="Y214" s="1">
        <v>2619</v>
      </c>
      <c r="Z214" s="1">
        <v>0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111</v>
      </c>
      <c r="AJ214" s="2">
        <v>42230</v>
      </c>
      <c r="AL214" t="str">
        <f t="shared" si="4"/>
        <v>150,1,0,46,131,0,16,2,1,39,4,3,1,4,8,0,0,0,0,0,0,0,42,2619,0,0,0,1,0,0,1,0,0,111,42230</v>
      </c>
    </row>
    <row r="215" spans="1:38" x14ac:dyDescent="0.25">
      <c r="A215" s="1">
        <v>51369</v>
      </c>
      <c r="B215" s="1">
        <v>394</v>
      </c>
      <c r="C215" s="1">
        <v>0</v>
      </c>
      <c r="D215" s="1">
        <v>1</v>
      </c>
      <c r="E215" s="1">
        <v>84</v>
      </c>
      <c r="F215" s="1">
        <v>297</v>
      </c>
      <c r="G215" s="1">
        <v>7</v>
      </c>
      <c r="H215" s="1">
        <v>79</v>
      </c>
      <c r="I215" s="1">
        <v>0</v>
      </c>
      <c r="J215" s="1">
        <v>11</v>
      </c>
      <c r="K215" s="1">
        <v>182</v>
      </c>
      <c r="L215" s="1">
        <v>2</v>
      </c>
      <c r="M215" s="1">
        <v>8</v>
      </c>
      <c r="N215" s="1">
        <v>2</v>
      </c>
      <c r="O215" s="1">
        <v>4</v>
      </c>
      <c r="P215" s="1">
        <v>8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44</v>
      </c>
      <c r="Y215" s="1">
        <v>2771</v>
      </c>
      <c r="Z215" s="1">
        <v>0</v>
      </c>
      <c r="AA215" s="1">
        <v>0</v>
      </c>
      <c r="AB215" s="1">
        <v>0</v>
      </c>
      <c r="AC215" s="1">
        <v>1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212</v>
      </c>
      <c r="AJ215" s="2">
        <v>42078</v>
      </c>
      <c r="AL215" t="str">
        <f t="shared" si="4"/>
        <v>394,0,1,84,297,7,79,0,11,182,2,8,2,4,8,0,0,0,0,0,0,0,44,2771,0,0,0,1,0,0,1,0,0,212,42078</v>
      </c>
    </row>
    <row r="216" spans="1:38" x14ac:dyDescent="0.25">
      <c r="A216" s="1">
        <v>51537</v>
      </c>
      <c r="B216" s="1">
        <v>1011</v>
      </c>
      <c r="C216" s="1">
        <v>0</v>
      </c>
      <c r="D216" s="1">
        <v>1</v>
      </c>
      <c r="E216" s="1">
        <v>27</v>
      </c>
      <c r="F216" s="1">
        <v>787</v>
      </c>
      <c r="G216" s="1">
        <v>20</v>
      </c>
      <c r="H216" s="1">
        <v>204</v>
      </c>
      <c r="I216" s="1">
        <v>0</v>
      </c>
      <c r="J216" s="1">
        <v>0</v>
      </c>
      <c r="K216" s="1">
        <v>92</v>
      </c>
      <c r="L216" s="1">
        <v>3</v>
      </c>
      <c r="M216" s="1">
        <v>2</v>
      </c>
      <c r="N216" s="1">
        <v>2</v>
      </c>
      <c r="O216" s="1">
        <v>11</v>
      </c>
      <c r="P216" s="1">
        <v>8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68</v>
      </c>
      <c r="Y216" s="1">
        <v>2726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919</v>
      </c>
      <c r="AJ216" s="2">
        <v>42123</v>
      </c>
      <c r="AL216" t="str">
        <f t="shared" si="4"/>
        <v>1011,0,1,27,787,20,204,0,0,92,3,2,2,11,8,0,0,0,0,0,0,0,68,2726,1,0,0,0,0,0,1,0,0,919,42123</v>
      </c>
    </row>
    <row r="217" spans="1:38" x14ac:dyDescent="0.25">
      <c r="A217" s="1">
        <v>79930</v>
      </c>
      <c r="B217" s="1">
        <v>1736</v>
      </c>
      <c r="C217" s="1">
        <v>0</v>
      </c>
      <c r="D217" s="1">
        <v>0</v>
      </c>
      <c r="E217" s="1">
        <v>72</v>
      </c>
      <c r="F217" s="1">
        <v>792</v>
      </c>
      <c r="G217" s="1">
        <v>86</v>
      </c>
      <c r="H217" s="1">
        <v>740</v>
      </c>
      <c r="I217" s="1">
        <v>67</v>
      </c>
      <c r="J217" s="1">
        <v>51</v>
      </c>
      <c r="K217" s="1">
        <v>17</v>
      </c>
      <c r="L217" s="1">
        <v>1</v>
      </c>
      <c r="M217" s="1">
        <v>3</v>
      </c>
      <c r="N217" s="1">
        <v>5</v>
      </c>
      <c r="O217" s="1">
        <v>8</v>
      </c>
      <c r="P217" s="1">
        <v>2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48</v>
      </c>
      <c r="Y217" s="1">
        <v>2849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</v>
      </c>
      <c r="AI217" s="1">
        <v>1719</v>
      </c>
      <c r="AJ217" s="2">
        <v>42000</v>
      </c>
      <c r="AL217" t="str">
        <f t="shared" si="4"/>
        <v>1736,0,0,72,792,86,740,67,51,17,1,3,5,8,2,0,0,0,0,0,0,0,48,2849,0,1,0,0,0,0,0,0,1,1719,42000</v>
      </c>
    </row>
    <row r="218" spans="1:38" x14ac:dyDescent="0.25">
      <c r="A218" s="1">
        <v>34320</v>
      </c>
      <c r="B218" s="1">
        <v>17</v>
      </c>
      <c r="C218" s="1">
        <v>1</v>
      </c>
      <c r="D218" s="1">
        <v>0</v>
      </c>
      <c r="E218" s="1">
        <v>66</v>
      </c>
      <c r="F218" s="1">
        <v>4</v>
      </c>
      <c r="G218" s="1">
        <v>1</v>
      </c>
      <c r="H218" s="1">
        <v>9</v>
      </c>
      <c r="I218" s="1">
        <v>3</v>
      </c>
      <c r="J218" s="1">
        <v>0</v>
      </c>
      <c r="K218" s="1">
        <v>0</v>
      </c>
      <c r="L218" s="1">
        <v>1</v>
      </c>
      <c r="M218" s="1">
        <v>1</v>
      </c>
      <c r="N218" s="1">
        <v>0</v>
      </c>
      <c r="O218" s="1">
        <v>2</v>
      </c>
      <c r="P218" s="1">
        <v>8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34</v>
      </c>
      <c r="Y218" s="1">
        <v>2292</v>
      </c>
      <c r="Z218" s="1">
        <v>0</v>
      </c>
      <c r="AA218" s="1">
        <v>0</v>
      </c>
      <c r="AB218" s="1">
        <v>0</v>
      </c>
      <c r="AC218" s="1">
        <v>1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17</v>
      </c>
      <c r="AJ218" s="2">
        <v>42557</v>
      </c>
      <c r="AL218" t="str">
        <f t="shared" si="4"/>
        <v>17,1,0,66,4,1,9,3,0,0,1,1,0,2,8,0,0,0,0,0,0,0,34,2292,0,0,0,1,0,0,0,0,1,17,42557</v>
      </c>
    </row>
    <row r="219" spans="1:38" x14ac:dyDescent="0.25">
      <c r="A219" s="1">
        <v>72968</v>
      </c>
      <c r="B219" s="1">
        <v>1903</v>
      </c>
      <c r="C219" s="1">
        <v>0</v>
      </c>
      <c r="D219" s="1">
        <v>0</v>
      </c>
      <c r="E219" s="1">
        <v>8</v>
      </c>
      <c r="F219" s="1">
        <v>1092</v>
      </c>
      <c r="G219" s="1">
        <v>37</v>
      </c>
      <c r="H219" s="1">
        <v>592</v>
      </c>
      <c r="I219" s="1">
        <v>145</v>
      </c>
      <c r="J219" s="1">
        <v>37</v>
      </c>
      <c r="K219" s="1">
        <v>55</v>
      </c>
      <c r="L219" s="1">
        <v>1</v>
      </c>
      <c r="M219" s="1">
        <v>5</v>
      </c>
      <c r="N219" s="1">
        <v>5</v>
      </c>
      <c r="O219" s="1">
        <v>8</v>
      </c>
      <c r="P219" s="1">
        <v>3</v>
      </c>
      <c r="Q219" s="1">
        <v>1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57</v>
      </c>
      <c r="Y219" s="1">
        <v>2354</v>
      </c>
      <c r="Z219" s="1">
        <v>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1848</v>
      </c>
      <c r="AJ219" s="2">
        <v>42495</v>
      </c>
      <c r="AL219" t="str">
        <f t="shared" si="4"/>
        <v>1903,0,0,8,1092,37,592,145,37,55,1,5,5,8,3,1,0,0,0,0,0,1,57,2354,1,0,0,0,0,0,0,0,1,1848,42495</v>
      </c>
    </row>
    <row r="220" spans="1:38" x14ac:dyDescent="0.25">
      <c r="A220" s="1">
        <v>81975</v>
      </c>
      <c r="B220" s="1">
        <v>1561</v>
      </c>
      <c r="C220" s="1">
        <v>0</v>
      </c>
      <c r="D220" s="1">
        <v>1</v>
      </c>
      <c r="E220" s="1">
        <v>2</v>
      </c>
      <c r="F220" s="1">
        <v>983</v>
      </c>
      <c r="G220" s="1">
        <v>76</v>
      </c>
      <c r="H220" s="1">
        <v>184</v>
      </c>
      <c r="I220" s="1">
        <v>180</v>
      </c>
      <c r="J220" s="1">
        <v>138</v>
      </c>
      <c r="K220" s="1">
        <v>27</v>
      </c>
      <c r="L220" s="1">
        <v>1</v>
      </c>
      <c r="M220" s="1">
        <v>6</v>
      </c>
      <c r="N220" s="1">
        <v>3</v>
      </c>
      <c r="O220" s="1">
        <v>4</v>
      </c>
      <c r="P220" s="1">
        <v>7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0</v>
      </c>
      <c r="W220" s="1">
        <v>0</v>
      </c>
      <c r="X220" s="1">
        <v>58</v>
      </c>
      <c r="Y220" s="1">
        <v>2699</v>
      </c>
      <c r="Z220" s="1">
        <v>1</v>
      </c>
      <c r="AA220" s="1">
        <v>0</v>
      </c>
      <c r="AB220" s="1">
        <v>0</v>
      </c>
      <c r="AC220" s="1">
        <v>0</v>
      </c>
      <c r="AD220" s="1">
        <v>0</v>
      </c>
      <c r="AE220" s="1">
        <v>1</v>
      </c>
      <c r="AF220" s="1">
        <v>0</v>
      </c>
      <c r="AG220" s="1">
        <v>0</v>
      </c>
      <c r="AH220" s="1">
        <v>0</v>
      </c>
      <c r="AI220" s="1">
        <v>1534</v>
      </c>
      <c r="AJ220" s="2">
        <v>42150</v>
      </c>
      <c r="AL220" t="str">
        <f t="shared" si="4"/>
        <v>1561,0,1,2,983,76,184,180,138,27,1,6,3,4,7,0,0,0,0,1,0,0,58,2699,1,0,0,0,0,1,0,0,0,1534,42150</v>
      </c>
    </row>
    <row r="221" spans="1:38" x14ac:dyDescent="0.25">
      <c r="A221" s="1">
        <v>38590</v>
      </c>
      <c r="B221" s="1">
        <v>19</v>
      </c>
      <c r="C221" s="1">
        <v>1</v>
      </c>
      <c r="D221" s="1">
        <v>0</v>
      </c>
      <c r="E221" s="1">
        <v>65</v>
      </c>
      <c r="F221" s="1">
        <v>3</v>
      </c>
      <c r="G221" s="1">
        <v>1</v>
      </c>
      <c r="H221" s="1">
        <v>8</v>
      </c>
      <c r="I221" s="1">
        <v>4</v>
      </c>
      <c r="J221" s="1">
        <v>3</v>
      </c>
      <c r="K221" s="1">
        <v>3</v>
      </c>
      <c r="L221" s="1">
        <v>1</v>
      </c>
      <c r="M221" s="1">
        <v>1</v>
      </c>
      <c r="N221" s="1">
        <v>0</v>
      </c>
      <c r="O221" s="1">
        <v>2</v>
      </c>
      <c r="P221" s="1">
        <v>8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49</v>
      </c>
      <c r="Y221" s="1">
        <v>2569</v>
      </c>
      <c r="Z221" s="1">
        <v>0</v>
      </c>
      <c r="AA221" s="1">
        <v>0</v>
      </c>
      <c r="AB221" s="1">
        <v>0</v>
      </c>
      <c r="AC221" s="1">
        <v>1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16</v>
      </c>
      <c r="AJ221" s="2">
        <v>42280</v>
      </c>
      <c r="AL221" t="str">
        <f t="shared" si="4"/>
        <v>19,1,0,65,3,1,8,4,3,3,1,1,0,2,8,0,0,0,0,0,0,0,49,2569,0,0,0,1,0,0,1,0,0,16,42280</v>
      </c>
    </row>
    <row r="222" spans="1:38" x14ac:dyDescent="0.25">
      <c r="A222" s="1">
        <v>15033</v>
      </c>
      <c r="B222" s="1">
        <v>15</v>
      </c>
      <c r="C222" s="1">
        <v>0</v>
      </c>
      <c r="D222" s="1">
        <v>0</v>
      </c>
      <c r="E222" s="1">
        <v>37</v>
      </c>
      <c r="F222" s="1">
        <v>0</v>
      </c>
      <c r="G222" s="1">
        <v>4</v>
      </c>
      <c r="H222" s="1">
        <v>5</v>
      </c>
      <c r="I222" s="1">
        <v>6</v>
      </c>
      <c r="J222" s="1">
        <v>0</v>
      </c>
      <c r="K222" s="1">
        <v>4</v>
      </c>
      <c r="L222" s="1">
        <v>1</v>
      </c>
      <c r="M222" s="1">
        <v>1</v>
      </c>
      <c r="N222" s="1">
        <v>0</v>
      </c>
      <c r="O222" s="1">
        <v>3</v>
      </c>
      <c r="P222" s="1">
        <v>3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69</v>
      </c>
      <c r="Y222" s="1">
        <v>2233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11</v>
      </c>
      <c r="AJ222" s="2">
        <v>42616</v>
      </c>
      <c r="AL222" t="str">
        <f t="shared" si="4"/>
        <v>15,0,0,37,0,4,5,6,0,4,1,1,0,3,3,0,0,0,0,0,0,0,69,2233,0,0,1,0,0,0,1,0,0,11,42616</v>
      </c>
    </row>
    <row r="223" spans="1:38" x14ac:dyDescent="0.25">
      <c r="A223" s="1">
        <v>62745</v>
      </c>
      <c r="B223" s="1">
        <v>1085</v>
      </c>
      <c r="C223" s="1">
        <v>0</v>
      </c>
      <c r="D223" s="1">
        <v>1</v>
      </c>
      <c r="E223" s="1">
        <v>89</v>
      </c>
      <c r="F223" s="1">
        <v>562</v>
      </c>
      <c r="G223" s="1">
        <v>21</v>
      </c>
      <c r="H223" s="1">
        <v>464</v>
      </c>
      <c r="I223" s="1">
        <v>28</v>
      </c>
      <c r="J223" s="1">
        <v>10</v>
      </c>
      <c r="K223" s="1">
        <v>32</v>
      </c>
      <c r="L223" s="1">
        <v>3</v>
      </c>
      <c r="M223" s="1">
        <v>7</v>
      </c>
      <c r="N223" s="1">
        <v>8</v>
      </c>
      <c r="O223" s="1">
        <v>11</v>
      </c>
      <c r="P223" s="1">
        <v>5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55</v>
      </c>
      <c r="Y223" s="1">
        <v>2622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1053</v>
      </c>
      <c r="AJ223" s="2">
        <v>42227</v>
      </c>
      <c r="AL223" t="str">
        <f t="shared" si="4"/>
        <v>1085,0,1,89,562,21,464,28,10,32,3,7,8,11,5,0,0,0,0,0,0,0,55,2622,0,1,0,0,0,0,0,0,1,1053,42227</v>
      </c>
    </row>
    <row r="224" spans="1:38" x14ac:dyDescent="0.25">
      <c r="A224" s="1">
        <v>22212</v>
      </c>
      <c r="B224" s="1">
        <v>48</v>
      </c>
      <c r="C224" s="1">
        <v>1</v>
      </c>
      <c r="D224" s="1">
        <v>0</v>
      </c>
      <c r="E224" s="1">
        <v>49</v>
      </c>
      <c r="F224" s="1">
        <v>5</v>
      </c>
      <c r="G224" s="1">
        <v>9</v>
      </c>
      <c r="H224" s="1">
        <v>20</v>
      </c>
      <c r="I224" s="1">
        <v>6</v>
      </c>
      <c r="J224" s="1">
        <v>8</v>
      </c>
      <c r="K224" s="1">
        <v>21</v>
      </c>
      <c r="L224" s="1">
        <v>2</v>
      </c>
      <c r="M224" s="1">
        <v>2</v>
      </c>
      <c r="N224" s="1">
        <v>0</v>
      </c>
      <c r="O224" s="1">
        <v>4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45</v>
      </c>
      <c r="Y224" s="1">
        <v>2361</v>
      </c>
      <c r="Z224" s="1">
        <v>0</v>
      </c>
      <c r="AA224" s="1">
        <v>1</v>
      </c>
      <c r="AB224" s="1">
        <v>0</v>
      </c>
      <c r="AC224" s="1">
        <v>0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27</v>
      </c>
      <c r="AJ224" s="2">
        <v>42488</v>
      </c>
      <c r="AL224" t="str">
        <f t="shared" si="4"/>
        <v>48,1,0,49,5,9,20,6,8,21,2,2,0,4,6,0,0,0,0,0,0,0,45,2361,0,1,0,0,0,1,0,0,0,27,42488</v>
      </c>
    </row>
    <row r="225" spans="1:38" x14ac:dyDescent="0.25">
      <c r="A225" s="1">
        <v>23661</v>
      </c>
      <c r="B225" s="1">
        <v>22</v>
      </c>
      <c r="C225" s="1">
        <v>1</v>
      </c>
      <c r="D225" s="1">
        <v>0</v>
      </c>
      <c r="E225" s="1">
        <v>46</v>
      </c>
      <c r="F225" s="1">
        <v>18</v>
      </c>
      <c r="G225" s="1">
        <v>0</v>
      </c>
      <c r="H225" s="1">
        <v>4</v>
      </c>
      <c r="I225" s="1">
        <v>0</v>
      </c>
      <c r="J225" s="1">
        <v>0</v>
      </c>
      <c r="K225" s="1">
        <v>1</v>
      </c>
      <c r="L225" s="1">
        <v>1</v>
      </c>
      <c r="M225" s="1">
        <v>1</v>
      </c>
      <c r="N225" s="1">
        <v>0</v>
      </c>
      <c r="O225" s="1">
        <v>3</v>
      </c>
      <c r="P225" s="1">
        <v>7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38</v>
      </c>
      <c r="Y225" s="1">
        <v>2366</v>
      </c>
      <c r="Z225" s="1">
        <v>0</v>
      </c>
      <c r="AA225" s="1">
        <v>0</v>
      </c>
      <c r="AB225" s="1">
        <v>0</v>
      </c>
      <c r="AC225" s="1">
        <v>1</v>
      </c>
      <c r="AD225" s="1">
        <v>0</v>
      </c>
      <c r="AE225" s="1">
        <v>0</v>
      </c>
      <c r="AF225" s="1">
        <v>0</v>
      </c>
      <c r="AG225" s="1">
        <v>1</v>
      </c>
      <c r="AH225" s="1">
        <v>0</v>
      </c>
      <c r="AI225" s="1">
        <v>21</v>
      </c>
      <c r="AJ225" s="2">
        <v>42483</v>
      </c>
      <c r="AL225" t="str">
        <f t="shared" si="4"/>
        <v>22,1,0,46,18,0,4,0,0,1,1,1,0,3,7,0,0,0,0,0,0,0,38,2366,0,0,0,1,0,0,0,1,0,21,42483</v>
      </c>
    </row>
    <row r="226" spans="1:38" x14ac:dyDescent="0.25">
      <c r="A226" s="1">
        <v>79761</v>
      </c>
      <c r="B226" s="1">
        <v>594</v>
      </c>
      <c r="C226" s="1">
        <v>0</v>
      </c>
      <c r="D226" s="1">
        <v>1</v>
      </c>
      <c r="E226" s="1">
        <v>32</v>
      </c>
      <c r="F226" s="1">
        <v>415</v>
      </c>
      <c r="G226" s="1">
        <v>5</v>
      </c>
      <c r="H226" s="1">
        <v>124</v>
      </c>
      <c r="I226" s="1">
        <v>15</v>
      </c>
      <c r="J226" s="1">
        <v>35</v>
      </c>
      <c r="K226" s="1">
        <v>11</v>
      </c>
      <c r="L226" s="1">
        <v>1</v>
      </c>
      <c r="M226" s="1">
        <v>5</v>
      </c>
      <c r="N226" s="1">
        <v>2</v>
      </c>
      <c r="O226" s="1">
        <v>11</v>
      </c>
      <c r="P226" s="1">
        <v>3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62</v>
      </c>
      <c r="Y226" s="1">
        <v>2427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1</v>
      </c>
      <c r="AI226" s="1">
        <v>583</v>
      </c>
      <c r="AJ226" s="2">
        <v>42422</v>
      </c>
      <c r="AL226" t="str">
        <f t="shared" si="4"/>
        <v>594,0,1,32,415,5,124,15,35,11,1,5,2,11,3,0,0,0,0,0,0,0,62,2427,0,0,1,0,0,0,0,0,1,583,42422</v>
      </c>
    </row>
    <row r="227" spans="1:38" x14ac:dyDescent="0.25">
      <c r="A227" s="1">
        <v>7500</v>
      </c>
      <c r="B227" s="1">
        <v>37</v>
      </c>
      <c r="C227" s="1">
        <v>1</v>
      </c>
      <c r="D227" s="1">
        <v>0</v>
      </c>
      <c r="E227" s="1">
        <v>54</v>
      </c>
      <c r="F227" s="1">
        <v>5</v>
      </c>
      <c r="G227" s="1">
        <v>3</v>
      </c>
      <c r="H227" s="1">
        <v>10</v>
      </c>
      <c r="I227" s="1">
        <v>12</v>
      </c>
      <c r="J227" s="1">
        <v>7</v>
      </c>
      <c r="K227" s="1">
        <v>20</v>
      </c>
      <c r="L227" s="1">
        <v>4</v>
      </c>
      <c r="M227" s="1">
        <v>3</v>
      </c>
      <c r="N227" s="1">
        <v>1</v>
      </c>
      <c r="O227" s="1">
        <v>3</v>
      </c>
      <c r="P227" s="1">
        <v>7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47</v>
      </c>
      <c r="Y227" s="1">
        <v>2344</v>
      </c>
      <c r="Z227" s="1">
        <v>0</v>
      </c>
      <c r="AA227" s="1">
        <v>0</v>
      </c>
      <c r="AB227" s="1">
        <v>1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17</v>
      </c>
      <c r="AJ227" s="2">
        <v>42505</v>
      </c>
      <c r="AL227" t="str">
        <f t="shared" si="4"/>
        <v>37,1,0,54,5,3,10,12,7,20,4,3,1,3,7,0,0,0,0,0,0,0,47,2344,0,0,1,0,0,0,1,0,0,17,42505</v>
      </c>
    </row>
    <row r="228" spans="1:38" x14ac:dyDescent="0.25">
      <c r="A228" s="1">
        <v>73455</v>
      </c>
      <c r="B228" s="1">
        <v>2068</v>
      </c>
      <c r="C228" s="1">
        <v>0</v>
      </c>
      <c r="D228" s="1">
        <v>0</v>
      </c>
      <c r="E228" s="1">
        <v>98</v>
      </c>
      <c r="F228" s="1">
        <v>901</v>
      </c>
      <c r="G228" s="1">
        <v>61</v>
      </c>
      <c r="H228" s="1">
        <v>757</v>
      </c>
      <c r="I228" s="1">
        <v>186</v>
      </c>
      <c r="J228" s="1">
        <v>163</v>
      </c>
      <c r="K228" s="1">
        <v>20</v>
      </c>
      <c r="L228" s="1">
        <v>1</v>
      </c>
      <c r="M228" s="1">
        <v>6</v>
      </c>
      <c r="N228" s="1">
        <v>5</v>
      </c>
      <c r="O228" s="1">
        <v>10</v>
      </c>
      <c r="P228" s="1">
        <v>3</v>
      </c>
      <c r="Q228" s="1">
        <v>0</v>
      </c>
      <c r="R228" s="1">
        <v>0</v>
      </c>
      <c r="S228" s="1">
        <v>0</v>
      </c>
      <c r="T228" s="1">
        <v>1</v>
      </c>
      <c r="U228" s="1">
        <v>0</v>
      </c>
      <c r="V228" s="1">
        <v>0</v>
      </c>
      <c r="W228" s="1">
        <v>0</v>
      </c>
      <c r="X228" s="1">
        <v>52</v>
      </c>
      <c r="Y228" s="1">
        <v>2403</v>
      </c>
      <c r="Z228" s="1">
        <v>0</v>
      </c>
      <c r="AA228" s="1">
        <v>0</v>
      </c>
      <c r="AB228" s="1">
        <v>0</v>
      </c>
      <c r="AC228" s="1">
        <v>0</v>
      </c>
      <c r="AD228" s="1">
        <v>1</v>
      </c>
      <c r="AE228" s="1">
        <v>0</v>
      </c>
      <c r="AF228" s="1">
        <v>1</v>
      </c>
      <c r="AG228" s="1">
        <v>0</v>
      </c>
      <c r="AH228" s="1">
        <v>0</v>
      </c>
      <c r="AI228" s="1">
        <v>2048</v>
      </c>
      <c r="AJ228" s="2">
        <v>42446</v>
      </c>
      <c r="AL228" t="str">
        <f t="shared" si="4"/>
        <v>2068,0,0,98,901,61,757,186,163,20,1,6,5,10,3,0,0,0,1,0,0,0,52,2403,0,0,0,0,1,0,1,0,0,2048,42446</v>
      </c>
    </row>
    <row r="229" spans="1:38" x14ac:dyDescent="0.25">
      <c r="A229" s="1">
        <v>64961</v>
      </c>
      <c r="B229" s="1">
        <v>971</v>
      </c>
      <c r="C229" s="1">
        <v>0</v>
      </c>
      <c r="D229" s="1">
        <v>1</v>
      </c>
      <c r="E229" s="1">
        <v>97</v>
      </c>
      <c r="F229" s="1">
        <v>382</v>
      </c>
      <c r="G229" s="1">
        <v>114</v>
      </c>
      <c r="H229" s="1">
        <v>276</v>
      </c>
      <c r="I229" s="1">
        <v>75</v>
      </c>
      <c r="J229" s="1">
        <v>124</v>
      </c>
      <c r="K229" s="1">
        <v>38</v>
      </c>
      <c r="L229" s="1">
        <v>2</v>
      </c>
      <c r="M229" s="1">
        <v>6</v>
      </c>
      <c r="N229" s="1">
        <v>4</v>
      </c>
      <c r="O229" s="1">
        <v>4</v>
      </c>
      <c r="P229" s="1">
        <v>3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62</v>
      </c>
      <c r="Y229" s="1">
        <v>2712</v>
      </c>
      <c r="Z229" s="1">
        <v>0</v>
      </c>
      <c r="AA229" s="1">
        <v>0</v>
      </c>
      <c r="AB229" s="1">
        <v>0</v>
      </c>
      <c r="AC229" s="1">
        <v>1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933</v>
      </c>
      <c r="AJ229" s="2">
        <v>42137</v>
      </c>
      <c r="AL229" t="str">
        <f t="shared" si="4"/>
        <v>971,0,1,97,382,114,276,75,124,38,2,6,4,4,3,0,0,0,0,0,0,0,62,2712,0,0,0,1,0,0,1,0,0,933,42137</v>
      </c>
    </row>
    <row r="230" spans="1:38" x14ac:dyDescent="0.25">
      <c r="A230" s="1">
        <v>22804</v>
      </c>
      <c r="B230" s="1">
        <v>25</v>
      </c>
      <c r="C230" s="1">
        <v>1</v>
      </c>
      <c r="D230" s="1">
        <v>0</v>
      </c>
      <c r="E230" s="1">
        <v>75</v>
      </c>
      <c r="F230" s="1">
        <v>14</v>
      </c>
      <c r="G230" s="1">
        <v>1</v>
      </c>
      <c r="H230" s="1">
        <v>7</v>
      </c>
      <c r="I230" s="1">
        <v>2</v>
      </c>
      <c r="J230" s="1">
        <v>1</v>
      </c>
      <c r="K230" s="1">
        <v>1</v>
      </c>
      <c r="L230" s="1">
        <v>1</v>
      </c>
      <c r="M230" s="1">
        <v>2</v>
      </c>
      <c r="N230" s="1">
        <v>0</v>
      </c>
      <c r="O230" s="1">
        <v>2</v>
      </c>
      <c r="P230" s="1">
        <v>9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49</v>
      </c>
      <c r="Y230" s="1">
        <v>2492</v>
      </c>
      <c r="Z230" s="1">
        <v>0</v>
      </c>
      <c r="AA230" s="1">
        <v>0</v>
      </c>
      <c r="AB230" s="1">
        <v>1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24</v>
      </c>
      <c r="AJ230" s="2">
        <v>42357</v>
      </c>
      <c r="AL230" t="str">
        <f t="shared" si="4"/>
        <v>25,1,0,75,14,1,7,2,1,1,1,2,0,2,9,0,0,0,0,0,0,0,49,2492,0,0,1,0,0,0,1,0,0,24,42357</v>
      </c>
    </row>
    <row r="231" spans="1:38" x14ac:dyDescent="0.25">
      <c r="A231" s="1">
        <v>78687</v>
      </c>
      <c r="B231" s="1">
        <v>1889</v>
      </c>
      <c r="C231" s="1">
        <v>0</v>
      </c>
      <c r="D231" s="1">
        <v>0</v>
      </c>
      <c r="E231" s="1">
        <v>13</v>
      </c>
      <c r="F231" s="1">
        <v>817</v>
      </c>
      <c r="G231" s="1">
        <v>185</v>
      </c>
      <c r="H231" s="1">
        <v>687</v>
      </c>
      <c r="I231" s="1">
        <v>145</v>
      </c>
      <c r="J231" s="1">
        <v>55</v>
      </c>
      <c r="K231" s="1">
        <v>241</v>
      </c>
      <c r="L231" s="1">
        <v>1</v>
      </c>
      <c r="M231" s="1">
        <v>4</v>
      </c>
      <c r="N231" s="1">
        <v>6</v>
      </c>
      <c r="O231" s="1">
        <v>8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V231" s="1">
        <v>0</v>
      </c>
      <c r="W231" s="1">
        <v>1</v>
      </c>
      <c r="X231" s="1">
        <v>37</v>
      </c>
      <c r="Y231" s="1">
        <v>2848</v>
      </c>
      <c r="Z231" s="1">
        <v>0</v>
      </c>
      <c r="AA231" s="1">
        <v>0</v>
      </c>
      <c r="AB231" s="1">
        <v>0</v>
      </c>
      <c r="AC231" s="1">
        <v>1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1648</v>
      </c>
      <c r="AJ231" s="2">
        <v>42001</v>
      </c>
      <c r="AL231" t="str">
        <f t="shared" si="4"/>
        <v>1889,0,0,13,817,185,687,145,55,241,1,4,6,8,2,0,0,0,0,1,0,1,37,2848,0,0,0,1,0,0,1,0,0,1648,42001</v>
      </c>
    </row>
    <row r="232" spans="1:38" x14ac:dyDescent="0.25">
      <c r="A232" s="1">
        <v>61074</v>
      </c>
      <c r="B232" s="1">
        <v>950</v>
      </c>
      <c r="C232" s="1">
        <v>0</v>
      </c>
      <c r="D232" s="1">
        <v>1</v>
      </c>
      <c r="E232" s="1">
        <v>37</v>
      </c>
      <c r="F232" s="1">
        <v>789</v>
      </c>
      <c r="G232" s="1">
        <v>0</v>
      </c>
      <c r="H232" s="1">
        <v>133</v>
      </c>
      <c r="I232" s="1">
        <v>0</v>
      </c>
      <c r="J232" s="1">
        <v>28</v>
      </c>
      <c r="K232" s="1">
        <v>152</v>
      </c>
      <c r="L232" s="1">
        <v>7</v>
      </c>
      <c r="M232" s="1">
        <v>11</v>
      </c>
      <c r="N232" s="1">
        <v>5</v>
      </c>
      <c r="O232" s="1">
        <v>8</v>
      </c>
      <c r="P232" s="1">
        <v>7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62</v>
      </c>
      <c r="Y232" s="1">
        <v>2840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798</v>
      </c>
      <c r="AJ232" s="2">
        <v>42009</v>
      </c>
      <c r="AL232" t="str">
        <f t="shared" si="4"/>
        <v>950,0,1,37,789,0,133,0,28,152,7,11,5,8,7,0,0,0,0,0,0,0,62,2840,0,1,0,0,0,0,1,0,0,798,42009</v>
      </c>
    </row>
    <row r="233" spans="1:38" x14ac:dyDescent="0.25">
      <c r="A233" s="1">
        <v>31686</v>
      </c>
      <c r="B233" s="1">
        <v>16</v>
      </c>
      <c r="C233" s="1">
        <v>1</v>
      </c>
      <c r="D233" s="1">
        <v>1</v>
      </c>
      <c r="E233" s="1">
        <v>31</v>
      </c>
      <c r="F233" s="1">
        <v>11</v>
      </c>
      <c r="G233" s="1">
        <v>0</v>
      </c>
      <c r="H233" s="1">
        <v>5</v>
      </c>
      <c r="I233" s="1">
        <v>0</v>
      </c>
      <c r="J233" s="1">
        <v>0</v>
      </c>
      <c r="K233" s="1">
        <v>1</v>
      </c>
      <c r="L233" s="1">
        <v>2</v>
      </c>
      <c r="M233" s="1">
        <v>1</v>
      </c>
      <c r="N233" s="1">
        <v>0</v>
      </c>
      <c r="O233" s="1">
        <v>3</v>
      </c>
      <c r="P233" s="1">
        <v>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56</v>
      </c>
      <c r="Y233" s="1">
        <v>2183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15</v>
      </c>
      <c r="AJ233" s="2">
        <v>42666</v>
      </c>
      <c r="AL233" t="str">
        <f t="shared" si="4"/>
        <v>16,1,1,31,11,0,5,0,0,1,2,1,0,3,6,0,0,0,0,0,0,0,56,2183,0,1,0,0,0,0,0,0,1,15,42666</v>
      </c>
    </row>
    <row r="234" spans="1:38" x14ac:dyDescent="0.25">
      <c r="A234" s="1">
        <v>95169</v>
      </c>
      <c r="B234" s="1">
        <v>1881</v>
      </c>
      <c r="C234" s="1">
        <v>0</v>
      </c>
      <c r="D234" s="1">
        <v>0</v>
      </c>
      <c r="E234" s="1">
        <v>1</v>
      </c>
      <c r="F234" s="1">
        <v>1285</v>
      </c>
      <c r="G234" s="1">
        <v>21</v>
      </c>
      <c r="H234" s="1">
        <v>449</v>
      </c>
      <c r="I234" s="1">
        <v>106</v>
      </c>
      <c r="J234" s="1">
        <v>20</v>
      </c>
      <c r="K234" s="1">
        <v>20</v>
      </c>
      <c r="L234" s="1">
        <v>1</v>
      </c>
      <c r="M234" s="1">
        <v>4</v>
      </c>
      <c r="N234" s="1">
        <v>3</v>
      </c>
      <c r="O234" s="1">
        <v>4</v>
      </c>
      <c r="P234" s="1">
        <v>1</v>
      </c>
      <c r="Q234" s="1">
        <v>1</v>
      </c>
      <c r="R234" s="1">
        <v>0</v>
      </c>
      <c r="S234" s="1">
        <v>0</v>
      </c>
      <c r="T234" s="1">
        <v>0</v>
      </c>
      <c r="U234" s="1">
        <v>1</v>
      </c>
      <c r="V234" s="1">
        <v>0</v>
      </c>
      <c r="W234" s="1">
        <v>1</v>
      </c>
      <c r="X234" s="1">
        <v>33</v>
      </c>
      <c r="Y234" s="1">
        <v>2422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1861</v>
      </c>
      <c r="AJ234" s="2">
        <v>42427</v>
      </c>
      <c r="AL234" t="str">
        <f t="shared" si="4"/>
        <v>1881,0,0,1,1285,21,449,106,20,20,1,4,3,4,1,1,0,0,0,1,0,1,33,2422,0,0,1,0,0,0,0,0,1,1861,42427</v>
      </c>
    </row>
    <row r="235" spans="1:38" x14ac:dyDescent="0.25">
      <c r="A235" s="1">
        <v>75027</v>
      </c>
      <c r="B235" s="1">
        <v>1313</v>
      </c>
      <c r="C235" s="1">
        <v>0</v>
      </c>
      <c r="D235" s="1">
        <v>1</v>
      </c>
      <c r="E235" s="1">
        <v>74</v>
      </c>
      <c r="F235" s="1">
        <v>925</v>
      </c>
      <c r="G235" s="1">
        <v>64</v>
      </c>
      <c r="H235" s="1">
        <v>179</v>
      </c>
      <c r="I235" s="1">
        <v>133</v>
      </c>
      <c r="J235" s="1">
        <v>12</v>
      </c>
      <c r="K235" s="1">
        <v>77</v>
      </c>
      <c r="L235" s="1">
        <v>2</v>
      </c>
      <c r="M235" s="1">
        <v>9</v>
      </c>
      <c r="N235" s="1">
        <v>4</v>
      </c>
      <c r="O235" s="1">
        <v>6</v>
      </c>
      <c r="P235" s="1">
        <v>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67</v>
      </c>
      <c r="Y235" s="1">
        <v>2695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1236</v>
      </c>
      <c r="AJ235" s="2">
        <v>42154</v>
      </c>
      <c r="AL235" t="str">
        <f t="shared" si="4"/>
        <v>1313,0,1,74,925,64,179,133,12,77,2,9,4,6,5,0,0,0,0,0,0,0,67,2695,0,1,0,0,0,0,1,0,0,1236,42154</v>
      </c>
    </row>
    <row r="236" spans="1:38" x14ac:dyDescent="0.25">
      <c r="A236" s="1">
        <v>67546</v>
      </c>
      <c r="B236" s="1">
        <v>1954</v>
      </c>
      <c r="C236" s="1">
        <v>0</v>
      </c>
      <c r="D236" s="1">
        <v>0</v>
      </c>
      <c r="E236" s="1">
        <v>90</v>
      </c>
      <c r="F236" s="1">
        <v>864</v>
      </c>
      <c r="G236" s="1">
        <v>134</v>
      </c>
      <c r="H236" s="1">
        <v>768</v>
      </c>
      <c r="I236" s="1">
        <v>150</v>
      </c>
      <c r="J236" s="1">
        <v>38</v>
      </c>
      <c r="K236" s="1">
        <v>172</v>
      </c>
      <c r="L236" s="1">
        <v>1</v>
      </c>
      <c r="M236" s="1">
        <v>4</v>
      </c>
      <c r="N236" s="1">
        <v>10</v>
      </c>
      <c r="O236" s="1">
        <v>5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32</v>
      </c>
      <c r="Y236" s="1">
        <v>2826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1</v>
      </c>
      <c r="AI236" s="1">
        <v>1782</v>
      </c>
      <c r="AJ236" s="2">
        <v>42023</v>
      </c>
      <c r="AL236" t="str">
        <f t="shared" si="4"/>
        <v>1954,0,0,90,864,134,768,150,38,172,1,4,10,5,3,0,0,0,0,0,0,0,32,2826,0,1,0,0,0,0,0,0,1,1782,42023</v>
      </c>
    </row>
    <row r="237" spans="1:38" x14ac:dyDescent="0.25">
      <c r="A237" s="1">
        <v>65176</v>
      </c>
      <c r="B237" s="1">
        <v>1461</v>
      </c>
      <c r="C237" s="1">
        <v>0</v>
      </c>
      <c r="D237" s="1">
        <v>1</v>
      </c>
      <c r="E237" s="1">
        <v>57</v>
      </c>
      <c r="F237" s="1">
        <v>960</v>
      </c>
      <c r="G237" s="1">
        <v>28</v>
      </c>
      <c r="H237" s="1">
        <v>183</v>
      </c>
      <c r="I237" s="1">
        <v>220</v>
      </c>
      <c r="J237" s="1">
        <v>70</v>
      </c>
      <c r="K237" s="1">
        <v>70</v>
      </c>
      <c r="L237" s="1">
        <v>4</v>
      </c>
      <c r="M237" s="1">
        <v>9</v>
      </c>
      <c r="N237" s="1">
        <v>6</v>
      </c>
      <c r="O237" s="1">
        <v>6</v>
      </c>
      <c r="P237" s="1">
        <v>6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51</v>
      </c>
      <c r="Y237" s="1">
        <v>2767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1</v>
      </c>
      <c r="AH237" s="1">
        <v>0</v>
      </c>
      <c r="AI237" s="1">
        <v>1391</v>
      </c>
      <c r="AJ237" s="2">
        <v>42082</v>
      </c>
      <c r="AL237" t="str">
        <f t="shared" si="4"/>
        <v>1461,0,1,57,960,28,183,220,70,70,4,9,6,6,6,0,0,0,0,0,0,0,51,2767,0,0,0,1,0,0,0,1,0,1391,42082</v>
      </c>
    </row>
    <row r="238" spans="1:38" x14ac:dyDescent="0.25">
      <c r="A238" s="1">
        <v>31160</v>
      </c>
      <c r="B238" s="1">
        <v>51</v>
      </c>
      <c r="C238" s="1">
        <v>1</v>
      </c>
      <c r="D238" s="1">
        <v>0</v>
      </c>
      <c r="E238" s="1">
        <v>59</v>
      </c>
      <c r="F238" s="1">
        <v>16</v>
      </c>
      <c r="G238" s="1">
        <v>3</v>
      </c>
      <c r="H238" s="1">
        <v>25</v>
      </c>
      <c r="I238" s="1">
        <v>6</v>
      </c>
      <c r="J238" s="1">
        <v>1</v>
      </c>
      <c r="K238" s="1">
        <v>13</v>
      </c>
      <c r="L238" s="1">
        <v>2</v>
      </c>
      <c r="M238" s="1">
        <v>2</v>
      </c>
      <c r="N238" s="1">
        <v>0</v>
      </c>
      <c r="O238" s="1">
        <v>3</v>
      </c>
      <c r="P238" s="1">
        <v>8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45</v>
      </c>
      <c r="Y238" s="1">
        <v>2445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H238" s="1">
        <v>0</v>
      </c>
      <c r="AI238" s="1">
        <v>38</v>
      </c>
      <c r="AJ238" s="2">
        <v>42404</v>
      </c>
      <c r="AL238" t="str">
        <f t="shared" si="4"/>
        <v>51,1,0,59,16,3,25,6,1,13,2,2,0,3,8,0,0,0,0,0,0,0,45,2445,0,0,1,0,0,0,0,1,0,38,42404</v>
      </c>
    </row>
    <row r="239" spans="1:38" x14ac:dyDescent="0.25">
      <c r="A239" s="1">
        <v>29938</v>
      </c>
      <c r="B239" s="1">
        <v>15</v>
      </c>
      <c r="C239" s="1">
        <v>1</v>
      </c>
      <c r="D239" s="1">
        <v>0</v>
      </c>
      <c r="E239" s="1">
        <v>52</v>
      </c>
      <c r="F239" s="1">
        <v>3</v>
      </c>
      <c r="G239" s="1">
        <v>3</v>
      </c>
      <c r="H239" s="1">
        <v>7</v>
      </c>
      <c r="I239" s="1">
        <v>0</v>
      </c>
      <c r="J239" s="1">
        <v>2</v>
      </c>
      <c r="K239" s="1">
        <v>11</v>
      </c>
      <c r="L239" s="1">
        <v>2</v>
      </c>
      <c r="M239" s="1">
        <v>1</v>
      </c>
      <c r="N239" s="1">
        <v>0</v>
      </c>
      <c r="O239" s="1">
        <v>3</v>
      </c>
      <c r="P239" s="1">
        <v>6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35</v>
      </c>
      <c r="Y239" s="1">
        <v>2404</v>
      </c>
      <c r="Z239" s="1">
        <v>0</v>
      </c>
      <c r="AA239" s="1">
        <v>0</v>
      </c>
      <c r="AB239" s="1">
        <v>1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4</v>
      </c>
      <c r="AJ239" s="2">
        <v>42445</v>
      </c>
      <c r="AL239" t="str">
        <f t="shared" si="4"/>
        <v>15,1,0,52,3,3,7,0,2,11,2,1,0,3,6,0,0,0,0,0,0,0,35,2404,0,0,1,0,0,0,1,0,0,4,42445</v>
      </c>
    </row>
    <row r="240" spans="1:38" x14ac:dyDescent="0.25">
      <c r="A240" s="1">
        <v>90273</v>
      </c>
      <c r="B240" s="1">
        <v>1880</v>
      </c>
      <c r="C240" s="1">
        <v>0</v>
      </c>
      <c r="D240" s="1">
        <v>0</v>
      </c>
      <c r="E240" s="1">
        <v>32</v>
      </c>
      <c r="F240" s="1">
        <v>704</v>
      </c>
      <c r="G240" s="1">
        <v>129</v>
      </c>
      <c r="H240" s="1">
        <v>853</v>
      </c>
      <c r="I240" s="1">
        <v>120</v>
      </c>
      <c r="J240" s="1">
        <v>74</v>
      </c>
      <c r="K240" s="1">
        <v>111</v>
      </c>
      <c r="L240" s="1">
        <v>1</v>
      </c>
      <c r="M240" s="1">
        <v>5</v>
      </c>
      <c r="N240" s="1">
        <v>6</v>
      </c>
      <c r="O240" s="1">
        <v>7</v>
      </c>
      <c r="P240" s="1">
        <v>2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  <c r="W240" s="1">
        <v>1</v>
      </c>
      <c r="X240" s="1">
        <v>29</v>
      </c>
      <c r="Y240" s="1">
        <v>2356</v>
      </c>
      <c r="Z240" s="1">
        <v>0</v>
      </c>
      <c r="AA240" s="1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1769</v>
      </c>
      <c r="AJ240" s="2">
        <v>42493</v>
      </c>
      <c r="AL240" t="str">
        <f t="shared" si="4"/>
        <v>1880,0,0,32,704,129,853,120,74,111,1,5,6,7,2,1,0,0,1,1,0,1,29,2356,0,0,1,0,0,0,1,0,0,1769,42493</v>
      </c>
    </row>
    <row r="241" spans="1:38" x14ac:dyDescent="0.25">
      <c r="A241" s="1">
        <v>26490</v>
      </c>
      <c r="B241" s="1">
        <v>185</v>
      </c>
      <c r="C241" s="1">
        <v>0</v>
      </c>
      <c r="D241" s="1">
        <v>0</v>
      </c>
      <c r="E241" s="1">
        <v>92</v>
      </c>
      <c r="F241" s="1">
        <v>45</v>
      </c>
      <c r="G241" s="1">
        <v>47</v>
      </c>
      <c r="H241" s="1">
        <v>52</v>
      </c>
      <c r="I241" s="1">
        <v>21</v>
      </c>
      <c r="J241" s="1">
        <v>20</v>
      </c>
      <c r="K241" s="1">
        <v>25</v>
      </c>
      <c r="L241" s="1">
        <v>2</v>
      </c>
      <c r="M241" s="1">
        <v>3</v>
      </c>
      <c r="N241" s="1">
        <v>1</v>
      </c>
      <c r="O241" s="1">
        <v>5</v>
      </c>
      <c r="P241" s="1">
        <v>6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62</v>
      </c>
      <c r="Y241" s="1">
        <v>2804</v>
      </c>
      <c r="Z241" s="1">
        <v>0</v>
      </c>
      <c r="AA241" s="1">
        <v>0</v>
      </c>
      <c r="AB241" s="1">
        <v>0</v>
      </c>
      <c r="AC241" s="1">
        <v>1</v>
      </c>
      <c r="AD241" s="1">
        <v>0</v>
      </c>
      <c r="AE241" s="1">
        <v>1</v>
      </c>
      <c r="AF241" s="1">
        <v>0</v>
      </c>
      <c r="AG241" s="1">
        <v>0</v>
      </c>
      <c r="AH241" s="1">
        <v>0</v>
      </c>
      <c r="AI241" s="1">
        <v>160</v>
      </c>
      <c r="AJ241" s="2">
        <v>42045</v>
      </c>
      <c r="AL241" t="str">
        <f t="shared" si="4"/>
        <v>185,0,0,92,45,47,52,21,20,25,2,3,1,5,6,0,0,0,0,0,0,0,62,2804,0,0,0,1,0,1,0,0,0,160,42045</v>
      </c>
    </row>
    <row r="242" spans="1:38" x14ac:dyDescent="0.25">
      <c r="A242" s="1">
        <v>75702</v>
      </c>
      <c r="B242" s="1">
        <v>1118</v>
      </c>
      <c r="C242" s="1">
        <v>1</v>
      </c>
      <c r="D242" s="1">
        <v>1</v>
      </c>
      <c r="E242" s="1">
        <v>77</v>
      </c>
      <c r="F242" s="1">
        <v>650</v>
      </c>
      <c r="G242" s="1">
        <v>28</v>
      </c>
      <c r="H242" s="1">
        <v>353</v>
      </c>
      <c r="I242" s="1">
        <v>45</v>
      </c>
      <c r="J242" s="1">
        <v>42</v>
      </c>
      <c r="K242" s="1">
        <v>30</v>
      </c>
      <c r="L242" s="1">
        <v>5</v>
      </c>
      <c r="M242" s="1">
        <v>4</v>
      </c>
      <c r="N242" s="1">
        <v>6</v>
      </c>
      <c r="O242" s="1">
        <v>11</v>
      </c>
      <c r="P242" s="1">
        <v>8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53</v>
      </c>
      <c r="Y242" s="1">
        <v>2828</v>
      </c>
      <c r="Z242" s="1">
        <v>0</v>
      </c>
      <c r="AA242" s="1">
        <v>0</v>
      </c>
      <c r="AB242" s="1">
        <v>0</v>
      </c>
      <c r="AC242" s="1">
        <v>1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1088</v>
      </c>
      <c r="AJ242" s="2">
        <v>42021</v>
      </c>
      <c r="AL242" t="str">
        <f t="shared" si="4"/>
        <v>1118,1,1,77,650,28,353,45,42,30,5,4,6,11,8,0,0,0,0,0,0,0,53,2828,0,0,0,1,0,0,1,0,0,1088,42021</v>
      </c>
    </row>
    <row r="243" spans="1:38" x14ac:dyDescent="0.25">
      <c r="A243" s="1">
        <v>30899</v>
      </c>
      <c r="B243" s="1">
        <v>32</v>
      </c>
      <c r="C243" s="1">
        <v>1</v>
      </c>
      <c r="D243" s="1">
        <v>0</v>
      </c>
      <c r="E243" s="1">
        <v>35</v>
      </c>
      <c r="F243" s="1">
        <v>24</v>
      </c>
      <c r="G243" s="1">
        <v>0</v>
      </c>
      <c r="H243" s="1">
        <v>8</v>
      </c>
      <c r="I243" s="1">
        <v>0</v>
      </c>
      <c r="J243" s="1">
        <v>0</v>
      </c>
      <c r="K243" s="1">
        <v>1</v>
      </c>
      <c r="L243" s="1">
        <v>2</v>
      </c>
      <c r="M243" s="1">
        <v>1</v>
      </c>
      <c r="N243" s="1">
        <v>0</v>
      </c>
      <c r="O243" s="1">
        <v>3</v>
      </c>
      <c r="P243" s="1">
        <v>6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46</v>
      </c>
      <c r="Y243" s="1">
        <v>2783</v>
      </c>
      <c r="Z243" s="1">
        <v>0</v>
      </c>
      <c r="AA243" s="1">
        <v>0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31</v>
      </c>
      <c r="AJ243" s="2">
        <v>42066</v>
      </c>
      <c r="AL243" t="str">
        <f t="shared" si="4"/>
        <v>32,1,0,35,24,0,8,0,0,1,2,1,0,3,6,0,0,0,0,0,0,0,46,2783,0,0,1,0,0,0,0,0,1,31,42066</v>
      </c>
    </row>
    <row r="244" spans="1:38" x14ac:dyDescent="0.25">
      <c r="A244" s="1">
        <v>63342</v>
      </c>
      <c r="B244" s="1">
        <v>1080</v>
      </c>
      <c r="C244" s="1">
        <v>0</v>
      </c>
      <c r="D244" s="1">
        <v>1</v>
      </c>
      <c r="E244" s="1">
        <v>48</v>
      </c>
      <c r="F244" s="1">
        <v>918</v>
      </c>
      <c r="G244" s="1">
        <v>21</v>
      </c>
      <c r="H244" s="1">
        <v>118</v>
      </c>
      <c r="I244" s="1">
        <v>13</v>
      </c>
      <c r="J244" s="1">
        <v>10</v>
      </c>
      <c r="K244" s="1">
        <v>21</v>
      </c>
      <c r="L244" s="1">
        <v>3</v>
      </c>
      <c r="M244" s="1">
        <v>8</v>
      </c>
      <c r="N244" s="1">
        <v>3</v>
      </c>
      <c r="O244" s="1">
        <v>5</v>
      </c>
      <c r="P244" s="1">
        <v>6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59</v>
      </c>
      <c r="Y244" s="1">
        <v>2780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1059</v>
      </c>
      <c r="AJ244" s="2">
        <v>42069</v>
      </c>
      <c r="AL244" t="str">
        <f t="shared" si="4"/>
        <v>1080,0,1,48,918,21,118,13,10,21,3,8,3,5,6,0,0,0,1,0,0,0,59,2780,0,0,0,1,0,0,0,0,1,1059,42069</v>
      </c>
    </row>
    <row r="245" spans="1:38" x14ac:dyDescent="0.25">
      <c r="A245" s="1">
        <v>45989</v>
      </c>
      <c r="B245" s="1">
        <v>310</v>
      </c>
      <c r="C245" s="1">
        <v>0</v>
      </c>
      <c r="D245" s="1">
        <v>1</v>
      </c>
      <c r="E245" s="1">
        <v>97</v>
      </c>
      <c r="F245" s="1">
        <v>138</v>
      </c>
      <c r="G245" s="1">
        <v>33</v>
      </c>
      <c r="H245" s="1">
        <v>87</v>
      </c>
      <c r="I245" s="1">
        <v>28</v>
      </c>
      <c r="J245" s="1">
        <v>24</v>
      </c>
      <c r="K245" s="1">
        <v>12</v>
      </c>
      <c r="L245" s="1">
        <v>4</v>
      </c>
      <c r="M245" s="1">
        <v>3</v>
      </c>
      <c r="N245" s="1">
        <v>2</v>
      </c>
      <c r="O245" s="1">
        <v>7</v>
      </c>
      <c r="P245" s="1">
        <v>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56</v>
      </c>
      <c r="Y245" s="1">
        <v>2774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298</v>
      </c>
      <c r="AJ245" s="2">
        <v>42075</v>
      </c>
      <c r="AL245" t="str">
        <f t="shared" si="4"/>
        <v>310,0,1,97,138,33,87,28,24,12,4,3,2,7,3,0,0,0,0,0,0,0,56,2774,0,0,1,0,0,0,1,0,0,298,42075</v>
      </c>
    </row>
    <row r="246" spans="1:38" x14ac:dyDescent="0.25">
      <c r="A246" s="1">
        <v>18701</v>
      </c>
      <c r="B246" s="1">
        <v>34</v>
      </c>
      <c r="C246" s="1">
        <v>1</v>
      </c>
      <c r="D246" s="1">
        <v>1</v>
      </c>
      <c r="E246" s="1">
        <v>95</v>
      </c>
      <c r="F246" s="1">
        <v>12</v>
      </c>
      <c r="G246" s="1">
        <v>4</v>
      </c>
      <c r="H246" s="1">
        <v>2</v>
      </c>
      <c r="I246" s="1">
        <v>10</v>
      </c>
      <c r="J246" s="1">
        <v>6</v>
      </c>
      <c r="K246" s="1">
        <v>10</v>
      </c>
      <c r="L246" s="1">
        <v>4</v>
      </c>
      <c r="M246" s="1">
        <v>2</v>
      </c>
      <c r="N246" s="1">
        <v>0</v>
      </c>
      <c r="O246" s="1">
        <v>4</v>
      </c>
      <c r="P246" s="1">
        <v>5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56</v>
      </c>
      <c r="Y246" s="1">
        <v>2549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24</v>
      </c>
      <c r="AJ246" s="2">
        <v>42300</v>
      </c>
      <c r="AL246" t="str">
        <f t="shared" si="4"/>
        <v>34,1,1,95,12,4,2,10,6,10,4,2,0,4,5,0,0,0,0,0,0,0,56,2549,0,0,1,0,0,0,1,0,0,24,42300</v>
      </c>
    </row>
    <row r="247" spans="1:38" x14ac:dyDescent="0.25">
      <c r="A247" s="1">
        <v>40737</v>
      </c>
      <c r="B247" s="1">
        <v>15</v>
      </c>
      <c r="C247" s="1">
        <v>2</v>
      </c>
      <c r="D247" s="1">
        <v>1</v>
      </c>
      <c r="E247" s="1">
        <v>24</v>
      </c>
      <c r="F247" s="1">
        <v>11</v>
      </c>
      <c r="G247" s="1">
        <v>0</v>
      </c>
      <c r="H247" s="1">
        <v>4</v>
      </c>
      <c r="I247" s="1">
        <v>0</v>
      </c>
      <c r="J247" s="1">
        <v>0</v>
      </c>
      <c r="K247" s="1">
        <v>2</v>
      </c>
      <c r="L247" s="1">
        <v>1</v>
      </c>
      <c r="M247" s="1">
        <v>1</v>
      </c>
      <c r="N247" s="1">
        <v>0</v>
      </c>
      <c r="O247" s="1">
        <v>2</v>
      </c>
      <c r="P247" s="1">
        <v>8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63</v>
      </c>
      <c r="Y247" s="1">
        <v>2362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>
        <v>13</v>
      </c>
      <c r="AJ247" s="2">
        <v>42487</v>
      </c>
      <c r="AL247" t="str">
        <f t="shared" si="4"/>
        <v>15,2,1,24,11,0,4,0,0,2,1,1,0,2,8,0,0,0,0,0,0,0,63,2362,0,0,1,0,0,0,0,0,1,13,42487</v>
      </c>
    </row>
    <row r="248" spans="1:38" x14ac:dyDescent="0.25">
      <c r="A248" s="1">
        <v>81205</v>
      </c>
      <c r="B248" s="1">
        <v>1879</v>
      </c>
      <c r="C248" s="1">
        <v>0</v>
      </c>
      <c r="D248" s="1">
        <v>0</v>
      </c>
      <c r="E248" s="1">
        <v>43</v>
      </c>
      <c r="F248" s="1">
        <v>724</v>
      </c>
      <c r="G248" s="1">
        <v>74</v>
      </c>
      <c r="H248" s="1">
        <v>929</v>
      </c>
      <c r="I248" s="1">
        <v>97</v>
      </c>
      <c r="J248" s="1">
        <v>55</v>
      </c>
      <c r="K248" s="1">
        <v>130</v>
      </c>
      <c r="L248" s="1">
        <v>1</v>
      </c>
      <c r="M248" s="1">
        <v>5</v>
      </c>
      <c r="N248" s="1">
        <v>6</v>
      </c>
      <c r="O248" s="1">
        <v>7</v>
      </c>
      <c r="P248" s="1">
        <v>2</v>
      </c>
      <c r="Q248" s="1">
        <v>0</v>
      </c>
      <c r="R248" s="1">
        <v>1</v>
      </c>
      <c r="S248" s="1">
        <v>1</v>
      </c>
      <c r="T248" s="1">
        <v>0</v>
      </c>
      <c r="U248" s="1">
        <v>1</v>
      </c>
      <c r="V248" s="1">
        <v>0</v>
      </c>
      <c r="W248" s="1">
        <v>1</v>
      </c>
      <c r="X248" s="1">
        <v>50</v>
      </c>
      <c r="Y248" s="1">
        <v>2326</v>
      </c>
      <c r="Z248" s="1">
        <v>0</v>
      </c>
      <c r="AA248" s="1">
        <v>0</v>
      </c>
      <c r="AB248" s="1">
        <v>0</v>
      </c>
      <c r="AC248" s="1">
        <v>1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1749</v>
      </c>
      <c r="AJ248" s="2">
        <v>42523</v>
      </c>
      <c r="AL248" t="str">
        <f t="shared" si="4"/>
        <v>1879,0,0,43,724,74,929,97,55,130,1,5,6,7,2,0,1,1,0,1,0,1,50,2326,0,0,0,1,0,0,1,0,0,1749,42523</v>
      </c>
    </row>
    <row r="249" spans="1:38" x14ac:dyDescent="0.25">
      <c r="A249" s="1">
        <v>69674</v>
      </c>
      <c r="B249" s="1">
        <v>821</v>
      </c>
      <c r="C249" s="1">
        <v>0</v>
      </c>
      <c r="D249" s="1">
        <v>2</v>
      </c>
      <c r="E249" s="1">
        <v>46</v>
      </c>
      <c r="F249" s="1">
        <v>554</v>
      </c>
      <c r="G249" s="1">
        <v>41</v>
      </c>
      <c r="H249" s="1">
        <v>215</v>
      </c>
      <c r="I249" s="1">
        <v>11</v>
      </c>
      <c r="J249" s="1">
        <v>0</v>
      </c>
      <c r="K249" s="1">
        <v>24</v>
      </c>
      <c r="L249" s="1">
        <v>3</v>
      </c>
      <c r="M249" s="1">
        <v>10</v>
      </c>
      <c r="N249" s="1">
        <v>2</v>
      </c>
      <c r="O249" s="1">
        <v>10</v>
      </c>
      <c r="P249" s="1">
        <v>5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52</v>
      </c>
      <c r="Y249" s="1">
        <v>2562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1</v>
      </c>
      <c r="AI249" s="1">
        <v>797</v>
      </c>
      <c r="AJ249" s="2">
        <v>42287</v>
      </c>
      <c r="AL249" t="str">
        <f t="shared" si="4"/>
        <v>821,0,2,46,554,41,215,11,0,24,3,10,2,10,5,0,0,0,0,0,0,0,52,2562,1,0,0,0,0,0,0,0,1,797,42287</v>
      </c>
    </row>
    <row r="250" spans="1:38" x14ac:dyDescent="0.25">
      <c r="A250" s="1">
        <v>44159</v>
      </c>
      <c r="B250" s="1">
        <v>268</v>
      </c>
      <c r="C250" s="1">
        <v>1</v>
      </c>
      <c r="D250" s="1">
        <v>0</v>
      </c>
      <c r="E250" s="1">
        <v>85</v>
      </c>
      <c r="F250" s="1">
        <v>167</v>
      </c>
      <c r="G250" s="1">
        <v>2</v>
      </c>
      <c r="H250" s="1">
        <v>62</v>
      </c>
      <c r="I250" s="1">
        <v>24</v>
      </c>
      <c r="J250" s="1">
        <v>13</v>
      </c>
      <c r="K250" s="1">
        <v>7</v>
      </c>
      <c r="L250" s="1">
        <v>4</v>
      </c>
      <c r="M250" s="1">
        <v>4</v>
      </c>
      <c r="N250" s="1">
        <v>1</v>
      </c>
      <c r="O250" s="1">
        <v>6</v>
      </c>
      <c r="P250" s="1">
        <v>5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50</v>
      </c>
      <c r="Y250" s="1">
        <v>2171</v>
      </c>
      <c r="Z250" s="1">
        <v>0</v>
      </c>
      <c r="AA250" s="1">
        <v>1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H250" s="1">
        <v>0</v>
      </c>
      <c r="AI250" s="1">
        <v>261</v>
      </c>
      <c r="AJ250" s="2">
        <v>42678</v>
      </c>
      <c r="AL250" t="str">
        <f t="shared" si="4"/>
        <v>268,1,0,85,167,2,62,24,13,7,4,4,1,6,5,0,0,0,0,0,0,0,50,2171,0,1,0,0,0,0,0,1,0,261,42678</v>
      </c>
    </row>
    <row r="251" spans="1:38" x14ac:dyDescent="0.25">
      <c r="A251" s="1">
        <v>37717</v>
      </c>
      <c r="B251" s="1">
        <v>20</v>
      </c>
      <c r="C251" s="1">
        <v>1</v>
      </c>
      <c r="D251" s="1">
        <v>0</v>
      </c>
      <c r="E251" s="1">
        <v>31</v>
      </c>
      <c r="F251" s="1">
        <v>9</v>
      </c>
      <c r="G251" s="1">
        <v>0</v>
      </c>
      <c r="H251" s="1">
        <v>6</v>
      </c>
      <c r="I251" s="1">
        <v>4</v>
      </c>
      <c r="J251" s="1">
        <v>1</v>
      </c>
      <c r="K251" s="1">
        <v>5</v>
      </c>
      <c r="L251" s="1">
        <v>1</v>
      </c>
      <c r="M251" s="1">
        <v>1</v>
      </c>
      <c r="N251" s="1">
        <v>0</v>
      </c>
      <c r="O251" s="1">
        <v>2</v>
      </c>
      <c r="P251" s="1">
        <v>9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42</v>
      </c>
      <c r="Y251" s="1">
        <v>2742</v>
      </c>
      <c r="Z251" s="1">
        <v>0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15</v>
      </c>
      <c r="AJ251" s="2">
        <v>42107</v>
      </c>
      <c r="AL251" t="str">
        <f t="shared" si="4"/>
        <v>20,1,0,31,9,0,6,4,1,5,1,1,0,2,9,0,0,0,0,0,0,0,42,2742,0,1,0,0,0,0,0,0,1,15,42107</v>
      </c>
    </row>
    <row r="252" spans="1:38" x14ac:dyDescent="0.25">
      <c r="A252" s="1">
        <v>75251</v>
      </c>
      <c r="B252" s="1">
        <v>1872</v>
      </c>
      <c r="C252" s="1">
        <v>0</v>
      </c>
      <c r="D252" s="1">
        <v>0</v>
      </c>
      <c r="E252" s="1">
        <v>34</v>
      </c>
      <c r="F252" s="1">
        <v>721</v>
      </c>
      <c r="G252" s="1">
        <v>111</v>
      </c>
      <c r="H252" s="1">
        <v>925</v>
      </c>
      <c r="I252" s="1">
        <v>97</v>
      </c>
      <c r="J252" s="1">
        <v>18</v>
      </c>
      <c r="K252" s="1">
        <v>18</v>
      </c>
      <c r="L252" s="1">
        <v>1</v>
      </c>
      <c r="M252" s="1">
        <v>7</v>
      </c>
      <c r="N252" s="1">
        <v>6</v>
      </c>
      <c r="O252" s="1">
        <v>5</v>
      </c>
      <c r="P252" s="1">
        <v>5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48</v>
      </c>
      <c r="Y252" s="1">
        <v>2830</v>
      </c>
      <c r="Z252" s="1">
        <v>0</v>
      </c>
      <c r="AA252" s="1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H252" s="1">
        <v>0</v>
      </c>
      <c r="AI252" s="1">
        <v>1854</v>
      </c>
      <c r="AJ252" s="2">
        <v>42019</v>
      </c>
      <c r="AL252" t="str">
        <f t="shared" si="4"/>
        <v>1872,0,0,34,721,111,925,97,18,18,1,7,6,5,5,0,0,0,0,0,0,1,48,2830,0,1,0,0,0,0,0,1,0,1854,42019</v>
      </c>
    </row>
    <row r="253" spans="1:38" x14ac:dyDescent="0.25">
      <c r="A253" s="1">
        <v>38179</v>
      </c>
      <c r="B253" s="1">
        <v>70</v>
      </c>
      <c r="C253" s="1">
        <v>1</v>
      </c>
      <c r="D253" s="1">
        <v>1</v>
      </c>
      <c r="E253" s="1">
        <v>30</v>
      </c>
      <c r="F253" s="1">
        <v>38</v>
      </c>
      <c r="G253" s="1">
        <v>4</v>
      </c>
      <c r="H253" s="1">
        <v>22</v>
      </c>
      <c r="I253" s="1">
        <v>4</v>
      </c>
      <c r="J253" s="1">
        <v>2</v>
      </c>
      <c r="K253" s="1">
        <v>20</v>
      </c>
      <c r="L253" s="1">
        <v>4</v>
      </c>
      <c r="M253" s="1">
        <v>3</v>
      </c>
      <c r="N253" s="1">
        <v>1</v>
      </c>
      <c r="O253" s="1">
        <v>3</v>
      </c>
      <c r="P253" s="1">
        <v>7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54</v>
      </c>
      <c r="Y253" s="1">
        <v>2631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1</v>
      </c>
      <c r="AH253" s="1">
        <v>0</v>
      </c>
      <c r="AI253" s="1">
        <v>50</v>
      </c>
      <c r="AJ253" s="2">
        <v>42218</v>
      </c>
      <c r="AL253" t="str">
        <f t="shared" si="4"/>
        <v>70,1,1,30,38,4,22,4,2,20,4,3,1,3,7,0,0,0,0,0,0,0,54,2631,0,1,0,0,0,0,0,1,0,50,42218</v>
      </c>
    </row>
    <row r="254" spans="1:38" x14ac:dyDescent="0.25">
      <c r="A254" s="1">
        <v>80124</v>
      </c>
      <c r="B254" s="1">
        <v>1254</v>
      </c>
      <c r="C254" s="1">
        <v>0</v>
      </c>
      <c r="D254" s="1">
        <v>0</v>
      </c>
      <c r="E254" s="1">
        <v>47</v>
      </c>
      <c r="F254" s="1">
        <v>483</v>
      </c>
      <c r="G254" s="1">
        <v>84</v>
      </c>
      <c r="H254" s="1">
        <v>398</v>
      </c>
      <c r="I254" s="1">
        <v>205</v>
      </c>
      <c r="J254" s="1">
        <v>84</v>
      </c>
      <c r="K254" s="1">
        <v>241</v>
      </c>
      <c r="L254" s="1">
        <v>1</v>
      </c>
      <c r="M254" s="1">
        <v>3</v>
      </c>
      <c r="N254" s="1">
        <v>7</v>
      </c>
      <c r="O254" s="1">
        <v>8</v>
      </c>
      <c r="P254" s="1">
        <v>1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57</v>
      </c>
      <c r="Y254" s="1">
        <v>2162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1013</v>
      </c>
      <c r="AJ254" s="2">
        <v>42687</v>
      </c>
      <c r="AL254" t="str">
        <f t="shared" si="4"/>
        <v>1254,0,0,47,483,84,398,205,84,241,1,3,7,8,1,0,0,1,0,0,0,0,57,2162,0,1,0,0,0,0,1,0,0,1013,42687</v>
      </c>
    </row>
    <row r="255" spans="1:38" x14ac:dyDescent="0.25">
      <c r="A255" s="1">
        <v>87188</v>
      </c>
      <c r="B255" s="1">
        <v>1868</v>
      </c>
      <c r="C255" s="1">
        <v>0</v>
      </c>
      <c r="D255" s="1">
        <v>0</v>
      </c>
      <c r="E255" s="1">
        <v>73</v>
      </c>
      <c r="F255" s="1">
        <v>910</v>
      </c>
      <c r="G255" s="1">
        <v>111</v>
      </c>
      <c r="H255" s="1">
        <v>724</v>
      </c>
      <c r="I255" s="1">
        <v>49</v>
      </c>
      <c r="J255" s="1">
        <v>74</v>
      </c>
      <c r="K255" s="1">
        <v>55</v>
      </c>
      <c r="L255" s="1">
        <v>1</v>
      </c>
      <c r="M255" s="1">
        <v>10</v>
      </c>
      <c r="N255" s="1">
        <v>2</v>
      </c>
      <c r="O255" s="1">
        <v>6</v>
      </c>
      <c r="P255" s="1">
        <v>3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</v>
      </c>
      <c r="X255" s="1">
        <v>37</v>
      </c>
      <c r="Y255" s="1">
        <v>2550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1</v>
      </c>
      <c r="AI255" s="1">
        <v>1813</v>
      </c>
      <c r="AJ255" s="2">
        <v>42299</v>
      </c>
      <c r="AL255" t="str">
        <f t="shared" si="4"/>
        <v>1868,0,0,73,910,111,724,49,74,55,1,10,2,6,3,0,0,0,0,0,0,1,37,2550,0,0,1,0,0,0,0,0,1,1813,42299</v>
      </c>
    </row>
    <row r="256" spans="1:38" x14ac:dyDescent="0.25">
      <c r="A256" s="1">
        <v>72940</v>
      </c>
      <c r="B256" s="1">
        <v>865</v>
      </c>
      <c r="C256" s="1">
        <v>0</v>
      </c>
      <c r="D256" s="1">
        <v>0</v>
      </c>
      <c r="E256" s="1">
        <v>13</v>
      </c>
      <c r="F256" s="1">
        <v>182</v>
      </c>
      <c r="G256" s="1">
        <v>74</v>
      </c>
      <c r="H256" s="1">
        <v>298</v>
      </c>
      <c r="I256" s="1">
        <v>162</v>
      </c>
      <c r="J256" s="1">
        <v>149</v>
      </c>
      <c r="K256" s="1">
        <v>116</v>
      </c>
      <c r="L256" s="1">
        <v>1</v>
      </c>
      <c r="M256" s="1">
        <v>3</v>
      </c>
      <c r="N256" s="1">
        <v>3</v>
      </c>
      <c r="O256" s="1">
        <v>6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50</v>
      </c>
      <c r="Y256" s="1">
        <v>2534</v>
      </c>
      <c r="Z256" s="1">
        <v>0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749</v>
      </c>
      <c r="AJ256" s="2">
        <v>42315</v>
      </c>
      <c r="AL256" t="str">
        <f t="shared" si="4"/>
        <v>865,0,0,13,182,74,298,162,149,116,1,3,3,6,1,0,0,0,0,0,0,0,50,2534,0,1,0,0,0,0,1,0,0,749,42315</v>
      </c>
    </row>
    <row r="257" spans="1:38" x14ac:dyDescent="0.25">
      <c r="A257" s="1">
        <v>22070</v>
      </c>
      <c r="B257" s="1">
        <v>46</v>
      </c>
      <c r="C257" s="1">
        <v>1</v>
      </c>
      <c r="D257" s="1">
        <v>0</v>
      </c>
      <c r="E257" s="1">
        <v>11</v>
      </c>
      <c r="F257" s="1">
        <v>10</v>
      </c>
      <c r="G257" s="1">
        <v>7</v>
      </c>
      <c r="H257" s="1">
        <v>19</v>
      </c>
      <c r="I257" s="1">
        <v>8</v>
      </c>
      <c r="J257" s="1">
        <v>2</v>
      </c>
      <c r="K257" s="1">
        <v>21</v>
      </c>
      <c r="L257" s="1">
        <v>2</v>
      </c>
      <c r="M257" s="1">
        <v>2</v>
      </c>
      <c r="N257" s="1">
        <v>2</v>
      </c>
      <c r="O257" s="1">
        <v>2</v>
      </c>
      <c r="P257" s="1">
        <v>6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50</v>
      </c>
      <c r="Y257" s="1">
        <v>2427</v>
      </c>
      <c r="Z257" s="1">
        <v>0</v>
      </c>
      <c r="AA257" s="1">
        <v>0</v>
      </c>
      <c r="AB257" s="1">
        <v>0</v>
      </c>
      <c r="AC257" s="1">
        <v>1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25</v>
      </c>
      <c r="AJ257" s="2">
        <v>42422</v>
      </c>
      <c r="AL257" t="str">
        <f t="shared" si="4"/>
        <v>46,1,0,11,10,7,19,8,2,21,2,2,2,2,6,0,0,0,0,0,0,0,50,2427,0,0,0,1,0,0,1,0,0,25,42422</v>
      </c>
    </row>
    <row r="258" spans="1:38" x14ac:dyDescent="0.25">
      <c r="A258" s="1">
        <v>81929</v>
      </c>
      <c r="B258" s="1">
        <v>1868</v>
      </c>
      <c r="C258" s="1">
        <v>1</v>
      </c>
      <c r="D258" s="1">
        <v>0</v>
      </c>
      <c r="E258" s="1">
        <v>60</v>
      </c>
      <c r="F258" s="1">
        <v>1486</v>
      </c>
      <c r="G258" s="1">
        <v>55</v>
      </c>
      <c r="H258" s="1">
        <v>278</v>
      </c>
      <c r="I258" s="1">
        <v>49</v>
      </c>
      <c r="J258" s="1">
        <v>0</v>
      </c>
      <c r="K258" s="1">
        <v>185</v>
      </c>
      <c r="L258" s="1">
        <v>2</v>
      </c>
      <c r="M258" s="1">
        <v>4</v>
      </c>
      <c r="N258" s="1">
        <v>4</v>
      </c>
      <c r="O258" s="1">
        <v>10</v>
      </c>
      <c r="P258" s="1">
        <v>6</v>
      </c>
      <c r="Q258" s="1">
        <v>0</v>
      </c>
      <c r="R258" s="1">
        <v>0</v>
      </c>
      <c r="S258" s="1">
        <v>1</v>
      </c>
      <c r="T258" s="1">
        <v>0</v>
      </c>
      <c r="U258" s="1">
        <v>1</v>
      </c>
      <c r="V258" s="1">
        <v>0</v>
      </c>
      <c r="W258" s="1">
        <v>1</v>
      </c>
      <c r="X258" s="1">
        <v>44</v>
      </c>
      <c r="Y258" s="1">
        <v>2797</v>
      </c>
      <c r="Z258" s="1">
        <v>0</v>
      </c>
      <c r="AA258" s="1">
        <v>1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H258" s="1">
        <v>0</v>
      </c>
      <c r="AI258" s="1">
        <v>1683</v>
      </c>
      <c r="AJ258" s="2">
        <v>42052</v>
      </c>
      <c r="AL258" t="str">
        <f t="shared" si="4"/>
        <v>1868,1,0,60,1486,55,278,49,0,185,2,4,4,10,6,0,0,1,0,1,0,1,44,2797,0,1,0,0,0,0,0,1,0,1683,42052</v>
      </c>
    </row>
    <row r="259" spans="1:38" x14ac:dyDescent="0.25">
      <c r="A259" s="1">
        <v>31788</v>
      </c>
      <c r="B259" s="1">
        <v>54</v>
      </c>
      <c r="C259" s="1">
        <v>1</v>
      </c>
      <c r="D259" s="1">
        <v>0</v>
      </c>
      <c r="E259" s="1">
        <v>15</v>
      </c>
      <c r="F259" s="1">
        <v>16</v>
      </c>
      <c r="G259" s="1">
        <v>7</v>
      </c>
      <c r="H259" s="1">
        <v>23</v>
      </c>
      <c r="I259" s="1">
        <v>0</v>
      </c>
      <c r="J259" s="1">
        <v>8</v>
      </c>
      <c r="K259" s="1">
        <v>6</v>
      </c>
      <c r="L259" s="1">
        <v>3</v>
      </c>
      <c r="M259" s="1">
        <v>3</v>
      </c>
      <c r="N259" s="1">
        <v>0</v>
      </c>
      <c r="O259" s="1">
        <v>4</v>
      </c>
      <c r="P259" s="1">
        <v>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37</v>
      </c>
      <c r="Y259" s="1">
        <v>2260</v>
      </c>
      <c r="Z259" s="1">
        <v>0</v>
      </c>
      <c r="AA259" s="1">
        <v>0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48</v>
      </c>
      <c r="AJ259" s="2">
        <v>42589</v>
      </c>
      <c r="AL259" t="str">
        <f t="shared" si="4"/>
        <v>54,1,0,15,16,7,23,0,8,6,3,3,0,4,5,0,0,0,0,0,1,0,37,2260,0,0,1,0,0,0,0,1,0,48,42589</v>
      </c>
    </row>
    <row r="260" spans="1:38" x14ac:dyDescent="0.25">
      <c r="A260" s="1">
        <v>61905</v>
      </c>
      <c r="B260" s="1">
        <v>218</v>
      </c>
      <c r="C260" s="1">
        <v>0</v>
      </c>
      <c r="D260" s="1">
        <v>1</v>
      </c>
      <c r="E260" s="1">
        <v>2</v>
      </c>
      <c r="F260" s="1">
        <v>167</v>
      </c>
      <c r="G260" s="1">
        <v>0</v>
      </c>
      <c r="H260" s="1">
        <v>43</v>
      </c>
      <c r="I260" s="1">
        <v>6</v>
      </c>
      <c r="J260" s="1">
        <v>2</v>
      </c>
      <c r="K260" s="1">
        <v>13</v>
      </c>
      <c r="L260" s="1">
        <v>2</v>
      </c>
      <c r="M260" s="1">
        <v>4</v>
      </c>
      <c r="N260" s="1">
        <v>2</v>
      </c>
      <c r="O260" s="1">
        <v>4</v>
      </c>
      <c r="P260" s="1">
        <v>5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45</v>
      </c>
      <c r="Y260" s="1">
        <v>2304</v>
      </c>
      <c r="Z260" s="1">
        <v>0</v>
      </c>
      <c r="AA260" s="1">
        <v>0</v>
      </c>
      <c r="AB260" s="1">
        <v>0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1</v>
      </c>
      <c r="AI260" s="1">
        <v>205</v>
      </c>
      <c r="AJ260" s="2">
        <v>42545</v>
      </c>
      <c r="AL260" t="str">
        <f t="shared" si="4"/>
        <v>218,0,1,2,167,0,43,6,2,13,2,4,2,4,5,0,0,0,0,0,0,0,45,2304,0,0,0,1,0,0,0,0,1,205,42545</v>
      </c>
    </row>
    <row r="261" spans="1:38" x14ac:dyDescent="0.25">
      <c r="A261" s="1">
        <v>29315</v>
      </c>
      <c r="B261" s="1">
        <v>44</v>
      </c>
      <c r="C261" s="1">
        <v>1</v>
      </c>
      <c r="D261" s="1">
        <v>1</v>
      </c>
      <c r="E261" s="1">
        <v>55</v>
      </c>
      <c r="F261" s="1">
        <v>13</v>
      </c>
      <c r="G261" s="1">
        <v>2</v>
      </c>
      <c r="H261" s="1">
        <v>14</v>
      </c>
      <c r="I261" s="1">
        <v>8</v>
      </c>
      <c r="J261" s="1">
        <v>7</v>
      </c>
      <c r="K261" s="1">
        <v>4</v>
      </c>
      <c r="L261" s="1">
        <v>4</v>
      </c>
      <c r="M261" s="1">
        <v>2</v>
      </c>
      <c r="N261" s="1">
        <v>0</v>
      </c>
      <c r="O261" s="1">
        <v>4</v>
      </c>
      <c r="P261" s="1">
        <v>6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60</v>
      </c>
      <c r="Y261" s="1">
        <v>2243</v>
      </c>
      <c r="Z261" s="1">
        <v>0</v>
      </c>
      <c r="AA261" s="1">
        <v>1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40</v>
      </c>
      <c r="AJ261" s="2">
        <v>42606</v>
      </c>
      <c r="AL261" t="str">
        <f t="shared" si="4"/>
        <v>44,1,1,55,13,2,14,8,7,4,4,2,0,4,6,0,0,0,0,0,0,0,60,2243,0,1,0,0,0,0,1,0,0,40,42606</v>
      </c>
    </row>
    <row r="262" spans="1:38" x14ac:dyDescent="0.25">
      <c r="A262" s="1">
        <v>33378</v>
      </c>
      <c r="B262" s="1">
        <v>89</v>
      </c>
      <c r="C262" s="1">
        <v>1</v>
      </c>
      <c r="D262" s="1">
        <v>1</v>
      </c>
      <c r="E262" s="1">
        <v>38</v>
      </c>
      <c r="F262" s="1">
        <v>33</v>
      </c>
      <c r="G262" s="1">
        <v>6</v>
      </c>
      <c r="H262" s="1">
        <v>40</v>
      </c>
      <c r="I262" s="1">
        <v>3</v>
      </c>
      <c r="J262" s="1">
        <v>7</v>
      </c>
      <c r="K262" s="1">
        <v>10</v>
      </c>
      <c r="L262" s="1">
        <v>3</v>
      </c>
      <c r="M262" s="1">
        <v>2</v>
      </c>
      <c r="N262" s="1">
        <v>0</v>
      </c>
      <c r="O262" s="1">
        <v>4</v>
      </c>
      <c r="P262" s="1">
        <v>7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57</v>
      </c>
      <c r="Y262" s="1">
        <v>2667</v>
      </c>
      <c r="Z262" s="1">
        <v>1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79</v>
      </c>
      <c r="AJ262" s="2">
        <v>42182</v>
      </c>
      <c r="AL262" t="str">
        <f t="shared" si="4"/>
        <v>89,1,1,38,33,6,40,3,7,10,3,2,0,4,7,0,0,0,0,0,0,0,57,2667,1,0,0,0,0,0,1,0,0,79,42182</v>
      </c>
    </row>
    <row r="263" spans="1:38" x14ac:dyDescent="0.25">
      <c r="A263" s="1">
        <v>66313</v>
      </c>
      <c r="B263" s="1">
        <v>763</v>
      </c>
      <c r="C263" s="1">
        <v>0</v>
      </c>
      <c r="D263" s="1">
        <v>1</v>
      </c>
      <c r="E263" s="1">
        <v>86</v>
      </c>
      <c r="F263" s="1">
        <v>625</v>
      </c>
      <c r="G263" s="1">
        <v>7</v>
      </c>
      <c r="H263" s="1">
        <v>99</v>
      </c>
      <c r="I263" s="1">
        <v>10</v>
      </c>
      <c r="J263" s="1">
        <v>22</v>
      </c>
      <c r="K263" s="1">
        <v>7</v>
      </c>
      <c r="L263" s="1">
        <v>2</v>
      </c>
      <c r="M263" s="1">
        <v>6</v>
      </c>
      <c r="N263" s="1">
        <v>3</v>
      </c>
      <c r="O263" s="1">
        <v>12</v>
      </c>
      <c r="P263" s="1">
        <v>4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57</v>
      </c>
      <c r="Y263" s="1">
        <v>2445</v>
      </c>
      <c r="Z263" s="1">
        <v>0</v>
      </c>
      <c r="AA263" s="1">
        <v>0</v>
      </c>
      <c r="AB263" s="1">
        <v>0</v>
      </c>
      <c r="AC263" s="1">
        <v>1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756</v>
      </c>
      <c r="AJ263" s="2">
        <v>42404</v>
      </c>
      <c r="AL263" t="str">
        <f t="shared" si="4"/>
        <v>763,0,1,86,625,7,99,10,22,7,2,6,3,12,4,0,0,0,0,0,0,0,57,2445,0,0,0,1,0,0,0,0,1,756,42404</v>
      </c>
    </row>
    <row r="264" spans="1:38" x14ac:dyDescent="0.25">
      <c r="A264" s="1">
        <v>83829</v>
      </c>
      <c r="B264" s="1">
        <v>1835</v>
      </c>
      <c r="C264" s="1">
        <v>0</v>
      </c>
      <c r="D264" s="1">
        <v>0</v>
      </c>
      <c r="E264" s="1">
        <v>78</v>
      </c>
      <c r="F264" s="1">
        <v>897</v>
      </c>
      <c r="G264" s="1">
        <v>161</v>
      </c>
      <c r="H264" s="1">
        <v>430</v>
      </c>
      <c r="I264" s="1">
        <v>186</v>
      </c>
      <c r="J264" s="1">
        <v>161</v>
      </c>
      <c r="K264" s="1">
        <v>27</v>
      </c>
      <c r="L264" s="1">
        <v>0</v>
      </c>
      <c r="M264" s="1">
        <v>4</v>
      </c>
      <c r="N264" s="1">
        <v>7</v>
      </c>
      <c r="O264" s="1">
        <v>6</v>
      </c>
      <c r="P264" s="1">
        <v>1</v>
      </c>
      <c r="Q264" s="1">
        <v>1</v>
      </c>
      <c r="R264" s="1">
        <v>0</v>
      </c>
      <c r="S264" s="1">
        <v>1</v>
      </c>
      <c r="T264" s="1">
        <v>0</v>
      </c>
      <c r="U264" s="1">
        <v>1</v>
      </c>
      <c r="V264" s="1">
        <v>0</v>
      </c>
      <c r="W264" s="1">
        <v>1</v>
      </c>
      <c r="X264" s="1">
        <v>45</v>
      </c>
      <c r="Y264" s="1">
        <v>2423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1808</v>
      </c>
      <c r="AJ264" s="2">
        <v>42426</v>
      </c>
      <c r="AL264" t="str">
        <f t="shared" si="4"/>
        <v>1835,0,0,78,897,161,430,186,161,27,0,4,7,6,1,1,0,1,0,1,0,1,45,2423,1,0,0,0,0,0,1,0,0,1808,42426</v>
      </c>
    </row>
    <row r="265" spans="1:38" x14ac:dyDescent="0.25">
      <c r="A265" s="1">
        <v>77882</v>
      </c>
      <c r="B265" s="1">
        <v>803</v>
      </c>
      <c r="C265" s="1">
        <v>0</v>
      </c>
      <c r="D265" s="1">
        <v>0</v>
      </c>
      <c r="E265" s="1">
        <v>29</v>
      </c>
      <c r="F265" s="1">
        <v>68</v>
      </c>
      <c r="G265" s="1">
        <v>129</v>
      </c>
      <c r="H265" s="1">
        <v>396</v>
      </c>
      <c r="I265" s="1">
        <v>188</v>
      </c>
      <c r="J265" s="1">
        <v>22</v>
      </c>
      <c r="K265" s="1">
        <v>15</v>
      </c>
      <c r="L265" s="1">
        <v>1</v>
      </c>
      <c r="M265" s="1">
        <v>3</v>
      </c>
      <c r="N265" s="1">
        <v>3</v>
      </c>
      <c r="O265" s="1">
        <v>5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39</v>
      </c>
      <c r="Y265" s="1">
        <v>2219</v>
      </c>
      <c r="Z265" s="1">
        <v>0</v>
      </c>
      <c r="AA265" s="1">
        <v>0</v>
      </c>
      <c r="AB265" s="1">
        <v>0</v>
      </c>
      <c r="AC265" s="1">
        <v>1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>
        <v>788</v>
      </c>
      <c r="AJ265" s="2">
        <v>42630</v>
      </c>
      <c r="AL265" t="str">
        <f t="shared" si="4"/>
        <v>803,0,0,29,68,129,396,188,22,15,1,3,3,5,1,0,0,0,0,0,0,0,39,2219,0,0,0,1,0,0,0,1,0,788,42630</v>
      </c>
    </row>
    <row r="266" spans="1:38" x14ac:dyDescent="0.25">
      <c r="A266" s="1">
        <v>83829</v>
      </c>
      <c r="B266" s="1">
        <v>1835</v>
      </c>
      <c r="C266" s="1">
        <v>0</v>
      </c>
      <c r="D266" s="1">
        <v>0</v>
      </c>
      <c r="E266" s="1">
        <v>78</v>
      </c>
      <c r="F266" s="1">
        <v>897</v>
      </c>
      <c r="G266" s="1">
        <v>161</v>
      </c>
      <c r="H266" s="1">
        <v>430</v>
      </c>
      <c r="I266" s="1">
        <v>186</v>
      </c>
      <c r="J266" s="1">
        <v>161</v>
      </c>
      <c r="K266" s="1">
        <v>27</v>
      </c>
      <c r="L266" s="1">
        <v>0</v>
      </c>
      <c r="M266" s="1">
        <v>4</v>
      </c>
      <c r="N266" s="1">
        <v>7</v>
      </c>
      <c r="O266" s="1">
        <v>6</v>
      </c>
      <c r="P266" s="1">
        <v>1</v>
      </c>
      <c r="Q266" s="1">
        <v>1</v>
      </c>
      <c r="R266" s="1">
        <v>0</v>
      </c>
      <c r="S266" s="1">
        <v>1</v>
      </c>
      <c r="T266" s="1">
        <v>0</v>
      </c>
      <c r="U266" s="1">
        <v>1</v>
      </c>
      <c r="V266" s="1">
        <v>0</v>
      </c>
      <c r="W266" s="1">
        <v>1</v>
      </c>
      <c r="X266" s="1">
        <v>45</v>
      </c>
      <c r="Y266" s="1">
        <v>2423</v>
      </c>
      <c r="Z266" s="1">
        <v>1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1808</v>
      </c>
      <c r="AJ266" s="2">
        <v>42426</v>
      </c>
      <c r="AL266" t="str">
        <f t="shared" si="4"/>
        <v>1835,0,0,78,897,161,430,186,161,27,0,4,7,6,1,1,0,1,0,1,0,1,45,2423,1,0,0,0,0,0,1,0,0,1808,42426</v>
      </c>
    </row>
    <row r="267" spans="1:38" x14ac:dyDescent="0.25">
      <c r="A267" s="1">
        <v>63841</v>
      </c>
      <c r="B267" s="1">
        <v>777</v>
      </c>
      <c r="C267" s="1">
        <v>0</v>
      </c>
      <c r="D267" s="1">
        <v>1</v>
      </c>
      <c r="E267" s="1">
        <v>64</v>
      </c>
      <c r="F267" s="1">
        <v>635</v>
      </c>
      <c r="G267" s="1">
        <v>15</v>
      </c>
      <c r="H267" s="1">
        <v>100</v>
      </c>
      <c r="I267" s="1">
        <v>20</v>
      </c>
      <c r="J267" s="1">
        <v>7</v>
      </c>
      <c r="K267" s="1">
        <v>131</v>
      </c>
      <c r="L267" s="1">
        <v>1</v>
      </c>
      <c r="M267" s="1">
        <v>9</v>
      </c>
      <c r="N267" s="1">
        <v>3</v>
      </c>
      <c r="O267" s="1">
        <v>9</v>
      </c>
      <c r="P267" s="1">
        <v>6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52</v>
      </c>
      <c r="Y267" s="1">
        <v>2593</v>
      </c>
      <c r="Z267" s="1">
        <v>1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H267" s="1">
        <v>0</v>
      </c>
      <c r="AI267" s="1">
        <v>646</v>
      </c>
      <c r="AJ267" s="2">
        <v>42256</v>
      </c>
      <c r="AL267" t="str">
        <f t="shared" si="4"/>
        <v>777,0,1,64,635,15,100,20,7,131,1,9,3,9,6,0,0,0,0,0,0,0,52,2593,1,0,0,0,0,0,0,1,0,646,42256</v>
      </c>
    </row>
    <row r="268" spans="1:38" x14ac:dyDescent="0.25">
      <c r="A268" s="1">
        <v>24480</v>
      </c>
      <c r="B268" s="1">
        <v>85</v>
      </c>
      <c r="C268" s="1">
        <v>1</v>
      </c>
      <c r="D268" s="1">
        <v>0</v>
      </c>
      <c r="E268" s="1">
        <v>46</v>
      </c>
      <c r="F268" s="1">
        <v>4</v>
      </c>
      <c r="G268" s="1">
        <v>19</v>
      </c>
      <c r="H268" s="1">
        <v>9</v>
      </c>
      <c r="I268" s="1">
        <v>28</v>
      </c>
      <c r="J268" s="1">
        <v>25</v>
      </c>
      <c r="K268" s="1">
        <v>17</v>
      </c>
      <c r="L268" s="1">
        <v>3</v>
      </c>
      <c r="M268" s="1">
        <v>3</v>
      </c>
      <c r="N268" s="1">
        <v>0</v>
      </c>
      <c r="O268" s="1">
        <v>4</v>
      </c>
      <c r="P268" s="1">
        <v>7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39</v>
      </c>
      <c r="Y268" s="1">
        <v>2662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68</v>
      </c>
      <c r="AJ268" s="2">
        <v>42187</v>
      </c>
      <c r="AL268" t="str">
        <f t="shared" si="4"/>
        <v>85,1,0,46,4,19,9,28,25,17,3,3,0,4,7,0,0,0,0,0,0,0,39,2662,0,1,0,0,0,0,0,0,0,68,42187</v>
      </c>
    </row>
    <row r="269" spans="1:38" x14ac:dyDescent="0.25">
      <c r="A269" s="1">
        <v>51369</v>
      </c>
      <c r="B269" s="1">
        <v>394</v>
      </c>
      <c r="C269" s="1">
        <v>0</v>
      </c>
      <c r="D269" s="1">
        <v>1</v>
      </c>
      <c r="E269" s="1">
        <v>84</v>
      </c>
      <c r="F269" s="1">
        <v>297</v>
      </c>
      <c r="G269" s="1">
        <v>7</v>
      </c>
      <c r="H269" s="1">
        <v>79</v>
      </c>
      <c r="I269" s="1">
        <v>0</v>
      </c>
      <c r="J269" s="1">
        <v>11</v>
      </c>
      <c r="K269" s="1">
        <v>182</v>
      </c>
      <c r="L269" s="1">
        <v>2</v>
      </c>
      <c r="M269" s="1">
        <v>8</v>
      </c>
      <c r="N269" s="1">
        <v>2</v>
      </c>
      <c r="O269" s="1">
        <v>4</v>
      </c>
      <c r="P269" s="1">
        <v>8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44</v>
      </c>
      <c r="Y269" s="1">
        <v>2771</v>
      </c>
      <c r="Z269" s="1">
        <v>0</v>
      </c>
      <c r="AA269" s="1">
        <v>0</v>
      </c>
      <c r="AB269" s="1">
        <v>0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212</v>
      </c>
      <c r="AJ269" s="2">
        <v>42078</v>
      </c>
      <c r="AL269" t="str">
        <f t="shared" si="4"/>
        <v>394,0,1,84,297,7,79,0,11,182,2,8,2,4,8,0,0,0,0,0,0,0,44,2771,0,0,0,1,0,0,1,0,0,212,42078</v>
      </c>
    </row>
    <row r="270" spans="1:38" x14ac:dyDescent="0.25">
      <c r="A270" s="1">
        <v>37760</v>
      </c>
      <c r="B270" s="1">
        <v>289</v>
      </c>
      <c r="C270" s="1">
        <v>0</v>
      </c>
      <c r="D270" s="1">
        <v>0</v>
      </c>
      <c r="E270" s="1">
        <v>20</v>
      </c>
      <c r="F270" s="1">
        <v>84</v>
      </c>
      <c r="G270" s="1">
        <v>5</v>
      </c>
      <c r="H270" s="1">
        <v>38</v>
      </c>
      <c r="I270" s="1">
        <v>150</v>
      </c>
      <c r="J270" s="1">
        <v>12</v>
      </c>
      <c r="K270" s="1">
        <v>28</v>
      </c>
      <c r="L270" s="1">
        <v>2</v>
      </c>
      <c r="M270" s="1">
        <v>4</v>
      </c>
      <c r="N270" s="1">
        <v>1</v>
      </c>
      <c r="O270" s="1">
        <v>6</v>
      </c>
      <c r="P270" s="1">
        <v>7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74</v>
      </c>
      <c r="Y270" s="1">
        <v>2826</v>
      </c>
      <c r="Z270" s="1">
        <v>0</v>
      </c>
      <c r="AA270" s="1">
        <v>0</v>
      </c>
      <c r="AB270" s="1">
        <v>0</v>
      </c>
      <c r="AC270" s="1">
        <v>1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261</v>
      </c>
      <c r="AJ270" s="2">
        <v>42023</v>
      </c>
      <c r="AL270" t="str">
        <f t="shared" si="4"/>
        <v>289,0,0,20,84,5,38,150,12,28,2,4,1,6,7,0,0,0,0,0,0,0,74,2826,0,0,0,1,0,0,1,0,0,261,42023</v>
      </c>
    </row>
    <row r="271" spans="1:38" x14ac:dyDescent="0.25">
      <c r="A271" s="1">
        <v>65640</v>
      </c>
      <c r="B271" s="1">
        <v>395</v>
      </c>
      <c r="C271" s="1">
        <v>0</v>
      </c>
      <c r="D271" s="1">
        <v>1</v>
      </c>
      <c r="E271" s="1">
        <v>74</v>
      </c>
      <c r="F271" s="1">
        <v>204</v>
      </c>
      <c r="G271" s="1">
        <v>7</v>
      </c>
      <c r="H271" s="1">
        <v>149</v>
      </c>
      <c r="I271" s="1">
        <v>20</v>
      </c>
      <c r="J271" s="1">
        <v>15</v>
      </c>
      <c r="K271" s="1">
        <v>66</v>
      </c>
      <c r="L271" s="1">
        <v>1</v>
      </c>
      <c r="M271" s="1">
        <v>5</v>
      </c>
      <c r="N271" s="1">
        <v>1</v>
      </c>
      <c r="O271" s="1">
        <v>8</v>
      </c>
      <c r="P271" s="1">
        <v>2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46</v>
      </c>
      <c r="Y271" s="1">
        <v>2279</v>
      </c>
      <c r="Z271" s="1">
        <v>0</v>
      </c>
      <c r="AA271" s="1">
        <v>0</v>
      </c>
      <c r="AB271" s="1">
        <v>0</v>
      </c>
      <c r="AC271" s="1">
        <v>1</v>
      </c>
      <c r="AD271" s="1">
        <v>0</v>
      </c>
      <c r="AE271" s="1">
        <v>0</v>
      </c>
      <c r="AF271" s="1">
        <v>0</v>
      </c>
      <c r="AG271" s="1">
        <v>0</v>
      </c>
      <c r="AH271" s="1">
        <v>1</v>
      </c>
      <c r="AI271" s="1">
        <v>329</v>
      </c>
      <c r="AJ271" s="2">
        <v>42570</v>
      </c>
      <c r="AL271" t="str">
        <f t="shared" ref="AL271:AL280" si="5">_xlfn.TEXTJOIN(",",TRUE,B271:AJ271)</f>
        <v>395,0,1,74,204,7,149,20,15,66,1,5,1,8,2,0,0,0,0,0,0,0,46,2279,0,0,0,1,0,0,0,0,1,329,42570</v>
      </c>
    </row>
    <row r="272" spans="1:38" x14ac:dyDescent="0.25">
      <c r="A272" s="1">
        <v>44319</v>
      </c>
      <c r="B272" s="1">
        <v>34</v>
      </c>
      <c r="C272" s="1">
        <v>1</v>
      </c>
      <c r="D272" s="1">
        <v>1</v>
      </c>
      <c r="E272" s="1">
        <v>18</v>
      </c>
      <c r="F272" s="1">
        <v>26</v>
      </c>
      <c r="G272" s="1">
        <v>0</v>
      </c>
      <c r="H272" s="1">
        <v>8</v>
      </c>
      <c r="I272" s="1">
        <v>0</v>
      </c>
      <c r="J272" s="1">
        <v>0</v>
      </c>
      <c r="K272" s="1">
        <v>3</v>
      </c>
      <c r="L272" s="1">
        <v>2</v>
      </c>
      <c r="M272" s="1">
        <v>2</v>
      </c>
      <c r="N272" s="1">
        <v>0</v>
      </c>
      <c r="O272" s="1">
        <v>3</v>
      </c>
      <c r="P272" s="1">
        <v>5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45</v>
      </c>
      <c r="Y272" s="1">
        <v>2232</v>
      </c>
      <c r="Z272" s="1">
        <v>0</v>
      </c>
      <c r="AA272" s="1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H272" s="1">
        <v>0</v>
      </c>
      <c r="AI272" s="1">
        <v>31</v>
      </c>
      <c r="AJ272" s="2">
        <v>42617</v>
      </c>
      <c r="AL272" t="str">
        <f t="shared" si="5"/>
        <v>34,1,1,18,26,0,8,0,0,3,2,2,0,3,5,0,0,0,0,0,0,0,45,2232,0,1,0,0,0,0,0,1,0,31,42617</v>
      </c>
    </row>
    <row r="273" spans="1:38" x14ac:dyDescent="0.25">
      <c r="A273" s="1">
        <v>30631</v>
      </c>
      <c r="B273" s="1">
        <v>50</v>
      </c>
      <c r="C273" s="1">
        <v>1</v>
      </c>
      <c r="D273" s="1">
        <v>0</v>
      </c>
      <c r="E273" s="1">
        <v>75</v>
      </c>
      <c r="F273" s="1">
        <v>15</v>
      </c>
      <c r="G273" s="1">
        <v>6</v>
      </c>
      <c r="H273" s="1">
        <v>20</v>
      </c>
      <c r="I273" s="1">
        <v>4</v>
      </c>
      <c r="J273" s="1">
        <v>5</v>
      </c>
      <c r="K273" s="1">
        <v>20</v>
      </c>
      <c r="L273" s="1">
        <v>1</v>
      </c>
      <c r="M273" s="1">
        <v>3</v>
      </c>
      <c r="N273" s="1">
        <v>1</v>
      </c>
      <c r="O273" s="1">
        <v>2</v>
      </c>
      <c r="P273" s="1">
        <v>7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46</v>
      </c>
      <c r="Y273" s="1">
        <v>2511</v>
      </c>
      <c r="Z273" s="1">
        <v>0</v>
      </c>
      <c r="AA273" s="1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30</v>
      </c>
      <c r="AJ273" s="2">
        <v>42338</v>
      </c>
      <c r="AL273" t="str">
        <f t="shared" si="5"/>
        <v>50,1,0,75,15,6,20,4,5,20,1,3,1,2,7,0,0,0,0,0,0,0,46,2511,0,1,0,0,0,0,1,0,0,30,42338</v>
      </c>
    </row>
    <row r="274" spans="1:38" x14ac:dyDescent="0.25">
      <c r="A274" s="1">
        <v>75278</v>
      </c>
      <c r="B274" s="1">
        <v>856</v>
      </c>
      <c r="C274" s="1">
        <v>0</v>
      </c>
      <c r="D274" s="1">
        <v>0</v>
      </c>
      <c r="E274" s="1">
        <v>17</v>
      </c>
      <c r="F274" s="1">
        <v>304</v>
      </c>
      <c r="G274" s="1">
        <v>98</v>
      </c>
      <c r="H274" s="1">
        <v>230</v>
      </c>
      <c r="I274" s="1">
        <v>150</v>
      </c>
      <c r="J274" s="1">
        <v>74</v>
      </c>
      <c r="K274" s="1">
        <v>74</v>
      </c>
      <c r="L274" s="1">
        <v>1</v>
      </c>
      <c r="M274" s="1">
        <v>6</v>
      </c>
      <c r="N274" s="1">
        <v>3</v>
      </c>
      <c r="O274" s="1">
        <v>13</v>
      </c>
      <c r="P274" s="1">
        <v>3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68</v>
      </c>
      <c r="Y274" s="1">
        <v>2675</v>
      </c>
      <c r="Z274" s="1">
        <v>0</v>
      </c>
      <c r="AA274" s="1">
        <v>0</v>
      </c>
      <c r="AB274" s="1">
        <v>0</v>
      </c>
      <c r="AC274" s="1">
        <v>1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782</v>
      </c>
      <c r="AJ274" s="2">
        <v>42174</v>
      </c>
      <c r="AL274" t="str">
        <f t="shared" si="5"/>
        <v>856,0,0,17,304,98,230,150,74,74,1,6,3,13,3,0,0,0,0,0,0,0,68,2675,0,0,0,1,0,0,1,0,0,782,42174</v>
      </c>
    </row>
    <row r="275" spans="1:38" x14ac:dyDescent="0.25">
      <c r="A275" s="1">
        <v>50898</v>
      </c>
      <c r="B275" s="1">
        <v>724</v>
      </c>
      <c r="C275" s="1">
        <v>1</v>
      </c>
      <c r="D275" s="1">
        <v>1</v>
      </c>
      <c r="E275" s="1">
        <v>88</v>
      </c>
      <c r="F275" s="1">
        <v>285</v>
      </c>
      <c r="G275" s="1">
        <v>28</v>
      </c>
      <c r="H275" s="1">
        <v>242</v>
      </c>
      <c r="I275" s="1">
        <v>55</v>
      </c>
      <c r="J275" s="1">
        <v>114</v>
      </c>
      <c r="K275" s="1">
        <v>135</v>
      </c>
      <c r="L275" s="1">
        <v>13</v>
      </c>
      <c r="M275" s="1">
        <v>6</v>
      </c>
      <c r="N275" s="1">
        <v>2</v>
      </c>
      <c r="O275" s="1">
        <v>12</v>
      </c>
      <c r="P275" s="1">
        <v>5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64</v>
      </c>
      <c r="Y275" s="1">
        <v>2696</v>
      </c>
      <c r="Z275" s="1">
        <v>0</v>
      </c>
      <c r="AA275" s="1">
        <v>0</v>
      </c>
      <c r="AB275" s="1">
        <v>0</v>
      </c>
      <c r="AC275" s="1">
        <v>1</v>
      </c>
      <c r="AD275" s="1">
        <v>0</v>
      </c>
      <c r="AE275" s="1">
        <v>0</v>
      </c>
      <c r="AF275" s="1">
        <v>0</v>
      </c>
      <c r="AG275" s="1">
        <v>1</v>
      </c>
      <c r="AH275" s="1">
        <v>0</v>
      </c>
      <c r="AI275" s="1">
        <v>589</v>
      </c>
      <c r="AJ275" s="2">
        <v>42153</v>
      </c>
      <c r="AL275" t="str">
        <f t="shared" si="5"/>
        <v>724,1,1,88,285,28,242,55,114,135,13,6,2,12,5,0,0,0,0,0,0,0,64,2696,0,0,0,1,0,0,0,1,0,589,42153</v>
      </c>
    </row>
    <row r="276" spans="1:38" x14ac:dyDescent="0.25">
      <c r="A276" s="1">
        <v>79946</v>
      </c>
      <c r="B276" s="1">
        <v>1450</v>
      </c>
      <c r="C276" s="1">
        <v>0</v>
      </c>
      <c r="D276" s="1">
        <v>0</v>
      </c>
      <c r="E276" s="1">
        <v>19</v>
      </c>
      <c r="F276" s="1">
        <v>395</v>
      </c>
      <c r="G276" s="1">
        <v>183</v>
      </c>
      <c r="H276" s="1">
        <v>565</v>
      </c>
      <c r="I276" s="1">
        <v>166</v>
      </c>
      <c r="J276" s="1">
        <v>141</v>
      </c>
      <c r="K276" s="1">
        <v>28</v>
      </c>
      <c r="L276" s="1">
        <v>1</v>
      </c>
      <c r="M276" s="1">
        <v>5</v>
      </c>
      <c r="N276" s="1">
        <v>11</v>
      </c>
      <c r="O276" s="1">
        <v>5</v>
      </c>
      <c r="P276" s="1">
        <v>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54</v>
      </c>
      <c r="Y276" s="1">
        <v>2207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0</v>
      </c>
      <c r="AF276" s="1">
        <v>1</v>
      </c>
      <c r="AG276" s="1">
        <v>0</v>
      </c>
      <c r="AH276" s="1">
        <v>0</v>
      </c>
      <c r="AI276" s="1">
        <v>1422</v>
      </c>
      <c r="AJ276" s="2">
        <v>42642</v>
      </c>
      <c r="AL276" t="str">
        <f t="shared" si="5"/>
        <v>1450,0,0,19,395,183,565,166,141,28,1,5,11,5,3,0,0,0,0,0,0,0,54,2207,0,0,0,0,1,0,1,0,0,1422,42642</v>
      </c>
    </row>
    <row r="277" spans="1:38" x14ac:dyDescent="0.25">
      <c r="A277" s="1">
        <v>35416</v>
      </c>
      <c r="B277" s="1">
        <v>339</v>
      </c>
      <c r="C277" s="1">
        <v>0</v>
      </c>
      <c r="D277" s="1">
        <v>0</v>
      </c>
      <c r="E277" s="1">
        <v>62</v>
      </c>
      <c r="F277" s="1">
        <v>248</v>
      </c>
      <c r="G277" s="1">
        <v>3</v>
      </c>
      <c r="H277" s="1">
        <v>81</v>
      </c>
      <c r="I277" s="1">
        <v>4</v>
      </c>
      <c r="J277" s="1">
        <v>3</v>
      </c>
      <c r="K277" s="1">
        <v>51</v>
      </c>
      <c r="L277" s="1">
        <v>3</v>
      </c>
      <c r="M277" s="1">
        <v>7</v>
      </c>
      <c r="N277" s="1">
        <v>1</v>
      </c>
      <c r="O277" s="1">
        <v>5</v>
      </c>
      <c r="P277" s="1">
        <v>8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71</v>
      </c>
      <c r="Y277" s="1">
        <v>2540</v>
      </c>
      <c r="Z277" s="1">
        <v>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0</v>
      </c>
      <c r="AI277" s="1">
        <v>288</v>
      </c>
      <c r="AJ277" s="2">
        <v>42309</v>
      </c>
      <c r="AL277" t="str">
        <f t="shared" si="5"/>
        <v>339,0,0,62,248,3,81,4,3,51,3,7,1,5,8,0,0,0,0,0,0,0,71,2540,1,0,0,0,0,0,0,1,0,288,42309</v>
      </c>
    </row>
    <row r="278" spans="1:38" x14ac:dyDescent="0.25">
      <c r="A278" s="1">
        <v>32414</v>
      </c>
      <c r="B278" s="1">
        <v>40</v>
      </c>
      <c r="C278" s="1">
        <v>0</v>
      </c>
      <c r="D278" s="1">
        <v>0</v>
      </c>
      <c r="E278" s="1">
        <v>11</v>
      </c>
      <c r="F278" s="1">
        <v>20</v>
      </c>
      <c r="G278" s="1">
        <v>6</v>
      </c>
      <c r="H278" s="1">
        <v>5</v>
      </c>
      <c r="I278" s="1">
        <v>0</v>
      </c>
      <c r="J278" s="1">
        <v>9</v>
      </c>
      <c r="K278" s="1">
        <v>12</v>
      </c>
      <c r="L278" s="1">
        <v>1</v>
      </c>
      <c r="M278" s="1">
        <v>1</v>
      </c>
      <c r="N278" s="1">
        <v>0</v>
      </c>
      <c r="O278" s="1">
        <v>3</v>
      </c>
      <c r="P278" s="1">
        <v>7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36</v>
      </c>
      <c r="Y278" s="1">
        <v>2519</v>
      </c>
      <c r="Z278" s="1">
        <v>0</v>
      </c>
      <c r="AA278" s="1">
        <v>0</v>
      </c>
      <c r="AB278" s="1">
        <v>0</v>
      </c>
      <c r="AC278" s="1">
        <v>1</v>
      </c>
      <c r="AD278" s="1">
        <v>0</v>
      </c>
      <c r="AE278" s="1">
        <v>1</v>
      </c>
      <c r="AF278" s="1">
        <v>0</v>
      </c>
      <c r="AG278" s="1">
        <v>0</v>
      </c>
      <c r="AH278" s="1">
        <v>0</v>
      </c>
      <c r="AI278" s="1">
        <v>28</v>
      </c>
      <c r="AJ278" s="2">
        <v>42330</v>
      </c>
      <c r="AL278" t="str">
        <f t="shared" si="5"/>
        <v>40,0,0,11,20,6,5,0,9,12,1,1,0,3,7,0,0,1,0,0,0,0,36,2519,0,0,0,1,0,1,0,0,0,28,42330</v>
      </c>
    </row>
    <row r="279" spans="1:38" x14ac:dyDescent="0.25">
      <c r="A279" s="1">
        <v>38361</v>
      </c>
      <c r="B279" s="1">
        <v>123</v>
      </c>
      <c r="C279" s="1">
        <v>1</v>
      </c>
      <c r="D279" s="1">
        <v>0</v>
      </c>
      <c r="E279" s="1">
        <v>74</v>
      </c>
      <c r="F279" s="1">
        <v>39</v>
      </c>
      <c r="G279" s="1">
        <v>0</v>
      </c>
      <c r="H279" s="1">
        <v>56</v>
      </c>
      <c r="I279" s="1">
        <v>20</v>
      </c>
      <c r="J279" s="1">
        <v>8</v>
      </c>
      <c r="K279" s="1">
        <v>14</v>
      </c>
      <c r="L279" s="1">
        <v>3</v>
      </c>
      <c r="M279" s="1">
        <v>3</v>
      </c>
      <c r="N279" s="1">
        <v>1</v>
      </c>
      <c r="O279" s="1">
        <v>3</v>
      </c>
      <c r="P279" s="1">
        <v>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51</v>
      </c>
      <c r="Y279" s="1">
        <v>2343</v>
      </c>
      <c r="Z279" s="1">
        <v>0</v>
      </c>
      <c r="AA279" s="1">
        <v>0</v>
      </c>
      <c r="AB279" s="1">
        <v>0</v>
      </c>
      <c r="AC279" s="1">
        <v>1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109</v>
      </c>
      <c r="AJ279" s="2">
        <v>42506</v>
      </c>
      <c r="AL279" t="str">
        <f t="shared" si="5"/>
        <v>123,1,0,74,39,0,56,20,8,14,3,3,1,3,7,0,0,0,0,0,0,0,51,2343,0,0,0,1,0,0,1,0,0,109,42506</v>
      </c>
    </row>
    <row r="280" spans="1:38" x14ac:dyDescent="0.25">
      <c r="A280" s="1">
        <v>82497</v>
      </c>
      <c r="B280" s="1">
        <v>1716</v>
      </c>
      <c r="C280" s="1">
        <v>0</v>
      </c>
      <c r="D280" s="1">
        <v>0</v>
      </c>
      <c r="E280" s="1">
        <v>32</v>
      </c>
      <c r="F280" s="1">
        <v>777</v>
      </c>
      <c r="G280" s="1">
        <v>129</v>
      </c>
      <c r="H280" s="1">
        <v>573</v>
      </c>
      <c r="I280" s="1">
        <v>216</v>
      </c>
      <c r="J280" s="1">
        <v>21</v>
      </c>
      <c r="K280" s="1">
        <v>203</v>
      </c>
      <c r="L280" s="1">
        <v>1</v>
      </c>
      <c r="M280" s="1">
        <v>2</v>
      </c>
      <c r="N280" s="1">
        <v>7</v>
      </c>
      <c r="O280" s="1">
        <v>9</v>
      </c>
      <c r="P280" s="1">
        <v>4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0</v>
      </c>
      <c r="X280" s="1">
        <v>40</v>
      </c>
      <c r="Y280" s="1">
        <v>2765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1513</v>
      </c>
      <c r="AJ280" s="2">
        <v>42084</v>
      </c>
      <c r="AL280" t="str">
        <f t="shared" si="5"/>
        <v>1716,0,0,32,777,129,573,216,21,203,1,2,7,9,4,0,0,0,0,1,0,0,40,2765,0,1,0,0,0,0,1,0,0,1513,42084</v>
      </c>
    </row>
    <row r="281" spans="1:38" x14ac:dyDescent="0.25">
      <c r="A281" s="1">
        <v>16626</v>
      </c>
      <c r="B281" s="1">
        <v>55</v>
      </c>
      <c r="C281" s="1">
        <v>2</v>
      </c>
      <c r="D281" s="1">
        <v>0</v>
      </c>
      <c r="E281" s="1">
        <v>76</v>
      </c>
      <c r="F281" s="1">
        <v>8</v>
      </c>
      <c r="G281" s="1">
        <v>3</v>
      </c>
      <c r="H281" s="1">
        <v>22</v>
      </c>
      <c r="I281" s="1">
        <v>21</v>
      </c>
      <c r="J281" s="1">
        <v>1</v>
      </c>
      <c r="K281" s="1">
        <v>13</v>
      </c>
      <c r="L281" s="1">
        <v>3</v>
      </c>
      <c r="M281" s="1">
        <v>3</v>
      </c>
      <c r="N281" s="1">
        <v>0</v>
      </c>
      <c r="O281" s="1">
        <v>3</v>
      </c>
      <c r="P281" s="1">
        <v>9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49</v>
      </c>
      <c r="Y281" s="1">
        <v>2324</v>
      </c>
      <c r="Z281" s="1">
        <v>0</v>
      </c>
      <c r="AA281" s="1">
        <v>0</v>
      </c>
      <c r="AB281" s="1">
        <v>0</v>
      </c>
      <c r="AC281" s="1">
        <v>1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42</v>
      </c>
      <c r="AJ281" s="2">
        <v>42525</v>
      </c>
      <c r="AL281" t="str">
        <f>_xlfn.TEXTJOIN(",",TRUE,B281:AJ281)</f>
        <v>55,2,0,76,8,3,22,21,1,13,3,3,0,3,9,0,0,0,0,0,0,0,49,2324,0,0,0,1,0,0,1,0,0,42,42525</v>
      </c>
    </row>
    <row r="282" spans="1:38" x14ac:dyDescent="0.25">
      <c r="A282" s="1">
        <v>29672</v>
      </c>
      <c r="B282" s="1">
        <v>17</v>
      </c>
      <c r="C282" s="1">
        <v>1</v>
      </c>
      <c r="D282" s="1">
        <v>1</v>
      </c>
      <c r="E282" s="1">
        <v>6</v>
      </c>
      <c r="F282" s="1">
        <v>9</v>
      </c>
      <c r="G282" s="1">
        <v>1</v>
      </c>
      <c r="H282" s="1">
        <v>3</v>
      </c>
      <c r="I282" s="1">
        <v>0</v>
      </c>
      <c r="J282" s="1">
        <v>4</v>
      </c>
      <c r="K282" s="1">
        <v>8</v>
      </c>
      <c r="L282" s="1">
        <v>1</v>
      </c>
      <c r="M282" s="1">
        <v>0</v>
      </c>
      <c r="N282" s="1">
        <v>0</v>
      </c>
      <c r="O282" s="1">
        <v>3</v>
      </c>
      <c r="P282" s="1">
        <v>6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55</v>
      </c>
      <c r="Y282" s="1">
        <v>2633</v>
      </c>
      <c r="Z282" s="1">
        <v>0</v>
      </c>
      <c r="AA282" s="1">
        <v>0</v>
      </c>
      <c r="AB282" s="1">
        <v>0</v>
      </c>
      <c r="AC282" s="1">
        <v>1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9</v>
      </c>
      <c r="AJ282" s="2">
        <v>42216</v>
      </c>
      <c r="AL282" t="str">
        <f t="shared" ref="AL282:AL345" si="6">_xlfn.TEXTJOIN(",",TRUE,B282:AJ282)</f>
        <v>17,1,1,6,9,1,3,0,4,8,1,0,0,3,6,0,0,0,0,0,0,0,55,2633,0,0,0,1,0,0,1,0,0,9,42216</v>
      </c>
    </row>
    <row r="283" spans="1:38" x14ac:dyDescent="0.25">
      <c r="A283" s="1">
        <v>55951</v>
      </c>
      <c r="B283" s="1">
        <v>1334</v>
      </c>
      <c r="C283" s="1">
        <v>0</v>
      </c>
      <c r="D283" s="1">
        <v>1</v>
      </c>
      <c r="E283" s="1">
        <v>62</v>
      </c>
      <c r="F283" s="1">
        <v>1241</v>
      </c>
      <c r="G283" s="1">
        <v>0</v>
      </c>
      <c r="H283" s="1">
        <v>80</v>
      </c>
      <c r="I283" s="1">
        <v>0</v>
      </c>
      <c r="J283" s="1">
        <v>13</v>
      </c>
      <c r="K283" s="1">
        <v>40</v>
      </c>
      <c r="L283" s="1">
        <v>3</v>
      </c>
      <c r="M283" s="1">
        <v>3</v>
      </c>
      <c r="N283" s="1">
        <v>6</v>
      </c>
      <c r="O283" s="1">
        <v>11</v>
      </c>
      <c r="P283" s="1">
        <v>8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0</v>
      </c>
      <c r="W283" s="1">
        <v>0</v>
      </c>
      <c r="X283" s="1">
        <v>68</v>
      </c>
      <c r="Y283" s="1">
        <v>2834</v>
      </c>
      <c r="Z283" s="1">
        <v>0</v>
      </c>
      <c r="AA283" s="1">
        <v>0</v>
      </c>
      <c r="AB283" s="1">
        <v>0</v>
      </c>
      <c r="AC283" s="1">
        <v>1</v>
      </c>
      <c r="AD283" s="1">
        <v>0</v>
      </c>
      <c r="AE283" s="1">
        <v>0</v>
      </c>
      <c r="AF283" s="1">
        <v>0</v>
      </c>
      <c r="AG283" s="1">
        <v>1</v>
      </c>
      <c r="AH283" s="1">
        <v>0</v>
      </c>
      <c r="AI283" s="1">
        <v>1294</v>
      </c>
      <c r="AJ283" s="2">
        <v>42015</v>
      </c>
      <c r="AL283" t="str">
        <f t="shared" si="6"/>
        <v>1334,0,1,62,1241,0,80,0,13,40,3,3,6,11,8,0,1,0,1,0,0,0,68,2834,0,0,0,1,0,0,0,1,0,1294,42015</v>
      </c>
    </row>
    <row r="284" spans="1:38" x14ac:dyDescent="0.25">
      <c r="A284" s="1">
        <v>35388</v>
      </c>
      <c r="B284" s="1">
        <v>24</v>
      </c>
      <c r="C284" s="1">
        <v>1</v>
      </c>
      <c r="D284" s="1">
        <v>0</v>
      </c>
      <c r="E284" s="1">
        <v>20</v>
      </c>
      <c r="F284" s="1">
        <v>6</v>
      </c>
      <c r="G284" s="1">
        <v>4</v>
      </c>
      <c r="H284" s="1">
        <v>7</v>
      </c>
      <c r="I284" s="1">
        <v>4</v>
      </c>
      <c r="J284" s="1">
        <v>3</v>
      </c>
      <c r="K284" s="1">
        <v>8</v>
      </c>
      <c r="L284" s="1">
        <v>1</v>
      </c>
      <c r="M284" s="1">
        <v>1</v>
      </c>
      <c r="N284" s="1">
        <v>0</v>
      </c>
      <c r="O284" s="1">
        <v>3</v>
      </c>
      <c r="P284" s="1">
        <v>7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32</v>
      </c>
      <c r="Y284" s="1">
        <v>2638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1</v>
      </c>
      <c r="AF284" s="1">
        <v>0</v>
      </c>
      <c r="AG284" s="1">
        <v>0</v>
      </c>
      <c r="AH284" s="1">
        <v>0</v>
      </c>
      <c r="AI284" s="1">
        <v>16</v>
      </c>
      <c r="AJ284" s="2">
        <v>42211</v>
      </c>
      <c r="AL284" t="str">
        <f t="shared" si="6"/>
        <v>24,1,0,20,6,4,7,4,3,8,1,1,0,3,7,0,0,0,0,0,0,0,32,2638,1,0,0,0,0,1,0,0,0,16,42211</v>
      </c>
    </row>
    <row r="285" spans="1:38" x14ac:dyDescent="0.25">
      <c r="A285" s="1">
        <v>42386</v>
      </c>
      <c r="B285" s="1">
        <v>89</v>
      </c>
      <c r="C285" s="1">
        <v>1</v>
      </c>
      <c r="D285" s="1">
        <v>0</v>
      </c>
      <c r="E285" s="1">
        <v>43</v>
      </c>
      <c r="F285" s="1">
        <v>65</v>
      </c>
      <c r="G285" s="1">
        <v>4</v>
      </c>
      <c r="H285" s="1">
        <v>16</v>
      </c>
      <c r="I285" s="1">
        <v>0</v>
      </c>
      <c r="J285" s="1">
        <v>4</v>
      </c>
      <c r="K285" s="1">
        <v>11</v>
      </c>
      <c r="L285" s="1">
        <v>1</v>
      </c>
      <c r="M285" s="1">
        <v>3</v>
      </c>
      <c r="N285" s="1">
        <v>0</v>
      </c>
      <c r="O285" s="1">
        <v>3</v>
      </c>
      <c r="P285" s="1">
        <v>8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34</v>
      </c>
      <c r="Y285" s="1">
        <v>2691</v>
      </c>
      <c r="Z285" s="1">
        <v>0</v>
      </c>
      <c r="AA285" s="1">
        <v>0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>
        <v>78</v>
      </c>
      <c r="AJ285" s="2">
        <v>42158</v>
      </c>
      <c r="AL285" t="str">
        <f t="shared" si="6"/>
        <v>89,1,0,43,65,4,16,0,4,11,1,3,0,3,8,0,0,0,0,0,0,0,34,2691,0,0,0,1,0,0,0,1,0,78,42158</v>
      </c>
    </row>
    <row r="286" spans="1:38" x14ac:dyDescent="0.25">
      <c r="A286" s="1">
        <v>68627</v>
      </c>
      <c r="B286" s="1">
        <v>787</v>
      </c>
      <c r="C286" s="1">
        <v>0</v>
      </c>
      <c r="D286" s="1">
        <v>0</v>
      </c>
      <c r="E286" s="1">
        <v>45</v>
      </c>
      <c r="F286" s="1">
        <v>395</v>
      </c>
      <c r="G286" s="1">
        <v>15</v>
      </c>
      <c r="H286" s="1">
        <v>263</v>
      </c>
      <c r="I286" s="1">
        <v>60</v>
      </c>
      <c r="J286" s="1">
        <v>54</v>
      </c>
      <c r="K286" s="1">
        <v>38</v>
      </c>
      <c r="L286" s="1">
        <v>1</v>
      </c>
      <c r="M286" s="1">
        <v>2</v>
      </c>
      <c r="N286" s="1">
        <v>3</v>
      </c>
      <c r="O286" s="1">
        <v>6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38</v>
      </c>
      <c r="Y286" s="1">
        <v>2692</v>
      </c>
      <c r="Z286" s="1">
        <v>0</v>
      </c>
      <c r="AA286" s="1">
        <v>0</v>
      </c>
      <c r="AB286" s="1">
        <v>1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749</v>
      </c>
      <c r="AJ286" s="2">
        <v>42157</v>
      </c>
      <c r="AL286" t="str">
        <f t="shared" si="6"/>
        <v>787,0,0,45,395,15,263,60,54,38,1,2,3,6,1,0,0,0,0,0,0,0,38,2692,0,0,1,0,0,0,1,0,0,749,42157</v>
      </c>
    </row>
    <row r="287" spans="1:38" x14ac:dyDescent="0.25">
      <c r="A287" s="1">
        <v>57912</v>
      </c>
      <c r="B287" s="1">
        <v>881</v>
      </c>
      <c r="C287" s="1">
        <v>0</v>
      </c>
      <c r="D287" s="1">
        <v>1</v>
      </c>
      <c r="E287" s="1">
        <v>34</v>
      </c>
      <c r="F287" s="1">
        <v>801</v>
      </c>
      <c r="G287" s="1">
        <v>0</v>
      </c>
      <c r="H287" s="1">
        <v>80</v>
      </c>
      <c r="I287" s="1">
        <v>0</v>
      </c>
      <c r="J287" s="1">
        <v>0</v>
      </c>
      <c r="K287" s="1">
        <v>35</v>
      </c>
      <c r="L287" s="1">
        <v>5</v>
      </c>
      <c r="M287" s="1">
        <v>8</v>
      </c>
      <c r="N287" s="1">
        <v>3</v>
      </c>
      <c r="O287" s="1">
        <v>12</v>
      </c>
      <c r="P287" s="1">
        <v>5</v>
      </c>
      <c r="Q287" s="1">
        <v>0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55</v>
      </c>
      <c r="Y287" s="1">
        <v>2263</v>
      </c>
      <c r="Z287" s="1">
        <v>1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846</v>
      </c>
      <c r="AJ287" s="2">
        <v>42586</v>
      </c>
      <c r="AL287" t="str">
        <f t="shared" si="6"/>
        <v>881,0,1,34,801,0,80,0,0,35,5,8,3,12,5,0,0,0,1,0,0,0,55,2263,1,0,0,0,0,0,0,0,1,846,42586</v>
      </c>
    </row>
    <row r="288" spans="1:38" x14ac:dyDescent="0.25">
      <c r="A288" s="1">
        <v>35246</v>
      </c>
      <c r="B288" s="1">
        <v>52</v>
      </c>
      <c r="C288" s="1">
        <v>1</v>
      </c>
      <c r="D288" s="1">
        <v>1</v>
      </c>
      <c r="E288" s="1">
        <v>53</v>
      </c>
      <c r="F288" s="1">
        <v>36</v>
      </c>
      <c r="G288" s="1">
        <v>0</v>
      </c>
      <c r="H288" s="1">
        <v>12</v>
      </c>
      <c r="I288" s="1">
        <v>2</v>
      </c>
      <c r="J288" s="1">
        <v>2</v>
      </c>
      <c r="K288" s="1">
        <v>10</v>
      </c>
      <c r="L288" s="1">
        <v>4</v>
      </c>
      <c r="M288" s="1">
        <v>3</v>
      </c>
      <c r="N288" s="1">
        <v>1</v>
      </c>
      <c r="O288" s="1">
        <v>3</v>
      </c>
      <c r="P288" s="1">
        <v>5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62</v>
      </c>
      <c r="Y288" s="1">
        <v>2233</v>
      </c>
      <c r="Z288" s="1">
        <v>1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42</v>
      </c>
      <c r="AJ288" s="2">
        <v>42616</v>
      </c>
      <c r="AL288" t="str">
        <f t="shared" si="6"/>
        <v>52,1,1,53,36,0,12,2,2,10,4,3,1,3,5,0,0,0,0,0,0,0,62,2233,1,0,0,0,0,0,1,0,0,42,42616</v>
      </c>
    </row>
    <row r="289" spans="1:38" x14ac:dyDescent="0.25">
      <c r="A289" s="1">
        <v>58821</v>
      </c>
      <c r="B289" s="1">
        <v>700</v>
      </c>
      <c r="C289" s="1">
        <v>0</v>
      </c>
      <c r="D289" s="1">
        <v>1</v>
      </c>
      <c r="E289" s="1">
        <v>44</v>
      </c>
      <c r="F289" s="1">
        <v>513</v>
      </c>
      <c r="G289" s="1">
        <v>14</v>
      </c>
      <c r="H289" s="1">
        <v>154</v>
      </c>
      <c r="I289" s="1">
        <v>19</v>
      </c>
      <c r="J289" s="1">
        <v>0</v>
      </c>
      <c r="K289" s="1">
        <v>28</v>
      </c>
      <c r="L289" s="1">
        <v>1</v>
      </c>
      <c r="M289" s="1">
        <v>9</v>
      </c>
      <c r="N289" s="1">
        <v>2</v>
      </c>
      <c r="O289" s="1">
        <v>9</v>
      </c>
      <c r="P289" s="1">
        <v>6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64</v>
      </c>
      <c r="Y289" s="1">
        <v>2419</v>
      </c>
      <c r="Z289" s="1">
        <v>0</v>
      </c>
      <c r="AA289" s="1">
        <v>0</v>
      </c>
      <c r="AB289" s="1">
        <v>0</v>
      </c>
      <c r="AC289" s="1">
        <v>1</v>
      </c>
      <c r="AD289" s="1">
        <v>0</v>
      </c>
      <c r="AE289" s="1">
        <v>1</v>
      </c>
      <c r="AF289" s="1">
        <v>0</v>
      </c>
      <c r="AG289" s="1">
        <v>0</v>
      </c>
      <c r="AH289" s="1">
        <v>0</v>
      </c>
      <c r="AI289" s="1">
        <v>672</v>
      </c>
      <c r="AJ289" s="2">
        <v>42430</v>
      </c>
      <c r="AL289" t="str">
        <f t="shared" si="6"/>
        <v>700,0,1,44,513,14,154,19,0,28,1,9,2,9,6,0,0,0,0,0,0,0,64,2419,0,0,0,1,0,1,0,0,0,672,42430</v>
      </c>
    </row>
    <row r="290" spans="1:38" x14ac:dyDescent="0.25">
      <c r="A290" s="1">
        <v>46377</v>
      </c>
      <c r="B290" s="1">
        <v>90</v>
      </c>
      <c r="C290" s="1">
        <v>1</v>
      </c>
      <c r="D290" s="1">
        <v>0</v>
      </c>
      <c r="E290" s="1">
        <v>89</v>
      </c>
      <c r="F290" s="1">
        <v>37</v>
      </c>
      <c r="G290" s="1">
        <v>0</v>
      </c>
      <c r="H290" s="1">
        <v>46</v>
      </c>
      <c r="I290" s="1">
        <v>4</v>
      </c>
      <c r="J290" s="1">
        <v>3</v>
      </c>
      <c r="K290" s="1">
        <v>0</v>
      </c>
      <c r="L290" s="1">
        <v>1</v>
      </c>
      <c r="M290" s="1">
        <v>2</v>
      </c>
      <c r="N290" s="1">
        <v>1</v>
      </c>
      <c r="O290" s="1">
        <v>3</v>
      </c>
      <c r="P290" s="1">
        <v>4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42</v>
      </c>
      <c r="Y290" s="1">
        <v>2279</v>
      </c>
      <c r="Z290" s="1">
        <v>0</v>
      </c>
      <c r="AA290" s="1">
        <v>1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</v>
      </c>
      <c r="AI290" s="1">
        <v>90</v>
      </c>
      <c r="AJ290" s="2">
        <v>42570</v>
      </c>
      <c r="AL290" t="str">
        <f t="shared" si="6"/>
        <v>90,1,0,89,37,0,46,4,3,0,1,2,1,3,4,0,0,0,0,0,0,0,42,2279,0,1,0,0,0,0,0,0,1,90,42570</v>
      </c>
    </row>
    <row r="291" spans="1:38" x14ac:dyDescent="0.25">
      <c r="A291" s="1">
        <v>39747</v>
      </c>
      <c r="B291" s="1">
        <v>221</v>
      </c>
      <c r="C291" s="1">
        <v>1</v>
      </c>
      <c r="D291" s="1">
        <v>0</v>
      </c>
      <c r="E291" s="1">
        <v>43</v>
      </c>
      <c r="F291" s="1">
        <v>80</v>
      </c>
      <c r="G291" s="1">
        <v>15</v>
      </c>
      <c r="H291" s="1">
        <v>93</v>
      </c>
      <c r="I291" s="1">
        <v>20</v>
      </c>
      <c r="J291" s="1">
        <v>13</v>
      </c>
      <c r="K291" s="1">
        <v>52</v>
      </c>
      <c r="L291" s="1">
        <v>3</v>
      </c>
      <c r="M291" s="1">
        <v>5</v>
      </c>
      <c r="N291" s="1">
        <v>1</v>
      </c>
      <c r="O291" s="1">
        <v>4</v>
      </c>
      <c r="P291" s="1">
        <v>8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32</v>
      </c>
      <c r="Y291" s="1">
        <v>2236</v>
      </c>
      <c r="Z291" s="1">
        <v>0</v>
      </c>
      <c r="AA291" s="1">
        <v>0</v>
      </c>
      <c r="AB291" s="1">
        <v>1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169</v>
      </c>
      <c r="AJ291" s="2">
        <v>42613</v>
      </c>
      <c r="AL291" t="str">
        <f t="shared" si="6"/>
        <v>221,1,0,43,80,15,93,20,13,52,3,5,1,4,8,0,0,0,0,0,0,0,32,2236,0,0,1,0,0,0,1,0,0,169,42613</v>
      </c>
    </row>
    <row r="292" spans="1:38" x14ac:dyDescent="0.25">
      <c r="A292" s="1">
        <v>23976</v>
      </c>
      <c r="B292" s="1">
        <v>41</v>
      </c>
      <c r="C292" s="1">
        <v>1</v>
      </c>
      <c r="D292" s="1">
        <v>0</v>
      </c>
      <c r="E292" s="1">
        <v>68</v>
      </c>
      <c r="F292" s="1">
        <v>14</v>
      </c>
      <c r="G292" s="1">
        <v>1</v>
      </c>
      <c r="H292" s="1">
        <v>21</v>
      </c>
      <c r="I292" s="1">
        <v>2</v>
      </c>
      <c r="J292" s="1">
        <v>3</v>
      </c>
      <c r="K292" s="1">
        <v>25</v>
      </c>
      <c r="L292" s="1">
        <v>3</v>
      </c>
      <c r="M292" s="1">
        <v>3</v>
      </c>
      <c r="N292" s="1">
        <v>1</v>
      </c>
      <c r="O292" s="1">
        <v>3</v>
      </c>
      <c r="P292" s="1">
        <v>7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36</v>
      </c>
      <c r="Y292" s="1">
        <v>2343</v>
      </c>
      <c r="Z292" s="1">
        <v>0</v>
      </c>
      <c r="AA292" s="1">
        <v>0</v>
      </c>
      <c r="AB292" s="1">
        <v>0</v>
      </c>
      <c r="AC292" s="1">
        <v>1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16</v>
      </c>
      <c r="AJ292" s="2">
        <v>42506</v>
      </c>
      <c r="AL292" t="str">
        <f t="shared" si="6"/>
        <v>41,1,0,68,14,1,21,2,3,25,3,3,1,3,7,0,0,0,0,0,0,0,36,2343,0,0,0,1,0,0,1,0,0,16,42506</v>
      </c>
    </row>
    <row r="293" spans="1:38" x14ac:dyDescent="0.25">
      <c r="A293" s="1">
        <v>80950</v>
      </c>
      <c r="B293" s="1">
        <v>1150</v>
      </c>
      <c r="C293" s="1">
        <v>0</v>
      </c>
      <c r="D293" s="1">
        <v>0</v>
      </c>
      <c r="E293" s="1">
        <v>44</v>
      </c>
      <c r="F293" s="1">
        <v>525</v>
      </c>
      <c r="G293" s="1">
        <v>147</v>
      </c>
      <c r="H293" s="1">
        <v>112</v>
      </c>
      <c r="I293" s="1">
        <v>219</v>
      </c>
      <c r="J293" s="1">
        <v>147</v>
      </c>
      <c r="K293" s="1">
        <v>63</v>
      </c>
      <c r="L293" s="1">
        <v>1</v>
      </c>
      <c r="M293" s="1">
        <v>6</v>
      </c>
      <c r="N293" s="1">
        <v>7</v>
      </c>
      <c r="O293" s="1">
        <v>9</v>
      </c>
      <c r="P293" s="1">
        <v>2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59</v>
      </c>
      <c r="Y293" s="1">
        <v>2617</v>
      </c>
      <c r="Z293" s="1">
        <v>0</v>
      </c>
      <c r="AA293" s="1">
        <v>1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H293" s="1">
        <v>0</v>
      </c>
      <c r="AI293" s="1">
        <v>1087</v>
      </c>
      <c r="AJ293" s="2">
        <v>42232</v>
      </c>
      <c r="AL293" t="str">
        <f t="shared" si="6"/>
        <v>1150,0,0,44,525,147,112,219,147,63,1,6,7,9,2,1,0,0,0,0,0,0,59,2617,0,1,0,0,0,0,0,1,0,1087,42232</v>
      </c>
    </row>
    <row r="294" spans="1:38" x14ac:dyDescent="0.25">
      <c r="A294" s="1">
        <v>70971</v>
      </c>
      <c r="B294" s="1">
        <v>1808</v>
      </c>
      <c r="C294" s="1">
        <v>0</v>
      </c>
      <c r="D294" s="1">
        <v>1</v>
      </c>
      <c r="E294" s="1">
        <v>28</v>
      </c>
      <c r="F294" s="1">
        <v>1001</v>
      </c>
      <c r="G294" s="1">
        <v>17</v>
      </c>
      <c r="H294" s="1">
        <v>572</v>
      </c>
      <c r="I294" s="1">
        <v>93</v>
      </c>
      <c r="J294" s="1">
        <v>125</v>
      </c>
      <c r="K294" s="1">
        <v>17</v>
      </c>
      <c r="L294" s="1">
        <v>7</v>
      </c>
      <c r="M294" s="1">
        <v>11</v>
      </c>
      <c r="N294" s="1">
        <v>11</v>
      </c>
      <c r="O294" s="1">
        <v>5</v>
      </c>
      <c r="P294" s="1">
        <v>7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60</v>
      </c>
      <c r="Y294" s="1">
        <v>2805</v>
      </c>
      <c r="Z294" s="1">
        <v>0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1791</v>
      </c>
      <c r="AJ294" s="2">
        <v>42044</v>
      </c>
      <c r="AL294" t="str">
        <f t="shared" si="6"/>
        <v>1808,0,1,28,1001,17,572,93,125,17,7,11,11,5,7,0,0,0,0,0,0,1,60,2805,0,0,0,1,0,0,1,0,0,1791,42044</v>
      </c>
    </row>
    <row r="295" spans="1:38" x14ac:dyDescent="0.25">
      <c r="A295" s="1">
        <v>77457</v>
      </c>
      <c r="B295" s="1">
        <v>1146</v>
      </c>
      <c r="C295" s="1">
        <v>0</v>
      </c>
      <c r="D295" s="1">
        <v>0</v>
      </c>
      <c r="E295" s="1">
        <v>85</v>
      </c>
      <c r="F295" s="1">
        <v>675</v>
      </c>
      <c r="G295" s="1">
        <v>11</v>
      </c>
      <c r="H295" s="1">
        <v>400</v>
      </c>
      <c r="I295" s="1">
        <v>15</v>
      </c>
      <c r="J295" s="1">
        <v>45</v>
      </c>
      <c r="K295" s="1">
        <v>11</v>
      </c>
      <c r="L295" s="1">
        <v>1</v>
      </c>
      <c r="M295" s="1">
        <v>2</v>
      </c>
      <c r="N295" s="1">
        <v>5</v>
      </c>
      <c r="O295" s="1">
        <v>10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73</v>
      </c>
      <c r="Y295" s="1">
        <v>2275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1135</v>
      </c>
      <c r="AJ295" s="2">
        <v>42574</v>
      </c>
      <c r="AL295" t="str">
        <f t="shared" si="6"/>
        <v>1146,0,0,85,675,11,400,15,45,11,1,2,5,10,1,0,0,0,0,1,0,0,73,2275,0,0,1,0,0,0,1,0,0,1135,42574</v>
      </c>
    </row>
    <row r="296" spans="1:38" x14ac:dyDescent="0.25">
      <c r="A296" s="1">
        <v>64100</v>
      </c>
      <c r="B296" s="1">
        <v>536</v>
      </c>
      <c r="C296" s="1">
        <v>0</v>
      </c>
      <c r="D296" s="1">
        <v>1</v>
      </c>
      <c r="E296" s="1">
        <v>93</v>
      </c>
      <c r="F296" s="1">
        <v>509</v>
      </c>
      <c r="G296" s="1">
        <v>0</v>
      </c>
      <c r="H296" s="1">
        <v>27</v>
      </c>
      <c r="I296" s="1">
        <v>0</v>
      </c>
      <c r="J296" s="1">
        <v>0</v>
      </c>
      <c r="K296" s="1">
        <v>10</v>
      </c>
      <c r="L296" s="1">
        <v>1</v>
      </c>
      <c r="M296" s="1">
        <v>8</v>
      </c>
      <c r="N296" s="1">
        <v>3</v>
      </c>
      <c r="O296" s="1">
        <v>6</v>
      </c>
      <c r="P296" s="1">
        <v>7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56</v>
      </c>
      <c r="Y296" s="1">
        <v>2451</v>
      </c>
      <c r="Z296" s="1">
        <v>0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>
        <v>526</v>
      </c>
      <c r="AJ296" s="2">
        <v>42398</v>
      </c>
      <c r="AL296" t="str">
        <f t="shared" si="6"/>
        <v>536,0,1,93,509,0,27,0,0,10,1,8,3,6,7,0,0,0,1,0,0,0,56,2451,0,1,0,0,0,0,0,1,0,526,42398</v>
      </c>
    </row>
    <row r="297" spans="1:38" x14ac:dyDescent="0.25">
      <c r="A297" s="1">
        <v>42670</v>
      </c>
      <c r="B297" s="1">
        <v>226</v>
      </c>
      <c r="C297" s="1">
        <v>0</v>
      </c>
      <c r="D297" s="1">
        <v>0</v>
      </c>
      <c r="E297" s="1">
        <v>12</v>
      </c>
      <c r="F297" s="1">
        <v>154</v>
      </c>
      <c r="G297" s="1">
        <v>2</v>
      </c>
      <c r="H297" s="1">
        <v>46</v>
      </c>
      <c r="I297" s="1">
        <v>20</v>
      </c>
      <c r="J297" s="1">
        <v>4</v>
      </c>
      <c r="K297" s="1">
        <v>15</v>
      </c>
      <c r="L297" s="1">
        <v>1</v>
      </c>
      <c r="M297" s="1">
        <v>4</v>
      </c>
      <c r="N297" s="1">
        <v>2</v>
      </c>
      <c r="O297" s="1">
        <v>4</v>
      </c>
      <c r="P297" s="1">
        <v>4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28</v>
      </c>
      <c r="Y297" s="1">
        <v>2587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0</v>
      </c>
      <c r="AF297" s="1">
        <v>0</v>
      </c>
      <c r="AG297" s="1">
        <v>1</v>
      </c>
      <c r="AH297" s="1">
        <v>0</v>
      </c>
      <c r="AI297" s="1">
        <v>211</v>
      </c>
      <c r="AJ297" s="2">
        <v>42262</v>
      </c>
      <c r="AL297" t="str">
        <f t="shared" si="6"/>
        <v>226,0,0,12,154,2,46,20,4,15,1,4,2,4,4,0,0,0,0,0,0,0,28,2587,0,0,0,1,0,0,0,1,0,211,42262</v>
      </c>
    </row>
    <row r="298" spans="1:38" x14ac:dyDescent="0.25">
      <c r="A298" s="1">
        <v>12571</v>
      </c>
      <c r="B298" s="1">
        <v>36</v>
      </c>
      <c r="C298" s="1">
        <v>1</v>
      </c>
      <c r="D298" s="1">
        <v>0</v>
      </c>
      <c r="E298" s="1">
        <v>86</v>
      </c>
      <c r="F298" s="1">
        <v>3</v>
      </c>
      <c r="G298" s="1">
        <v>5</v>
      </c>
      <c r="H298" s="1">
        <v>14</v>
      </c>
      <c r="I298" s="1">
        <v>2</v>
      </c>
      <c r="J298" s="1">
        <v>12</v>
      </c>
      <c r="K298" s="1">
        <v>17</v>
      </c>
      <c r="L298" s="1">
        <v>4</v>
      </c>
      <c r="M298" s="1">
        <v>3</v>
      </c>
      <c r="N298" s="1">
        <v>1</v>
      </c>
      <c r="O298" s="1">
        <v>3</v>
      </c>
      <c r="P298" s="1">
        <v>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44</v>
      </c>
      <c r="Y298" s="1">
        <v>2321</v>
      </c>
      <c r="Z298" s="1">
        <v>1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19</v>
      </c>
      <c r="AJ298" s="2">
        <v>42528</v>
      </c>
      <c r="AL298" t="str">
        <f t="shared" si="6"/>
        <v>36,1,0,86,3,5,14,2,12,17,4,3,1,3,6,0,0,0,0,0,0,0,44,2321,1,0,0,0,0,0,1,0,0,19,42528</v>
      </c>
    </row>
    <row r="299" spans="1:38" x14ac:dyDescent="0.25">
      <c r="A299" s="1">
        <v>22574</v>
      </c>
      <c r="B299" s="1">
        <v>35</v>
      </c>
      <c r="C299" s="1">
        <v>2</v>
      </c>
      <c r="D299" s="1">
        <v>1</v>
      </c>
      <c r="E299" s="1">
        <v>28</v>
      </c>
      <c r="F299" s="1">
        <v>25</v>
      </c>
      <c r="G299" s="1">
        <v>0</v>
      </c>
      <c r="H299" s="1">
        <v>8</v>
      </c>
      <c r="I299" s="1">
        <v>2</v>
      </c>
      <c r="J299" s="1">
        <v>0</v>
      </c>
      <c r="K299" s="1">
        <v>2</v>
      </c>
      <c r="L299" s="1">
        <v>2</v>
      </c>
      <c r="M299" s="1">
        <v>2</v>
      </c>
      <c r="N299" s="1">
        <v>0</v>
      </c>
      <c r="O299" s="1">
        <v>3</v>
      </c>
      <c r="P299" s="1">
        <v>7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53</v>
      </c>
      <c r="Y299" s="1">
        <v>2403</v>
      </c>
      <c r="Z299" s="1">
        <v>0</v>
      </c>
      <c r="AA299" s="1">
        <v>1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33</v>
      </c>
      <c r="AJ299" s="2">
        <v>42446</v>
      </c>
      <c r="AL299" t="str">
        <f t="shared" si="6"/>
        <v>35,2,1,28,25,0,8,2,0,2,2,2,0,3,7,0,0,0,0,0,0,0,53,2403,0,1,0,0,0,0,1,0,0,33,42446</v>
      </c>
    </row>
    <row r="300" spans="1:38" x14ac:dyDescent="0.25">
      <c r="A300" s="1">
        <v>70893</v>
      </c>
      <c r="B300" s="1">
        <v>1494</v>
      </c>
      <c r="C300" s="1">
        <v>0</v>
      </c>
      <c r="D300" s="1">
        <v>0</v>
      </c>
      <c r="E300" s="1">
        <v>42</v>
      </c>
      <c r="F300" s="1">
        <v>768</v>
      </c>
      <c r="G300" s="1">
        <v>44</v>
      </c>
      <c r="H300" s="1">
        <v>561</v>
      </c>
      <c r="I300" s="1">
        <v>77</v>
      </c>
      <c r="J300" s="1">
        <v>44</v>
      </c>
      <c r="K300" s="1">
        <v>14</v>
      </c>
      <c r="L300" s="1">
        <v>1</v>
      </c>
      <c r="M300" s="1">
        <v>6</v>
      </c>
      <c r="N300" s="1">
        <v>6</v>
      </c>
      <c r="O300" s="1">
        <v>10</v>
      </c>
      <c r="P300" s="1">
        <v>3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44</v>
      </c>
      <c r="Y300" s="1">
        <v>2667</v>
      </c>
      <c r="Z300" s="1">
        <v>0</v>
      </c>
      <c r="AA300" s="1">
        <v>0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H300" s="1">
        <v>0</v>
      </c>
      <c r="AI300" s="1">
        <v>1480</v>
      </c>
      <c r="AJ300" s="2">
        <v>42182</v>
      </c>
      <c r="AL300" t="str">
        <f t="shared" si="6"/>
        <v>1494,0,0,42,768,44,561,77,44,14,1,6,6,10,3,0,0,0,0,0,0,0,44,2667,0,0,1,0,0,0,0,1,0,1480,42182</v>
      </c>
    </row>
    <row r="301" spans="1:38" x14ac:dyDescent="0.25">
      <c r="A301" s="1">
        <v>54198</v>
      </c>
      <c r="B301" s="1">
        <v>218</v>
      </c>
      <c r="C301" s="1">
        <v>1</v>
      </c>
      <c r="D301" s="1">
        <v>1</v>
      </c>
      <c r="E301" s="1">
        <v>13</v>
      </c>
      <c r="F301" s="1">
        <v>185</v>
      </c>
      <c r="G301" s="1">
        <v>0</v>
      </c>
      <c r="H301" s="1">
        <v>28</v>
      </c>
      <c r="I301" s="1">
        <v>3</v>
      </c>
      <c r="J301" s="1">
        <v>2</v>
      </c>
      <c r="K301" s="1">
        <v>17</v>
      </c>
      <c r="L301" s="1">
        <v>6</v>
      </c>
      <c r="M301" s="1">
        <v>3</v>
      </c>
      <c r="N301" s="1">
        <v>1</v>
      </c>
      <c r="O301" s="1">
        <v>6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54</v>
      </c>
      <c r="Y301" s="1">
        <v>2353</v>
      </c>
      <c r="Z301" s="1">
        <v>0</v>
      </c>
      <c r="AA301" s="1">
        <v>1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201</v>
      </c>
      <c r="AJ301" s="2">
        <v>42496</v>
      </c>
      <c r="AL301" t="str">
        <f t="shared" si="6"/>
        <v>218,1,1,13,185,0,28,3,2,17,6,3,1,6,4,0,0,0,0,0,0,0,54,2353,0,1,0,0,0,0,1,0,0,201,42496</v>
      </c>
    </row>
    <row r="302" spans="1:38" x14ac:dyDescent="0.25">
      <c r="A302" s="1">
        <v>28839</v>
      </c>
      <c r="B302" s="1">
        <v>31</v>
      </c>
      <c r="C302" s="1">
        <v>1</v>
      </c>
      <c r="D302" s="1">
        <v>1</v>
      </c>
      <c r="E302" s="1">
        <v>86</v>
      </c>
      <c r="F302" s="1">
        <v>24</v>
      </c>
      <c r="G302" s="1">
        <v>0</v>
      </c>
      <c r="H302" s="1">
        <v>7</v>
      </c>
      <c r="I302" s="1">
        <v>0</v>
      </c>
      <c r="J302" s="1">
        <v>0</v>
      </c>
      <c r="K302" s="1">
        <v>1</v>
      </c>
      <c r="L302" s="1">
        <v>2</v>
      </c>
      <c r="M302" s="1">
        <v>2</v>
      </c>
      <c r="N302" s="1">
        <v>0</v>
      </c>
      <c r="O302" s="1">
        <v>3</v>
      </c>
      <c r="P302" s="1">
        <v>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64</v>
      </c>
      <c r="Y302" s="1">
        <v>2269</v>
      </c>
      <c r="Z302" s="1">
        <v>0</v>
      </c>
      <c r="AA302" s="1">
        <v>0</v>
      </c>
      <c r="AB302" s="1">
        <v>0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0</v>
      </c>
      <c r="AI302" s="1">
        <v>30</v>
      </c>
      <c r="AJ302" s="2">
        <v>42580</v>
      </c>
      <c r="AL302" t="str">
        <f t="shared" si="6"/>
        <v>31,1,1,86,24,0,7,0,0,1,2,2,0,3,5,0,0,0,0,0,0,0,64,2269,0,0,0,1,0,0,0,1,0,30,42580</v>
      </c>
    </row>
    <row r="303" spans="1:38" x14ac:dyDescent="0.25">
      <c r="A303" s="1">
        <v>40321</v>
      </c>
      <c r="B303" s="1">
        <v>75</v>
      </c>
      <c r="C303" s="1">
        <v>1</v>
      </c>
      <c r="D303" s="1">
        <v>1</v>
      </c>
      <c r="E303" s="1">
        <v>59</v>
      </c>
      <c r="F303" s="1">
        <v>44</v>
      </c>
      <c r="G303" s="1">
        <v>4</v>
      </c>
      <c r="H303" s="1">
        <v>21</v>
      </c>
      <c r="I303" s="1">
        <v>6</v>
      </c>
      <c r="J303" s="1">
        <v>0</v>
      </c>
      <c r="K303" s="1">
        <v>27</v>
      </c>
      <c r="L303" s="1">
        <v>2</v>
      </c>
      <c r="M303" s="1">
        <v>3</v>
      </c>
      <c r="N303" s="1">
        <v>0</v>
      </c>
      <c r="O303" s="1">
        <v>3</v>
      </c>
      <c r="P303" s="1">
        <v>7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48</v>
      </c>
      <c r="Y303" s="1">
        <v>2494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48</v>
      </c>
      <c r="AJ303" s="2">
        <v>42355</v>
      </c>
      <c r="AL303" t="str">
        <f t="shared" si="6"/>
        <v>75,1,1,59,44,4,21,6,0,27,2,3,0,3,7,0,0,0,0,0,0,0,48,2494,0,1,0,0,0,0,1,0,0,48,42355</v>
      </c>
    </row>
    <row r="304" spans="1:38" x14ac:dyDescent="0.25">
      <c r="A304" s="1">
        <v>66503</v>
      </c>
      <c r="B304" s="1">
        <v>351</v>
      </c>
      <c r="C304" s="1">
        <v>1</v>
      </c>
      <c r="D304" s="1">
        <v>0</v>
      </c>
      <c r="E304" s="1">
        <v>30</v>
      </c>
      <c r="F304" s="1">
        <v>91</v>
      </c>
      <c r="G304" s="1">
        <v>64</v>
      </c>
      <c r="H304" s="1">
        <v>128</v>
      </c>
      <c r="I304" s="1">
        <v>65</v>
      </c>
      <c r="J304" s="1">
        <v>3</v>
      </c>
      <c r="K304" s="1">
        <v>50</v>
      </c>
      <c r="L304" s="1">
        <v>2</v>
      </c>
      <c r="M304" s="1">
        <v>4</v>
      </c>
      <c r="N304" s="1">
        <v>3</v>
      </c>
      <c r="O304" s="1">
        <v>6</v>
      </c>
      <c r="P304" s="1">
        <v>3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35</v>
      </c>
      <c r="Y304" s="1">
        <v>2843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301</v>
      </c>
      <c r="AJ304" s="2">
        <v>42006</v>
      </c>
      <c r="AL304" t="str">
        <f t="shared" si="6"/>
        <v>351,1,0,30,91,64,128,65,3,50,2,4,3,6,3,0,0,0,0,0,0,0,35,2843,0,0,1,0,0,0,1,0,0,301,42006</v>
      </c>
    </row>
    <row r="305" spans="1:38" x14ac:dyDescent="0.25">
      <c r="A305" s="1">
        <v>30833</v>
      </c>
      <c r="B305" s="1">
        <v>22</v>
      </c>
      <c r="C305" s="1">
        <v>1</v>
      </c>
      <c r="D305" s="1">
        <v>1</v>
      </c>
      <c r="E305" s="1">
        <v>33</v>
      </c>
      <c r="F305" s="1">
        <v>11</v>
      </c>
      <c r="G305" s="1">
        <v>0</v>
      </c>
      <c r="H305" s="1">
        <v>7</v>
      </c>
      <c r="I305" s="1">
        <v>3</v>
      </c>
      <c r="J305" s="1">
        <v>1</v>
      </c>
      <c r="K305" s="1">
        <v>6</v>
      </c>
      <c r="L305" s="1">
        <v>2</v>
      </c>
      <c r="M305" s="1">
        <v>1</v>
      </c>
      <c r="N305" s="1">
        <v>0</v>
      </c>
      <c r="O305" s="1">
        <v>3</v>
      </c>
      <c r="P305" s="1">
        <v>5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69</v>
      </c>
      <c r="Y305" s="1">
        <v>2507</v>
      </c>
      <c r="Z305" s="1">
        <v>0</v>
      </c>
      <c r="AA305" s="1">
        <v>1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16</v>
      </c>
      <c r="AJ305" s="2">
        <v>42342</v>
      </c>
      <c r="AL305" t="str">
        <f t="shared" si="6"/>
        <v>22,1,1,33,11,0,7,3,1,6,2,1,0,3,5,0,0,0,0,0,0,0,69,2507,0,1,0,0,0,0,1,0,0,16,42342</v>
      </c>
    </row>
    <row r="306" spans="1:38" x14ac:dyDescent="0.25">
      <c r="A306" s="1">
        <v>64795</v>
      </c>
      <c r="B306" s="1">
        <v>603</v>
      </c>
      <c r="C306" s="1">
        <v>0</v>
      </c>
      <c r="D306" s="1">
        <v>1</v>
      </c>
      <c r="E306" s="1">
        <v>23</v>
      </c>
      <c r="F306" s="1">
        <v>412</v>
      </c>
      <c r="G306" s="1">
        <v>5</v>
      </c>
      <c r="H306" s="1">
        <v>119</v>
      </c>
      <c r="I306" s="1">
        <v>38</v>
      </c>
      <c r="J306" s="1">
        <v>29</v>
      </c>
      <c r="K306" s="1">
        <v>77</v>
      </c>
      <c r="L306" s="1">
        <v>3</v>
      </c>
      <c r="M306" s="1">
        <v>3</v>
      </c>
      <c r="N306" s="1">
        <v>3</v>
      </c>
      <c r="O306" s="1">
        <v>12</v>
      </c>
      <c r="P306" s="1">
        <v>2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49</v>
      </c>
      <c r="Y306" s="1">
        <v>2687</v>
      </c>
      <c r="Z306" s="1">
        <v>0</v>
      </c>
      <c r="AA306" s="1">
        <v>1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526</v>
      </c>
      <c r="AJ306" s="2">
        <v>42162</v>
      </c>
      <c r="AL306" t="str">
        <f t="shared" si="6"/>
        <v>603,0,1,23,412,5,119,38,29,77,3,3,3,12,2,0,0,0,0,0,0,0,49,2687,0,1,0,0,0,0,1,0,0,526,42162</v>
      </c>
    </row>
    <row r="307" spans="1:38" x14ac:dyDescent="0.25">
      <c r="A307" s="1">
        <v>34421</v>
      </c>
      <c r="B307" s="1">
        <v>21</v>
      </c>
      <c r="C307" s="1">
        <v>1</v>
      </c>
      <c r="D307" s="1">
        <v>0</v>
      </c>
      <c r="E307" s="1">
        <v>81</v>
      </c>
      <c r="F307" s="1">
        <v>3</v>
      </c>
      <c r="G307" s="1">
        <v>3</v>
      </c>
      <c r="H307" s="1">
        <v>7</v>
      </c>
      <c r="I307" s="1">
        <v>6</v>
      </c>
      <c r="J307" s="1">
        <v>2</v>
      </c>
      <c r="K307" s="1">
        <v>9</v>
      </c>
      <c r="L307" s="1">
        <v>1</v>
      </c>
      <c r="M307" s="1">
        <v>1</v>
      </c>
      <c r="N307" s="1">
        <v>0</v>
      </c>
      <c r="O307" s="1">
        <v>2</v>
      </c>
      <c r="P307" s="1">
        <v>7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46</v>
      </c>
      <c r="Y307" s="1">
        <v>2522</v>
      </c>
      <c r="Z307" s="1">
        <v>0</v>
      </c>
      <c r="AA307" s="1">
        <v>1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12</v>
      </c>
      <c r="AJ307" s="2">
        <v>42327</v>
      </c>
      <c r="AL307" t="str">
        <f t="shared" si="6"/>
        <v>21,1,0,81,3,3,7,6,2,9,1,1,0,2,7,0,0,0,0,0,0,0,46,2522,0,1,0,0,0,0,1,0,0,12,42327</v>
      </c>
    </row>
    <row r="308" spans="1:38" x14ac:dyDescent="0.25">
      <c r="A308" s="1">
        <v>47025</v>
      </c>
      <c r="B308" s="1">
        <v>19</v>
      </c>
      <c r="C308" s="1">
        <v>1</v>
      </c>
      <c r="D308" s="1">
        <v>1</v>
      </c>
      <c r="E308" s="1">
        <v>6</v>
      </c>
      <c r="F308" s="1">
        <v>16</v>
      </c>
      <c r="G308" s="1">
        <v>0</v>
      </c>
      <c r="H308" s="1">
        <v>3</v>
      </c>
      <c r="I308" s="1">
        <v>0</v>
      </c>
      <c r="J308" s="1">
        <v>0</v>
      </c>
      <c r="K308" s="1">
        <v>1</v>
      </c>
      <c r="L308" s="1">
        <v>1</v>
      </c>
      <c r="M308" s="1">
        <v>1</v>
      </c>
      <c r="N308" s="1">
        <v>0</v>
      </c>
      <c r="O308" s="1">
        <v>2</v>
      </c>
      <c r="P308" s="1">
        <v>7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55</v>
      </c>
      <c r="Y308" s="1">
        <v>2299</v>
      </c>
      <c r="Z308" s="1">
        <v>1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18</v>
      </c>
      <c r="AJ308" s="2">
        <v>42550</v>
      </c>
      <c r="AL308" t="str">
        <f t="shared" si="6"/>
        <v>19,1,1,6,16,0,3,0,0,1,1,1,0,2,7,0,0,0,0,0,0,0,55,2299,1,0,0,0,0,0,0,0,1,18,42550</v>
      </c>
    </row>
    <row r="309" spans="1:38" x14ac:dyDescent="0.25">
      <c r="A309" s="1">
        <v>64325</v>
      </c>
      <c r="B309" s="1">
        <v>1234</v>
      </c>
      <c r="C309" s="1">
        <v>0</v>
      </c>
      <c r="D309" s="1">
        <v>1</v>
      </c>
      <c r="E309" s="1">
        <v>41</v>
      </c>
      <c r="F309" s="1">
        <v>731</v>
      </c>
      <c r="G309" s="1">
        <v>60</v>
      </c>
      <c r="H309" s="1">
        <v>353</v>
      </c>
      <c r="I309" s="1">
        <v>78</v>
      </c>
      <c r="J309" s="1">
        <v>12</v>
      </c>
      <c r="K309" s="1">
        <v>73</v>
      </c>
      <c r="L309" s="1">
        <v>5</v>
      </c>
      <c r="M309" s="1">
        <v>10</v>
      </c>
      <c r="N309" s="1">
        <v>3</v>
      </c>
      <c r="O309" s="1">
        <v>5</v>
      </c>
      <c r="P309" s="1">
        <v>7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59</v>
      </c>
      <c r="Y309" s="1">
        <v>2666</v>
      </c>
      <c r="Z309" s="1">
        <v>1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1</v>
      </c>
      <c r="AI309" s="1">
        <v>1161</v>
      </c>
      <c r="AJ309" s="2">
        <v>42183</v>
      </c>
      <c r="AL309" t="str">
        <f t="shared" si="6"/>
        <v>1234,0,1,41,731,60,353,78,12,73,5,10,3,5,7,0,0,0,0,0,0,0,59,2666,1,0,0,0,0,0,0,0,1,1161,42183</v>
      </c>
    </row>
    <row r="310" spans="1:38" x14ac:dyDescent="0.25">
      <c r="A310" s="1">
        <v>40464</v>
      </c>
      <c r="B310" s="1">
        <v>589</v>
      </c>
      <c r="C310" s="1">
        <v>0</v>
      </c>
      <c r="D310" s="1">
        <v>1</v>
      </c>
      <c r="E310" s="1">
        <v>78</v>
      </c>
      <c r="F310" s="1">
        <v>424</v>
      </c>
      <c r="G310" s="1">
        <v>17</v>
      </c>
      <c r="H310" s="1">
        <v>118</v>
      </c>
      <c r="I310" s="1">
        <v>7</v>
      </c>
      <c r="J310" s="1">
        <v>23</v>
      </c>
      <c r="K310" s="1">
        <v>41</v>
      </c>
      <c r="L310" s="1">
        <v>6</v>
      </c>
      <c r="M310" s="1">
        <v>8</v>
      </c>
      <c r="N310" s="1">
        <v>2</v>
      </c>
      <c r="O310" s="1">
        <v>8</v>
      </c>
      <c r="P310" s="1">
        <v>8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67</v>
      </c>
      <c r="Y310" s="1">
        <v>2693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548</v>
      </c>
      <c r="AJ310" s="2">
        <v>42156</v>
      </c>
      <c r="AL310" t="str">
        <f t="shared" si="6"/>
        <v>589,0,1,78,424,17,118,7,23,41,6,8,2,8,8,0,0,0,0,0,0,0,67,2693,0,0,1,0,0,0,1,0,0,548,42156</v>
      </c>
    </row>
    <row r="311" spans="1:38" x14ac:dyDescent="0.25">
      <c r="A311" s="1">
        <v>62187</v>
      </c>
      <c r="B311" s="1">
        <v>1157</v>
      </c>
      <c r="C311" s="1">
        <v>0</v>
      </c>
      <c r="D311" s="1">
        <v>0</v>
      </c>
      <c r="E311" s="1">
        <v>49</v>
      </c>
      <c r="F311" s="1">
        <v>792</v>
      </c>
      <c r="G311" s="1">
        <v>0</v>
      </c>
      <c r="H311" s="1">
        <v>275</v>
      </c>
      <c r="I311" s="1">
        <v>45</v>
      </c>
      <c r="J311" s="1">
        <v>45</v>
      </c>
      <c r="K311" s="1">
        <v>126</v>
      </c>
      <c r="L311" s="1">
        <v>1</v>
      </c>
      <c r="M311" s="1">
        <v>4</v>
      </c>
      <c r="N311" s="1">
        <v>8</v>
      </c>
      <c r="O311" s="1">
        <v>5</v>
      </c>
      <c r="P311" s="1">
        <v>3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63</v>
      </c>
      <c r="Y311" s="1">
        <v>2518</v>
      </c>
      <c r="Z311" s="1">
        <v>0</v>
      </c>
      <c r="AA311" s="1">
        <v>1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1031</v>
      </c>
      <c r="AJ311" s="2">
        <v>42331</v>
      </c>
      <c r="AL311" t="str">
        <f t="shared" si="6"/>
        <v>1157,0,0,49,792,0,275,45,45,126,1,4,8,5,3,0,0,0,0,0,0,0,63,2518,0,1,0,0,0,0,1,0,0,1031,42331</v>
      </c>
    </row>
    <row r="312" spans="1:38" x14ac:dyDescent="0.25">
      <c r="A312" s="1">
        <v>14849</v>
      </c>
      <c r="B312" s="1">
        <v>56</v>
      </c>
      <c r="C312" s="1">
        <v>1</v>
      </c>
      <c r="D312" s="1">
        <v>0</v>
      </c>
      <c r="E312" s="1">
        <v>39</v>
      </c>
      <c r="F312" s="1">
        <v>21</v>
      </c>
      <c r="G312" s="1">
        <v>2</v>
      </c>
      <c r="H312" s="1">
        <v>28</v>
      </c>
      <c r="I312" s="1">
        <v>3</v>
      </c>
      <c r="J312" s="1">
        <v>2</v>
      </c>
      <c r="K312" s="1">
        <v>9</v>
      </c>
      <c r="L312" s="1">
        <v>3</v>
      </c>
      <c r="M312" s="1">
        <v>2</v>
      </c>
      <c r="N312" s="1">
        <v>0</v>
      </c>
      <c r="O312" s="1">
        <v>4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44</v>
      </c>
      <c r="Y312" s="1">
        <v>2521</v>
      </c>
      <c r="Z312" s="1">
        <v>1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1</v>
      </c>
      <c r="AI312" s="1">
        <v>47</v>
      </c>
      <c r="AJ312" s="2">
        <v>42328</v>
      </c>
      <c r="AL312" t="str">
        <f t="shared" si="6"/>
        <v>56,1,0,39,21,2,28,3,2,9,3,2,0,4,8,0,0,0,0,0,0,0,44,2521,1,0,0,0,0,0,0,0,1,47,42328</v>
      </c>
    </row>
    <row r="313" spans="1:38" x14ac:dyDescent="0.25">
      <c r="A313" s="1">
        <v>27255</v>
      </c>
      <c r="B313" s="1">
        <v>35</v>
      </c>
      <c r="C313" s="1">
        <v>1</v>
      </c>
      <c r="D313" s="1">
        <v>0</v>
      </c>
      <c r="E313" s="1">
        <v>3</v>
      </c>
      <c r="F313" s="1">
        <v>22</v>
      </c>
      <c r="G313" s="1">
        <v>1</v>
      </c>
      <c r="H313" s="1">
        <v>11</v>
      </c>
      <c r="I313" s="1">
        <v>0</v>
      </c>
      <c r="J313" s="1">
        <v>1</v>
      </c>
      <c r="K313" s="1">
        <v>2</v>
      </c>
      <c r="L313" s="1">
        <v>1</v>
      </c>
      <c r="M313" s="1">
        <v>1</v>
      </c>
      <c r="N313" s="1">
        <v>0</v>
      </c>
      <c r="O313" s="1">
        <v>3</v>
      </c>
      <c r="P313" s="1">
        <v>7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36</v>
      </c>
      <c r="Y313" s="1">
        <v>2393</v>
      </c>
      <c r="Z313" s="1">
        <v>0</v>
      </c>
      <c r="AA313" s="1">
        <v>1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33</v>
      </c>
      <c r="AJ313" s="2">
        <v>42456</v>
      </c>
      <c r="AL313" t="str">
        <f t="shared" si="6"/>
        <v>35,1,0,3,22,1,11,0,1,2,1,1,0,3,7,0,0,0,0,0,0,0,36,2393,0,1,0,0,0,0,1,0,0,33,42456</v>
      </c>
    </row>
    <row r="314" spans="1:38" x14ac:dyDescent="0.25">
      <c r="A314" s="1">
        <v>54432</v>
      </c>
      <c r="B314" s="1">
        <v>38</v>
      </c>
      <c r="C314" s="1">
        <v>2</v>
      </c>
      <c r="D314" s="1">
        <v>1</v>
      </c>
      <c r="E314" s="1">
        <v>37</v>
      </c>
      <c r="F314" s="1">
        <v>33</v>
      </c>
      <c r="G314" s="1">
        <v>0</v>
      </c>
      <c r="H314" s="1">
        <v>5</v>
      </c>
      <c r="I314" s="1">
        <v>0</v>
      </c>
      <c r="J314" s="1">
        <v>0</v>
      </c>
      <c r="K314" s="1">
        <v>0</v>
      </c>
      <c r="L314" s="1">
        <v>1</v>
      </c>
      <c r="M314" s="1">
        <v>1</v>
      </c>
      <c r="N314" s="1">
        <v>0</v>
      </c>
      <c r="O314" s="1">
        <v>3</v>
      </c>
      <c r="P314" s="1">
        <v>4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70</v>
      </c>
      <c r="Y314" s="1">
        <v>2575</v>
      </c>
      <c r="Z314" s="1">
        <v>0</v>
      </c>
      <c r="AA314" s="1">
        <v>1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1</v>
      </c>
      <c r="AI314" s="1">
        <v>38</v>
      </c>
      <c r="AJ314" s="2">
        <v>42274</v>
      </c>
      <c r="AL314" t="str">
        <f t="shared" si="6"/>
        <v>38,2,1,37,33,0,5,0,0,0,1,1,0,3,4,0,0,0,0,0,0,0,70,2575,0,1,0,0,0,0,0,0,1,38,42274</v>
      </c>
    </row>
    <row r="315" spans="1:38" x14ac:dyDescent="0.25">
      <c r="A315" s="1">
        <v>29999</v>
      </c>
      <c r="B315" s="1">
        <v>149</v>
      </c>
      <c r="C315" s="1">
        <v>1</v>
      </c>
      <c r="D315" s="1">
        <v>0</v>
      </c>
      <c r="E315" s="1">
        <v>22</v>
      </c>
      <c r="F315" s="1">
        <v>68</v>
      </c>
      <c r="G315" s="1">
        <v>7</v>
      </c>
      <c r="H315" s="1">
        <v>59</v>
      </c>
      <c r="I315" s="1">
        <v>10</v>
      </c>
      <c r="J315" s="1">
        <v>5</v>
      </c>
      <c r="K315" s="1">
        <v>11</v>
      </c>
      <c r="L315" s="1">
        <v>4</v>
      </c>
      <c r="M315" s="1">
        <v>3</v>
      </c>
      <c r="N315" s="1">
        <v>1</v>
      </c>
      <c r="O315" s="1">
        <v>4</v>
      </c>
      <c r="P315" s="1">
        <v>8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34</v>
      </c>
      <c r="Y315" s="1">
        <v>2660</v>
      </c>
      <c r="Z315" s="1">
        <v>0</v>
      </c>
      <c r="AA315" s="1">
        <v>0</v>
      </c>
      <c r="AB315" s="1">
        <v>1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1</v>
      </c>
      <c r="AI315" s="1">
        <v>138</v>
      </c>
      <c r="AJ315" s="2">
        <v>42189</v>
      </c>
      <c r="AL315" t="str">
        <f t="shared" si="6"/>
        <v>149,1,0,22,68,7,59,10,5,11,4,3,1,4,8,0,0,0,0,0,0,0,34,2660,0,0,1,0,0,0,0,0,1,138,42189</v>
      </c>
    </row>
    <row r="316" spans="1:38" x14ac:dyDescent="0.25">
      <c r="A316" s="1">
        <v>24072</v>
      </c>
      <c r="B316" s="1">
        <v>19</v>
      </c>
      <c r="C316" s="1">
        <v>1</v>
      </c>
      <c r="D316" s="1">
        <v>0</v>
      </c>
      <c r="E316" s="1">
        <v>79</v>
      </c>
      <c r="F316" s="1">
        <v>9</v>
      </c>
      <c r="G316" s="1">
        <v>1</v>
      </c>
      <c r="H316" s="1">
        <v>6</v>
      </c>
      <c r="I316" s="1">
        <v>3</v>
      </c>
      <c r="J316" s="1">
        <v>0</v>
      </c>
      <c r="K316" s="1">
        <v>4</v>
      </c>
      <c r="L316" s="1">
        <v>1</v>
      </c>
      <c r="M316" s="1">
        <v>1</v>
      </c>
      <c r="N316" s="1">
        <v>0</v>
      </c>
      <c r="O316" s="1">
        <v>2</v>
      </c>
      <c r="P316" s="1">
        <v>8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37</v>
      </c>
      <c r="Y316" s="1">
        <v>2598</v>
      </c>
      <c r="Z316" s="1">
        <v>0</v>
      </c>
      <c r="AA316" s="1">
        <v>0</v>
      </c>
      <c r="AB316" s="1">
        <v>1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15</v>
      </c>
      <c r="AJ316" s="2">
        <v>42251</v>
      </c>
      <c r="AL316" t="str">
        <f t="shared" si="6"/>
        <v>19,1,0,79,9,1,6,3,0,4,1,1,0,2,8,0,0,0,0,0,0,0,37,2598,0,0,1,0,0,0,1,0,0,15,42251</v>
      </c>
    </row>
    <row r="317" spans="1:38" x14ac:dyDescent="0.25">
      <c r="A317" s="1">
        <v>33996</v>
      </c>
      <c r="B317" s="1">
        <v>65</v>
      </c>
      <c r="C317" s="1">
        <v>0</v>
      </c>
      <c r="D317" s="1">
        <v>0</v>
      </c>
      <c r="E317" s="1">
        <v>46</v>
      </c>
      <c r="F317" s="1">
        <v>40</v>
      </c>
      <c r="G317" s="1">
        <v>2</v>
      </c>
      <c r="H317" s="1">
        <v>15</v>
      </c>
      <c r="I317" s="1">
        <v>8</v>
      </c>
      <c r="J317" s="1">
        <v>0</v>
      </c>
      <c r="K317" s="1">
        <v>6</v>
      </c>
      <c r="L317" s="1">
        <v>1</v>
      </c>
      <c r="M317" s="1">
        <v>1</v>
      </c>
      <c r="N317" s="1">
        <v>1</v>
      </c>
      <c r="O317" s="1">
        <v>3</v>
      </c>
      <c r="P317" s="1">
        <v>4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31</v>
      </c>
      <c r="Y317" s="1">
        <v>2450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  <c r="AI317" s="1">
        <v>59</v>
      </c>
      <c r="AJ317" s="2">
        <v>42399</v>
      </c>
      <c r="AL317" t="str">
        <f t="shared" si="6"/>
        <v>65,0,0,46,40,2,15,8,0,6,1,1,1,3,4,0,0,0,0,0,0,0,31,2450,0,0,1,0,0,0,0,0,1,59,42399</v>
      </c>
    </row>
    <row r="318" spans="1:38" x14ac:dyDescent="0.25">
      <c r="A318" s="1">
        <v>82333</v>
      </c>
      <c r="B318" s="1">
        <v>1805</v>
      </c>
      <c r="C318" s="1">
        <v>0</v>
      </c>
      <c r="D318" s="1">
        <v>0</v>
      </c>
      <c r="E318" s="1">
        <v>60</v>
      </c>
      <c r="F318" s="1">
        <v>1311</v>
      </c>
      <c r="G318" s="1">
        <v>0</v>
      </c>
      <c r="H318" s="1">
        <v>359</v>
      </c>
      <c r="I318" s="1">
        <v>46</v>
      </c>
      <c r="J318" s="1">
        <v>89</v>
      </c>
      <c r="K318" s="1">
        <v>17</v>
      </c>
      <c r="L318" s="1">
        <v>1</v>
      </c>
      <c r="M318" s="1">
        <v>4</v>
      </c>
      <c r="N318" s="1">
        <v>3</v>
      </c>
      <c r="O318" s="1">
        <v>10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1</v>
      </c>
      <c r="X318" s="1">
        <v>34</v>
      </c>
      <c r="Y318" s="1">
        <v>2615</v>
      </c>
      <c r="Z318" s="1">
        <v>0</v>
      </c>
      <c r="AA318" s="1">
        <v>1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  <c r="AI318" s="1">
        <v>1788</v>
      </c>
      <c r="AJ318" s="2">
        <v>42234</v>
      </c>
      <c r="AL318" t="str">
        <f t="shared" si="6"/>
        <v>1805,0,0,60,1311,0,359,46,89,17,1,4,3,10,2,0,0,0,0,1,0,1,34,2615,0,1,0,0,0,0,0,0,1,1788,42234</v>
      </c>
    </row>
    <row r="319" spans="1:38" x14ac:dyDescent="0.25">
      <c r="A319" s="1">
        <v>70643</v>
      </c>
      <c r="B319" s="1">
        <v>1795</v>
      </c>
      <c r="C319" s="1">
        <v>0</v>
      </c>
      <c r="D319" s="1">
        <v>0</v>
      </c>
      <c r="E319" s="1">
        <v>66</v>
      </c>
      <c r="F319" s="1">
        <v>1218</v>
      </c>
      <c r="G319" s="1">
        <v>107</v>
      </c>
      <c r="H319" s="1">
        <v>304</v>
      </c>
      <c r="I319" s="1">
        <v>23</v>
      </c>
      <c r="J319" s="1">
        <v>143</v>
      </c>
      <c r="K319" s="1">
        <v>33</v>
      </c>
      <c r="L319" s="1">
        <v>1</v>
      </c>
      <c r="M319" s="1">
        <v>5</v>
      </c>
      <c r="N319" s="1">
        <v>8</v>
      </c>
      <c r="O319" s="1">
        <v>4</v>
      </c>
      <c r="P319" s="1">
        <v>6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36</v>
      </c>
      <c r="Y319" s="1">
        <v>2781</v>
      </c>
      <c r="Z319" s="1">
        <v>0</v>
      </c>
      <c r="AA319" s="1">
        <v>1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1762</v>
      </c>
      <c r="AJ319" s="2">
        <v>42068</v>
      </c>
      <c r="AL319" t="str">
        <f t="shared" si="6"/>
        <v>1795,0,0,66,1218,107,304,23,143,33,1,5,8,4,6,0,0,0,0,0,0,1,36,2781,0,1,0,0,0,0,0,0,1,1762,42068</v>
      </c>
    </row>
    <row r="320" spans="1:38" x14ac:dyDescent="0.25">
      <c r="A320" s="1">
        <v>22010</v>
      </c>
      <c r="B320" s="1">
        <v>25</v>
      </c>
      <c r="C320" s="1">
        <v>1</v>
      </c>
      <c r="D320" s="1">
        <v>0</v>
      </c>
      <c r="E320" s="1">
        <v>51</v>
      </c>
      <c r="F320" s="1">
        <v>11</v>
      </c>
      <c r="G320" s="1">
        <v>2</v>
      </c>
      <c r="H320" s="1">
        <v>9</v>
      </c>
      <c r="I320" s="1">
        <v>3</v>
      </c>
      <c r="J320" s="1">
        <v>0</v>
      </c>
      <c r="K320" s="1">
        <v>8</v>
      </c>
      <c r="L320" s="1">
        <v>2</v>
      </c>
      <c r="M320" s="1">
        <v>2</v>
      </c>
      <c r="N320" s="1">
        <v>0</v>
      </c>
      <c r="O320" s="1">
        <v>3</v>
      </c>
      <c r="P320" s="1">
        <v>8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37</v>
      </c>
      <c r="Y320" s="1">
        <v>2523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17</v>
      </c>
      <c r="AJ320" s="2">
        <v>42326</v>
      </c>
      <c r="AL320" t="str">
        <f t="shared" si="6"/>
        <v>25,1,0,51,11,2,9,3,0,8,2,2,0,3,8,0,0,0,0,0,0,0,37,2523,0,0,0,1,0,0,1,0,0,17,42326</v>
      </c>
    </row>
    <row r="321" spans="1:38" x14ac:dyDescent="0.25">
      <c r="A321" s="1">
        <v>62204</v>
      </c>
      <c r="B321" s="1">
        <v>807</v>
      </c>
      <c r="C321" s="1">
        <v>0</v>
      </c>
      <c r="D321" s="1">
        <v>2</v>
      </c>
      <c r="E321" s="1">
        <v>38</v>
      </c>
      <c r="F321" s="1">
        <v>317</v>
      </c>
      <c r="G321" s="1">
        <v>46</v>
      </c>
      <c r="H321" s="1">
        <v>247</v>
      </c>
      <c r="I321" s="1">
        <v>151</v>
      </c>
      <c r="J321" s="1">
        <v>46</v>
      </c>
      <c r="K321" s="1">
        <v>139</v>
      </c>
      <c r="L321" s="1">
        <v>1</v>
      </c>
      <c r="M321" s="1">
        <v>4</v>
      </c>
      <c r="N321" s="1">
        <v>5</v>
      </c>
      <c r="O321" s="1">
        <v>12</v>
      </c>
      <c r="P321" s="1">
        <v>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60</v>
      </c>
      <c r="Y321" s="1">
        <v>2814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668</v>
      </c>
      <c r="AJ321" s="2">
        <v>42035</v>
      </c>
      <c r="AL321" t="str">
        <f t="shared" si="6"/>
        <v>807,0,2,38,317,46,247,151,46,139,1,4,5,12,3,0,0,0,0,0,0,0,60,2814,1,0,0,0,0,0,1,0,0,668,42035</v>
      </c>
    </row>
    <row r="322" spans="1:38" x14ac:dyDescent="0.25">
      <c r="A322" s="1">
        <v>78427</v>
      </c>
      <c r="B322" s="1">
        <v>1792</v>
      </c>
      <c r="C322" s="1">
        <v>0</v>
      </c>
      <c r="D322" s="1">
        <v>0</v>
      </c>
      <c r="E322" s="1">
        <v>36</v>
      </c>
      <c r="F322" s="1">
        <v>972</v>
      </c>
      <c r="G322" s="1">
        <v>19</v>
      </c>
      <c r="H322" s="1">
        <v>595</v>
      </c>
      <c r="I322" s="1">
        <v>180</v>
      </c>
      <c r="J322" s="1">
        <v>26</v>
      </c>
      <c r="K322" s="1">
        <v>138</v>
      </c>
      <c r="L322" s="1">
        <v>3</v>
      </c>
      <c r="M322" s="1">
        <v>3</v>
      </c>
      <c r="N322" s="1">
        <v>7</v>
      </c>
      <c r="O322" s="1">
        <v>10</v>
      </c>
      <c r="P322" s="1">
        <v>3</v>
      </c>
      <c r="Q322" s="1">
        <v>1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72</v>
      </c>
      <c r="Y322" s="1">
        <v>2772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1</v>
      </c>
      <c r="AH322" s="1">
        <v>0</v>
      </c>
      <c r="AI322" s="1">
        <v>1654</v>
      </c>
      <c r="AJ322" s="2">
        <v>42077</v>
      </c>
      <c r="AL322" t="str">
        <f t="shared" si="6"/>
        <v>1792,0,0,36,972,19,595,180,26,138,3,3,7,10,3,1,0,0,0,0,0,1,72,2772,0,0,0,0,1,0,0,1,0,1654,42077</v>
      </c>
    </row>
    <row r="323" spans="1:38" x14ac:dyDescent="0.25">
      <c r="A323" s="1">
        <v>30675</v>
      </c>
      <c r="B323" s="1">
        <v>41</v>
      </c>
      <c r="C323" s="1">
        <v>1</v>
      </c>
      <c r="D323" s="1">
        <v>0</v>
      </c>
      <c r="E323" s="1">
        <v>14</v>
      </c>
      <c r="F323" s="1">
        <v>10</v>
      </c>
      <c r="G323" s="1">
        <v>2</v>
      </c>
      <c r="H323" s="1">
        <v>16</v>
      </c>
      <c r="I323" s="1">
        <v>11</v>
      </c>
      <c r="J323" s="1">
        <v>2</v>
      </c>
      <c r="K323" s="1">
        <v>21</v>
      </c>
      <c r="L323" s="1">
        <v>1</v>
      </c>
      <c r="M323" s="1">
        <v>1</v>
      </c>
      <c r="N323" s="1">
        <v>0</v>
      </c>
      <c r="O323" s="1">
        <v>3</v>
      </c>
      <c r="P323" s="1">
        <v>8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48</v>
      </c>
      <c r="Y323" s="1">
        <v>2753</v>
      </c>
      <c r="Z323" s="1">
        <v>0</v>
      </c>
      <c r="AA323" s="1">
        <v>1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20</v>
      </c>
      <c r="AJ323" s="2">
        <v>42096</v>
      </c>
      <c r="AL323" t="str">
        <f t="shared" si="6"/>
        <v>41,1,0,14,10,2,16,11,2,21,1,1,0,3,8,0,0,0,0,0,0,0,48,2753,0,1,0,0,0,0,1,0,0,20,42096</v>
      </c>
    </row>
    <row r="324" spans="1:38" x14ac:dyDescent="0.25">
      <c r="A324" s="1">
        <v>76412</v>
      </c>
      <c r="B324" s="1">
        <v>1791</v>
      </c>
      <c r="C324" s="1">
        <v>0</v>
      </c>
      <c r="D324" s="1">
        <v>0</v>
      </c>
      <c r="E324" s="1">
        <v>15</v>
      </c>
      <c r="F324" s="1">
        <v>840</v>
      </c>
      <c r="G324" s="1">
        <v>53</v>
      </c>
      <c r="H324" s="1">
        <v>804</v>
      </c>
      <c r="I324" s="1">
        <v>23</v>
      </c>
      <c r="J324" s="1">
        <v>71</v>
      </c>
      <c r="K324" s="1">
        <v>17</v>
      </c>
      <c r="L324" s="1">
        <v>1</v>
      </c>
      <c r="M324" s="1">
        <v>5</v>
      </c>
      <c r="N324" s="1">
        <v>4</v>
      </c>
      <c r="O324" s="1">
        <v>8</v>
      </c>
      <c r="P324" s="1">
        <v>3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1</v>
      </c>
      <c r="X324" s="1">
        <v>40</v>
      </c>
      <c r="Y324" s="1">
        <v>2579</v>
      </c>
      <c r="Z324" s="1">
        <v>0</v>
      </c>
      <c r="AA324" s="1">
        <v>0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1774</v>
      </c>
      <c r="AJ324" s="2">
        <v>42270</v>
      </c>
      <c r="AL324" t="str">
        <f t="shared" si="6"/>
        <v>1791,0,0,15,840,53,804,23,71,17,1,5,4,8,3,1,0,0,0,1,0,1,40,2579,0,0,1,0,0,0,0,0,1,1774,42270</v>
      </c>
    </row>
    <row r="325" spans="1:38" x14ac:dyDescent="0.25">
      <c r="A325" s="1">
        <v>68655</v>
      </c>
      <c r="B325" s="1">
        <v>1500</v>
      </c>
      <c r="C325" s="1">
        <v>0</v>
      </c>
      <c r="D325" s="1">
        <v>0</v>
      </c>
      <c r="E325" s="1">
        <v>95</v>
      </c>
      <c r="F325" s="1">
        <v>456</v>
      </c>
      <c r="G325" s="1">
        <v>19</v>
      </c>
      <c r="H325" s="1">
        <v>832</v>
      </c>
      <c r="I325" s="1">
        <v>75</v>
      </c>
      <c r="J325" s="1">
        <v>118</v>
      </c>
      <c r="K325" s="1">
        <v>38</v>
      </c>
      <c r="L325" s="1">
        <v>1</v>
      </c>
      <c r="M325" s="1">
        <v>4</v>
      </c>
      <c r="N325" s="1">
        <v>5</v>
      </c>
      <c r="O325" s="1">
        <v>11</v>
      </c>
      <c r="P325" s="1">
        <v>3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32</v>
      </c>
      <c r="Y325" s="1">
        <v>2847</v>
      </c>
      <c r="Z325" s="1">
        <v>0</v>
      </c>
      <c r="AA325" s="1">
        <v>0</v>
      </c>
      <c r="AB325" s="1">
        <v>1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1462</v>
      </c>
      <c r="AJ325" s="2">
        <v>42002</v>
      </c>
      <c r="AL325" t="str">
        <f t="shared" si="6"/>
        <v>1500,0,0,95,456,19,832,75,118,38,1,4,5,11,3,0,0,0,0,0,0,0,32,2847,0,0,1,0,0,0,1,0,0,1462,42002</v>
      </c>
    </row>
    <row r="326" spans="1:38" x14ac:dyDescent="0.25">
      <c r="A326" s="1">
        <v>41411</v>
      </c>
      <c r="B326" s="1">
        <v>121</v>
      </c>
      <c r="C326" s="1">
        <v>0</v>
      </c>
      <c r="D326" s="1">
        <v>0</v>
      </c>
      <c r="E326" s="1">
        <v>11</v>
      </c>
      <c r="F326" s="1">
        <v>37</v>
      </c>
      <c r="G326" s="1">
        <v>32</v>
      </c>
      <c r="H326" s="1">
        <v>38</v>
      </c>
      <c r="I326" s="1">
        <v>11</v>
      </c>
      <c r="J326" s="1">
        <v>3</v>
      </c>
      <c r="K326" s="1">
        <v>18</v>
      </c>
      <c r="L326" s="1">
        <v>1</v>
      </c>
      <c r="M326" s="1">
        <v>2</v>
      </c>
      <c r="N326" s="1">
        <v>1</v>
      </c>
      <c r="O326" s="1">
        <v>4</v>
      </c>
      <c r="P326" s="1">
        <v>6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34</v>
      </c>
      <c r="Y326" s="1">
        <v>2363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103</v>
      </c>
      <c r="AJ326" s="2">
        <v>42486</v>
      </c>
      <c r="AL326" t="str">
        <f t="shared" si="6"/>
        <v>121,0,0,11,37,32,38,11,3,18,1,2,1,4,6,0,0,0,0,0,0,0,34,2363,1,0,0,0,0,0,1,0,0,103,42486</v>
      </c>
    </row>
    <row r="327" spans="1:38" x14ac:dyDescent="0.25">
      <c r="A327" s="1">
        <v>55212</v>
      </c>
      <c r="B327" s="1">
        <v>1148</v>
      </c>
      <c r="C327" s="1">
        <v>0</v>
      </c>
      <c r="D327" s="1">
        <v>1</v>
      </c>
      <c r="E327" s="1">
        <v>65</v>
      </c>
      <c r="F327" s="1">
        <v>1103</v>
      </c>
      <c r="G327" s="1">
        <v>0</v>
      </c>
      <c r="H327" s="1">
        <v>45</v>
      </c>
      <c r="I327" s="1">
        <v>0</v>
      </c>
      <c r="J327" s="1">
        <v>0</v>
      </c>
      <c r="K327" s="1">
        <v>34</v>
      </c>
      <c r="L327" s="1">
        <v>3</v>
      </c>
      <c r="M327" s="1">
        <v>4</v>
      </c>
      <c r="N327" s="1">
        <v>2</v>
      </c>
      <c r="O327" s="1">
        <v>11</v>
      </c>
      <c r="P327" s="1">
        <v>8</v>
      </c>
      <c r="Q327" s="1">
        <v>0</v>
      </c>
      <c r="R327" s="1">
        <v>1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51</v>
      </c>
      <c r="Y327" s="1">
        <v>2742</v>
      </c>
      <c r="Z327" s="1">
        <v>0</v>
      </c>
      <c r="AA327" s="1">
        <v>1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1114</v>
      </c>
      <c r="AJ327" s="2">
        <v>42107</v>
      </c>
      <c r="AL327" t="str">
        <f t="shared" si="6"/>
        <v>1148,0,1,65,1103,0,45,0,0,34,3,4,2,11,8,0,1,0,1,0,0,0,51,2742,0,1,0,0,0,0,0,0,1,1114,42107</v>
      </c>
    </row>
    <row r="328" spans="1:38" x14ac:dyDescent="0.25">
      <c r="A328" s="1">
        <v>59292</v>
      </c>
      <c r="B328" s="1">
        <v>493</v>
      </c>
      <c r="C328" s="1">
        <v>0</v>
      </c>
      <c r="D328" s="1">
        <v>1</v>
      </c>
      <c r="E328" s="1">
        <v>71</v>
      </c>
      <c r="F328" s="1">
        <v>378</v>
      </c>
      <c r="G328" s="1">
        <v>14</v>
      </c>
      <c r="H328" s="1">
        <v>68</v>
      </c>
      <c r="I328" s="1">
        <v>19</v>
      </c>
      <c r="J328" s="1">
        <v>14</v>
      </c>
      <c r="K328" s="1">
        <v>14</v>
      </c>
      <c r="L328" s="1">
        <v>2</v>
      </c>
      <c r="M328" s="1">
        <v>3</v>
      </c>
      <c r="N328" s="1">
        <v>5</v>
      </c>
      <c r="O328" s="1">
        <v>8</v>
      </c>
      <c r="P328" s="1">
        <v>3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70</v>
      </c>
      <c r="Y328" s="1">
        <v>2540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1</v>
      </c>
      <c r="AI328" s="1">
        <v>479</v>
      </c>
      <c r="AJ328" s="2">
        <v>42309</v>
      </c>
      <c r="AL328" t="str">
        <f t="shared" si="6"/>
        <v>493,0,1,71,378,14,68,19,14,14,2,3,5,8,3,0,0,0,0,0,0,0,70,2540,0,0,0,1,0,0,0,0,1,479,42309</v>
      </c>
    </row>
    <row r="329" spans="1:38" x14ac:dyDescent="0.25">
      <c r="A329" s="1">
        <v>82347</v>
      </c>
      <c r="B329" s="1">
        <v>1790</v>
      </c>
      <c r="C329" s="1">
        <v>0</v>
      </c>
      <c r="D329" s="1">
        <v>0</v>
      </c>
      <c r="E329" s="1">
        <v>38</v>
      </c>
      <c r="F329" s="1">
        <v>556</v>
      </c>
      <c r="G329" s="1">
        <v>54</v>
      </c>
      <c r="H329" s="1">
        <v>845</v>
      </c>
      <c r="I329" s="1">
        <v>202</v>
      </c>
      <c r="J329" s="1">
        <v>133</v>
      </c>
      <c r="K329" s="1">
        <v>63</v>
      </c>
      <c r="L329" s="1">
        <v>1</v>
      </c>
      <c r="M329" s="1">
        <v>7</v>
      </c>
      <c r="N329" s="1">
        <v>7</v>
      </c>
      <c r="O329" s="1">
        <v>10</v>
      </c>
      <c r="P329" s="1">
        <v>3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1</v>
      </c>
      <c r="X329" s="1">
        <v>63</v>
      </c>
      <c r="Y329" s="1">
        <v>2759</v>
      </c>
      <c r="Z329" s="1">
        <v>0</v>
      </c>
      <c r="AA329" s="1">
        <v>1</v>
      </c>
      <c r="AB329" s="1">
        <v>0</v>
      </c>
      <c r="AC329" s="1">
        <v>0</v>
      </c>
      <c r="AD329" s="1">
        <v>0</v>
      </c>
      <c r="AE329" s="1">
        <v>1</v>
      </c>
      <c r="AF329" s="1">
        <v>0</v>
      </c>
      <c r="AG329" s="1">
        <v>0</v>
      </c>
      <c r="AH329" s="1">
        <v>0</v>
      </c>
      <c r="AI329" s="1">
        <v>1727</v>
      </c>
      <c r="AJ329" s="2">
        <v>42090</v>
      </c>
      <c r="AL329" t="str">
        <f t="shared" si="6"/>
        <v>1790,0,0,38,556,54,845,202,133,63,1,7,7,10,3,1,0,1,0,0,0,1,63,2759,0,1,0,0,0,1,0,0,0,1727,42090</v>
      </c>
    </row>
    <row r="330" spans="1:38" x14ac:dyDescent="0.25">
      <c r="A330" s="1">
        <v>82623</v>
      </c>
      <c r="B330" s="1">
        <v>767</v>
      </c>
      <c r="C330" s="1">
        <v>0</v>
      </c>
      <c r="D330" s="1">
        <v>0</v>
      </c>
      <c r="E330" s="1">
        <v>58</v>
      </c>
      <c r="F330" s="1">
        <v>204</v>
      </c>
      <c r="G330" s="1">
        <v>34</v>
      </c>
      <c r="H330" s="1">
        <v>204</v>
      </c>
      <c r="I330" s="1">
        <v>172</v>
      </c>
      <c r="J330" s="1">
        <v>153</v>
      </c>
      <c r="K330" s="1">
        <v>173</v>
      </c>
      <c r="L330" s="1">
        <v>1</v>
      </c>
      <c r="M330" s="1">
        <v>2</v>
      </c>
      <c r="N330" s="1">
        <v>9</v>
      </c>
      <c r="O330" s="1">
        <v>4</v>
      </c>
      <c r="P330" s="1">
        <v>1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68</v>
      </c>
      <c r="Y330" s="1">
        <v>2390</v>
      </c>
      <c r="Z330" s="1">
        <v>1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594</v>
      </c>
      <c r="AJ330" s="2">
        <v>42459</v>
      </c>
      <c r="AL330" t="str">
        <f t="shared" si="6"/>
        <v>767,0,0,58,204,34,204,172,153,173,1,2,9,4,1,0,0,0,0,0,0,0,68,2390,1,0,0,0,0,0,1,0,0,594,42459</v>
      </c>
    </row>
    <row r="331" spans="1:38" x14ac:dyDescent="0.25">
      <c r="A331" s="1">
        <v>44300</v>
      </c>
      <c r="B331" s="1">
        <v>39</v>
      </c>
      <c r="C331" s="1">
        <v>1</v>
      </c>
      <c r="D331" s="1">
        <v>1</v>
      </c>
      <c r="E331" s="1">
        <v>65</v>
      </c>
      <c r="F331" s="1">
        <v>30</v>
      </c>
      <c r="G331" s="1">
        <v>0</v>
      </c>
      <c r="H331" s="1">
        <v>9</v>
      </c>
      <c r="I331" s="1">
        <v>0</v>
      </c>
      <c r="J331" s="1">
        <v>0</v>
      </c>
      <c r="K331" s="1">
        <v>3</v>
      </c>
      <c r="L331" s="1">
        <v>2</v>
      </c>
      <c r="M331" s="1">
        <v>1</v>
      </c>
      <c r="N331" s="1">
        <v>0</v>
      </c>
      <c r="O331" s="1">
        <v>3</v>
      </c>
      <c r="P331" s="1">
        <v>6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55</v>
      </c>
      <c r="Y331" s="1">
        <v>2530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36</v>
      </c>
      <c r="AJ331" s="2">
        <v>42319</v>
      </c>
      <c r="AL331" t="str">
        <f t="shared" si="6"/>
        <v>39,1,1,65,30,0,9,0,0,3,2,1,0,3,6,0,0,0,0,0,0,0,55,2530,0,1,0,0,0,0,1,0,0,36,42319</v>
      </c>
    </row>
    <row r="332" spans="1:38" x14ac:dyDescent="0.25">
      <c r="A332" s="1">
        <v>82384</v>
      </c>
      <c r="B332" s="1">
        <v>1767</v>
      </c>
      <c r="C332" s="1">
        <v>0</v>
      </c>
      <c r="D332" s="1">
        <v>0</v>
      </c>
      <c r="E332" s="1">
        <v>55</v>
      </c>
      <c r="F332" s="1">
        <v>984</v>
      </c>
      <c r="G332" s="1">
        <v>51</v>
      </c>
      <c r="H332" s="1">
        <v>432</v>
      </c>
      <c r="I332" s="1">
        <v>180</v>
      </c>
      <c r="J332" s="1">
        <v>120</v>
      </c>
      <c r="K332" s="1">
        <v>190</v>
      </c>
      <c r="L332" s="1">
        <v>1</v>
      </c>
      <c r="M332" s="1">
        <v>3</v>
      </c>
      <c r="N332" s="1">
        <v>10</v>
      </c>
      <c r="O332" s="1">
        <v>13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1</v>
      </c>
      <c r="X332" s="1">
        <v>65</v>
      </c>
      <c r="Y332" s="1">
        <v>2746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0</v>
      </c>
      <c r="AF332" s="1">
        <v>0</v>
      </c>
      <c r="AG332" s="1">
        <v>1</v>
      </c>
      <c r="AH332" s="1">
        <v>0</v>
      </c>
      <c r="AI332" s="1">
        <v>1577</v>
      </c>
      <c r="AJ332" s="2">
        <v>42103</v>
      </c>
      <c r="AL332" t="str">
        <f t="shared" si="6"/>
        <v>1767,0,0,55,984,51,432,180,120,190,1,3,10,13,1,0,0,0,0,1,0,1,65,2746,0,0,0,1,0,0,0,1,0,1577,42103</v>
      </c>
    </row>
    <row r="333" spans="1:38" x14ac:dyDescent="0.25">
      <c r="A333" s="1">
        <v>30372</v>
      </c>
      <c r="B333" s="1">
        <v>37</v>
      </c>
      <c r="C333" s="1">
        <v>1</v>
      </c>
      <c r="D333" s="1">
        <v>1</v>
      </c>
      <c r="E333" s="1">
        <v>33</v>
      </c>
      <c r="F333" s="1">
        <v>15</v>
      </c>
      <c r="G333" s="1">
        <v>0</v>
      </c>
      <c r="H333" s="1">
        <v>12</v>
      </c>
      <c r="I333" s="1">
        <v>7</v>
      </c>
      <c r="J333" s="1">
        <v>3</v>
      </c>
      <c r="K333" s="1">
        <v>7</v>
      </c>
      <c r="L333" s="1">
        <v>3</v>
      </c>
      <c r="M333" s="1">
        <v>2</v>
      </c>
      <c r="N333" s="1">
        <v>0</v>
      </c>
      <c r="O333" s="1">
        <v>3</v>
      </c>
      <c r="P333" s="1">
        <v>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49</v>
      </c>
      <c r="Y333" s="1">
        <v>2710</v>
      </c>
      <c r="Z333" s="1">
        <v>0</v>
      </c>
      <c r="AA333" s="1">
        <v>0</v>
      </c>
      <c r="AB333" s="1">
        <v>0</v>
      </c>
      <c r="AC333" s="1">
        <v>0</v>
      </c>
      <c r="AD333" s="1">
        <v>1</v>
      </c>
      <c r="AE333" s="1">
        <v>0</v>
      </c>
      <c r="AF333" s="1">
        <v>1</v>
      </c>
      <c r="AG333" s="1">
        <v>0</v>
      </c>
      <c r="AH333" s="1">
        <v>0</v>
      </c>
      <c r="AI333" s="1">
        <v>30</v>
      </c>
      <c r="AJ333" s="2">
        <v>42139</v>
      </c>
      <c r="AL333" t="str">
        <f t="shared" si="6"/>
        <v>37,1,1,33,15,0,12,7,3,7,3,2,0,3,7,0,0,0,0,0,0,0,49,2710,0,0,0,0,1,0,1,0,0,30,42139</v>
      </c>
    </row>
    <row r="334" spans="1:38" x14ac:dyDescent="0.25">
      <c r="A334" s="1">
        <v>33181</v>
      </c>
      <c r="B334" s="1">
        <v>12</v>
      </c>
      <c r="C334" s="1">
        <v>1</v>
      </c>
      <c r="D334" s="1">
        <v>0</v>
      </c>
      <c r="E334" s="1">
        <v>90</v>
      </c>
      <c r="F334" s="1">
        <v>9</v>
      </c>
      <c r="G334" s="1">
        <v>0</v>
      </c>
      <c r="H334" s="1">
        <v>3</v>
      </c>
      <c r="I334" s="1">
        <v>0</v>
      </c>
      <c r="J334" s="1">
        <v>0</v>
      </c>
      <c r="K334" s="1">
        <v>4</v>
      </c>
      <c r="L334" s="1">
        <v>1</v>
      </c>
      <c r="M334" s="1">
        <v>1</v>
      </c>
      <c r="N334" s="1">
        <v>0</v>
      </c>
      <c r="O334" s="1">
        <v>2</v>
      </c>
      <c r="P334" s="1">
        <v>6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44</v>
      </c>
      <c r="Y334" s="1">
        <v>2336</v>
      </c>
      <c r="Z334" s="1">
        <v>0</v>
      </c>
      <c r="AA334" s="1">
        <v>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0</v>
      </c>
      <c r="AI334" s="1">
        <v>8</v>
      </c>
      <c r="AJ334" s="2">
        <v>42513</v>
      </c>
      <c r="AL334" t="str">
        <f t="shared" si="6"/>
        <v>12,1,0,90,9,0,3,0,0,4,1,1,0,2,6,0,0,1,0,0,0,0,44,2336,0,1,0,0,0,0,0,1,0,8,42513</v>
      </c>
    </row>
    <row r="335" spans="1:38" x14ac:dyDescent="0.25">
      <c r="A335" s="1">
        <v>71113</v>
      </c>
      <c r="B335" s="1">
        <v>827</v>
      </c>
      <c r="C335" s="1">
        <v>0</v>
      </c>
      <c r="D335" s="1">
        <v>1</v>
      </c>
      <c r="E335" s="1">
        <v>95</v>
      </c>
      <c r="F335" s="1">
        <v>495</v>
      </c>
      <c r="G335" s="1">
        <v>33</v>
      </c>
      <c r="H335" s="1">
        <v>255</v>
      </c>
      <c r="I335" s="1">
        <v>11</v>
      </c>
      <c r="J335" s="1">
        <v>33</v>
      </c>
      <c r="K335" s="1">
        <v>8</v>
      </c>
      <c r="L335" s="1">
        <v>4</v>
      </c>
      <c r="M335" s="1">
        <v>6</v>
      </c>
      <c r="N335" s="1">
        <v>7</v>
      </c>
      <c r="O335" s="1">
        <v>9</v>
      </c>
      <c r="P335" s="1">
        <v>4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63</v>
      </c>
      <c r="Y335" s="1">
        <v>2353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819</v>
      </c>
      <c r="AJ335" s="2">
        <v>42496</v>
      </c>
      <c r="AL335" t="str">
        <f t="shared" si="6"/>
        <v>827,0,1,95,495,33,255,11,33,8,4,6,7,9,4,0,0,0,0,0,0,0,63,2353,0,1,0,0,0,0,1,0,0,819,42496</v>
      </c>
    </row>
    <row r="336" spans="1:38" x14ac:dyDescent="0.25">
      <c r="A336" s="1">
        <v>71952</v>
      </c>
      <c r="B336" s="1">
        <v>1350</v>
      </c>
      <c r="C336" s="1">
        <v>1</v>
      </c>
      <c r="D336" s="1">
        <v>0</v>
      </c>
      <c r="E336" s="1">
        <v>93</v>
      </c>
      <c r="F336" s="1">
        <v>656</v>
      </c>
      <c r="G336" s="1">
        <v>80</v>
      </c>
      <c r="H336" s="1">
        <v>455</v>
      </c>
      <c r="I336" s="1">
        <v>52</v>
      </c>
      <c r="J336" s="1">
        <v>107</v>
      </c>
      <c r="K336" s="1">
        <v>93</v>
      </c>
      <c r="L336" s="1">
        <v>2</v>
      </c>
      <c r="M336" s="1">
        <v>8</v>
      </c>
      <c r="N336" s="1">
        <v>4</v>
      </c>
      <c r="O336" s="1">
        <v>8</v>
      </c>
      <c r="P336" s="1">
        <v>4</v>
      </c>
      <c r="Q336" s="1">
        <v>0</v>
      </c>
      <c r="R336" s="1">
        <v>0</v>
      </c>
      <c r="S336" s="1">
        <v>1</v>
      </c>
      <c r="T336" s="1">
        <v>0</v>
      </c>
      <c r="U336" s="1">
        <v>1</v>
      </c>
      <c r="V336" s="1">
        <v>0</v>
      </c>
      <c r="W336" s="1">
        <v>0</v>
      </c>
      <c r="X336" s="1">
        <v>34</v>
      </c>
      <c r="Y336" s="1">
        <v>2694</v>
      </c>
      <c r="Z336" s="1">
        <v>0</v>
      </c>
      <c r="AA336" s="1">
        <v>1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1257</v>
      </c>
      <c r="AJ336" s="2">
        <v>42155</v>
      </c>
      <c r="AL336" t="str">
        <f t="shared" si="6"/>
        <v>1350,1,0,93,656,80,455,52,107,93,2,8,4,8,4,0,0,1,0,1,0,0,34,2694,0,1,0,0,0,0,1,0,0,1257,42155</v>
      </c>
    </row>
    <row r="337" spans="1:38" x14ac:dyDescent="0.25">
      <c r="A337" s="1">
        <v>72066</v>
      </c>
      <c r="B337" s="1">
        <v>1758</v>
      </c>
      <c r="C337" s="1">
        <v>0</v>
      </c>
      <c r="D337" s="1">
        <v>0</v>
      </c>
      <c r="E337" s="1">
        <v>55</v>
      </c>
      <c r="F337" s="1">
        <v>1003</v>
      </c>
      <c r="G337" s="1">
        <v>34</v>
      </c>
      <c r="H337" s="1">
        <v>536</v>
      </c>
      <c r="I337" s="1">
        <v>134</v>
      </c>
      <c r="J337" s="1">
        <v>51</v>
      </c>
      <c r="K337" s="1">
        <v>34</v>
      </c>
      <c r="L337" s="1">
        <v>1</v>
      </c>
      <c r="M337" s="1">
        <v>4</v>
      </c>
      <c r="N337" s="1">
        <v>6</v>
      </c>
      <c r="O337" s="1">
        <v>6</v>
      </c>
      <c r="P337" s="1">
        <v>2</v>
      </c>
      <c r="Q337" s="1">
        <v>1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1</v>
      </c>
      <c r="X337" s="1">
        <v>39</v>
      </c>
      <c r="Y337" s="1">
        <v>2165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1724</v>
      </c>
      <c r="AJ337" s="2">
        <v>42684</v>
      </c>
      <c r="AL337" t="str">
        <f t="shared" si="6"/>
        <v>1758,0,0,55,1003,34,536,134,51,34,1,4,6,6,2,1,0,0,0,1,0,1,39,2165,0,0,1,0,0,0,1,0,0,1724,42684</v>
      </c>
    </row>
    <row r="338" spans="1:38" x14ac:dyDescent="0.25">
      <c r="A338" s="1">
        <v>72099</v>
      </c>
      <c r="B338" s="1">
        <v>1166</v>
      </c>
      <c r="C338" s="1">
        <v>0</v>
      </c>
      <c r="D338" s="1">
        <v>0</v>
      </c>
      <c r="E338" s="1">
        <v>18</v>
      </c>
      <c r="F338" s="1">
        <v>546</v>
      </c>
      <c r="G338" s="1">
        <v>91</v>
      </c>
      <c r="H338" s="1">
        <v>410</v>
      </c>
      <c r="I338" s="1">
        <v>119</v>
      </c>
      <c r="J338" s="1">
        <v>0</v>
      </c>
      <c r="K338" s="1">
        <v>22</v>
      </c>
      <c r="L338" s="1">
        <v>1</v>
      </c>
      <c r="M338" s="1">
        <v>3</v>
      </c>
      <c r="N338" s="1">
        <v>4</v>
      </c>
      <c r="O338" s="1">
        <v>10</v>
      </c>
      <c r="P338" s="1">
        <v>1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46</v>
      </c>
      <c r="Y338" s="1">
        <v>2769</v>
      </c>
      <c r="Z338" s="1">
        <v>0</v>
      </c>
      <c r="AA338" s="1">
        <v>1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1144</v>
      </c>
      <c r="AJ338" s="2">
        <v>42080</v>
      </c>
      <c r="AL338" t="str">
        <f t="shared" si="6"/>
        <v>1166,0,0,18,546,91,410,119,0,22,1,3,4,10,1,0,0,0,0,0,0,0,46,2769,0,1,0,0,0,0,1,0,0,1144,42080</v>
      </c>
    </row>
    <row r="339" spans="1:38" x14ac:dyDescent="0.25">
      <c r="A339" s="1">
        <v>60000</v>
      </c>
      <c r="B339" s="1">
        <v>1265</v>
      </c>
      <c r="C339" s="1">
        <v>0</v>
      </c>
      <c r="D339" s="1">
        <v>1</v>
      </c>
      <c r="E339" s="1">
        <v>57</v>
      </c>
      <c r="F339" s="1">
        <v>1048</v>
      </c>
      <c r="G339" s="1">
        <v>0</v>
      </c>
      <c r="H339" s="1">
        <v>217</v>
      </c>
      <c r="I339" s="1">
        <v>0</v>
      </c>
      <c r="J339" s="1">
        <v>0</v>
      </c>
      <c r="K339" s="1">
        <v>12</v>
      </c>
      <c r="L339" s="1">
        <v>5</v>
      </c>
      <c r="M339" s="1">
        <v>11</v>
      </c>
      <c r="N339" s="1">
        <v>3</v>
      </c>
      <c r="O339" s="1">
        <v>5</v>
      </c>
      <c r="P339" s="1">
        <v>6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44</v>
      </c>
      <c r="Y339" s="1">
        <v>2713</v>
      </c>
      <c r="Z339" s="1">
        <v>0</v>
      </c>
      <c r="AA339" s="1">
        <v>0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1253</v>
      </c>
      <c r="AJ339" s="2">
        <v>42136</v>
      </c>
      <c r="AL339" t="str">
        <f t="shared" si="6"/>
        <v>1265,0,1,57,1048,0,217,0,0,12,5,11,3,5,6,0,0,0,0,0,0,0,44,2713,0,0,1,0,0,0,0,0,1,1253,42136</v>
      </c>
    </row>
    <row r="340" spans="1:38" x14ac:dyDescent="0.25">
      <c r="A340" s="1">
        <v>38643</v>
      </c>
      <c r="B340" s="1">
        <v>39</v>
      </c>
      <c r="C340" s="1">
        <v>1</v>
      </c>
      <c r="D340" s="1">
        <v>1</v>
      </c>
      <c r="E340" s="1">
        <v>45</v>
      </c>
      <c r="F340" s="1">
        <v>22</v>
      </c>
      <c r="G340" s="1">
        <v>2</v>
      </c>
      <c r="H340" s="1">
        <v>14</v>
      </c>
      <c r="I340" s="1">
        <v>0</v>
      </c>
      <c r="J340" s="1">
        <v>1</v>
      </c>
      <c r="K340" s="1">
        <v>10</v>
      </c>
      <c r="L340" s="1">
        <v>2</v>
      </c>
      <c r="M340" s="1">
        <v>2</v>
      </c>
      <c r="N340" s="1">
        <v>0</v>
      </c>
      <c r="O340" s="1">
        <v>3</v>
      </c>
      <c r="P340" s="1">
        <v>7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0</v>
      </c>
      <c r="X340" s="1">
        <v>42</v>
      </c>
      <c r="Y340" s="1">
        <v>2371</v>
      </c>
      <c r="Z340" s="1">
        <v>0</v>
      </c>
      <c r="AA340" s="1">
        <v>0</v>
      </c>
      <c r="AB340" s="1">
        <v>1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29</v>
      </c>
      <c r="AJ340" s="2">
        <v>42478</v>
      </c>
      <c r="AL340" t="str">
        <f t="shared" si="6"/>
        <v>39,1,1,45,22,2,14,0,1,10,2,2,0,3,7,0,0,0,0,0,1,0,42,2371,0,0,1,0,0,0,1,0,0,29,42478</v>
      </c>
    </row>
    <row r="341" spans="1:38" x14ac:dyDescent="0.25">
      <c r="A341" s="1">
        <v>50737</v>
      </c>
      <c r="B341" s="1">
        <v>89</v>
      </c>
      <c r="C341" s="1">
        <v>0</v>
      </c>
      <c r="D341" s="1">
        <v>1</v>
      </c>
      <c r="E341" s="1">
        <v>61</v>
      </c>
      <c r="F341" s="1">
        <v>78</v>
      </c>
      <c r="G341" s="1">
        <v>0</v>
      </c>
      <c r="H341" s="1">
        <v>11</v>
      </c>
      <c r="I341" s="1">
        <v>0</v>
      </c>
      <c r="J341" s="1">
        <v>0</v>
      </c>
      <c r="K341" s="1">
        <v>10</v>
      </c>
      <c r="L341" s="1">
        <v>1</v>
      </c>
      <c r="M341" s="1">
        <v>2</v>
      </c>
      <c r="N341" s="1">
        <v>0</v>
      </c>
      <c r="O341" s="1">
        <v>4</v>
      </c>
      <c r="P341" s="1">
        <v>6</v>
      </c>
      <c r="Q341" s="1">
        <v>0</v>
      </c>
      <c r="R341" s="1">
        <v>0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65</v>
      </c>
      <c r="Y341" s="1">
        <v>2573</v>
      </c>
      <c r="Z341" s="1">
        <v>0</v>
      </c>
      <c r="AA341" s="1">
        <v>1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79</v>
      </c>
      <c r="AJ341" s="2">
        <v>42276</v>
      </c>
      <c r="AL341" t="str">
        <f t="shared" si="6"/>
        <v>89,0,1,61,78,0,11,0,0,10,1,2,0,4,6,0,0,0,1,0,0,0,65,2573,0,1,0,0,0,0,1,0,0,79,42276</v>
      </c>
    </row>
    <row r="342" spans="1:38" x14ac:dyDescent="0.25">
      <c r="A342" s="1">
        <v>68462</v>
      </c>
      <c r="B342" s="1">
        <v>1622</v>
      </c>
      <c r="C342" s="1">
        <v>0</v>
      </c>
      <c r="D342" s="1">
        <v>0</v>
      </c>
      <c r="E342" s="1">
        <v>6</v>
      </c>
      <c r="F342" s="1">
        <v>561</v>
      </c>
      <c r="G342" s="1">
        <v>64</v>
      </c>
      <c r="H342" s="1">
        <v>785</v>
      </c>
      <c r="I342" s="1">
        <v>84</v>
      </c>
      <c r="J342" s="1">
        <v>128</v>
      </c>
      <c r="K342" s="1">
        <v>48</v>
      </c>
      <c r="L342" s="1">
        <v>1</v>
      </c>
      <c r="M342" s="1">
        <v>3</v>
      </c>
      <c r="N342" s="1">
        <v>3</v>
      </c>
      <c r="O342" s="1">
        <v>8</v>
      </c>
      <c r="P342" s="1">
        <v>1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51</v>
      </c>
      <c r="Y342" s="1">
        <v>2723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1</v>
      </c>
      <c r="AI342" s="1">
        <v>1574</v>
      </c>
      <c r="AJ342" s="2">
        <v>42126</v>
      </c>
      <c r="AL342" t="str">
        <f t="shared" si="6"/>
        <v>1622,0,0,6,561,64,785,84,128,48,1,3,3,8,1,0,0,0,0,0,0,0,51,2723,0,1,0,0,0,0,0,0,1,1574,42126</v>
      </c>
    </row>
    <row r="343" spans="1:38" x14ac:dyDescent="0.25">
      <c r="A343" s="1">
        <v>65073</v>
      </c>
      <c r="B343" s="1">
        <v>892</v>
      </c>
      <c r="C343" s="1">
        <v>0</v>
      </c>
      <c r="D343" s="1">
        <v>0</v>
      </c>
      <c r="E343" s="1">
        <v>65</v>
      </c>
      <c r="F343" s="1">
        <v>629</v>
      </c>
      <c r="G343" s="1">
        <v>17</v>
      </c>
      <c r="H343" s="1">
        <v>177</v>
      </c>
      <c r="I343" s="1">
        <v>69</v>
      </c>
      <c r="J343" s="1">
        <v>0</v>
      </c>
      <c r="K343" s="1">
        <v>8</v>
      </c>
      <c r="L343" s="1">
        <v>1</v>
      </c>
      <c r="M343" s="1">
        <v>5</v>
      </c>
      <c r="N343" s="1">
        <v>3</v>
      </c>
      <c r="O343" s="1">
        <v>5</v>
      </c>
      <c r="P343" s="1">
        <v>2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1</v>
      </c>
      <c r="W343" s="1">
        <v>0</v>
      </c>
      <c r="X343" s="1">
        <v>77</v>
      </c>
      <c r="Y343" s="1">
        <v>2472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H343" s="1">
        <v>0</v>
      </c>
      <c r="AI343" s="1">
        <v>884</v>
      </c>
      <c r="AJ343" s="2">
        <v>42377</v>
      </c>
      <c r="AL343" t="str">
        <f t="shared" si="6"/>
        <v>892,0,0,65,629,17,177,69,0,8,1,5,3,5,2,0,0,0,0,0,1,0,77,2472,0,1,0,0,0,0,0,1,0,884,42377</v>
      </c>
    </row>
    <row r="344" spans="1:38" x14ac:dyDescent="0.25">
      <c r="A344" s="1">
        <v>46681</v>
      </c>
      <c r="B344" s="1">
        <v>387</v>
      </c>
      <c r="C344" s="1">
        <v>0</v>
      </c>
      <c r="D344" s="1">
        <v>2</v>
      </c>
      <c r="E344" s="1">
        <v>52</v>
      </c>
      <c r="F344" s="1">
        <v>269</v>
      </c>
      <c r="G344" s="1">
        <v>15</v>
      </c>
      <c r="H344" s="1">
        <v>69</v>
      </c>
      <c r="I344" s="1">
        <v>15</v>
      </c>
      <c r="J344" s="1">
        <v>19</v>
      </c>
      <c r="K344" s="1">
        <v>38</v>
      </c>
      <c r="L344" s="1">
        <v>2</v>
      </c>
      <c r="M344" s="1">
        <v>4</v>
      </c>
      <c r="N344" s="1">
        <v>6</v>
      </c>
      <c r="O344" s="1">
        <v>4</v>
      </c>
      <c r="P344" s="1">
        <v>5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72</v>
      </c>
      <c r="Y344" s="1">
        <v>2423</v>
      </c>
      <c r="Z344" s="1">
        <v>0</v>
      </c>
      <c r="AA344" s="1">
        <v>0</v>
      </c>
      <c r="AB344" s="1">
        <v>0</v>
      </c>
      <c r="AC344" s="1">
        <v>1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349</v>
      </c>
      <c r="AJ344" s="2">
        <v>42426</v>
      </c>
      <c r="AL344" t="str">
        <f t="shared" si="6"/>
        <v>387,0,2,52,269,15,69,15,19,38,2,4,6,4,5,0,0,0,0,0,0,0,72,2423,0,0,0,1,0,0,0,0,1,349,42426</v>
      </c>
    </row>
    <row r="345" spans="1:38" x14ac:dyDescent="0.25">
      <c r="A345" s="1">
        <v>78618</v>
      </c>
      <c r="B345" s="1">
        <v>2092</v>
      </c>
      <c r="C345" s="1">
        <v>0</v>
      </c>
      <c r="D345" s="1">
        <v>0</v>
      </c>
      <c r="E345" s="1">
        <v>87</v>
      </c>
      <c r="F345" s="1">
        <v>736</v>
      </c>
      <c r="G345" s="1">
        <v>163</v>
      </c>
      <c r="H345" s="1">
        <v>818</v>
      </c>
      <c r="I345" s="1">
        <v>212</v>
      </c>
      <c r="J345" s="1">
        <v>163</v>
      </c>
      <c r="K345" s="1">
        <v>61</v>
      </c>
      <c r="L345" s="1">
        <v>1</v>
      </c>
      <c r="M345" s="1">
        <v>4</v>
      </c>
      <c r="N345" s="1">
        <v>7</v>
      </c>
      <c r="O345" s="1">
        <v>10</v>
      </c>
      <c r="P345" s="1">
        <v>2</v>
      </c>
      <c r="Q345" s="1">
        <v>0</v>
      </c>
      <c r="R345" s="1">
        <v>0</v>
      </c>
      <c r="S345" s="1">
        <v>0</v>
      </c>
      <c r="T345" s="1">
        <v>1</v>
      </c>
      <c r="U345" s="1">
        <v>0</v>
      </c>
      <c r="V345" s="1">
        <v>0</v>
      </c>
      <c r="W345" s="1">
        <v>0</v>
      </c>
      <c r="X345" s="1">
        <v>63</v>
      </c>
      <c r="Y345" s="1">
        <v>2798</v>
      </c>
      <c r="Z345" s="1">
        <v>0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2031</v>
      </c>
      <c r="AJ345" s="2">
        <v>42051</v>
      </c>
      <c r="AL345" t="str">
        <f t="shared" si="6"/>
        <v>2092,0,0,87,736,163,818,212,163,61,1,4,7,10,2,0,0,0,1,0,0,0,63,2798,0,1,0,0,0,0,1,0,0,2031,42051</v>
      </c>
    </row>
    <row r="346" spans="1:38" x14ac:dyDescent="0.25">
      <c r="A346" s="1">
        <v>62187</v>
      </c>
      <c r="B346" s="1">
        <v>595</v>
      </c>
      <c r="C346" s="1">
        <v>0</v>
      </c>
      <c r="D346" s="1">
        <v>1</v>
      </c>
      <c r="E346" s="1">
        <v>38</v>
      </c>
      <c r="F346" s="1">
        <v>512</v>
      </c>
      <c r="G346" s="1">
        <v>0</v>
      </c>
      <c r="H346" s="1">
        <v>83</v>
      </c>
      <c r="I346" s="1">
        <v>0</v>
      </c>
      <c r="J346" s="1">
        <v>0</v>
      </c>
      <c r="K346" s="1">
        <v>41</v>
      </c>
      <c r="L346" s="1">
        <v>3</v>
      </c>
      <c r="M346" s="1">
        <v>6</v>
      </c>
      <c r="N346" s="1">
        <v>2</v>
      </c>
      <c r="O346" s="1">
        <v>10</v>
      </c>
      <c r="P346" s="1">
        <v>4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51</v>
      </c>
      <c r="Y346" s="1">
        <v>2258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0</v>
      </c>
      <c r="AG346" s="1">
        <v>0</v>
      </c>
      <c r="AH346" s="1">
        <v>1</v>
      </c>
      <c r="AI346" s="1">
        <v>554</v>
      </c>
      <c r="AJ346" s="2">
        <v>42591</v>
      </c>
      <c r="AL346" t="str">
        <f t="shared" ref="AL346:AL409" si="7">_xlfn.TEXTJOIN(",",TRUE,B346:AJ346)</f>
        <v>595,0,1,38,512,0,83,0,0,41,3,6,2,10,4,0,0,0,0,0,0,0,51,2258,0,0,0,0,1,0,0,0,1,554,42591</v>
      </c>
    </row>
    <row r="347" spans="1:38" x14ac:dyDescent="0.25">
      <c r="A347" s="1">
        <v>28442</v>
      </c>
      <c r="B347" s="1">
        <v>51</v>
      </c>
      <c r="C347" s="1">
        <v>2</v>
      </c>
      <c r="D347" s="1">
        <v>0</v>
      </c>
      <c r="E347" s="1">
        <v>53</v>
      </c>
      <c r="F347" s="1">
        <v>19</v>
      </c>
      <c r="G347" s="1">
        <v>3</v>
      </c>
      <c r="H347" s="1">
        <v>10</v>
      </c>
      <c r="I347" s="1">
        <v>11</v>
      </c>
      <c r="J347" s="1">
        <v>8</v>
      </c>
      <c r="K347" s="1">
        <v>6</v>
      </c>
      <c r="L347" s="1">
        <v>3</v>
      </c>
      <c r="M347" s="1">
        <v>2</v>
      </c>
      <c r="N347" s="1">
        <v>1</v>
      </c>
      <c r="O347" s="1">
        <v>4</v>
      </c>
      <c r="P347" s="1">
        <v>4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42</v>
      </c>
      <c r="Y347" s="1">
        <v>2284</v>
      </c>
      <c r="Z347" s="1">
        <v>0</v>
      </c>
      <c r="AA347" s="1">
        <v>1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  <c r="AI347" s="1">
        <v>45</v>
      </c>
      <c r="AJ347" s="2">
        <v>42565</v>
      </c>
      <c r="AL347" t="str">
        <f t="shared" si="7"/>
        <v>51,2,0,53,19,3,10,11,8,6,3,2,1,4,4,0,0,0,0,0,0,0,42,2284,0,1,0,0,0,0,1,0,0,45,42565</v>
      </c>
    </row>
    <row r="348" spans="1:38" x14ac:dyDescent="0.25">
      <c r="A348" s="1">
        <v>37717</v>
      </c>
      <c r="B348" s="1">
        <v>20</v>
      </c>
      <c r="C348" s="1">
        <v>1</v>
      </c>
      <c r="D348" s="1">
        <v>0</v>
      </c>
      <c r="E348" s="1">
        <v>31</v>
      </c>
      <c r="F348" s="1">
        <v>9</v>
      </c>
      <c r="G348" s="1">
        <v>0</v>
      </c>
      <c r="H348" s="1">
        <v>6</v>
      </c>
      <c r="I348" s="1">
        <v>4</v>
      </c>
      <c r="J348" s="1">
        <v>1</v>
      </c>
      <c r="K348" s="1">
        <v>5</v>
      </c>
      <c r="L348" s="1">
        <v>1</v>
      </c>
      <c r="M348" s="1">
        <v>1</v>
      </c>
      <c r="N348" s="1">
        <v>0</v>
      </c>
      <c r="O348" s="1">
        <v>2</v>
      </c>
      <c r="P348" s="1">
        <v>9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42</v>
      </c>
      <c r="Y348" s="1">
        <v>2742</v>
      </c>
      <c r="Z348" s="1">
        <v>0</v>
      </c>
      <c r="AA348" s="1">
        <v>1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</v>
      </c>
      <c r="AI348" s="1">
        <v>15</v>
      </c>
      <c r="AJ348" s="2">
        <v>42107</v>
      </c>
      <c r="AL348" t="str">
        <f t="shared" si="7"/>
        <v>20,1,0,31,9,0,6,4,1,5,1,1,0,2,9,0,0,0,0,0,0,0,42,2742,0,1,0,0,0,0,0,0,1,15,42107</v>
      </c>
    </row>
    <row r="349" spans="1:38" x14ac:dyDescent="0.25">
      <c r="A349" s="1">
        <v>51479</v>
      </c>
      <c r="B349" s="1">
        <v>429</v>
      </c>
      <c r="C349" s="1">
        <v>1</v>
      </c>
      <c r="D349" s="1">
        <v>1</v>
      </c>
      <c r="E349" s="1">
        <v>67</v>
      </c>
      <c r="F349" s="1">
        <v>247</v>
      </c>
      <c r="G349" s="1">
        <v>8</v>
      </c>
      <c r="H349" s="1">
        <v>160</v>
      </c>
      <c r="I349" s="1">
        <v>6</v>
      </c>
      <c r="J349" s="1">
        <v>8</v>
      </c>
      <c r="K349" s="1">
        <v>65</v>
      </c>
      <c r="L349" s="1">
        <v>7</v>
      </c>
      <c r="M349" s="1">
        <v>6</v>
      </c>
      <c r="N349" s="1">
        <v>3</v>
      </c>
      <c r="O349" s="1">
        <v>6</v>
      </c>
      <c r="P349" s="1">
        <v>7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53</v>
      </c>
      <c r="Y349" s="1">
        <v>2707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364</v>
      </c>
      <c r="AJ349" s="2">
        <v>42142</v>
      </c>
      <c r="AL349" t="str">
        <f t="shared" si="7"/>
        <v>429,1,1,67,247,8,160,6,8,65,7,6,3,6,7,0,0,0,0,0,0,0,53,2707,0,1,0,0,0,0,1,0,0,364,42142</v>
      </c>
    </row>
    <row r="350" spans="1:38" x14ac:dyDescent="0.25">
      <c r="A350" s="1">
        <v>54803</v>
      </c>
      <c r="B350" s="1">
        <v>551</v>
      </c>
      <c r="C350" s="1">
        <v>0</v>
      </c>
      <c r="D350" s="1">
        <v>1</v>
      </c>
      <c r="E350" s="1">
        <v>65</v>
      </c>
      <c r="F350" s="1">
        <v>404</v>
      </c>
      <c r="G350" s="1">
        <v>0</v>
      </c>
      <c r="H350" s="1">
        <v>92</v>
      </c>
      <c r="I350" s="1">
        <v>28</v>
      </c>
      <c r="J350" s="1">
        <v>27</v>
      </c>
      <c r="K350" s="1">
        <v>142</v>
      </c>
      <c r="L350" s="1">
        <v>2</v>
      </c>
      <c r="M350" s="1">
        <v>6</v>
      </c>
      <c r="N350" s="1">
        <v>2</v>
      </c>
      <c r="O350" s="1">
        <v>9</v>
      </c>
      <c r="P350" s="1">
        <v>4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51</v>
      </c>
      <c r="Y350" s="1">
        <v>2836</v>
      </c>
      <c r="Z350" s="1">
        <v>0</v>
      </c>
      <c r="AA350" s="1">
        <v>0</v>
      </c>
      <c r="AB350" s="1">
        <v>1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409</v>
      </c>
      <c r="AJ350" s="2">
        <v>42013</v>
      </c>
      <c r="AL350" t="str">
        <f t="shared" si="7"/>
        <v>551,0,1,65,404,0,92,28,27,142,2,6,2,9,4,0,0,0,0,0,0,0,51,2836,0,0,1,0,0,0,1,0,0,409,42013</v>
      </c>
    </row>
    <row r="351" spans="1:38" x14ac:dyDescent="0.25">
      <c r="A351" s="1">
        <v>79530</v>
      </c>
      <c r="B351" s="1">
        <v>1319</v>
      </c>
      <c r="C351" s="1">
        <v>0</v>
      </c>
      <c r="D351" s="1">
        <v>0</v>
      </c>
      <c r="E351" s="1">
        <v>64</v>
      </c>
      <c r="F351" s="1">
        <v>333</v>
      </c>
      <c r="G351" s="1">
        <v>0</v>
      </c>
      <c r="H351" s="1">
        <v>815</v>
      </c>
      <c r="I351" s="1">
        <v>129</v>
      </c>
      <c r="J351" s="1">
        <v>42</v>
      </c>
      <c r="K351" s="1">
        <v>29</v>
      </c>
      <c r="L351" s="1">
        <v>1</v>
      </c>
      <c r="M351" s="1">
        <v>4</v>
      </c>
      <c r="N351" s="1">
        <v>10</v>
      </c>
      <c r="O351" s="1">
        <v>11</v>
      </c>
      <c r="P351" s="1">
        <v>2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60</v>
      </c>
      <c r="Y351" s="1">
        <v>2567</v>
      </c>
      <c r="Z351" s="1">
        <v>0</v>
      </c>
      <c r="AA351" s="1">
        <v>1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1290</v>
      </c>
      <c r="AJ351" s="2">
        <v>42282</v>
      </c>
      <c r="AL351" t="str">
        <f t="shared" si="7"/>
        <v>1319,0,0,64,333,0,815,129,42,29,1,4,10,11,2,0,0,0,0,0,0,0,60,2567,0,1,0,0,0,0,1,0,0,1290,42282</v>
      </c>
    </row>
    <row r="352" spans="1:38" x14ac:dyDescent="0.25">
      <c r="A352" s="1">
        <v>31615</v>
      </c>
      <c r="B352" s="1">
        <v>42</v>
      </c>
      <c r="C352" s="1">
        <v>1</v>
      </c>
      <c r="D352" s="1">
        <v>0</v>
      </c>
      <c r="E352" s="1">
        <v>82</v>
      </c>
      <c r="F352" s="1">
        <v>2</v>
      </c>
      <c r="G352" s="1">
        <v>3</v>
      </c>
      <c r="H352" s="1">
        <v>20</v>
      </c>
      <c r="I352" s="1">
        <v>6</v>
      </c>
      <c r="J352" s="1">
        <v>11</v>
      </c>
      <c r="K352" s="1">
        <v>9</v>
      </c>
      <c r="L352" s="1">
        <v>2</v>
      </c>
      <c r="M352" s="1">
        <v>2</v>
      </c>
      <c r="N352" s="1">
        <v>0</v>
      </c>
      <c r="O352" s="1">
        <v>3</v>
      </c>
      <c r="P352" s="1">
        <v>7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44</v>
      </c>
      <c r="Y352" s="1">
        <v>2629</v>
      </c>
      <c r="Z352" s="1">
        <v>1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  <c r="AH352" s="1">
        <v>0</v>
      </c>
      <c r="AI352" s="1">
        <v>33</v>
      </c>
      <c r="AJ352" s="2">
        <v>42220</v>
      </c>
      <c r="AL352" t="str">
        <f t="shared" si="7"/>
        <v>42,1,0,82,2,3,20,6,11,9,2,2,0,3,7,0,0,0,0,0,0,0,44,2629,1,0,0,0,0,0,1,0,0,33,42220</v>
      </c>
    </row>
    <row r="353" spans="1:38" x14ac:dyDescent="0.25">
      <c r="A353" s="1">
        <v>72025</v>
      </c>
      <c r="B353" s="1">
        <v>1699</v>
      </c>
      <c r="C353" s="1">
        <v>0</v>
      </c>
      <c r="D353" s="1">
        <v>0</v>
      </c>
      <c r="E353" s="1">
        <v>27</v>
      </c>
      <c r="F353" s="1">
        <v>833</v>
      </c>
      <c r="G353" s="1">
        <v>33</v>
      </c>
      <c r="H353" s="1">
        <v>549</v>
      </c>
      <c r="I353" s="1">
        <v>151</v>
      </c>
      <c r="J353" s="1">
        <v>133</v>
      </c>
      <c r="K353" s="1">
        <v>233</v>
      </c>
      <c r="L353" s="1">
        <v>1</v>
      </c>
      <c r="M353" s="1">
        <v>4</v>
      </c>
      <c r="N353" s="1">
        <v>3</v>
      </c>
      <c r="O353" s="1">
        <v>8</v>
      </c>
      <c r="P353" s="1">
        <v>3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58</v>
      </c>
      <c r="Y353" s="1">
        <v>2748</v>
      </c>
      <c r="Z353" s="1">
        <v>0</v>
      </c>
      <c r="AA353" s="1">
        <v>0</v>
      </c>
      <c r="AB353" s="1">
        <v>0</v>
      </c>
      <c r="AC353" s="1">
        <v>1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1466</v>
      </c>
      <c r="AJ353" s="2">
        <v>42101</v>
      </c>
      <c r="AL353" t="str">
        <f t="shared" si="7"/>
        <v>1699,0,0,27,833,33,549,151,133,233,1,4,3,8,3,0,0,0,0,0,0,0,58,2748,0,0,0,1,0,0,1,0,0,1466,42101</v>
      </c>
    </row>
    <row r="354" spans="1:38" x14ac:dyDescent="0.25">
      <c r="A354" s="1">
        <v>52614</v>
      </c>
      <c r="B354" s="1">
        <v>952</v>
      </c>
      <c r="C354" s="1">
        <v>0</v>
      </c>
      <c r="D354" s="1">
        <v>1</v>
      </c>
      <c r="E354" s="1">
        <v>63</v>
      </c>
      <c r="F354" s="1">
        <v>789</v>
      </c>
      <c r="G354" s="1">
        <v>0</v>
      </c>
      <c r="H354" s="1">
        <v>142</v>
      </c>
      <c r="I354" s="1">
        <v>12</v>
      </c>
      <c r="J354" s="1">
        <v>9</v>
      </c>
      <c r="K354" s="1">
        <v>38</v>
      </c>
      <c r="L354" s="1">
        <v>2</v>
      </c>
      <c r="M354" s="1">
        <v>2</v>
      </c>
      <c r="N354" s="1">
        <v>4</v>
      </c>
      <c r="O354" s="1">
        <v>8</v>
      </c>
      <c r="P354" s="1">
        <v>8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45</v>
      </c>
      <c r="Y354" s="1">
        <v>2734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914</v>
      </c>
      <c r="AJ354" s="2">
        <v>42115</v>
      </c>
      <c r="AL354" t="str">
        <f t="shared" si="7"/>
        <v>952,0,1,63,789,0,142,12,9,38,2,2,4,8,8,0,0,0,0,0,0,0,45,2734,0,0,1,0,0,0,0,0,1,914,42115</v>
      </c>
    </row>
    <row r="355" spans="1:38" x14ac:dyDescent="0.25">
      <c r="A355" s="1">
        <v>35684</v>
      </c>
      <c r="B355" s="1">
        <v>27</v>
      </c>
      <c r="C355" s="1">
        <v>1</v>
      </c>
      <c r="D355" s="1">
        <v>0</v>
      </c>
      <c r="E355" s="1">
        <v>66</v>
      </c>
      <c r="F355" s="1">
        <v>10</v>
      </c>
      <c r="G355" s="1">
        <v>4</v>
      </c>
      <c r="H355" s="1">
        <v>7</v>
      </c>
      <c r="I355" s="1">
        <v>0</v>
      </c>
      <c r="J355" s="1">
        <v>6</v>
      </c>
      <c r="K355" s="1">
        <v>3</v>
      </c>
      <c r="L355" s="1">
        <v>1</v>
      </c>
      <c r="M355" s="1">
        <v>1</v>
      </c>
      <c r="N355" s="1">
        <v>0</v>
      </c>
      <c r="O355" s="1">
        <v>3</v>
      </c>
      <c r="P355" s="1">
        <v>6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36</v>
      </c>
      <c r="Y355" s="1">
        <v>2227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1</v>
      </c>
      <c r="AF355" s="1">
        <v>0</v>
      </c>
      <c r="AG355" s="1">
        <v>0</v>
      </c>
      <c r="AH355" s="1">
        <v>0</v>
      </c>
      <c r="AI355" s="1">
        <v>24</v>
      </c>
      <c r="AJ355" s="2">
        <v>42622</v>
      </c>
      <c r="AL355" t="str">
        <f t="shared" si="7"/>
        <v>27,1,0,66,10,4,7,0,6,3,1,1,0,3,6,0,0,0,0,0,0,0,36,2227,0,1,0,0,0,1,0,0,0,24,42622</v>
      </c>
    </row>
    <row r="356" spans="1:38" x14ac:dyDescent="0.25">
      <c r="A356" s="1">
        <v>48178</v>
      </c>
      <c r="B356" s="1">
        <v>216</v>
      </c>
      <c r="C356" s="1">
        <v>1</v>
      </c>
      <c r="D356" s="1">
        <v>1</v>
      </c>
      <c r="E356" s="1">
        <v>69</v>
      </c>
      <c r="F356" s="1">
        <v>159</v>
      </c>
      <c r="G356" s="1">
        <v>4</v>
      </c>
      <c r="H356" s="1">
        <v>45</v>
      </c>
      <c r="I356" s="1">
        <v>6</v>
      </c>
      <c r="J356" s="1">
        <v>2</v>
      </c>
      <c r="K356" s="1">
        <v>38</v>
      </c>
      <c r="L356" s="1">
        <v>6</v>
      </c>
      <c r="M356" s="1">
        <v>5</v>
      </c>
      <c r="N356" s="1">
        <v>1</v>
      </c>
      <c r="O356" s="1">
        <v>4</v>
      </c>
      <c r="P356" s="1">
        <v>8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45</v>
      </c>
      <c r="Y356" s="1">
        <v>2768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178</v>
      </c>
      <c r="AJ356" s="2">
        <v>42081</v>
      </c>
      <c r="AL356" t="str">
        <f t="shared" si="7"/>
        <v>216,1,1,69,159,4,45,6,2,38,6,5,1,4,8,0,0,0,0,0,0,0,45,2768,0,1,0,0,0,0,1,0,0,178,42081</v>
      </c>
    </row>
    <row r="357" spans="1:38" x14ac:dyDescent="0.25">
      <c r="A357" s="1">
        <v>29548</v>
      </c>
      <c r="B357" s="1">
        <v>18</v>
      </c>
      <c r="C357" s="1">
        <v>1</v>
      </c>
      <c r="D357" s="1">
        <v>0</v>
      </c>
      <c r="E357" s="1">
        <v>52</v>
      </c>
      <c r="F357" s="1">
        <v>7</v>
      </c>
      <c r="G357" s="1">
        <v>1</v>
      </c>
      <c r="H357" s="1">
        <v>6</v>
      </c>
      <c r="I357" s="1">
        <v>3</v>
      </c>
      <c r="J357" s="1">
        <v>1</v>
      </c>
      <c r="K357" s="1">
        <v>11</v>
      </c>
      <c r="L357" s="1">
        <v>1</v>
      </c>
      <c r="M357" s="1">
        <v>1</v>
      </c>
      <c r="N357" s="1">
        <v>1</v>
      </c>
      <c r="O357" s="1">
        <v>2</v>
      </c>
      <c r="P357" s="1">
        <v>4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50</v>
      </c>
      <c r="Y357" s="1">
        <v>2463</v>
      </c>
      <c r="Z357" s="1">
        <v>0</v>
      </c>
      <c r="AA357" s="1">
        <v>0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H357" s="1">
        <v>0</v>
      </c>
      <c r="AI357" s="1">
        <v>7</v>
      </c>
      <c r="AJ357" s="2">
        <v>42386</v>
      </c>
      <c r="AL357" t="str">
        <f t="shared" si="7"/>
        <v>18,1,0,52,7,1,6,3,1,11,1,1,1,2,4,0,0,1,0,0,0,0,50,2463,0,0,1,0,0,0,0,1,0,7,42386</v>
      </c>
    </row>
    <row r="358" spans="1:38" x14ac:dyDescent="0.25">
      <c r="A358" s="1">
        <v>63810</v>
      </c>
      <c r="B358" s="1">
        <v>1270</v>
      </c>
      <c r="C358" s="1">
        <v>0</v>
      </c>
      <c r="D358" s="1">
        <v>1</v>
      </c>
      <c r="E358" s="1">
        <v>45</v>
      </c>
      <c r="F358" s="1">
        <v>977</v>
      </c>
      <c r="G358" s="1">
        <v>12</v>
      </c>
      <c r="H358" s="1">
        <v>253</v>
      </c>
      <c r="I358" s="1">
        <v>16</v>
      </c>
      <c r="J358" s="1">
        <v>12</v>
      </c>
      <c r="K358" s="1">
        <v>101</v>
      </c>
      <c r="L358" s="1">
        <v>4</v>
      </c>
      <c r="M358" s="1">
        <v>4</v>
      </c>
      <c r="N358" s="1">
        <v>3</v>
      </c>
      <c r="O358" s="1">
        <v>12</v>
      </c>
      <c r="P358" s="1">
        <v>8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54</v>
      </c>
      <c r="Y358" s="1">
        <v>2754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1169</v>
      </c>
      <c r="AJ358" s="2">
        <v>42095</v>
      </c>
      <c r="AL358" t="str">
        <f t="shared" si="7"/>
        <v>1270,0,1,45,977,12,253,16,12,101,4,4,3,12,8,0,0,0,1,0,0,0,54,2754,0,0,1,0,0,0,1,0,0,1169,42095</v>
      </c>
    </row>
    <row r="359" spans="1:38" x14ac:dyDescent="0.25">
      <c r="A359" s="1">
        <v>85683</v>
      </c>
      <c r="B359" s="1">
        <v>1738</v>
      </c>
      <c r="C359" s="1">
        <v>0</v>
      </c>
      <c r="D359" s="1">
        <v>0</v>
      </c>
      <c r="E359" s="1">
        <v>6</v>
      </c>
      <c r="F359" s="1">
        <v>1296</v>
      </c>
      <c r="G359" s="1">
        <v>17</v>
      </c>
      <c r="H359" s="1">
        <v>311</v>
      </c>
      <c r="I359" s="1">
        <v>45</v>
      </c>
      <c r="J359" s="1">
        <v>69</v>
      </c>
      <c r="K359" s="1">
        <v>51</v>
      </c>
      <c r="L359" s="1">
        <v>1</v>
      </c>
      <c r="M359" s="1">
        <v>2</v>
      </c>
      <c r="N359" s="1">
        <v>4</v>
      </c>
      <c r="O359" s="1">
        <v>10</v>
      </c>
      <c r="P359" s="1">
        <v>1</v>
      </c>
      <c r="Q359" s="1">
        <v>1</v>
      </c>
      <c r="R359" s="1">
        <v>1</v>
      </c>
      <c r="S359" s="1">
        <v>0</v>
      </c>
      <c r="T359" s="1">
        <v>1</v>
      </c>
      <c r="U359" s="1">
        <v>1</v>
      </c>
      <c r="V359" s="1">
        <v>0</v>
      </c>
      <c r="W359" s="1">
        <v>1</v>
      </c>
      <c r="X359" s="1">
        <v>66</v>
      </c>
      <c r="Y359" s="1">
        <v>2259</v>
      </c>
      <c r="Z359" s="1">
        <v>1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1687</v>
      </c>
      <c r="AJ359" s="2">
        <v>42590</v>
      </c>
      <c r="AL359" t="str">
        <f t="shared" si="7"/>
        <v>1738,0,0,6,1296,17,311,45,69,51,1,2,4,10,1,1,1,0,1,1,0,1,66,2259,1,0,0,0,0,0,1,0,0,1687,42590</v>
      </c>
    </row>
    <row r="360" spans="1:38" x14ac:dyDescent="0.25">
      <c r="A360" s="1">
        <v>46098</v>
      </c>
      <c r="B360" s="1">
        <v>84</v>
      </c>
      <c r="C360" s="1">
        <v>1</v>
      </c>
      <c r="D360" s="1">
        <v>1</v>
      </c>
      <c r="E360" s="1">
        <v>86</v>
      </c>
      <c r="F360" s="1">
        <v>57</v>
      </c>
      <c r="G360" s="1">
        <v>0</v>
      </c>
      <c r="H360" s="1">
        <v>27</v>
      </c>
      <c r="I360" s="1">
        <v>0</v>
      </c>
      <c r="J360" s="1">
        <v>0</v>
      </c>
      <c r="K360" s="1">
        <v>36</v>
      </c>
      <c r="L360" s="1">
        <v>4</v>
      </c>
      <c r="M360" s="1">
        <v>3</v>
      </c>
      <c r="N360" s="1">
        <v>2</v>
      </c>
      <c r="O360" s="1">
        <v>2</v>
      </c>
      <c r="P360" s="1">
        <v>8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45</v>
      </c>
      <c r="Y360" s="1">
        <v>2839</v>
      </c>
      <c r="Z360" s="1">
        <v>0</v>
      </c>
      <c r="AA360" s="1">
        <v>0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H360" s="1">
        <v>0</v>
      </c>
      <c r="AI360" s="1">
        <v>48</v>
      </c>
      <c r="AJ360" s="2">
        <v>42010</v>
      </c>
      <c r="AL360" t="str">
        <f t="shared" si="7"/>
        <v>84,1,1,86,57,0,27,0,0,36,4,3,2,2,8,0,0,0,0,0,0,0,45,2839,0,0,1,0,0,0,0,1,0,48,42010</v>
      </c>
    </row>
    <row r="361" spans="1:38" x14ac:dyDescent="0.25">
      <c r="A361" s="1">
        <v>68126</v>
      </c>
      <c r="B361" s="1">
        <v>1734</v>
      </c>
      <c r="C361" s="1">
        <v>0</v>
      </c>
      <c r="D361" s="1">
        <v>0</v>
      </c>
      <c r="E361" s="1">
        <v>40</v>
      </c>
      <c r="F361" s="1">
        <v>1332</v>
      </c>
      <c r="G361" s="1">
        <v>17</v>
      </c>
      <c r="H361" s="1">
        <v>311</v>
      </c>
      <c r="I361" s="1">
        <v>23</v>
      </c>
      <c r="J361" s="1">
        <v>51</v>
      </c>
      <c r="K361" s="1">
        <v>86</v>
      </c>
      <c r="L361" s="1">
        <v>1</v>
      </c>
      <c r="M361" s="1">
        <v>7</v>
      </c>
      <c r="N361" s="1">
        <v>4</v>
      </c>
      <c r="O361" s="1">
        <v>5</v>
      </c>
      <c r="P361" s="1">
        <v>9</v>
      </c>
      <c r="Q361" s="1">
        <v>0</v>
      </c>
      <c r="R361" s="1">
        <v>0</v>
      </c>
      <c r="S361" s="1">
        <v>0</v>
      </c>
      <c r="T361" s="1">
        <v>1</v>
      </c>
      <c r="U361" s="1">
        <v>0</v>
      </c>
      <c r="V361" s="1">
        <v>0</v>
      </c>
      <c r="W361" s="1">
        <v>1</v>
      </c>
      <c r="X361" s="1">
        <v>29</v>
      </c>
      <c r="Y361" s="1">
        <v>2755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>
        <v>1648</v>
      </c>
      <c r="AJ361" s="2">
        <v>42094</v>
      </c>
      <c r="AL361" t="str">
        <f t="shared" si="7"/>
        <v>1734,0,0,40,1332,17,311,23,51,86,1,7,4,5,9,0,0,0,1,0,0,1,29,2755,0,0,1,0,0,0,0,0,1,1648,42094</v>
      </c>
    </row>
    <row r="362" spans="1:38" x14ac:dyDescent="0.25">
      <c r="A362" s="1">
        <v>30279</v>
      </c>
      <c r="B362" s="1">
        <v>36</v>
      </c>
      <c r="C362" s="1">
        <v>1</v>
      </c>
      <c r="D362" s="1">
        <v>0</v>
      </c>
      <c r="E362" s="1">
        <v>13</v>
      </c>
      <c r="F362" s="1">
        <v>10</v>
      </c>
      <c r="G362" s="1">
        <v>4</v>
      </c>
      <c r="H362" s="1">
        <v>14</v>
      </c>
      <c r="I362" s="1">
        <v>4</v>
      </c>
      <c r="J362" s="1">
        <v>4</v>
      </c>
      <c r="K362" s="1">
        <v>1</v>
      </c>
      <c r="L362" s="1">
        <v>1</v>
      </c>
      <c r="M362" s="1">
        <v>1</v>
      </c>
      <c r="N362" s="1">
        <v>0</v>
      </c>
      <c r="O362" s="1">
        <v>3</v>
      </c>
      <c r="P362" s="1">
        <v>8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31</v>
      </c>
      <c r="Y362" s="1">
        <v>2705</v>
      </c>
      <c r="Z362" s="1">
        <v>0</v>
      </c>
      <c r="AA362" s="1">
        <v>0</v>
      </c>
      <c r="AB362" s="1">
        <v>1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35</v>
      </c>
      <c r="AJ362" s="2">
        <v>42144</v>
      </c>
      <c r="AL362" t="str">
        <f t="shared" si="7"/>
        <v>36,1,0,13,10,4,14,4,4,1,1,1,0,3,8,0,0,0,0,0,0,0,31,2705,0,0,1,0,0,0,1,0,0,35,42144</v>
      </c>
    </row>
    <row r="363" spans="1:38" x14ac:dyDescent="0.25">
      <c r="A363" s="1">
        <v>66426</v>
      </c>
      <c r="B363" s="1">
        <v>1220</v>
      </c>
      <c r="C363" s="1">
        <v>0</v>
      </c>
      <c r="D363" s="1">
        <v>1</v>
      </c>
      <c r="E363" s="1">
        <v>14</v>
      </c>
      <c r="F363" s="1">
        <v>1043</v>
      </c>
      <c r="G363" s="1">
        <v>24</v>
      </c>
      <c r="H363" s="1">
        <v>97</v>
      </c>
      <c r="I363" s="1">
        <v>32</v>
      </c>
      <c r="J363" s="1">
        <v>24</v>
      </c>
      <c r="K363" s="1">
        <v>157</v>
      </c>
      <c r="L363" s="1">
        <v>2</v>
      </c>
      <c r="M363" s="1">
        <v>3</v>
      </c>
      <c r="N363" s="1">
        <v>5</v>
      </c>
      <c r="O363" s="1">
        <v>10</v>
      </c>
      <c r="P363" s="1">
        <v>6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59</v>
      </c>
      <c r="Y363" s="1">
        <v>2429</v>
      </c>
      <c r="Z363" s="1">
        <v>0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0</v>
      </c>
      <c r="AG363" s="1">
        <v>0</v>
      </c>
      <c r="AH363" s="1">
        <v>1</v>
      </c>
      <c r="AI363" s="1">
        <v>1063</v>
      </c>
      <c r="AJ363" s="2">
        <v>42420</v>
      </c>
      <c r="AL363" t="str">
        <f t="shared" si="7"/>
        <v>1220,0,1,14,1043,24,97,32,24,157,2,3,5,10,6,0,0,0,0,0,0,0,59,2429,0,0,0,1,0,0,0,0,1,1063,42420</v>
      </c>
    </row>
    <row r="364" spans="1:38" x14ac:dyDescent="0.25">
      <c r="A364" s="1">
        <v>30822</v>
      </c>
      <c r="B364" s="1">
        <v>39</v>
      </c>
      <c r="C364" s="1">
        <v>1</v>
      </c>
      <c r="D364" s="1">
        <v>0</v>
      </c>
      <c r="E364" s="1">
        <v>92</v>
      </c>
      <c r="F364" s="1">
        <v>3</v>
      </c>
      <c r="G364" s="1">
        <v>9</v>
      </c>
      <c r="H364" s="1">
        <v>13</v>
      </c>
      <c r="I364" s="1">
        <v>2</v>
      </c>
      <c r="J364" s="1">
        <v>12</v>
      </c>
      <c r="K364" s="1">
        <v>12</v>
      </c>
      <c r="L364" s="1">
        <v>1</v>
      </c>
      <c r="M364" s="1">
        <v>1</v>
      </c>
      <c r="N364" s="1">
        <v>0</v>
      </c>
      <c r="O364" s="1">
        <v>3</v>
      </c>
      <c r="P364" s="1">
        <v>7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51</v>
      </c>
      <c r="Y364" s="1">
        <v>2539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27</v>
      </c>
      <c r="AJ364" s="2">
        <v>42310</v>
      </c>
      <c r="AL364" t="str">
        <f t="shared" si="7"/>
        <v>39,1,0,92,3,9,13,2,12,12,1,1,0,3,7,0,0,0,0,0,0,0,51,2539,0,0,1,0,0,0,1,0,0,27,42310</v>
      </c>
    </row>
    <row r="365" spans="1:38" x14ac:dyDescent="0.25">
      <c r="A365" s="1">
        <v>33581</v>
      </c>
      <c r="B365" s="1">
        <v>16</v>
      </c>
      <c r="C365" s="1">
        <v>2</v>
      </c>
      <c r="D365" s="1">
        <v>0</v>
      </c>
      <c r="E365" s="1">
        <v>38</v>
      </c>
      <c r="F365" s="1">
        <v>11</v>
      </c>
      <c r="G365" s="1">
        <v>0</v>
      </c>
      <c r="H365" s="1">
        <v>5</v>
      </c>
      <c r="I365" s="1">
        <v>0</v>
      </c>
      <c r="J365" s="1">
        <v>0</v>
      </c>
      <c r="K365" s="1">
        <v>1</v>
      </c>
      <c r="L365" s="1">
        <v>1</v>
      </c>
      <c r="M365" s="1">
        <v>1</v>
      </c>
      <c r="N365" s="1">
        <v>0</v>
      </c>
      <c r="O365" s="1">
        <v>2</v>
      </c>
      <c r="P365" s="1">
        <v>8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51</v>
      </c>
      <c r="Y365" s="1">
        <v>2696</v>
      </c>
      <c r="Z365" s="1">
        <v>0</v>
      </c>
      <c r="AA365" s="1">
        <v>1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15</v>
      </c>
      <c r="AJ365" s="2">
        <v>42153</v>
      </c>
      <c r="AL365" t="str">
        <f t="shared" si="7"/>
        <v>16,2,0,38,11,0,5,0,0,1,1,1,0,2,8,0,0,0,0,0,0,0,51,2696,0,1,0,0,0,0,0,0,1,15,42153</v>
      </c>
    </row>
    <row r="366" spans="1:38" x14ac:dyDescent="0.25">
      <c r="A366" s="1">
        <v>19986</v>
      </c>
      <c r="B366" s="1">
        <v>16</v>
      </c>
      <c r="C366" s="1">
        <v>1</v>
      </c>
      <c r="D366" s="1">
        <v>0</v>
      </c>
      <c r="E366" s="1">
        <v>74</v>
      </c>
      <c r="F366" s="1">
        <v>3</v>
      </c>
      <c r="G366" s="1">
        <v>6</v>
      </c>
      <c r="H366" s="1">
        <v>5</v>
      </c>
      <c r="I366" s="1">
        <v>0</v>
      </c>
      <c r="J366" s="1">
        <v>2</v>
      </c>
      <c r="K366" s="1">
        <v>6</v>
      </c>
      <c r="L366" s="1">
        <v>1</v>
      </c>
      <c r="M366" s="1">
        <v>0</v>
      </c>
      <c r="N366" s="1">
        <v>0</v>
      </c>
      <c r="O366" s="1">
        <v>3</v>
      </c>
      <c r="P366" s="1">
        <v>7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35</v>
      </c>
      <c r="Y366" s="1">
        <v>2386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10</v>
      </c>
      <c r="AJ366" s="2">
        <v>42463</v>
      </c>
      <c r="AL366" t="str">
        <f t="shared" si="7"/>
        <v>16,1,0,74,3,6,5,0,2,6,1,0,0,3,7,0,0,0,0,0,0,0,35,2386,0,1,0,0,0,0,1,0,0,10,42463</v>
      </c>
    </row>
    <row r="367" spans="1:38" x14ac:dyDescent="0.25">
      <c r="A367" s="1">
        <v>27421</v>
      </c>
      <c r="B367" s="1">
        <v>269</v>
      </c>
      <c r="C367" s="1">
        <v>0</v>
      </c>
      <c r="D367" s="1">
        <v>0</v>
      </c>
      <c r="E367" s="1">
        <v>14</v>
      </c>
      <c r="F367" s="1">
        <v>43</v>
      </c>
      <c r="G367" s="1">
        <v>12</v>
      </c>
      <c r="H367" s="1">
        <v>96</v>
      </c>
      <c r="I367" s="1">
        <v>78</v>
      </c>
      <c r="J367" s="1">
        <v>40</v>
      </c>
      <c r="K367" s="1">
        <v>55</v>
      </c>
      <c r="L367" s="1">
        <v>3</v>
      </c>
      <c r="M367" s="1">
        <v>4</v>
      </c>
      <c r="N367" s="1">
        <v>1</v>
      </c>
      <c r="O367" s="1">
        <v>6</v>
      </c>
      <c r="P367" s="1">
        <v>7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66</v>
      </c>
      <c r="Y367" s="1">
        <v>2723</v>
      </c>
      <c r="Z367" s="1">
        <v>0</v>
      </c>
      <c r="AA367" s="1">
        <v>0</v>
      </c>
      <c r="AB367" s="1">
        <v>0</v>
      </c>
      <c r="AC367" s="1">
        <v>0</v>
      </c>
      <c r="AD367" s="1">
        <v>1</v>
      </c>
      <c r="AE367" s="1">
        <v>0</v>
      </c>
      <c r="AF367" s="1">
        <v>1</v>
      </c>
      <c r="AG367" s="1">
        <v>0</v>
      </c>
      <c r="AH367" s="1">
        <v>0</v>
      </c>
      <c r="AI367" s="1">
        <v>214</v>
      </c>
      <c r="AJ367" s="2">
        <v>42126</v>
      </c>
      <c r="AL367" t="str">
        <f t="shared" si="7"/>
        <v>269,0,0,14,43,12,96,78,40,55,3,4,1,6,7,0,0,0,0,0,0,0,66,2723,0,0,0,0,1,0,1,0,0,214,42126</v>
      </c>
    </row>
    <row r="368" spans="1:38" x14ac:dyDescent="0.25">
      <c r="A368" s="1">
        <v>35688</v>
      </c>
      <c r="B368" s="1">
        <v>179</v>
      </c>
      <c r="C368" s="1">
        <v>2</v>
      </c>
      <c r="D368" s="1">
        <v>1</v>
      </c>
      <c r="E368" s="1">
        <v>94</v>
      </c>
      <c r="F368" s="1">
        <v>73</v>
      </c>
      <c r="G368" s="1">
        <v>3</v>
      </c>
      <c r="H368" s="1">
        <v>90</v>
      </c>
      <c r="I368" s="1">
        <v>12</v>
      </c>
      <c r="J368" s="1">
        <v>1</v>
      </c>
      <c r="K368" s="1">
        <v>32</v>
      </c>
      <c r="L368" s="1">
        <v>7</v>
      </c>
      <c r="M368" s="1">
        <v>4</v>
      </c>
      <c r="N368" s="1">
        <v>1</v>
      </c>
      <c r="O368" s="1">
        <v>4</v>
      </c>
      <c r="P368" s="1">
        <v>8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47</v>
      </c>
      <c r="Y368" s="1">
        <v>2835</v>
      </c>
      <c r="Z368" s="1">
        <v>0</v>
      </c>
      <c r="AA368" s="1">
        <v>1</v>
      </c>
      <c r="AB368" s="1">
        <v>0</v>
      </c>
      <c r="AC368" s="1">
        <v>0</v>
      </c>
      <c r="AD368" s="1">
        <v>0</v>
      </c>
      <c r="AE368" s="1">
        <v>1</v>
      </c>
      <c r="AF368" s="1">
        <v>0</v>
      </c>
      <c r="AG368" s="1">
        <v>0</v>
      </c>
      <c r="AH368" s="1">
        <v>0</v>
      </c>
      <c r="AI368" s="1">
        <v>147</v>
      </c>
      <c r="AJ368" s="2">
        <v>42014</v>
      </c>
      <c r="AL368" t="str">
        <f t="shared" si="7"/>
        <v>179,2,1,94,73,3,90,12,1,32,7,4,1,4,8,0,0,0,0,0,0,0,47,2835,0,1,0,0,0,1,0,0,0,147,42014</v>
      </c>
    </row>
    <row r="369" spans="1:38" x14ac:dyDescent="0.25">
      <c r="A369" s="1">
        <v>36143</v>
      </c>
      <c r="B369" s="1">
        <v>13</v>
      </c>
      <c r="C369" s="1">
        <v>1</v>
      </c>
      <c r="D369" s="1">
        <v>0</v>
      </c>
      <c r="E369" s="1">
        <v>33</v>
      </c>
      <c r="F369" s="1">
        <v>12</v>
      </c>
      <c r="G369" s="1">
        <v>0</v>
      </c>
      <c r="H369" s="1">
        <v>1</v>
      </c>
      <c r="I369" s="1">
        <v>0</v>
      </c>
      <c r="J369" s="1">
        <v>0</v>
      </c>
      <c r="K369" s="1">
        <v>6</v>
      </c>
      <c r="L369" s="1">
        <v>1</v>
      </c>
      <c r="M369" s="1">
        <v>0</v>
      </c>
      <c r="N369" s="1">
        <v>1</v>
      </c>
      <c r="O369" s="1">
        <v>2</v>
      </c>
      <c r="P369" s="1">
        <v>3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39</v>
      </c>
      <c r="Y369" s="1">
        <v>2250</v>
      </c>
      <c r="Z369" s="1">
        <v>0</v>
      </c>
      <c r="AA369" s="1">
        <v>0</v>
      </c>
      <c r="AB369" s="1">
        <v>1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H369" s="1">
        <v>0</v>
      </c>
      <c r="AI369" s="1">
        <v>7</v>
      </c>
      <c r="AJ369" s="2">
        <v>42599</v>
      </c>
      <c r="AL369" t="str">
        <f t="shared" si="7"/>
        <v>13,1,0,33,12,0,1,0,0,6,1,0,1,2,3,0,0,0,0,0,0,0,39,2250,0,0,1,0,0,0,0,1,0,7,42599</v>
      </c>
    </row>
    <row r="370" spans="1:38" x14ac:dyDescent="0.25">
      <c r="A370" s="1">
        <v>10245</v>
      </c>
      <c r="B370" s="1">
        <v>28</v>
      </c>
      <c r="C370" s="1">
        <v>1</v>
      </c>
      <c r="D370" s="1">
        <v>0</v>
      </c>
      <c r="E370" s="1">
        <v>32</v>
      </c>
      <c r="F370" s="1">
        <v>4</v>
      </c>
      <c r="G370" s="1">
        <v>7</v>
      </c>
      <c r="H370" s="1">
        <v>7</v>
      </c>
      <c r="I370" s="1">
        <v>6</v>
      </c>
      <c r="J370" s="1">
        <v>4</v>
      </c>
      <c r="K370" s="1">
        <v>13</v>
      </c>
      <c r="L370" s="1">
        <v>3</v>
      </c>
      <c r="M370" s="1">
        <v>1</v>
      </c>
      <c r="N370" s="1">
        <v>2</v>
      </c>
      <c r="O370" s="1">
        <v>2</v>
      </c>
      <c r="P370" s="1">
        <v>5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49</v>
      </c>
      <c r="Y370" s="1">
        <v>2569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15</v>
      </c>
      <c r="AJ370" s="2">
        <v>42280</v>
      </c>
      <c r="AL370" t="str">
        <f t="shared" si="7"/>
        <v>28,1,0,32,4,7,7,6,4,13,3,1,2,2,5,0,0,0,0,0,0,0,49,2569,0,0,1,0,0,0,1,0,0,15,42280</v>
      </c>
    </row>
    <row r="371" spans="1:38" x14ac:dyDescent="0.25">
      <c r="A371" s="1">
        <v>90687</v>
      </c>
      <c r="B371" s="1">
        <v>1728</v>
      </c>
      <c r="C371" s="1">
        <v>0</v>
      </c>
      <c r="D371" s="1">
        <v>0</v>
      </c>
      <c r="E371" s="1">
        <v>98</v>
      </c>
      <c r="F371" s="1">
        <v>982</v>
      </c>
      <c r="G371" s="1">
        <v>17</v>
      </c>
      <c r="H371" s="1">
        <v>672</v>
      </c>
      <c r="I371" s="1">
        <v>23</v>
      </c>
      <c r="J371" s="1">
        <v>34</v>
      </c>
      <c r="K371" s="1">
        <v>51</v>
      </c>
      <c r="L371" s="1">
        <v>1</v>
      </c>
      <c r="M371" s="1">
        <v>6</v>
      </c>
      <c r="N371" s="1">
        <v>2</v>
      </c>
      <c r="O371" s="1">
        <v>8</v>
      </c>
      <c r="P371" s="1">
        <v>2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1</v>
      </c>
      <c r="X371" s="1">
        <v>37</v>
      </c>
      <c r="Y371" s="1">
        <v>2562</v>
      </c>
      <c r="Z371" s="1">
        <v>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1</v>
      </c>
      <c r="AI371" s="1">
        <v>1677</v>
      </c>
      <c r="AJ371" s="2">
        <v>42287</v>
      </c>
      <c r="AL371" t="str">
        <f t="shared" si="7"/>
        <v>1728,0,0,98,982,17,672,23,34,51,1,6,2,8,2,0,0,0,0,1,0,1,37,2562,1,0,0,0,0,0,0,0,1,1677,42287</v>
      </c>
    </row>
    <row r="372" spans="1:38" x14ac:dyDescent="0.25">
      <c r="A372" s="1">
        <v>63381</v>
      </c>
      <c r="B372" s="1">
        <v>846</v>
      </c>
      <c r="C372" s="1">
        <v>0</v>
      </c>
      <c r="D372" s="1">
        <v>1</v>
      </c>
      <c r="E372" s="1">
        <v>78</v>
      </c>
      <c r="F372" s="1">
        <v>571</v>
      </c>
      <c r="G372" s="1">
        <v>50</v>
      </c>
      <c r="H372" s="1">
        <v>142</v>
      </c>
      <c r="I372" s="1">
        <v>33</v>
      </c>
      <c r="J372" s="1">
        <v>50</v>
      </c>
      <c r="K372" s="1">
        <v>159</v>
      </c>
      <c r="L372" s="1">
        <v>4</v>
      </c>
      <c r="M372" s="1">
        <v>4</v>
      </c>
      <c r="N372" s="1">
        <v>5</v>
      </c>
      <c r="O372" s="1">
        <v>13</v>
      </c>
      <c r="P372" s="1">
        <v>2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60</v>
      </c>
      <c r="Y372" s="1">
        <v>2791</v>
      </c>
      <c r="Z372" s="1">
        <v>0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687</v>
      </c>
      <c r="AJ372" s="2">
        <v>42058</v>
      </c>
      <c r="AL372" t="str">
        <f t="shared" si="7"/>
        <v>846,0,1,78,571,50,142,33,50,159,4,4,5,13,2,0,0,0,0,0,0,0,60,2791,0,0,0,1,0,0,1,0,0,687,42058</v>
      </c>
    </row>
    <row r="373" spans="1:38" x14ac:dyDescent="0.25">
      <c r="A373" s="1">
        <v>38823</v>
      </c>
      <c r="B373" s="1">
        <v>91</v>
      </c>
      <c r="C373" s="1">
        <v>0</v>
      </c>
      <c r="D373" s="1">
        <v>1</v>
      </c>
      <c r="E373" s="1">
        <v>56</v>
      </c>
      <c r="F373" s="1">
        <v>70</v>
      </c>
      <c r="G373" s="1">
        <v>0</v>
      </c>
      <c r="H373" s="1">
        <v>11</v>
      </c>
      <c r="I373" s="1">
        <v>2</v>
      </c>
      <c r="J373" s="1">
        <v>8</v>
      </c>
      <c r="K373" s="1">
        <v>23</v>
      </c>
      <c r="L373" s="1">
        <v>1</v>
      </c>
      <c r="M373" s="1">
        <v>2</v>
      </c>
      <c r="N373" s="1">
        <v>1</v>
      </c>
      <c r="O373" s="1">
        <v>3</v>
      </c>
      <c r="P373" s="1">
        <v>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71</v>
      </c>
      <c r="Y373" s="1">
        <v>2827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68</v>
      </c>
      <c r="AJ373" s="2">
        <v>42022</v>
      </c>
      <c r="AL373" t="str">
        <f t="shared" si="7"/>
        <v>91,0,1,56,70,0,11,2,8,23,1,2,1,3,6,0,0,0,0,0,0,0,71,2827,0,0,0,1,0,0,1,0,0,68,42022</v>
      </c>
    </row>
    <row r="374" spans="1:38" x14ac:dyDescent="0.25">
      <c r="A374" s="1">
        <v>83664</v>
      </c>
      <c r="B374" s="1">
        <v>1087</v>
      </c>
      <c r="C374" s="1">
        <v>1</v>
      </c>
      <c r="D374" s="1">
        <v>1</v>
      </c>
      <c r="E374" s="1">
        <v>57</v>
      </c>
      <c r="F374" s="1">
        <v>866</v>
      </c>
      <c r="G374" s="1">
        <v>21</v>
      </c>
      <c r="H374" s="1">
        <v>151</v>
      </c>
      <c r="I374" s="1">
        <v>28</v>
      </c>
      <c r="J374" s="1">
        <v>21</v>
      </c>
      <c r="K374" s="1">
        <v>86</v>
      </c>
      <c r="L374" s="1">
        <v>3</v>
      </c>
      <c r="M374" s="1">
        <v>2</v>
      </c>
      <c r="N374" s="1">
        <v>2</v>
      </c>
      <c r="O374" s="1">
        <v>12</v>
      </c>
      <c r="P374" s="1">
        <v>5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52</v>
      </c>
      <c r="Y374" s="1">
        <v>2576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1001</v>
      </c>
      <c r="AJ374" s="2">
        <v>42273</v>
      </c>
      <c r="AL374" t="str">
        <f t="shared" si="7"/>
        <v>1087,1,1,57,866,21,151,28,21,86,3,2,2,12,5,0,0,0,0,0,0,0,52,2576,1,0,0,0,0,0,0,0,1,1001,42273</v>
      </c>
    </row>
    <row r="375" spans="1:38" x14ac:dyDescent="0.25">
      <c r="A375" s="1">
        <v>90300</v>
      </c>
      <c r="B375" s="1">
        <v>1681</v>
      </c>
      <c r="C375" s="1">
        <v>0</v>
      </c>
      <c r="D375" s="1">
        <v>0</v>
      </c>
      <c r="E375" s="1">
        <v>7</v>
      </c>
      <c r="F375" s="1">
        <v>594</v>
      </c>
      <c r="G375" s="1">
        <v>134</v>
      </c>
      <c r="H375" s="1">
        <v>786</v>
      </c>
      <c r="I375" s="1">
        <v>33</v>
      </c>
      <c r="J375" s="1">
        <v>134</v>
      </c>
      <c r="K375" s="1">
        <v>57</v>
      </c>
      <c r="L375" s="1">
        <v>0</v>
      </c>
      <c r="M375" s="1">
        <v>5</v>
      </c>
      <c r="N375" s="1">
        <v>6</v>
      </c>
      <c r="O375" s="1">
        <v>8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  <c r="V375" s="1">
        <v>0</v>
      </c>
      <c r="W375" s="1">
        <v>0</v>
      </c>
      <c r="X375" s="1">
        <v>41</v>
      </c>
      <c r="Y375" s="1">
        <v>2336</v>
      </c>
      <c r="Z375" s="1">
        <v>0</v>
      </c>
      <c r="AA375" s="1">
        <v>0</v>
      </c>
      <c r="AB375" s="1">
        <v>0</v>
      </c>
      <c r="AC375" s="1">
        <v>1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1624</v>
      </c>
      <c r="AJ375" s="2">
        <v>42513</v>
      </c>
      <c r="AL375" t="str">
        <f t="shared" si="7"/>
        <v>1681,0,0,7,594,134,786,33,134,57,0,5,6,8,1,0,0,0,0,1,0,0,41,2336,0,0,0,1,0,0,1,0,0,1624,42513</v>
      </c>
    </row>
    <row r="376" spans="1:38" x14ac:dyDescent="0.25">
      <c r="A376" s="1">
        <v>62499</v>
      </c>
      <c r="B376" s="1">
        <v>218</v>
      </c>
      <c r="C376" s="1">
        <v>1</v>
      </c>
      <c r="D376" s="1">
        <v>0</v>
      </c>
      <c r="E376" s="1">
        <v>0</v>
      </c>
      <c r="F376" s="1">
        <v>140</v>
      </c>
      <c r="G376" s="1">
        <v>4</v>
      </c>
      <c r="H376" s="1">
        <v>61</v>
      </c>
      <c r="I376" s="1">
        <v>0</v>
      </c>
      <c r="J376" s="1">
        <v>13</v>
      </c>
      <c r="K376" s="1">
        <v>4</v>
      </c>
      <c r="L376" s="1">
        <v>2</v>
      </c>
      <c r="M376" s="1">
        <v>3</v>
      </c>
      <c r="N376" s="1">
        <v>1</v>
      </c>
      <c r="O376" s="1">
        <v>6</v>
      </c>
      <c r="P376" s="1">
        <v>4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41</v>
      </c>
      <c r="Y376" s="1">
        <v>2361</v>
      </c>
      <c r="Z376" s="1">
        <v>0</v>
      </c>
      <c r="AA376" s="1">
        <v>0</v>
      </c>
      <c r="AB376" s="1">
        <v>0</v>
      </c>
      <c r="AC376" s="1">
        <v>1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>
        <v>214</v>
      </c>
      <c r="AJ376" s="2">
        <v>42488</v>
      </c>
      <c r="AL376" t="str">
        <f t="shared" si="7"/>
        <v>218,1,0,0,140,4,61,0,13,4,2,3,1,6,4,0,0,0,0,0,0,0,41,2361,0,0,0,1,0,0,0,1,0,214,42488</v>
      </c>
    </row>
    <row r="377" spans="1:38" x14ac:dyDescent="0.25">
      <c r="A377" s="1">
        <v>74293</v>
      </c>
      <c r="B377" s="1">
        <v>1046</v>
      </c>
      <c r="C377" s="1">
        <v>0</v>
      </c>
      <c r="D377" s="1">
        <v>0</v>
      </c>
      <c r="E377" s="1">
        <v>66</v>
      </c>
      <c r="F377" s="1">
        <v>375</v>
      </c>
      <c r="G377" s="1">
        <v>152</v>
      </c>
      <c r="H377" s="1">
        <v>335</v>
      </c>
      <c r="I377" s="1">
        <v>93</v>
      </c>
      <c r="J377" s="1">
        <v>91</v>
      </c>
      <c r="K377" s="1">
        <v>81</v>
      </c>
      <c r="L377" s="1">
        <v>1</v>
      </c>
      <c r="M377" s="1">
        <v>5</v>
      </c>
      <c r="N377" s="1">
        <v>4</v>
      </c>
      <c r="O377" s="1">
        <v>6</v>
      </c>
      <c r="P377" s="1">
        <v>2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27</v>
      </c>
      <c r="Y377" s="1">
        <v>2215</v>
      </c>
      <c r="Z377" s="1">
        <v>0</v>
      </c>
      <c r="AA377" s="1">
        <v>0</v>
      </c>
      <c r="AB377" s="1">
        <v>1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965</v>
      </c>
      <c r="AJ377" s="2">
        <v>42634</v>
      </c>
      <c r="AL377" t="str">
        <f t="shared" si="7"/>
        <v>1046,0,0,66,375,152,335,93,91,81,1,5,4,6,2,0,0,0,0,0,0,0,27,2215,0,0,1,0,0,0,1,0,0,965,42634</v>
      </c>
    </row>
    <row r="378" spans="1:38" x14ac:dyDescent="0.25">
      <c r="A378" s="1">
        <v>51012</v>
      </c>
      <c r="B378" s="1">
        <v>185</v>
      </c>
      <c r="C378" s="1">
        <v>0</v>
      </c>
      <c r="D378" s="1">
        <v>0</v>
      </c>
      <c r="E378" s="1">
        <v>86</v>
      </c>
      <c r="F378" s="1">
        <v>102</v>
      </c>
      <c r="G378" s="1">
        <v>9</v>
      </c>
      <c r="H378" s="1">
        <v>63</v>
      </c>
      <c r="I378" s="1">
        <v>2</v>
      </c>
      <c r="J378" s="1">
        <v>9</v>
      </c>
      <c r="K378" s="1">
        <v>24</v>
      </c>
      <c r="L378" s="1">
        <v>1</v>
      </c>
      <c r="M378" s="1">
        <v>4</v>
      </c>
      <c r="N378" s="1">
        <v>1</v>
      </c>
      <c r="O378" s="1">
        <v>4</v>
      </c>
      <c r="P378" s="1">
        <v>6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74</v>
      </c>
      <c r="Y378" s="1">
        <v>2596</v>
      </c>
      <c r="Z378" s="1">
        <v>0</v>
      </c>
      <c r="AA378" s="1">
        <v>1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161</v>
      </c>
      <c r="AJ378" s="2">
        <v>42253</v>
      </c>
      <c r="AL378" t="str">
        <f t="shared" si="7"/>
        <v>185,0,0,86,102,9,63,2,9,24,1,4,1,4,6,0,0,0,0,0,0,0,74,2596,0,1,0,0,0,0,0,0,1,161,42253</v>
      </c>
    </row>
    <row r="379" spans="1:38" x14ac:dyDescent="0.25">
      <c r="A379" s="1">
        <v>70777</v>
      </c>
      <c r="B379" s="1">
        <v>709</v>
      </c>
      <c r="C379" s="1">
        <v>0</v>
      </c>
      <c r="D379" s="1">
        <v>1</v>
      </c>
      <c r="E379" s="1">
        <v>80</v>
      </c>
      <c r="F379" s="1">
        <v>554</v>
      </c>
      <c r="G379" s="1">
        <v>35</v>
      </c>
      <c r="H379" s="1">
        <v>113</v>
      </c>
      <c r="I379" s="1">
        <v>0</v>
      </c>
      <c r="J379" s="1">
        <v>7</v>
      </c>
      <c r="K379" s="1">
        <v>78</v>
      </c>
      <c r="L379" s="1">
        <v>3</v>
      </c>
      <c r="M379" s="1">
        <v>5</v>
      </c>
      <c r="N379" s="1">
        <v>3</v>
      </c>
      <c r="O379" s="1">
        <v>12</v>
      </c>
      <c r="P379" s="1">
        <v>3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52</v>
      </c>
      <c r="Y379" s="1">
        <v>2283</v>
      </c>
      <c r="Z379" s="1">
        <v>0</v>
      </c>
      <c r="AA379" s="1">
        <v>1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  <c r="AH379" s="1">
        <v>0</v>
      </c>
      <c r="AI379" s="1">
        <v>631</v>
      </c>
      <c r="AJ379" s="2">
        <v>42566</v>
      </c>
      <c r="AL379" t="str">
        <f t="shared" si="7"/>
        <v>709,0,1,80,554,35,113,0,7,78,3,5,3,12,3,0,0,0,0,0,0,0,52,2283,0,1,0,0,0,0,0,1,0,631,42566</v>
      </c>
    </row>
    <row r="380" spans="1:38" x14ac:dyDescent="0.25">
      <c r="A380" s="1">
        <v>68682</v>
      </c>
      <c r="B380" s="1">
        <v>1553</v>
      </c>
      <c r="C380" s="1">
        <v>0</v>
      </c>
      <c r="D380" s="1">
        <v>0</v>
      </c>
      <c r="E380" s="1">
        <v>56</v>
      </c>
      <c r="F380" s="1">
        <v>919</v>
      </c>
      <c r="G380" s="1">
        <v>0</v>
      </c>
      <c r="H380" s="1">
        <v>505</v>
      </c>
      <c r="I380" s="1">
        <v>99</v>
      </c>
      <c r="J380" s="1">
        <v>30</v>
      </c>
      <c r="K380" s="1">
        <v>45</v>
      </c>
      <c r="L380" s="1">
        <v>1</v>
      </c>
      <c r="M380" s="1">
        <v>4</v>
      </c>
      <c r="N380" s="1">
        <v>9</v>
      </c>
      <c r="O380" s="1">
        <v>10</v>
      </c>
      <c r="P380" s="1">
        <v>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29</v>
      </c>
      <c r="Y380" s="1">
        <v>2425</v>
      </c>
      <c r="Z380" s="1">
        <v>0</v>
      </c>
      <c r="AA380" s="1">
        <v>0</v>
      </c>
      <c r="AB380" s="1">
        <v>0</v>
      </c>
      <c r="AC380" s="1">
        <v>1</v>
      </c>
      <c r="AD380" s="1">
        <v>0</v>
      </c>
      <c r="AE380" s="1">
        <v>0</v>
      </c>
      <c r="AF380" s="1">
        <v>0</v>
      </c>
      <c r="AG380" s="1">
        <v>0</v>
      </c>
      <c r="AH380" s="1">
        <v>1</v>
      </c>
      <c r="AI380" s="1">
        <v>1508</v>
      </c>
      <c r="AJ380" s="2">
        <v>42424</v>
      </c>
      <c r="AL380" t="str">
        <f t="shared" si="7"/>
        <v>1553,0,0,56,919,0,505,99,30,45,1,4,9,10,2,0,0,0,0,0,0,0,29,2425,0,0,0,1,0,0,0,0,1,1508,42424</v>
      </c>
    </row>
    <row r="381" spans="1:38" x14ac:dyDescent="0.25">
      <c r="A381" s="1">
        <v>43824</v>
      </c>
      <c r="B381" s="1">
        <v>154</v>
      </c>
      <c r="C381" s="1">
        <v>1</v>
      </c>
      <c r="D381" s="1">
        <v>1</v>
      </c>
      <c r="E381" s="1">
        <v>18</v>
      </c>
      <c r="F381" s="1">
        <v>96</v>
      </c>
      <c r="G381" s="1">
        <v>1</v>
      </c>
      <c r="H381" s="1">
        <v>42</v>
      </c>
      <c r="I381" s="1">
        <v>12</v>
      </c>
      <c r="J381" s="1">
        <v>3</v>
      </c>
      <c r="K381" s="1">
        <v>32</v>
      </c>
      <c r="L381" s="1">
        <v>4</v>
      </c>
      <c r="M381" s="1">
        <v>3</v>
      </c>
      <c r="N381" s="1">
        <v>1</v>
      </c>
      <c r="O381" s="1">
        <v>4</v>
      </c>
      <c r="P381" s="1">
        <v>8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49</v>
      </c>
      <c r="Y381" s="1">
        <v>2811</v>
      </c>
      <c r="Z381" s="1">
        <v>0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122</v>
      </c>
      <c r="AJ381" s="2">
        <v>42038</v>
      </c>
      <c r="AL381" t="str">
        <f t="shared" si="7"/>
        <v>154,1,1,18,96,1,42,12,3,32,4,3,1,4,8,0,0,0,0,0,0,0,49,2811,0,1,0,0,0,0,1,0,0,122,42038</v>
      </c>
    </row>
    <row r="382" spans="1:38" x14ac:dyDescent="0.25">
      <c r="A382" s="1">
        <v>75261</v>
      </c>
      <c r="B382" s="1">
        <v>1726</v>
      </c>
      <c r="C382" s="1">
        <v>0</v>
      </c>
      <c r="D382" s="1">
        <v>0</v>
      </c>
      <c r="E382" s="1">
        <v>17</v>
      </c>
      <c r="F382" s="1">
        <v>1239</v>
      </c>
      <c r="G382" s="1">
        <v>17</v>
      </c>
      <c r="H382" s="1">
        <v>413</v>
      </c>
      <c r="I382" s="1">
        <v>23</v>
      </c>
      <c r="J382" s="1">
        <v>34</v>
      </c>
      <c r="K382" s="1">
        <v>17</v>
      </c>
      <c r="L382" s="1">
        <v>1</v>
      </c>
      <c r="M382" s="1">
        <v>5</v>
      </c>
      <c r="N382" s="1">
        <v>6</v>
      </c>
      <c r="O382" s="1">
        <v>5</v>
      </c>
      <c r="P382" s="1">
        <v>2</v>
      </c>
      <c r="Q382" s="1">
        <v>0</v>
      </c>
      <c r="R382" s="1">
        <v>0</v>
      </c>
      <c r="S382" s="1">
        <v>0</v>
      </c>
      <c r="T382" s="1">
        <v>1</v>
      </c>
      <c r="U382" s="1">
        <v>1</v>
      </c>
      <c r="V382" s="1">
        <v>0</v>
      </c>
      <c r="W382" s="1">
        <v>1</v>
      </c>
      <c r="X382" s="1">
        <v>65</v>
      </c>
      <c r="Y382" s="1">
        <v>2591</v>
      </c>
      <c r="Z382" s="1">
        <v>0</v>
      </c>
      <c r="AA382" s="1">
        <v>0</v>
      </c>
      <c r="AB382" s="1">
        <v>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1</v>
      </c>
      <c r="AI382" s="1">
        <v>1709</v>
      </c>
      <c r="AJ382" s="2">
        <v>42258</v>
      </c>
      <c r="AL382" t="str">
        <f t="shared" si="7"/>
        <v>1726,0,0,17,1239,17,413,23,34,17,1,5,6,5,2,0,0,0,1,1,0,1,65,2591,0,0,0,1,0,0,0,0,1,1709,42258</v>
      </c>
    </row>
    <row r="383" spans="1:38" x14ac:dyDescent="0.25">
      <c r="A383" s="1">
        <v>23442</v>
      </c>
      <c r="B383" s="1">
        <v>22</v>
      </c>
      <c r="C383" s="1">
        <v>1</v>
      </c>
      <c r="D383" s="1">
        <v>0</v>
      </c>
      <c r="E383" s="1">
        <v>71</v>
      </c>
      <c r="F383" s="1">
        <v>2</v>
      </c>
      <c r="G383" s="1">
        <v>0</v>
      </c>
      <c r="H383" s="1">
        <v>6</v>
      </c>
      <c r="I383" s="1">
        <v>8</v>
      </c>
      <c r="J383" s="1">
        <v>6</v>
      </c>
      <c r="K383" s="1">
        <v>5</v>
      </c>
      <c r="L383" s="1">
        <v>1</v>
      </c>
      <c r="M383" s="1">
        <v>1</v>
      </c>
      <c r="N383" s="1">
        <v>0</v>
      </c>
      <c r="O383" s="1">
        <v>3</v>
      </c>
      <c r="P383" s="1">
        <v>7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33</v>
      </c>
      <c r="Y383" s="1">
        <v>2711</v>
      </c>
      <c r="Z383" s="1">
        <v>0</v>
      </c>
      <c r="AA383" s="1">
        <v>0</v>
      </c>
      <c r="AB383" s="1">
        <v>1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17</v>
      </c>
      <c r="AJ383" s="2">
        <v>42138</v>
      </c>
      <c r="AL383" t="str">
        <f t="shared" si="7"/>
        <v>22,1,0,71,2,0,6,8,6,5,1,1,0,3,7,0,0,0,0,0,0,0,33,2711,0,0,1,0,0,0,1,0,0,17,42138</v>
      </c>
    </row>
    <row r="384" spans="1:38" x14ac:dyDescent="0.25">
      <c r="A384" s="1">
        <v>83145</v>
      </c>
      <c r="B384" s="1">
        <v>1719</v>
      </c>
      <c r="C384" s="1">
        <v>0</v>
      </c>
      <c r="D384" s="1">
        <v>0</v>
      </c>
      <c r="E384" s="1">
        <v>14</v>
      </c>
      <c r="F384" s="1">
        <v>777</v>
      </c>
      <c r="G384" s="1">
        <v>35</v>
      </c>
      <c r="H384" s="1">
        <v>731</v>
      </c>
      <c r="I384" s="1">
        <v>39</v>
      </c>
      <c r="J384" s="1">
        <v>137</v>
      </c>
      <c r="K384" s="1">
        <v>114</v>
      </c>
      <c r="L384" s="1">
        <v>1</v>
      </c>
      <c r="M384" s="1">
        <v>5</v>
      </c>
      <c r="N384" s="1">
        <v>9</v>
      </c>
      <c r="O384" s="1">
        <v>11</v>
      </c>
      <c r="P384" s="1">
        <v>2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>
        <v>0</v>
      </c>
      <c r="W384" s="1">
        <v>1</v>
      </c>
      <c r="X384" s="1">
        <v>46</v>
      </c>
      <c r="Y384" s="1">
        <v>2804</v>
      </c>
      <c r="Z384" s="1">
        <v>0</v>
      </c>
      <c r="AA384" s="1">
        <v>0</v>
      </c>
      <c r="AB384" s="1">
        <v>0</v>
      </c>
      <c r="AC384" s="1">
        <v>1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1605</v>
      </c>
      <c r="AJ384" s="2">
        <v>42045</v>
      </c>
      <c r="AL384" t="str">
        <f t="shared" si="7"/>
        <v>1719,0,0,14,777,35,731,39,137,114,1,5,9,11,2,0,0,0,0,1,0,1,46,2804,0,0,0,1,0,0,1,0,0,1605,42045</v>
      </c>
    </row>
    <row r="385" spans="1:38" x14ac:dyDescent="0.25">
      <c r="A385" s="1">
        <v>31395</v>
      </c>
      <c r="B385" s="1">
        <v>57</v>
      </c>
      <c r="C385" s="1">
        <v>1</v>
      </c>
      <c r="D385" s="1">
        <v>1</v>
      </c>
      <c r="E385" s="1">
        <v>80</v>
      </c>
      <c r="F385" s="1">
        <v>23</v>
      </c>
      <c r="G385" s="1">
        <v>1</v>
      </c>
      <c r="H385" s="1">
        <v>25</v>
      </c>
      <c r="I385" s="1">
        <v>0</v>
      </c>
      <c r="J385" s="1">
        <v>8</v>
      </c>
      <c r="K385" s="1">
        <v>7</v>
      </c>
      <c r="L385" s="1">
        <v>4</v>
      </c>
      <c r="M385" s="1">
        <v>2</v>
      </c>
      <c r="N385" s="1">
        <v>1</v>
      </c>
      <c r="O385" s="1">
        <v>3</v>
      </c>
      <c r="P385" s="1">
        <v>6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64</v>
      </c>
      <c r="Y385" s="1">
        <v>2622</v>
      </c>
      <c r="Z385" s="1">
        <v>1</v>
      </c>
      <c r="AA385" s="1">
        <v>0</v>
      </c>
      <c r="AB385" s="1">
        <v>0</v>
      </c>
      <c r="AC385" s="1">
        <v>0</v>
      </c>
      <c r="AD385" s="1">
        <v>0</v>
      </c>
      <c r="AE385" s="1">
        <v>1</v>
      </c>
      <c r="AF385" s="1">
        <v>0</v>
      </c>
      <c r="AG385" s="1">
        <v>0</v>
      </c>
      <c r="AH385" s="1">
        <v>0</v>
      </c>
      <c r="AI385" s="1">
        <v>50</v>
      </c>
      <c r="AJ385" s="2">
        <v>42227</v>
      </c>
      <c r="AL385" t="str">
        <f t="shared" si="7"/>
        <v>57,1,1,80,23,1,25,0,8,7,4,2,1,3,6,0,0,0,0,0,0,0,64,2622,1,0,0,0,0,1,0,0,0,50,42227</v>
      </c>
    </row>
    <row r="386" spans="1:38" x14ac:dyDescent="0.25">
      <c r="A386" s="1">
        <v>75276</v>
      </c>
      <c r="B386" s="1">
        <v>1019</v>
      </c>
      <c r="C386" s="1">
        <v>0</v>
      </c>
      <c r="D386" s="1">
        <v>0</v>
      </c>
      <c r="E386" s="1">
        <v>2</v>
      </c>
      <c r="F386" s="1">
        <v>610</v>
      </c>
      <c r="G386" s="1">
        <v>105</v>
      </c>
      <c r="H386" s="1">
        <v>125</v>
      </c>
      <c r="I386" s="1">
        <v>137</v>
      </c>
      <c r="J386" s="1">
        <v>42</v>
      </c>
      <c r="K386" s="1">
        <v>21</v>
      </c>
      <c r="L386" s="1">
        <v>1</v>
      </c>
      <c r="M386" s="1">
        <v>9</v>
      </c>
      <c r="N386" s="1">
        <v>4</v>
      </c>
      <c r="O386" s="1">
        <v>9</v>
      </c>
      <c r="P386" s="1">
        <v>5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55</v>
      </c>
      <c r="Y386" s="1">
        <v>2799</v>
      </c>
      <c r="Z386" s="1">
        <v>0</v>
      </c>
      <c r="AA386" s="1">
        <v>0</v>
      </c>
      <c r="AB386" s="1">
        <v>0</v>
      </c>
      <c r="AC386" s="1">
        <v>1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998</v>
      </c>
      <c r="AJ386" s="2">
        <v>42050</v>
      </c>
      <c r="AL386" t="str">
        <f t="shared" si="7"/>
        <v>1019,0,0,2,610,105,125,137,42,21,1,9,4,9,5,0,0,0,0,0,0,0,55,2799,0,0,0,1,0,0,1,0,0,998,42050</v>
      </c>
    </row>
    <row r="387" spans="1:38" x14ac:dyDescent="0.25">
      <c r="A387" s="1">
        <v>42373</v>
      </c>
      <c r="B387" s="1">
        <v>144</v>
      </c>
      <c r="C387" s="1">
        <v>1</v>
      </c>
      <c r="D387" s="1">
        <v>1</v>
      </c>
      <c r="E387" s="1">
        <v>83</v>
      </c>
      <c r="F387" s="1">
        <v>67</v>
      </c>
      <c r="G387" s="1">
        <v>5</v>
      </c>
      <c r="H387" s="1">
        <v>61</v>
      </c>
      <c r="I387" s="1">
        <v>3</v>
      </c>
      <c r="J387" s="1">
        <v>8</v>
      </c>
      <c r="K387" s="1">
        <v>19</v>
      </c>
      <c r="L387" s="1">
        <v>5</v>
      </c>
      <c r="M387" s="1">
        <v>2</v>
      </c>
      <c r="N387" s="1">
        <v>1</v>
      </c>
      <c r="O387" s="1">
        <v>5</v>
      </c>
      <c r="P387" s="1">
        <v>5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46</v>
      </c>
      <c r="Y387" s="1">
        <v>2477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125</v>
      </c>
      <c r="AJ387" s="2">
        <v>42372</v>
      </c>
      <c r="AL387" t="str">
        <f t="shared" si="7"/>
        <v>144,1,1,83,67,5,61,3,8,19,5,2,1,5,5,0,0,0,0,0,0,0,46,2477,0,0,1,0,0,0,1,0,0,125,42372</v>
      </c>
    </row>
    <row r="388" spans="1:38" x14ac:dyDescent="0.25">
      <c r="A388" s="1">
        <v>30507</v>
      </c>
      <c r="B388" s="1">
        <v>233</v>
      </c>
      <c r="C388" s="1">
        <v>0</v>
      </c>
      <c r="D388" s="1">
        <v>0</v>
      </c>
      <c r="E388" s="1">
        <v>29</v>
      </c>
      <c r="F388" s="1">
        <v>65</v>
      </c>
      <c r="G388" s="1">
        <v>36</v>
      </c>
      <c r="H388" s="1">
        <v>74</v>
      </c>
      <c r="I388" s="1">
        <v>38</v>
      </c>
      <c r="J388" s="1">
        <v>20</v>
      </c>
      <c r="K388" s="1">
        <v>110</v>
      </c>
      <c r="L388" s="1">
        <v>1</v>
      </c>
      <c r="M388" s="1">
        <v>5</v>
      </c>
      <c r="N388" s="1">
        <v>1</v>
      </c>
      <c r="O388" s="1">
        <v>4</v>
      </c>
      <c r="P388" s="1">
        <v>7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60</v>
      </c>
      <c r="Y388" s="1">
        <v>2634</v>
      </c>
      <c r="Z388" s="1">
        <v>0</v>
      </c>
      <c r="AA388" s="1">
        <v>0</v>
      </c>
      <c r="AB388" s="1">
        <v>0</v>
      </c>
      <c r="AC388" s="1">
        <v>1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123</v>
      </c>
      <c r="AJ388" s="2">
        <v>42215</v>
      </c>
      <c r="AL388" t="str">
        <f t="shared" si="7"/>
        <v>233,0,0,29,65,36,74,38,20,110,1,5,1,4,7,0,0,0,0,0,0,0,60,2634,0,0,0,1,0,0,1,0,0,123,42215</v>
      </c>
    </row>
    <row r="389" spans="1:38" x14ac:dyDescent="0.25">
      <c r="A389" s="1">
        <v>80952</v>
      </c>
      <c r="B389" s="1">
        <v>1713</v>
      </c>
      <c r="C389" s="1">
        <v>0</v>
      </c>
      <c r="D389" s="1">
        <v>0</v>
      </c>
      <c r="E389" s="1">
        <v>20</v>
      </c>
      <c r="F389" s="1">
        <v>778</v>
      </c>
      <c r="G389" s="1">
        <v>178</v>
      </c>
      <c r="H389" s="1">
        <v>689</v>
      </c>
      <c r="I389" s="1">
        <v>41</v>
      </c>
      <c r="J389" s="1">
        <v>27</v>
      </c>
      <c r="K389" s="1">
        <v>44</v>
      </c>
      <c r="L389" s="1">
        <v>1</v>
      </c>
      <c r="M389" s="1">
        <v>8</v>
      </c>
      <c r="N389" s="1">
        <v>5</v>
      </c>
      <c r="O389" s="1">
        <v>11</v>
      </c>
      <c r="P389" s="1">
        <v>8</v>
      </c>
      <c r="Q389" s="1">
        <v>1</v>
      </c>
      <c r="R389" s="1">
        <v>0</v>
      </c>
      <c r="S389" s="1">
        <v>0</v>
      </c>
      <c r="T389" s="1">
        <v>1</v>
      </c>
      <c r="U389" s="1">
        <v>1</v>
      </c>
      <c r="V389" s="1">
        <v>0</v>
      </c>
      <c r="W389" s="1">
        <v>1</v>
      </c>
      <c r="X389" s="1">
        <v>51</v>
      </c>
      <c r="Y389" s="1">
        <v>2645</v>
      </c>
      <c r="Z389" s="1">
        <v>0</v>
      </c>
      <c r="AA389" s="1">
        <v>1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1669</v>
      </c>
      <c r="AJ389" s="2">
        <v>42204</v>
      </c>
      <c r="AL389" t="str">
        <f t="shared" si="7"/>
        <v>1713,0,0,20,778,178,689,41,27,44,1,8,5,11,8,1,0,0,1,1,0,1,51,2645,0,1,0,0,0,0,1,0,0,1669,42204</v>
      </c>
    </row>
    <row r="390" spans="1:38" x14ac:dyDescent="0.25">
      <c r="A390" s="1">
        <v>48006</v>
      </c>
      <c r="B390" s="1">
        <v>39</v>
      </c>
      <c r="C390" s="1">
        <v>1</v>
      </c>
      <c r="D390" s="1">
        <v>1</v>
      </c>
      <c r="E390" s="1">
        <v>55</v>
      </c>
      <c r="F390" s="1">
        <v>23</v>
      </c>
      <c r="G390" s="1">
        <v>0</v>
      </c>
      <c r="H390" s="1">
        <v>11</v>
      </c>
      <c r="I390" s="1">
        <v>3</v>
      </c>
      <c r="J390" s="1">
        <v>2</v>
      </c>
      <c r="K390" s="1">
        <v>2</v>
      </c>
      <c r="L390" s="1">
        <v>1</v>
      </c>
      <c r="M390" s="1">
        <v>1</v>
      </c>
      <c r="N390" s="1">
        <v>0</v>
      </c>
      <c r="O390" s="1">
        <v>3</v>
      </c>
      <c r="P390" s="1">
        <v>6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55</v>
      </c>
      <c r="Y390" s="1">
        <v>2179</v>
      </c>
      <c r="Z390" s="1">
        <v>0</v>
      </c>
      <c r="AA390" s="1">
        <v>1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37</v>
      </c>
      <c r="AJ390" s="2">
        <v>42670</v>
      </c>
      <c r="AL390" t="str">
        <f t="shared" si="7"/>
        <v>39,1,1,55,23,0,11,3,2,2,1,1,0,3,6,0,0,0,0,0,0,0,55,2179,0,1,0,0,0,0,1,0,0,37,42670</v>
      </c>
    </row>
    <row r="391" spans="1:38" x14ac:dyDescent="0.25">
      <c r="A391" s="1">
        <v>78579</v>
      </c>
      <c r="B391" s="1">
        <v>1713</v>
      </c>
      <c r="C391" s="1">
        <v>0</v>
      </c>
      <c r="D391" s="1">
        <v>0</v>
      </c>
      <c r="E391" s="1">
        <v>35</v>
      </c>
      <c r="F391" s="1">
        <v>816</v>
      </c>
      <c r="G391" s="1">
        <v>66</v>
      </c>
      <c r="H391" s="1">
        <v>549</v>
      </c>
      <c r="I391" s="1">
        <v>216</v>
      </c>
      <c r="J391" s="1">
        <v>66</v>
      </c>
      <c r="K391" s="1">
        <v>99</v>
      </c>
      <c r="L391" s="1">
        <v>1</v>
      </c>
      <c r="M391" s="1">
        <v>5</v>
      </c>
      <c r="N391" s="1">
        <v>6</v>
      </c>
      <c r="O391" s="1">
        <v>4</v>
      </c>
      <c r="P391" s="1">
        <v>3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50</v>
      </c>
      <c r="Y391" s="1">
        <v>2713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H391" s="1">
        <v>0</v>
      </c>
      <c r="AI391" s="1">
        <v>1614</v>
      </c>
      <c r="AJ391" s="2">
        <v>42136</v>
      </c>
      <c r="AL391" t="str">
        <f t="shared" si="7"/>
        <v>1713,0,0,35,816,66,549,216,66,99,1,5,6,4,3,0,0,0,0,0,0,1,50,2713,1,0,0,0,0,0,0,1,0,1614,42136</v>
      </c>
    </row>
    <row r="392" spans="1:38" x14ac:dyDescent="0.25">
      <c r="A392" s="1">
        <v>65808</v>
      </c>
      <c r="B392" s="1">
        <v>262</v>
      </c>
      <c r="C392" s="1">
        <v>1</v>
      </c>
      <c r="D392" s="1">
        <v>1</v>
      </c>
      <c r="E392" s="1">
        <v>1</v>
      </c>
      <c r="F392" s="1">
        <v>155</v>
      </c>
      <c r="G392" s="1">
        <v>7</v>
      </c>
      <c r="H392" s="1">
        <v>80</v>
      </c>
      <c r="I392" s="1">
        <v>13</v>
      </c>
      <c r="J392" s="1">
        <v>7</v>
      </c>
      <c r="K392" s="1">
        <v>10</v>
      </c>
      <c r="L392" s="1">
        <v>3</v>
      </c>
      <c r="M392" s="1">
        <v>5</v>
      </c>
      <c r="N392" s="1">
        <v>1</v>
      </c>
      <c r="O392" s="1">
        <v>5</v>
      </c>
      <c r="P392" s="1">
        <v>6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49</v>
      </c>
      <c r="Y392" s="1">
        <v>2189</v>
      </c>
      <c r="Z392" s="1">
        <v>1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>
        <v>252</v>
      </c>
      <c r="AJ392" s="2">
        <v>42660</v>
      </c>
      <c r="AL392" t="str">
        <f t="shared" si="7"/>
        <v>262,1,1,1,155,7,80,13,7,10,3,5,1,5,6,0,0,0,0,0,0,0,49,2189,1,0,0,0,0,0,0,0,1,252,42660</v>
      </c>
    </row>
    <row r="393" spans="1:38" x14ac:dyDescent="0.25">
      <c r="A393" s="1">
        <v>30351</v>
      </c>
      <c r="B393" s="1">
        <v>44</v>
      </c>
      <c r="C393" s="1">
        <v>1</v>
      </c>
      <c r="D393" s="1">
        <v>0</v>
      </c>
      <c r="E393" s="1">
        <v>19</v>
      </c>
      <c r="F393" s="1">
        <v>14</v>
      </c>
      <c r="G393" s="1">
        <v>0</v>
      </c>
      <c r="H393" s="1">
        <v>24</v>
      </c>
      <c r="I393" s="1">
        <v>3</v>
      </c>
      <c r="J393" s="1">
        <v>3</v>
      </c>
      <c r="K393" s="1">
        <v>2</v>
      </c>
      <c r="L393" s="1">
        <v>1</v>
      </c>
      <c r="M393" s="1">
        <v>3</v>
      </c>
      <c r="N393" s="1">
        <v>0</v>
      </c>
      <c r="O393" s="1">
        <v>2</v>
      </c>
      <c r="P393" s="1">
        <v>9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46</v>
      </c>
      <c r="Y393" s="1">
        <v>2547</v>
      </c>
      <c r="Z393" s="1">
        <v>0</v>
      </c>
      <c r="AA393" s="1">
        <v>0</v>
      </c>
      <c r="AB393" s="1">
        <v>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1</v>
      </c>
      <c r="AI393" s="1">
        <v>42</v>
      </c>
      <c r="AJ393" s="2">
        <v>42302</v>
      </c>
      <c r="AL393" t="str">
        <f t="shared" si="7"/>
        <v>44,1,0,19,14,0,24,3,3,2,1,3,0,2,9,0,0,0,0,0,0,0,46,2547,0,0,0,1,0,0,0,0,1,42,42302</v>
      </c>
    </row>
    <row r="394" spans="1:38" x14ac:dyDescent="0.25">
      <c r="A394" s="1">
        <v>50437</v>
      </c>
      <c r="B394" s="1">
        <v>486</v>
      </c>
      <c r="C394" s="1">
        <v>0</v>
      </c>
      <c r="D394" s="1">
        <v>2</v>
      </c>
      <c r="E394" s="1">
        <v>28</v>
      </c>
      <c r="F394" s="1">
        <v>370</v>
      </c>
      <c r="G394" s="1">
        <v>9</v>
      </c>
      <c r="H394" s="1">
        <v>92</v>
      </c>
      <c r="I394" s="1">
        <v>6</v>
      </c>
      <c r="J394" s="1">
        <v>9</v>
      </c>
      <c r="K394" s="1">
        <v>4</v>
      </c>
      <c r="L394" s="1">
        <v>3</v>
      </c>
      <c r="M394" s="1">
        <v>7</v>
      </c>
      <c r="N394" s="1">
        <v>1</v>
      </c>
      <c r="O394" s="1">
        <v>8</v>
      </c>
      <c r="P394" s="1">
        <v>7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57</v>
      </c>
      <c r="Y394" s="1">
        <v>2779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482</v>
      </c>
      <c r="AJ394" s="2">
        <v>42070</v>
      </c>
      <c r="AL394" t="str">
        <f t="shared" si="7"/>
        <v>486,0,2,28,370,9,92,6,9,4,3,7,1,8,7,0,0,0,0,0,0,0,57,2779,0,1,0,0,0,0,1,0,0,482,42070</v>
      </c>
    </row>
    <row r="395" spans="1:38" x14ac:dyDescent="0.25">
      <c r="A395" s="1">
        <v>79607</v>
      </c>
      <c r="B395" s="1">
        <v>1707</v>
      </c>
      <c r="C395" s="1">
        <v>0</v>
      </c>
      <c r="D395" s="1">
        <v>0</v>
      </c>
      <c r="E395" s="1">
        <v>37</v>
      </c>
      <c r="F395" s="1">
        <v>450</v>
      </c>
      <c r="G395" s="1">
        <v>133</v>
      </c>
      <c r="H395" s="1">
        <v>951</v>
      </c>
      <c r="I395" s="1">
        <v>173</v>
      </c>
      <c r="J395" s="1">
        <v>0</v>
      </c>
      <c r="K395" s="1">
        <v>216</v>
      </c>
      <c r="L395" s="1">
        <v>1</v>
      </c>
      <c r="M395" s="1">
        <v>3</v>
      </c>
      <c r="N395" s="1">
        <v>6</v>
      </c>
      <c r="O395" s="1">
        <v>6</v>
      </c>
      <c r="P395" s="1">
        <v>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36</v>
      </c>
      <c r="Y395" s="1">
        <v>2593</v>
      </c>
      <c r="Z395" s="1">
        <v>0</v>
      </c>
      <c r="AA395" s="1">
        <v>0</v>
      </c>
      <c r="AB395" s="1">
        <v>1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1491</v>
      </c>
      <c r="AJ395" s="2">
        <v>42256</v>
      </c>
      <c r="AL395" t="str">
        <f t="shared" si="7"/>
        <v>1707,0,0,37,450,133,951,173,0,216,1,3,6,6,1,0,0,0,0,0,0,1,36,2593,0,0,1,0,0,0,1,0,0,1491,42256</v>
      </c>
    </row>
    <row r="396" spans="1:38" x14ac:dyDescent="0.25">
      <c r="A396" s="1">
        <v>53858</v>
      </c>
      <c r="B396" s="1">
        <v>889</v>
      </c>
      <c r="C396" s="1">
        <v>0</v>
      </c>
      <c r="D396" s="1">
        <v>1</v>
      </c>
      <c r="E396" s="1">
        <v>50</v>
      </c>
      <c r="F396" s="1">
        <v>407</v>
      </c>
      <c r="G396" s="1">
        <v>53</v>
      </c>
      <c r="H396" s="1">
        <v>221</v>
      </c>
      <c r="I396" s="1">
        <v>58</v>
      </c>
      <c r="J396" s="1">
        <v>150</v>
      </c>
      <c r="K396" s="1">
        <v>26</v>
      </c>
      <c r="L396" s="1">
        <v>4</v>
      </c>
      <c r="M396" s="1">
        <v>4</v>
      </c>
      <c r="N396" s="1">
        <v>3</v>
      </c>
      <c r="O396" s="1">
        <v>6</v>
      </c>
      <c r="P396" s="1">
        <v>4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44</v>
      </c>
      <c r="Y396" s="1">
        <v>2756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863</v>
      </c>
      <c r="AJ396" s="2">
        <v>42093</v>
      </c>
      <c r="AL396" t="str">
        <f t="shared" si="7"/>
        <v>889,0,1,50,407,53,221,58,150,26,4,4,3,6,4,0,0,0,0,0,0,0,44,2756,0,1,0,0,0,0,1,0,0,863,42093</v>
      </c>
    </row>
    <row r="397" spans="1:38" x14ac:dyDescent="0.25">
      <c r="A397" s="1">
        <v>66465</v>
      </c>
      <c r="B397" s="1">
        <v>1471</v>
      </c>
      <c r="C397" s="1">
        <v>0</v>
      </c>
      <c r="D397" s="1">
        <v>1</v>
      </c>
      <c r="E397" s="1">
        <v>1</v>
      </c>
      <c r="F397" s="1">
        <v>1200</v>
      </c>
      <c r="G397" s="1">
        <v>0</v>
      </c>
      <c r="H397" s="1">
        <v>204</v>
      </c>
      <c r="I397" s="1">
        <v>38</v>
      </c>
      <c r="J397" s="1">
        <v>29</v>
      </c>
      <c r="K397" s="1">
        <v>14</v>
      </c>
      <c r="L397" s="1">
        <v>3</v>
      </c>
      <c r="M397" s="1">
        <v>11</v>
      </c>
      <c r="N397" s="1">
        <v>9</v>
      </c>
      <c r="O397" s="1">
        <v>12</v>
      </c>
      <c r="P397" s="1">
        <v>6</v>
      </c>
      <c r="Q397" s="1">
        <v>1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65</v>
      </c>
      <c r="Y397" s="1">
        <v>2615</v>
      </c>
      <c r="Z397" s="1">
        <v>0</v>
      </c>
      <c r="AA397" s="1">
        <v>1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</v>
      </c>
      <c r="AI397" s="1">
        <v>1457</v>
      </c>
      <c r="AJ397" s="2">
        <v>42234</v>
      </c>
      <c r="AL397" t="str">
        <f t="shared" si="7"/>
        <v>1471,0,1,1,1200,0,204,38,29,14,3,11,9,12,6,1,0,0,0,0,0,0,65,2615,0,1,0,0,0,0,0,0,1,1457,42234</v>
      </c>
    </row>
    <row r="398" spans="1:38" x14ac:dyDescent="0.25">
      <c r="A398" s="1">
        <v>46923</v>
      </c>
      <c r="B398" s="1">
        <v>363</v>
      </c>
      <c r="C398" s="1">
        <v>1</v>
      </c>
      <c r="D398" s="1">
        <v>0</v>
      </c>
      <c r="E398" s="1">
        <v>90</v>
      </c>
      <c r="F398" s="1">
        <v>85</v>
      </c>
      <c r="G398" s="1">
        <v>44</v>
      </c>
      <c r="H398" s="1">
        <v>54</v>
      </c>
      <c r="I398" s="1">
        <v>102</v>
      </c>
      <c r="J398" s="1">
        <v>78</v>
      </c>
      <c r="K398" s="1">
        <v>6</v>
      </c>
      <c r="L398" s="1">
        <v>3</v>
      </c>
      <c r="M398" s="1">
        <v>5</v>
      </c>
      <c r="N398" s="1">
        <v>1</v>
      </c>
      <c r="O398" s="1">
        <v>7</v>
      </c>
      <c r="P398" s="1">
        <v>7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33</v>
      </c>
      <c r="Y398" s="1">
        <v>2835</v>
      </c>
      <c r="Z398" s="1">
        <v>0</v>
      </c>
      <c r="AA398" s="1">
        <v>0</v>
      </c>
      <c r="AB398" s="1">
        <v>1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357</v>
      </c>
      <c r="AJ398" s="2">
        <v>42014</v>
      </c>
      <c r="AL398" t="str">
        <f t="shared" si="7"/>
        <v>363,1,0,90,85,44,54,102,78,6,3,5,1,7,7,0,0,0,0,0,0,0,33,2835,0,0,1,0,0,0,1,0,0,357,42014</v>
      </c>
    </row>
    <row r="399" spans="1:38" x14ac:dyDescent="0.25">
      <c r="A399" s="1">
        <v>75072</v>
      </c>
      <c r="B399" s="1">
        <v>948</v>
      </c>
      <c r="C399" s="1">
        <v>0</v>
      </c>
      <c r="D399" s="1">
        <v>1</v>
      </c>
      <c r="E399" s="1">
        <v>83</v>
      </c>
      <c r="F399" s="1">
        <v>583</v>
      </c>
      <c r="G399" s="1">
        <v>34</v>
      </c>
      <c r="H399" s="1">
        <v>309</v>
      </c>
      <c r="I399" s="1">
        <v>0</v>
      </c>
      <c r="J399" s="1">
        <v>22</v>
      </c>
      <c r="K399" s="1">
        <v>125</v>
      </c>
      <c r="L399" s="1">
        <v>2</v>
      </c>
      <c r="M399" s="1">
        <v>5</v>
      </c>
      <c r="N399" s="1">
        <v>4</v>
      </c>
      <c r="O399" s="1">
        <v>8</v>
      </c>
      <c r="P399" s="1">
        <v>3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58</v>
      </c>
      <c r="Y399" s="1">
        <v>2681</v>
      </c>
      <c r="Z399" s="1">
        <v>0</v>
      </c>
      <c r="AA399" s="1">
        <v>0</v>
      </c>
      <c r="AB399" s="1">
        <v>0</v>
      </c>
      <c r="AC399" s="1">
        <v>1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823</v>
      </c>
      <c r="AJ399" s="2">
        <v>42168</v>
      </c>
      <c r="AL399" t="str">
        <f t="shared" si="7"/>
        <v>948,0,1,83,583,34,309,0,22,125,2,5,4,8,3,0,0,0,0,0,0,0,58,2681,0,0,0,1,0,0,1,0,0,823,42168</v>
      </c>
    </row>
    <row r="400" spans="1:38" x14ac:dyDescent="0.25">
      <c r="A400" s="1">
        <v>75865</v>
      </c>
      <c r="B400" s="1">
        <v>1230</v>
      </c>
      <c r="C400" s="1">
        <v>0</v>
      </c>
      <c r="D400" s="1">
        <v>0</v>
      </c>
      <c r="E400" s="1">
        <v>73</v>
      </c>
      <c r="F400" s="1">
        <v>483</v>
      </c>
      <c r="G400" s="1">
        <v>0</v>
      </c>
      <c r="H400" s="1">
        <v>591</v>
      </c>
      <c r="I400" s="1">
        <v>156</v>
      </c>
      <c r="J400" s="1">
        <v>0</v>
      </c>
      <c r="K400" s="1">
        <v>12</v>
      </c>
      <c r="L400" s="1">
        <v>1</v>
      </c>
      <c r="M400" s="1">
        <v>3</v>
      </c>
      <c r="N400" s="1">
        <v>5</v>
      </c>
      <c r="O400" s="1">
        <v>10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77</v>
      </c>
      <c r="Y400" s="1">
        <v>2249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1</v>
      </c>
      <c r="AI400" s="1">
        <v>1218</v>
      </c>
      <c r="AJ400" s="2">
        <v>42600</v>
      </c>
      <c r="AL400" t="str">
        <f t="shared" si="7"/>
        <v>1230,0,0,73,483,0,591,156,0,12,1,3,5,10,1,0,0,0,0,0,0,0,77,2249,0,1,0,0,0,0,0,0,1,1218,42600</v>
      </c>
    </row>
    <row r="401" spans="1:38" x14ac:dyDescent="0.25">
      <c r="A401" s="1">
        <v>19789</v>
      </c>
      <c r="B401" s="1">
        <v>50</v>
      </c>
      <c r="C401" s="1">
        <v>1</v>
      </c>
      <c r="D401" s="1">
        <v>0</v>
      </c>
      <c r="E401" s="1">
        <v>24</v>
      </c>
      <c r="F401" s="1">
        <v>2</v>
      </c>
      <c r="G401" s="1">
        <v>5</v>
      </c>
      <c r="H401" s="1">
        <v>9</v>
      </c>
      <c r="I401" s="1">
        <v>28</v>
      </c>
      <c r="J401" s="1">
        <v>6</v>
      </c>
      <c r="K401" s="1">
        <v>28</v>
      </c>
      <c r="L401" s="1">
        <v>3</v>
      </c>
      <c r="M401" s="1">
        <v>2</v>
      </c>
      <c r="N401" s="1">
        <v>1</v>
      </c>
      <c r="O401" s="1">
        <v>3</v>
      </c>
      <c r="P401" s="1">
        <v>5</v>
      </c>
      <c r="Q401" s="1">
        <v>0</v>
      </c>
      <c r="R401" s="1">
        <v>0</v>
      </c>
      <c r="S401" s="1">
        <v>1</v>
      </c>
      <c r="T401" s="1">
        <v>0</v>
      </c>
      <c r="U401" s="1">
        <v>0</v>
      </c>
      <c r="V401" s="1">
        <v>0</v>
      </c>
      <c r="W401" s="1">
        <v>0</v>
      </c>
      <c r="X401" s="1">
        <v>45</v>
      </c>
      <c r="Y401" s="1">
        <v>2380</v>
      </c>
      <c r="Z401" s="1">
        <v>0</v>
      </c>
      <c r="AA401" s="1">
        <v>0</v>
      </c>
      <c r="AB401" s="1">
        <v>0</v>
      </c>
      <c r="AC401" s="1">
        <v>1</v>
      </c>
      <c r="AD401" s="1">
        <v>0</v>
      </c>
      <c r="AE401" s="1">
        <v>1</v>
      </c>
      <c r="AF401" s="1">
        <v>0</v>
      </c>
      <c r="AG401" s="1">
        <v>0</v>
      </c>
      <c r="AH401" s="1">
        <v>0</v>
      </c>
      <c r="AI401" s="1">
        <v>22</v>
      </c>
      <c r="AJ401" s="2">
        <v>42469</v>
      </c>
      <c r="AL401" t="str">
        <f t="shared" si="7"/>
        <v>50,1,0,24,2,5,9,28,6,28,3,2,1,3,5,0,0,1,0,0,0,0,45,2380,0,0,0,1,0,1,0,0,0,22,42469</v>
      </c>
    </row>
    <row r="402" spans="1:38" x14ac:dyDescent="0.25">
      <c r="A402" s="1">
        <v>80134</v>
      </c>
      <c r="B402" s="1">
        <v>1352</v>
      </c>
      <c r="C402" s="1">
        <v>0</v>
      </c>
      <c r="D402" s="1">
        <v>0</v>
      </c>
      <c r="E402" s="1">
        <v>11</v>
      </c>
      <c r="F402" s="1">
        <v>966</v>
      </c>
      <c r="G402" s="1">
        <v>26</v>
      </c>
      <c r="H402" s="1">
        <v>282</v>
      </c>
      <c r="I402" s="1">
        <v>52</v>
      </c>
      <c r="J402" s="1">
        <v>26</v>
      </c>
      <c r="K402" s="1">
        <v>26</v>
      </c>
      <c r="L402" s="1">
        <v>1</v>
      </c>
      <c r="M402" s="1">
        <v>2</v>
      </c>
      <c r="N402" s="1">
        <v>7</v>
      </c>
      <c r="O402" s="1">
        <v>11</v>
      </c>
      <c r="P402" s="1">
        <v>5</v>
      </c>
      <c r="Q402" s="1">
        <v>1</v>
      </c>
      <c r="R402" s="1">
        <v>1</v>
      </c>
      <c r="S402" s="1">
        <v>0</v>
      </c>
      <c r="T402" s="1">
        <v>1</v>
      </c>
      <c r="U402" s="1">
        <v>1</v>
      </c>
      <c r="V402" s="1">
        <v>0</v>
      </c>
      <c r="W402" s="1">
        <v>0</v>
      </c>
      <c r="X402" s="1">
        <v>26</v>
      </c>
      <c r="Y402" s="1">
        <v>2294</v>
      </c>
      <c r="Z402" s="1">
        <v>0</v>
      </c>
      <c r="AA402" s="1">
        <v>0</v>
      </c>
      <c r="AB402" s="1">
        <v>0</v>
      </c>
      <c r="AC402" s="1">
        <v>1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1326</v>
      </c>
      <c r="AJ402" s="2">
        <v>42555</v>
      </c>
      <c r="AL402" t="str">
        <f t="shared" si="7"/>
        <v>1352,0,0,11,966,26,282,52,26,26,1,2,7,11,5,1,1,0,1,1,0,0,26,2294,0,0,0,1,0,0,1,0,0,1326,42555</v>
      </c>
    </row>
    <row r="403" spans="1:38" x14ac:dyDescent="0.25">
      <c r="A403" s="1">
        <v>92955</v>
      </c>
      <c r="B403" s="1">
        <v>1694</v>
      </c>
      <c r="C403" s="1">
        <v>0</v>
      </c>
      <c r="D403" s="1">
        <v>0</v>
      </c>
      <c r="E403" s="1">
        <v>35</v>
      </c>
      <c r="F403" s="1">
        <v>693</v>
      </c>
      <c r="G403" s="1">
        <v>21</v>
      </c>
      <c r="H403" s="1">
        <v>925</v>
      </c>
      <c r="I403" s="1">
        <v>31</v>
      </c>
      <c r="J403" s="1">
        <v>24</v>
      </c>
      <c r="K403" s="1">
        <v>84</v>
      </c>
      <c r="L403" s="1">
        <v>1</v>
      </c>
      <c r="M403" s="1">
        <v>6</v>
      </c>
      <c r="N403" s="1">
        <v>7</v>
      </c>
      <c r="O403" s="1">
        <v>9</v>
      </c>
      <c r="P403" s="1">
        <v>2</v>
      </c>
      <c r="Q403" s="1">
        <v>1</v>
      </c>
      <c r="R403" s="1">
        <v>0</v>
      </c>
      <c r="S403" s="1">
        <v>0</v>
      </c>
      <c r="T403" s="1">
        <v>0</v>
      </c>
      <c r="U403" s="1">
        <v>1</v>
      </c>
      <c r="V403" s="1">
        <v>0</v>
      </c>
      <c r="W403" s="1">
        <v>1</v>
      </c>
      <c r="X403" s="1">
        <v>47</v>
      </c>
      <c r="Y403" s="1">
        <v>2473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1610</v>
      </c>
      <c r="AJ403" s="2">
        <v>42376</v>
      </c>
      <c r="AL403" t="str">
        <f t="shared" si="7"/>
        <v>1694,0,0,35,693,21,925,31,24,84,1,6,7,9,2,1,0,0,0,1,0,1,47,2473,0,1,0,0,0,0,1,0,0,1610,42376</v>
      </c>
    </row>
    <row r="404" spans="1:38" x14ac:dyDescent="0.25">
      <c r="A404" s="1">
        <v>49505</v>
      </c>
      <c r="B404" s="1">
        <v>723</v>
      </c>
      <c r="C404" s="1">
        <v>1</v>
      </c>
      <c r="D404" s="1">
        <v>1</v>
      </c>
      <c r="E404" s="1">
        <v>4</v>
      </c>
      <c r="F404" s="1">
        <v>604</v>
      </c>
      <c r="G404" s="1">
        <v>0</v>
      </c>
      <c r="H404" s="1">
        <v>100</v>
      </c>
      <c r="I404" s="1">
        <v>19</v>
      </c>
      <c r="J404" s="1">
        <v>0</v>
      </c>
      <c r="K404" s="1">
        <v>28</v>
      </c>
      <c r="L404" s="1">
        <v>9</v>
      </c>
      <c r="M404" s="1">
        <v>10</v>
      </c>
      <c r="N404" s="1">
        <v>2</v>
      </c>
      <c r="O404" s="1">
        <v>8</v>
      </c>
      <c r="P404" s="1">
        <v>8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49</v>
      </c>
      <c r="Y404" s="1">
        <v>2640</v>
      </c>
      <c r="Z404" s="1">
        <v>0</v>
      </c>
      <c r="AA404" s="1">
        <v>1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>
        <v>695</v>
      </c>
      <c r="AJ404" s="2">
        <v>42209</v>
      </c>
      <c r="AL404" t="str">
        <f t="shared" si="7"/>
        <v>723,1,1,4,604,0,100,19,0,28,9,10,2,8,8,0,0,0,0,0,0,0,49,2640,0,1,0,0,0,0,0,1,0,695,42209</v>
      </c>
    </row>
    <row r="405" spans="1:38" x14ac:dyDescent="0.25">
      <c r="A405" s="1">
        <v>37401</v>
      </c>
      <c r="B405" s="1">
        <v>45</v>
      </c>
      <c r="C405" s="1">
        <v>1</v>
      </c>
      <c r="D405" s="1">
        <v>0</v>
      </c>
      <c r="E405" s="1">
        <v>14</v>
      </c>
      <c r="F405" s="1">
        <v>19</v>
      </c>
      <c r="G405" s="1">
        <v>3</v>
      </c>
      <c r="H405" s="1">
        <v>19</v>
      </c>
      <c r="I405" s="1">
        <v>3</v>
      </c>
      <c r="J405" s="1">
        <v>1</v>
      </c>
      <c r="K405" s="1">
        <v>3</v>
      </c>
      <c r="L405" s="1">
        <v>2</v>
      </c>
      <c r="M405" s="1">
        <v>2</v>
      </c>
      <c r="N405" s="1">
        <v>0</v>
      </c>
      <c r="O405" s="1">
        <v>3</v>
      </c>
      <c r="P405" s="1">
        <v>7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47</v>
      </c>
      <c r="Y405" s="1">
        <v>2213</v>
      </c>
      <c r="Z405" s="1">
        <v>0</v>
      </c>
      <c r="AA405" s="1">
        <v>1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1</v>
      </c>
      <c r="AI405" s="1">
        <v>42</v>
      </c>
      <c r="AJ405" s="2">
        <v>42636</v>
      </c>
      <c r="AL405" t="str">
        <f t="shared" si="7"/>
        <v>45,1,0,14,19,3,19,3,1,3,2,2,0,3,7,0,0,0,0,0,0,0,47,2213,0,1,0,0,0,0,0,0,1,42,42636</v>
      </c>
    </row>
    <row r="406" spans="1:38" x14ac:dyDescent="0.25">
      <c r="A406" s="1">
        <v>30096</v>
      </c>
      <c r="B406" s="1">
        <v>36</v>
      </c>
      <c r="C406" s="1">
        <v>1</v>
      </c>
      <c r="D406" s="1">
        <v>0</v>
      </c>
      <c r="E406" s="1">
        <v>30</v>
      </c>
      <c r="F406" s="1">
        <v>5</v>
      </c>
      <c r="G406" s="1">
        <v>3</v>
      </c>
      <c r="H406" s="1">
        <v>11</v>
      </c>
      <c r="I406" s="1">
        <v>12</v>
      </c>
      <c r="J406" s="1">
        <v>5</v>
      </c>
      <c r="K406" s="1">
        <v>9</v>
      </c>
      <c r="L406" s="1">
        <v>1</v>
      </c>
      <c r="M406" s="1">
        <v>2</v>
      </c>
      <c r="N406" s="1">
        <v>0</v>
      </c>
      <c r="O406" s="1">
        <v>3</v>
      </c>
      <c r="P406" s="1">
        <v>6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37</v>
      </c>
      <c r="Y406" s="1">
        <v>2197</v>
      </c>
      <c r="Z406" s="1">
        <v>0</v>
      </c>
      <c r="AA406" s="1">
        <v>1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27</v>
      </c>
      <c r="AJ406" s="2">
        <v>42652</v>
      </c>
      <c r="AL406" t="str">
        <f t="shared" si="7"/>
        <v>36,1,0,30,5,3,11,12,5,9,1,2,0,3,6,0,0,0,0,0,0,0,37,2197,0,1,0,0,0,0,1,0,0,27,42652</v>
      </c>
    </row>
    <row r="407" spans="1:38" x14ac:dyDescent="0.25">
      <c r="A407" s="1">
        <v>18492</v>
      </c>
      <c r="B407" s="1">
        <v>9</v>
      </c>
      <c r="C407" s="1">
        <v>1</v>
      </c>
      <c r="D407" s="1">
        <v>0</v>
      </c>
      <c r="E407" s="1">
        <v>75</v>
      </c>
      <c r="F407" s="1">
        <v>2</v>
      </c>
      <c r="G407" s="1">
        <v>2</v>
      </c>
      <c r="H407" s="1">
        <v>2</v>
      </c>
      <c r="I407" s="1">
        <v>2</v>
      </c>
      <c r="J407" s="1">
        <v>1</v>
      </c>
      <c r="K407" s="1">
        <v>1</v>
      </c>
      <c r="L407" s="1">
        <v>1</v>
      </c>
      <c r="M407" s="1">
        <v>1</v>
      </c>
      <c r="N407" s="1">
        <v>0</v>
      </c>
      <c r="O407" s="1">
        <v>2</v>
      </c>
      <c r="P407" s="1">
        <v>8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38</v>
      </c>
      <c r="Y407" s="1">
        <v>2183</v>
      </c>
      <c r="Z407" s="1">
        <v>0</v>
      </c>
      <c r="AA407" s="1">
        <v>0</v>
      </c>
      <c r="AB407" s="1">
        <v>0</v>
      </c>
      <c r="AC407" s="1">
        <v>1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8</v>
      </c>
      <c r="AJ407" s="2">
        <v>42666</v>
      </c>
      <c r="AL407" t="str">
        <f t="shared" si="7"/>
        <v>9,1,0,75,2,2,2,2,1,1,1,1,0,2,8,0,0,0,0,0,0,0,38,2183,0,0,0,1,0,0,0,1,0,8,42666</v>
      </c>
    </row>
    <row r="408" spans="1:38" x14ac:dyDescent="0.25">
      <c r="A408" s="1">
        <v>77870</v>
      </c>
      <c r="B408" s="1">
        <v>1682</v>
      </c>
      <c r="C408" s="1">
        <v>0</v>
      </c>
      <c r="D408" s="1">
        <v>1</v>
      </c>
      <c r="E408" s="1">
        <v>93</v>
      </c>
      <c r="F408" s="1">
        <v>1017</v>
      </c>
      <c r="G408" s="1">
        <v>50</v>
      </c>
      <c r="H408" s="1">
        <v>500</v>
      </c>
      <c r="I408" s="1">
        <v>65</v>
      </c>
      <c r="J408" s="1">
        <v>50</v>
      </c>
      <c r="K408" s="1">
        <v>133</v>
      </c>
      <c r="L408" s="1">
        <v>3</v>
      </c>
      <c r="M408" s="1">
        <v>5</v>
      </c>
      <c r="N408" s="1">
        <v>5</v>
      </c>
      <c r="O408" s="1">
        <v>5</v>
      </c>
      <c r="P408" s="1">
        <v>8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1</v>
      </c>
      <c r="X408" s="1">
        <v>53</v>
      </c>
      <c r="Y408" s="1">
        <v>2835</v>
      </c>
      <c r="Z408" s="1">
        <v>0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1549</v>
      </c>
      <c r="AJ408" s="2">
        <v>42014</v>
      </c>
      <c r="AL408" t="str">
        <f t="shared" si="7"/>
        <v>1682,0,1,93,1017,50,500,65,50,133,3,5,5,5,8,1,0,0,1,0,0,1,53,2835,0,1,0,0,0,0,1,0,0,1549,42014</v>
      </c>
    </row>
    <row r="409" spans="1:38" x14ac:dyDescent="0.25">
      <c r="A409" s="1">
        <v>93027</v>
      </c>
      <c r="B409" s="1">
        <v>2098</v>
      </c>
      <c r="C409" s="1">
        <v>0</v>
      </c>
      <c r="D409" s="1">
        <v>0</v>
      </c>
      <c r="E409" s="1">
        <v>77</v>
      </c>
      <c r="F409" s="1">
        <v>1285</v>
      </c>
      <c r="G409" s="1">
        <v>42</v>
      </c>
      <c r="H409" s="1">
        <v>716</v>
      </c>
      <c r="I409" s="1">
        <v>55</v>
      </c>
      <c r="J409" s="1">
        <v>0</v>
      </c>
      <c r="K409" s="1">
        <v>21</v>
      </c>
      <c r="L409" s="1">
        <v>0</v>
      </c>
      <c r="M409" s="1">
        <v>7</v>
      </c>
      <c r="N409" s="1">
        <v>10</v>
      </c>
      <c r="O409" s="1">
        <v>5</v>
      </c>
      <c r="P409" s="1">
        <v>2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V409" s="1">
        <v>0</v>
      </c>
      <c r="W409" s="1">
        <v>0</v>
      </c>
      <c r="X409" s="1">
        <v>79</v>
      </c>
      <c r="Y409" s="1">
        <v>2601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2077</v>
      </c>
      <c r="AJ409" s="2">
        <v>42248</v>
      </c>
      <c r="AL409" t="str">
        <f t="shared" si="7"/>
        <v>2098,0,0,77,1285,42,716,55,0,21,0,7,10,5,2,0,0,0,0,1,0,0,79,2601,0,1,0,0,0,0,0,0,1,2077,42248</v>
      </c>
    </row>
    <row r="410" spans="1:38" x14ac:dyDescent="0.25">
      <c r="A410" s="1">
        <v>48686</v>
      </c>
      <c r="B410" s="1">
        <v>19</v>
      </c>
      <c r="C410" s="1">
        <v>1</v>
      </c>
      <c r="D410" s="1">
        <v>2</v>
      </c>
      <c r="E410" s="1">
        <v>8</v>
      </c>
      <c r="F410" s="1">
        <v>10</v>
      </c>
      <c r="G410" s="1">
        <v>0</v>
      </c>
      <c r="H410" s="1">
        <v>7</v>
      </c>
      <c r="I410" s="1">
        <v>2</v>
      </c>
      <c r="J410" s="1">
        <v>0</v>
      </c>
      <c r="K410" s="1">
        <v>1</v>
      </c>
      <c r="L410" s="1">
        <v>1</v>
      </c>
      <c r="M410" s="1">
        <v>1</v>
      </c>
      <c r="N410" s="1">
        <v>0</v>
      </c>
      <c r="O410" s="1">
        <v>2</v>
      </c>
      <c r="P410" s="1">
        <v>8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67</v>
      </c>
      <c r="Y410" s="1">
        <v>2366</v>
      </c>
      <c r="Z410" s="1">
        <v>0</v>
      </c>
      <c r="AA410" s="1">
        <v>1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18</v>
      </c>
      <c r="AJ410" s="2">
        <v>42483</v>
      </c>
      <c r="AL410" t="str">
        <f t="shared" ref="AL410:AL473" si="8">_xlfn.TEXTJOIN(",",TRUE,B410:AJ410)</f>
        <v>19,1,2,8,10,0,7,2,0,1,1,1,0,2,8,0,0,0,0,0,0,0,67,2366,0,1,0,0,0,0,1,0,0,18,42483</v>
      </c>
    </row>
    <row r="411" spans="1:38" x14ac:dyDescent="0.25">
      <c r="A411" s="1">
        <v>92910</v>
      </c>
      <c r="B411" s="1">
        <v>1762</v>
      </c>
      <c r="C411" s="1">
        <v>0</v>
      </c>
      <c r="D411" s="1">
        <v>0</v>
      </c>
      <c r="E411" s="1">
        <v>42</v>
      </c>
      <c r="F411" s="1">
        <v>551</v>
      </c>
      <c r="G411" s="1">
        <v>137</v>
      </c>
      <c r="H411" s="1">
        <v>792</v>
      </c>
      <c r="I411" s="1">
        <v>179</v>
      </c>
      <c r="J411" s="1">
        <v>103</v>
      </c>
      <c r="K411" s="1">
        <v>33</v>
      </c>
      <c r="L411" s="1">
        <v>1</v>
      </c>
      <c r="M411" s="1">
        <v>6</v>
      </c>
      <c r="N411" s="1">
        <v>7</v>
      </c>
      <c r="O411" s="1">
        <v>13</v>
      </c>
      <c r="P411" s="1">
        <v>1</v>
      </c>
      <c r="Q411" s="1">
        <v>1</v>
      </c>
      <c r="R411" s="1">
        <v>0</v>
      </c>
      <c r="S411" s="1">
        <v>0</v>
      </c>
      <c r="T411" s="1">
        <v>1</v>
      </c>
      <c r="U411" s="1">
        <v>1</v>
      </c>
      <c r="V411" s="1">
        <v>0</v>
      </c>
      <c r="W411" s="1">
        <v>0</v>
      </c>
      <c r="X411" s="1">
        <v>34</v>
      </c>
      <c r="Y411" s="1">
        <v>2225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1729</v>
      </c>
      <c r="AJ411" s="2">
        <v>42624</v>
      </c>
      <c r="AL411" t="str">
        <f t="shared" si="8"/>
        <v>1762,0,0,42,551,137,792,179,103,33,1,6,7,13,1,1,0,0,1,1,0,0,34,2225,0,1,0,0,0,0,1,0,0,1729,42624</v>
      </c>
    </row>
    <row r="412" spans="1:38" x14ac:dyDescent="0.25">
      <c r="A412" s="1">
        <v>75433</v>
      </c>
      <c r="B412" s="1">
        <v>1131</v>
      </c>
      <c r="C412" s="1">
        <v>1</v>
      </c>
      <c r="D412" s="1">
        <v>0</v>
      </c>
      <c r="E412" s="1">
        <v>28</v>
      </c>
      <c r="F412" s="1">
        <v>800</v>
      </c>
      <c r="G412" s="1">
        <v>0</v>
      </c>
      <c r="H412" s="1">
        <v>297</v>
      </c>
      <c r="I412" s="1">
        <v>0</v>
      </c>
      <c r="J412" s="1">
        <v>34</v>
      </c>
      <c r="K412" s="1">
        <v>57</v>
      </c>
      <c r="L412" s="1">
        <v>2</v>
      </c>
      <c r="M412" s="1">
        <v>2</v>
      </c>
      <c r="N412" s="1">
        <v>5</v>
      </c>
      <c r="O412" s="1">
        <v>10</v>
      </c>
      <c r="P412" s="1">
        <v>6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31</v>
      </c>
      <c r="Y412" s="1">
        <v>2244</v>
      </c>
      <c r="Z412" s="1">
        <v>0</v>
      </c>
      <c r="AA412" s="1">
        <v>1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1074</v>
      </c>
      <c r="AJ412" s="2">
        <v>42605</v>
      </c>
      <c r="AL412" t="str">
        <f t="shared" si="8"/>
        <v>1131,1,0,28,800,0,297,0,34,57,2,2,5,10,6,1,0,0,1,0,0,0,31,2244,0,1,0,0,0,0,1,0,0,1074,42605</v>
      </c>
    </row>
    <row r="413" spans="1:38" x14ac:dyDescent="0.25">
      <c r="A413" s="1">
        <v>10404</v>
      </c>
      <c r="B413" s="1">
        <v>31</v>
      </c>
      <c r="C413" s="1">
        <v>1</v>
      </c>
      <c r="D413" s="1">
        <v>0</v>
      </c>
      <c r="E413" s="1">
        <v>52</v>
      </c>
      <c r="F413" s="1">
        <v>2</v>
      </c>
      <c r="G413" s="1">
        <v>2</v>
      </c>
      <c r="H413" s="1">
        <v>11</v>
      </c>
      <c r="I413" s="1">
        <v>10</v>
      </c>
      <c r="J413" s="1">
        <v>6</v>
      </c>
      <c r="K413" s="1">
        <v>12</v>
      </c>
      <c r="L413" s="1">
        <v>2</v>
      </c>
      <c r="M413" s="1">
        <v>1</v>
      </c>
      <c r="N413" s="1">
        <v>0</v>
      </c>
      <c r="O413" s="1">
        <v>4</v>
      </c>
      <c r="P413" s="1">
        <v>5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31</v>
      </c>
      <c r="Y413" s="1">
        <v>2215</v>
      </c>
      <c r="Z413" s="1">
        <v>0</v>
      </c>
      <c r="AA413" s="1">
        <v>0</v>
      </c>
      <c r="AB413" s="1">
        <v>0</v>
      </c>
      <c r="AC413" s="1">
        <v>1</v>
      </c>
      <c r="AD413" s="1">
        <v>0</v>
      </c>
      <c r="AE413" s="1">
        <v>1</v>
      </c>
      <c r="AF413" s="1">
        <v>0</v>
      </c>
      <c r="AG413" s="1">
        <v>0</v>
      </c>
      <c r="AH413" s="1">
        <v>0</v>
      </c>
      <c r="AI413" s="1">
        <v>19</v>
      </c>
      <c r="AJ413" s="2">
        <v>42634</v>
      </c>
      <c r="AL413" t="str">
        <f t="shared" si="8"/>
        <v>31,1,0,52,2,2,11,10,6,12,2,1,0,4,5,0,0,0,0,0,0,0,31,2215,0,0,0,1,0,1,0,0,0,19,42634</v>
      </c>
    </row>
    <row r="414" spans="1:38" x14ac:dyDescent="0.25">
      <c r="A414" s="1">
        <v>61314</v>
      </c>
      <c r="B414" s="1">
        <v>836</v>
      </c>
      <c r="C414" s="1">
        <v>0</v>
      </c>
      <c r="D414" s="1">
        <v>1</v>
      </c>
      <c r="E414" s="1">
        <v>1</v>
      </c>
      <c r="F414" s="1">
        <v>378</v>
      </c>
      <c r="G414" s="1">
        <v>0</v>
      </c>
      <c r="H414" s="1">
        <v>189</v>
      </c>
      <c r="I414" s="1">
        <v>97</v>
      </c>
      <c r="J414" s="1">
        <v>172</v>
      </c>
      <c r="K414" s="1">
        <v>172</v>
      </c>
      <c r="L414" s="1">
        <v>2</v>
      </c>
      <c r="M414" s="1">
        <v>5</v>
      </c>
      <c r="N414" s="1">
        <v>5</v>
      </c>
      <c r="O414" s="1">
        <v>12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52</v>
      </c>
      <c r="Y414" s="1">
        <v>2589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664</v>
      </c>
      <c r="AJ414" s="2">
        <v>42260</v>
      </c>
      <c r="AL414" t="str">
        <f t="shared" si="8"/>
        <v>836,0,1,1,378,0,189,97,172,172,2,5,5,12,3,0,0,0,0,0,0,0,52,2589,0,1,0,0,0,0,1,0,0,664,42260</v>
      </c>
    </row>
    <row r="415" spans="1:38" x14ac:dyDescent="0.25">
      <c r="A415" s="1">
        <v>72025</v>
      </c>
      <c r="B415" s="1">
        <v>1677</v>
      </c>
      <c r="C415" s="1">
        <v>0</v>
      </c>
      <c r="D415" s="1">
        <v>0</v>
      </c>
      <c r="E415" s="1">
        <v>46</v>
      </c>
      <c r="F415" s="1">
        <v>967</v>
      </c>
      <c r="G415" s="1">
        <v>0</v>
      </c>
      <c r="H415" s="1">
        <v>617</v>
      </c>
      <c r="I415" s="1">
        <v>43</v>
      </c>
      <c r="J415" s="1">
        <v>50</v>
      </c>
      <c r="K415" s="1">
        <v>0</v>
      </c>
      <c r="L415" s="1">
        <v>1</v>
      </c>
      <c r="M415" s="1">
        <v>4</v>
      </c>
      <c r="N415" s="1">
        <v>8</v>
      </c>
      <c r="O415" s="1">
        <v>13</v>
      </c>
      <c r="P415" s="1">
        <v>2</v>
      </c>
      <c r="Q415" s="1">
        <v>1</v>
      </c>
      <c r="R415" s="1">
        <v>0</v>
      </c>
      <c r="S415" s="1">
        <v>0</v>
      </c>
      <c r="T415" s="1">
        <v>1</v>
      </c>
      <c r="U415" s="1">
        <v>1</v>
      </c>
      <c r="V415" s="1">
        <v>0</v>
      </c>
      <c r="W415" s="1">
        <v>1</v>
      </c>
      <c r="X415" s="1">
        <v>71</v>
      </c>
      <c r="Y415" s="1">
        <v>2220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1677</v>
      </c>
      <c r="AJ415" s="2">
        <v>42629</v>
      </c>
      <c r="AL415" t="str">
        <f t="shared" si="8"/>
        <v>1677,0,0,46,967,0,617,43,50,0,1,4,8,13,2,1,0,0,1,1,0,1,71,2220,0,1,0,0,0,0,1,0,0,1677,42629</v>
      </c>
    </row>
    <row r="416" spans="1:38" x14ac:dyDescent="0.25">
      <c r="A416" s="1">
        <v>42387</v>
      </c>
      <c r="B416" s="1">
        <v>493</v>
      </c>
      <c r="C416" s="1">
        <v>1</v>
      </c>
      <c r="D416" s="1">
        <v>0</v>
      </c>
      <c r="E416" s="1">
        <v>42</v>
      </c>
      <c r="F416" s="1">
        <v>235</v>
      </c>
      <c r="G416" s="1">
        <v>0</v>
      </c>
      <c r="H416" s="1">
        <v>235</v>
      </c>
      <c r="I416" s="1">
        <v>19</v>
      </c>
      <c r="J416" s="1">
        <v>4</v>
      </c>
      <c r="K416" s="1">
        <v>191</v>
      </c>
      <c r="L416" s="1">
        <v>5</v>
      </c>
      <c r="M416" s="1">
        <v>8</v>
      </c>
      <c r="N416" s="1">
        <v>1</v>
      </c>
      <c r="O416" s="1">
        <v>7</v>
      </c>
      <c r="P416" s="1">
        <v>8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31</v>
      </c>
      <c r="Y416" s="1">
        <v>2767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302</v>
      </c>
      <c r="AJ416" s="2">
        <v>42082</v>
      </c>
      <c r="AL416" t="str">
        <f t="shared" si="8"/>
        <v>493,1,0,42,235,0,235,19,4,191,5,8,1,7,8,0,0,0,0,0,0,0,31,2767,0,1,0,0,0,0,1,0,0,302,42082</v>
      </c>
    </row>
    <row r="417" spans="1:38" x14ac:dyDescent="0.25">
      <c r="A417" s="1">
        <v>67309</v>
      </c>
      <c r="B417" s="1">
        <v>987</v>
      </c>
      <c r="C417" s="1">
        <v>1</v>
      </c>
      <c r="D417" s="1">
        <v>1</v>
      </c>
      <c r="E417" s="1">
        <v>76</v>
      </c>
      <c r="F417" s="1">
        <v>515</v>
      </c>
      <c r="G417" s="1">
        <v>47</v>
      </c>
      <c r="H417" s="1">
        <v>181</v>
      </c>
      <c r="I417" s="1">
        <v>149</v>
      </c>
      <c r="J417" s="1">
        <v>95</v>
      </c>
      <c r="K417" s="1">
        <v>95</v>
      </c>
      <c r="L417" s="1">
        <v>15</v>
      </c>
      <c r="M417" s="1">
        <v>9</v>
      </c>
      <c r="N417" s="1">
        <v>6</v>
      </c>
      <c r="O417" s="1">
        <v>9</v>
      </c>
      <c r="P417" s="1">
        <v>7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53</v>
      </c>
      <c r="Y417" s="1">
        <v>2681</v>
      </c>
      <c r="Z417" s="1">
        <v>0</v>
      </c>
      <c r="AA417" s="1">
        <v>0</v>
      </c>
      <c r="AB417" s="1">
        <v>0</v>
      </c>
      <c r="AC417" s="1">
        <v>1</v>
      </c>
      <c r="AD417" s="1">
        <v>0</v>
      </c>
      <c r="AE417" s="1">
        <v>1</v>
      </c>
      <c r="AF417" s="1">
        <v>0</v>
      </c>
      <c r="AG417" s="1">
        <v>0</v>
      </c>
      <c r="AH417" s="1">
        <v>0</v>
      </c>
      <c r="AI417" s="1">
        <v>892</v>
      </c>
      <c r="AJ417" s="2">
        <v>42168</v>
      </c>
      <c r="AL417" t="str">
        <f t="shared" si="8"/>
        <v>987,1,1,76,515,47,181,149,95,95,15,9,6,9,7,0,0,0,0,0,0,0,53,2681,0,0,0,1,0,1,0,0,0,892,42168</v>
      </c>
    </row>
    <row r="418" spans="1:38" x14ac:dyDescent="0.25">
      <c r="A418" s="1">
        <v>75236</v>
      </c>
      <c r="B418" s="1">
        <v>954</v>
      </c>
      <c r="C418" s="1">
        <v>0</v>
      </c>
      <c r="D418" s="1">
        <v>1</v>
      </c>
      <c r="E418" s="1">
        <v>27</v>
      </c>
      <c r="F418" s="1">
        <v>438</v>
      </c>
      <c r="G418" s="1">
        <v>66</v>
      </c>
      <c r="H418" s="1">
        <v>400</v>
      </c>
      <c r="I418" s="1">
        <v>12</v>
      </c>
      <c r="J418" s="1">
        <v>38</v>
      </c>
      <c r="K418" s="1">
        <v>114</v>
      </c>
      <c r="L418" s="1">
        <v>1</v>
      </c>
      <c r="M418" s="1">
        <v>8</v>
      </c>
      <c r="N418" s="1">
        <v>3</v>
      </c>
      <c r="O418" s="1">
        <v>13</v>
      </c>
      <c r="P418" s="1">
        <v>4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56</v>
      </c>
      <c r="Y418" s="1">
        <v>2375</v>
      </c>
      <c r="Z418" s="1">
        <v>0</v>
      </c>
      <c r="AA418" s="1">
        <v>1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840</v>
      </c>
      <c r="AJ418" s="2">
        <v>42474</v>
      </c>
      <c r="AL418" t="str">
        <f t="shared" si="8"/>
        <v>954,0,1,27,438,66,400,12,38,114,1,8,3,13,4,0,0,0,0,0,0,0,56,2375,0,1,0,0,0,0,1,0,0,840,42474</v>
      </c>
    </row>
    <row r="419" spans="1:38" x14ac:dyDescent="0.25">
      <c r="A419" s="1">
        <v>30015</v>
      </c>
      <c r="B419" s="1">
        <v>52</v>
      </c>
      <c r="C419" s="1">
        <v>1</v>
      </c>
      <c r="D419" s="1">
        <v>0</v>
      </c>
      <c r="E419" s="1">
        <v>28</v>
      </c>
      <c r="F419" s="1">
        <v>25</v>
      </c>
      <c r="G419" s="1">
        <v>0</v>
      </c>
      <c r="H419" s="1">
        <v>22</v>
      </c>
      <c r="I419" s="1">
        <v>2</v>
      </c>
      <c r="J419" s="1">
        <v>3</v>
      </c>
      <c r="K419" s="1">
        <v>5</v>
      </c>
      <c r="L419" s="1">
        <v>2</v>
      </c>
      <c r="M419" s="1">
        <v>1</v>
      </c>
      <c r="N419" s="1">
        <v>0</v>
      </c>
      <c r="O419" s="1">
        <v>4</v>
      </c>
      <c r="P419" s="1">
        <v>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50</v>
      </c>
      <c r="Y419" s="1">
        <v>2306</v>
      </c>
      <c r="Z419" s="1">
        <v>0</v>
      </c>
      <c r="AA419" s="1">
        <v>0</v>
      </c>
      <c r="AB419" s="1">
        <v>1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47</v>
      </c>
      <c r="AJ419" s="2">
        <v>42543</v>
      </c>
      <c r="AL419" t="str">
        <f t="shared" si="8"/>
        <v>52,1,0,28,25,0,22,2,3,5,2,1,0,4,5,0,0,0,0,0,0,0,50,2306,0,0,1,0,0,0,1,0,0,47,42543</v>
      </c>
    </row>
    <row r="420" spans="1:38" x14ac:dyDescent="0.25">
      <c r="A420" s="1">
        <v>50943</v>
      </c>
      <c r="B420" s="1">
        <v>40</v>
      </c>
      <c r="C420" s="1">
        <v>0</v>
      </c>
      <c r="D420" s="1">
        <v>1</v>
      </c>
      <c r="E420" s="1">
        <v>49</v>
      </c>
      <c r="F420" s="1">
        <v>31</v>
      </c>
      <c r="G420" s="1">
        <v>0</v>
      </c>
      <c r="H420" s="1">
        <v>7</v>
      </c>
      <c r="I420" s="1">
        <v>2</v>
      </c>
      <c r="J420" s="1">
        <v>0</v>
      </c>
      <c r="K420" s="1">
        <v>6</v>
      </c>
      <c r="L420" s="1">
        <v>1</v>
      </c>
      <c r="M420" s="1">
        <v>1</v>
      </c>
      <c r="N420" s="1">
        <v>0</v>
      </c>
      <c r="O420" s="1">
        <v>3</v>
      </c>
      <c r="P420" s="1">
        <v>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64</v>
      </c>
      <c r="Y420" s="1">
        <v>2532</v>
      </c>
      <c r="Z420" s="1">
        <v>0</v>
      </c>
      <c r="AA420" s="1">
        <v>0</v>
      </c>
      <c r="AB420" s="1">
        <v>0</v>
      </c>
      <c r="AC420" s="1">
        <v>1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34</v>
      </c>
      <c r="AJ420" s="2">
        <v>42317</v>
      </c>
      <c r="AL420" t="str">
        <f t="shared" si="8"/>
        <v>40,0,1,49,31,0,7,2,0,6,1,1,0,3,5,0,0,0,0,0,0,0,64,2532,0,0,0,1,0,0,0,1,0,34,42317</v>
      </c>
    </row>
    <row r="421" spans="1:38" x14ac:dyDescent="0.25">
      <c r="A421" s="1">
        <v>67272</v>
      </c>
      <c r="B421" s="1">
        <v>719</v>
      </c>
      <c r="C421" s="1">
        <v>0</v>
      </c>
      <c r="D421" s="1">
        <v>1</v>
      </c>
      <c r="E421" s="1">
        <v>12</v>
      </c>
      <c r="F421" s="1">
        <v>357</v>
      </c>
      <c r="G421" s="1">
        <v>35</v>
      </c>
      <c r="H421" s="1">
        <v>271</v>
      </c>
      <c r="I421" s="1">
        <v>28</v>
      </c>
      <c r="J421" s="1">
        <v>28</v>
      </c>
      <c r="K421" s="1">
        <v>14</v>
      </c>
      <c r="L421" s="1">
        <v>3</v>
      </c>
      <c r="M421" s="1">
        <v>6</v>
      </c>
      <c r="N421" s="1">
        <v>2</v>
      </c>
      <c r="O421" s="1">
        <v>12</v>
      </c>
      <c r="P421" s="1">
        <v>5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54</v>
      </c>
      <c r="Y421" s="1">
        <v>2349</v>
      </c>
      <c r="Z421" s="1">
        <v>1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705</v>
      </c>
      <c r="AJ421" s="2">
        <v>42500</v>
      </c>
      <c r="AL421" t="str">
        <f t="shared" si="8"/>
        <v>719,0,1,12,357,35,271,28,28,14,3,6,2,12,5,0,0,0,0,0,0,0,54,2349,1,0,0,0,0,0,1,0,0,705,42500</v>
      </c>
    </row>
    <row r="422" spans="1:38" x14ac:dyDescent="0.25">
      <c r="A422" s="1">
        <v>51529</v>
      </c>
      <c r="B422" s="1">
        <v>445</v>
      </c>
      <c r="C422" s="1">
        <v>0</v>
      </c>
      <c r="D422" s="1">
        <v>1</v>
      </c>
      <c r="E422" s="1">
        <v>14</v>
      </c>
      <c r="F422" s="1">
        <v>400</v>
      </c>
      <c r="G422" s="1">
        <v>4</v>
      </c>
      <c r="H422" s="1">
        <v>35</v>
      </c>
      <c r="I422" s="1">
        <v>6</v>
      </c>
      <c r="J422" s="1">
        <v>0</v>
      </c>
      <c r="K422" s="1">
        <v>22</v>
      </c>
      <c r="L422" s="1">
        <v>2</v>
      </c>
      <c r="M422" s="1">
        <v>9</v>
      </c>
      <c r="N422" s="1">
        <v>1</v>
      </c>
      <c r="O422" s="1">
        <v>5</v>
      </c>
      <c r="P422" s="1">
        <v>8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71</v>
      </c>
      <c r="Y422" s="1">
        <v>2454</v>
      </c>
      <c r="Z422" s="1">
        <v>0</v>
      </c>
      <c r="AA422" s="1">
        <v>0</v>
      </c>
      <c r="AB422" s="1">
        <v>0</v>
      </c>
      <c r="AC422" s="1">
        <v>0</v>
      </c>
      <c r="AD422" s="1">
        <v>1</v>
      </c>
      <c r="AE422" s="1">
        <v>0</v>
      </c>
      <c r="AF422" s="1">
        <v>0</v>
      </c>
      <c r="AG422" s="1">
        <v>1</v>
      </c>
      <c r="AH422" s="1">
        <v>0</v>
      </c>
      <c r="AI422" s="1">
        <v>423</v>
      </c>
      <c r="AJ422" s="2">
        <v>42395</v>
      </c>
      <c r="AL422" t="str">
        <f t="shared" si="8"/>
        <v>445,0,1,14,400,4,35,6,0,22,2,9,1,5,8,0,0,0,0,0,0,0,71,2454,0,0,0,0,1,0,0,1,0,423,42395</v>
      </c>
    </row>
    <row r="423" spans="1:38" x14ac:dyDescent="0.25">
      <c r="A423" s="1">
        <v>32011</v>
      </c>
      <c r="B423" s="1">
        <v>117</v>
      </c>
      <c r="C423" s="1">
        <v>1</v>
      </c>
      <c r="D423" s="1">
        <v>0</v>
      </c>
      <c r="E423" s="1">
        <v>89</v>
      </c>
      <c r="F423" s="1">
        <v>99</v>
      </c>
      <c r="G423" s="1">
        <v>0</v>
      </c>
      <c r="H423" s="1">
        <v>15</v>
      </c>
      <c r="I423" s="1">
        <v>2</v>
      </c>
      <c r="J423" s="1">
        <v>1</v>
      </c>
      <c r="K423" s="1">
        <v>5</v>
      </c>
      <c r="L423" s="1">
        <v>3</v>
      </c>
      <c r="M423" s="1">
        <v>2</v>
      </c>
      <c r="N423" s="1">
        <v>1</v>
      </c>
      <c r="O423" s="1">
        <v>4</v>
      </c>
      <c r="P423" s="1">
        <v>7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49</v>
      </c>
      <c r="Y423" s="1">
        <v>2470</v>
      </c>
      <c r="Z423" s="1">
        <v>0</v>
      </c>
      <c r="AA423" s="1">
        <v>1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1</v>
      </c>
      <c r="AI423" s="1">
        <v>112</v>
      </c>
      <c r="AJ423" s="2">
        <v>42379</v>
      </c>
      <c r="AL423" t="str">
        <f t="shared" si="8"/>
        <v>117,1,0,89,99,0,15,2,1,5,3,2,1,4,7,0,0,0,0,0,0,0,49,2470,0,1,0,0,0,0,0,0,1,112,42379</v>
      </c>
    </row>
    <row r="424" spans="1:38" x14ac:dyDescent="0.25">
      <c r="A424" s="1">
        <v>7500</v>
      </c>
      <c r="B424" s="1">
        <v>27</v>
      </c>
      <c r="C424" s="1">
        <v>1</v>
      </c>
      <c r="D424" s="1">
        <v>0</v>
      </c>
      <c r="E424" s="1">
        <v>96</v>
      </c>
      <c r="F424" s="1">
        <v>1</v>
      </c>
      <c r="G424" s="1">
        <v>11</v>
      </c>
      <c r="H424" s="1">
        <v>5</v>
      </c>
      <c r="I424" s="1">
        <v>4</v>
      </c>
      <c r="J424" s="1">
        <v>6</v>
      </c>
      <c r="K424" s="1">
        <v>9</v>
      </c>
      <c r="L424" s="1">
        <v>2</v>
      </c>
      <c r="M424" s="1">
        <v>2</v>
      </c>
      <c r="N424" s="1">
        <v>0</v>
      </c>
      <c r="O424" s="1">
        <v>3</v>
      </c>
      <c r="P424" s="1">
        <v>8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34</v>
      </c>
      <c r="Y424" s="1">
        <v>2666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1</v>
      </c>
      <c r="AF424" s="1">
        <v>0</v>
      </c>
      <c r="AG424" s="1">
        <v>0</v>
      </c>
      <c r="AH424" s="1">
        <v>0</v>
      </c>
      <c r="AI424" s="1">
        <v>18</v>
      </c>
      <c r="AJ424" s="2">
        <v>42183</v>
      </c>
      <c r="AL424" t="str">
        <f t="shared" si="8"/>
        <v>27,1,0,96,1,11,5,4,6,9,2,2,0,3,8,0,0,0,0,0,0,0,34,2666,0,1,0,0,0,1,0,0,0,18,42183</v>
      </c>
    </row>
    <row r="425" spans="1:38" x14ac:dyDescent="0.25">
      <c r="A425" s="1">
        <v>28691</v>
      </c>
      <c r="B425" s="1">
        <v>30</v>
      </c>
      <c r="C425" s="1">
        <v>1</v>
      </c>
      <c r="D425" s="1">
        <v>0</v>
      </c>
      <c r="E425" s="1">
        <v>56</v>
      </c>
      <c r="F425" s="1">
        <v>5</v>
      </c>
      <c r="G425" s="1">
        <v>4</v>
      </c>
      <c r="H425" s="1">
        <v>13</v>
      </c>
      <c r="I425" s="1">
        <v>8</v>
      </c>
      <c r="J425" s="1">
        <v>0</v>
      </c>
      <c r="K425" s="1">
        <v>4</v>
      </c>
      <c r="L425" s="1">
        <v>1</v>
      </c>
      <c r="M425" s="1">
        <v>1</v>
      </c>
      <c r="N425" s="1">
        <v>0</v>
      </c>
      <c r="O425" s="1">
        <v>3</v>
      </c>
      <c r="P425" s="1">
        <v>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31</v>
      </c>
      <c r="Y425" s="1">
        <v>2519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26</v>
      </c>
      <c r="AJ425" s="2">
        <v>42330</v>
      </c>
      <c r="AL425" t="str">
        <f t="shared" si="8"/>
        <v>30,1,0,56,5,4,13,8,0,4,1,1,0,3,8,0,0,0,0,0,0,0,31,2519,0,1,0,0,0,0,1,0,0,26,42330</v>
      </c>
    </row>
    <row r="426" spans="1:38" x14ac:dyDescent="0.25">
      <c r="A426" s="1">
        <v>56223</v>
      </c>
      <c r="B426" s="1">
        <v>152</v>
      </c>
      <c r="C426" s="1">
        <v>0</v>
      </c>
      <c r="D426" s="1">
        <v>1</v>
      </c>
      <c r="E426" s="1">
        <v>72</v>
      </c>
      <c r="F426" s="1">
        <v>77</v>
      </c>
      <c r="G426" s="1">
        <v>28</v>
      </c>
      <c r="H426" s="1">
        <v>31</v>
      </c>
      <c r="I426" s="1">
        <v>16</v>
      </c>
      <c r="J426" s="1">
        <v>0</v>
      </c>
      <c r="K426" s="1">
        <v>4</v>
      </c>
      <c r="L426" s="1">
        <v>2</v>
      </c>
      <c r="M426" s="1">
        <v>2</v>
      </c>
      <c r="N426" s="1">
        <v>1</v>
      </c>
      <c r="O426" s="1">
        <v>5</v>
      </c>
      <c r="P426" s="1">
        <v>4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72</v>
      </c>
      <c r="Y426" s="1">
        <v>2350</v>
      </c>
      <c r="Z426" s="1">
        <v>0</v>
      </c>
      <c r="AA426" s="1">
        <v>1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1</v>
      </c>
      <c r="AI426" s="1">
        <v>148</v>
      </c>
      <c r="AJ426" s="2">
        <v>42499</v>
      </c>
      <c r="AL426" t="str">
        <f t="shared" si="8"/>
        <v>152,0,1,72,77,28,31,16,0,4,2,2,1,5,4,0,0,0,0,0,0,0,72,2350,0,1,0,0,0,0,0,0,1,148,42499</v>
      </c>
    </row>
    <row r="427" spans="1:38" x14ac:dyDescent="0.25">
      <c r="A427" s="1">
        <v>18100</v>
      </c>
      <c r="B427" s="1">
        <v>13</v>
      </c>
      <c r="C427" s="1">
        <v>0</v>
      </c>
      <c r="D427" s="1">
        <v>0</v>
      </c>
      <c r="E427" s="1">
        <v>14</v>
      </c>
      <c r="F427" s="1">
        <v>3</v>
      </c>
      <c r="G427" s="1">
        <v>1</v>
      </c>
      <c r="H427" s="1">
        <v>2</v>
      </c>
      <c r="I427" s="1">
        <v>4</v>
      </c>
      <c r="J427" s="1">
        <v>3</v>
      </c>
      <c r="K427" s="1">
        <v>1</v>
      </c>
      <c r="L427" s="1">
        <v>1</v>
      </c>
      <c r="M427" s="1">
        <v>0</v>
      </c>
      <c r="N427" s="1">
        <v>0</v>
      </c>
      <c r="O427" s="1">
        <v>3</v>
      </c>
      <c r="P427" s="1">
        <v>5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74</v>
      </c>
      <c r="Y427" s="1">
        <v>2486</v>
      </c>
      <c r="Z427" s="1">
        <v>0</v>
      </c>
      <c r="AA427" s="1">
        <v>1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12</v>
      </c>
      <c r="AJ427" s="2">
        <v>42363</v>
      </c>
      <c r="AL427" t="str">
        <f t="shared" si="8"/>
        <v>13,0,0,14,3,1,2,4,3,1,1,0,0,3,5,0,0,0,0,0,0,0,74,2486,0,1,0,0,0,0,1,0,0,12,42363</v>
      </c>
    </row>
    <row r="428" spans="1:38" x14ac:dyDescent="0.25">
      <c r="A428" s="1">
        <v>30279</v>
      </c>
      <c r="B428" s="1">
        <v>36</v>
      </c>
      <c r="C428" s="1">
        <v>1</v>
      </c>
      <c r="D428" s="1">
        <v>0</v>
      </c>
      <c r="E428" s="1">
        <v>13</v>
      </c>
      <c r="F428" s="1">
        <v>10</v>
      </c>
      <c r="G428" s="1">
        <v>4</v>
      </c>
      <c r="H428" s="1">
        <v>14</v>
      </c>
      <c r="I428" s="1">
        <v>4</v>
      </c>
      <c r="J428" s="1">
        <v>4</v>
      </c>
      <c r="K428" s="1">
        <v>1</v>
      </c>
      <c r="L428" s="1">
        <v>1</v>
      </c>
      <c r="M428" s="1">
        <v>1</v>
      </c>
      <c r="N428" s="1">
        <v>0</v>
      </c>
      <c r="O428" s="1">
        <v>3</v>
      </c>
      <c r="P428" s="1">
        <v>8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31</v>
      </c>
      <c r="Y428" s="1">
        <v>2705</v>
      </c>
      <c r="Z428" s="1">
        <v>0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35</v>
      </c>
      <c r="AJ428" s="2">
        <v>42144</v>
      </c>
      <c r="AL428" t="str">
        <f t="shared" si="8"/>
        <v>36,1,0,13,10,4,14,4,4,1,1,1,0,3,8,0,0,0,0,0,0,0,31,2705,0,0,1,0,0,0,1,0,0,35,42144</v>
      </c>
    </row>
    <row r="429" spans="1:38" x14ac:dyDescent="0.25">
      <c r="A429" s="1">
        <v>20130</v>
      </c>
      <c r="B429" s="1">
        <v>22</v>
      </c>
      <c r="C429" s="1">
        <v>0</v>
      </c>
      <c r="D429" s="1">
        <v>0</v>
      </c>
      <c r="E429" s="1">
        <v>99</v>
      </c>
      <c r="F429" s="1">
        <v>0</v>
      </c>
      <c r="G429" s="1">
        <v>6</v>
      </c>
      <c r="H429" s="1">
        <v>3</v>
      </c>
      <c r="I429" s="1">
        <v>7</v>
      </c>
      <c r="J429" s="1">
        <v>6</v>
      </c>
      <c r="K429" s="1">
        <v>12</v>
      </c>
      <c r="L429" s="1">
        <v>1</v>
      </c>
      <c r="M429" s="1">
        <v>1</v>
      </c>
      <c r="N429" s="1">
        <v>0</v>
      </c>
      <c r="O429" s="1">
        <v>3</v>
      </c>
      <c r="P429" s="1">
        <v>8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46</v>
      </c>
      <c r="Y429" s="1">
        <v>2263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1</v>
      </c>
      <c r="AF429" s="1">
        <v>0</v>
      </c>
      <c r="AG429" s="1">
        <v>0</v>
      </c>
      <c r="AH429" s="1">
        <v>0</v>
      </c>
      <c r="AI429" s="1">
        <v>10</v>
      </c>
      <c r="AJ429" s="2">
        <v>42586</v>
      </c>
      <c r="AL429" t="str">
        <f t="shared" si="8"/>
        <v>22,0,0,99,0,6,3,7,6,12,1,1,0,3,8,0,0,0,0,0,0,0,46,2263,0,1,0,0,0,1,0,0,0,10,42586</v>
      </c>
    </row>
    <row r="430" spans="1:38" x14ac:dyDescent="0.25">
      <c r="A430" s="1">
        <v>23295</v>
      </c>
      <c r="B430" s="1">
        <v>15</v>
      </c>
      <c r="C430" s="1">
        <v>0</v>
      </c>
      <c r="D430" s="1">
        <v>0</v>
      </c>
      <c r="E430" s="1">
        <v>72</v>
      </c>
      <c r="F430" s="1">
        <v>0</v>
      </c>
      <c r="G430" s="1">
        <v>0</v>
      </c>
      <c r="H430" s="1">
        <v>1</v>
      </c>
      <c r="I430" s="1">
        <v>2</v>
      </c>
      <c r="J430" s="1">
        <v>12</v>
      </c>
      <c r="K430" s="1">
        <v>5</v>
      </c>
      <c r="L430" s="1">
        <v>1</v>
      </c>
      <c r="M430" s="1">
        <v>1</v>
      </c>
      <c r="N430" s="1">
        <v>0</v>
      </c>
      <c r="O430" s="1">
        <v>2</v>
      </c>
      <c r="P430" s="1">
        <v>8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61</v>
      </c>
      <c r="Y430" s="1">
        <v>2510</v>
      </c>
      <c r="Z430" s="1">
        <v>1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10</v>
      </c>
      <c r="AJ430" s="2">
        <v>42339</v>
      </c>
      <c r="AL430" t="str">
        <f t="shared" si="8"/>
        <v>15,0,0,72,0,0,1,2,12,5,1,1,0,2,8,0,0,0,0,0,0,0,61,2510,1,0,0,0,0,0,1,0,0,10,42339</v>
      </c>
    </row>
    <row r="431" spans="1:38" x14ac:dyDescent="0.25">
      <c r="A431" s="1">
        <v>42618</v>
      </c>
      <c r="B431" s="1">
        <v>182</v>
      </c>
      <c r="C431" s="1">
        <v>1</v>
      </c>
      <c r="D431" s="1">
        <v>0</v>
      </c>
      <c r="E431" s="1">
        <v>92</v>
      </c>
      <c r="F431" s="1">
        <v>76</v>
      </c>
      <c r="G431" s="1">
        <v>14</v>
      </c>
      <c r="H431" s="1">
        <v>74</v>
      </c>
      <c r="I431" s="1">
        <v>13</v>
      </c>
      <c r="J431" s="1">
        <v>5</v>
      </c>
      <c r="K431" s="1">
        <v>10</v>
      </c>
      <c r="L431" s="1">
        <v>2</v>
      </c>
      <c r="M431" s="1">
        <v>5</v>
      </c>
      <c r="N431" s="1">
        <v>0</v>
      </c>
      <c r="O431" s="1">
        <v>4</v>
      </c>
      <c r="P431" s="1">
        <v>8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48</v>
      </c>
      <c r="Y431" s="1">
        <v>2422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>
        <v>172</v>
      </c>
      <c r="AJ431" s="2">
        <v>42427</v>
      </c>
      <c r="AL431" t="str">
        <f t="shared" si="8"/>
        <v>182,1,0,92,76,14,74,13,5,10,2,5,0,4,8,0,0,0,0,0,0,0,48,2422,1,0,0,0,0,0,0,1,0,172,42427</v>
      </c>
    </row>
    <row r="432" spans="1:38" x14ac:dyDescent="0.25">
      <c r="A432" s="1">
        <v>81246</v>
      </c>
      <c r="B432" s="1">
        <v>1342</v>
      </c>
      <c r="C432" s="1">
        <v>0</v>
      </c>
      <c r="D432" s="1">
        <v>0</v>
      </c>
      <c r="E432" s="1">
        <v>87</v>
      </c>
      <c r="F432" s="1">
        <v>398</v>
      </c>
      <c r="G432" s="1">
        <v>190</v>
      </c>
      <c r="H432" s="1">
        <v>537</v>
      </c>
      <c r="I432" s="1">
        <v>61</v>
      </c>
      <c r="J432" s="1">
        <v>156</v>
      </c>
      <c r="K432" s="1">
        <v>37</v>
      </c>
      <c r="L432" s="1">
        <v>1</v>
      </c>
      <c r="M432" s="1">
        <v>4</v>
      </c>
      <c r="N432" s="1">
        <v>5</v>
      </c>
      <c r="O432" s="1">
        <v>7</v>
      </c>
      <c r="P432" s="1">
        <v>1</v>
      </c>
      <c r="Q432" s="1">
        <v>1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56</v>
      </c>
      <c r="Y432" s="1">
        <v>2341</v>
      </c>
      <c r="Z432" s="1">
        <v>0</v>
      </c>
      <c r="AA432" s="1">
        <v>0</v>
      </c>
      <c r="AB432" s="1">
        <v>1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1305</v>
      </c>
      <c r="AJ432" s="2">
        <v>42508</v>
      </c>
      <c r="AL432" t="str">
        <f t="shared" si="8"/>
        <v>1342,0,0,87,398,190,537,61,156,37,1,4,5,7,1,1,0,1,0,0,0,0,56,2341,0,0,1,0,0,0,1,0,0,1305,42508</v>
      </c>
    </row>
    <row r="433" spans="1:38" x14ac:dyDescent="0.25">
      <c r="A433" s="1">
        <v>24027</v>
      </c>
      <c r="B433" s="1">
        <v>43</v>
      </c>
      <c r="C433" s="1">
        <v>1</v>
      </c>
      <c r="D433" s="1">
        <v>0</v>
      </c>
      <c r="E433" s="1">
        <v>7</v>
      </c>
      <c r="F433" s="1">
        <v>14</v>
      </c>
      <c r="G433" s="1">
        <v>7</v>
      </c>
      <c r="H433" s="1">
        <v>11</v>
      </c>
      <c r="I433" s="1">
        <v>11</v>
      </c>
      <c r="J433" s="1">
        <v>0</v>
      </c>
      <c r="K433" s="1">
        <v>5</v>
      </c>
      <c r="L433" s="1">
        <v>2</v>
      </c>
      <c r="M433" s="1">
        <v>2</v>
      </c>
      <c r="N433" s="1">
        <v>0</v>
      </c>
      <c r="O433" s="1">
        <v>3</v>
      </c>
      <c r="P433" s="1">
        <v>8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44</v>
      </c>
      <c r="Y433" s="1">
        <v>2544</v>
      </c>
      <c r="Z433" s="1">
        <v>0</v>
      </c>
      <c r="AA433" s="1">
        <v>1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38</v>
      </c>
      <c r="AJ433" s="2">
        <v>42305</v>
      </c>
      <c r="AL433" t="str">
        <f t="shared" si="8"/>
        <v>43,1,0,7,14,7,11,11,0,5,2,2,0,3,8,0,0,0,0,0,0,0,44,2544,0,1,0,0,0,0,1,0,0,38,42305</v>
      </c>
    </row>
    <row r="434" spans="1:38" x14ac:dyDescent="0.25">
      <c r="A434" s="1">
        <v>55707</v>
      </c>
      <c r="B434" s="1">
        <v>393</v>
      </c>
      <c r="C434" s="1">
        <v>0</v>
      </c>
      <c r="D434" s="1">
        <v>1</v>
      </c>
      <c r="E434" s="1">
        <v>91</v>
      </c>
      <c r="F434" s="1">
        <v>208</v>
      </c>
      <c r="G434" s="1">
        <v>7</v>
      </c>
      <c r="H434" s="1">
        <v>82</v>
      </c>
      <c r="I434" s="1">
        <v>30</v>
      </c>
      <c r="J434" s="1">
        <v>66</v>
      </c>
      <c r="K434" s="1">
        <v>35</v>
      </c>
      <c r="L434" s="1">
        <v>2</v>
      </c>
      <c r="M434" s="1">
        <v>3</v>
      </c>
      <c r="N434" s="1">
        <v>2</v>
      </c>
      <c r="O434" s="1">
        <v>9</v>
      </c>
      <c r="P434" s="1">
        <v>3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67</v>
      </c>
      <c r="Y434" s="1">
        <v>2348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358</v>
      </c>
      <c r="AJ434" s="2">
        <v>42501</v>
      </c>
      <c r="AL434" t="str">
        <f t="shared" si="8"/>
        <v>393,0,1,91,208,7,82,30,66,35,2,3,2,9,3,0,0,0,0,0,0,0,67,2348,0,1,0,0,0,0,0,0,1,358,42501</v>
      </c>
    </row>
    <row r="435" spans="1:38" x14ac:dyDescent="0.25">
      <c r="A435" s="1">
        <v>57959</v>
      </c>
      <c r="B435" s="1">
        <v>835</v>
      </c>
      <c r="C435" s="1">
        <v>0</v>
      </c>
      <c r="D435" s="1">
        <v>1</v>
      </c>
      <c r="E435" s="1">
        <v>71</v>
      </c>
      <c r="F435" s="1">
        <v>430</v>
      </c>
      <c r="G435" s="1">
        <v>16</v>
      </c>
      <c r="H435" s="1">
        <v>322</v>
      </c>
      <c r="I435" s="1">
        <v>43</v>
      </c>
      <c r="J435" s="1">
        <v>24</v>
      </c>
      <c r="K435" s="1">
        <v>33</v>
      </c>
      <c r="L435" s="1">
        <v>5</v>
      </c>
      <c r="M435" s="1">
        <v>4</v>
      </c>
      <c r="N435" s="1">
        <v>7</v>
      </c>
      <c r="O435" s="1">
        <v>11</v>
      </c>
      <c r="P435" s="1">
        <v>3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65</v>
      </c>
      <c r="Y435" s="1">
        <v>2582</v>
      </c>
      <c r="Z435" s="1">
        <v>0</v>
      </c>
      <c r="AA435" s="1">
        <v>0</v>
      </c>
      <c r="AB435" s="1">
        <v>1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802</v>
      </c>
      <c r="AJ435" s="2">
        <v>42267</v>
      </c>
      <c r="AL435" t="str">
        <f t="shared" si="8"/>
        <v>835,0,1,71,430,16,322,43,24,33,5,4,7,11,3,0,0,0,0,0,0,0,65,2582,0,0,1,0,0,0,1,0,0,802,42267</v>
      </c>
    </row>
    <row r="436" spans="1:38" x14ac:dyDescent="0.25">
      <c r="A436" s="1">
        <v>56796</v>
      </c>
      <c r="B436" s="1">
        <v>964</v>
      </c>
      <c r="C436" s="1">
        <v>0</v>
      </c>
      <c r="D436" s="1">
        <v>1</v>
      </c>
      <c r="E436" s="1">
        <v>24</v>
      </c>
      <c r="F436" s="1">
        <v>656</v>
      </c>
      <c r="G436" s="1">
        <v>38</v>
      </c>
      <c r="H436" s="1">
        <v>161</v>
      </c>
      <c r="I436" s="1">
        <v>62</v>
      </c>
      <c r="J436" s="1">
        <v>47</v>
      </c>
      <c r="K436" s="1">
        <v>37</v>
      </c>
      <c r="L436" s="1">
        <v>3</v>
      </c>
      <c r="M436" s="1">
        <v>8</v>
      </c>
      <c r="N436" s="1">
        <v>9</v>
      </c>
      <c r="O436" s="1">
        <v>7</v>
      </c>
      <c r="P436" s="1">
        <v>7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51</v>
      </c>
      <c r="Y436" s="1">
        <v>2657</v>
      </c>
      <c r="Z436" s="1">
        <v>0</v>
      </c>
      <c r="AA436" s="1">
        <v>1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927</v>
      </c>
      <c r="AJ436" s="2">
        <v>42192</v>
      </c>
      <c r="AL436" t="str">
        <f t="shared" si="8"/>
        <v>964,0,1,24,656,38,161,62,47,37,3,8,9,7,7,0,0,0,0,0,0,0,51,2657,0,1,0,0,0,0,1,0,0,927,42192</v>
      </c>
    </row>
    <row r="437" spans="1:38" x14ac:dyDescent="0.25">
      <c r="A437" s="1">
        <v>36230</v>
      </c>
      <c r="B437" s="1">
        <v>56</v>
      </c>
      <c r="C437" s="1">
        <v>1</v>
      </c>
      <c r="D437" s="1">
        <v>0</v>
      </c>
      <c r="E437" s="1">
        <v>17</v>
      </c>
      <c r="F437" s="1">
        <v>14</v>
      </c>
      <c r="G437" s="1">
        <v>2</v>
      </c>
      <c r="H437" s="1">
        <v>30</v>
      </c>
      <c r="I437" s="1">
        <v>8</v>
      </c>
      <c r="J437" s="1">
        <v>2</v>
      </c>
      <c r="K437" s="1">
        <v>3</v>
      </c>
      <c r="L437" s="1">
        <v>1</v>
      </c>
      <c r="M437" s="1">
        <v>2</v>
      </c>
      <c r="N437" s="1">
        <v>0</v>
      </c>
      <c r="O437" s="1">
        <v>4</v>
      </c>
      <c r="P437" s="1">
        <v>5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49</v>
      </c>
      <c r="Y437" s="1">
        <v>2414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0</v>
      </c>
      <c r="AI437" s="1">
        <v>53</v>
      </c>
      <c r="AJ437" s="2">
        <v>42435</v>
      </c>
      <c r="AL437" t="str">
        <f t="shared" si="8"/>
        <v>56,1,0,17,14,2,30,8,2,3,1,2,0,4,5,0,0,0,0,0,0,0,49,2414,0,0,1,0,0,0,0,1,0,53,42435</v>
      </c>
    </row>
    <row r="438" spans="1:38" x14ac:dyDescent="0.25">
      <c r="A438" s="1">
        <v>70829</v>
      </c>
      <c r="B438" s="1">
        <v>408</v>
      </c>
      <c r="C438" s="1">
        <v>1</v>
      </c>
      <c r="D438" s="1">
        <v>1</v>
      </c>
      <c r="E438" s="1">
        <v>87</v>
      </c>
      <c r="F438" s="1">
        <v>141</v>
      </c>
      <c r="G438" s="1">
        <v>70</v>
      </c>
      <c r="H438" s="1">
        <v>106</v>
      </c>
      <c r="I438" s="1">
        <v>72</v>
      </c>
      <c r="J438" s="1">
        <v>19</v>
      </c>
      <c r="K438" s="1">
        <v>23</v>
      </c>
      <c r="L438" s="1">
        <v>2</v>
      </c>
      <c r="M438" s="1">
        <v>4</v>
      </c>
      <c r="N438" s="1">
        <v>2</v>
      </c>
      <c r="O438" s="1">
        <v>8</v>
      </c>
      <c r="P438" s="1">
        <v>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40</v>
      </c>
      <c r="Y438" s="1">
        <v>2369</v>
      </c>
      <c r="Z438" s="1">
        <v>0</v>
      </c>
      <c r="AA438" s="1">
        <v>1</v>
      </c>
      <c r="AB438" s="1">
        <v>0</v>
      </c>
      <c r="AC438" s="1">
        <v>0</v>
      </c>
      <c r="AD438" s="1">
        <v>0</v>
      </c>
      <c r="AE438" s="1">
        <v>1</v>
      </c>
      <c r="AF438" s="1">
        <v>0</v>
      </c>
      <c r="AG438" s="1">
        <v>0</v>
      </c>
      <c r="AH438" s="1">
        <v>0</v>
      </c>
      <c r="AI438" s="1">
        <v>385</v>
      </c>
      <c r="AJ438" s="2">
        <v>42480</v>
      </c>
      <c r="AL438" t="str">
        <f t="shared" si="8"/>
        <v>408,1,1,87,141,70,106,72,19,23,2,4,2,8,3,0,0,0,0,0,0,0,40,2369,0,1,0,0,0,1,0,0,0,385,42480</v>
      </c>
    </row>
    <row r="439" spans="1:38" x14ac:dyDescent="0.25">
      <c r="A439" s="1">
        <v>65991</v>
      </c>
      <c r="B439" s="1">
        <v>962</v>
      </c>
      <c r="C439" s="1">
        <v>0</v>
      </c>
      <c r="D439" s="1">
        <v>1</v>
      </c>
      <c r="E439" s="1">
        <v>21</v>
      </c>
      <c r="F439" s="1">
        <v>507</v>
      </c>
      <c r="G439" s="1">
        <v>19</v>
      </c>
      <c r="H439" s="1">
        <v>364</v>
      </c>
      <c r="I439" s="1">
        <v>25</v>
      </c>
      <c r="J439" s="1">
        <v>47</v>
      </c>
      <c r="K439" s="1">
        <v>9</v>
      </c>
      <c r="L439" s="1">
        <v>3</v>
      </c>
      <c r="M439" s="1">
        <v>9</v>
      </c>
      <c r="N439" s="1">
        <v>5</v>
      </c>
      <c r="O439" s="1">
        <v>10</v>
      </c>
      <c r="P439" s="1">
        <v>7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44</v>
      </c>
      <c r="Y439" s="1">
        <v>2819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953</v>
      </c>
      <c r="AJ439" s="2">
        <v>42030</v>
      </c>
      <c r="AL439" t="str">
        <f t="shared" si="8"/>
        <v>962,0,1,21,507,19,364,25,47,9,3,9,5,10,7,0,0,0,0,0,0,0,44,2819,0,1,0,0,0,0,1,0,0,953,42030</v>
      </c>
    </row>
    <row r="440" spans="1:38" x14ac:dyDescent="0.25">
      <c r="A440" s="1">
        <v>38988</v>
      </c>
      <c r="B440" s="1">
        <v>306</v>
      </c>
      <c r="C440" s="1">
        <v>1</v>
      </c>
      <c r="D440" s="1">
        <v>2</v>
      </c>
      <c r="E440" s="1">
        <v>90</v>
      </c>
      <c r="F440" s="1">
        <v>164</v>
      </c>
      <c r="G440" s="1">
        <v>24</v>
      </c>
      <c r="H440" s="1">
        <v>103</v>
      </c>
      <c r="I440" s="1">
        <v>12</v>
      </c>
      <c r="J440" s="1">
        <v>3</v>
      </c>
      <c r="K440" s="1">
        <v>42</v>
      </c>
      <c r="L440" s="1">
        <v>7</v>
      </c>
      <c r="M440" s="1">
        <v>5</v>
      </c>
      <c r="N440" s="1">
        <v>1</v>
      </c>
      <c r="O440" s="1">
        <v>6</v>
      </c>
      <c r="P440" s="1">
        <v>8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48</v>
      </c>
      <c r="Y440" s="1">
        <v>2837</v>
      </c>
      <c r="Z440" s="1">
        <v>0</v>
      </c>
      <c r="AA440" s="1">
        <v>1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264</v>
      </c>
      <c r="AJ440" s="2">
        <v>42012</v>
      </c>
      <c r="AL440" t="str">
        <f t="shared" si="8"/>
        <v>306,1,2,90,164,24,103,12,3,42,7,5,1,6,8,0,0,0,0,0,0,0,48,2837,0,1,0,0,0,0,1,0,0,264,42012</v>
      </c>
    </row>
    <row r="441" spans="1:38" x14ac:dyDescent="0.25">
      <c r="A441" s="1">
        <v>84865</v>
      </c>
      <c r="B441" s="1">
        <v>1672</v>
      </c>
      <c r="C441" s="1">
        <v>0</v>
      </c>
      <c r="D441" s="1">
        <v>0</v>
      </c>
      <c r="E441" s="1">
        <v>1</v>
      </c>
      <c r="F441" s="1">
        <v>1248</v>
      </c>
      <c r="G441" s="1">
        <v>16</v>
      </c>
      <c r="H441" s="1">
        <v>349</v>
      </c>
      <c r="I441" s="1">
        <v>43</v>
      </c>
      <c r="J441" s="1">
        <v>16</v>
      </c>
      <c r="K441" s="1">
        <v>16</v>
      </c>
      <c r="L441" s="1">
        <v>1</v>
      </c>
      <c r="M441" s="1">
        <v>2</v>
      </c>
      <c r="N441" s="1">
        <v>4</v>
      </c>
      <c r="O441" s="1">
        <v>9</v>
      </c>
      <c r="P441" s="1">
        <v>4</v>
      </c>
      <c r="Q441" s="1">
        <v>1</v>
      </c>
      <c r="R441" s="1">
        <v>1</v>
      </c>
      <c r="S441" s="1">
        <v>0</v>
      </c>
      <c r="T441" s="1">
        <v>1</v>
      </c>
      <c r="U441" s="1">
        <v>1</v>
      </c>
      <c r="V441" s="1">
        <v>0</v>
      </c>
      <c r="W441" s="1">
        <v>1</v>
      </c>
      <c r="X441" s="1">
        <v>59</v>
      </c>
      <c r="Y441" s="1">
        <v>2575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>
        <v>1656</v>
      </c>
      <c r="AJ441" s="2">
        <v>42274</v>
      </c>
      <c r="AL441" t="str">
        <f t="shared" si="8"/>
        <v>1672,0,0,1,1248,16,349,43,16,16,1,2,4,9,4,1,1,0,1,1,0,1,59,2575,0,0,1,0,0,0,0,0,1,1656,42274</v>
      </c>
    </row>
    <row r="442" spans="1:38" x14ac:dyDescent="0.25">
      <c r="A442" s="1">
        <v>78789</v>
      </c>
      <c r="B442" s="1">
        <v>1671</v>
      </c>
      <c r="C442" s="1">
        <v>0</v>
      </c>
      <c r="D442" s="1">
        <v>0</v>
      </c>
      <c r="E442" s="1">
        <v>12</v>
      </c>
      <c r="F442" s="1">
        <v>667</v>
      </c>
      <c r="G442" s="1">
        <v>50</v>
      </c>
      <c r="H442" s="1">
        <v>850</v>
      </c>
      <c r="I442" s="1">
        <v>21</v>
      </c>
      <c r="J442" s="1">
        <v>83</v>
      </c>
      <c r="K442" s="1">
        <v>83</v>
      </c>
      <c r="L442" s="1">
        <v>1</v>
      </c>
      <c r="M442" s="1">
        <v>4</v>
      </c>
      <c r="N442" s="1">
        <v>6</v>
      </c>
      <c r="O442" s="1">
        <v>5</v>
      </c>
      <c r="P442" s="1">
        <v>2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40</v>
      </c>
      <c r="Y442" s="1">
        <v>2849</v>
      </c>
      <c r="Z442" s="1">
        <v>1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0</v>
      </c>
      <c r="AI442" s="1">
        <v>1588</v>
      </c>
      <c r="AJ442" s="2">
        <v>42000</v>
      </c>
      <c r="AL442" t="str">
        <f t="shared" si="8"/>
        <v>1671,0,0,12,667,50,850,21,83,83,1,4,6,5,2,0,0,0,0,0,0,1,40,2849,1,0,0,0,0,0,0,1,0,1588,42000</v>
      </c>
    </row>
    <row r="443" spans="1:38" x14ac:dyDescent="0.25">
      <c r="A443" s="1">
        <v>50300</v>
      </c>
      <c r="B443" s="1">
        <v>265</v>
      </c>
      <c r="C443" s="1">
        <v>0</v>
      </c>
      <c r="D443" s="1">
        <v>1</v>
      </c>
      <c r="E443" s="1">
        <v>52</v>
      </c>
      <c r="F443" s="1">
        <v>143</v>
      </c>
      <c r="G443" s="1">
        <v>15</v>
      </c>
      <c r="H443" s="1">
        <v>60</v>
      </c>
      <c r="I443" s="1">
        <v>24</v>
      </c>
      <c r="J443" s="1">
        <v>23</v>
      </c>
      <c r="K443" s="1">
        <v>5</v>
      </c>
      <c r="L443" s="1">
        <v>2</v>
      </c>
      <c r="M443" s="1">
        <v>2</v>
      </c>
      <c r="N443" s="1">
        <v>1</v>
      </c>
      <c r="O443" s="1">
        <v>8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68</v>
      </c>
      <c r="Y443" s="1">
        <v>2194</v>
      </c>
      <c r="Z443" s="1">
        <v>0</v>
      </c>
      <c r="AA443" s="1">
        <v>1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260</v>
      </c>
      <c r="AJ443" s="2">
        <v>42655</v>
      </c>
      <c r="AL443" t="str">
        <f t="shared" si="8"/>
        <v>265,0,1,52,143,15,60,24,23,5,2,2,1,8,2,0,0,0,0,0,0,0,68,2194,0,1,0,0,0,0,1,0,0,260,42655</v>
      </c>
    </row>
    <row r="444" spans="1:38" x14ac:dyDescent="0.25">
      <c r="A444" s="1">
        <v>66664</v>
      </c>
      <c r="B444" s="1">
        <v>1257</v>
      </c>
      <c r="C444" s="1">
        <v>0</v>
      </c>
      <c r="D444" s="1">
        <v>0</v>
      </c>
      <c r="E444" s="1">
        <v>78</v>
      </c>
      <c r="F444" s="1">
        <v>398</v>
      </c>
      <c r="G444" s="1">
        <v>96</v>
      </c>
      <c r="H444" s="1">
        <v>447</v>
      </c>
      <c r="I444" s="1">
        <v>220</v>
      </c>
      <c r="J444" s="1">
        <v>96</v>
      </c>
      <c r="K444" s="1">
        <v>32</v>
      </c>
      <c r="L444" s="1">
        <v>1</v>
      </c>
      <c r="M444" s="1">
        <v>5</v>
      </c>
      <c r="N444" s="1">
        <v>7</v>
      </c>
      <c r="O444" s="1">
        <v>6</v>
      </c>
      <c r="P444" s="1">
        <v>3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38</v>
      </c>
      <c r="Y444" s="1">
        <v>2801</v>
      </c>
      <c r="Z444" s="1">
        <v>0</v>
      </c>
      <c r="AA444" s="1">
        <v>0</v>
      </c>
      <c r="AB444" s="1">
        <v>0</v>
      </c>
      <c r="AC444" s="1">
        <v>1</v>
      </c>
      <c r="AD444" s="1">
        <v>0</v>
      </c>
      <c r="AE444" s="1">
        <v>1</v>
      </c>
      <c r="AF444" s="1">
        <v>0</v>
      </c>
      <c r="AG444" s="1">
        <v>0</v>
      </c>
      <c r="AH444" s="1">
        <v>0</v>
      </c>
      <c r="AI444" s="1">
        <v>1225</v>
      </c>
      <c r="AJ444" s="2">
        <v>42048</v>
      </c>
      <c r="AL444" t="str">
        <f t="shared" si="8"/>
        <v>1257,0,0,78,398,96,447,220,96,32,1,5,7,6,3,0,0,0,0,0,0,0,38,2801,0,0,0,1,0,1,0,0,0,1225,42048</v>
      </c>
    </row>
    <row r="445" spans="1:38" x14ac:dyDescent="0.25">
      <c r="A445" s="1">
        <v>86979</v>
      </c>
      <c r="B445" s="1">
        <v>1667</v>
      </c>
      <c r="C445" s="1">
        <v>0</v>
      </c>
      <c r="D445" s="1">
        <v>0</v>
      </c>
      <c r="E445" s="1">
        <v>67</v>
      </c>
      <c r="F445" s="1">
        <v>584</v>
      </c>
      <c r="G445" s="1">
        <v>100</v>
      </c>
      <c r="H445" s="1">
        <v>835</v>
      </c>
      <c r="I445" s="1">
        <v>65</v>
      </c>
      <c r="J445" s="1">
        <v>83</v>
      </c>
      <c r="K445" s="1">
        <v>35</v>
      </c>
      <c r="L445" s="1">
        <v>1</v>
      </c>
      <c r="M445" s="1">
        <v>5</v>
      </c>
      <c r="N445" s="1">
        <v>5</v>
      </c>
      <c r="O445" s="1">
        <v>5</v>
      </c>
      <c r="P445" s="1">
        <v>2</v>
      </c>
      <c r="Q445" s="1">
        <v>0</v>
      </c>
      <c r="R445" s="1">
        <v>0</v>
      </c>
      <c r="S445" s="1">
        <v>1</v>
      </c>
      <c r="T445" s="1">
        <v>0</v>
      </c>
      <c r="U445" s="1">
        <v>0</v>
      </c>
      <c r="V445" s="1">
        <v>0</v>
      </c>
      <c r="W445" s="1">
        <v>1</v>
      </c>
      <c r="X445" s="1">
        <v>49</v>
      </c>
      <c r="Y445" s="1">
        <v>2393</v>
      </c>
      <c r="Z445" s="1">
        <v>1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1</v>
      </c>
      <c r="AI445" s="1">
        <v>1632</v>
      </c>
      <c r="AJ445" s="2">
        <v>42456</v>
      </c>
      <c r="AL445" t="str">
        <f t="shared" si="8"/>
        <v>1667,0,0,67,584,100,835,65,83,35,1,5,5,5,2,0,0,1,0,0,0,1,49,2393,1,0,0,0,0,0,0,0,1,1632,42456</v>
      </c>
    </row>
    <row r="446" spans="1:38" x14ac:dyDescent="0.25">
      <c r="A446" s="1">
        <v>70165</v>
      </c>
      <c r="B446" s="1">
        <v>804</v>
      </c>
      <c r="C446" s="1">
        <v>0</v>
      </c>
      <c r="D446" s="1">
        <v>0</v>
      </c>
      <c r="E446" s="1">
        <v>60</v>
      </c>
      <c r="F446" s="1">
        <v>161</v>
      </c>
      <c r="G446" s="1">
        <v>0</v>
      </c>
      <c r="H446" s="1">
        <v>253</v>
      </c>
      <c r="I446" s="1">
        <v>199</v>
      </c>
      <c r="J446" s="1">
        <v>191</v>
      </c>
      <c r="K446" s="1">
        <v>122</v>
      </c>
      <c r="L446" s="1">
        <v>1</v>
      </c>
      <c r="M446" s="1">
        <v>3</v>
      </c>
      <c r="N446" s="1">
        <v>7</v>
      </c>
      <c r="O446" s="1">
        <v>11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71</v>
      </c>
      <c r="Y446" s="1">
        <v>2439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1</v>
      </c>
      <c r="AG446" s="1">
        <v>0</v>
      </c>
      <c r="AH446" s="1">
        <v>0</v>
      </c>
      <c r="AI446" s="1">
        <v>682</v>
      </c>
      <c r="AJ446" s="2">
        <v>42410</v>
      </c>
      <c r="AL446" t="str">
        <f t="shared" si="8"/>
        <v>804,0,0,60,161,0,253,199,191,122,1,3,7,11,1,0,0,0,0,0,0,0,71,2439,0,0,0,0,1,0,1,0,0,682,42410</v>
      </c>
    </row>
    <row r="447" spans="1:38" x14ac:dyDescent="0.25">
      <c r="A447" s="1">
        <v>50520</v>
      </c>
      <c r="B447" s="1">
        <v>121</v>
      </c>
      <c r="C447" s="1">
        <v>0</v>
      </c>
      <c r="D447" s="1">
        <v>1</v>
      </c>
      <c r="E447" s="1">
        <v>25</v>
      </c>
      <c r="F447" s="1">
        <v>112</v>
      </c>
      <c r="G447" s="1">
        <v>0</v>
      </c>
      <c r="H447" s="1">
        <v>6</v>
      </c>
      <c r="I447" s="1">
        <v>2</v>
      </c>
      <c r="J447" s="1">
        <v>1</v>
      </c>
      <c r="K447" s="1">
        <v>14</v>
      </c>
      <c r="L447" s="1">
        <v>2</v>
      </c>
      <c r="M447" s="1">
        <v>3</v>
      </c>
      <c r="N447" s="1">
        <v>1</v>
      </c>
      <c r="O447" s="1">
        <v>3</v>
      </c>
      <c r="P447" s="1">
        <v>6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62</v>
      </c>
      <c r="Y447" s="1">
        <v>2311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1</v>
      </c>
      <c r="AI447" s="1">
        <v>107</v>
      </c>
      <c r="AJ447" s="2">
        <v>42538</v>
      </c>
      <c r="AL447" t="str">
        <f t="shared" si="8"/>
        <v>121,0,1,25,112,0,6,2,1,14,2,3,1,3,6,0,0,0,0,0,0,0,62,2311,0,0,0,0,1,0,0,0,1,107,42538</v>
      </c>
    </row>
    <row r="448" spans="1:38" x14ac:dyDescent="0.25">
      <c r="A448" s="1">
        <v>80124</v>
      </c>
      <c r="B448" s="1">
        <v>1254</v>
      </c>
      <c r="C448" s="1">
        <v>0</v>
      </c>
      <c r="D448" s="1">
        <v>0</v>
      </c>
      <c r="E448" s="1">
        <v>47</v>
      </c>
      <c r="F448" s="1">
        <v>483</v>
      </c>
      <c r="G448" s="1">
        <v>84</v>
      </c>
      <c r="H448" s="1">
        <v>398</v>
      </c>
      <c r="I448" s="1">
        <v>205</v>
      </c>
      <c r="J448" s="1">
        <v>84</v>
      </c>
      <c r="K448" s="1">
        <v>241</v>
      </c>
      <c r="L448" s="1">
        <v>1</v>
      </c>
      <c r="M448" s="1">
        <v>3</v>
      </c>
      <c r="N448" s="1">
        <v>7</v>
      </c>
      <c r="O448" s="1">
        <v>8</v>
      </c>
      <c r="P448" s="1">
        <v>1</v>
      </c>
      <c r="Q448" s="1">
        <v>0</v>
      </c>
      <c r="R448" s="1">
        <v>0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57</v>
      </c>
      <c r="Y448" s="1">
        <v>2162</v>
      </c>
      <c r="Z448" s="1">
        <v>0</v>
      </c>
      <c r="AA448" s="1">
        <v>1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1013</v>
      </c>
      <c r="AJ448" s="2">
        <v>42687</v>
      </c>
      <c r="AL448" t="str">
        <f t="shared" si="8"/>
        <v>1254,0,0,47,483,84,398,205,84,241,1,3,7,8,1,0,0,1,0,0,0,0,57,2162,0,1,0,0,0,0,1,0,0,1013,42687</v>
      </c>
    </row>
    <row r="449" spans="1:38" x14ac:dyDescent="0.25">
      <c r="A449" s="1">
        <v>33183</v>
      </c>
      <c r="B449" s="1">
        <v>83</v>
      </c>
      <c r="C449" s="1">
        <v>1</v>
      </c>
      <c r="D449" s="1">
        <v>0</v>
      </c>
      <c r="E449" s="1">
        <v>46</v>
      </c>
      <c r="F449" s="1">
        <v>7</v>
      </c>
      <c r="G449" s="1">
        <v>5</v>
      </c>
      <c r="H449" s="1">
        <v>39</v>
      </c>
      <c r="I449" s="1">
        <v>17</v>
      </c>
      <c r="J449" s="1">
        <v>15</v>
      </c>
      <c r="K449" s="1">
        <v>37</v>
      </c>
      <c r="L449" s="1">
        <v>2</v>
      </c>
      <c r="M449" s="1">
        <v>4</v>
      </c>
      <c r="N449" s="1">
        <v>0</v>
      </c>
      <c r="O449" s="1">
        <v>3</v>
      </c>
      <c r="P449" s="1">
        <v>7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45</v>
      </c>
      <c r="Y449" s="1">
        <v>2284</v>
      </c>
      <c r="Z449" s="1">
        <v>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46</v>
      </c>
      <c r="AJ449" s="2">
        <v>42565</v>
      </c>
      <c r="AL449" t="str">
        <f t="shared" si="8"/>
        <v>83,1,0,46,7,5,39,17,15,37,2,4,0,3,7,0,0,0,0,0,0,0,45,2284,0,1,0,0,0,0,1,0,0,46,42565</v>
      </c>
    </row>
    <row r="450" spans="1:38" x14ac:dyDescent="0.25">
      <c r="A450" s="1">
        <v>66582</v>
      </c>
      <c r="B450" s="1">
        <v>1288</v>
      </c>
      <c r="C450" s="1">
        <v>0</v>
      </c>
      <c r="D450" s="1">
        <v>0</v>
      </c>
      <c r="E450" s="1">
        <v>83</v>
      </c>
      <c r="F450" s="1">
        <v>789</v>
      </c>
      <c r="G450" s="1">
        <v>25</v>
      </c>
      <c r="H450" s="1">
        <v>420</v>
      </c>
      <c r="I450" s="1">
        <v>16</v>
      </c>
      <c r="J450" s="1">
        <v>38</v>
      </c>
      <c r="K450" s="1">
        <v>0</v>
      </c>
      <c r="L450" s="1">
        <v>1</v>
      </c>
      <c r="M450" s="1">
        <v>2</v>
      </c>
      <c r="N450" s="1">
        <v>8</v>
      </c>
      <c r="O450" s="1">
        <v>9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51</v>
      </c>
      <c r="Y450" s="1">
        <v>2277</v>
      </c>
      <c r="Z450" s="1">
        <v>0</v>
      </c>
      <c r="AA450" s="1">
        <v>0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>
        <v>1288</v>
      </c>
      <c r="AJ450" s="2">
        <v>42572</v>
      </c>
      <c r="AL450" t="str">
        <f t="shared" si="8"/>
        <v>1288,0,0,83,789,25,420,16,38,0,1,2,8,9,1,0,0,0,0,0,0,0,51,2277,0,0,1,0,0,0,0,0,1,1288,42572</v>
      </c>
    </row>
    <row r="451" spans="1:38" x14ac:dyDescent="0.25">
      <c r="A451" s="1">
        <v>91249</v>
      </c>
      <c r="B451" s="1">
        <v>1649</v>
      </c>
      <c r="C451" s="1">
        <v>0</v>
      </c>
      <c r="D451" s="1">
        <v>0</v>
      </c>
      <c r="E451" s="1">
        <v>84</v>
      </c>
      <c r="F451" s="1">
        <v>1324</v>
      </c>
      <c r="G451" s="1">
        <v>27</v>
      </c>
      <c r="H451" s="1">
        <v>119</v>
      </c>
      <c r="I451" s="1">
        <v>71</v>
      </c>
      <c r="J451" s="1">
        <v>108</v>
      </c>
      <c r="K451" s="1">
        <v>27</v>
      </c>
      <c r="L451" s="1">
        <v>0</v>
      </c>
      <c r="M451" s="1">
        <v>7</v>
      </c>
      <c r="N451" s="1">
        <v>9</v>
      </c>
      <c r="O451" s="1">
        <v>6</v>
      </c>
      <c r="P451" s="1">
        <v>4</v>
      </c>
      <c r="Q451" s="1">
        <v>1</v>
      </c>
      <c r="R451" s="1">
        <v>1</v>
      </c>
      <c r="S451" s="1">
        <v>0</v>
      </c>
      <c r="T451" s="1">
        <v>1</v>
      </c>
      <c r="U451" s="1">
        <v>1</v>
      </c>
      <c r="V451" s="1">
        <v>0</v>
      </c>
      <c r="W451" s="1">
        <v>1</v>
      </c>
      <c r="X451" s="1">
        <v>64</v>
      </c>
      <c r="Y451" s="1">
        <v>2776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1622</v>
      </c>
      <c r="AJ451" s="2">
        <v>42073</v>
      </c>
      <c r="AL451" t="str">
        <f t="shared" si="8"/>
        <v>1649,0,0,84,1324,27,119,71,108,27,0,7,9,6,4,1,1,0,1,1,0,1,64,2776,0,0,1,0,0,0,1,0,0,1622,42073</v>
      </c>
    </row>
    <row r="452" spans="1:38" x14ac:dyDescent="0.25">
      <c r="A452" s="1">
        <v>31880</v>
      </c>
      <c r="B452" s="1">
        <v>12</v>
      </c>
      <c r="C452" s="1">
        <v>1</v>
      </c>
      <c r="D452" s="1">
        <v>0</v>
      </c>
      <c r="E452" s="1">
        <v>13</v>
      </c>
      <c r="F452" s="1">
        <v>4</v>
      </c>
      <c r="G452" s="1">
        <v>1</v>
      </c>
      <c r="H452" s="1">
        <v>5</v>
      </c>
      <c r="I452" s="1">
        <v>2</v>
      </c>
      <c r="J452" s="1">
        <v>0</v>
      </c>
      <c r="K452" s="1">
        <v>3</v>
      </c>
      <c r="L452" s="1">
        <v>1</v>
      </c>
      <c r="M452" s="1">
        <v>1</v>
      </c>
      <c r="N452" s="1">
        <v>0</v>
      </c>
      <c r="O452" s="1">
        <v>2</v>
      </c>
      <c r="P452" s="1">
        <v>8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50</v>
      </c>
      <c r="Y452" s="1">
        <v>2765</v>
      </c>
      <c r="Z452" s="1">
        <v>0</v>
      </c>
      <c r="AA452" s="1">
        <v>0</v>
      </c>
      <c r="AB452" s="1">
        <v>0</v>
      </c>
      <c r="AC452" s="1">
        <v>0</v>
      </c>
      <c r="AD452" s="1">
        <v>1</v>
      </c>
      <c r="AE452" s="1">
        <v>0</v>
      </c>
      <c r="AF452" s="1">
        <v>1</v>
      </c>
      <c r="AG452" s="1">
        <v>0</v>
      </c>
      <c r="AH452" s="1">
        <v>0</v>
      </c>
      <c r="AI452" s="1">
        <v>9</v>
      </c>
      <c r="AJ452" s="2">
        <v>42084</v>
      </c>
      <c r="AL452" t="str">
        <f t="shared" si="8"/>
        <v>12,1,0,13,4,1,5,2,0,3,1,1,0,2,8,0,0,0,0,0,0,0,50,2765,0,0,0,0,1,0,1,0,0,9,42084</v>
      </c>
    </row>
    <row r="453" spans="1:38" x14ac:dyDescent="0.25">
      <c r="A453" s="1">
        <v>53790</v>
      </c>
      <c r="B453" s="1">
        <v>537</v>
      </c>
      <c r="C453" s="1">
        <v>0</v>
      </c>
      <c r="D453" s="1">
        <v>2</v>
      </c>
      <c r="E453" s="1">
        <v>86</v>
      </c>
      <c r="F453" s="1">
        <v>335</v>
      </c>
      <c r="G453" s="1">
        <v>42</v>
      </c>
      <c r="H453" s="1">
        <v>127</v>
      </c>
      <c r="I453" s="1">
        <v>28</v>
      </c>
      <c r="J453" s="1">
        <v>5</v>
      </c>
      <c r="K453" s="1">
        <v>5</v>
      </c>
      <c r="L453" s="1">
        <v>3</v>
      </c>
      <c r="M453" s="1">
        <v>7</v>
      </c>
      <c r="N453" s="1">
        <v>2</v>
      </c>
      <c r="O453" s="1">
        <v>8</v>
      </c>
      <c r="P453" s="1">
        <v>6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69</v>
      </c>
      <c r="Y453" s="1">
        <v>2274</v>
      </c>
      <c r="Z453" s="1">
        <v>0</v>
      </c>
      <c r="AA453" s="1">
        <v>1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532</v>
      </c>
      <c r="AJ453" s="2">
        <v>42575</v>
      </c>
      <c r="AL453" t="str">
        <f t="shared" si="8"/>
        <v>537,0,2,86,335,42,127,28,5,5,3,7,2,8,6,0,0,0,0,0,0,0,69,2274,0,1,0,0,0,0,1,0,0,532,42575</v>
      </c>
    </row>
    <row r="454" spans="1:38" x14ac:dyDescent="0.25">
      <c r="A454" s="1">
        <v>49269</v>
      </c>
      <c r="B454" s="1">
        <v>832</v>
      </c>
      <c r="C454" s="1">
        <v>1</v>
      </c>
      <c r="D454" s="1">
        <v>0</v>
      </c>
      <c r="E454" s="1">
        <v>92</v>
      </c>
      <c r="F454" s="1">
        <v>639</v>
      </c>
      <c r="G454" s="1">
        <v>8</v>
      </c>
      <c r="H454" s="1">
        <v>166</v>
      </c>
      <c r="I454" s="1">
        <v>11</v>
      </c>
      <c r="J454" s="1">
        <v>8</v>
      </c>
      <c r="K454" s="1">
        <v>58</v>
      </c>
      <c r="L454" s="1">
        <v>3</v>
      </c>
      <c r="M454" s="1">
        <v>7</v>
      </c>
      <c r="N454" s="1">
        <v>3</v>
      </c>
      <c r="O454" s="1">
        <v>12</v>
      </c>
      <c r="P454" s="1">
        <v>7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49</v>
      </c>
      <c r="Y454" s="1">
        <v>2842</v>
      </c>
      <c r="Z454" s="1">
        <v>0</v>
      </c>
      <c r="AA454" s="1">
        <v>0</v>
      </c>
      <c r="AB454" s="1">
        <v>0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>
        <v>774</v>
      </c>
      <c r="AJ454" s="2">
        <v>42007</v>
      </c>
      <c r="AL454" t="str">
        <f t="shared" si="8"/>
        <v>832,1,0,92,639,8,166,11,8,58,3,7,3,12,7,0,0,0,0,0,0,0,49,2842,0,0,0,1,0,0,0,0,1,774,42007</v>
      </c>
    </row>
    <row r="455" spans="1:38" x14ac:dyDescent="0.25">
      <c r="A455" s="1">
        <v>61456</v>
      </c>
      <c r="B455" s="1">
        <v>1299</v>
      </c>
      <c r="C455" s="1">
        <v>0</v>
      </c>
      <c r="D455" s="1">
        <v>1</v>
      </c>
      <c r="E455" s="1">
        <v>47</v>
      </c>
      <c r="F455" s="1">
        <v>563</v>
      </c>
      <c r="G455" s="1">
        <v>76</v>
      </c>
      <c r="H455" s="1">
        <v>384</v>
      </c>
      <c r="I455" s="1">
        <v>84</v>
      </c>
      <c r="J455" s="1">
        <v>192</v>
      </c>
      <c r="K455" s="1">
        <v>89</v>
      </c>
      <c r="L455" s="1">
        <v>4</v>
      </c>
      <c r="M455" s="1">
        <v>6</v>
      </c>
      <c r="N455" s="1">
        <v>10</v>
      </c>
      <c r="O455" s="1">
        <v>13</v>
      </c>
      <c r="P455" s="1">
        <v>4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45</v>
      </c>
      <c r="Y455" s="1">
        <v>2618</v>
      </c>
      <c r="Z455" s="1">
        <v>0</v>
      </c>
      <c r="AA455" s="1">
        <v>1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1210</v>
      </c>
      <c r="AJ455" s="2">
        <v>42231</v>
      </c>
      <c r="AL455" t="str">
        <f t="shared" si="8"/>
        <v>1299,0,1,47,563,76,384,84,192,89,4,6,10,13,4,0,0,0,0,0,0,0,45,2618,0,1,0,0,0,0,1,0,0,1210,42231</v>
      </c>
    </row>
    <row r="456" spans="1:38" x14ac:dyDescent="0.25">
      <c r="A456" s="1">
        <v>64509</v>
      </c>
      <c r="B456" s="1">
        <v>1645</v>
      </c>
      <c r="C456" s="1">
        <v>0</v>
      </c>
      <c r="D456" s="1">
        <v>0</v>
      </c>
      <c r="E456" s="1">
        <v>19</v>
      </c>
      <c r="F456" s="1">
        <v>836</v>
      </c>
      <c r="G456" s="1">
        <v>185</v>
      </c>
      <c r="H456" s="1">
        <v>575</v>
      </c>
      <c r="I456" s="1">
        <v>24</v>
      </c>
      <c r="J456" s="1">
        <v>25</v>
      </c>
      <c r="K456" s="1">
        <v>77</v>
      </c>
      <c r="L456" s="1">
        <v>1</v>
      </c>
      <c r="M456" s="1">
        <v>6</v>
      </c>
      <c r="N456" s="1">
        <v>3</v>
      </c>
      <c r="O456" s="1">
        <v>9</v>
      </c>
      <c r="P456" s="1">
        <v>4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1</v>
      </c>
      <c r="X456" s="1">
        <v>30</v>
      </c>
      <c r="Y456" s="1">
        <v>2475</v>
      </c>
      <c r="Z456" s="1">
        <v>0</v>
      </c>
      <c r="AA456" s="1">
        <v>0</v>
      </c>
      <c r="AB456" s="1">
        <v>1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1568</v>
      </c>
      <c r="AJ456" s="2">
        <v>42374</v>
      </c>
      <c r="AL456" t="str">
        <f t="shared" si="8"/>
        <v>1645,0,0,19,836,185,575,24,25,77,1,6,3,9,4,0,0,1,0,0,0,1,30,2475,0,0,1,0,0,0,1,0,0,1568,42374</v>
      </c>
    </row>
    <row r="457" spans="1:38" x14ac:dyDescent="0.25">
      <c r="A457" s="1">
        <v>79800</v>
      </c>
      <c r="B457" s="1">
        <v>1643</v>
      </c>
      <c r="C457" s="1">
        <v>0</v>
      </c>
      <c r="D457" s="1">
        <v>0</v>
      </c>
      <c r="E457" s="1">
        <v>65</v>
      </c>
      <c r="F457" s="1">
        <v>1060</v>
      </c>
      <c r="G457" s="1">
        <v>21</v>
      </c>
      <c r="H457" s="1">
        <v>530</v>
      </c>
      <c r="I457" s="1">
        <v>32</v>
      </c>
      <c r="J457" s="1">
        <v>0</v>
      </c>
      <c r="K457" s="1">
        <v>224</v>
      </c>
      <c r="L457" s="1">
        <v>1</v>
      </c>
      <c r="M457" s="1">
        <v>5</v>
      </c>
      <c r="N457" s="1">
        <v>11</v>
      </c>
      <c r="O457" s="1">
        <v>5</v>
      </c>
      <c r="P457" s="1">
        <v>3</v>
      </c>
      <c r="Q457" s="1">
        <v>1</v>
      </c>
      <c r="R457" s="1">
        <v>0</v>
      </c>
      <c r="S457" s="1">
        <v>1</v>
      </c>
      <c r="T457" s="1">
        <v>0</v>
      </c>
      <c r="U457" s="1">
        <v>1</v>
      </c>
      <c r="V457" s="1">
        <v>0</v>
      </c>
      <c r="W457" s="1">
        <v>1</v>
      </c>
      <c r="X457" s="1">
        <v>65</v>
      </c>
      <c r="Y457" s="1">
        <v>2803</v>
      </c>
      <c r="Z457" s="1">
        <v>0</v>
      </c>
      <c r="AA457" s="1">
        <v>0</v>
      </c>
      <c r="AB457" s="1">
        <v>0</v>
      </c>
      <c r="AC457" s="1">
        <v>0</v>
      </c>
      <c r="AD457" s="1">
        <v>1</v>
      </c>
      <c r="AE457" s="1">
        <v>0</v>
      </c>
      <c r="AF457" s="1">
        <v>1</v>
      </c>
      <c r="AG457" s="1">
        <v>0</v>
      </c>
      <c r="AH457" s="1">
        <v>0</v>
      </c>
      <c r="AI457" s="1">
        <v>1419</v>
      </c>
      <c r="AJ457" s="2">
        <v>42046</v>
      </c>
      <c r="AL457" t="str">
        <f t="shared" si="8"/>
        <v>1643,0,0,65,1060,21,530,32,0,224,1,5,11,5,3,1,0,1,0,1,0,1,65,2803,0,0,0,0,1,0,1,0,0,1419,42046</v>
      </c>
    </row>
    <row r="458" spans="1:38" x14ac:dyDescent="0.25">
      <c r="A458" s="1">
        <v>38415</v>
      </c>
      <c r="B458" s="1">
        <v>40</v>
      </c>
      <c r="C458" s="1">
        <v>1</v>
      </c>
      <c r="D458" s="1">
        <v>1</v>
      </c>
      <c r="E458" s="1">
        <v>91</v>
      </c>
      <c r="F458" s="1">
        <v>22</v>
      </c>
      <c r="G458" s="1">
        <v>1</v>
      </c>
      <c r="H458" s="1">
        <v>13</v>
      </c>
      <c r="I458" s="1">
        <v>4</v>
      </c>
      <c r="J458" s="1">
        <v>0</v>
      </c>
      <c r="K458" s="1">
        <v>4</v>
      </c>
      <c r="L458" s="1">
        <v>2</v>
      </c>
      <c r="M458" s="1">
        <v>1</v>
      </c>
      <c r="N458" s="1">
        <v>0</v>
      </c>
      <c r="O458" s="1">
        <v>3</v>
      </c>
      <c r="P458" s="1">
        <v>7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42</v>
      </c>
      <c r="Y458" s="1">
        <v>2702</v>
      </c>
      <c r="Z458" s="1">
        <v>0</v>
      </c>
      <c r="AA458" s="1">
        <v>1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36</v>
      </c>
      <c r="AJ458" s="2">
        <v>42147</v>
      </c>
      <c r="AL458" t="str">
        <f t="shared" si="8"/>
        <v>40,1,1,91,22,1,13,4,0,4,2,1,0,3,7,0,0,0,0,0,0,0,42,2702,0,1,0,0,0,0,1,0,0,36,42147</v>
      </c>
    </row>
    <row r="459" spans="1:38" x14ac:dyDescent="0.25">
      <c r="A459" s="1">
        <v>20518</v>
      </c>
      <c r="B459" s="1">
        <v>16</v>
      </c>
      <c r="C459" s="1">
        <v>1</v>
      </c>
      <c r="D459" s="1">
        <v>0</v>
      </c>
      <c r="E459" s="1">
        <v>58</v>
      </c>
      <c r="F459" s="1">
        <v>4</v>
      </c>
      <c r="G459" s="1">
        <v>1</v>
      </c>
      <c r="H459" s="1">
        <v>6</v>
      </c>
      <c r="I459" s="1">
        <v>4</v>
      </c>
      <c r="J459" s="1">
        <v>1</v>
      </c>
      <c r="K459" s="1">
        <v>9</v>
      </c>
      <c r="L459" s="1">
        <v>1</v>
      </c>
      <c r="M459" s="1">
        <v>1</v>
      </c>
      <c r="N459" s="1">
        <v>1</v>
      </c>
      <c r="O459" s="1">
        <v>2</v>
      </c>
      <c r="P459" s="1">
        <v>5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32</v>
      </c>
      <c r="Y459" s="1">
        <v>2201</v>
      </c>
      <c r="Z459" s="1">
        <v>0</v>
      </c>
      <c r="AA459" s="1">
        <v>0</v>
      </c>
      <c r="AB459" s="1">
        <v>1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7</v>
      </c>
      <c r="AJ459" s="2">
        <v>42648</v>
      </c>
      <c r="AL459" t="str">
        <f t="shared" si="8"/>
        <v>16,1,0,58,4,1,6,4,1,9,1,1,1,2,5,0,0,0,0,0,0,0,32,2201,0,0,1,0,0,0,1,0,0,7,42648</v>
      </c>
    </row>
    <row r="460" spans="1:38" x14ac:dyDescent="0.25">
      <c r="A460" s="1">
        <v>62503</v>
      </c>
      <c r="B460" s="1">
        <v>856</v>
      </c>
      <c r="C460" s="1">
        <v>0</v>
      </c>
      <c r="D460" s="1">
        <v>1</v>
      </c>
      <c r="E460" s="1">
        <v>40</v>
      </c>
      <c r="F460" s="1">
        <v>478</v>
      </c>
      <c r="G460" s="1">
        <v>0</v>
      </c>
      <c r="H460" s="1">
        <v>193</v>
      </c>
      <c r="I460" s="1">
        <v>110</v>
      </c>
      <c r="J460" s="1">
        <v>75</v>
      </c>
      <c r="K460" s="1">
        <v>117</v>
      </c>
      <c r="L460" s="1">
        <v>4</v>
      </c>
      <c r="M460" s="1">
        <v>8</v>
      </c>
      <c r="N460" s="1">
        <v>3</v>
      </c>
      <c r="O460" s="1">
        <v>11</v>
      </c>
      <c r="P460" s="1">
        <v>5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64</v>
      </c>
      <c r="Y460" s="1">
        <v>2655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739</v>
      </c>
      <c r="AJ460" s="2">
        <v>42194</v>
      </c>
      <c r="AL460" t="str">
        <f t="shared" si="8"/>
        <v>856,0,1,40,478,0,193,110,75,117,4,8,3,11,5,0,0,0,0,0,0,0,64,2655,0,1,0,0,0,0,1,0,0,739,42194</v>
      </c>
    </row>
    <row r="461" spans="1:38" x14ac:dyDescent="0.25">
      <c r="A461" s="1">
        <v>41644</v>
      </c>
      <c r="B461" s="1">
        <v>29</v>
      </c>
      <c r="C461" s="1">
        <v>1</v>
      </c>
      <c r="D461" s="1">
        <v>1</v>
      </c>
      <c r="E461" s="1">
        <v>67</v>
      </c>
      <c r="F461" s="1">
        <v>20</v>
      </c>
      <c r="G461" s="1">
        <v>3</v>
      </c>
      <c r="H461" s="1">
        <v>4</v>
      </c>
      <c r="I461" s="1">
        <v>2</v>
      </c>
      <c r="J461" s="1">
        <v>0</v>
      </c>
      <c r="K461" s="1">
        <v>2</v>
      </c>
      <c r="L461" s="1">
        <v>2</v>
      </c>
      <c r="M461" s="1">
        <v>1</v>
      </c>
      <c r="N461" s="1">
        <v>0</v>
      </c>
      <c r="O461" s="1">
        <v>3</v>
      </c>
      <c r="P461" s="1">
        <v>3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48</v>
      </c>
      <c r="Y461" s="1">
        <v>2210</v>
      </c>
      <c r="Z461" s="1">
        <v>0</v>
      </c>
      <c r="AA461" s="1">
        <v>0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1</v>
      </c>
      <c r="AI461" s="1">
        <v>27</v>
      </c>
      <c r="AJ461" s="2">
        <v>42639</v>
      </c>
      <c r="AL461" t="str">
        <f t="shared" si="8"/>
        <v>29,1,1,67,20,3,4,2,0,2,2,1,0,3,3,0,0,0,0,0,0,0,48,2210,0,0,1,0,0,0,0,0,1,27,42639</v>
      </c>
    </row>
    <row r="462" spans="1:38" x14ac:dyDescent="0.25">
      <c r="A462" s="1">
        <v>55842</v>
      </c>
      <c r="B462" s="1">
        <v>494</v>
      </c>
      <c r="C462" s="1">
        <v>0</v>
      </c>
      <c r="D462" s="1">
        <v>1</v>
      </c>
      <c r="E462" s="1">
        <v>19</v>
      </c>
      <c r="F462" s="1">
        <v>451</v>
      </c>
      <c r="G462" s="1">
        <v>0</v>
      </c>
      <c r="H462" s="1">
        <v>39</v>
      </c>
      <c r="I462" s="1">
        <v>0</v>
      </c>
      <c r="J462" s="1">
        <v>4</v>
      </c>
      <c r="K462" s="1">
        <v>24</v>
      </c>
      <c r="L462" s="1">
        <v>1</v>
      </c>
      <c r="M462" s="1">
        <v>7</v>
      </c>
      <c r="N462" s="1">
        <v>1</v>
      </c>
      <c r="O462" s="1">
        <v>8</v>
      </c>
      <c r="P462" s="1">
        <v>5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43</v>
      </c>
      <c r="Y462" s="1">
        <v>2196</v>
      </c>
      <c r="Z462" s="1">
        <v>0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H462" s="1">
        <v>0</v>
      </c>
      <c r="AI462" s="1">
        <v>470</v>
      </c>
      <c r="AJ462" s="2">
        <v>42653</v>
      </c>
      <c r="AL462" t="str">
        <f t="shared" si="8"/>
        <v>494,0,1,19,451,0,39,0,4,24,1,7,1,8,5,0,0,0,0,0,0,0,43,2196,0,1,0,0,0,0,0,1,0,470,42653</v>
      </c>
    </row>
    <row r="463" spans="1:38" x14ac:dyDescent="0.25">
      <c r="A463" s="1">
        <v>62010</v>
      </c>
      <c r="B463" s="1">
        <v>438</v>
      </c>
      <c r="C463" s="1">
        <v>0</v>
      </c>
      <c r="D463" s="1">
        <v>1</v>
      </c>
      <c r="E463" s="1">
        <v>93</v>
      </c>
      <c r="F463" s="1">
        <v>371</v>
      </c>
      <c r="G463" s="1">
        <v>22</v>
      </c>
      <c r="H463" s="1">
        <v>39</v>
      </c>
      <c r="I463" s="1">
        <v>6</v>
      </c>
      <c r="J463" s="1">
        <v>0</v>
      </c>
      <c r="K463" s="1">
        <v>92</v>
      </c>
      <c r="L463" s="1">
        <v>4</v>
      </c>
      <c r="M463" s="1">
        <v>6</v>
      </c>
      <c r="N463" s="1">
        <v>2</v>
      </c>
      <c r="O463" s="1">
        <v>7</v>
      </c>
      <c r="P463" s="1">
        <v>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48</v>
      </c>
      <c r="Y463" s="1">
        <v>2773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>
        <v>346</v>
      </c>
      <c r="AJ463" s="2">
        <v>42076</v>
      </c>
      <c r="AL463" t="str">
        <f t="shared" si="8"/>
        <v>438,0,1,93,371,22,39,6,0,92,4,6,2,7,5,0,0,0,0,0,0,0,48,2773,0,1,0,0,0,0,0,0,1,346,42076</v>
      </c>
    </row>
    <row r="464" spans="1:38" x14ac:dyDescent="0.25">
      <c r="A464" s="1">
        <v>41124</v>
      </c>
      <c r="B464" s="1">
        <v>387</v>
      </c>
      <c r="C464" s="1">
        <v>1</v>
      </c>
      <c r="D464" s="1">
        <v>0</v>
      </c>
      <c r="E464" s="1">
        <v>41</v>
      </c>
      <c r="F464" s="1">
        <v>281</v>
      </c>
      <c r="G464" s="1">
        <v>7</v>
      </c>
      <c r="H464" s="1">
        <v>84</v>
      </c>
      <c r="I464" s="1">
        <v>15</v>
      </c>
      <c r="J464" s="1">
        <v>0</v>
      </c>
      <c r="K464" s="1">
        <v>119</v>
      </c>
      <c r="L464" s="1">
        <v>7</v>
      </c>
      <c r="M464" s="1">
        <v>7</v>
      </c>
      <c r="N464" s="1">
        <v>3</v>
      </c>
      <c r="O464" s="1">
        <v>4</v>
      </c>
      <c r="P464" s="1">
        <v>8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43</v>
      </c>
      <c r="Y464" s="1">
        <v>2765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268</v>
      </c>
      <c r="AJ464" s="2">
        <v>42084</v>
      </c>
      <c r="AL464" t="str">
        <f t="shared" si="8"/>
        <v>387,1,0,41,281,7,84,15,0,119,7,7,3,4,8,0,0,0,0,0,0,0,43,2765,0,1,0,0,0,0,1,0,0,268,42084</v>
      </c>
    </row>
    <row r="465" spans="1:38" x14ac:dyDescent="0.25">
      <c r="A465" s="1">
        <v>38961</v>
      </c>
      <c r="B465" s="1">
        <v>46</v>
      </c>
      <c r="C465" s="1">
        <v>1</v>
      </c>
      <c r="D465" s="1">
        <v>0</v>
      </c>
      <c r="E465" s="1">
        <v>60</v>
      </c>
      <c r="F465" s="1">
        <v>19</v>
      </c>
      <c r="G465" s="1">
        <v>7</v>
      </c>
      <c r="H465" s="1">
        <v>19</v>
      </c>
      <c r="I465" s="1">
        <v>0</v>
      </c>
      <c r="J465" s="1">
        <v>1</v>
      </c>
      <c r="K465" s="1">
        <v>24</v>
      </c>
      <c r="L465" s="1">
        <v>1</v>
      </c>
      <c r="M465" s="1">
        <v>2</v>
      </c>
      <c r="N465" s="1">
        <v>1</v>
      </c>
      <c r="O465" s="1">
        <v>2</v>
      </c>
      <c r="P465" s="1">
        <v>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47</v>
      </c>
      <c r="Y465" s="1">
        <v>2340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</v>
      </c>
      <c r="AH465" s="1">
        <v>0</v>
      </c>
      <c r="AI465" s="1">
        <v>22</v>
      </c>
      <c r="AJ465" s="2">
        <v>42509</v>
      </c>
      <c r="AL465" t="str">
        <f t="shared" si="8"/>
        <v>46,1,0,60,19,7,19,0,1,24,1,2,1,2,7,0,0,0,0,0,0,0,47,2340,0,1,0,0,0,0,0,1,0,22,42509</v>
      </c>
    </row>
    <row r="466" spans="1:38" x14ac:dyDescent="0.25">
      <c r="A466" s="1">
        <v>37760</v>
      </c>
      <c r="B466" s="1">
        <v>54</v>
      </c>
      <c r="C466" s="1">
        <v>1</v>
      </c>
      <c r="D466" s="1">
        <v>0</v>
      </c>
      <c r="E466" s="1">
        <v>54</v>
      </c>
      <c r="F466" s="1">
        <v>26</v>
      </c>
      <c r="G466" s="1">
        <v>3</v>
      </c>
      <c r="H466" s="1">
        <v>13</v>
      </c>
      <c r="I466" s="1">
        <v>2</v>
      </c>
      <c r="J466" s="1">
        <v>10</v>
      </c>
      <c r="K466" s="1">
        <v>0</v>
      </c>
      <c r="L466" s="1">
        <v>1</v>
      </c>
      <c r="M466" s="1">
        <v>2</v>
      </c>
      <c r="N466" s="1">
        <v>0</v>
      </c>
      <c r="O466" s="1">
        <v>3</v>
      </c>
      <c r="P466" s="1">
        <v>6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48</v>
      </c>
      <c r="Y466" s="1">
        <v>2481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H466" s="1">
        <v>0</v>
      </c>
      <c r="AI466" s="1">
        <v>54</v>
      </c>
      <c r="AJ466" s="2">
        <v>42368</v>
      </c>
      <c r="AL466" t="str">
        <f t="shared" si="8"/>
        <v>54,1,0,54,26,3,13,2,10,0,1,2,0,3,6,0,0,0,0,0,0,0,48,2481,1,0,0,0,0,0,0,1,0,54,42368</v>
      </c>
    </row>
    <row r="467" spans="1:38" x14ac:dyDescent="0.25">
      <c r="A467" s="1">
        <v>78569</v>
      </c>
      <c r="B467" s="1">
        <v>1641</v>
      </c>
      <c r="C467" s="1">
        <v>0</v>
      </c>
      <c r="D467" s="1">
        <v>0</v>
      </c>
      <c r="E467" s="1">
        <v>14</v>
      </c>
      <c r="F467" s="1">
        <v>558</v>
      </c>
      <c r="G467" s="1">
        <v>79</v>
      </c>
      <c r="H467" s="1">
        <v>622</v>
      </c>
      <c r="I467" s="1">
        <v>207</v>
      </c>
      <c r="J467" s="1">
        <v>175</v>
      </c>
      <c r="K467" s="1">
        <v>95</v>
      </c>
      <c r="L467" s="1">
        <v>1</v>
      </c>
      <c r="M467" s="1">
        <v>4</v>
      </c>
      <c r="N467" s="1">
        <v>6</v>
      </c>
      <c r="O467" s="1">
        <v>4</v>
      </c>
      <c r="P467" s="1">
        <v>1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1</v>
      </c>
      <c r="X467" s="1">
        <v>74</v>
      </c>
      <c r="Y467" s="1">
        <v>2289</v>
      </c>
      <c r="Z467" s="1">
        <v>0</v>
      </c>
      <c r="AA467" s="1">
        <v>1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1546</v>
      </c>
      <c r="AJ467" s="2">
        <v>42560</v>
      </c>
      <c r="AL467" t="str">
        <f t="shared" si="8"/>
        <v>1641,0,0,14,558,79,622,207,175,95,1,4,6,4,1,0,0,0,0,1,0,1,74,2289,0,1,0,0,0,0,1,0,0,1546,42560</v>
      </c>
    </row>
    <row r="468" spans="1:38" x14ac:dyDescent="0.25">
      <c r="A468" s="1">
        <v>43057</v>
      </c>
      <c r="B468" s="1">
        <v>261</v>
      </c>
      <c r="C468" s="1">
        <v>0</v>
      </c>
      <c r="D468" s="1">
        <v>1</v>
      </c>
      <c r="E468" s="1">
        <v>30</v>
      </c>
      <c r="F468" s="1">
        <v>213</v>
      </c>
      <c r="G468" s="1">
        <v>2</v>
      </c>
      <c r="H468" s="1">
        <v>44</v>
      </c>
      <c r="I468" s="1">
        <v>0</v>
      </c>
      <c r="J468" s="1">
        <v>2</v>
      </c>
      <c r="K468" s="1">
        <v>5</v>
      </c>
      <c r="L468" s="1">
        <v>4</v>
      </c>
      <c r="M468" s="1">
        <v>4</v>
      </c>
      <c r="N468" s="1">
        <v>2</v>
      </c>
      <c r="O468" s="1">
        <v>5</v>
      </c>
      <c r="P468" s="1">
        <v>5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45</v>
      </c>
      <c r="Y468" s="1">
        <v>2401</v>
      </c>
      <c r="Z468" s="1">
        <v>0</v>
      </c>
      <c r="AA468" s="1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256</v>
      </c>
      <c r="AJ468" s="2">
        <v>42448</v>
      </c>
      <c r="AL468" t="str">
        <f t="shared" si="8"/>
        <v>261,0,1,30,213,2,44,0,2,5,4,4,2,5,5,0,0,0,0,0,0,0,45,2401,0,1,0,0,0,0,1,0,0,256,42448</v>
      </c>
    </row>
    <row r="469" spans="1:38" x14ac:dyDescent="0.25">
      <c r="A469" s="1">
        <v>83151</v>
      </c>
      <c r="B469" s="1">
        <v>729</v>
      </c>
      <c r="C469" s="1">
        <v>0</v>
      </c>
      <c r="D469" s="1">
        <v>0</v>
      </c>
      <c r="E469" s="1">
        <v>93</v>
      </c>
      <c r="F469" s="1">
        <v>407</v>
      </c>
      <c r="G469" s="1">
        <v>28</v>
      </c>
      <c r="H469" s="1">
        <v>100</v>
      </c>
      <c r="I469" s="1">
        <v>120</v>
      </c>
      <c r="J469" s="1">
        <v>74</v>
      </c>
      <c r="K469" s="1">
        <v>18</v>
      </c>
      <c r="L469" s="1">
        <v>1</v>
      </c>
      <c r="M469" s="1">
        <v>5</v>
      </c>
      <c r="N469" s="1">
        <v>9</v>
      </c>
      <c r="O469" s="1">
        <v>4</v>
      </c>
      <c r="P469" s="1">
        <v>3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60</v>
      </c>
      <c r="Y469" s="1">
        <v>2786</v>
      </c>
      <c r="Z469" s="1">
        <v>0</v>
      </c>
      <c r="AA469" s="1">
        <v>0</v>
      </c>
      <c r="AB469" s="1">
        <v>0</v>
      </c>
      <c r="AC469" s="1">
        <v>1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  <c r="AI469" s="1">
        <v>711</v>
      </c>
      <c r="AJ469" s="2">
        <v>42063</v>
      </c>
      <c r="AL469" t="str">
        <f t="shared" si="8"/>
        <v>729,0,0,93,407,28,100,120,74,18,1,5,9,4,3,0,0,0,0,0,0,0,60,2786,0,0,0,1,0,0,0,1,0,711,42063</v>
      </c>
    </row>
    <row r="470" spans="1:38" x14ac:dyDescent="0.25">
      <c r="A470" s="1">
        <v>89616</v>
      </c>
      <c r="B470" s="1">
        <v>1629</v>
      </c>
      <c r="C470" s="1">
        <v>0</v>
      </c>
      <c r="D470" s="1">
        <v>0</v>
      </c>
      <c r="E470" s="1">
        <v>36</v>
      </c>
      <c r="F470" s="1">
        <v>671</v>
      </c>
      <c r="G470" s="1">
        <v>47</v>
      </c>
      <c r="H470" s="1">
        <v>655</v>
      </c>
      <c r="I470" s="1">
        <v>145</v>
      </c>
      <c r="J470" s="1">
        <v>111</v>
      </c>
      <c r="K470" s="1">
        <v>15</v>
      </c>
      <c r="L470" s="1">
        <v>1</v>
      </c>
      <c r="M470" s="1">
        <v>7</v>
      </c>
      <c r="N470" s="1">
        <v>5</v>
      </c>
      <c r="O470" s="1">
        <v>12</v>
      </c>
      <c r="P470" s="1">
        <v>2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37</v>
      </c>
      <c r="Y470" s="1">
        <v>2648</v>
      </c>
      <c r="Z470" s="1">
        <v>0</v>
      </c>
      <c r="AA470" s="1">
        <v>0</v>
      </c>
      <c r="AB470" s="1">
        <v>1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H470" s="1">
        <v>0</v>
      </c>
      <c r="AI470" s="1">
        <v>1614</v>
      </c>
      <c r="AJ470" s="2">
        <v>42201</v>
      </c>
      <c r="AL470" t="str">
        <f t="shared" si="8"/>
        <v>1629,0,0,36,671,47,655,145,111,15,1,7,5,12,2,0,0,0,0,0,0,1,37,2648,0,0,1,0,0,0,0,1,0,1614,42201</v>
      </c>
    </row>
    <row r="471" spans="1:38" x14ac:dyDescent="0.25">
      <c r="A471" s="1">
        <v>65104</v>
      </c>
      <c r="B471" s="1">
        <v>1003</v>
      </c>
      <c r="C471" s="1">
        <v>0</v>
      </c>
      <c r="D471" s="1">
        <v>1</v>
      </c>
      <c r="E471" s="1">
        <v>4</v>
      </c>
      <c r="F471" s="1">
        <v>738</v>
      </c>
      <c r="G471" s="1">
        <v>0</v>
      </c>
      <c r="H471" s="1">
        <v>232</v>
      </c>
      <c r="I471" s="1">
        <v>13</v>
      </c>
      <c r="J471" s="1">
        <v>20</v>
      </c>
      <c r="K471" s="1">
        <v>50</v>
      </c>
      <c r="L471" s="1">
        <v>2</v>
      </c>
      <c r="M471" s="1">
        <v>3</v>
      </c>
      <c r="N471" s="1">
        <v>5</v>
      </c>
      <c r="O471" s="1">
        <v>7</v>
      </c>
      <c r="P471" s="1">
        <v>7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44</v>
      </c>
      <c r="Y471" s="1">
        <v>2386</v>
      </c>
      <c r="Z471" s="1">
        <v>0</v>
      </c>
      <c r="AA471" s="1">
        <v>0</v>
      </c>
      <c r="AB471" s="1">
        <v>0</v>
      </c>
      <c r="AC471" s="1">
        <v>1</v>
      </c>
      <c r="AD471" s="1">
        <v>0</v>
      </c>
      <c r="AE471" s="1">
        <v>0</v>
      </c>
      <c r="AF471" s="1">
        <v>0</v>
      </c>
      <c r="AG471" s="1">
        <v>1</v>
      </c>
      <c r="AH471" s="1">
        <v>0</v>
      </c>
      <c r="AI471" s="1">
        <v>953</v>
      </c>
      <c r="AJ471" s="2">
        <v>42463</v>
      </c>
      <c r="AL471" t="str">
        <f t="shared" si="8"/>
        <v>1003,0,1,4,738,0,232,13,20,50,2,3,5,7,7,0,0,0,0,0,0,0,44,2386,0,0,0,1,0,0,0,1,0,953,42463</v>
      </c>
    </row>
    <row r="472" spans="1:38" x14ac:dyDescent="0.25">
      <c r="A472" s="1">
        <v>60093</v>
      </c>
      <c r="B472" s="1">
        <v>645</v>
      </c>
      <c r="C472" s="1">
        <v>0</v>
      </c>
      <c r="D472" s="1">
        <v>1</v>
      </c>
      <c r="E472" s="1">
        <v>92</v>
      </c>
      <c r="F472" s="1">
        <v>502</v>
      </c>
      <c r="G472" s="1">
        <v>12</v>
      </c>
      <c r="H472" s="1">
        <v>109</v>
      </c>
      <c r="I472" s="1">
        <v>16</v>
      </c>
      <c r="J472" s="1">
        <v>6</v>
      </c>
      <c r="K472" s="1">
        <v>90</v>
      </c>
      <c r="L472" s="1">
        <v>2</v>
      </c>
      <c r="M472" s="1">
        <v>7</v>
      </c>
      <c r="N472" s="1">
        <v>2</v>
      </c>
      <c r="O472" s="1">
        <v>10</v>
      </c>
      <c r="P472" s="1">
        <v>6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46</v>
      </c>
      <c r="Y472" s="1">
        <v>2527</v>
      </c>
      <c r="Z472" s="1">
        <v>0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555</v>
      </c>
      <c r="AJ472" s="2">
        <v>42322</v>
      </c>
      <c r="AL472" t="str">
        <f t="shared" si="8"/>
        <v>645,0,1,92,502,12,109,16,6,90,2,7,2,10,6,0,0,0,0,0,0,0,46,2527,0,1,0,0,0,0,1,0,0,555,42322</v>
      </c>
    </row>
    <row r="473" spans="1:38" x14ac:dyDescent="0.25">
      <c r="A473" s="1">
        <v>14045</v>
      </c>
      <c r="B473" s="1">
        <v>19</v>
      </c>
      <c r="C473" s="1">
        <v>1</v>
      </c>
      <c r="D473" s="1">
        <v>0</v>
      </c>
      <c r="E473" s="1">
        <v>24</v>
      </c>
      <c r="F473" s="1">
        <v>11</v>
      </c>
      <c r="G473" s="1">
        <v>0</v>
      </c>
      <c r="H473" s="1">
        <v>5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0</v>
      </c>
      <c r="O473" s="1">
        <v>3</v>
      </c>
      <c r="P473" s="1">
        <v>7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51</v>
      </c>
      <c r="Y473" s="1">
        <v>2313</v>
      </c>
      <c r="Z473" s="1">
        <v>0</v>
      </c>
      <c r="AA473" s="1">
        <v>1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18</v>
      </c>
      <c r="AJ473" s="2">
        <v>42536</v>
      </c>
      <c r="AL473" t="str">
        <f t="shared" si="8"/>
        <v>19,1,0,24,11,0,5,2,1,1,1,1,0,3,7,0,0,0,0,0,0,0,51,2313,0,1,0,0,0,0,1,0,0,18,42536</v>
      </c>
    </row>
    <row r="474" spans="1:38" x14ac:dyDescent="0.25">
      <c r="A474" s="1">
        <v>28457</v>
      </c>
      <c r="B474" s="1">
        <v>191</v>
      </c>
      <c r="C474" s="1">
        <v>0</v>
      </c>
      <c r="D474" s="1">
        <v>0</v>
      </c>
      <c r="E474" s="1">
        <v>96</v>
      </c>
      <c r="F474" s="1">
        <v>24</v>
      </c>
      <c r="G474" s="1">
        <v>1</v>
      </c>
      <c r="H474" s="1">
        <v>108</v>
      </c>
      <c r="I474" s="1">
        <v>29</v>
      </c>
      <c r="J474" s="1">
        <v>29</v>
      </c>
      <c r="K474" s="1">
        <v>14</v>
      </c>
      <c r="L474" s="1">
        <v>1</v>
      </c>
      <c r="M474" s="1">
        <v>4</v>
      </c>
      <c r="N474" s="1">
        <v>1</v>
      </c>
      <c r="O474" s="1">
        <v>4</v>
      </c>
      <c r="P474" s="1">
        <v>8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68</v>
      </c>
      <c r="Y474" s="1">
        <v>2768</v>
      </c>
      <c r="Z474" s="1">
        <v>0</v>
      </c>
      <c r="AA474" s="1">
        <v>0</v>
      </c>
      <c r="AB474" s="1">
        <v>0</v>
      </c>
      <c r="AC474" s="1">
        <v>0</v>
      </c>
      <c r="AD474" s="1">
        <v>1</v>
      </c>
      <c r="AE474" s="1">
        <v>1</v>
      </c>
      <c r="AF474" s="1">
        <v>0</v>
      </c>
      <c r="AG474" s="1">
        <v>0</v>
      </c>
      <c r="AH474" s="1">
        <v>0</v>
      </c>
      <c r="AI474" s="1">
        <v>177</v>
      </c>
      <c r="AJ474" s="2">
        <v>42081</v>
      </c>
      <c r="AL474" t="str">
        <f t="shared" ref="AL474:AL537" si="9">_xlfn.TEXTJOIN(",",TRUE,B474:AJ474)</f>
        <v>191,0,0,96,24,1,108,29,29,14,1,4,1,4,8,0,0,0,0,0,0,0,68,2768,0,0,0,0,1,1,0,0,0,177,42081</v>
      </c>
    </row>
    <row r="475" spans="1:38" x14ac:dyDescent="0.25">
      <c r="A475" s="1">
        <v>78952</v>
      </c>
      <c r="B475" s="1">
        <v>1958</v>
      </c>
      <c r="C475" s="1">
        <v>0</v>
      </c>
      <c r="D475" s="1">
        <v>1</v>
      </c>
      <c r="E475" s="1">
        <v>11</v>
      </c>
      <c r="F475" s="1">
        <v>1170</v>
      </c>
      <c r="G475" s="1">
        <v>19</v>
      </c>
      <c r="H475" s="1">
        <v>594</v>
      </c>
      <c r="I475" s="1">
        <v>99</v>
      </c>
      <c r="J475" s="1">
        <v>76</v>
      </c>
      <c r="K475" s="1">
        <v>134</v>
      </c>
      <c r="L475" s="1">
        <v>2</v>
      </c>
      <c r="M475" s="1">
        <v>2</v>
      </c>
      <c r="N475" s="1">
        <v>5</v>
      </c>
      <c r="O475" s="1">
        <v>12</v>
      </c>
      <c r="P475" s="1">
        <v>6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62</v>
      </c>
      <c r="Y475" s="1">
        <v>2802</v>
      </c>
      <c r="Z475" s="1">
        <v>0</v>
      </c>
      <c r="AA475" s="1">
        <v>0</v>
      </c>
      <c r="AB475" s="1">
        <v>0</v>
      </c>
      <c r="AC475" s="1">
        <v>1</v>
      </c>
      <c r="AD475" s="1">
        <v>0</v>
      </c>
      <c r="AE475" s="1">
        <v>0</v>
      </c>
      <c r="AF475" s="1">
        <v>0</v>
      </c>
      <c r="AG475" s="1">
        <v>0</v>
      </c>
      <c r="AH475" s="1">
        <v>1</v>
      </c>
      <c r="AI475" s="1">
        <v>1824</v>
      </c>
      <c r="AJ475" s="2">
        <v>42047</v>
      </c>
      <c r="AL475" t="str">
        <f t="shared" si="9"/>
        <v>1958,0,1,11,1170,19,594,99,76,134,2,2,5,12,6,0,0,0,0,0,0,0,62,2802,0,0,0,1,0,0,0,0,1,1824,42047</v>
      </c>
    </row>
    <row r="476" spans="1:38" x14ac:dyDescent="0.25">
      <c r="A476" s="1">
        <v>46310</v>
      </c>
      <c r="B476" s="1">
        <v>295</v>
      </c>
      <c r="C476" s="1">
        <v>1</v>
      </c>
      <c r="D476" s="1">
        <v>0</v>
      </c>
      <c r="E476" s="1">
        <v>99</v>
      </c>
      <c r="F476" s="1">
        <v>185</v>
      </c>
      <c r="G476" s="1">
        <v>2</v>
      </c>
      <c r="H476" s="1">
        <v>88</v>
      </c>
      <c r="I476" s="1">
        <v>15</v>
      </c>
      <c r="J476" s="1">
        <v>5</v>
      </c>
      <c r="K476" s="1">
        <v>14</v>
      </c>
      <c r="L476" s="1">
        <v>2</v>
      </c>
      <c r="M476" s="1">
        <v>6</v>
      </c>
      <c r="N476" s="1">
        <v>1</v>
      </c>
      <c r="O476" s="1">
        <v>5</v>
      </c>
      <c r="P476" s="1">
        <v>8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44</v>
      </c>
      <c r="Y476" s="1">
        <v>2732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281</v>
      </c>
      <c r="AJ476" s="2">
        <v>42117</v>
      </c>
      <c r="AL476" t="str">
        <f t="shared" si="9"/>
        <v>295,1,0,99,185,2,88,15,5,14,2,6,1,5,8,0,0,0,0,0,0,0,44,2732,1,0,0,0,0,0,1,0,0,281,42117</v>
      </c>
    </row>
    <row r="477" spans="1:38" x14ac:dyDescent="0.25">
      <c r="A477" s="1">
        <v>76005</v>
      </c>
      <c r="B477" s="1">
        <v>1682</v>
      </c>
      <c r="C477" s="1">
        <v>0</v>
      </c>
      <c r="D477" s="1">
        <v>0</v>
      </c>
      <c r="E477" s="1">
        <v>72</v>
      </c>
      <c r="F477" s="1">
        <v>983</v>
      </c>
      <c r="G477" s="1">
        <v>20</v>
      </c>
      <c r="H477" s="1">
        <v>389</v>
      </c>
      <c r="I477" s="1">
        <v>240</v>
      </c>
      <c r="J477" s="1">
        <v>50</v>
      </c>
      <c r="K477" s="1">
        <v>40</v>
      </c>
      <c r="L477" s="1">
        <v>1</v>
      </c>
      <c r="M477" s="1">
        <v>3</v>
      </c>
      <c r="N477" s="1">
        <v>5</v>
      </c>
      <c r="O477" s="1">
        <v>13</v>
      </c>
      <c r="P477" s="1">
        <v>6</v>
      </c>
      <c r="Q477" s="1">
        <v>1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65</v>
      </c>
      <c r="Y477" s="1">
        <v>2651</v>
      </c>
      <c r="Z477" s="1">
        <v>0</v>
      </c>
      <c r="AA477" s="1">
        <v>0</v>
      </c>
      <c r="AB477" s="1">
        <v>0</v>
      </c>
      <c r="AC477" s="1">
        <v>1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1642</v>
      </c>
      <c r="AJ477" s="2">
        <v>42198</v>
      </c>
      <c r="AL477" t="str">
        <f t="shared" si="9"/>
        <v>1682,0,0,72,983,20,389,240,50,40,1,3,5,13,6,1,0,0,0,0,0,0,65,2651,0,0,0,1,0,0,1,0,0,1642,42198</v>
      </c>
    </row>
    <row r="478" spans="1:38" x14ac:dyDescent="0.25">
      <c r="A478" s="1">
        <v>58308</v>
      </c>
      <c r="B478" s="1">
        <v>770</v>
      </c>
      <c r="C478" s="1">
        <v>0</v>
      </c>
      <c r="D478" s="1">
        <v>1</v>
      </c>
      <c r="E478" s="1">
        <v>77</v>
      </c>
      <c r="F478" s="1">
        <v>691</v>
      </c>
      <c r="G478" s="1">
        <v>0</v>
      </c>
      <c r="H478" s="1">
        <v>69</v>
      </c>
      <c r="I478" s="1">
        <v>10</v>
      </c>
      <c r="J478" s="1">
        <v>0</v>
      </c>
      <c r="K478" s="1">
        <v>130</v>
      </c>
      <c r="L478" s="1">
        <v>4</v>
      </c>
      <c r="M478" s="1">
        <v>2</v>
      </c>
      <c r="N478" s="1">
        <v>6</v>
      </c>
      <c r="O478" s="1">
        <v>3</v>
      </c>
      <c r="P478" s="1">
        <v>8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56</v>
      </c>
      <c r="Y478" s="1">
        <v>2692</v>
      </c>
      <c r="Z478" s="1">
        <v>0</v>
      </c>
      <c r="AA478" s="1">
        <v>0</v>
      </c>
      <c r="AB478" s="1">
        <v>1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H478" s="1">
        <v>0</v>
      </c>
      <c r="AI478" s="1">
        <v>640</v>
      </c>
      <c r="AJ478" s="2">
        <v>42157</v>
      </c>
      <c r="AL478" t="str">
        <f t="shared" si="9"/>
        <v>770,0,1,77,691,0,69,10,0,130,4,2,6,3,8,0,0,0,0,0,0,0,56,2692,0,0,1,0,0,0,0,1,0,640,42157</v>
      </c>
    </row>
    <row r="479" spans="1:38" x14ac:dyDescent="0.25">
      <c r="A479" s="1">
        <v>55614</v>
      </c>
      <c r="B479" s="1">
        <v>656</v>
      </c>
      <c r="C479" s="1">
        <v>0</v>
      </c>
      <c r="D479" s="1">
        <v>0</v>
      </c>
      <c r="E479" s="1">
        <v>85</v>
      </c>
      <c r="F479" s="1">
        <v>504</v>
      </c>
      <c r="G479" s="1">
        <v>13</v>
      </c>
      <c r="H479" s="1">
        <v>131</v>
      </c>
      <c r="I479" s="1">
        <v>8</v>
      </c>
      <c r="J479" s="1">
        <v>0</v>
      </c>
      <c r="K479" s="1">
        <v>26</v>
      </c>
      <c r="L479" s="1">
        <v>1</v>
      </c>
      <c r="M479" s="1">
        <v>9</v>
      </c>
      <c r="N479" s="1">
        <v>4</v>
      </c>
      <c r="O479" s="1">
        <v>6</v>
      </c>
      <c r="P479" s="1">
        <v>7</v>
      </c>
      <c r="Q479" s="1">
        <v>0</v>
      </c>
      <c r="R479" s="1">
        <v>0</v>
      </c>
      <c r="S479" s="1">
        <v>0</v>
      </c>
      <c r="T479" s="1">
        <v>1</v>
      </c>
      <c r="U479" s="1">
        <v>0</v>
      </c>
      <c r="V479" s="1">
        <v>0</v>
      </c>
      <c r="W479" s="1">
        <v>0</v>
      </c>
      <c r="X479" s="1">
        <v>76</v>
      </c>
      <c r="Y479" s="1">
        <v>2373</v>
      </c>
      <c r="Z479" s="1">
        <v>1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1</v>
      </c>
      <c r="AI479" s="1">
        <v>630</v>
      </c>
      <c r="AJ479" s="2">
        <v>42476</v>
      </c>
      <c r="AL479" t="str">
        <f t="shared" si="9"/>
        <v>656,0,0,85,504,13,131,8,0,26,1,9,4,6,7,0,0,0,1,0,0,0,76,2373,1,0,0,0,0,0,0,0,1,630,42476</v>
      </c>
    </row>
    <row r="480" spans="1:38" x14ac:dyDescent="0.25">
      <c r="A480" s="1">
        <v>59432</v>
      </c>
      <c r="B480" s="1">
        <v>651</v>
      </c>
      <c r="C480" s="1">
        <v>0</v>
      </c>
      <c r="D480" s="1">
        <v>1</v>
      </c>
      <c r="E480" s="1">
        <v>88</v>
      </c>
      <c r="F480" s="1">
        <v>317</v>
      </c>
      <c r="G480" s="1">
        <v>25</v>
      </c>
      <c r="H480" s="1">
        <v>265</v>
      </c>
      <c r="I480" s="1">
        <v>25</v>
      </c>
      <c r="J480" s="1">
        <v>19</v>
      </c>
      <c r="K480" s="1">
        <v>12</v>
      </c>
      <c r="L480" s="1">
        <v>3</v>
      </c>
      <c r="M480" s="1">
        <v>5</v>
      </c>
      <c r="N480" s="1">
        <v>3</v>
      </c>
      <c r="O480" s="1">
        <v>11</v>
      </c>
      <c r="P480" s="1">
        <v>5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58</v>
      </c>
      <c r="Y480" s="1">
        <v>2601</v>
      </c>
      <c r="Z480" s="1">
        <v>1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H480" s="1">
        <v>0</v>
      </c>
      <c r="AI480" s="1">
        <v>639</v>
      </c>
      <c r="AJ480" s="2">
        <v>42248</v>
      </c>
      <c r="AL480" t="str">
        <f t="shared" si="9"/>
        <v>651,0,1,88,317,25,265,25,19,12,3,5,3,11,5,0,0,0,0,0,0,0,58,2601,1,0,0,0,0,0,0,1,0,639,42248</v>
      </c>
    </row>
    <row r="481" spans="1:38" x14ac:dyDescent="0.25">
      <c r="A481" s="1">
        <v>55563</v>
      </c>
      <c r="B481" s="1">
        <v>41</v>
      </c>
      <c r="C481" s="1">
        <v>0</v>
      </c>
      <c r="D481" s="1">
        <v>1</v>
      </c>
      <c r="E481" s="1">
        <v>22</v>
      </c>
      <c r="F481" s="1">
        <v>29</v>
      </c>
      <c r="G481" s="1">
        <v>1</v>
      </c>
      <c r="H481" s="1">
        <v>9</v>
      </c>
      <c r="I481" s="1">
        <v>2</v>
      </c>
      <c r="J481" s="1">
        <v>0</v>
      </c>
      <c r="K481" s="1">
        <v>2</v>
      </c>
      <c r="L481" s="1">
        <v>1</v>
      </c>
      <c r="M481" s="1">
        <v>2</v>
      </c>
      <c r="N481" s="1">
        <v>0</v>
      </c>
      <c r="O481" s="1">
        <v>3</v>
      </c>
      <c r="P481" s="1">
        <v>3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42</v>
      </c>
      <c r="Y481" s="1">
        <v>2244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39</v>
      </c>
      <c r="AJ481" s="2">
        <v>42605</v>
      </c>
      <c r="AL481" t="str">
        <f t="shared" si="9"/>
        <v>41,0,1,22,29,1,9,2,0,2,1,2,0,3,3,0,0,0,0,0,0,0,42,2244,1,0,0,0,0,0,1,0,0,39,42605</v>
      </c>
    </row>
    <row r="482" spans="1:38" x14ac:dyDescent="0.25">
      <c r="A482" s="1">
        <v>78642</v>
      </c>
      <c r="B482" s="1">
        <v>1799</v>
      </c>
      <c r="C482" s="1">
        <v>0</v>
      </c>
      <c r="D482" s="1">
        <v>1</v>
      </c>
      <c r="E482" s="1">
        <v>83</v>
      </c>
      <c r="F482" s="1">
        <v>1396</v>
      </c>
      <c r="G482" s="1">
        <v>0</v>
      </c>
      <c r="H482" s="1">
        <v>322</v>
      </c>
      <c r="I482" s="1">
        <v>46</v>
      </c>
      <c r="J482" s="1">
        <v>35</v>
      </c>
      <c r="K482" s="1">
        <v>17</v>
      </c>
      <c r="L482" s="1">
        <v>1</v>
      </c>
      <c r="M482" s="1">
        <v>4</v>
      </c>
      <c r="N482" s="1">
        <v>9</v>
      </c>
      <c r="O482" s="1">
        <v>4</v>
      </c>
      <c r="P482" s="1">
        <v>6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49</v>
      </c>
      <c r="Y482" s="1">
        <v>2593</v>
      </c>
      <c r="Z482" s="1">
        <v>0</v>
      </c>
      <c r="AA482" s="1">
        <v>0</v>
      </c>
      <c r="AB482" s="1">
        <v>0</v>
      </c>
      <c r="AC482" s="1">
        <v>1</v>
      </c>
      <c r="AD482" s="1">
        <v>0</v>
      </c>
      <c r="AE482" s="1">
        <v>0</v>
      </c>
      <c r="AF482" s="1">
        <v>0</v>
      </c>
      <c r="AG482" s="1">
        <v>0</v>
      </c>
      <c r="AH482" s="1">
        <v>1</v>
      </c>
      <c r="AI482" s="1">
        <v>1782</v>
      </c>
      <c r="AJ482" s="2">
        <v>42256</v>
      </c>
      <c r="AL482" t="str">
        <f t="shared" si="9"/>
        <v>1799,0,1,83,1396,0,322,46,35,17,1,4,9,4,6,0,0,0,0,0,0,0,49,2593,0,0,0,1,0,0,0,0,1,1782,42256</v>
      </c>
    </row>
    <row r="483" spans="1:38" x14ac:dyDescent="0.25">
      <c r="A483" s="1">
        <v>67911</v>
      </c>
      <c r="B483" s="1">
        <v>976</v>
      </c>
      <c r="C483" s="1">
        <v>0</v>
      </c>
      <c r="D483" s="1">
        <v>1</v>
      </c>
      <c r="E483" s="1">
        <v>63</v>
      </c>
      <c r="F483" s="1">
        <v>529</v>
      </c>
      <c r="G483" s="1">
        <v>0</v>
      </c>
      <c r="H483" s="1">
        <v>356</v>
      </c>
      <c r="I483" s="1">
        <v>63</v>
      </c>
      <c r="J483" s="1">
        <v>28</v>
      </c>
      <c r="K483" s="1">
        <v>0</v>
      </c>
      <c r="L483" s="1">
        <v>3</v>
      </c>
      <c r="M483" s="1">
        <v>6</v>
      </c>
      <c r="N483" s="1">
        <v>7</v>
      </c>
      <c r="O483" s="1">
        <v>11</v>
      </c>
      <c r="P483" s="1">
        <v>3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71</v>
      </c>
      <c r="Y483" s="1">
        <v>2197</v>
      </c>
      <c r="Z483" s="1">
        <v>0</v>
      </c>
      <c r="AA483" s="1">
        <v>0</v>
      </c>
      <c r="AB483" s="1">
        <v>0</v>
      </c>
      <c r="AC483" s="1">
        <v>1</v>
      </c>
      <c r="AD483" s="1">
        <v>0</v>
      </c>
      <c r="AE483" s="1">
        <v>0</v>
      </c>
      <c r="AF483" s="1">
        <v>0</v>
      </c>
      <c r="AG483" s="1">
        <v>0</v>
      </c>
      <c r="AH483" s="1">
        <v>1</v>
      </c>
      <c r="AI483" s="1">
        <v>976</v>
      </c>
      <c r="AJ483" s="2">
        <v>42652</v>
      </c>
      <c r="AL483" t="str">
        <f t="shared" si="9"/>
        <v>976,0,1,63,529,0,356,63,28,0,3,6,7,11,3,0,0,0,0,0,0,0,71,2197,0,0,0,1,0,0,0,0,1,976,42652</v>
      </c>
    </row>
    <row r="484" spans="1:38" x14ac:dyDescent="0.25">
      <c r="A484" s="1">
        <v>65275</v>
      </c>
      <c r="B484" s="1">
        <v>725</v>
      </c>
      <c r="C484" s="1">
        <v>0</v>
      </c>
      <c r="D484" s="1">
        <v>0</v>
      </c>
      <c r="E484" s="1">
        <v>9</v>
      </c>
      <c r="F484" s="1">
        <v>388</v>
      </c>
      <c r="G484" s="1">
        <v>14</v>
      </c>
      <c r="H484" s="1">
        <v>218</v>
      </c>
      <c r="I484" s="1">
        <v>91</v>
      </c>
      <c r="J484" s="1">
        <v>14</v>
      </c>
      <c r="K484" s="1">
        <v>21</v>
      </c>
      <c r="L484" s="1">
        <v>1</v>
      </c>
      <c r="M484" s="1">
        <v>4</v>
      </c>
      <c r="N484" s="1">
        <v>3</v>
      </c>
      <c r="O484" s="1">
        <v>13</v>
      </c>
      <c r="P484" s="1">
        <v>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76</v>
      </c>
      <c r="Y484" s="1">
        <v>2611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704</v>
      </c>
      <c r="AJ484" s="2">
        <v>42238</v>
      </c>
      <c r="AL484" t="str">
        <f t="shared" si="9"/>
        <v>725,0,0,9,388,14,218,91,14,21,1,4,3,13,2,0,0,0,0,0,0,0,76,2611,0,1,0,0,0,0,1,0,0,704,42238</v>
      </c>
    </row>
    <row r="485" spans="1:38" x14ac:dyDescent="0.25">
      <c r="A485" s="1">
        <v>27203</v>
      </c>
      <c r="B485" s="1">
        <v>40</v>
      </c>
      <c r="C485" s="1">
        <v>1</v>
      </c>
      <c r="D485" s="1">
        <v>1</v>
      </c>
      <c r="E485" s="1">
        <v>92</v>
      </c>
      <c r="F485" s="1">
        <v>13</v>
      </c>
      <c r="G485" s="1">
        <v>2</v>
      </c>
      <c r="H485" s="1">
        <v>21</v>
      </c>
      <c r="I485" s="1">
        <v>4</v>
      </c>
      <c r="J485" s="1">
        <v>0</v>
      </c>
      <c r="K485" s="1">
        <v>24</v>
      </c>
      <c r="L485" s="1">
        <v>2</v>
      </c>
      <c r="M485" s="1">
        <v>1</v>
      </c>
      <c r="N485" s="1">
        <v>1</v>
      </c>
      <c r="O485" s="1">
        <v>2</v>
      </c>
      <c r="P485" s="1">
        <v>8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70</v>
      </c>
      <c r="Y485" s="1">
        <v>2851</v>
      </c>
      <c r="Z485" s="1">
        <v>0</v>
      </c>
      <c r="AA485" s="1">
        <v>0</v>
      </c>
      <c r="AB485" s="1">
        <v>0</v>
      </c>
      <c r="AC485" s="1">
        <v>1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16</v>
      </c>
      <c r="AJ485" s="2">
        <v>41998</v>
      </c>
      <c r="AL485" t="str">
        <f t="shared" si="9"/>
        <v>40,1,1,92,13,2,21,4,0,24,2,1,1,2,8,0,0,0,0,0,0,0,70,2851,0,0,0,1,0,0,1,0,0,16,41998</v>
      </c>
    </row>
    <row r="486" spans="1:38" x14ac:dyDescent="0.25">
      <c r="A486" s="1">
        <v>48330</v>
      </c>
      <c r="B486" s="1">
        <v>32</v>
      </c>
      <c r="C486" s="1">
        <v>0</v>
      </c>
      <c r="D486" s="1">
        <v>1</v>
      </c>
      <c r="E486" s="1">
        <v>2</v>
      </c>
      <c r="F486" s="1">
        <v>28</v>
      </c>
      <c r="G486" s="1">
        <v>0</v>
      </c>
      <c r="H486" s="1">
        <v>4</v>
      </c>
      <c r="I486" s="1">
        <v>0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3</v>
      </c>
      <c r="P486" s="1">
        <v>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59</v>
      </c>
      <c r="Y486" s="1">
        <v>2385</v>
      </c>
      <c r="Z486" s="1">
        <v>0</v>
      </c>
      <c r="AA486" s="1">
        <v>0</v>
      </c>
      <c r="AB486" s="1">
        <v>0</v>
      </c>
      <c r="AC486" s="1">
        <v>1</v>
      </c>
      <c r="AD486" s="1">
        <v>0</v>
      </c>
      <c r="AE486" s="1">
        <v>0</v>
      </c>
      <c r="AF486" s="1">
        <v>0</v>
      </c>
      <c r="AG486" s="1">
        <v>1</v>
      </c>
      <c r="AH486" s="1">
        <v>0</v>
      </c>
      <c r="AI486" s="1">
        <v>32</v>
      </c>
      <c r="AJ486" s="2">
        <v>42464</v>
      </c>
      <c r="AL486" t="str">
        <f t="shared" si="9"/>
        <v>32,0,1,2,28,0,4,0,0,0,1,1,0,3,5,0,0,0,0,0,0,0,59,2385,0,0,0,1,0,0,0,1,0,32,42464</v>
      </c>
    </row>
    <row r="487" spans="1:38" x14ac:dyDescent="0.25">
      <c r="A487" s="1">
        <v>24279</v>
      </c>
      <c r="B487" s="1">
        <v>155</v>
      </c>
      <c r="C487" s="1">
        <v>0</v>
      </c>
      <c r="D487" s="1">
        <v>0</v>
      </c>
      <c r="E487" s="1">
        <v>6</v>
      </c>
      <c r="F487" s="1">
        <v>16</v>
      </c>
      <c r="G487" s="1">
        <v>36</v>
      </c>
      <c r="H487" s="1">
        <v>21</v>
      </c>
      <c r="I487" s="1">
        <v>20</v>
      </c>
      <c r="J487" s="1">
        <v>62</v>
      </c>
      <c r="K487" s="1">
        <v>108</v>
      </c>
      <c r="L487" s="1">
        <v>1</v>
      </c>
      <c r="M487" s="1">
        <v>4</v>
      </c>
      <c r="N487" s="1">
        <v>1</v>
      </c>
      <c r="O487" s="1">
        <v>3</v>
      </c>
      <c r="P487" s="1">
        <v>8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30</v>
      </c>
      <c r="Y487" s="1">
        <v>2706</v>
      </c>
      <c r="Z487" s="1">
        <v>0</v>
      </c>
      <c r="AA487" s="1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47</v>
      </c>
      <c r="AJ487" s="2">
        <v>42143</v>
      </c>
      <c r="AL487" t="str">
        <f t="shared" si="9"/>
        <v>155,0,0,6,16,36,21,20,62,108,1,4,1,3,8,0,0,0,0,0,0,0,30,2706,0,1,0,0,0,0,0,0,0,47,42143</v>
      </c>
    </row>
    <row r="488" spans="1:38" x14ac:dyDescent="0.25">
      <c r="A488" s="1">
        <v>64355</v>
      </c>
      <c r="B488" s="1">
        <v>1292</v>
      </c>
      <c r="C488" s="1">
        <v>1</v>
      </c>
      <c r="D488" s="1">
        <v>0</v>
      </c>
      <c r="E488" s="1">
        <v>66</v>
      </c>
      <c r="F488" s="1">
        <v>1047</v>
      </c>
      <c r="G488" s="1">
        <v>0</v>
      </c>
      <c r="H488" s="1">
        <v>140</v>
      </c>
      <c r="I488" s="1">
        <v>67</v>
      </c>
      <c r="J488" s="1">
        <v>38</v>
      </c>
      <c r="K488" s="1">
        <v>153</v>
      </c>
      <c r="L488" s="1">
        <v>2</v>
      </c>
      <c r="M488" s="1">
        <v>4</v>
      </c>
      <c r="N488" s="1">
        <v>3</v>
      </c>
      <c r="O488" s="1">
        <v>12</v>
      </c>
      <c r="P488" s="1">
        <v>8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35</v>
      </c>
      <c r="Y488" s="1">
        <v>2833</v>
      </c>
      <c r="Z488" s="1">
        <v>0</v>
      </c>
      <c r="AA488" s="1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>
        <v>1139</v>
      </c>
      <c r="AJ488" s="2">
        <v>42016</v>
      </c>
      <c r="AL488" t="str">
        <f t="shared" si="9"/>
        <v>1292,1,0,66,1047,0,140,67,38,153,2,4,3,12,8,0,0,0,0,0,0,0,35,2833,0,1,0,0,0,0,0,0,1,1139,42016</v>
      </c>
    </row>
    <row r="489" spans="1:38" x14ac:dyDescent="0.25">
      <c r="A489" s="1">
        <v>50943</v>
      </c>
      <c r="B489" s="1">
        <v>40</v>
      </c>
      <c r="C489" s="1">
        <v>0</v>
      </c>
      <c r="D489" s="1">
        <v>1</v>
      </c>
      <c r="E489" s="1">
        <v>49</v>
      </c>
      <c r="F489" s="1">
        <v>31</v>
      </c>
      <c r="G489" s="1">
        <v>0</v>
      </c>
      <c r="H489" s="1">
        <v>7</v>
      </c>
      <c r="I489" s="1">
        <v>2</v>
      </c>
      <c r="J489" s="1">
        <v>0</v>
      </c>
      <c r="K489" s="1">
        <v>6</v>
      </c>
      <c r="L489" s="1">
        <v>1</v>
      </c>
      <c r="M489" s="1">
        <v>1</v>
      </c>
      <c r="N489" s="1">
        <v>0</v>
      </c>
      <c r="O489" s="1">
        <v>3</v>
      </c>
      <c r="P489" s="1">
        <v>5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64</v>
      </c>
      <c r="Y489" s="1">
        <v>2532</v>
      </c>
      <c r="Z489" s="1">
        <v>0</v>
      </c>
      <c r="AA489" s="1">
        <v>0</v>
      </c>
      <c r="AB489" s="1">
        <v>0</v>
      </c>
      <c r="AC489" s="1">
        <v>1</v>
      </c>
      <c r="AD489" s="1">
        <v>0</v>
      </c>
      <c r="AE489" s="1">
        <v>0</v>
      </c>
      <c r="AF489" s="1">
        <v>0</v>
      </c>
      <c r="AG489" s="1">
        <v>1</v>
      </c>
      <c r="AH489" s="1">
        <v>0</v>
      </c>
      <c r="AI489" s="1">
        <v>34</v>
      </c>
      <c r="AJ489" s="2">
        <v>42317</v>
      </c>
      <c r="AL489" t="str">
        <f t="shared" si="9"/>
        <v>40,0,1,49,31,0,7,2,0,6,1,1,0,3,5,0,0,0,0,0,0,0,64,2532,0,0,0,1,0,0,0,1,0,34,42317</v>
      </c>
    </row>
    <row r="490" spans="1:38" x14ac:dyDescent="0.25">
      <c r="A490" s="1">
        <v>53653</v>
      </c>
      <c r="B490" s="1">
        <v>1102</v>
      </c>
      <c r="C490" s="1">
        <v>0</v>
      </c>
      <c r="D490" s="1">
        <v>0</v>
      </c>
      <c r="E490" s="1">
        <v>29</v>
      </c>
      <c r="F490" s="1">
        <v>815</v>
      </c>
      <c r="G490" s="1">
        <v>10</v>
      </c>
      <c r="H490" s="1">
        <v>239</v>
      </c>
      <c r="I490" s="1">
        <v>28</v>
      </c>
      <c r="J490" s="1">
        <v>10</v>
      </c>
      <c r="K490" s="1">
        <v>108</v>
      </c>
      <c r="L490" s="1">
        <v>2</v>
      </c>
      <c r="M490" s="1">
        <v>10</v>
      </c>
      <c r="N490" s="1">
        <v>4</v>
      </c>
      <c r="O490" s="1">
        <v>12</v>
      </c>
      <c r="P490" s="1">
        <v>6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67</v>
      </c>
      <c r="Y490" s="1">
        <v>2758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1</v>
      </c>
      <c r="AG490" s="1">
        <v>0</v>
      </c>
      <c r="AH490" s="1">
        <v>0</v>
      </c>
      <c r="AI490" s="1">
        <v>994</v>
      </c>
      <c r="AJ490" s="2">
        <v>42091</v>
      </c>
      <c r="AL490" t="str">
        <f t="shared" si="9"/>
        <v>1102,0,0,29,815,10,239,28,10,108,2,10,4,12,6,0,0,0,0,0,0,0,67,2758,0,0,0,0,1,0,1,0,0,994,42091</v>
      </c>
    </row>
    <row r="491" spans="1:38" x14ac:dyDescent="0.25">
      <c r="A491" s="1">
        <v>65665</v>
      </c>
      <c r="B491" s="1">
        <v>916</v>
      </c>
      <c r="C491" s="1">
        <v>0</v>
      </c>
      <c r="D491" s="1">
        <v>1</v>
      </c>
      <c r="E491" s="1">
        <v>77</v>
      </c>
      <c r="F491" s="1">
        <v>225</v>
      </c>
      <c r="G491" s="1">
        <v>162</v>
      </c>
      <c r="H491" s="1">
        <v>387</v>
      </c>
      <c r="I491" s="1">
        <v>106</v>
      </c>
      <c r="J491" s="1">
        <v>36</v>
      </c>
      <c r="K491" s="1">
        <v>29</v>
      </c>
      <c r="L491" s="1">
        <v>1</v>
      </c>
      <c r="M491" s="1">
        <v>5</v>
      </c>
      <c r="N491" s="1">
        <v>10</v>
      </c>
      <c r="O491" s="1">
        <v>8</v>
      </c>
      <c r="P491" s="1">
        <v>3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44</v>
      </c>
      <c r="Y491" s="1">
        <v>2368</v>
      </c>
      <c r="Z491" s="1">
        <v>0</v>
      </c>
      <c r="AA491" s="1">
        <v>1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887</v>
      </c>
      <c r="AJ491" s="2">
        <v>42481</v>
      </c>
      <c r="AL491" t="str">
        <f t="shared" si="9"/>
        <v>916,0,1,77,225,162,387,106,36,29,1,5,10,8,3,0,0,0,0,0,0,0,44,2368,0,1,0,0,0,0,1,0,0,887,42481</v>
      </c>
    </row>
    <row r="492" spans="1:38" x14ac:dyDescent="0.25">
      <c r="A492" s="1">
        <v>81217</v>
      </c>
      <c r="B492" s="1">
        <v>1073</v>
      </c>
      <c r="C492" s="1">
        <v>0</v>
      </c>
      <c r="D492" s="1">
        <v>0</v>
      </c>
      <c r="E492" s="1">
        <v>77</v>
      </c>
      <c r="F492" s="1">
        <v>493</v>
      </c>
      <c r="G492" s="1">
        <v>70</v>
      </c>
      <c r="H492" s="1">
        <v>324</v>
      </c>
      <c r="I492" s="1">
        <v>146</v>
      </c>
      <c r="J492" s="1">
        <v>40</v>
      </c>
      <c r="K492" s="1">
        <v>84</v>
      </c>
      <c r="L492" s="1">
        <v>1</v>
      </c>
      <c r="M492" s="1">
        <v>3</v>
      </c>
      <c r="N492" s="1">
        <v>7</v>
      </c>
      <c r="O492" s="1">
        <v>11</v>
      </c>
      <c r="P492" s="1">
        <v>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31</v>
      </c>
      <c r="Y492" s="1">
        <v>2504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989</v>
      </c>
      <c r="AJ492" s="2">
        <v>42345</v>
      </c>
      <c r="AL492" t="str">
        <f t="shared" si="9"/>
        <v>1073,0,0,77,493,70,324,146,40,84,1,3,7,11,1,0,0,0,0,0,0,0,31,2504,0,0,1,0,0,0,1,0,0,989,42345</v>
      </c>
    </row>
    <row r="493" spans="1:38" x14ac:dyDescent="0.25">
      <c r="A493" s="1">
        <v>34935</v>
      </c>
      <c r="B493" s="1">
        <v>117</v>
      </c>
      <c r="C493" s="1">
        <v>0</v>
      </c>
      <c r="D493" s="1">
        <v>0</v>
      </c>
      <c r="E493" s="1">
        <v>71</v>
      </c>
      <c r="F493" s="1">
        <v>34</v>
      </c>
      <c r="G493" s="1">
        <v>4</v>
      </c>
      <c r="H493" s="1">
        <v>66</v>
      </c>
      <c r="I493" s="1">
        <v>3</v>
      </c>
      <c r="J493" s="1">
        <v>10</v>
      </c>
      <c r="K493" s="1">
        <v>20</v>
      </c>
      <c r="L493" s="1">
        <v>1</v>
      </c>
      <c r="M493" s="1">
        <v>2</v>
      </c>
      <c r="N493" s="1">
        <v>1</v>
      </c>
      <c r="O493" s="1">
        <v>4</v>
      </c>
      <c r="P493" s="1">
        <v>7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28</v>
      </c>
      <c r="Y493" s="1">
        <v>2532</v>
      </c>
      <c r="Z493" s="1">
        <v>0</v>
      </c>
      <c r="AA493" s="1">
        <v>1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97</v>
      </c>
      <c r="AJ493" s="2">
        <v>42317</v>
      </c>
      <c r="AL493" t="str">
        <f t="shared" si="9"/>
        <v>117,0,0,71,34,4,66,3,10,20,1,2,1,4,7,0,0,0,0,0,0,0,28,2532,0,1,0,0,0,0,1,0,0,97,42317</v>
      </c>
    </row>
    <row r="494" spans="1:38" x14ac:dyDescent="0.25">
      <c r="A494" s="1">
        <v>61250</v>
      </c>
      <c r="B494" s="1">
        <v>671</v>
      </c>
      <c r="C494" s="1">
        <v>0</v>
      </c>
      <c r="D494" s="1">
        <v>1</v>
      </c>
      <c r="E494" s="1">
        <v>49</v>
      </c>
      <c r="F494" s="1">
        <v>382</v>
      </c>
      <c r="G494" s="1">
        <v>138</v>
      </c>
      <c r="H494" s="1">
        <v>65</v>
      </c>
      <c r="I494" s="1">
        <v>60</v>
      </c>
      <c r="J494" s="1">
        <v>26</v>
      </c>
      <c r="K494" s="1">
        <v>59</v>
      </c>
      <c r="L494" s="1">
        <v>6</v>
      </c>
      <c r="M494" s="1">
        <v>5</v>
      </c>
      <c r="N494" s="1">
        <v>2</v>
      </c>
      <c r="O494" s="1">
        <v>12</v>
      </c>
      <c r="P494" s="1">
        <v>5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61</v>
      </c>
      <c r="Y494" s="1">
        <v>2719</v>
      </c>
      <c r="Z494" s="1">
        <v>1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612</v>
      </c>
      <c r="AJ494" s="2">
        <v>42130</v>
      </c>
      <c r="AL494" t="str">
        <f t="shared" si="9"/>
        <v>671,0,1,49,382,138,65,60,26,59,6,5,2,12,5,0,0,0,0,0,0,0,61,2719,1,0,0,0,0,0,1,0,0,612,42130</v>
      </c>
    </row>
    <row r="495" spans="1:38" x14ac:dyDescent="0.25">
      <c r="A495" s="1">
        <v>39665</v>
      </c>
      <c r="B495" s="1">
        <v>185</v>
      </c>
      <c r="C495" s="1">
        <v>1</v>
      </c>
      <c r="D495" s="1">
        <v>0</v>
      </c>
      <c r="E495" s="1">
        <v>97</v>
      </c>
      <c r="F495" s="1">
        <v>127</v>
      </c>
      <c r="G495" s="1">
        <v>1</v>
      </c>
      <c r="H495" s="1">
        <v>56</v>
      </c>
      <c r="I495" s="1">
        <v>0</v>
      </c>
      <c r="J495" s="1">
        <v>1</v>
      </c>
      <c r="K495" s="1">
        <v>31</v>
      </c>
      <c r="L495" s="1">
        <v>3</v>
      </c>
      <c r="M495" s="1">
        <v>4</v>
      </c>
      <c r="N495" s="1">
        <v>2</v>
      </c>
      <c r="O495" s="1">
        <v>3</v>
      </c>
      <c r="P495" s="1">
        <v>7</v>
      </c>
      <c r="Q495" s="1">
        <v>0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0</v>
      </c>
      <c r="X495" s="1">
        <v>39</v>
      </c>
      <c r="Y495" s="1">
        <v>2559</v>
      </c>
      <c r="Z495" s="1">
        <v>0</v>
      </c>
      <c r="AA495" s="1">
        <v>0</v>
      </c>
      <c r="AB495" s="1">
        <v>0</v>
      </c>
      <c r="AC495" s="1">
        <v>1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154</v>
      </c>
      <c r="AJ495" s="2">
        <v>42290</v>
      </c>
      <c r="AL495" t="str">
        <f t="shared" si="9"/>
        <v>185,1,0,97,127,1,56,0,1,31,3,4,2,3,7,0,0,1,0,0,0,0,39,2559,0,0,0,1,0,0,0,0,1,154,42290</v>
      </c>
    </row>
    <row r="496" spans="1:38" x14ac:dyDescent="0.25">
      <c r="A496" s="1">
        <v>60152</v>
      </c>
      <c r="B496" s="1">
        <v>852</v>
      </c>
      <c r="C496" s="1">
        <v>0</v>
      </c>
      <c r="D496" s="1">
        <v>1</v>
      </c>
      <c r="E496" s="1">
        <v>6</v>
      </c>
      <c r="F496" s="1">
        <v>325</v>
      </c>
      <c r="G496" s="1">
        <v>83</v>
      </c>
      <c r="H496" s="1">
        <v>300</v>
      </c>
      <c r="I496" s="1">
        <v>86</v>
      </c>
      <c r="J496" s="1">
        <v>58</v>
      </c>
      <c r="K496" s="1">
        <v>91</v>
      </c>
      <c r="L496" s="1">
        <v>1</v>
      </c>
      <c r="M496" s="1">
        <v>6</v>
      </c>
      <c r="N496" s="1">
        <v>4</v>
      </c>
      <c r="O496" s="1">
        <v>12</v>
      </c>
      <c r="P496" s="1">
        <v>3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41</v>
      </c>
      <c r="Y496" s="1">
        <v>2617</v>
      </c>
      <c r="Z496" s="1">
        <v>0</v>
      </c>
      <c r="AA496" s="1">
        <v>0</v>
      </c>
      <c r="AB496" s="1">
        <v>1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761</v>
      </c>
      <c r="AJ496" s="2">
        <v>42232</v>
      </c>
      <c r="AL496" t="str">
        <f t="shared" si="9"/>
        <v>852,0,1,6,325,83,300,86,58,91,1,6,4,12,3,0,0,0,0,0,0,0,41,2617,0,0,1,0,0,0,1,0,0,761,42232</v>
      </c>
    </row>
    <row r="497" spans="1:38" x14ac:dyDescent="0.25">
      <c r="A497" s="1">
        <v>48920</v>
      </c>
      <c r="B497" s="1">
        <v>341</v>
      </c>
      <c r="C497" s="1">
        <v>0</v>
      </c>
      <c r="D497" s="1">
        <v>2</v>
      </c>
      <c r="E497" s="1">
        <v>93</v>
      </c>
      <c r="F497" s="1">
        <v>238</v>
      </c>
      <c r="G497" s="1">
        <v>17</v>
      </c>
      <c r="H497" s="1">
        <v>68</v>
      </c>
      <c r="I497" s="1">
        <v>8</v>
      </c>
      <c r="J497" s="1">
        <v>10</v>
      </c>
      <c r="K497" s="1">
        <v>6</v>
      </c>
      <c r="L497" s="1">
        <v>3</v>
      </c>
      <c r="M497" s="1">
        <v>6</v>
      </c>
      <c r="N497" s="1">
        <v>2</v>
      </c>
      <c r="O497" s="1">
        <v>5</v>
      </c>
      <c r="P497" s="1">
        <v>7</v>
      </c>
      <c r="Q497" s="1">
        <v>0</v>
      </c>
      <c r="R497" s="1">
        <v>0</v>
      </c>
      <c r="S497" s="1">
        <v>0</v>
      </c>
      <c r="T497" s="1">
        <v>1</v>
      </c>
      <c r="U497" s="1">
        <v>0</v>
      </c>
      <c r="V497" s="1">
        <v>0</v>
      </c>
      <c r="W497" s="1">
        <v>0</v>
      </c>
      <c r="X497" s="1">
        <v>56</v>
      </c>
      <c r="Y497" s="1">
        <v>2411</v>
      </c>
      <c r="Z497" s="1">
        <v>0</v>
      </c>
      <c r="AA497" s="1">
        <v>1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335</v>
      </c>
      <c r="AJ497" s="2">
        <v>42438</v>
      </c>
      <c r="AL497" t="str">
        <f t="shared" si="9"/>
        <v>341,0,2,93,238,17,68,8,10,6,3,6,2,5,7,0,0,0,1,0,0,0,56,2411,0,1,0,0,0,0,1,0,0,335,42438</v>
      </c>
    </row>
    <row r="498" spans="1:38" x14ac:dyDescent="0.25">
      <c r="A498" s="1">
        <v>89120</v>
      </c>
      <c r="B498" s="1">
        <v>1869</v>
      </c>
      <c r="C498" s="1">
        <v>0</v>
      </c>
      <c r="D498" s="1">
        <v>0</v>
      </c>
      <c r="E498" s="1">
        <v>78</v>
      </c>
      <c r="F498" s="1">
        <v>1168</v>
      </c>
      <c r="G498" s="1">
        <v>92</v>
      </c>
      <c r="H498" s="1">
        <v>408</v>
      </c>
      <c r="I498" s="1">
        <v>72</v>
      </c>
      <c r="J498" s="1">
        <v>129</v>
      </c>
      <c r="K498" s="1">
        <v>55</v>
      </c>
      <c r="L498" s="1">
        <v>1</v>
      </c>
      <c r="M498" s="1">
        <v>5</v>
      </c>
      <c r="N498" s="1">
        <v>6</v>
      </c>
      <c r="O498" s="1">
        <v>7</v>
      </c>
      <c r="P498" s="1">
        <v>1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61</v>
      </c>
      <c r="Y498" s="1">
        <v>2263</v>
      </c>
      <c r="Z498" s="1">
        <v>0</v>
      </c>
      <c r="AA498" s="1">
        <v>0</v>
      </c>
      <c r="AB498" s="1">
        <v>0</v>
      </c>
      <c r="AC498" s="1">
        <v>1</v>
      </c>
      <c r="AD498" s="1">
        <v>0</v>
      </c>
      <c r="AE498" s="1">
        <v>0</v>
      </c>
      <c r="AF498" s="1">
        <v>0</v>
      </c>
      <c r="AG498" s="1">
        <v>1</v>
      </c>
      <c r="AH498" s="1">
        <v>0</v>
      </c>
      <c r="AI498" s="1">
        <v>1814</v>
      </c>
      <c r="AJ498" s="2">
        <v>42586</v>
      </c>
      <c r="AL498" t="str">
        <f t="shared" si="9"/>
        <v>1869,0,0,78,1168,92,408,72,129,55,1,5,6,7,1,0,0,0,0,1,0,0,61,2263,0,0,0,1,0,0,0,1,0,1814,42586</v>
      </c>
    </row>
    <row r="499" spans="1:38" x14ac:dyDescent="0.25">
      <c r="A499" s="1">
        <v>44124</v>
      </c>
      <c r="B499" s="1">
        <v>345</v>
      </c>
      <c r="C499" s="1">
        <v>0</v>
      </c>
      <c r="D499" s="1">
        <v>1</v>
      </c>
      <c r="E499" s="1">
        <v>62</v>
      </c>
      <c r="F499" s="1">
        <v>284</v>
      </c>
      <c r="G499" s="1">
        <v>0</v>
      </c>
      <c r="H499" s="1">
        <v>55</v>
      </c>
      <c r="I499" s="1">
        <v>0</v>
      </c>
      <c r="J499" s="1">
        <v>6</v>
      </c>
      <c r="K499" s="1">
        <v>52</v>
      </c>
      <c r="L499" s="1">
        <v>4</v>
      </c>
      <c r="M499" s="1">
        <v>6</v>
      </c>
      <c r="N499" s="1">
        <v>2</v>
      </c>
      <c r="O499" s="1">
        <v>5</v>
      </c>
      <c r="P499" s="1">
        <v>8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74</v>
      </c>
      <c r="Y499" s="1">
        <v>2573</v>
      </c>
      <c r="Z499" s="1">
        <v>0</v>
      </c>
      <c r="AA499" s="1">
        <v>0</v>
      </c>
      <c r="AB499" s="1">
        <v>0</v>
      </c>
      <c r="AC499" s="1">
        <v>1</v>
      </c>
      <c r="AD499" s="1">
        <v>0</v>
      </c>
      <c r="AE499" s="1">
        <v>0</v>
      </c>
      <c r="AF499" s="1">
        <v>0</v>
      </c>
      <c r="AG499" s="1">
        <v>0</v>
      </c>
      <c r="AH499" s="1">
        <v>1</v>
      </c>
      <c r="AI499" s="1">
        <v>293</v>
      </c>
      <c r="AJ499" s="2">
        <v>42276</v>
      </c>
      <c r="AL499" t="str">
        <f t="shared" si="9"/>
        <v>345,0,1,62,284,0,55,0,6,52,4,6,2,5,8,0,0,0,0,0,0,0,74,2573,0,0,0,1,0,0,0,0,1,293,42276</v>
      </c>
    </row>
    <row r="500" spans="1:38" x14ac:dyDescent="0.25">
      <c r="A500" s="1">
        <v>81169</v>
      </c>
      <c r="B500" s="1">
        <v>2062</v>
      </c>
      <c r="C500" s="1">
        <v>0</v>
      </c>
      <c r="D500" s="1">
        <v>0</v>
      </c>
      <c r="E500" s="1">
        <v>47</v>
      </c>
      <c r="F500" s="1">
        <v>1288</v>
      </c>
      <c r="G500" s="1">
        <v>20</v>
      </c>
      <c r="H500" s="1">
        <v>613</v>
      </c>
      <c r="I500" s="1">
        <v>80</v>
      </c>
      <c r="J500" s="1">
        <v>61</v>
      </c>
      <c r="K500" s="1">
        <v>27</v>
      </c>
      <c r="L500" s="1">
        <v>1</v>
      </c>
      <c r="M500" s="1">
        <v>5</v>
      </c>
      <c r="N500" s="1">
        <v>7</v>
      </c>
      <c r="O500" s="1">
        <v>9</v>
      </c>
      <c r="P500" s="1">
        <v>2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45</v>
      </c>
      <c r="Y500" s="1">
        <v>2600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0</v>
      </c>
      <c r="AI500" s="1">
        <v>2035</v>
      </c>
      <c r="AJ500" s="2">
        <v>42249</v>
      </c>
      <c r="AL500" t="str">
        <f t="shared" si="9"/>
        <v>2062,0,0,47,1288,20,613,80,61,27,1,5,7,9,2,0,0,0,0,0,0,0,45,2600,0,0,1,0,0,0,0,1,0,2035,42249</v>
      </c>
    </row>
    <row r="501" spans="1:38" x14ac:dyDescent="0.25">
      <c r="A501" s="1">
        <v>36443</v>
      </c>
      <c r="B501" s="1">
        <v>118</v>
      </c>
      <c r="C501" s="1">
        <v>1</v>
      </c>
      <c r="D501" s="1">
        <v>1</v>
      </c>
      <c r="E501" s="1">
        <v>9</v>
      </c>
      <c r="F501" s="1">
        <v>65</v>
      </c>
      <c r="G501" s="1">
        <v>0</v>
      </c>
      <c r="H501" s="1">
        <v>46</v>
      </c>
      <c r="I501" s="1">
        <v>4</v>
      </c>
      <c r="J501" s="1">
        <v>3</v>
      </c>
      <c r="K501" s="1">
        <v>20</v>
      </c>
      <c r="L501" s="1">
        <v>4</v>
      </c>
      <c r="M501" s="1">
        <v>3</v>
      </c>
      <c r="N501" s="1">
        <v>1</v>
      </c>
      <c r="O501" s="1">
        <v>3</v>
      </c>
      <c r="P501" s="1">
        <v>8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59</v>
      </c>
      <c r="Y501" s="1">
        <v>2670</v>
      </c>
      <c r="Z501" s="1">
        <v>0</v>
      </c>
      <c r="AA501" s="1">
        <v>1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98</v>
      </c>
      <c r="AJ501" s="2">
        <v>42179</v>
      </c>
      <c r="AL501" t="str">
        <f t="shared" si="9"/>
        <v>118,1,1,9,65,0,46,4,3,20,4,3,1,3,8,0,0,0,0,0,0,0,59,2670,0,1,0,0,0,0,1,0,0,98,42179</v>
      </c>
    </row>
    <row r="502" spans="1:38" x14ac:dyDescent="0.25">
      <c r="A502" s="1">
        <v>26095</v>
      </c>
      <c r="B502" s="1">
        <v>31</v>
      </c>
      <c r="C502" s="1">
        <v>1</v>
      </c>
      <c r="D502" s="1">
        <v>0</v>
      </c>
      <c r="E502" s="1">
        <v>77</v>
      </c>
      <c r="F502" s="1">
        <v>11</v>
      </c>
      <c r="G502" s="1">
        <v>7</v>
      </c>
      <c r="H502" s="1">
        <v>9</v>
      </c>
      <c r="I502" s="1">
        <v>3</v>
      </c>
      <c r="J502" s="1">
        <v>1</v>
      </c>
      <c r="K502" s="1">
        <v>11</v>
      </c>
      <c r="L502" s="1">
        <v>1</v>
      </c>
      <c r="M502" s="1">
        <v>1</v>
      </c>
      <c r="N502" s="1">
        <v>0</v>
      </c>
      <c r="O502" s="1">
        <v>3</v>
      </c>
      <c r="P502" s="1">
        <v>7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30</v>
      </c>
      <c r="Y502" s="1">
        <v>2523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20</v>
      </c>
      <c r="AJ502" s="2">
        <v>42326</v>
      </c>
      <c r="AL502" t="str">
        <f t="shared" si="9"/>
        <v>31,1,0,77,11,7,9,3,1,11,1,1,0,3,7,0,0,0,0,0,0,0,30,2523,0,0,1,0,0,0,1,0,0,20,42326</v>
      </c>
    </row>
    <row r="503" spans="1:38" x14ac:dyDescent="0.25">
      <c r="A503" s="1">
        <v>71367</v>
      </c>
      <c r="B503" s="1">
        <v>702</v>
      </c>
      <c r="C503" s="1">
        <v>0</v>
      </c>
      <c r="D503" s="1">
        <v>0</v>
      </c>
      <c r="E503" s="1">
        <v>24</v>
      </c>
      <c r="F503" s="1">
        <v>227</v>
      </c>
      <c r="G503" s="1">
        <v>23</v>
      </c>
      <c r="H503" s="1">
        <v>389</v>
      </c>
      <c r="I503" s="1">
        <v>42</v>
      </c>
      <c r="J503" s="1">
        <v>21</v>
      </c>
      <c r="K503" s="1">
        <v>75</v>
      </c>
      <c r="L503" s="1">
        <v>1</v>
      </c>
      <c r="M503" s="1">
        <v>4</v>
      </c>
      <c r="N503" s="1">
        <v>5</v>
      </c>
      <c r="O503" s="1">
        <v>7</v>
      </c>
      <c r="P503" s="1">
        <v>2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61</v>
      </c>
      <c r="Y503" s="1">
        <v>2469</v>
      </c>
      <c r="Z503" s="1">
        <v>0</v>
      </c>
      <c r="AA503" s="1">
        <v>0</v>
      </c>
      <c r="AB503" s="1">
        <v>0</v>
      </c>
      <c r="AC503" s="1">
        <v>1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627</v>
      </c>
      <c r="AJ503" s="2">
        <v>42380</v>
      </c>
      <c r="AL503" t="str">
        <f t="shared" si="9"/>
        <v>702,0,0,24,227,23,389,42,21,75,1,4,5,7,2,0,0,0,0,0,0,0,61,2469,0,0,0,1,0,0,1,0,0,627,42380</v>
      </c>
    </row>
    <row r="504" spans="1:38" x14ac:dyDescent="0.25">
      <c r="A504" s="1">
        <v>80184</v>
      </c>
      <c r="B504" s="1">
        <v>1902</v>
      </c>
      <c r="C504" s="1">
        <v>0</v>
      </c>
      <c r="D504" s="1">
        <v>0</v>
      </c>
      <c r="E504" s="1">
        <v>19</v>
      </c>
      <c r="F504" s="1">
        <v>1035</v>
      </c>
      <c r="G504" s="1">
        <v>134</v>
      </c>
      <c r="H504" s="1">
        <v>670</v>
      </c>
      <c r="I504" s="1">
        <v>25</v>
      </c>
      <c r="J504" s="1">
        <v>38</v>
      </c>
      <c r="K504" s="1">
        <v>0</v>
      </c>
      <c r="L504" s="1">
        <v>1</v>
      </c>
      <c r="M504" s="1">
        <v>6</v>
      </c>
      <c r="N504" s="1">
        <v>3</v>
      </c>
      <c r="O504" s="1">
        <v>10</v>
      </c>
      <c r="P504" s="1">
        <v>3</v>
      </c>
      <c r="Q504" s="1">
        <v>1</v>
      </c>
      <c r="R504" s="1">
        <v>0</v>
      </c>
      <c r="S504" s="1">
        <v>0</v>
      </c>
      <c r="T504" s="1">
        <v>0</v>
      </c>
      <c r="U504" s="1">
        <v>1</v>
      </c>
      <c r="V504" s="1">
        <v>0</v>
      </c>
      <c r="W504" s="1">
        <v>0</v>
      </c>
      <c r="X504" s="1">
        <v>76</v>
      </c>
      <c r="Y504" s="1">
        <v>2279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  <c r="AH504" s="1">
        <v>0</v>
      </c>
      <c r="AI504" s="1">
        <v>1902</v>
      </c>
      <c r="AJ504" s="2">
        <v>42570</v>
      </c>
      <c r="AL504" t="str">
        <f t="shared" si="9"/>
        <v>1902,0,0,19,1035,134,670,25,38,0,1,6,3,10,3,1,0,0,0,1,0,0,76,2279,0,1,0,0,0,0,0,1,0,1902,42570</v>
      </c>
    </row>
    <row r="505" spans="1:38" x14ac:dyDescent="0.25">
      <c r="A505" s="1">
        <v>30630</v>
      </c>
      <c r="B505" s="1">
        <v>42</v>
      </c>
      <c r="C505" s="1">
        <v>1</v>
      </c>
      <c r="D505" s="1">
        <v>1</v>
      </c>
      <c r="E505" s="1">
        <v>67</v>
      </c>
      <c r="F505" s="1">
        <v>27</v>
      </c>
      <c r="G505" s="1">
        <v>1</v>
      </c>
      <c r="H505" s="1">
        <v>12</v>
      </c>
      <c r="I505" s="1">
        <v>2</v>
      </c>
      <c r="J505" s="1">
        <v>0</v>
      </c>
      <c r="K505" s="1">
        <v>10</v>
      </c>
      <c r="L505" s="1">
        <v>2</v>
      </c>
      <c r="M505" s="1">
        <v>2</v>
      </c>
      <c r="N505" s="1">
        <v>0</v>
      </c>
      <c r="O505" s="1">
        <v>3</v>
      </c>
      <c r="P505" s="1">
        <v>7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55</v>
      </c>
      <c r="Y505" s="1">
        <v>2312</v>
      </c>
      <c r="Z505" s="1">
        <v>1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32</v>
      </c>
      <c r="AJ505" s="2">
        <v>42537</v>
      </c>
      <c r="AL505" t="str">
        <f t="shared" si="9"/>
        <v>42,1,1,67,27,1,12,2,0,10,2,2,0,3,7,0,0,0,0,0,0,0,55,2312,1,0,0,0,0,0,1,0,0,32,42537</v>
      </c>
    </row>
    <row r="506" spans="1:38" x14ac:dyDescent="0.25">
      <c r="A506" s="1">
        <v>73454</v>
      </c>
      <c r="B506" s="1">
        <v>1476</v>
      </c>
      <c r="C506" s="1">
        <v>0</v>
      </c>
      <c r="D506" s="1">
        <v>0</v>
      </c>
      <c r="E506" s="1">
        <v>95</v>
      </c>
      <c r="F506" s="1">
        <v>982</v>
      </c>
      <c r="G506" s="1">
        <v>73</v>
      </c>
      <c r="H506" s="1">
        <v>351</v>
      </c>
      <c r="I506" s="1">
        <v>56</v>
      </c>
      <c r="J506" s="1">
        <v>14</v>
      </c>
      <c r="K506" s="1">
        <v>175</v>
      </c>
      <c r="L506" s="1">
        <v>1</v>
      </c>
      <c r="M506" s="1">
        <v>2</v>
      </c>
      <c r="N506" s="1">
        <v>4</v>
      </c>
      <c r="O506" s="1">
        <v>6</v>
      </c>
      <c r="P506" s="1">
        <v>5</v>
      </c>
      <c r="Q506" s="1">
        <v>0</v>
      </c>
      <c r="R506" s="1">
        <v>0</v>
      </c>
      <c r="S506" s="1">
        <v>1</v>
      </c>
      <c r="T506" s="1">
        <v>0</v>
      </c>
      <c r="U506" s="1">
        <v>0</v>
      </c>
      <c r="V506" s="1">
        <v>0</v>
      </c>
      <c r="W506" s="1">
        <v>0</v>
      </c>
      <c r="X506" s="1">
        <v>33</v>
      </c>
      <c r="Y506" s="1">
        <v>2279</v>
      </c>
      <c r="Z506" s="1">
        <v>0</v>
      </c>
      <c r="AA506" s="1">
        <v>0</v>
      </c>
      <c r="AB506" s="1">
        <v>1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H506" s="1">
        <v>0</v>
      </c>
      <c r="AI506" s="1">
        <v>1301</v>
      </c>
      <c r="AJ506" s="2">
        <v>42570</v>
      </c>
      <c r="AL506" t="str">
        <f t="shared" si="9"/>
        <v>1476,0,0,95,982,73,351,56,14,175,1,2,4,6,5,0,0,1,0,0,0,0,33,2279,0,0,1,0,0,0,0,1,0,1301,42570</v>
      </c>
    </row>
    <row r="507" spans="1:38" x14ac:dyDescent="0.25">
      <c r="A507" s="1">
        <v>42691</v>
      </c>
      <c r="B507" s="1">
        <v>300</v>
      </c>
      <c r="C507" s="1">
        <v>0</v>
      </c>
      <c r="D507" s="1">
        <v>0</v>
      </c>
      <c r="E507" s="1">
        <v>48</v>
      </c>
      <c r="F507" s="1">
        <v>179</v>
      </c>
      <c r="G507" s="1">
        <v>2</v>
      </c>
      <c r="H507" s="1">
        <v>64</v>
      </c>
      <c r="I507" s="1">
        <v>38</v>
      </c>
      <c r="J507" s="1">
        <v>17</v>
      </c>
      <c r="K507" s="1">
        <v>58</v>
      </c>
      <c r="L507" s="1">
        <v>1</v>
      </c>
      <c r="M507" s="1">
        <v>5</v>
      </c>
      <c r="N507" s="1">
        <v>1</v>
      </c>
      <c r="O507" s="1">
        <v>6</v>
      </c>
      <c r="P507" s="1">
        <v>5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29</v>
      </c>
      <c r="Y507" s="1">
        <v>2476</v>
      </c>
      <c r="Z507" s="1">
        <v>0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242</v>
      </c>
      <c r="AJ507" s="2">
        <v>42373</v>
      </c>
      <c r="AL507" t="str">
        <f t="shared" si="9"/>
        <v>300,0,0,48,179,2,64,38,17,58,1,5,1,6,5,0,0,0,0,0,0,0,29,2476,0,1,0,0,0,0,1,0,0,242,42373</v>
      </c>
    </row>
    <row r="508" spans="1:38" x14ac:dyDescent="0.25">
      <c r="A508" s="1">
        <v>70503</v>
      </c>
      <c r="B508" s="1">
        <v>1661</v>
      </c>
      <c r="C508" s="1">
        <v>0</v>
      </c>
      <c r="D508" s="1">
        <v>0</v>
      </c>
      <c r="E508" s="1">
        <v>73</v>
      </c>
      <c r="F508" s="1">
        <v>1379</v>
      </c>
      <c r="G508" s="1">
        <v>33</v>
      </c>
      <c r="H508" s="1">
        <v>216</v>
      </c>
      <c r="I508" s="1">
        <v>0</v>
      </c>
      <c r="J508" s="1">
        <v>33</v>
      </c>
      <c r="K508" s="1">
        <v>66</v>
      </c>
      <c r="L508" s="1">
        <v>1</v>
      </c>
      <c r="M508" s="1">
        <v>2</v>
      </c>
      <c r="N508" s="1">
        <v>4</v>
      </c>
      <c r="O508" s="1">
        <v>9</v>
      </c>
      <c r="P508" s="1">
        <v>6</v>
      </c>
      <c r="Q508" s="1">
        <v>0</v>
      </c>
      <c r="R508" s="1">
        <v>0</v>
      </c>
      <c r="S508" s="1">
        <v>0</v>
      </c>
      <c r="T508" s="1">
        <v>1</v>
      </c>
      <c r="U508" s="1">
        <v>1</v>
      </c>
      <c r="V508" s="1">
        <v>0</v>
      </c>
      <c r="W508" s="1">
        <v>0</v>
      </c>
      <c r="X508" s="1">
        <v>67</v>
      </c>
      <c r="Y508" s="1">
        <v>2796</v>
      </c>
      <c r="Z508" s="1">
        <v>0</v>
      </c>
      <c r="AA508" s="1">
        <v>1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0</v>
      </c>
      <c r="AI508" s="1">
        <v>1595</v>
      </c>
      <c r="AJ508" s="2">
        <v>42053</v>
      </c>
      <c r="AL508" t="str">
        <f t="shared" si="9"/>
        <v>1661,0,0,73,1379,33,216,0,33,66,1,2,4,9,6,0,0,0,1,1,0,0,67,2796,0,1,0,0,0,0,1,0,0,1595,42053</v>
      </c>
    </row>
    <row r="509" spans="1:38" x14ac:dyDescent="0.25">
      <c r="A509" s="1">
        <v>68281</v>
      </c>
      <c r="B509" s="1">
        <v>1614</v>
      </c>
      <c r="C509" s="1">
        <v>0</v>
      </c>
      <c r="D509" s="1">
        <v>0</v>
      </c>
      <c r="E509" s="1">
        <v>31</v>
      </c>
      <c r="F509" s="1">
        <v>995</v>
      </c>
      <c r="G509" s="1">
        <v>112</v>
      </c>
      <c r="H509" s="1">
        <v>417</v>
      </c>
      <c r="I509" s="1">
        <v>42</v>
      </c>
      <c r="J509" s="1">
        <v>48</v>
      </c>
      <c r="K509" s="1">
        <v>41</v>
      </c>
      <c r="L509" s="1">
        <v>1</v>
      </c>
      <c r="M509" s="1">
        <v>2</v>
      </c>
      <c r="N509" s="1">
        <v>9</v>
      </c>
      <c r="O509" s="1">
        <v>13</v>
      </c>
      <c r="P509" s="1">
        <v>5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62</v>
      </c>
      <c r="Y509" s="1">
        <v>2850</v>
      </c>
      <c r="Z509" s="1">
        <v>0</v>
      </c>
      <c r="AA509" s="1">
        <v>0</v>
      </c>
      <c r="AB509" s="1">
        <v>1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1573</v>
      </c>
      <c r="AJ509" s="2">
        <v>41999</v>
      </c>
      <c r="AL509" t="str">
        <f t="shared" si="9"/>
        <v>1614,0,0,31,995,112,417,42,48,41,1,2,9,13,5,0,0,0,0,0,0,1,62,2850,0,0,1,0,0,0,1,0,0,1573,41999</v>
      </c>
    </row>
    <row r="510" spans="1:38" x14ac:dyDescent="0.25">
      <c r="A510" s="1">
        <v>32880</v>
      </c>
      <c r="B510" s="1">
        <v>40</v>
      </c>
      <c r="C510" s="1">
        <v>1</v>
      </c>
      <c r="D510" s="1">
        <v>0</v>
      </c>
      <c r="E510" s="1">
        <v>76</v>
      </c>
      <c r="F510" s="1">
        <v>8</v>
      </c>
      <c r="G510" s="1">
        <v>4</v>
      </c>
      <c r="H510" s="1">
        <v>15</v>
      </c>
      <c r="I510" s="1">
        <v>7</v>
      </c>
      <c r="J510" s="1">
        <v>6</v>
      </c>
      <c r="K510" s="1">
        <v>2</v>
      </c>
      <c r="L510" s="1">
        <v>1</v>
      </c>
      <c r="M510" s="1">
        <v>1</v>
      </c>
      <c r="N510" s="1">
        <v>0</v>
      </c>
      <c r="O510" s="1">
        <v>3</v>
      </c>
      <c r="P510" s="1">
        <v>8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34</v>
      </c>
      <c r="Y510" s="1">
        <v>2731</v>
      </c>
      <c r="Z510" s="1">
        <v>0</v>
      </c>
      <c r="AA510" s="1">
        <v>1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0</v>
      </c>
      <c r="AI510" s="1">
        <v>38</v>
      </c>
      <c r="AJ510" s="2">
        <v>42118</v>
      </c>
      <c r="AL510" t="str">
        <f t="shared" si="9"/>
        <v>40,1,0,76,8,4,15,7,6,2,1,1,0,3,8,0,0,0,0,0,0,0,34,2731,0,1,0,0,0,0,1,0,0,38,42118</v>
      </c>
    </row>
    <row r="511" spans="1:38" x14ac:dyDescent="0.25">
      <c r="A511" s="1">
        <v>77863</v>
      </c>
      <c r="B511" s="1">
        <v>1279</v>
      </c>
      <c r="C511" s="1">
        <v>0</v>
      </c>
      <c r="D511" s="1">
        <v>0</v>
      </c>
      <c r="E511" s="1">
        <v>20</v>
      </c>
      <c r="F511" s="1">
        <v>881</v>
      </c>
      <c r="G511" s="1">
        <v>38</v>
      </c>
      <c r="H511" s="1">
        <v>319</v>
      </c>
      <c r="I511" s="1">
        <v>16</v>
      </c>
      <c r="J511" s="1">
        <v>25</v>
      </c>
      <c r="K511" s="1">
        <v>12</v>
      </c>
      <c r="L511" s="1">
        <v>1</v>
      </c>
      <c r="M511" s="1">
        <v>4</v>
      </c>
      <c r="N511" s="1">
        <v>5</v>
      </c>
      <c r="O511" s="1">
        <v>10</v>
      </c>
      <c r="P511" s="1">
        <v>2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62</v>
      </c>
      <c r="Y511" s="1">
        <v>2373</v>
      </c>
      <c r="Z511" s="1">
        <v>0</v>
      </c>
      <c r="AA511" s="1">
        <v>0</v>
      </c>
      <c r="AB511" s="1">
        <v>0</v>
      </c>
      <c r="AC511" s="1">
        <v>1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  <c r="AI511" s="1">
        <v>1267</v>
      </c>
      <c r="AJ511" s="2">
        <v>42476</v>
      </c>
      <c r="AL511" t="str">
        <f t="shared" si="9"/>
        <v>1279,0,0,20,881,38,319,16,25,12,1,4,5,10,2,0,0,0,0,0,0,0,62,2373,0,0,0,1,0,0,0,0,1,1267,42476</v>
      </c>
    </row>
    <row r="512" spans="1:38" x14ac:dyDescent="0.25">
      <c r="A512" s="1">
        <v>50353</v>
      </c>
      <c r="B512" s="1">
        <v>407</v>
      </c>
      <c r="C512" s="1">
        <v>0</v>
      </c>
      <c r="D512" s="1">
        <v>0</v>
      </c>
      <c r="E512" s="1">
        <v>72</v>
      </c>
      <c r="F512" s="1">
        <v>141</v>
      </c>
      <c r="G512" s="1">
        <v>15</v>
      </c>
      <c r="H512" s="1">
        <v>153</v>
      </c>
      <c r="I512" s="1">
        <v>67</v>
      </c>
      <c r="J512" s="1">
        <v>31</v>
      </c>
      <c r="K512" s="1">
        <v>35</v>
      </c>
      <c r="L512" s="1">
        <v>1</v>
      </c>
      <c r="M512" s="1">
        <v>4</v>
      </c>
      <c r="N512" s="1">
        <v>4</v>
      </c>
      <c r="O512" s="1">
        <v>6</v>
      </c>
      <c r="P512" s="1">
        <v>3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43</v>
      </c>
      <c r="Y512" s="1">
        <v>2180</v>
      </c>
      <c r="Z512" s="1">
        <v>0</v>
      </c>
      <c r="AA512" s="1">
        <v>1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</v>
      </c>
      <c r="AH512" s="1">
        <v>0</v>
      </c>
      <c r="AI512" s="1">
        <v>372</v>
      </c>
      <c r="AJ512" s="2">
        <v>42669</v>
      </c>
      <c r="AL512" t="str">
        <f t="shared" si="9"/>
        <v>407,0,0,72,141,15,153,67,31,35,1,4,4,6,3,0,0,0,0,0,0,0,43,2180,0,1,0,0,0,0,0,1,0,372,42669</v>
      </c>
    </row>
    <row r="513" spans="1:38" x14ac:dyDescent="0.25">
      <c r="A513" s="1">
        <v>61839</v>
      </c>
      <c r="B513" s="1">
        <v>1775</v>
      </c>
      <c r="C513" s="1">
        <v>0</v>
      </c>
      <c r="D513" s="1">
        <v>0</v>
      </c>
      <c r="E513" s="1">
        <v>20</v>
      </c>
      <c r="F513" s="1">
        <v>1000</v>
      </c>
      <c r="G513" s="1">
        <v>155</v>
      </c>
      <c r="H513" s="1">
        <v>379</v>
      </c>
      <c r="I513" s="1">
        <v>224</v>
      </c>
      <c r="J513" s="1">
        <v>17</v>
      </c>
      <c r="K513" s="1">
        <v>120</v>
      </c>
      <c r="L513" s="1">
        <v>1</v>
      </c>
      <c r="M513" s="1">
        <v>4</v>
      </c>
      <c r="N513" s="1">
        <v>8</v>
      </c>
      <c r="O513" s="1">
        <v>4</v>
      </c>
      <c r="P513" s="1">
        <v>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56</v>
      </c>
      <c r="Y513" s="1">
        <v>2845</v>
      </c>
      <c r="Z513" s="1">
        <v>0</v>
      </c>
      <c r="AA513" s="1">
        <v>0</v>
      </c>
      <c r="AB513" s="1">
        <v>1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1655</v>
      </c>
      <c r="AJ513" s="2">
        <v>42004</v>
      </c>
      <c r="AL513" t="str">
        <f t="shared" si="9"/>
        <v>1775,0,0,20,1000,155,379,224,17,120,1,4,8,4,8,0,0,0,0,0,0,0,56,2845,0,0,1,0,0,0,1,0,0,1655,42004</v>
      </c>
    </row>
    <row r="514" spans="1:38" x14ac:dyDescent="0.25">
      <c r="A514" s="1">
        <v>49154</v>
      </c>
      <c r="B514" s="1">
        <v>340</v>
      </c>
      <c r="C514" s="1">
        <v>1</v>
      </c>
      <c r="D514" s="1">
        <v>1</v>
      </c>
      <c r="E514" s="1">
        <v>69</v>
      </c>
      <c r="F514" s="1">
        <v>206</v>
      </c>
      <c r="G514" s="1">
        <v>10</v>
      </c>
      <c r="H514" s="1">
        <v>67</v>
      </c>
      <c r="I514" s="1">
        <v>30</v>
      </c>
      <c r="J514" s="1">
        <v>27</v>
      </c>
      <c r="K514" s="1">
        <v>71</v>
      </c>
      <c r="L514" s="1">
        <v>6</v>
      </c>
      <c r="M514" s="1">
        <v>4</v>
      </c>
      <c r="N514" s="1">
        <v>1</v>
      </c>
      <c r="O514" s="1">
        <v>8</v>
      </c>
      <c r="P514" s="1">
        <v>6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60</v>
      </c>
      <c r="Y514" s="1">
        <v>2397</v>
      </c>
      <c r="Z514" s="1">
        <v>0</v>
      </c>
      <c r="AA514" s="1">
        <v>1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1</v>
      </c>
      <c r="AI514" s="1">
        <v>269</v>
      </c>
      <c r="AJ514" s="2">
        <v>42452</v>
      </c>
      <c r="AL514" t="str">
        <f t="shared" si="9"/>
        <v>340,1,1,69,206,10,67,30,27,71,6,4,1,8,6,0,0,0,0,0,0,0,60,2397,0,1,0,0,0,0,0,0,1,269,42452</v>
      </c>
    </row>
    <row r="515" spans="1:38" x14ac:dyDescent="0.25">
      <c r="A515" s="1">
        <v>47682</v>
      </c>
      <c r="B515" s="1">
        <v>460</v>
      </c>
      <c r="C515" s="1">
        <v>0</v>
      </c>
      <c r="D515" s="1">
        <v>1</v>
      </c>
      <c r="E515" s="1">
        <v>80</v>
      </c>
      <c r="F515" s="1">
        <v>162</v>
      </c>
      <c r="G515" s="1">
        <v>61</v>
      </c>
      <c r="H515" s="1">
        <v>83</v>
      </c>
      <c r="I515" s="1">
        <v>97</v>
      </c>
      <c r="J515" s="1">
        <v>57</v>
      </c>
      <c r="K515" s="1">
        <v>61</v>
      </c>
      <c r="L515" s="1">
        <v>4</v>
      </c>
      <c r="M515" s="1">
        <v>4</v>
      </c>
      <c r="N515" s="1">
        <v>3</v>
      </c>
      <c r="O515" s="1">
        <v>8</v>
      </c>
      <c r="P515" s="1">
        <v>5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45</v>
      </c>
      <c r="Y515" s="1">
        <v>2658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1</v>
      </c>
      <c r="AF515" s="1">
        <v>0</v>
      </c>
      <c r="AG515" s="1">
        <v>0</v>
      </c>
      <c r="AH515" s="1">
        <v>0</v>
      </c>
      <c r="AI515" s="1">
        <v>399</v>
      </c>
      <c r="AJ515" s="2">
        <v>42191</v>
      </c>
      <c r="AL515" t="str">
        <f t="shared" si="9"/>
        <v>460,0,1,80,162,61,83,97,57,61,4,4,3,8,5,0,0,0,0,0,0,0,45,2658,0,0,0,0,1,1,0,0,0,399,42191</v>
      </c>
    </row>
    <row r="516" spans="1:38" x14ac:dyDescent="0.25">
      <c r="A516" s="1">
        <v>72679</v>
      </c>
      <c r="B516" s="1">
        <v>1114</v>
      </c>
      <c r="C516" s="1">
        <v>0</v>
      </c>
      <c r="D516" s="1">
        <v>1</v>
      </c>
      <c r="E516" s="1">
        <v>65</v>
      </c>
      <c r="F516" s="1">
        <v>619</v>
      </c>
      <c r="G516" s="1">
        <v>54</v>
      </c>
      <c r="H516" s="1">
        <v>260</v>
      </c>
      <c r="I516" s="1">
        <v>127</v>
      </c>
      <c r="J516" s="1">
        <v>54</v>
      </c>
      <c r="K516" s="1">
        <v>54</v>
      </c>
      <c r="L516" s="1">
        <v>1</v>
      </c>
      <c r="M516" s="1">
        <v>4</v>
      </c>
      <c r="N516" s="1">
        <v>7</v>
      </c>
      <c r="O516" s="1">
        <v>5</v>
      </c>
      <c r="P516" s="1">
        <v>1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51</v>
      </c>
      <c r="Y516" s="1">
        <v>2443</v>
      </c>
      <c r="Z516" s="1">
        <v>0</v>
      </c>
      <c r="AA516" s="1">
        <v>0</v>
      </c>
      <c r="AB516" s="1">
        <v>1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1060</v>
      </c>
      <c r="AJ516" s="2">
        <v>42406</v>
      </c>
      <c r="AL516" t="str">
        <f t="shared" si="9"/>
        <v>1114,0,1,65,619,54,260,127,54,54,1,4,7,5,1,0,0,0,0,0,0,0,51,2443,0,0,1,0,0,0,1,0,0,1060,42406</v>
      </c>
    </row>
    <row r="517" spans="1:38" x14ac:dyDescent="0.25">
      <c r="A517" s="1">
        <v>57954</v>
      </c>
      <c r="B517" s="1">
        <v>484</v>
      </c>
      <c r="C517" s="1">
        <v>1</v>
      </c>
      <c r="D517" s="1">
        <v>1</v>
      </c>
      <c r="E517" s="1">
        <v>52</v>
      </c>
      <c r="F517" s="1">
        <v>456</v>
      </c>
      <c r="G517" s="1">
        <v>4</v>
      </c>
      <c r="H517" s="1">
        <v>24</v>
      </c>
      <c r="I517" s="1">
        <v>0</v>
      </c>
      <c r="J517" s="1">
        <v>0</v>
      </c>
      <c r="K517" s="1">
        <v>9</v>
      </c>
      <c r="L517" s="1">
        <v>7</v>
      </c>
      <c r="M517" s="1">
        <v>8</v>
      </c>
      <c r="N517" s="1">
        <v>2</v>
      </c>
      <c r="O517" s="1">
        <v>6</v>
      </c>
      <c r="P517" s="1">
        <v>7</v>
      </c>
      <c r="Q517" s="1">
        <v>0</v>
      </c>
      <c r="R517" s="1">
        <v>0</v>
      </c>
      <c r="S517" s="1">
        <v>0</v>
      </c>
      <c r="T517" s="1">
        <v>1</v>
      </c>
      <c r="U517" s="1">
        <v>0</v>
      </c>
      <c r="V517" s="1">
        <v>0</v>
      </c>
      <c r="W517" s="1">
        <v>0</v>
      </c>
      <c r="X517" s="1">
        <v>43</v>
      </c>
      <c r="Y517" s="1">
        <v>2170</v>
      </c>
      <c r="Z517" s="1">
        <v>0</v>
      </c>
      <c r="AA517" s="1">
        <v>0</v>
      </c>
      <c r="AB517" s="1">
        <v>0</v>
      </c>
      <c r="AC517" s="1">
        <v>1</v>
      </c>
      <c r="AD517" s="1">
        <v>0</v>
      </c>
      <c r="AE517" s="1">
        <v>0</v>
      </c>
      <c r="AF517" s="1">
        <v>0</v>
      </c>
      <c r="AG517" s="1">
        <v>1</v>
      </c>
      <c r="AH517" s="1">
        <v>0</v>
      </c>
      <c r="AI517" s="1">
        <v>475</v>
      </c>
      <c r="AJ517" s="2">
        <v>42679</v>
      </c>
      <c r="AL517" t="str">
        <f t="shared" si="9"/>
        <v>484,1,1,52,456,4,24,0,0,9,7,8,2,6,7,0,0,0,1,0,0,0,43,2170,0,0,0,1,0,0,0,1,0,475,42679</v>
      </c>
    </row>
    <row r="518" spans="1:38" x14ac:dyDescent="0.25">
      <c r="A518" s="1">
        <v>65316</v>
      </c>
      <c r="B518" s="1">
        <v>222</v>
      </c>
      <c r="C518" s="1">
        <v>1</v>
      </c>
      <c r="D518" s="1">
        <v>1</v>
      </c>
      <c r="E518" s="1">
        <v>65</v>
      </c>
      <c r="F518" s="1">
        <v>112</v>
      </c>
      <c r="G518" s="1">
        <v>6</v>
      </c>
      <c r="H518" s="1">
        <v>92</v>
      </c>
      <c r="I518" s="1">
        <v>3</v>
      </c>
      <c r="J518" s="1">
        <v>9</v>
      </c>
      <c r="K518" s="1">
        <v>38</v>
      </c>
      <c r="L518" s="1">
        <v>2</v>
      </c>
      <c r="M518" s="1">
        <v>3</v>
      </c>
      <c r="N518" s="1">
        <v>2</v>
      </c>
      <c r="O518" s="1">
        <v>5</v>
      </c>
      <c r="P518" s="1">
        <v>4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58</v>
      </c>
      <c r="Y518" s="1">
        <v>2590</v>
      </c>
      <c r="Z518" s="1">
        <v>0</v>
      </c>
      <c r="AA518" s="1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184</v>
      </c>
      <c r="AJ518" s="2">
        <v>42259</v>
      </c>
      <c r="AL518" t="str">
        <f t="shared" si="9"/>
        <v>222,1,1,65,112,6,92,3,9,38,2,3,2,5,4,0,0,0,0,0,0,0,58,2590,0,1,0,0,0,0,1,0,0,184,42259</v>
      </c>
    </row>
    <row r="519" spans="1:38" x14ac:dyDescent="0.25">
      <c r="A519" s="1">
        <v>28567</v>
      </c>
      <c r="B519" s="1">
        <v>40</v>
      </c>
      <c r="C519" s="1">
        <v>1</v>
      </c>
      <c r="D519" s="1">
        <v>0</v>
      </c>
      <c r="E519" s="1">
        <v>57</v>
      </c>
      <c r="F519" s="1">
        <v>11</v>
      </c>
      <c r="G519" s="1">
        <v>3</v>
      </c>
      <c r="H519" s="1">
        <v>22</v>
      </c>
      <c r="I519" s="1">
        <v>2</v>
      </c>
      <c r="J519" s="1">
        <v>2</v>
      </c>
      <c r="K519" s="1">
        <v>6</v>
      </c>
      <c r="L519" s="1">
        <v>2</v>
      </c>
      <c r="M519" s="1">
        <v>2</v>
      </c>
      <c r="N519" s="1">
        <v>0</v>
      </c>
      <c r="O519" s="1">
        <v>3</v>
      </c>
      <c r="P519" s="1">
        <v>6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38</v>
      </c>
      <c r="Y519" s="1">
        <v>2536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34</v>
      </c>
      <c r="AJ519" s="2">
        <v>42313</v>
      </c>
      <c r="AL519" t="str">
        <f t="shared" si="9"/>
        <v>40,1,0,57,11,3,22,2,2,6,2,2,0,3,6,0,0,0,0,0,0,0,38,2536,0,0,1,0,0,0,1,0,0,34,42313</v>
      </c>
    </row>
    <row r="520" spans="1:38" x14ac:dyDescent="0.25">
      <c r="A520" s="1">
        <v>47352</v>
      </c>
      <c r="B520" s="1">
        <v>304</v>
      </c>
      <c r="C520" s="1">
        <v>0</v>
      </c>
      <c r="D520" s="1">
        <v>1</v>
      </c>
      <c r="E520" s="1">
        <v>70</v>
      </c>
      <c r="F520" s="1">
        <v>172</v>
      </c>
      <c r="G520" s="1">
        <v>12</v>
      </c>
      <c r="H520" s="1">
        <v>112</v>
      </c>
      <c r="I520" s="1">
        <v>8</v>
      </c>
      <c r="J520" s="1">
        <v>0</v>
      </c>
      <c r="K520" s="1">
        <v>15</v>
      </c>
      <c r="L520" s="1">
        <v>4</v>
      </c>
      <c r="M520" s="1">
        <v>6</v>
      </c>
      <c r="N520" s="1">
        <v>1</v>
      </c>
      <c r="O520" s="1">
        <v>5</v>
      </c>
      <c r="P520" s="1">
        <v>7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69</v>
      </c>
      <c r="Y520" s="1">
        <v>2603</v>
      </c>
      <c r="Z520" s="1">
        <v>0</v>
      </c>
      <c r="AA520" s="1">
        <v>0</v>
      </c>
      <c r="AB520" s="1">
        <v>0</v>
      </c>
      <c r="AC520" s="1">
        <v>1</v>
      </c>
      <c r="AD520" s="1">
        <v>0</v>
      </c>
      <c r="AE520" s="1">
        <v>0</v>
      </c>
      <c r="AF520" s="1">
        <v>0</v>
      </c>
      <c r="AG520" s="1">
        <v>1</v>
      </c>
      <c r="AH520" s="1">
        <v>0</v>
      </c>
      <c r="AI520" s="1">
        <v>289</v>
      </c>
      <c r="AJ520" s="2">
        <v>42246</v>
      </c>
      <c r="AL520" t="str">
        <f t="shared" si="9"/>
        <v>304,0,1,70,172,12,112,8,0,15,4,6,1,5,7,0,0,0,0,0,0,0,69,2603,0,0,0,1,0,0,0,1,0,289,42246</v>
      </c>
    </row>
    <row r="521" spans="1:38" x14ac:dyDescent="0.25">
      <c r="A521" s="1">
        <v>44931</v>
      </c>
      <c r="B521" s="1">
        <v>89</v>
      </c>
      <c r="C521" s="1">
        <v>0</v>
      </c>
      <c r="D521" s="1">
        <v>1</v>
      </c>
      <c r="E521" s="1">
        <v>0</v>
      </c>
      <c r="F521" s="1">
        <v>78</v>
      </c>
      <c r="G521" s="1">
        <v>0</v>
      </c>
      <c r="H521" s="1">
        <v>11</v>
      </c>
      <c r="I521" s="1">
        <v>0</v>
      </c>
      <c r="J521" s="1">
        <v>0</v>
      </c>
      <c r="K521" s="1">
        <v>7</v>
      </c>
      <c r="L521" s="1">
        <v>1</v>
      </c>
      <c r="M521" s="1">
        <v>2</v>
      </c>
      <c r="N521" s="1">
        <v>1</v>
      </c>
      <c r="O521" s="1">
        <v>3</v>
      </c>
      <c r="P521" s="1">
        <v>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53</v>
      </c>
      <c r="Y521" s="1">
        <v>2321</v>
      </c>
      <c r="Z521" s="1">
        <v>0</v>
      </c>
      <c r="AA521" s="1">
        <v>0</v>
      </c>
      <c r="AB521" s="1">
        <v>0</v>
      </c>
      <c r="AC521" s="1">
        <v>1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82</v>
      </c>
      <c r="AJ521" s="2">
        <v>42528</v>
      </c>
      <c r="AL521" t="str">
        <f t="shared" si="9"/>
        <v>89,0,1,0,78,0,11,0,0,7,1,2,1,3,5,0,0,0,0,0,0,0,53,2321,0,0,0,1,0,0,1,0,0,82,42528</v>
      </c>
    </row>
    <row r="522" spans="1:38" x14ac:dyDescent="0.25">
      <c r="A522" s="1">
        <v>64497</v>
      </c>
      <c r="B522" s="1">
        <v>1612</v>
      </c>
      <c r="C522" s="1">
        <v>0</v>
      </c>
      <c r="D522" s="1">
        <v>1</v>
      </c>
      <c r="E522" s="1">
        <v>17</v>
      </c>
      <c r="F522" s="1">
        <v>1170</v>
      </c>
      <c r="G522" s="1">
        <v>48</v>
      </c>
      <c r="H522" s="1">
        <v>320</v>
      </c>
      <c r="I522" s="1">
        <v>42</v>
      </c>
      <c r="J522" s="1">
        <v>32</v>
      </c>
      <c r="K522" s="1">
        <v>192</v>
      </c>
      <c r="L522" s="1">
        <v>5</v>
      </c>
      <c r="M522" s="1">
        <v>11</v>
      </c>
      <c r="N522" s="1">
        <v>4</v>
      </c>
      <c r="O522" s="1">
        <v>9</v>
      </c>
      <c r="P522" s="1">
        <v>8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1</v>
      </c>
      <c r="X522" s="1">
        <v>66</v>
      </c>
      <c r="Y522" s="1">
        <v>2816</v>
      </c>
      <c r="Z522" s="1">
        <v>1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1420</v>
      </c>
      <c r="AJ522" s="2">
        <v>42033</v>
      </c>
      <c r="AL522" t="str">
        <f t="shared" si="9"/>
        <v>1612,0,1,17,1170,48,320,42,32,192,5,11,4,9,8,0,0,1,0,0,0,1,66,2816,1,0,0,0,0,0,1,0,0,1420,42033</v>
      </c>
    </row>
    <row r="523" spans="1:38" x14ac:dyDescent="0.25">
      <c r="A523" s="1">
        <v>57247</v>
      </c>
      <c r="B523" s="1">
        <v>226</v>
      </c>
      <c r="C523" s="1">
        <v>0</v>
      </c>
      <c r="D523" s="1">
        <v>1</v>
      </c>
      <c r="E523" s="1">
        <v>50</v>
      </c>
      <c r="F523" s="1">
        <v>99</v>
      </c>
      <c r="G523" s="1">
        <v>4</v>
      </c>
      <c r="H523" s="1">
        <v>32</v>
      </c>
      <c r="I523" s="1">
        <v>37</v>
      </c>
      <c r="J523" s="1">
        <v>54</v>
      </c>
      <c r="K523" s="1">
        <v>6</v>
      </c>
      <c r="L523" s="1">
        <v>2</v>
      </c>
      <c r="M523" s="1">
        <v>2</v>
      </c>
      <c r="N523" s="1">
        <v>1</v>
      </c>
      <c r="O523" s="1">
        <v>7</v>
      </c>
      <c r="P523" s="1">
        <v>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68</v>
      </c>
      <c r="Y523" s="1">
        <v>2484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1</v>
      </c>
      <c r="AF523" s="1">
        <v>0</v>
      </c>
      <c r="AG523" s="1">
        <v>0</v>
      </c>
      <c r="AH523" s="1">
        <v>0</v>
      </c>
      <c r="AI523" s="1">
        <v>220</v>
      </c>
      <c r="AJ523" s="2">
        <v>42365</v>
      </c>
      <c r="AL523" t="str">
        <f t="shared" si="9"/>
        <v>226,0,1,50,99,4,32,37,54,6,2,2,1,7,2,0,0,0,0,0,0,0,68,2484,0,0,0,1,0,1,0,0,0,220,42365</v>
      </c>
    </row>
    <row r="524" spans="1:38" x14ac:dyDescent="0.25">
      <c r="A524" s="1">
        <v>22944</v>
      </c>
      <c r="B524" s="1">
        <v>50</v>
      </c>
      <c r="C524" s="1">
        <v>1</v>
      </c>
      <c r="D524" s="1">
        <v>0</v>
      </c>
      <c r="E524" s="1">
        <v>67</v>
      </c>
      <c r="F524" s="1">
        <v>19</v>
      </c>
      <c r="G524" s="1">
        <v>3</v>
      </c>
      <c r="H524" s="1">
        <v>19</v>
      </c>
      <c r="I524" s="1">
        <v>4</v>
      </c>
      <c r="J524" s="1">
        <v>5</v>
      </c>
      <c r="K524" s="1">
        <v>26</v>
      </c>
      <c r="L524" s="1">
        <v>3</v>
      </c>
      <c r="M524" s="1">
        <v>3</v>
      </c>
      <c r="N524" s="1">
        <v>0</v>
      </c>
      <c r="O524" s="1">
        <v>3</v>
      </c>
      <c r="P524" s="1">
        <v>7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39</v>
      </c>
      <c r="Y524" s="1">
        <v>2347</v>
      </c>
      <c r="Z524" s="1">
        <v>0</v>
      </c>
      <c r="AA524" s="1">
        <v>0</v>
      </c>
      <c r="AB524" s="1">
        <v>1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  <c r="AH524" s="1">
        <v>0</v>
      </c>
      <c r="AI524" s="1">
        <v>24</v>
      </c>
      <c r="AJ524" s="2">
        <v>42502</v>
      </c>
      <c r="AL524" t="str">
        <f t="shared" si="9"/>
        <v>50,1,0,67,19,3,19,4,5,26,3,3,0,3,7,0,0,0,0,0,0,0,39,2347,0,0,1,0,0,0,0,1,0,24,42502</v>
      </c>
    </row>
    <row r="525" spans="1:38" x14ac:dyDescent="0.25">
      <c r="A525" s="1">
        <v>25315</v>
      </c>
      <c r="B525" s="1">
        <v>32</v>
      </c>
      <c r="C525" s="1">
        <v>1</v>
      </c>
      <c r="D525" s="1">
        <v>0</v>
      </c>
      <c r="E525" s="1">
        <v>46</v>
      </c>
      <c r="F525" s="1">
        <v>1</v>
      </c>
      <c r="G525" s="1">
        <v>9</v>
      </c>
      <c r="H525" s="1">
        <v>8</v>
      </c>
      <c r="I525" s="1">
        <v>11</v>
      </c>
      <c r="J525" s="1">
        <v>3</v>
      </c>
      <c r="K525" s="1">
        <v>22</v>
      </c>
      <c r="L525" s="1">
        <v>3</v>
      </c>
      <c r="M525" s="1">
        <v>3</v>
      </c>
      <c r="N525" s="1">
        <v>0</v>
      </c>
      <c r="O525" s="1">
        <v>3</v>
      </c>
      <c r="P525" s="1">
        <v>8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43</v>
      </c>
      <c r="Y525" s="1">
        <v>2393</v>
      </c>
      <c r="Z525" s="1">
        <v>0</v>
      </c>
      <c r="AA525" s="1">
        <v>0</v>
      </c>
      <c r="AB525" s="1">
        <v>0</v>
      </c>
      <c r="AC525" s="1">
        <v>1</v>
      </c>
      <c r="AD525" s="1">
        <v>0</v>
      </c>
      <c r="AE525" s="1">
        <v>1</v>
      </c>
      <c r="AF525" s="1">
        <v>0</v>
      </c>
      <c r="AG525" s="1">
        <v>0</v>
      </c>
      <c r="AH525" s="1">
        <v>0</v>
      </c>
      <c r="AI525" s="1">
        <v>10</v>
      </c>
      <c r="AJ525" s="2">
        <v>42456</v>
      </c>
      <c r="AL525" t="str">
        <f t="shared" si="9"/>
        <v>32,1,0,46,1,9,8,11,3,22,3,3,0,3,8,0,0,0,0,0,0,0,43,2393,0,0,0,1,0,1,0,0,0,10,42456</v>
      </c>
    </row>
    <row r="526" spans="1:38" x14ac:dyDescent="0.25">
      <c r="A526" s="1">
        <v>43638</v>
      </c>
      <c r="B526" s="1">
        <v>182</v>
      </c>
      <c r="C526" s="1">
        <v>0</v>
      </c>
      <c r="D526" s="1">
        <v>1</v>
      </c>
      <c r="E526" s="1">
        <v>37</v>
      </c>
      <c r="F526" s="1">
        <v>63</v>
      </c>
      <c r="G526" s="1">
        <v>10</v>
      </c>
      <c r="H526" s="1">
        <v>83</v>
      </c>
      <c r="I526" s="1">
        <v>7</v>
      </c>
      <c r="J526" s="1">
        <v>19</v>
      </c>
      <c r="K526" s="1">
        <v>19</v>
      </c>
      <c r="L526" s="1">
        <v>2</v>
      </c>
      <c r="M526" s="1">
        <v>4</v>
      </c>
      <c r="N526" s="1">
        <v>1</v>
      </c>
      <c r="O526" s="1">
        <v>4</v>
      </c>
      <c r="P526" s="1">
        <v>7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51</v>
      </c>
      <c r="Y526" s="1">
        <v>2851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1</v>
      </c>
      <c r="AG526" s="1">
        <v>0</v>
      </c>
      <c r="AH526" s="1">
        <v>0</v>
      </c>
      <c r="AI526" s="1">
        <v>163</v>
      </c>
      <c r="AJ526" s="2">
        <v>41998</v>
      </c>
      <c r="AL526" t="str">
        <f t="shared" si="9"/>
        <v>182,0,1,37,63,10,83,7,19,19,2,4,1,4,7,0,0,0,0,0,0,0,51,2851,0,0,0,0,1,0,1,0,0,163,41998</v>
      </c>
    </row>
    <row r="527" spans="1:38" x14ac:dyDescent="0.25">
      <c r="A527" s="1">
        <v>42710</v>
      </c>
      <c r="B527" s="1">
        <v>304</v>
      </c>
      <c r="C527" s="1">
        <v>1</v>
      </c>
      <c r="D527" s="1">
        <v>0</v>
      </c>
      <c r="E527" s="1">
        <v>38</v>
      </c>
      <c r="F527" s="1">
        <v>252</v>
      </c>
      <c r="G527" s="1">
        <v>3</v>
      </c>
      <c r="H527" s="1">
        <v>42</v>
      </c>
      <c r="I527" s="1">
        <v>4</v>
      </c>
      <c r="J527" s="1">
        <v>3</v>
      </c>
      <c r="K527" s="1">
        <v>102</v>
      </c>
      <c r="L527" s="1">
        <v>2</v>
      </c>
      <c r="M527" s="1">
        <v>4</v>
      </c>
      <c r="N527" s="1">
        <v>5</v>
      </c>
      <c r="O527" s="1">
        <v>3</v>
      </c>
      <c r="P527" s="1">
        <v>6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36</v>
      </c>
      <c r="Y527" s="1">
        <v>2737</v>
      </c>
      <c r="Z527" s="1">
        <v>0</v>
      </c>
      <c r="AA527" s="1">
        <v>0</v>
      </c>
      <c r="AB527" s="1">
        <v>1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1</v>
      </c>
      <c r="AI527" s="1">
        <v>202</v>
      </c>
      <c r="AJ527" s="2">
        <v>42112</v>
      </c>
      <c r="AL527" t="str">
        <f t="shared" si="9"/>
        <v>304,1,0,38,252,3,42,4,3,102,2,4,5,3,6,0,0,0,0,0,0,0,36,2737,0,0,1,0,0,0,0,0,1,202,42112</v>
      </c>
    </row>
    <row r="528" spans="1:38" x14ac:dyDescent="0.25">
      <c r="A528" s="1">
        <v>80134</v>
      </c>
      <c r="B528" s="1">
        <v>1610</v>
      </c>
      <c r="C528" s="1">
        <v>1</v>
      </c>
      <c r="D528" s="1">
        <v>0</v>
      </c>
      <c r="E528" s="1">
        <v>40</v>
      </c>
      <c r="F528" s="1">
        <v>1218</v>
      </c>
      <c r="G528" s="1">
        <v>16</v>
      </c>
      <c r="H528" s="1">
        <v>272</v>
      </c>
      <c r="I528" s="1">
        <v>104</v>
      </c>
      <c r="J528" s="1">
        <v>0</v>
      </c>
      <c r="K528" s="1">
        <v>80</v>
      </c>
      <c r="L528" s="1">
        <v>2</v>
      </c>
      <c r="M528" s="1">
        <v>5</v>
      </c>
      <c r="N528" s="1">
        <v>3</v>
      </c>
      <c r="O528" s="1">
        <v>6</v>
      </c>
      <c r="P528" s="1">
        <v>6</v>
      </c>
      <c r="Q528" s="1">
        <v>1</v>
      </c>
      <c r="R528" s="1">
        <v>0</v>
      </c>
      <c r="S528" s="1">
        <v>0</v>
      </c>
      <c r="T528" s="1">
        <v>1</v>
      </c>
      <c r="U528" s="1">
        <v>1</v>
      </c>
      <c r="V528" s="1">
        <v>0</v>
      </c>
      <c r="W528" s="1">
        <v>1</v>
      </c>
      <c r="X528" s="1">
        <v>48</v>
      </c>
      <c r="Y528" s="1">
        <v>2564</v>
      </c>
      <c r="Z528" s="1">
        <v>0</v>
      </c>
      <c r="AA528" s="1">
        <v>1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1530</v>
      </c>
      <c r="AJ528" s="2">
        <v>42285</v>
      </c>
      <c r="AL528" t="str">
        <f t="shared" si="9"/>
        <v>1610,1,0,40,1218,16,272,104,0,80,2,5,3,6,6,1,0,0,1,1,0,1,48,2564,0,1,0,0,0,0,1,0,0,1530,42285</v>
      </c>
    </row>
    <row r="529" spans="1:38" x14ac:dyDescent="0.25">
      <c r="A529" s="1">
        <v>54058</v>
      </c>
      <c r="B529" s="1">
        <v>608</v>
      </c>
      <c r="C529" s="1">
        <v>0</v>
      </c>
      <c r="D529" s="1">
        <v>1</v>
      </c>
      <c r="E529" s="1">
        <v>56</v>
      </c>
      <c r="F529" s="1">
        <v>198</v>
      </c>
      <c r="G529" s="1">
        <v>18</v>
      </c>
      <c r="H529" s="1">
        <v>252</v>
      </c>
      <c r="I529" s="1">
        <v>32</v>
      </c>
      <c r="J529" s="1">
        <v>108</v>
      </c>
      <c r="K529" s="1">
        <v>54</v>
      </c>
      <c r="L529" s="1">
        <v>2</v>
      </c>
      <c r="M529" s="1">
        <v>4</v>
      </c>
      <c r="N529" s="1">
        <v>6</v>
      </c>
      <c r="O529" s="1">
        <v>8</v>
      </c>
      <c r="P529" s="1">
        <v>3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44</v>
      </c>
      <c r="Y529" s="1">
        <v>2549</v>
      </c>
      <c r="Z529" s="1">
        <v>0</v>
      </c>
      <c r="AA529" s="1">
        <v>0</v>
      </c>
      <c r="AB529" s="1">
        <v>0</v>
      </c>
      <c r="AC529" s="1">
        <v>1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554</v>
      </c>
      <c r="AJ529" s="2">
        <v>42300</v>
      </c>
      <c r="AL529" t="str">
        <f t="shared" si="9"/>
        <v>608,0,1,56,198,18,252,32,108,54,2,4,6,8,3,0,0,0,0,0,0,0,44,2549,0,0,0,1,0,0,1,0,0,554,42300</v>
      </c>
    </row>
    <row r="530" spans="1:38" x14ac:dyDescent="0.25">
      <c r="A530" s="1">
        <v>24683</v>
      </c>
      <c r="B530" s="1">
        <v>35</v>
      </c>
      <c r="C530" s="1">
        <v>1</v>
      </c>
      <c r="D530" s="1">
        <v>0</v>
      </c>
      <c r="E530" s="1">
        <v>98</v>
      </c>
      <c r="F530" s="1">
        <v>8</v>
      </c>
      <c r="G530" s="1">
        <v>4</v>
      </c>
      <c r="H530" s="1">
        <v>10</v>
      </c>
      <c r="I530" s="1">
        <v>6</v>
      </c>
      <c r="J530" s="1">
        <v>7</v>
      </c>
      <c r="K530" s="1">
        <v>6</v>
      </c>
      <c r="L530" s="1">
        <v>2</v>
      </c>
      <c r="M530" s="1">
        <v>2</v>
      </c>
      <c r="N530" s="1">
        <v>0</v>
      </c>
      <c r="O530" s="1">
        <v>4</v>
      </c>
      <c r="P530" s="1">
        <v>5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30</v>
      </c>
      <c r="Y530" s="1">
        <v>2272</v>
      </c>
      <c r="Z530" s="1">
        <v>0</v>
      </c>
      <c r="AA530" s="1">
        <v>1</v>
      </c>
      <c r="AB530" s="1">
        <v>0</v>
      </c>
      <c r="AC530" s="1">
        <v>0</v>
      </c>
      <c r="AD530" s="1">
        <v>0</v>
      </c>
      <c r="AE530" s="1">
        <v>1</v>
      </c>
      <c r="AF530" s="1">
        <v>0</v>
      </c>
      <c r="AG530" s="1">
        <v>0</v>
      </c>
      <c r="AH530" s="1">
        <v>0</v>
      </c>
      <c r="AI530" s="1">
        <v>29</v>
      </c>
      <c r="AJ530" s="2">
        <v>42577</v>
      </c>
      <c r="AL530" t="str">
        <f t="shared" si="9"/>
        <v>35,1,0,98,8,4,10,6,7,6,2,2,0,4,5,0,0,0,0,0,0,0,30,2272,0,1,0,0,0,1,0,0,0,29,42577</v>
      </c>
    </row>
    <row r="531" spans="1:38" x14ac:dyDescent="0.25">
      <c r="A531" s="1">
        <v>80134</v>
      </c>
      <c r="B531" s="1">
        <v>1610</v>
      </c>
      <c r="C531" s="1">
        <v>1</v>
      </c>
      <c r="D531" s="1">
        <v>0</v>
      </c>
      <c r="E531" s="1">
        <v>40</v>
      </c>
      <c r="F531" s="1">
        <v>1218</v>
      </c>
      <c r="G531" s="1">
        <v>16</v>
      </c>
      <c r="H531" s="1">
        <v>272</v>
      </c>
      <c r="I531" s="1">
        <v>104</v>
      </c>
      <c r="J531" s="1">
        <v>0</v>
      </c>
      <c r="K531" s="1">
        <v>80</v>
      </c>
      <c r="L531" s="1">
        <v>2</v>
      </c>
      <c r="M531" s="1">
        <v>5</v>
      </c>
      <c r="N531" s="1">
        <v>3</v>
      </c>
      <c r="O531" s="1">
        <v>6</v>
      </c>
      <c r="P531" s="1">
        <v>6</v>
      </c>
      <c r="Q531" s="1">
        <v>1</v>
      </c>
      <c r="R531" s="1">
        <v>0</v>
      </c>
      <c r="S531" s="1">
        <v>0</v>
      </c>
      <c r="T531" s="1">
        <v>1</v>
      </c>
      <c r="U531" s="1">
        <v>1</v>
      </c>
      <c r="V531" s="1">
        <v>0</v>
      </c>
      <c r="W531" s="1">
        <v>1</v>
      </c>
      <c r="X531" s="1">
        <v>48</v>
      </c>
      <c r="Y531" s="1">
        <v>2564</v>
      </c>
      <c r="Z531" s="1">
        <v>0</v>
      </c>
      <c r="AA531" s="1">
        <v>1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1530</v>
      </c>
      <c r="AJ531" s="2">
        <v>42285</v>
      </c>
      <c r="AL531" t="str">
        <f t="shared" si="9"/>
        <v>1610,1,0,40,1218,16,272,104,0,80,2,5,3,6,6,1,0,0,1,1,0,1,48,2564,0,1,0,0,0,0,1,0,0,1530,42285</v>
      </c>
    </row>
    <row r="532" spans="1:38" x14ac:dyDescent="0.25">
      <c r="A532" s="1">
        <v>47850</v>
      </c>
      <c r="B532" s="1">
        <v>124</v>
      </c>
      <c r="C532" s="1">
        <v>1</v>
      </c>
      <c r="D532" s="1">
        <v>0</v>
      </c>
      <c r="E532" s="1">
        <v>72</v>
      </c>
      <c r="F532" s="1">
        <v>42</v>
      </c>
      <c r="G532" s="1">
        <v>7</v>
      </c>
      <c r="H532" s="1">
        <v>43</v>
      </c>
      <c r="I532" s="1">
        <v>20</v>
      </c>
      <c r="J532" s="1">
        <v>12</v>
      </c>
      <c r="K532" s="1">
        <v>10</v>
      </c>
      <c r="L532" s="1">
        <v>1</v>
      </c>
      <c r="M532" s="1">
        <v>3</v>
      </c>
      <c r="N532" s="1">
        <v>0</v>
      </c>
      <c r="O532" s="1">
        <v>4</v>
      </c>
      <c r="P532" s="1">
        <v>6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40</v>
      </c>
      <c r="Y532" s="1">
        <v>2367</v>
      </c>
      <c r="Z532" s="1">
        <v>0</v>
      </c>
      <c r="AA532" s="1">
        <v>1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114</v>
      </c>
      <c r="AJ532" s="2">
        <v>42482</v>
      </c>
      <c r="AL532" t="str">
        <f t="shared" si="9"/>
        <v>124,1,0,72,42,7,43,20,12,10,1,3,0,4,6,0,0,0,0,0,0,0,40,2367,0,1,0,0,0,0,1,0,0,114,42482</v>
      </c>
    </row>
    <row r="533" spans="1:38" x14ac:dyDescent="0.25">
      <c r="A533" s="1">
        <v>74004</v>
      </c>
      <c r="B533" s="1">
        <v>1610</v>
      </c>
      <c r="C533" s="1">
        <v>0</v>
      </c>
      <c r="D533" s="1">
        <v>0</v>
      </c>
      <c r="E533" s="1">
        <v>5</v>
      </c>
      <c r="F533" s="1">
        <v>784</v>
      </c>
      <c r="G533" s="1">
        <v>48</v>
      </c>
      <c r="H533" s="1">
        <v>560</v>
      </c>
      <c r="I533" s="1">
        <v>42</v>
      </c>
      <c r="J533" s="1">
        <v>176</v>
      </c>
      <c r="K533" s="1">
        <v>48</v>
      </c>
      <c r="L533" s="1">
        <v>1</v>
      </c>
      <c r="M533" s="1">
        <v>4</v>
      </c>
      <c r="N533" s="1">
        <v>6</v>
      </c>
      <c r="O533" s="1">
        <v>4</v>
      </c>
      <c r="P533" s="1">
        <v>3</v>
      </c>
      <c r="Q533" s="1">
        <v>1</v>
      </c>
      <c r="R533" s="1">
        <v>0</v>
      </c>
      <c r="S533" s="1">
        <v>0</v>
      </c>
      <c r="T533" s="1">
        <v>0</v>
      </c>
      <c r="U533" s="1">
        <v>1</v>
      </c>
      <c r="V533" s="1">
        <v>0</v>
      </c>
      <c r="W533" s="1">
        <v>1</v>
      </c>
      <c r="X533" s="1">
        <v>33</v>
      </c>
      <c r="Y533" s="1">
        <v>2284</v>
      </c>
      <c r="Z533" s="1">
        <v>0</v>
      </c>
      <c r="AA533" s="1">
        <v>0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1</v>
      </c>
      <c r="AI533" s="1">
        <v>1562</v>
      </c>
      <c r="AJ533" s="2">
        <v>42565</v>
      </c>
      <c r="AL533" t="str">
        <f t="shared" si="9"/>
        <v>1610,0,0,5,784,48,560,42,176,48,1,4,6,4,3,1,0,0,0,1,0,1,33,2284,0,0,1,0,0,0,0,0,1,1562,42565</v>
      </c>
    </row>
    <row r="534" spans="1:38" x14ac:dyDescent="0.25">
      <c r="A534" s="1">
        <v>27159</v>
      </c>
      <c r="B534" s="1">
        <v>20</v>
      </c>
      <c r="C534" s="1">
        <v>1</v>
      </c>
      <c r="D534" s="1">
        <v>1</v>
      </c>
      <c r="E534" s="1">
        <v>33</v>
      </c>
      <c r="F534" s="1">
        <v>17</v>
      </c>
      <c r="G534" s="1">
        <v>0</v>
      </c>
      <c r="H534" s="1">
        <v>3</v>
      </c>
      <c r="I534" s="1">
        <v>0</v>
      </c>
      <c r="J534" s="1">
        <v>0</v>
      </c>
      <c r="K534" s="1">
        <v>1</v>
      </c>
      <c r="L534" s="1">
        <v>2</v>
      </c>
      <c r="M534" s="1">
        <v>1</v>
      </c>
      <c r="N534" s="1">
        <v>0</v>
      </c>
      <c r="O534" s="1">
        <v>3</v>
      </c>
      <c r="P534" s="1">
        <v>6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47</v>
      </c>
      <c r="Y534" s="1">
        <v>2251</v>
      </c>
      <c r="Z534" s="1">
        <v>0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H534" s="1">
        <v>0</v>
      </c>
      <c r="AI534" s="1">
        <v>19</v>
      </c>
      <c r="AJ534" s="2">
        <v>42598</v>
      </c>
      <c r="AL534" t="str">
        <f t="shared" si="9"/>
        <v>20,1,1,33,17,0,3,0,0,1,2,1,0,3,6,0,0,0,0,0,0,0,47,2251,0,1,0,0,0,0,0,1,0,19,42598</v>
      </c>
    </row>
    <row r="535" spans="1:38" x14ac:dyDescent="0.25">
      <c r="A535" s="1">
        <v>39548</v>
      </c>
      <c r="B535" s="1">
        <v>36</v>
      </c>
      <c r="C535" s="1">
        <v>1</v>
      </c>
      <c r="D535" s="1">
        <v>1</v>
      </c>
      <c r="E535" s="1">
        <v>87</v>
      </c>
      <c r="F535" s="1">
        <v>15</v>
      </c>
      <c r="G535" s="1">
        <v>4</v>
      </c>
      <c r="H535" s="1">
        <v>10</v>
      </c>
      <c r="I535" s="1">
        <v>3</v>
      </c>
      <c r="J535" s="1">
        <v>4</v>
      </c>
      <c r="K535" s="1">
        <v>18</v>
      </c>
      <c r="L535" s="1">
        <v>2</v>
      </c>
      <c r="M535" s="1">
        <v>1</v>
      </c>
      <c r="N535" s="1">
        <v>1</v>
      </c>
      <c r="O535" s="1">
        <v>3</v>
      </c>
      <c r="P535" s="1">
        <v>3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57</v>
      </c>
      <c r="Y535" s="1">
        <v>2249</v>
      </c>
      <c r="Z535" s="1">
        <v>0</v>
      </c>
      <c r="AA535" s="1">
        <v>0</v>
      </c>
      <c r="AB535" s="1">
        <v>1</v>
      </c>
      <c r="AC535" s="1">
        <v>0</v>
      </c>
      <c r="AD535" s="1">
        <v>0</v>
      </c>
      <c r="AE535" s="1">
        <v>1</v>
      </c>
      <c r="AF535" s="1">
        <v>0</v>
      </c>
      <c r="AG535" s="1">
        <v>0</v>
      </c>
      <c r="AH535" s="1">
        <v>0</v>
      </c>
      <c r="AI535" s="1">
        <v>18</v>
      </c>
      <c r="AJ535" s="2">
        <v>42600</v>
      </c>
      <c r="AL535" t="str">
        <f t="shared" si="9"/>
        <v>36,1,1,87,15,4,10,3,4,18,2,1,1,3,3,0,0,0,0,0,0,0,57,2249,0,0,1,0,0,1,0,0,0,18,42600</v>
      </c>
    </row>
    <row r="536" spans="1:38" x14ac:dyDescent="0.25">
      <c r="A536" s="1">
        <v>71670</v>
      </c>
      <c r="B536" s="1">
        <v>1606</v>
      </c>
      <c r="C536" s="1">
        <v>0</v>
      </c>
      <c r="D536" s="1">
        <v>0</v>
      </c>
      <c r="E536" s="1">
        <v>8</v>
      </c>
      <c r="F536" s="1">
        <v>1462</v>
      </c>
      <c r="G536" s="1">
        <v>16</v>
      </c>
      <c r="H536" s="1">
        <v>128</v>
      </c>
      <c r="I536" s="1">
        <v>0</v>
      </c>
      <c r="J536" s="1">
        <v>0</v>
      </c>
      <c r="K536" s="1">
        <v>160</v>
      </c>
      <c r="L536" s="1">
        <v>1</v>
      </c>
      <c r="M536" s="1">
        <v>5</v>
      </c>
      <c r="N536" s="1">
        <v>3</v>
      </c>
      <c r="O536" s="1">
        <v>6</v>
      </c>
      <c r="P536" s="1">
        <v>6</v>
      </c>
      <c r="Q536" s="1">
        <v>0</v>
      </c>
      <c r="R536" s="1">
        <v>1</v>
      </c>
      <c r="S536" s="1">
        <v>0</v>
      </c>
      <c r="T536" s="1">
        <v>1</v>
      </c>
      <c r="U536" s="1">
        <v>1</v>
      </c>
      <c r="V536" s="1">
        <v>0</v>
      </c>
      <c r="W536" s="1">
        <v>1</v>
      </c>
      <c r="X536" s="1">
        <v>58</v>
      </c>
      <c r="Y536" s="1">
        <v>2514</v>
      </c>
      <c r="Z536" s="1">
        <v>0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  <c r="AH536" s="1">
        <v>1</v>
      </c>
      <c r="AI536" s="1">
        <v>1446</v>
      </c>
      <c r="AJ536" s="2">
        <v>42335</v>
      </c>
      <c r="AL536" t="str">
        <f t="shared" si="9"/>
        <v>1606,0,0,8,1462,16,128,0,0,160,1,5,3,6,6,0,1,0,1,1,0,1,58,2514,0,0,0,0,1,0,0,0,1,1446,42335</v>
      </c>
    </row>
    <row r="537" spans="1:38" x14ac:dyDescent="0.25">
      <c r="A537" s="1">
        <v>60504</v>
      </c>
      <c r="B537" s="1">
        <v>492</v>
      </c>
      <c r="C537" s="1">
        <v>0</v>
      </c>
      <c r="D537" s="1">
        <v>1</v>
      </c>
      <c r="E537" s="1">
        <v>73</v>
      </c>
      <c r="F537" s="1">
        <v>458</v>
      </c>
      <c r="G537" s="1">
        <v>0</v>
      </c>
      <c r="H537" s="1">
        <v>24</v>
      </c>
      <c r="I537" s="1">
        <v>6</v>
      </c>
      <c r="J537" s="1">
        <v>4</v>
      </c>
      <c r="K537" s="1">
        <v>34</v>
      </c>
      <c r="L537" s="1">
        <v>2</v>
      </c>
      <c r="M537" s="1">
        <v>6</v>
      </c>
      <c r="N537" s="1">
        <v>2</v>
      </c>
      <c r="O537" s="1">
        <v>8</v>
      </c>
      <c r="P537" s="1">
        <v>6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49</v>
      </c>
      <c r="Y537" s="1">
        <v>2301</v>
      </c>
      <c r="Z537" s="1">
        <v>0</v>
      </c>
      <c r="AA537" s="1">
        <v>0</v>
      </c>
      <c r="AB537" s="1">
        <v>1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1</v>
      </c>
      <c r="AI537" s="1">
        <v>458</v>
      </c>
      <c r="AJ537" s="2">
        <v>42548</v>
      </c>
      <c r="AL537" t="str">
        <f t="shared" si="9"/>
        <v>492,0,1,73,458,0,24,6,4,34,2,6,2,8,6,0,0,0,0,0,0,0,49,2301,0,0,1,0,0,0,0,0,1,458,42548</v>
      </c>
    </row>
    <row r="538" spans="1:38" x14ac:dyDescent="0.25">
      <c r="A538" s="1">
        <v>22419</v>
      </c>
      <c r="B538" s="1">
        <v>120</v>
      </c>
      <c r="C538" s="1">
        <v>0</v>
      </c>
      <c r="D538" s="1">
        <v>0</v>
      </c>
      <c r="E538" s="1">
        <v>74</v>
      </c>
      <c r="F538" s="1">
        <v>30</v>
      </c>
      <c r="G538" s="1">
        <v>3</v>
      </c>
      <c r="H538" s="1">
        <v>47</v>
      </c>
      <c r="I538" s="1">
        <v>19</v>
      </c>
      <c r="J538" s="1">
        <v>21</v>
      </c>
      <c r="K538" s="1">
        <v>42</v>
      </c>
      <c r="L538" s="1">
        <v>1</v>
      </c>
      <c r="M538" s="1">
        <v>3</v>
      </c>
      <c r="N538" s="1">
        <v>2</v>
      </c>
      <c r="O538" s="1">
        <v>2</v>
      </c>
      <c r="P538" s="1">
        <v>8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57</v>
      </c>
      <c r="Y538" s="1">
        <v>2596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78</v>
      </c>
      <c r="AJ538" s="2">
        <v>42253</v>
      </c>
      <c r="AL538" t="str">
        <f t="shared" ref="AL538:AL601" si="10">_xlfn.TEXTJOIN(",",TRUE,B538:AJ538)</f>
        <v>120,0,0,74,30,3,47,19,21,42,1,3,2,2,8,0,0,0,0,0,0,0,57,2596,0,1,0,0,0,0,1,0,0,78,42253</v>
      </c>
    </row>
    <row r="539" spans="1:38" x14ac:dyDescent="0.25">
      <c r="A539" s="1">
        <v>90247</v>
      </c>
      <c r="B539" s="1">
        <v>1605</v>
      </c>
      <c r="C539" s="1">
        <v>0</v>
      </c>
      <c r="D539" s="1">
        <v>0</v>
      </c>
      <c r="E539" s="1">
        <v>27</v>
      </c>
      <c r="F539" s="1">
        <v>1184</v>
      </c>
      <c r="G539" s="1">
        <v>32</v>
      </c>
      <c r="H539" s="1">
        <v>352</v>
      </c>
      <c r="I539" s="1">
        <v>21</v>
      </c>
      <c r="J539" s="1">
        <v>16</v>
      </c>
      <c r="K539" s="1">
        <v>16</v>
      </c>
      <c r="L539" s="1">
        <v>1</v>
      </c>
      <c r="M539" s="1">
        <v>3</v>
      </c>
      <c r="N539" s="1">
        <v>4</v>
      </c>
      <c r="O539" s="1">
        <v>7</v>
      </c>
      <c r="P539" s="1">
        <v>1</v>
      </c>
      <c r="Q539" s="1">
        <v>1</v>
      </c>
      <c r="R539" s="1">
        <v>0</v>
      </c>
      <c r="S539" s="1">
        <v>0</v>
      </c>
      <c r="T539" s="1">
        <v>1</v>
      </c>
      <c r="U539" s="1">
        <v>1</v>
      </c>
      <c r="V539" s="1">
        <v>0</v>
      </c>
      <c r="W539" s="1">
        <v>1</v>
      </c>
      <c r="X539" s="1">
        <v>32</v>
      </c>
      <c r="Y539" s="1">
        <v>2220</v>
      </c>
      <c r="Z539" s="1">
        <v>0</v>
      </c>
      <c r="AA539" s="1">
        <v>0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H539" s="1">
        <v>0</v>
      </c>
      <c r="AI539" s="1">
        <v>1589</v>
      </c>
      <c r="AJ539" s="2">
        <v>42629</v>
      </c>
      <c r="AL539" t="str">
        <f t="shared" si="10"/>
        <v>1605,0,0,27,1184,32,352,21,16,16,1,3,4,7,1,1,0,0,1,1,0,1,32,2220,0,0,1,0,0,0,0,1,0,1589,42629</v>
      </c>
    </row>
    <row r="540" spans="1:38" x14ac:dyDescent="0.25">
      <c r="A540" s="1">
        <v>43462</v>
      </c>
      <c r="B540" s="1">
        <v>225</v>
      </c>
      <c r="C540" s="1">
        <v>1</v>
      </c>
      <c r="D540" s="1">
        <v>1</v>
      </c>
      <c r="E540" s="1">
        <v>50</v>
      </c>
      <c r="F540" s="1">
        <v>90</v>
      </c>
      <c r="G540" s="1">
        <v>17</v>
      </c>
      <c r="H540" s="1">
        <v>97</v>
      </c>
      <c r="I540" s="1">
        <v>15</v>
      </c>
      <c r="J540" s="1">
        <v>6</v>
      </c>
      <c r="K540" s="1">
        <v>15</v>
      </c>
      <c r="L540" s="1">
        <v>6</v>
      </c>
      <c r="M540" s="1">
        <v>4</v>
      </c>
      <c r="N540" s="1">
        <v>1</v>
      </c>
      <c r="O540" s="1">
        <v>5</v>
      </c>
      <c r="P540" s="1">
        <v>8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68</v>
      </c>
      <c r="Y540" s="1">
        <v>2814</v>
      </c>
      <c r="Z540" s="1">
        <v>0</v>
      </c>
      <c r="AA540" s="1">
        <v>0</v>
      </c>
      <c r="AB540" s="1">
        <v>0</v>
      </c>
      <c r="AC540" s="1">
        <v>1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210</v>
      </c>
      <c r="AJ540" s="2">
        <v>42035</v>
      </c>
      <c r="AL540" t="str">
        <f t="shared" si="10"/>
        <v>225,1,1,50,90,17,97,15,6,15,6,4,1,5,8,0,0,0,0,0,0,0,68,2814,0,0,0,1,0,0,1,0,0,210,42035</v>
      </c>
    </row>
    <row r="541" spans="1:38" x14ac:dyDescent="0.25">
      <c r="A541" s="1">
        <v>54880</v>
      </c>
      <c r="B541" s="1">
        <v>677</v>
      </c>
      <c r="C541" s="1">
        <v>1</v>
      </c>
      <c r="D541" s="1">
        <v>0</v>
      </c>
      <c r="E541" s="1">
        <v>57</v>
      </c>
      <c r="F541" s="1">
        <v>308</v>
      </c>
      <c r="G541" s="1">
        <v>85</v>
      </c>
      <c r="H541" s="1">
        <v>137</v>
      </c>
      <c r="I541" s="1">
        <v>102</v>
      </c>
      <c r="J541" s="1">
        <v>45</v>
      </c>
      <c r="K541" s="1">
        <v>118</v>
      </c>
      <c r="L541" s="1">
        <v>2</v>
      </c>
      <c r="M541" s="1">
        <v>6</v>
      </c>
      <c r="N541" s="1">
        <v>2</v>
      </c>
      <c r="O541" s="1">
        <v>11</v>
      </c>
      <c r="P541" s="1">
        <v>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42</v>
      </c>
      <c r="Y541" s="1">
        <v>2644</v>
      </c>
      <c r="Z541" s="1">
        <v>0</v>
      </c>
      <c r="AA541" s="1">
        <v>0</v>
      </c>
      <c r="AB541" s="1">
        <v>1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1</v>
      </c>
      <c r="AI541" s="1">
        <v>559</v>
      </c>
      <c r="AJ541" s="2">
        <v>42205</v>
      </c>
      <c r="AL541" t="str">
        <f t="shared" si="10"/>
        <v>677,1,0,57,308,85,137,102,45,118,2,6,2,11,5,0,0,0,0,0,0,0,42,2644,0,0,1,0,0,0,0,0,1,559,42205</v>
      </c>
    </row>
    <row r="542" spans="1:38" x14ac:dyDescent="0.25">
      <c r="A542" s="1">
        <v>79908</v>
      </c>
      <c r="B542" s="1">
        <v>1661</v>
      </c>
      <c r="C542" s="1">
        <v>0</v>
      </c>
      <c r="D542" s="1">
        <v>0</v>
      </c>
      <c r="E542" s="1">
        <v>30</v>
      </c>
      <c r="F542" s="1">
        <v>557</v>
      </c>
      <c r="G542" s="1">
        <v>129</v>
      </c>
      <c r="H542" s="1">
        <v>761</v>
      </c>
      <c r="I542" s="1">
        <v>29</v>
      </c>
      <c r="J542" s="1">
        <v>185</v>
      </c>
      <c r="K542" s="1">
        <v>111</v>
      </c>
      <c r="L542" s="1">
        <v>1</v>
      </c>
      <c r="M542" s="1">
        <v>5</v>
      </c>
      <c r="N542" s="1">
        <v>6</v>
      </c>
      <c r="O542" s="1">
        <v>7</v>
      </c>
      <c r="P542" s="1">
        <v>2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1">
        <v>0</v>
      </c>
      <c r="W542" s="1">
        <v>0</v>
      </c>
      <c r="X542" s="1">
        <v>38</v>
      </c>
      <c r="Y542" s="1">
        <v>2609</v>
      </c>
      <c r="Z542" s="1">
        <v>0</v>
      </c>
      <c r="AA542" s="1">
        <v>1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1550</v>
      </c>
      <c r="AJ542" s="2">
        <v>42240</v>
      </c>
      <c r="AL542" t="str">
        <f t="shared" si="10"/>
        <v>1661,0,0,30,557,129,761,29,185,111,1,5,6,7,2,0,0,0,0,1,0,0,38,2609,0,1,0,0,0,0,1,0,0,1550,42240</v>
      </c>
    </row>
    <row r="543" spans="1:38" x14ac:dyDescent="0.25">
      <c r="A543" s="1">
        <v>15315</v>
      </c>
      <c r="B543" s="1">
        <v>47</v>
      </c>
      <c r="C543" s="1">
        <v>0</v>
      </c>
      <c r="D543" s="1">
        <v>0</v>
      </c>
      <c r="E543" s="1">
        <v>27</v>
      </c>
      <c r="F543" s="1">
        <v>7</v>
      </c>
      <c r="G543" s="1">
        <v>4</v>
      </c>
      <c r="H543" s="1">
        <v>13</v>
      </c>
      <c r="I543" s="1">
        <v>15</v>
      </c>
      <c r="J543" s="1">
        <v>8</v>
      </c>
      <c r="K543" s="1">
        <v>17</v>
      </c>
      <c r="L543" s="1">
        <v>2</v>
      </c>
      <c r="M543" s="1">
        <v>2</v>
      </c>
      <c r="N543" s="1">
        <v>0</v>
      </c>
      <c r="O543" s="1">
        <v>4</v>
      </c>
      <c r="P543" s="1">
        <v>5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50</v>
      </c>
      <c r="Y543" s="1">
        <v>2489</v>
      </c>
      <c r="Z543" s="1">
        <v>0</v>
      </c>
      <c r="AA543" s="1">
        <v>1</v>
      </c>
      <c r="AB543" s="1">
        <v>0</v>
      </c>
      <c r="AC543" s="1">
        <v>0</v>
      </c>
      <c r="AD543" s="1">
        <v>0</v>
      </c>
      <c r="AE543" s="1">
        <v>1</v>
      </c>
      <c r="AF543" s="1">
        <v>0</v>
      </c>
      <c r="AG543" s="1">
        <v>0</v>
      </c>
      <c r="AH543" s="1">
        <v>0</v>
      </c>
      <c r="AI543" s="1">
        <v>30</v>
      </c>
      <c r="AJ543" s="2">
        <v>42360</v>
      </c>
      <c r="AL543" t="str">
        <f t="shared" si="10"/>
        <v>47,0,0,27,7,4,13,15,8,17,2,2,0,4,5,0,0,0,0,0,0,0,50,2489,0,1,0,0,0,1,0,0,0,30,42360</v>
      </c>
    </row>
    <row r="544" spans="1:38" x14ac:dyDescent="0.25">
      <c r="A544" s="1">
        <v>90369</v>
      </c>
      <c r="B544" s="1">
        <v>1571</v>
      </c>
      <c r="C544" s="1">
        <v>0</v>
      </c>
      <c r="D544" s="1">
        <v>0</v>
      </c>
      <c r="E544" s="1">
        <v>2</v>
      </c>
      <c r="F544" s="1">
        <v>292</v>
      </c>
      <c r="G544" s="1">
        <v>51</v>
      </c>
      <c r="H544" s="1">
        <v>981</v>
      </c>
      <c r="I544" s="1">
        <v>224</v>
      </c>
      <c r="J544" s="1">
        <v>23</v>
      </c>
      <c r="K544" s="1">
        <v>17</v>
      </c>
      <c r="L544" s="1">
        <v>1</v>
      </c>
      <c r="M544" s="1">
        <v>4</v>
      </c>
      <c r="N544" s="1">
        <v>6</v>
      </c>
      <c r="O544" s="1">
        <v>6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64</v>
      </c>
      <c r="Y544" s="1">
        <v>2221</v>
      </c>
      <c r="Z544" s="1">
        <v>0</v>
      </c>
      <c r="AA544" s="1">
        <v>1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1554</v>
      </c>
      <c r="AJ544" s="2">
        <v>42628</v>
      </c>
      <c r="AL544" t="str">
        <f t="shared" si="10"/>
        <v>1571,0,0,2,292,51,981,224,23,17,1,4,6,6,1,0,0,0,0,0,0,1,64,2221,0,1,0,0,0,0,1,0,0,1554,42628</v>
      </c>
    </row>
    <row r="545" spans="1:38" x14ac:dyDescent="0.25">
      <c r="A545" s="1">
        <v>33039</v>
      </c>
      <c r="B545" s="1">
        <v>66</v>
      </c>
      <c r="C545" s="1">
        <v>1</v>
      </c>
      <c r="D545" s="1">
        <v>0</v>
      </c>
      <c r="E545" s="1">
        <v>4</v>
      </c>
      <c r="F545" s="1">
        <v>30</v>
      </c>
      <c r="G545" s="1">
        <v>8</v>
      </c>
      <c r="H545" s="1">
        <v>12</v>
      </c>
      <c r="I545" s="1">
        <v>8</v>
      </c>
      <c r="J545" s="1">
        <v>8</v>
      </c>
      <c r="K545" s="1">
        <v>12</v>
      </c>
      <c r="L545" s="1">
        <v>1</v>
      </c>
      <c r="M545" s="1">
        <v>2</v>
      </c>
      <c r="N545" s="1">
        <v>0</v>
      </c>
      <c r="O545" s="1">
        <v>4</v>
      </c>
      <c r="P545" s="1">
        <v>5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42</v>
      </c>
      <c r="Y545" s="1">
        <v>2452</v>
      </c>
      <c r="Z545" s="1">
        <v>0</v>
      </c>
      <c r="AA545" s="1">
        <v>1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54</v>
      </c>
      <c r="AJ545" s="2">
        <v>42397</v>
      </c>
      <c r="AL545" t="str">
        <f t="shared" si="10"/>
        <v>66,1,0,4,30,8,12,8,8,12,1,2,0,4,5,0,0,0,0,0,0,0,42,2452,0,1,0,0,0,0,1,0,0,54,42397</v>
      </c>
    </row>
    <row r="546" spans="1:38" x14ac:dyDescent="0.25">
      <c r="A546" s="1">
        <v>81741</v>
      </c>
      <c r="B546" s="1">
        <v>1534</v>
      </c>
      <c r="C546" s="1">
        <v>0</v>
      </c>
      <c r="D546" s="1">
        <v>0</v>
      </c>
      <c r="E546" s="1">
        <v>75</v>
      </c>
      <c r="F546" s="1">
        <v>249</v>
      </c>
      <c r="G546" s="1">
        <v>153</v>
      </c>
      <c r="H546" s="1">
        <v>940</v>
      </c>
      <c r="I546" s="1">
        <v>58</v>
      </c>
      <c r="J546" s="1">
        <v>134</v>
      </c>
      <c r="K546" s="1">
        <v>38</v>
      </c>
      <c r="L546" s="1">
        <v>0</v>
      </c>
      <c r="M546" s="1">
        <v>6</v>
      </c>
      <c r="N546" s="1">
        <v>6</v>
      </c>
      <c r="O546" s="1">
        <v>7</v>
      </c>
      <c r="P546" s="1">
        <v>2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40</v>
      </c>
      <c r="Y546" s="1">
        <v>2537</v>
      </c>
      <c r="Z546" s="1">
        <v>0</v>
      </c>
      <c r="AA546" s="1">
        <v>0</v>
      </c>
      <c r="AB546" s="1">
        <v>1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1496</v>
      </c>
      <c r="AJ546" s="2">
        <v>42312</v>
      </c>
      <c r="AL546" t="str">
        <f t="shared" si="10"/>
        <v>1534,0,0,75,249,153,940,58,134,38,0,6,6,7,2,0,0,0,0,0,0,0,40,2537,0,0,1,0,0,0,1,0,0,1496,42312</v>
      </c>
    </row>
    <row r="547" spans="1:38" x14ac:dyDescent="0.25">
      <c r="A547" s="1">
        <v>71499</v>
      </c>
      <c r="B547" s="1">
        <v>758</v>
      </c>
      <c r="C547" s="1">
        <v>0</v>
      </c>
      <c r="D547" s="1">
        <v>1</v>
      </c>
      <c r="E547" s="1">
        <v>12</v>
      </c>
      <c r="F547" s="1">
        <v>465</v>
      </c>
      <c r="G547" s="1">
        <v>25</v>
      </c>
      <c r="H547" s="1">
        <v>132</v>
      </c>
      <c r="I547" s="1">
        <v>136</v>
      </c>
      <c r="J547" s="1">
        <v>0</v>
      </c>
      <c r="K547" s="1">
        <v>37</v>
      </c>
      <c r="L547" s="1">
        <v>2</v>
      </c>
      <c r="M547" s="1">
        <v>8</v>
      </c>
      <c r="N547" s="1">
        <v>3</v>
      </c>
      <c r="O547" s="1">
        <v>13</v>
      </c>
      <c r="P547" s="1">
        <v>4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49</v>
      </c>
      <c r="Y547" s="1">
        <v>2528</v>
      </c>
      <c r="Z547" s="1">
        <v>0</v>
      </c>
      <c r="AA547" s="1">
        <v>0</v>
      </c>
      <c r="AB547" s="1">
        <v>0</v>
      </c>
      <c r="AC547" s="1">
        <v>1</v>
      </c>
      <c r="AD547" s="1">
        <v>0</v>
      </c>
      <c r="AE547" s="1">
        <v>0</v>
      </c>
      <c r="AF547" s="1">
        <v>0</v>
      </c>
      <c r="AG547" s="1">
        <v>1</v>
      </c>
      <c r="AH547" s="1">
        <v>0</v>
      </c>
      <c r="AI547" s="1">
        <v>721</v>
      </c>
      <c r="AJ547" s="2">
        <v>42321</v>
      </c>
      <c r="AL547" t="str">
        <f t="shared" si="10"/>
        <v>758,0,1,12,465,25,132,136,0,37,2,8,3,13,4,0,0,0,0,0,0,0,49,2528,0,0,0,1,0,0,0,1,0,721,42321</v>
      </c>
    </row>
    <row r="548" spans="1:38" x14ac:dyDescent="0.25">
      <c r="A548" s="1">
        <v>62466</v>
      </c>
      <c r="B548" s="1">
        <v>806</v>
      </c>
      <c r="C548" s="1">
        <v>0</v>
      </c>
      <c r="D548" s="1">
        <v>1</v>
      </c>
      <c r="E548" s="1">
        <v>13</v>
      </c>
      <c r="F548" s="1">
        <v>129</v>
      </c>
      <c r="G548" s="1">
        <v>129</v>
      </c>
      <c r="H548" s="1">
        <v>259</v>
      </c>
      <c r="I548" s="1">
        <v>168</v>
      </c>
      <c r="J548" s="1">
        <v>121</v>
      </c>
      <c r="K548" s="1">
        <v>83</v>
      </c>
      <c r="L548" s="1">
        <v>5</v>
      </c>
      <c r="M548" s="1">
        <v>6</v>
      </c>
      <c r="N548" s="1">
        <v>3</v>
      </c>
      <c r="O548" s="1">
        <v>12</v>
      </c>
      <c r="P548" s="1">
        <v>4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50</v>
      </c>
      <c r="Y548" s="1">
        <v>2324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1</v>
      </c>
      <c r="AF548" s="1">
        <v>0</v>
      </c>
      <c r="AG548" s="1">
        <v>0</v>
      </c>
      <c r="AH548" s="1">
        <v>0</v>
      </c>
      <c r="AI548" s="1">
        <v>723</v>
      </c>
      <c r="AJ548" s="2">
        <v>42525</v>
      </c>
      <c r="AL548" t="str">
        <f t="shared" si="10"/>
        <v>806,0,1,13,129,129,259,168,121,83,5,6,3,12,4,0,0,0,0,0,0,0,50,2324,0,1,0,0,0,1,0,0,0,723,42525</v>
      </c>
    </row>
    <row r="549" spans="1:38" x14ac:dyDescent="0.25">
      <c r="A549" s="1">
        <v>48799</v>
      </c>
      <c r="B549" s="1">
        <v>307</v>
      </c>
      <c r="C549" s="1">
        <v>0</v>
      </c>
      <c r="D549" s="1">
        <v>1</v>
      </c>
      <c r="E549" s="1">
        <v>9</v>
      </c>
      <c r="F549" s="1">
        <v>174</v>
      </c>
      <c r="G549" s="1">
        <v>18</v>
      </c>
      <c r="H549" s="1">
        <v>81</v>
      </c>
      <c r="I549" s="1">
        <v>28</v>
      </c>
      <c r="J549" s="1">
        <v>6</v>
      </c>
      <c r="K549" s="1">
        <v>24</v>
      </c>
      <c r="L549" s="1">
        <v>3</v>
      </c>
      <c r="M549" s="1">
        <v>3</v>
      </c>
      <c r="N549" s="1">
        <v>2</v>
      </c>
      <c r="O549" s="1">
        <v>7</v>
      </c>
      <c r="P549" s="1">
        <v>3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57</v>
      </c>
      <c r="Y549" s="1">
        <v>2395</v>
      </c>
      <c r="Z549" s="1">
        <v>1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  <c r="AI549" s="1">
        <v>283</v>
      </c>
      <c r="AJ549" s="2">
        <v>42454</v>
      </c>
      <c r="AL549" t="str">
        <f t="shared" si="10"/>
        <v>307,0,1,9,174,18,81,28,6,24,3,3,2,7,3,0,0,0,0,0,0,0,57,2395,1,0,0,0,0,0,0,0,1,283,42454</v>
      </c>
    </row>
    <row r="550" spans="1:38" x14ac:dyDescent="0.25">
      <c r="A550" s="1">
        <v>52157</v>
      </c>
      <c r="B550" s="1">
        <v>225</v>
      </c>
      <c r="C550" s="1">
        <v>0</v>
      </c>
      <c r="D550" s="1">
        <v>1</v>
      </c>
      <c r="E550" s="1">
        <v>48</v>
      </c>
      <c r="F550" s="1">
        <v>189</v>
      </c>
      <c r="G550" s="1">
        <v>2</v>
      </c>
      <c r="H550" s="1">
        <v>29</v>
      </c>
      <c r="I550" s="1">
        <v>3</v>
      </c>
      <c r="J550" s="1">
        <v>2</v>
      </c>
      <c r="K550" s="1">
        <v>40</v>
      </c>
      <c r="L550" s="1">
        <v>2</v>
      </c>
      <c r="M550" s="1">
        <v>3</v>
      </c>
      <c r="N550" s="1">
        <v>2</v>
      </c>
      <c r="O550" s="1">
        <v>5</v>
      </c>
      <c r="P550" s="1">
        <v>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70</v>
      </c>
      <c r="Y550" s="1">
        <v>2181</v>
      </c>
      <c r="Z550" s="1">
        <v>0</v>
      </c>
      <c r="AA550" s="1">
        <v>0</v>
      </c>
      <c r="AB550" s="1">
        <v>0</v>
      </c>
      <c r="AC550" s="1">
        <v>1</v>
      </c>
      <c r="AD550" s="1">
        <v>0</v>
      </c>
      <c r="AE550" s="1">
        <v>0</v>
      </c>
      <c r="AF550" s="1">
        <v>0</v>
      </c>
      <c r="AG550" s="1">
        <v>0</v>
      </c>
      <c r="AH550" s="1">
        <v>1</v>
      </c>
      <c r="AI550" s="1">
        <v>185</v>
      </c>
      <c r="AJ550" s="2">
        <v>42668</v>
      </c>
      <c r="AL550" t="str">
        <f t="shared" si="10"/>
        <v>225,0,1,48,189,2,29,3,2,40,2,3,2,5,4,0,0,0,0,0,0,0,70,2181,0,0,0,1,0,0,0,0,1,185,42668</v>
      </c>
    </row>
    <row r="551" spans="1:38" x14ac:dyDescent="0.25">
      <c r="A551" s="1">
        <v>66565</v>
      </c>
      <c r="B551" s="1">
        <v>1023</v>
      </c>
      <c r="C551" s="1">
        <v>0</v>
      </c>
      <c r="D551" s="1">
        <v>1</v>
      </c>
      <c r="E551" s="1">
        <v>80</v>
      </c>
      <c r="F551" s="1">
        <v>747</v>
      </c>
      <c r="G551" s="1">
        <v>10</v>
      </c>
      <c r="H551" s="1">
        <v>161</v>
      </c>
      <c r="I551" s="1">
        <v>65</v>
      </c>
      <c r="J551" s="1">
        <v>40</v>
      </c>
      <c r="K551" s="1">
        <v>42</v>
      </c>
      <c r="L551" s="1">
        <v>4</v>
      </c>
      <c r="M551" s="1">
        <v>4</v>
      </c>
      <c r="N551" s="1">
        <v>2</v>
      </c>
      <c r="O551" s="1">
        <v>9</v>
      </c>
      <c r="P551" s="1">
        <v>8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58</v>
      </c>
      <c r="Y551" s="1">
        <v>2730</v>
      </c>
      <c r="Z551" s="1">
        <v>0</v>
      </c>
      <c r="AA551" s="1">
        <v>0</v>
      </c>
      <c r="AB551" s="1">
        <v>1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981</v>
      </c>
      <c r="AJ551" s="2">
        <v>42119</v>
      </c>
      <c r="AL551" t="str">
        <f t="shared" si="10"/>
        <v>1023,0,1,80,747,10,161,65,40,42,4,4,2,9,8,0,0,0,0,0,0,0,58,2730,0,0,1,0,0,0,1,0,0,981,42119</v>
      </c>
    </row>
    <row r="552" spans="1:38" x14ac:dyDescent="0.25">
      <c r="A552" s="1">
        <v>29298</v>
      </c>
      <c r="B552" s="1">
        <v>10</v>
      </c>
      <c r="C552" s="1">
        <v>1</v>
      </c>
      <c r="D552" s="1">
        <v>1</v>
      </c>
      <c r="E552" s="1">
        <v>60</v>
      </c>
      <c r="F552" s="1">
        <v>6</v>
      </c>
      <c r="G552" s="1">
        <v>0</v>
      </c>
      <c r="H552" s="1">
        <v>2</v>
      </c>
      <c r="I552" s="1">
        <v>2</v>
      </c>
      <c r="J552" s="1">
        <v>0</v>
      </c>
      <c r="K552" s="1">
        <v>1</v>
      </c>
      <c r="L552" s="1">
        <v>1</v>
      </c>
      <c r="M552" s="1">
        <v>1</v>
      </c>
      <c r="N552" s="1">
        <v>0</v>
      </c>
      <c r="O552" s="1">
        <v>2</v>
      </c>
      <c r="P552" s="1">
        <v>5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69</v>
      </c>
      <c r="Y552" s="1">
        <v>2454</v>
      </c>
      <c r="Z552" s="1">
        <v>0</v>
      </c>
      <c r="AA552" s="1">
        <v>0</v>
      </c>
      <c r="AB552" s="1">
        <v>0</v>
      </c>
      <c r="AC552" s="1">
        <v>1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>
        <v>9</v>
      </c>
      <c r="AJ552" s="2">
        <v>42395</v>
      </c>
      <c r="AL552" t="str">
        <f t="shared" si="10"/>
        <v>10,1,1,60,6,0,2,2,0,1,1,1,0,2,5,0,0,0,0,0,0,0,69,2454,0,0,0,1,0,0,0,1,0,9,42395</v>
      </c>
    </row>
    <row r="553" spans="1:38" x14ac:dyDescent="0.25">
      <c r="A553" s="1">
        <v>47691</v>
      </c>
      <c r="B553" s="1">
        <v>17</v>
      </c>
      <c r="C553" s="1">
        <v>0</v>
      </c>
      <c r="D553" s="1">
        <v>1</v>
      </c>
      <c r="E553" s="1">
        <v>43</v>
      </c>
      <c r="F553" s="1">
        <v>14</v>
      </c>
      <c r="G553" s="1">
        <v>0</v>
      </c>
      <c r="H553" s="1">
        <v>3</v>
      </c>
      <c r="I553" s="1">
        <v>0</v>
      </c>
      <c r="J553" s="1">
        <v>0</v>
      </c>
      <c r="K553" s="1">
        <v>4</v>
      </c>
      <c r="L553" s="1">
        <v>1</v>
      </c>
      <c r="M553" s="1">
        <v>1</v>
      </c>
      <c r="N553" s="1">
        <v>0</v>
      </c>
      <c r="O553" s="1">
        <v>2</v>
      </c>
      <c r="P553" s="1">
        <v>6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41</v>
      </c>
      <c r="Y553" s="1">
        <v>2518</v>
      </c>
      <c r="Z553" s="1">
        <v>0</v>
      </c>
      <c r="AA553" s="1">
        <v>0</v>
      </c>
      <c r="AB553" s="1">
        <v>1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13</v>
      </c>
      <c r="AJ553" s="2">
        <v>42331</v>
      </c>
      <c r="AL553" t="str">
        <f t="shared" si="10"/>
        <v>17,0,1,43,14,0,3,0,0,4,1,1,0,2,6,0,0,0,0,0,0,0,41,2518,0,0,1,0,0,0,1,0,0,13,42331</v>
      </c>
    </row>
    <row r="554" spans="1:38" x14ac:dyDescent="0.25">
      <c r="A554" s="1">
        <v>38200</v>
      </c>
      <c r="B554" s="1">
        <v>16</v>
      </c>
      <c r="C554" s="1">
        <v>1</v>
      </c>
      <c r="D554" s="1">
        <v>1</v>
      </c>
      <c r="E554" s="1">
        <v>19</v>
      </c>
      <c r="F554" s="1">
        <v>12</v>
      </c>
      <c r="G554" s="1">
        <v>0</v>
      </c>
      <c r="H554" s="1">
        <v>4</v>
      </c>
      <c r="I554" s="1">
        <v>0</v>
      </c>
      <c r="J554" s="1">
        <v>0</v>
      </c>
      <c r="K554" s="1">
        <v>1</v>
      </c>
      <c r="L554" s="1">
        <v>1</v>
      </c>
      <c r="M554" s="1">
        <v>1</v>
      </c>
      <c r="N554" s="1">
        <v>0</v>
      </c>
      <c r="O554" s="1">
        <v>2</v>
      </c>
      <c r="P554" s="1">
        <v>7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50</v>
      </c>
      <c r="Y554" s="1">
        <v>2728</v>
      </c>
      <c r="Z554" s="1">
        <v>0</v>
      </c>
      <c r="AA554" s="1">
        <v>0</v>
      </c>
      <c r="AB554" s="1">
        <v>0</v>
      </c>
      <c r="AC554" s="1">
        <v>1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15</v>
      </c>
      <c r="AJ554" s="2">
        <v>42121</v>
      </c>
      <c r="AL554" t="str">
        <f t="shared" si="10"/>
        <v>16,1,1,19,12,0,4,0,0,1,1,1,0,2,7,0,0,0,0,0,0,0,50,2728,0,0,0,1,0,0,1,0,0,15,42121</v>
      </c>
    </row>
    <row r="555" spans="1:38" x14ac:dyDescent="0.25">
      <c r="A555" s="1">
        <v>44989</v>
      </c>
      <c r="B555" s="1">
        <v>263</v>
      </c>
      <c r="C555" s="1">
        <v>0</v>
      </c>
      <c r="D555" s="1">
        <v>1</v>
      </c>
      <c r="E555" s="1">
        <v>26</v>
      </c>
      <c r="F555" s="1">
        <v>98</v>
      </c>
      <c r="G555" s="1">
        <v>0</v>
      </c>
      <c r="H555" s="1">
        <v>106</v>
      </c>
      <c r="I555" s="1">
        <v>49</v>
      </c>
      <c r="J555" s="1">
        <v>10</v>
      </c>
      <c r="K555" s="1">
        <v>106</v>
      </c>
      <c r="L555" s="1">
        <v>5</v>
      </c>
      <c r="M555" s="1">
        <v>5</v>
      </c>
      <c r="N555" s="1">
        <v>1</v>
      </c>
      <c r="O555" s="1">
        <v>5</v>
      </c>
      <c r="P555" s="1">
        <v>6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46</v>
      </c>
      <c r="Y555" s="1">
        <v>2814</v>
      </c>
      <c r="Z555" s="1">
        <v>0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157</v>
      </c>
      <c r="AJ555" s="2">
        <v>42035</v>
      </c>
      <c r="AL555" t="str">
        <f t="shared" si="10"/>
        <v>263,0,1,26,98,0,106,49,10,106,5,5,1,5,6,0,0,0,0,0,0,0,46,2814,0,1,0,0,0,0,1,0,0,157,42035</v>
      </c>
    </row>
    <row r="556" spans="1:38" x14ac:dyDescent="0.25">
      <c r="A556" s="1">
        <v>38443</v>
      </c>
      <c r="B556" s="1">
        <v>37</v>
      </c>
      <c r="C556" s="1">
        <v>1</v>
      </c>
      <c r="D556" s="1">
        <v>1</v>
      </c>
      <c r="E556" s="1">
        <v>58</v>
      </c>
      <c r="F556" s="1">
        <v>32</v>
      </c>
      <c r="G556" s="1">
        <v>0</v>
      </c>
      <c r="H556" s="1">
        <v>5</v>
      </c>
      <c r="I556" s="1">
        <v>0</v>
      </c>
      <c r="J556" s="1">
        <v>0</v>
      </c>
      <c r="K556" s="1">
        <v>1</v>
      </c>
      <c r="L556" s="1">
        <v>2</v>
      </c>
      <c r="M556" s="1">
        <v>1</v>
      </c>
      <c r="N556" s="1">
        <v>0</v>
      </c>
      <c r="O556" s="1">
        <v>3</v>
      </c>
      <c r="P556" s="1">
        <v>7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52</v>
      </c>
      <c r="Y556" s="1">
        <v>2312</v>
      </c>
      <c r="Z556" s="1">
        <v>0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1</v>
      </c>
      <c r="AI556" s="1">
        <v>36</v>
      </c>
      <c r="AJ556" s="2">
        <v>42537</v>
      </c>
      <c r="AL556" t="str">
        <f t="shared" si="10"/>
        <v>37,1,1,58,32,0,5,0,0,1,2,1,0,3,7,0,0,0,0,0,0,0,52,2312,0,1,0,0,0,0,0,0,1,36,42537</v>
      </c>
    </row>
    <row r="557" spans="1:38" x14ac:dyDescent="0.25">
      <c r="A557" s="1">
        <v>38593</v>
      </c>
      <c r="B557" s="1">
        <v>153</v>
      </c>
      <c r="C557" s="1">
        <v>1</v>
      </c>
      <c r="D557" s="1">
        <v>0</v>
      </c>
      <c r="E557" s="1">
        <v>42</v>
      </c>
      <c r="F557" s="1">
        <v>51</v>
      </c>
      <c r="G557" s="1">
        <v>12</v>
      </c>
      <c r="H557" s="1">
        <v>49</v>
      </c>
      <c r="I557" s="1">
        <v>17</v>
      </c>
      <c r="J557" s="1">
        <v>24</v>
      </c>
      <c r="K557" s="1">
        <v>24</v>
      </c>
      <c r="L557" s="1">
        <v>3</v>
      </c>
      <c r="M557" s="1">
        <v>4</v>
      </c>
      <c r="N557" s="1">
        <v>1</v>
      </c>
      <c r="O557" s="1">
        <v>3</v>
      </c>
      <c r="P557" s="1">
        <v>8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42</v>
      </c>
      <c r="Y557" s="1">
        <v>2448</v>
      </c>
      <c r="Z557" s="1">
        <v>0</v>
      </c>
      <c r="AA557" s="1">
        <v>0</v>
      </c>
      <c r="AB557" s="1">
        <v>1</v>
      </c>
      <c r="AC557" s="1">
        <v>0</v>
      </c>
      <c r="AD557" s="1">
        <v>0</v>
      </c>
      <c r="AE557" s="1">
        <v>1</v>
      </c>
      <c r="AF557" s="1">
        <v>0</v>
      </c>
      <c r="AG557" s="1">
        <v>0</v>
      </c>
      <c r="AH557" s="1">
        <v>0</v>
      </c>
      <c r="AI557" s="1">
        <v>129</v>
      </c>
      <c r="AJ557" s="2">
        <v>42401</v>
      </c>
      <c r="AL557" t="str">
        <f t="shared" si="10"/>
        <v>153,1,0,42,51,12,49,17,24,24,3,4,1,3,8,0,0,0,0,0,0,0,42,2448,0,0,1,0,0,1,0,0,0,129,42401</v>
      </c>
    </row>
    <row r="558" spans="1:38" x14ac:dyDescent="0.25">
      <c r="A558" s="1">
        <v>64413</v>
      </c>
      <c r="B558" s="1">
        <v>259</v>
      </c>
      <c r="C558" s="1">
        <v>0</v>
      </c>
      <c r="D558" s="1">
        <v>1</v>
      </c>
      <c r="E558" s="1">
        <v>27</v>
      </c>
      <c r="F558" s="1">
        <v>200</v>
      </c>
      <c r="G558" s="1">
        <v>5</v>
      </c>
      <c r="H558" s="1">
        <v>44</v>
      </c>
      <c r="I558" s="1">
        <v>0</v>
      </c>
      <c r="J558" s="1">
        <v>10</v>
      </c>
      <c r="K558" s="1">
        <v>20</v>
      </c>
      <c r="L558" s="1">
        <v>1</v>
      </c>
      <c r="M558" s="1">
        <v>5</v>
      </c>
      <c r="N558" s="1">
        <v>1</v>
      </c>
      <c r="O558" s="1">
        <v>5</v>
      </c>
      <c r="P558" s="1">
        <v>5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50</v>
      </c>
      <c r="Y558" s="1">
        <v>2491</v>
      </c>
      <c r="Z558" s="1">
        <v>0</v>
      </c>
      <c r="AA558" s="1">
        <v>0</v>
      </c>
      <c r="AB558" s="1">
        <v>0</v>
      </c>
      <c r="AC558" s="1">
        <v>1</v>
      </c>
      <c r="AD558" s="1">
        <v>0</v>
      </c>
      <c r="AE558" s="1">
        <v>0</v>
      </c>
      <c r="AF558" s="1">
        <v>0</v>
      </c>
      <c r="AG558" s="1">
        <v>0</v>
      </c>
      <c r="AH558" s="1">
        <v>1</v>
      </c>
      <c r="AI558" s="1">
        <v>239</v>
      </c>
      <c r="AJ558" s="2">
        <v>42358</v>
      </c>
      <c r="AL558" t="str">
        <f t="shared" si="10"/>
        <v>259,0,1,27,200,5,44,0,10,20,1,5,1,5,5,0,0,0,0,0,0,0,50,2491,0,0,0,1,0,0,0,0,1,239,42358</v>
      </c>
    </row>
    <row r="559" spans="1:38" x14ac:dyDescent="0.25">
      <c r="A559" s="1">
        <v>36959</v>
      </c>
      <c r="B559" s="1">
        <v>62</v>
      </c>
      <c r="C559" s="1">
        <v>1</v>
      </c>
      <c r="D559" s="1">
        <v>0</v>
      </c>
      <c r="E559" s="1">
        <v>56</v>
      </c>
      <c r="F559" s="1">
        <v>25</v>
      </c>
      <c r="G559" s="1">
        <v>6</v>
      </c>
      <c r="H559" s="1">
        <v>25</v>
      </c>
      <c r="I559" s="1">
        <v>6</v>
      </c>
      <c r="J559" s="1">
        <v>0</v>
      </c>
      <c r="K559" s="1">
        <v>0</v>
      </c>
      <c r="L559" s="1">
        <v>2</v>
      </c>
      <c r="M559" s="1">
        <v>2</v>
      </c>
      <c r="N559" s="1">
        <v>0</v>
      </c>
      <c r="O559" s="1">
        <v>3</v>
      </c>
      <c r="P559" s="1">
        <v>8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39</v>
      </c>
      <c r="Y559" s="1">
        <v>2429</v>
      </c>
      <c r="Z559" s="1">
        <v>0</v>
      </c>
      <c r="AA559" s="1">
        <v>1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</v>
      </c>
      <c r="AH559" s="1">
        <v>0</v>
      </c>
      <c r="AI559" s="1">
        <v>62</v>
      </c>
      <c r="AJ559" s="2">
        <v>42420</v>
      </c>
      <c r="AL559" t="str">
        <f t="shared" si="10"/>
        <v>62,1,0,56,25,6,25,6,0,0,2,2,0,3,8,0,0,0,0,0,0,0,39,2429,0,1,0,0,0,0,0,1,0,62,42420</v>
      </c>
    </row>
    <row r="560" spans="1:38" x14ac:dyDescent="0.25">
      <c r="A560" s="1">
        <v>85620</v>
      </c>
      <c r="B560" s="1">
        <v>1554</v>
      </c>
      <c r="C560" s="1">
        <v>0</v>
      </c>
      <c r="D560" s="1">
        <v>0</v>
      </c>
      <c r="E560" s="1">
        <v>68</v>
      </c>
      <c r="F560" s="1">
        <v>416</v>
      </c>
      <c r="G560" s="1">
        <v>46</v>
      </c>
      <c r="H560" s="1">
        <v>925</v>
      </c>
      <c r="I560" s="1">
        <v>60</v>
      </c>
      <c r="J560" s="1">
        <v>107</v>
      </c>
      <c r="K560" s="1">
        <v>46</v>
      </c>
      <c r="L560" s="1">
        <v>1</v>
      </c>
      <c r="M560" s="1">
        <v>3</v>
      </c>
      <c r="N560" s="1">
        <v>6</v>
      </c>
      <c r="O560" s="1">
        <v>4</v>
      </c>
      <c r="P560" s="1">
        <v>1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56</v>
      </c>
      <c r="Y560" s="1">
        <v>2332</v>
      </c>
      <c r="Z560" s="1">
        <v>0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1</v>
      </c>
      <c r="AG560" s="1">
        <v>0</v>
      </c>
      <c r="AH560" s="1">
        <v>0</v>
      </c>
      <c r="AI560" s="1">
        <v>1508</v>
      </c>
      <c r="AJ560" s="2">
        <v>42517</v>
      </c>
      <c r="AL560" t="str">
        <f t="shared" si="10"/>
        <v>1554,0,0,68,416,46,925,60,107,46,1,3,6,4,1,0,0,0,0,0,0,1,56,2332,0,0,0,0,1,0,1,0,0,1508,42517</v>
      </c>
    </row>
    <row r="561" spans="1:38" x14ac:dyDescent="0.25">
      <c r="A561" s="1">
        <v>51287</v>
      </c>
      <c r="B561" s="1">
        <v>152</v>
      </c>
      <c r="C561" s="1">
        <v>1</v>
      </c>
      <c r="D561" s="1">
        <v>1</v>
      </c>
      <c r="E561" s="1">
        <v>10</v>
      </c>
      <c r="F561" s="1">
        <v>117</v>
      </c>
      <c r="G561" s="1">
        <v>0</v>
      </c>
      <c r="H561" s="1">
        <v>22</v>
      </c>
      <c r="I561" s="1">
        <v>13</v>
      </c>
      <c r="J561" s="1">
        <v>0</v>
      </c>
      <c r="K561" s="1">
        <v>30</v>
      </c>
      <c r="L561" s="1">
        <v>3</v>
      </c>
      <c r="M561" s="1">
        <v>4</v>
      </c>
      <c r="N561" s="1">
        <v>1</v>
      </c>
      <c r="O561" s="1">
        <v>3</v>
      </c>
      <c r="P561" s="1">
        <v>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52</v>
      </c>
      <c r="Y561" s="1">
        <v>2248</v>
      </c>
      <c r="Z561" s="1">
        <v>0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122</v>
      </c>
      <c r="AJ561" s="2">
        <v>42601</v>
      </c>
      <c r="AL561" t="str">
        <f t="shared" si="10"/>
        <v>152,1,1,10,117,0,22,13,0,30,3,4,1,3,7,0,0,0,0,0,0,0,52,2248,0,1,0,0,0,0,1,0,0,122,42601</v>
      </c>
    </row>
    <row r="562" spans="1:38" x14ac:dyDescent="0.25">
      <c r="A562" s="1">
        <v>13260</v>
      </c>
      <c r="B562" s="1">
        <v>42</v>
      </c>
      <c r="C562" s="1">
        <v>1</v>
      </c>
      <c r="D562" s="1">
        <v>1</v>
      </c>
      <c r="E562" s="1">
        <v>48</v>
      </c>
      <c r="F562" s="1">
        <v>9</v>
      </c>
      <c r="G562" s="1">
        <v>4</v>
      </c>
      <c r="H562" s="1">
        <v>17</v>
      </c>
      <c r="I562" s="1">
        <v>10</v>
      </c>
      <c r="J562" s="1">
        <v>2</v>
      </c>
      <c r="K562" s="1">
        <v>7</v>
      </c>
      <c r="L562" s="1">
        <v>4</v>
      </c>
      <c r="M562" s="1">
        <v>3</v>
      </c>
      <c r="N562" s="1">
        <v>0</v>
      </c>
      <c r="O562" s="1">
        <v>3</v>
      </c>
      <c r="P562" s="1">
        <v>8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50</v>
      </c>
      <c r="Y562" s="1">
        <v>2469</v>
      </c>
      <c r="Z562" s="1">
        <v>0</v>
      </c>
      <c r="AA562" s="1">
        <v>1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0</v>
      </c>
      <c r="AH562" s="1">
        <v>0</v>
      </c>
      <c r="AI562" s="1">
        <v>35</v>
      </c>
      <c r="AJ562" s="2">
        <v>42380</v>
      </c>
      <c r="AL562" t="str">
        <f t="shared" si="10"/>
        <v>42,1,1,48,9,4,17,10,2,7,4,3,0,3,8,0,0,0,0,0,0,0,50,2469,0,1,0,0,0,0,1,0,0,35,42380</v>
      </c>
    </row>
    <row r="563" spans="1:38" x14ac:dyDescent="0.25">
      <c r="A563" s="1">
        <v>47472</v>
      </c>
      <c r="B563" s="1">
        <v>67</v>
      </c>
      <c r="C563" s="1">
        <v>1</v>
      </c>
      <c r="D563" s="1">
        <v>1</v>
      </c>
      <c r="E563" s="1">
        <v>39</v>
      </c>
      <c r="F563" s="1">
        <v>56</v>
      </c>
      <c r="G563" s="1">
        <v>0</v>
      </c>
      <c r="H563" s="1">
        <v>11</v>
      </c>
      <c r="I563" s="1">
        <v>0</v>
      </c>
      <c r="J563" s="1">
        <v>0</v>
      </c>
      <c r="K563" s="1">
        <v>8</v>
      </c>
      <c r="L563" s="1">
        <v>2</v>
      </c>
      <c r="M563" s="1">
        <v>2</v>
      </c>
      <c r="N563" s="1">
        <v>0</v>
      </c>
      <c r="O563" s="1">
        <v>4</v>
      </c>
      <c r="P563" s="1">
        <v>5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54</v>
      </c>
      <c r="Y563" s="1">
        <v>2445</v>
      </c>
      <c r="Z563" s="1">
        <v>0</v>
      </c>
      <c r="AA563" s="1">
        <v>0</v>
      </c>
      <c r="AB563" s="1">
        <v>0</v>
      </c>
      <c r="AC563" s="1">
        <v>1</v>
      </c>
      <c r="AD563" s="1">
        <v>0</v>
      </c>
      <c r="AE563" s="1">
        <v>0</v>
      </c>
      <c r="AF563" s="1">
        <v>0</v>
      </c>
      <c r="AG563" s="1">
        <v>0</v>
      </c>
      <c r="AH563" s="1">
        <v>1</v>
      </c>
      <c r="AI563" s="1">
        <v>59</v>
      </c>
      <c r="AJ563" s="2">
        <v>42404</v>
      </c>
      <c r="AL563" t="str">
        <f t="shared" si="10"/>
        <v>67,1,1,39,56,0,11,0,0,8,2,2,0,4,5,0,0,0,0,0,0,0,54,2445,0,0,0,1,0,0,0,0,1,59,42404</v>
      </c>
    </row>
    <row r="564" spans="1:38" x14ac:dyDescent="0.25">
      <c r="A564" s="1">
        <v>54603</v>
      </c>
      <c r="B564" s="1">
        <v>223</v>
      </c>
      <c r="C564" s="1">
        <v>1</v>
      </c>
      <c r="D564" s="1">
        <v>1</v>
      </c>
      <c r="E564" s="1">
        <v>85</v>
      </c>
      <c r="F564" s="1">
        <v>145</v>
      </c>
      <c r="G564" s="1">
        <v>13</v>
      </c>
      <c r="H564" s="1">
        <v>46</v>
      </c>
      <c r="I564" s="1">
        <v>17</v>
      </c>
      <c r="J564" s="1">
        <v>2</v>
      </c>
      <c r="K564" s="1">
        <v>4</v>
      </c>
      <c r="L564" s="1">
        <v>6</v>
      </c>
      <c r="M564" s="1">
        <v>4</v>
      </c>
      <c r="N564" s="1">
        <v>2</v>
      </c>
      <c r="O564" s="1">
        <v>4</v>
      </c>
      <c r="P564" s="1">
        <v>7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64</v>
      </c>
      <c r="Y564" s="1">
        <v>2514</v>
      </c>
      <c r="Z564" s="1">
        <v>0</v>
      </c>
      <c r="AA564" s="1">
        <v>0</v>
      </c>
      <c r="AB564" s="1">
        <v>0</v>
      </c>
      <c r="AC564" s="1">
        <v>1</v>
      </c>
      <c r="AD564" s="1">
        <v>0</v>
      </c>
      <c r="AE564" s="1">
        <v>0</v>
      </c>
      <c r="AF564" s="1">
        <v>0</v>
      </c>
      <c r="AG564" s="1">
        <v>1</v>
      </c>
      <c r="AH564" s="1">
        <v>0</v>
      </c>
      <c r="AI564" s="1">
        <v>219</v>
      </c>
      <c r="AJ564" s="2">
        <v>42335</v>
      </c>
      <c r="AL564" t="str">
        <f t="shared" si="10"/>
        <v>223,1,1,85,145,13,46,17,2,4,6,4,2,4,7,0,0,0,0,0,0,0,64,2514,0,0,0,1,0,0,0,1,0,219,42335</v>
      </c>
    </row>
    <row r="565" spans="1:38" x14ac:dyDescent="0.25">
      <c r="A565" s="1">
        <v>45207</v>
      </c>
      <c r="B565" s="1">
        <v>213</v>
      </c>
      <c r="C565" s="1">
        <v>1</v>
      </c>
      <c r="D565" s="1">
        <v>1</v>
      </c>
      <c r="E565" s="1">
        <v>64</v>
      </c>
      <c r="F565" s="1">
        <v>203</v>
      </c>
      <c r="G565" s="1">
        <v>0</v>
      </c>
      <c r="H565" s="1">
        <v>10</v>
      </c>
      <c r="I565" s="1">
        <v>0</v>
      </c>
      <c r="J565" s="1">
        <v>0</v>
      </c>
      <c r="K565" s="1">
        <v>2</v>
      </c>
      <c r="L565" s="1">
        <v>5</v>
      </c>
      <c r="M565" s="1">
        <v>3</v>
      </c>
      <c r="N565" s="1">
        <v>1</v>
      </c>
      <c r="O565" s="1">
        <v>6</v>
      </c>
      <c r="P565" s="1">
        <v>6</v>
      </c>
      <c r="Q565" s="1">
        <v>0</v>
      </c>
      <c r="R565" s="1">
        <v>0</v>
      </c>
      <c r="S565" s="1">
        <v>0</v>
      </c>
      <c r="T565" s="1">
        <v>1</v>
      </c>
      <c r="U565" s="1">
        <v>0</v>
      </c>
      <c r="V565" s="1">
        <v>0</v>
      </c>
      <c r="W565" s="1">
        <v>0</v>
      </c>
      <c r="X565" s="1">
        <v>46</v>
      </c>
      <c r="Y565" s="1">
        <v>2755</v>
      </c>
      <c r="Z565" s="1">
        <v>0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1</v>
      </c>
      <c r="AI565" s="1">
        <v>211</v>
      </c>
      <c r="AJ565" s="2">
        <v>42094</v>
      </c>
      <c r="AL565" t="str">
        <f t="shared" si="10"/>
        <v>213,1,1,64,203,0,10,0,0,2,5,3,1,6,6,0,0,0,1,0,0,0,46,2755,0,1,0,0,0,0,0,0,1,211,42094</v>
      </c>
    </row>
    <row r="566" spans="1:38" x14ac:dyDescent="0.25">
      <c r="A566" s="1">
        <v>40689</v>
      </c>
      <c r="B566" s="1">
        <v>345</v>
      </c>
      <c r="C566" s="1">
        <v>0</v>
      </c>
      <c r="D566" s="1">
        <v>1</v>
      </c>
      <c r="E566" s="1">
        <v>69</v>
      </c>
      <c r="F566" s="1">
        <v>270</v>
      </c>
      <c r="G566" s="1">
        <v>3</v>
      </c>
      <c r="H566" s="1">
        <v>27</v>
      </c>
      <c r="I566" s="1">
        <v>39</v>
      </c>
      <c r="J566" s="1">
        <v>6</v>
      </c>
      <c r="K566" s="1">
        <v>99</v>
      </c>
      <c r="L566" s="1">
        <v>7</v>
      </c>
      <c r="M566" s="1">
        <v>7</v>
      </c>
      <c r="N566" s="1">
        <v>1</v>
      </c>
      <c r="O566" s="1">
        <v>5</v>
      </c>
      <c r="P566" s="1">
        <v>8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69</v>
      </c>
      <c r="Y566" s="1">
        <v>2627</v>
      </c>
      <c r="Z566" s="1">
        <v>0</v>
      </c>
      <c r="AA566" s="1">
        <v>0</v>
      </c>
      <c r="AB566" s="1">
        <v>0</v>
      </c>
      <c r="AC566" s="1">
        <v>1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246</v>
      </c>
      <c r="AJ566" s="2">
        <v>42222</v>
      </c>
      <c r="AL566" t="str">
        <f t="shared" si="10"/>
        <v>345,0,1,69,270,3,27,39,6,99,7,7,1,5,8,0,0,0,0,0,0,0,69,2627,0,0,0,1,0,0,1,0,0,246,42222</v>
      </c>
    </row>
    <row r="567" spans="1:38" x14ac:dyDescent="0.25">
      <c r="A567" s="1">
        <v>47821</v>
      </c>
      <c r="B567" s="1">
        <v>37</v>
      </c>
      <c r="C567" s="1">
        <v>1</v>
      </c>
      <c r="D567" s="1">
        <v>1</v>
      </c>
      <c r="E567" s="1">
        <v>54</v>
      </c>
      <c r="F567" s="1">
        <v>9</v>
      </c>
      <c r="G567" s="1">
        <v>0</v>
      </c>
      <c r="H567" s="1">
        <v>16</v>
      </c>
      <c r="I567" s="1">
        <v>6</v>
      </c>
      <c r="J567" s="1">
        <v>6</v>
      </c>
      <c r="K567" s="1">
        <v>10</v>
      </c>
      <c r="L567" s="1">
        <v>1</v>
      </c>
      <c r="M567" s="1">
        <v>1</v>
      </c>
      <c r="N567" s="1">
        <v>0</v>
      </c>
      <c r="O567" s="1">
        <v>3</v>
      </c>
      <c r="P567" s="1">
        <v>8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53</v>
      </c>
      <c r="Y567" s="1">
        <v>2411</v>
      </c>
      <c r="Z567" s="1">
        <v>0</v>
      </c>
      <c r="AA567" s="1">
        <v>0</v>
      </c>
      <c r="AB567" s="1">
        <v>0</v>
      </c>
      <c r="AC567" s="1">
        <v>1</v>
      </c>
      <c r="AD567" s="1">
        <v>0</v>
      </c>
      <c r="AE567" s="1">
        <v>1</v>
      </c>
      <c r="AF567" s="1">
        <v>0</v>
      </c>
      <c r="AG567" s="1">
        <v>0</v>
      </c>
      <c r="AH567" s="1">
        <v>0</v>
      </c>
      <c r="AI567" s="1">
        <v>27</v>
      </c>
      <c r="AJ567" s="2">
        <v>42438</v>
      </c>
      <c r="AL567" t="str">
        <f t="shared" si="10"/>
        <v>37,1,1,54,9,0,16,6,6,10,1,1,0,3,8,0,0,0,0,0,0,0,53,2411,0,0,0,1,0,1,0,0,0,27,42438</v>
      </c>
    </row>
    <row r="568" spans="1:38" x14ac:dyDescent="0.25">
      <c r="A568" s="1">
        <v>27450</v>
      </c>
      <c r="B568" s="1">
        <v>91</v>
      </c>
      <c r="C568" s="1">
        <v>0</v>
      </c>
      <c r="D568" s="1">
        <v>0</v>
      </c>
      <c r="E568" s="1">
        <v>57</v>
      </c>
      <c r="F568" s="1">
        <v>37</v>
      </c>
      <c r="G568" s="1">
        <v>12</v>
      </c>
      <c r="H568" s="1">
        <v>23</v>
      </c>
      <c r="I568" s="1">
        <v>8</v>
      </c>
      <c r="J568" s="1">
        <v>11</v>
      </c>
      <c r="K568" s="1">
        <v>52</v>
      </c>
      <c r="L568" s="1">
        <v>1</v>
      </c>
      <c r="M568" s="1">
        <v>2</v>
      </c>
      <c r="N568" s="1">
        <v>1</v>
      </c>
      <c r="O568" s="1">
        <v>3</v>
      </c>
      <c r="P568" s="1">
        <v>7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69</v>
      </c>
      <c r="Y568" s="1">
        <v>2599</v>
      </c>
      <c r="Z568" s="1">
        <v>0</v>
      </c>
      <c r="AA568" s="1">
        <v>1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1</v>
      </c>
      <c r="AH568" s="1">
        <v>0</v>
      </c>
      <c r="AI568" s="1">
        <v>39</v>
      </c>
      <c r="AJ568" s="2">
        <v>42250</v>
      </c>
      <c r="AL568" t="str">
        <f t="shared" si="10"/>
        <v>91,0,0,57,37,12,23,8,11,52,1,2,1,3,7,0,0,0,0,0,0,0,69,2599,0,1,0,0,0,0,0,1,0,39,42250</v>
      </c>
    </row>
    <row r="569" spans="1:38" x14ac:dyDescent="0.25">
      <c r="A569" s="1">
        <v>39453</v>
      </c>
      <c r="B569" s="1">
        <v>53</v>
      </c>
      <c r="C569" s="1">
        <v>1</v>
      </c>
      <c r="D569" s="1">
        <v>0</v>
      </c>
      <c r="E569" s="1">
        <v>64</v>
      </c>
      <c r="F569" s="1">
        <v>46</v>
      </c>
      <c r="G569" s="1">
        <v>0</v>
      </c>
      <c r="H569" s="1">
        <v>7</v>
      </c>
      <c r="I569" s="1">
        <v>0</v>
      </c>
      <c r="J569" s="1">
        <v>0</v>
      </c>
      <c r="K569" s="1">
        <v>2</v>
      </c>
      <c r="L569" s="1">
        <v>2</v>
      </c>
      <c r="M569" s="1">
        <v>2</v>
      </c>
      <c r="N569" s="1">
        <v>0</v>
      </c>
      <c r="O569" s="1">
        <v>3</v>
      </c>
      <c r="P569" s="1">
        <v>6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37</v>
      </c>
      <c r="Y569" s="1">
        <v>2246</v>
      </c>
      <c r="Z569" s="1">
        <v>0</v>
      </c>
      <c r="AA569" s="1">
        <v>0</v>
      </c>
      <c r="AB569" s="1">
        <v>0</v>
      </c>
      <c r="AC569" s="1">
        <v>1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51</v>
      </c>
      <c r="AJ569" s="2">
        <v>42603</v>
      </c>
      <c r="AL569" t="str">
        <f t="shared" si="10"/>
        <v>53,1,0,64,46,0,7,0,0,2,2,2,0,3,6,0,0,0,0,0,0,0,37,2246,0,0,0,1,0,0,1,0,0,51,42603</v>
      </c>
    </row>
    <row r="570" spans="1:38" x14ac:dyDescent="0.25">
      <c r="A570" s="1">
        <v>26850</v>
      </c>
      <c r="B570" s="1">
        <v>54</v>
      </c>
      <c r="C570" s="1">
        <v>1</v>
      </c>
      <c r="D570" s="1">
        <v>1</v>
      </c>
      <c r="E570" s="1">
        <v>10</v>
      </c>
      <c r="F570" s="1">
        <v>31</v>
      </c>
      <c r="G570" s="1">
        <v>1</v>
      </c>
      <c r="H570" s="1">
        <v>13</v>
      </c>
      <c r="I570" s="1">
        <v>7</v>
      </c>
      <c r="J570" s="1">
        <v>2</v>
      </c>
      <c r="K570" s="1">
        <v>9</v>
      </c>
      <c r="L570" s="1">
        <v>4</v>
      </c>
      <c r="M570" s="1">
        <v>2</v>
      </c>
      <c r="N570" s="1">
        <v>1</v>
      </c>
      <c r="O570" s="1">
        <v>4</v>
      </c>
      <c r="P570" s="1">
        <v>4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49</v>
      </c>
      <c r="Y570" s="1">
        <v>2231</v>
      </c>
      <c r="Z570" s="1">
        <v>0</v>
      </c>
      <c r="AA570" s="1">
        <v>0</v>
      </c>
      <c r="AB570" s="1">
        <v>0</v>
      </c>
      <c r="AC570" s="1">
        <v>1</v>
      </c>
      <c r="AD570" s="1">
        <v>0</v>
      </c>
      <c r="AE570" s="1">
        <v>1</v>
      </c>
      <c r="AF570" s="1">
        <v>0</v>
      </c>
      <c r="AG570" s="1">
        <v>0</v>
      </c>
      <c r="AH570" s="1">
        <v>0</v>
      </c>
      <c r="AI570" s="1">
        <v>45</v>
      </c>
      <c r="AJ570" s="2">
        <v>42618</v>
      </c>
      <c r="AL570" t="str">
        <f t="shared" si="10"/>
        <v>54,1,1,10,31,1,13,7,2,9,4,2,1,4,4,0,0,0,0,0,0,0,49,2231,0,0,0,1,0,1,0,0,0,45,42618</v>
      </c>
    </row>
    <row r="571" spans="1:38" x14ac:dyDescent="0.25">
      <c r="A571" s="1">
        <v>83003</v>
      </c>
      <c r="B571" s="1">
        <v>1552</v>
      </c>
      <c r="C571" s="1">
        <v>0</v>
      </c>
      <c r="D571" s="1">
        <v>0</v>
      </c>
      <c r="E571" s="1">
        <v>18</v>
      </c>
      <c r="F571" s="1">
        <v>856</v>
      </c>
      <c r="G571" s="1">
        <v>61</v>
      </c>
      <c r="H571" s="1">
        <v>570</v>
      </c>
      <c r="I571" s="1">
        <v>40</v>
      </c>
      <c r="J571" s="1">
        <v>25</v>
      </c>
      <c r="K571" s="1">
        <v>122</v>
      </c>
      <c r="L571" s="1">
        <v>1</v>
      </c>
      <c r="M571" s="1">
        <v>7</v>
      </c>
      <c r="N571" s="1">
        <v>6</v>
      </c>
      <c r="O571" s="1">
        <v>8</v>
      </c>
      <c r="P571" s="1">
        <v>3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V571" s="1">
        <v>0</v>
      </c>
      <c r="W571" s="1">
        <v>1</v>
      </c>
      <c r="X571" s="1">
        <v>55</v>
      </c>
      <c r="Y571" s="1">
        <v>2642</v>
      </c>
      <c r="Z571" s="1">
        <v>0</v>
      </c>
      <c r="AA571" s="1">
        <v>0</v>
      </c>
      <c r="AB571" s="1">
        <v>0</v>
      </c>
      <c r="AC571" s="1">
        <v>1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1430</v>
      </c>
      <c r="AJ571" s="2">
        <v>42207</v>
      </c>
      <c r="AL571" t="str">
        <f t="shared" si="10"/>
        <v>1552,0,0,18,856,61,570,40,25,122,1,7,6,8,3,0,0,0,0,1,0,1,55,2642,0,0,0,1,0,0,1,0,0,1430,42207</v>
      </c>
    </row>
    <row r="572" spans="1:38" x14ac:dyDescent="0.25">
      <c r="A572" s="1">
        <v>61794</v>
      </c>
      <c r="B572" s="1">
        <v>600</v>
      </c>
      <c r="C572" s="1">
        <v>0</v>
      </c>
      <c r="D572" s="1">
        <v>1</v>
      </c>
      <c r="E572" s="1">
        <v>74</v>
      </c>
      <c r="F572" s="1">
        <v>264</v>
      </c>
      <c r="G572" s="1">
        <v>47</v>
      </c>
      <c r="H572" s="1">
        <v>188</v>
      </c>
      <c r="I572" s="1">
        <v>54</v>
      </c>
      <c r="J572" s="1">
        <v>47</v>
      </c>
      <c r="K572" s="1">
        <v>11</v>
      </c>
      <c r="L572" s="1">
        <v>2</v>
      </c>
      <c r="M572" s="1">
        <v>4</v>
      </c>
      <c r="N572" s="1">
        <v>4</v>
      </c>
      <c r="O572" s="1">
        <v>10</v>
      </c>
      <c r="P572" s="1">
        <v>2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59</v>
      </c>
      <c r="Y572" s="1">
        <v>2447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0</v>
      </c>
      <c r="AI572" s="1">
        <v>589</v>
      </c>
      <c r="AJ572" s="2">
        <v>42402</v>
      </c>
      <c r="AL572" t="str">
        <f t="shared" si="10"/>
        <v>600,0,1,74,264,47,188,54,47,11,2,4,4,10,2,0,0,0,0,0,0,0,59,2447,0,1,0,0,0,0,0,1,0,589,42402</v>
      </c>
    </row>
    <row r="573" spans="1:38" x14ac:dyDescent="0.25">
      <c r="A573" s="1">
        <v>53863</v>
      </c>
      <c r="B573" s="1">
        <v>443</v>
      </c>
      <c r="C573" s="1">
        <v>0</v>
      </c>
      <c r="D573" s="1">
        <v>1</v>
      </c>
      <c r="E573" s="1">
        <v>4</v>
      </c>
      <c r="F573" s="1">
        <v>399</v>
      </c>
      <c r="G573" s="1">
        <v>4</v>
      </c>
      <c r="H573" s="1">
        <v>30</v>
      </c>
      <c r="I573" s="1">
        <v>6</v>
      </c>
      <c r="J573" s="1">
        <v>4</v>
      </c>
      <c r="K573" s="1">
        <v>30</v>
      </c>
      <c r="L573" s="1">
        <v>3</v>
      </c>
      <c r="M573" s="1">
        <v>7</v>
      </c>
      <c r="N573" s="1">
        <v>1</v>
      </c>
      <c r="O573" s="1">
        <v>7</v>
      </c>
      <c r="P573" s="1">
        <v>7</v>
      </c>
      <c r="Q573" s="1">
        <v>0</v>
      </c>
      <c r="R573" s="1">
        <v>0</v>
      </c>
      <c r="S573" s="1">
        <v>0</v>
      </c>
      <c r="T573" s="1">
        <v>1</v>
      </c>
      <c r="U573" s="1">
        <v>0</v>
      </c>
      <c r="V573" s="1">
        <v>0</v>
      </c>
      <c r="W573" s="1">
        <v>0</v>
      </c>
      <c r="X573" s="1">
        <v>65</v>
      </c>
      <c r="Y573" s="1">
        <v>2202</v>
      </c>
      <c r="Z573" s="1">
        <v>0</v>
      </c>
      <c r="AA573" s="1">
        <v>0</v>
      </c>
      <c r="AB573" s="1">
        <v>0</v>
      </c>
      <c r="AC573" s="1">
        <v>1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413</v>
      </c>
      <c r="AJ573" s="2">
        <v>42647</v>
      </c>
      <c r="AL573" t="str">
        <f t="shared" si="10"/>
        <v>443,0,1,4,399,4,30,6,4,30,3,7,1,7,7,0,0,0,1,0,0,0,65,2202,0,0,0,1,0,0,1,0,0,413,42647</v>
      </c>
    </row>
    <row r="574" spans="1:38" x14ac:dyDescent="0.25">
      <c r="A574" s="1">
        <v>24221</v>
      </c>
      <c r="B574" s="1">
        <v>33</v>
      </c>
      <c r="C574" s="1">
        <v>0</v>
      </c>
      <c r="D574" s="1">
        <v>0</v>
      </c>
      <c r="E574" s="1">
        <v>94</v>
      </c>
      <c r="F574" s="1">
        <v>8</v>
      </c>
      <c r="G574" s="1">
        <v>9</v>
      </c>
      <c r="H574" s="1">
        <v>9</v>
      </c>
      <c r="I574" s="1">
        <v>2</v>
      </c>
      <c r="J574" s="1">
        <v>5</v>
      </c>
      <c r="K574" s="1">
        <v>22</v>
      </c>
      <c r="L574" s="1">
        <v>1</v>
      </c>
      <c r="M574" s="1">
        <v>1</v>
      </c>
      <c r="N574" s="1">
        <v>1</v>
      </c>
      <c r="O574" s="1">
        <v>3</v>
      </c>
      <c r="P574" s="1">
        <v>4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61</v>
      </c>
      <c r="Y574" s="1">
        <v>2472</v>
      </c>
      <c r="Z574" s="1">
        <v>0</v>
      </c>
      <c r="AA574" s="1">
        <v>0</v>
      </c>
      <c r="AB574" s="1">
        <v>0</v>
      </c>
      <c r="AC574" s="1">
        <v>1</v>
      </c>
      <c r="AD574" s="1">
        <v>0</v>
      </c>
      <c r="AE574" s="1">
        <v>0</v>
      </c>
      <c r="AF574" s="1">
        <v>1</v>
      </c>
      <c r="AG574" s="1">
        <v>0</v>
      </c>
      <c r="AH574" s="1">
        <v>0</v>
      </c>
      <c r="AI574" s="1">
        <v>11</v>
      </c>
      <c r="AJ574" s="2">
        <v>42377</v>
      </c>
      <c r="AL574" t="str">
        <f t="shared" si="10"/>
        <v>33,0,0,94,8,9,9,2,5,22,1,1,1,3,4,0,0,0,0,0,0,0,61,2472,0,0,0,1,0,0,1,0,0,11,42377</v>
      </c>
    </row>
    <row r="575" spans="1:38" x14ac:dyDescent="0.25">
      <c r="A575" s="1">
        <v>60896</v>
      </c>
      <c r="B575" s="1">
        <v>1548</v>
      </c>
      <c r="C575" s="1">
        <v>0</v>
      </c>
      <c r="D575" s="1">
        <v>1</v>
      </c>
      <c r="E575" s="1">
        <v>90</v>
      </c>
      <c r="F575" s="1">
        <v>1013</v>
      </c>
      <c r="G575" s="1">
        <v>30</v>
      </c>
      <c r="H575" s="1">
        <v>399</v>
      </c>
      <c r="I575" s="1">
        <v>60</v>
      </c>
      <c r="J575" s="1">
        <v>46</v>
      </c>
      <c r="K575" s="1">
        <v>153</v>
      </c>
      <c r="L575" s="1">
        <v>3</v>
      </c>
      <c r="M575" s="1">
        <v>9</v>
      </c>
      <c r="N575" s="1">
        <v>10</v>
      </c>
      <c r="O575" s="1">
        <v>4</v>
      </c>
      <c r="P575" s="1">
        <v>6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56</v>
      </c>
      <c r="Y575" s="1">
        <v>2785</v>
      </c>
      <c r="Z575" s="1">
        <v>0</v>
      </c>
      <c r="AA575" s="1">
        <v>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1395</v>
      </c>
      <c r="AJ575" s="2">
        <v>42064</v>
      </c>
      <c r="AL575" t="str">
        <f t="shared" si="10"/>
        <v>1548,0,1,90,1013,30,399,60,46,153,3,9,10,4,6,0,0,0,0,0,0,1,56,2785,0,1,0,0,0,0,0,0,1,1395,42064</v>
      </c>
    </row>
    <row r="576" spans="1:38" x14ac:dyDescent="0.25">
      <c r="A576" s="1">
        <v>64260</v>
      </c>
      <c r="B576" s="1">
        <v>1544</v>
      </c>
      <c r="C576" s="1">
        <v>0</v>
      </c>
      <c r="D576" s="1">
        <v>0</v>
      </c>
      <c r="E576" s="1">
        <v>1</v>
      </c>
      <c r="F576" s="1">
        <v>539</v>
      </c>
      <c r="G576" s="1">
        <v>169</v>
      </c>
      <c r="H576" s="1">
        <v>816</v>
      </c>
      <c r="I576" s="1">
        <v>20</v>
      </c>
      <c r="J576" s="1">
        <v>0</v>
      </c>
      <c r="K576" s="1">
        <v>30</v>
      </c>
      <c r="L576" s="1">
        <v>1</v>
      </c>
      <c r="M576" s="1">
        <v>4</v>
      </c>
      <c r="N576" s="1">
        <v>5</v>
      </c>
      <c r="O576" s="1">
        <v>4</v>
      </c>
      <c r="P576" s="1">
        <v>3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59</v>
      </c>
      <c r="Y576" s="1">
        <v>2693</v>
      </c>
      <c r="Z576" s="1">
        <v>0</v>
      </c>
      <c r="AA576" s="1">
        <v>0</v>
      </c>
      <c r="AB576" s="1">
        <v>0</v>
      </c>
      <c r="AC576" s="1">
        <v>1</v>
      </c>
      <c r="AD576" s="1">
        <v>0</v>
      </c>
      <c r="AE576" s="1">
        <v>0</v>
      </c>
      <c r="AF576" s="1">
        <v>1</v>
      </c>
      <c r="AG576" s="1">
        <v>0</v>
      </c>
      <c r="AH576" s="1">
        <v>0</v>
      </c>
      <c r="AI576" s="1">
        <v>1514</v>
      </c>
      <c r="AJ576" s="2">
        <v>42156</v>
      </c>
      <c r="AL576" t="str">
        <f t="shared" si="10"/>
        <v>1544,0,0,1,539,169,816,20,0,30,1,4,5,4,3,0,0,0,0,0,0,1,59,2693,0,0,0,1,0,0,1,0,0,1514,42156</v>
      </c>
    </row>
    <row r="577" spans="1:38" x14ac:dyDescent="0.25">
      <c r="A577" s="1">
        <v>69882</v>
      </c>
      <c r="B577" s="1">
        <v>1313</v>
      </c>
      <c r="C577" s="1">
        <v>0</v>
      </c>
      <c r="D577" s="1">
        <v>0</v>
      </c>
      <c r="E577" s="1">
        <v>94</v>
      </c>
      <c r="F577" s="1">
        <v>292</v>
      </c>
      <c r="G577" s="1">
        <v>127</v>
      </c>
      <c r="H577" s="1">
        <v>635</v>
      </c>
      <c r="I577" s="1">
        <v>132</v>
      </c>
      <c r="J577" s="1">
        <v>127</v>
      </c>
      <c r="K577" s="1">
        <v>165</v>
      </c>
      <c r="L577" s="1">
        <v>1</v>
      </c>
      <c r="M577" s="1">
        <v>3</v>
      </c>
      <c r="N577" s="1">
        <v>7</v>
      </c>
      <c r="O577" s="1">
        <v>9</v>
      </c>
      <c r="P577" s="1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55</v>
      </c>
      <c r="Y577" s="1">
        <v>2390</v>
      </c>
      <c r="Z577" s="1">
        <v>0</v>
      </c>
      <c r="AA577" s="1">
        <v>0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H577" s="1">
        <v>0</v>
      </c>
      <c r="AI577" s="1">
        <v>1148</v>
      </c>
      <c r="AJ577" s="2">
        <v>42459</v>
      </c>
      <c r="AL577" t="str">
        <f t="shared" si="10"/>
        <v>1313,0,0,94,292,127,635,132,127,165,1,3,7,9,1,0,0,0,0,0,0,0,55,2390,0,0,1,0,0,0,0,1,0,1148,42459</v>
      </c>
    </row>
    <row r="578" spans="1:38" x14ac:dyDescent="0.25">
      <c r="A578" s="1">
        <v>33178</v>
      </c>
      <c r="B578" s="1">
        <v>33</v>
      </c>
      <c r="C578" s="1">
        <v>1</v>
      </c>
      <c r="D578" s="1">
        <v>0</v>
      </c>
      <c r="E578" s="1">
        <v>9</v>
      </c>
      <c r="F578" s="1">
        <v>12</v>
      </c>
      <c r="G578" s="1">
        <v>6</v>
      </c>
      <c r="H578" s="1">
        <v>2</v>
      </c>
      <c r="I578" s="1">
        <v>11</v>
      </c>
      <c r="J578" s="1">
        <v>2</v>
      </c>
      <c r="K578" s="1">
        <v>16</v>
      </c>
      <c r="L578" s="1">
        <v>1</v>
      </c>
      <c r="M578" s="1">
        <v>1</v>
      </c>
      <c r="N578" s="1">
        <v>0</v>
      </c>
      <c r="O578" s="1">
        <v>3</v>
      </c>
      <c r="P578" s="1">
        <v>4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43</v>
      </c>
      <c r="Y578" s="1">
        <v>2309</v>
      </c>
      <c r="Z578" s="1">
        <v>0</v>
      </c>
      <c r="AA578" s="1">
        <v>0</v>
      </c>
      <c r="AB578" s="1">
        <v>0</v>
      </c>
      <c r="AC578" s="1">
        <v>1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17</v>
      </c>
      <c r="AJ578" s="2">
        <v>42540</v>
      </c>
      <c r="AL578" t="str">
        <f t="shared" si="10"/>
        <v>33,1,0,9,12,6,2,11,2,16,1,1,0,3,4,0,0,0,0,0,0,0,43,2309,0,0,0,1,0,0,1,0,0,17,42540</v>
      </c>
    </row>
    <row r="579" spans="1:38" x14ac:dyDescent="0.25">
      <c r="A579" s="1">
        <v>59973</v>
      </c>
      <c r="B579" s="1">
        <v>382</v>
      </c>
      <c r="C579" s="1">
        <v>0</v>
      </c>
      <c r="D579" s="1">
        <v>0</v>
      </c>
      <c r="E579" s="1">
        <v>47</v>
      </c>
      <c r="F579" s="1">
        <v>130</v>
      </c>
      <c r="G579" s="1">
        <v>30</v>
      </c>
      <c r="H579" s="1">
        <v>168</v>
      </c>
      <c r="I579" s="1">
        <v>20</v>
      </c>
      <c r="J579" s="1">
        <v>34</v>
      </c>
      <c r="K579" s="1">
        <v>0</v>
      </c>
      <c r="L579" s="1">
        <v>1</v>
      </c>
      <c r="M579" s="1">
        <v>3</v>
      </c>
      <c r="N579" s="1">
        <v>4</v>
      </c>
      <c r="O579" s="1">
        <v>7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48</v>
      </c>
      <c r="Y579" s="1">
        <v>2450</v>
      </c>
      <c r="Z579" s="1">
        <v>0</v>
      </c>
      <c r="AA579" s="1">
        <v>1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1</v>
      </c>
      <c r="AI579" s="1">
        <v>382</v>
      </c>
      <c r="AJ579" s="2">
        <v>42399</v>
      </c>
      <c r="AL579" t="str">
        <f t="shared" si="10"/>
        <v>382,0,0,47,130,30,168,20,34,0,1,3,4,7,1,0,0,0,0,0,0,0,48,2450,0,1,0,0,0,0,0,0,1,382,42399</v>
      </c>
    </row>
    <row r="580" spans="1:38" x14ac:dyDescent="0.25">
      <c r="A580" s="1">
        <v>64140</v>
      </c>
      <c r="B580" s="1">
        <v>1535</v>
      </c>
      <c r="C580" s="1">
        <v>0</v>
      </c>
      <c r="D580" s="1">
        <v>2</v>
      </c>
      <c r="E580" s="1">
        <v>71</v>
      </c>
      <c r="F580" s="1">
        <v>1459</v>
      </c>
      <c r="G580" s="1">
        <v>0</v>
      </c>
      <c r="H580" s="1">
        <v>61</v>
      </c>
      <c r="I580" s="1">
        <v>0</v>
      </c>
      <c r="J580" s="1">
        <v>15</v>
      </c>
      <c r="K580" s="1">
        <v>215</v>
      </c>
      <c r="L580" s="1">
        <v>5</v>
      </c>
      <c r="M580" s="1">
        <v>2</v>
      </c>
      <c r="N580" s="1">
        <v>5</v>
      </c>
      <c r="O580" s="1">
        <v>6</v>
      </c>
      <c r="P580" s="1">
        <v>5</v>
      </c>
      <c r="Q580" s="1">
        <v>0</v>
      </c>
      <c r="R580" s="1">
        <v>1</v>
      </c>
      <c r="S580" s="1">
        <v>1</v>
      </c>
      <c r="T580" s="1">
        <v>0</v>
      </c>
      <c r="U580" s="1">
        <v>1</v>
      </c>
      <c r="V580" s="1">
        <v>0</v>
      </c>
      <c r="W580" s="1">
        <v>1</v>
      </c>
      <c r="X580" s="1">
        <v>56</v>
      </c>
      <c r="Y580" s="1">
        <v>2438</v>
      </c>
      <c r="Z580" s="1">
        <v>1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1320</v>
      </c>
      <c r="AJ580" s="2">
        <v>42411</v>
      </c>
      <c r="AL580" t="str">
        <f t="shared" si="10"/>
        <v>1535,0,2,71,1459,0,61,0,15,215,5,2,5,6,5,0,1,1,0,1,0,1,56,2438,1,0,0,0,0,0,0,0,1,1320,42411</v>
      </c>
    </row>
    <row r="581" spans="1:38" x14ac:dyDescent="0.25">
      <c r="A581" s="1">
        <v>23910</v>
      </c>
      <c r="B581" s="1">
        <v>54</v>
      </c>
      <c r="C581" s="1">
        <v>1</v>
      </c>
      <c r="D581" s="1">
        <v>0</v>
      </c>
      <c r="E581" s="1">
        <v>80</v>
      </c>
      <c r="F581" s="1">
        <v>16</v>
      </c>
      <c r="G581" s="1">
        <v>12</v>
      </c>
      <c r="H581" s="1">
        <v>18</v>
      </c>
      <c r="I581" s="1">
        <v>7</v>
      </c>
      <c r="J581" s="1">
        <v>1</v>
      </c>
      <c r="K581" s="1">
        <v>13</v>
      </c>
      <c r="L581" s="1">
        <v>1</v>
      </c>
      <c r="M581" s="1">
        <v>2</v>
      </c>
      <c r="N581" s="1">
        <v>0</v>
      </c>
      <c r="O581" s="1">
        <v>3</v>
      </c>
      <c r="P581" s="1">
        <v>7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51</v>
      </c>
      <c r="Y581" s="1">
        <v>2770</v>
      </c>
      <c r="Z581" s="1">
        <v>1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41</v>
      </c>
      <c r="AJ581" s="2">
        <v>42079</v>
      </c>
      <c r="AL581" t="str">
        <f t="shared" si="10"/>
        <v>54,1,0,80,16,12,18,7,1,13,1,2,0,3,7,0,0,0,0,0,0,0,51,2770,1,0,0,0,0,0,1,0,0,41,42079</v>
      </c>
    </row>
    <row r="582" spans="1:38" x14ac:dyDescent="0.25">
      <c r="A582" s="1">
        <v>42169</v>
      </c>
      <c r="B582" s="1">
        <v>28</v>
      </c>
      <c r="C582" s="1">
        <v>1</v>
      </c>
      <c r="D582" s="1">
        <v>1</v>
      </c>
      <c r="E582" s="1">
        <v>20</v>
      </c>
      <c r="F582" s="1">
        <v>19</v>
      </c>
      <c r="G582" s="1">
        <v>0</v>
      </c>
      <c r="H582" s="1">
        <v>9</v>
      </c>
      <c r="I582" s="1">
        <v>0</v>
      </c>
      <c r="J582" s="1">
        <v>0</v>
      </c>
      <c r="K582" s="1">
        <v>2</v>
      </c>
      <c r="L582" s="1">
        <v>2</v>
      </c>
      <c r="M582" s="1">
        <v>1</v>
      </c>
      <c r="N582" s="1">
        <v>0</v>
      </c>
      <c r="O582" s="1">
        <v>3</v>
      </c>
      <c r="P582" s="1">
        <v>8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51</v>
      </c>
      <c r="Y582" s="1">
        <v>2412</v>
      </c>
      <c r="Z582" s="1">
        <v>0</v>
      </c>
      <c r="AA582" s="1">
        <v>1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H582" s="1">
        <v>0</v>
      </c>
      <c r="AI582" s="1">
        <v>26</v>
      </c>
      <c r="AJ582" s="2">
        <v>42437</v>
      </c>
      <c r="AL582" t="str">
        <f t="shared" si="10"/>
        <v>28,1,1,20,19,0,9,0,0,2,2,1,0,3,8,0,0,0,0,0,0,0,51,2412,0,1,0,0,0,0,0,1,0,26,42437</v>
      </c>
    </row>
    <row r="583" spans="1:38" x14ac:dyDescent="0.25">
      <c r="A583" s="1">
        <v>26224</v>
      </c>
      <c r="B583" s="1">
        <v>48</v>
      </c>
      <c r="C583" s="1">
        <v>1</v>
      </c>
      <c r="D583" s="1">
        <v>0</v>
      </c>
      <c r="E583" s="1">
        <v>39</v>
      </c>
      <c r="F583" s="1">
        <v>4</v>
      </c>
      <c r="G583" s="1">
        <v>7</v>
      </c>
      <c r="H583" s="1">
        <v>15</v>
      </c>
      <c r="I583" s="1">
        <v>13</v>
      </c>
      <c r="J583" s="1">
        <v>9</v>
      </c>
      <c r="K583" s="1">
        <v>15</v>
      </c>
      <c r="L583" s="1">
        <v>3</v>
      </c>
      <c r="M583" s="1">
        <v>2</v>
      </c>
      <c r="N583" s="1">
        <v>1</v>
      </c>
      <c r="O583" s="1">
        <v>3</v>
      </c>
      <c r="P583" s="1">
        <v>6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42</v>
      </c>
      <c r="Y583" s="1">
        <v>2549</v>
      </c>
      <c r="Z583" s="1">
        <v>0</v>
      </c>
      <c r="AA583" s="1">
        <v>1</v>
      </c>
      <c r="AB583" s="1">
        <v>0</v>
      </c>
      <c r="AC583" s="1">
        <v>0</v>
      </c>
      <c r="AD583" s="1">
        <v>0</v>
      </c>
      <c r="AE583" s="1">
        <v>1</v>
      </c>
      <c r="AF583" s="1">
        <v>0</v>
      </c>
      <c r="AG583" s="1">
        <v>0</v>
      </c>
      <c r="AH583" s="1">
        <v>0</v>
      </c>
      <c r="AI583" s="1">
        <v>33</v>
      </c>
      <c r="AJ583" s="2">
        <v>42300</v>
      </c>
      <c r="AL583" t="str">
        <f t="shared" si="10"/>
        <v>48,1,0,39,4,7,15,13,9,15,3,2,1,3,6,0,0,0,0,0,0,0,42,2549,0,1,0,0,0,1,0,0,0,33,42300</v>
      </c>
    </row>
    <row r="584" spans="1:38" x14ac:dyDescent="0.25">
      <c r="A584" s="1">
        <v>31089</v>
      </c>
      <c r="B584" s="1">
        <v>75</v>
      </c>
      <c r="C584" s="1">
        <v>1</v>
      </c>
      <c r="D584" s="1">
        <v>0</v>
      </c>
      <c r="E584" s="1">
        <v>57</v>
      </c>
      <c r="F584" s="1">
        <v>31</v>
      </c>
      <c r="G584" s="1">
        <v>3</v>
      </c>
      <c r="H584" s="1">
        <v>31</v>
      </c>
      <c r="I584" s="1">
        <v>2</v>
      </c>
      <c r="J584" s="1">
        <v>8</v>
      </c>
      <c r="K584" s="1">
        <v>4</v>
      </c>
      <c r="L584" s="1">
        <v>3</v>
      </c>
      <c r="M584" s="1">
        <v>3</v>
      </c>
      <c r="N584" s="1">
        <v>0</v>
      </c>
      <c r="O584" s="1">
        <v>4</v>
      </c>
      <c r="P584" s="1">
        <v>8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39</v>
      </c>
      <c r="Y584" s="1">
        <v>2840</v>
      </c>
      <c r="Z584" s="1">
        <v>0</v>
      </c>
      <c r="AA584" s="1">
        <v>0</v>
      </c>
      <c r="AB584" s="1">
        <v>0</v>
      </c>
      <c r="AC584" s="1">
        <v>1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71</v>
      </c>
      <c r="AJ584" s="2">
        <v>42009</v>
      </c>
      <c r="AL584" t="str">
        <f t="shared" si="10"/>
        <v>75,1,0,57,31,3,31,2,8,4,3,3,0,4,8,0,0,0,0,0,0,0,39,2840,0,0,0,1,0,0,1,0,0,71,42009</v>
      </c>
    </row>
    <row r="585" spans="1:38" x14ac:dyDescent="0.25">
      <c r="A585" s="1">
        <v>30081</v>
      </c>
      <c r="B585" s="1">
        <v>38</v>
      </c>
      <c r="C585" s="1">
        <v>0</v>
      </c>
      <c r="D585" s="1">
        <v>1</v>
      </c>
      <c r="E585" s="1">
        <v>27</v>
      </c>
      <c r="F585" s="1">
        <v>36</v>
      </c>
      <c r="G585" s="1">
        <v>0</v>
      </c>
      <c r="H585" s="1">
        <v>2</v>
      </c>
      <c r="I585" s="1">
        <v>0</v>
      </c>
      <c r="J585" s="1">
        <v>0</v>
      </c>
      <c r="K585" s="1">
        <v>4</v>
      </c>
      <c r="L585" s="1">
        <v>1</v>
      </c>
      <c r="M585" s="1">
        <v>1</v>
      </c>
      <c r="N585" s="1">
        <v>0</v>
      </c>
      <c r="O585" s="1">
        <v>3</v>
      </c>
      <c r="P585" s="1">
        <v>7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59</v>
      </c>
      <c r="Y585" s="1">
        <v>2652</v>
      </c>
      <c r="Z585" s="1">
        <v>0</v>
      </c>
      <c r="AA585" s="1">
        <v>0</v>
      </c>
      <c r="AB585" s="1">
        <v>1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34</v>
      </c>
      <c r="AJ585" s="2">
        <v>42197</v>
      </c>
      <c r="AL585" t="str">
        <f t="shared" si="10"/>
        <v>38,0,1,27,36,0,2,0,0,4,1,1,0,3,7,0,0,0,0,0,0,0,59,2652,0,0,1,0,0,0,1,0,0,34,42197</v>
      </c>
    </row>
    <row r="586" spans="1:38" x14ac:dyDescent="0.25">
      <c r="A586" s="1">
        <v>62807</v>
      </c>
      <c r="B586" s="1">
        <v>720</v>
      </c>
      <c r="C586" s="1">
        <v>0</v>
      </c>
      <c r="D586" s="1">
        <v>1</v>
      </c>
      <c r="E586" s="1">
        <v>83</v>
      </c>
      <c r="F586" s="1">
        <v>526</v>
      </c>
      <c r="G586" s="1">
        <v>28</v>
      </c>
      <c r="H586" s="1">
        <v>135</v>
      </c>
      <c r="I586" s="1">
        <v>10</v>
      </c>
      <c r="J586" s="1">
        <v>21</v>
      </c>
      <c r="K586" s="1">
        <v>99</v>
      </c>
      <c r="L586" s="1">
        <v>3</v>
      </c>
      <c r="M586" s="1">
        <v>5</v>
      </c>
      <c r="N586" s="1">
        <v>3</v>
      </c>
      <c r="O586" s="1">
        <v>12</v>
      </c>
      <c r="P586" s="1">
        <v>5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60</v>
      </c>
      <c r="Y586" s="1">
        <v>2826</v>
      </c>
      <c r="Z586" s="1">
        <v>0</v>
      </c>
      <c r="AA586" s="1">
        <v>0</v>
      </c>
      <c r="AB586" s="1">
        <v>0</v>
      </c>
      <c r="AC586" s="1">
        <v>1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621</v>
      </c>
      <c r="AJ586" s="2">
        <v>42023</v>
      </c>
      <c r="AL586" t="str">
        <f t="shared" si="10"/>
        <v>720,0,1,83,526,28,135,10,21,99,3,5,3,12,5,0,0,0,0,0,0,0,60,2826,0,0,0,1,0,0,1,0,0,621,42023</v>
      </c>
    </row>
    <row r="587" spans="1:38" x14ac:dyDescent="0.25">
      <c r="A587" s="1">
        <v>72906</v>
      </c>
      <c r="B587" s="1">
        <v>1097</v>
      </c>
      <c r="C587" s="1">
        <v>0</v>
      </c>
      <c r="D587" s="1">
        <v>0</v>
      </c>
      <c r="E587" s="1">
        <v>79</v>
      </c>
      <c r="F587" s="1">
        <v>400</v>
      </c>
      <c r="G587" s="1">
        <v>32</v>
      </c>
      <c r="H587" s="1">
        <v>519</v>
      </c>
      <c r="I587" s="1">
        <v>71</v>
      </c>
      <c r="J587" s="1">
        <v>75</v>
      </c>
      <c r="K587" s="1">
        <v>54</v>
      </c>
      <c r="L587" s="1">
        <v>1</v>
      </c>
      <c r="M587" s="1">
        <v>3</v>
      </c>
      <c r="N587" s="1">
        <v>4</v>
      </c>
      <c r="O587" s="1">
        <v>9</v>
      </c>
      <c r="P587" s="1">
        <v>1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65</v>
      </c>
      <c r="Y587" s="1">
        <v>2444</v>
      </c>
      <c r="Z587" s="1">
        <v>0</v>
      </c>
      <c r="AA587" s="1">
        <v>0</v>
      </c>
      <c r="AB587" s="1">
        <v>1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1043</v>
      </c>
      <c r="AJ587" s="2">
        <v>42405</v>
      </c>
      <c r="AL587" t="str">
        <f t="shared" si="10"/>
        <v>1097,0,0,79,400,32,519,71,75,54,1,3,4,9,1,0,0,0,0,0,0,0,65,2444,0,0,1,0,0,0,1,0,0,1043,42405</v>
      </c>
    </row>
    <row r="588" spans="1:38" x14ac:dyDescent="0.25">
      <c r="A588" s="1">
        <v>61467</v>
      </c>
      <c r="B588" s="1">
        <v>545</v>
      </c>
      <c r="C588" s="1">
        <v>0</v>
      </c>
      <c r="D588" s="1">
        <v>2</v>
      </c>
      <c r="E588" s="1">
        <v>69</v>
      </c>
      <c r="F588" s="1">
        <v>410</v>
      </c>
      <c r="G588" s="1">
        <v>16</v>
      </c>
      <c r="H588" s="1">
        <v>114</v>
      </c>
      <c r="I588" s="1">
        <v>0</v>
      </c>
      <c r="J588" s="1">
        <v>5</v>
      </c>
      <c r="K588" s="1">
        <v>49</v>
      </c>
      <c r="L588" s="1">
        <v>3</v>
      </c>
      <c r="M588" s="1">
        <v>5</v>
      </c>
      <c r="N588" s="1">
        <v>2</v>
      </c>
      <c r="O588" s="1">
        <v>10</v>
      </c>
      <c r="P588" s="1">
        <v>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72</v>
      </c>
      <c r="Y588" s="1">
        <v>2726</v>
      </c>
      <c r="Z588" s="1">
        <v>0</v>
      </c>
      <c r="AA588" s="1">
        <v>1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1</v>
      </c>
      <c r="AI588" s="1">
        <v>496</v>
      </c>
      <c r="AJ588" s="2">
        <v>42123</v>
      </c>
      <c r="AL588" t="str">
        <f t="shared" si="10"/>
        <v>545,0,2,69,410,16,114,0,5,49,3,5,2,10,5,0,0,0,0,0,0,0,72,2726,0,1,0,0,0,0,0,0,1,496,42123</v>
      </c>
    </row>
    <row r="589" spans="1:38" x14ac:dyDescent="0.25">
      <c r="A589" s="1">
        <v>49618</v>
      </c>
      <c r="B589" s="1">
        <v>115</v>
      </c>
      <c r="C589" s="1">
        <v>1</v>
      </c>
      <c r="D589" s="1">
        <v>1</v>
      </c>
      <c r="E589" s="1">
        <v>77</v>
      </c>
      <c r="F589" s="1">
        <v>80</v>
      </c>
      <c r="G589" s="1">
        <v>3</v>
      </c>
      <c r="H589" s="1">
        <v>26</v>
      </c>
      <c r="I589" s="1">
        <v>4</v>
      </c>
      <c r="J589" s="1">
        <v>2</v>
      </c>
      <c r="K589" s="1">
        <v>14</v>
      </c>
      <c r="L589" s="1">
        <v>4</v>
      </c>
      <c r="M589" s="1">
        <v>3</v>
      </c>
      <c r="N589" s="1">
        <v>1</v>
      </c>
      <c r="O589" s="1">
        <v>3</v>
      </c>
      <c r="P589" s="1">
        <v>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54</v>
      </c>
      <c r="Y589" s="1">
        <v>2678</v>
      </c>
      <c r="Z589" s="1">
        <v>0</v>
      </c>
      <c r="AA589" s="1">
        <v>0</v>
      </c>
      <c r="AB589" s="1">
        <v>0</v>
      </c>
      <c r="AC589" s="1">
        <v>1</v>
      </c>
      <c r="AD589" s="1">
        <v>0</v>
      </c>
      <c r="AE589" s="1">
        <v>0</v>
      </c>
      <c r="AF589" s="1">
        <v>0</v>
      </c>
      <c r="AG589" s="1">
        <v>1</v>
      </c>
      <c r="AH589" s="1">
        <v>0</v>
      </c>
      <c r="AI589" s="1">
        <v>101</v>
      </c>
      <c r="AJ589" s="2">
        <v>42171</v>
      </c>
      <c r="AL589" t="str">
        <f t="shared" si="10"/>
        <v>115,1,1,77,80,3,26,4,2,14,4,3,1,3,7,0,0,0,0,0,0,0,54,2678,0,0,0,1,0,0,0,1,0,101,42171</v>
      </c>
    </row>
    <row r="590" spans="1:38" x14ac:dyDescent="0.25">
      <c r="A590" s="1">
        <v>58138</v>
      </c>
      <c r="B590" s="1">
        <v>1529</v>
      </c>
      <c r="C590" s="1">
        <v>0</v>
      </c>
      <c r="D590" s="1">
        <v>0</v>
      </c>
      <c r="E590" s="1">
        <v>58</v>
      </c>
      <c r="F590" s="1">
        <v>635</v>
      </c>
      <c r="G590" s="1">
        <v>88</v>
      </c>
      <c r="H590" s="1">
        <v>546</v>
      </c>
      <c r="I590" s="1">
        <v>172</v>
      </c>
      <c r="J590" s="1">
        <v>88</v>
      </c>
      <c r="K590" s="1">
        <v>88</v>
      </c>
      <c r="L590" s="1">
        <v>3</v>
      </c>
      <c r="M590" s="1">
        <v>8</v>
      </c>
      <c r="N590" s="1">
        <v>10</v>
      </c>
      <c r="O590" s="1">
        <v>4</v>
      </c>
      <c r="P590" s="1">
        <v>7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63</v>
      </c>
      <c r="Y590" s="1">
        <v>2822</v>
      </c>
      <c r="Z590" s="1">
        <v>0</v>
      </c>
      <c r="AA590" s="1">
        <v>0</v>
      </c>
      <c r="AB590" s="1">
        <v>1</v>
      </c>
      <c r="AC590" s="1">
        <v>0</v>
      </c>
      <c r="AD590" s="1">
        <v>0</v>
      </c>
      <c r="AE590" s="1">
        <v>0</v>
      </c>
      <c r="AF590" s="1">
        <v>1</v>
      </c>
      <c r="AG590" s="1">
        <v>0</v>
      </c>
      <c r="AH590" s="1">
        <v>0</v>
      </c>
      <c r="AI590" s="1">
        <v>1441</v>
      </c>
      <c r="AJ590" s="2">
        <v>42027</v>
      </c>
      <c r="AL590" t="str">
        <f t="shared" si="10"/>
        <v>1529,0,0,58,635,88,546,172,88,88,3,8,10,4,7,0,0,0,0,0,0,1,63,2822,0,0,1,0,0,0,1,0,0,1441,42027</v>
      </c>
    </row>
    <row r="591" spans="1:38" x14ac:dyDescent="0.25">
      <c r="A591" s="1">
        <v>42429</v>
      </c>
      <c r="B591" s="1">
        <v>63</v>
      </c>
      <c r="C591" s="1">
        <v>0</v>
      </c>
      <c r="D591" s="1">
        <v>1</v>
      </c>
      <c r="E591" s="1">
        <v>99</v>
      </c>
      <c r="F591" s="1">
        <v>55</v>
      </c>
      <c r="G591" s="1">
        <v>0</v>
      </c>
      <c r="H591" s="1">
        <v>6</v>
      </c>
      <c r="I591" s="1">
        <v>2</v>
      </c>
      <c r="J591" s="1">
        <v>0</v>
      </c>
      <c r="K591" s="1">
        <v>4</v>
      </c>
      <c r="L591" s="1">
        <v>2</v>
      </c>
      <c r="M591" s="1">
        <v>1</v>
      </c>
      <c r="N591" s="1">
        <v>1</v>
      </c>
      <c r="O591" s="1">
        <v>3</v>
      </c>
      <c r="P591" s="1">
        <v>5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47</v>
      </c>
      <c r="Y591" s="1">
        <v>2297</v>
      </c>
      <c r="Z591" s="1">
        <v>0</v>
      </c>
      <c r="AA591" s="1">
        <v>0</v>
      </c>
      <c r="AB591" s="1">
        <v>0</v>
      </c>
      <c r="AC591" s="1">
        <v>0</v>
      </c>
      <c r="AD591" s="1">
        <v>1</v>
      </c>
      <c r="AE591" s="1">
        <v>0</v>
      </c>
      <c r="AF591" s="1">
        <v>1</v>
      </c>
      <c r="AG591" s="1">
        <v>0</v>
      </c>
      <c r="AH591" s="1">
        <v>0</v>
      </c>
      <c r="AI591" s="1">
        <v>59</v>
      </c>
      <c r="AJ591" s="2">
        <v>42552</v>
      </c>
      <c r="AL591" t="str">
        <f t="shared" si="10"/>
        <v>63,0,1,99,55,0,6,2,0,4,2,1,1,3,5,0,0,0,0,0,0,0,47,2297,0,0,0,0,1,0,1,0,0,59,42552</v>
      </c>
    </row>
    <row r="592" spans="1:38" x14ac:dyDescent="0.25">
      <c r="A592" s="1">
        <v>26150</v>
      </c>
      <c r="B592" s="1">
        <v>27</v>
      </c>
      <c r="C592" s="1">
        <v>2</v>
      </c>
      <c r="D592" s="1">
        <v>1</v>
      </c>
      <c r="E592" s="1">
        <v>61</v>
      </c>
      <c r="F592" s="1">
        <v>5</v>
      </c>
      <c r="G592" s="1">
        <v>1</v>
      </c>
      <c r="H592" s="1">
        <v>13</v>
      </c>
      <c r="I592" s="1">
        <v>3</v>
      </c>
      <c r="J592" s="1">
        <v>5</v>
      </c>
      <c r="K592" s="1">
        <v>1</v>
      </c>
      <c r="L592" s="1">
        <v>1</v>
      </c>
      <c r="M592" s="1">
        <v>1</v>
      </c>
      <c r="N592" s="1">
        <v>0</v>
      </c>
      <c r="O592" s="1">
        <v>3</v>
      </c>
      <c r="P592" s="1">
        <v>7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64</v>
      </c>
      <c r="Y592" s="1">
        <v>2634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0</v>
      </c>
      <c r="AH592" s="1">
        <v>0</v>
      </c>
      <c r="AI592" s="1">
        <v>26</v>
      </c>
      <c r="AJ592" s="2">
        <v>42215</v>
      </c>
      <c r="AL592" t="str">
        <f t="shared" si="10"/>
        <v>27,2,1,61,5,1,13,3,5,1,1,1,0,3,7,0,0,0,0,0,0,0,64,2634,1,0,0,0,0,0,1,0,0,26,42215</v>
      </c>
    </row>
    <row r="593" spans="1:38" x14ac:dyDescent="0.25">
      <c r="A593" s="1">
        <v>30801</v>
      </c>
      <c r="B593" s="1">
        <v>34</v>
      </c>
      <c r="C593" s="1">
        <v>0</v>
      </c>
      <c r="D593" s="1">
        <v>1</v>
      </c>
      <c r="E593" s="1">
        <v>23</v>
      </c>
      <c r="F593" s="1">
        <v>8</v>
      </c>
      <c r="G593" s="1">
        <v>4</v>
      </c>
      <c r="H593" s="1">
        <v>5</v>
      </c>
      <c r="I593" s="1">
        <v>15</v>
      </c>
      <c r="J593" s="1">
        <v>2</v>
      </c>
      <c r="K593" s="1">
        <v>11</v>
      </c>
      <c r="L593" s="1">
        <v>2</v>
      </c>
      <c r="M593" s="1">
        <v>1</v>
      </c>
      <c r="N593" s="1">
        <v>0</v>
      </c>
      <c r="O593" s="1">
        <v>3</v>
      </c>
      <c r="P593" s="1">
        <v>7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45</v>
      </c>
      <c r="Y593" s="1">
        <v>2770</v>
      </c>
      <c r="Z593" s="1">
        <v>0</v>
      </c>
      <c r="AA593" s="1">
        <v>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23</v>
      </c>
      <c r="AJ593" s="2">
        <v>42079</v>
      </c>
      <c r="AL593" t="str">
        <f t="shared" si="10"/>
        <v>34,0,1,23,8,4,5,15,2,11,2,1,0,3,7,0,0,0,0,0,0,0,45,2770,0,1,0,0,0,0,0,0,0,23,42079</v>
      </c>
    </row>
    <row r="594" spans="1:38" x14ac:dyDescent="0.25">
      <c r="A594" s="1">
        <v>81168</v>
      </c>
      <c r="B594" s="1">
        <v>1171</v>
      </c>
      <c r="C594" s="1">
        <v>0</v>
      </c>
      <c r="D594" s="1">
        <v>0</v>
      </c>
      <c r="E594" s="1">
        <v>84</v>
      </c>
      <c r="F594" s="1">
        <v>410</v>
      </c>
      <c r="G594" s="1">
        <v>0</v>
      </c>
      <c r="H594" s="1">
        <v>592</v>
      </c>
      <c r="I594" s="1">
        <v>147</v>
      </c>
      <c r="J594" s="1">
        <v>22</v>
      </c>
      <c r="K594" s="1">
        <v>22</v>
      </c>
      <c r="L594" s="1">
        <v>1</v>
      </c>
      <c r="M594" s="1">
        <v>6</v>
      </c>
      <c r="N594" s="1">
        <v>4</v>
      </c>
      <c r="O594" s="1">
        <v>7</v>
      </c>
      <c r="P594" s="1">
        <v>3</v>
      </c>
      <c r="Q594" s="1">
        <v>1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55</v>
      </c>
      <c r="Y594" s="1">
        <v>2212</v>
      </c>
      <c r="Z594" s="1">
        <v>0</v>
      </c>
      <c r="AA594" s="1">
        <v>1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1149</v>
      </c>
      <c r="AJ594" s="2">
        <v>42637</v>
      </c>
      <c r="AL594" t="str">
        <f t="shared" si="10"/>
        <v>1171,0,0,84,410,0,592,147,22,22,1,6,4,7,3,1,0,0,0,0,0,0,55,2212,0,1,0,0,0,0,1,0,0,1149,42637</v>
      </c>
    </row>
    <row r="595" spans="1:38" x14ac:dyDescent="0.25">
      <c r="A595" s="1">
        <v>26877</v>
      </c>
      <c r="B595" s="1">
        <v>228</v>
      </c>
      <c r="C595" s="1">
        <v>0</v>
      </c>
      <c r="D595" s="1">
        <v>0</v>
      </c>
      <c r="E595" s="1">
        <v>74</v>
      </c>
      <c r="F595" s="1">
        <v>101</v>
      </c>
      <c r="G595" s="1">
        <v>13</v>
      </c>
      <c r="H595" s="1">
        <v>76</v>
      </c>
      <c r="I595" s="1">
        <v>20</v>
      </c>
      <c r="J595" s="1">
        <v>18</v>
      </c>
      <c r="K595" s="1">
        <v>40</v>
      </c>
      <c r="L595" s="1">
        <v>2</v>
      </c>
      <c r="M595" s="1">
        <v>3</v>
      </c>
      <c r="N595" s="1">
        <v>1</v>
      </c>
      <c r="O595" s="1">
        <v>6</v>
      </c>
      <c r="P595" s="1">
        <v>6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51</v>
      </c>
      <c r="Y595" s="1">
        <v>2473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>
        <v>188</v>
      </c>
      <c r="AJ595" s="2">
        <v>42376</v>
      </c>
      <c r="AL595" t="str">
        <f t="shared" si="10"/>
        <v>228,0,0,74,101,13,76,20,18,40,2,3,1,6,6,0,0,0,0,0,0,0,51,2473,0,0,1,0,0,0,0,1,0,188,42376</v>
      </c>
    </row>
    <row r="596" spans="1:38" x14ac:dyDescent="0.25">
      <c r="A596" s="1">
        <v>45006</v>
      </c>
      <c r="B596" s="1">
        <v>256</v>
      </c>
      <c r="C596" s="1">
        <v>0</v>
      </c>
      <c r="D596" s="1">
        <v>0</v>
      </c>
      <c r="E596" s="1">
        <v>90</v>
      </c>
      <c r="F596" s="1">
        <v>162</v>
      </c>
      <c r="G596" s="1">
        <v>25</v>
      </c>
      <c r="H596" s="1">
        <v>53</v>
      </c>
      <c r="I596" s="1">
        <v>16</v>
      </c>
      <c r="J596" s="1">
        <v>0</v>
      </c>
      <c r="K596" s="1">
        <v>10</v>
      </c>
      <c r="L596" s="1">
        <v>1</v>
      </c>
      <c r="M596" s="1">
        <v>3</v>
      </c>
      <c r="N596" s="1">
        <v>1</v>
      </c>
      <c r="O596" s="1">
        <v>7</v>
      </c>
      <c r="P596" s="1">
        <v>3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76</v>
      </c>
      <c r="Y596" s="1">
        <v>2505</v>
      </c>
      <c r="Z596" s="1">
        <v>0</v>
      </c>
      <c r="AA596" s="1">
        <v>0</v>
      </c>
      <c r="AB596" s="1">
        <v>0</v>
      </c>
      <c r="AC596" s="1">
        <v>0</v>
      </c>
      <c r="AD596" s="1">
        <v>1</v>
      </c>
      <c r="AE596" s="1">
        <v>0</v>
      </c>
      <c r="AF596" s="1">
        <v>0</v>
      </c>
      <c r="AG596" s="1">
        <v>1</v>
      </c>
      <c r="AH596" s="1">
        <v>0</v>
      </c>
      <c r="AI596" s="1">
        <v>246</v>
      </c>
      <c r="AJ596" s="2">
        <v>42344</v>
      </c>
      <c r="AL596" t="str">
        <f t="shared" si="10"/>
        <v>256,0,0,90,162,25,53,16,0,10,1,3,1,7,3,0,0,0,0,0,0,0,76,2505,0,0,0,0,1,0,0,1,0,246,42344</v>
      </c>
    </row>
    <row r="597" spans="1:38" x14ac:dyDescent="0.25">
      <c r="A597" s="1">
        <v>18978</v>
      </c>
      <c r="B597" s="1">
        <v>22</v>
      </c>
      <c r="C597" s="1">
        <v>1</v>
      </c>
      <c r="D597" s="1">
        <v>0</v>
      </c>
      <c r="E597" s="1">
        <v>41</v>
      </c>
      <c r="F597" s="1">
        <v>2</v>
      </c>
      <c r="G597" s="1">
        <v>8</v>
      </c>
      <c r="H597" s="1">
        <v>1</v>
      </c>
      <c r="I597" s="1">
        <v>4</v>
      </c>
      <c r="J597" s="1">
        <v>7</v>
      </c>
      <c r="K597" s="1">
        <v>15</v>
      </c>
      <c r="L597" s="1">
        <v>1</v>
      </c>
      <c r="M597" s="1">
        <v>1</v>
      </c>
      <c r="N597" s="1">
        <v>0</v>
      </c>
      <c r="O597" s="1">
        <v>3</v>
      </c>
      <c r="P597" s="1">
        <v>8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47</v>
      </c>
      <c r="Y597" s="1">
        <v>2724</v>
      </c>
      <c r="Z597" s="1">
        <v>0</v>
      </c>
      <c r="AA597" s="1">
        <v>1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7</v>
      </c>
      <c r="AJ597" s="2">
        <v>42125</v>
      </c>
      <c r="AL597" t="str">
        <f t="shared" si="10"/>
        <v>22,1,0,41,2,8,1,4,7,15,1,1,0,3,8,0,0,0,0,0,0,0,47,2724,0,1,0,0,0,0,0,0,0,7,42125</v>
      </c>
    </row>
    <row r="598" spans="1:38" x14ac:dyDescent="0.25">
      <c r="A598" s="1">
        <v>22574</v>
      </c>
      <c r="B598" s="1">
        <v>35</v>
      </c>
      <c r="C598" s="1">
        <v>2</v>
      </c>
      <c r="D598" s="1">
        <v>1</v>
      </c>
      <c r="E598" s="1">
        <v>28</v>
      </c>
      <c r="F598" s="1">
        <v>25</v>
      </c>
      <c r="G598" s="1">
        <v>0</v>
      </c>
      <c r="H598" s="1">
        <v>8</v>
      </c>
      <c r="I598" s="1">
        <v>2</v>
      </c>
      <c r="J598" s="1">
        <v>0</v>
      </c>
      <c r="K598" s="1">
        <v>2</v>
      </c>
      <c r="L598" s="1">
        <v>2</v>
      </c>
      <c r="M598" s="1">
        <v>2</v>
      </c>
      <c r="N598" s="1">
        <v>0</v>
      </c>
      <c r="O598" s="1">
        <v>3</v>
      </c>
      <c r="P598" s="1">
        <v>7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53</v>
      </c>
      <c r="Y598" s="1">
        <v>2403</v>
      </c>
      <c r="Z598" s="1">
        <v>0</v>
      </c>
      <c r="AA598" s="1">
        <v>1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33</v>
      </c>
      <c r="AJ598" s="2">
        <v>42446</v>
      </c>
      <c r="AL598" t="str">
        <f t="shared" si="10"/>
        <v>35,2,1,28,25,0,8,2,0,2,2,2,0,3,7,0,0,0,0,0,0,0,53,2403,0,1,0,0,0,0,1,0,0,33,42446</v>
      </c>
    </row>
    <row r="599" spans="1:38" x14ac:dyDescent="0.25">
      <c r="A599" s="1">
        <v>96843</v>
      </c>
      <c r="B599" s="1">
        <v>1527</v>
      </c>
      <c r="C599" s="1">
        <v>0</v>
      </c>
      <c r="D599" s="1">
        <v>0</v>
      </c>
      <c r="E599" s="1">
        <v>60</v>
      </c>
      <c r="F599" s="1">
        <v>448</v>
      </c>
      <c r="G599" s="1">
        <v>71</v>
      </c>
      <c r="H599" s="1">
        <v>951</v>
      </c>
      <c r="I599" s="1">
        <v>40</v>
      </c>
      <c r="J599" s="1">
        <v>17</v>
      </c>
      <c r="K599" s="1">
        <v>17</v>
      </c>
      <c r="L599" s="1">
        <v>1</v>
      </c>
      <c r="M599" s="1">
        <v>6</v>
      </c>
      <c r="N599" s="1">
        <v>11</v>
      </c>
      <c r="O599" s="1">
        <v>10</v>
      </c>
      <c r="P599" s="1">
        <v>2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>
        <v>0</v>
      </c>
      <c r="W599" s="1">
        <v>1</v>
      </c>
      <c r="X599" s="1">
        <v>30</v>
      </c>
      <c r="Y599" s="1">
        <v>2591</v>
      </c>
      <c r="Z599" s="1">
        <v>0</v>
      </c>
      <c r="AA599" s="1">
        <v>0</v>
      </c>
      <c r="AB599" s="1">
        <v>1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1510</v>
      </c>
      <c r="AJ599" s="2">
        <v>42258</v>
      </c>
      <c r="AL599" t="str">
        <f t="shared" si="10"/>
        <v>1527,0,0,60,448,71,951,40,17,17,1,6,11,10,2,0,0,0,0,1,0,1,30,2591,0,0,1,0,0,0,1,0,0,1510,42258</v>
      </c>
    </row>
    <row r="600" spans="1:38" x14ac:dyDescent="0.25">
      <c r="A600" s="1">
        <v>45837</v>
      </c>
      <c r="B600" s="1">
        <v>349</v>
      </c>
      <c r="C600" s="1">
        <v>1</v>
      </c>
      <c r="D600" s="1">
        <v>1</v>
      </c>
      <c r="E600" s="1">
        <v>88</v>
      </c>
      <c r="F600" s="1">
        <v>215</v>
      </c>
      <c r="G600" s="1">
        <v>13</v>
      </c>
      <c r="H600" s="1">
        <v>87</v>
      </c>
      <c r="I600" s="1">
        <v>17</v>
      </c>
      <c r="J600" s="1">
        <v>17</v>
      </c>
      <c r="K600" s="1">
        <v>24</v>
      </c>
      <c r="L600" s="1">
        <v>5</v>
      </c>
      <c r="M600" s="1">
        <v>6</v>
      </c>
      <c r="N600" s="1">
        <v>2</v>
      </c>
      <c r="O600" s="1">
        <v>5</v>
      </c>
      <c r="P600" s="1">
        <v>7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46</v>
      </c>
      <c r="Y600" s="1">
        <v>2497</v>
      </c>
      <c r="Z600" s="1">
        <v>0</v>
      </c>
      <c r="AA600" s="1">
        <v>1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325</v>
      </c>
      <c r="AJ600" s="2">
        <v>42352</v>
      </c>
      <c r="AL600" t="str">
        <f t="shared" si="10"/>
        <v>349,1,1,88,215,13,87,17,17,24,5,6,2,5,7,0,0,0,0,0,0,0,46,2497,0,1,0,0,0,0,1,0,0,325,42352</v>
      </c>
    </row>
    <row r="601" spans="1:38" x14ac:dyDescent="0.25">
      <c r="A601" s="1">
        <v>35791</v>
      </c>
      <c r="B601" s="1">
        <v>32</v>
      </c>
      <c r="C601" s="1">
        <v>2</v>
      </c>
      <c r="D601" s="1">
        <v>1</v>
      </c>
      <c r="E601" s="1">
        <v>94</v>
      </c>
      <c r="F601" s="1">
        <v>27</v>
      </c>
      <c r="G601" s="1">
        <v>0</v>
      </c>
      <c r="H601" s="1">
        <v>5</v>
      </c>
      <c r="I601" s="1">
        <v>0</v>
      </c>
      <c r="J601" s="1">
        <v>0</v>
      </c>
      <c r="K601" s="1">
        <v>3</v>
      </c>
      <c r="L601" s="1">
        <v>2</v>
      </c>
      <c r="M601" s="1">
        <v>1</v>
      </c>
      <c r="N601" s="1">
        <v>0</v>
      </c>
      <c r="O601" s="1">
        <v>3</v>
      </c>
      <c r="P601" s="1">
        <v>8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55</v>
      </c>
      <c r="Y601" s="1">
        <v>2578</v>
      </c>
      <c r="Z601" s="1">
        <v>0</v>
      </c>
      <c r="AA601" s="1">
        <v>0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>
        <v>29</v>
      </c>
      <c r="AJ601" s="2">
        <v>42271</v>
      </c>
      <c r="AL601" t="str">
        <f t="shared" si="10"/>
        <v>32,2,1,94,27,0,5,0,0,3,2,1,0,3,8,0,0,0,0,0,0,0,55,2578,0,0,1,0,0,0,0,1,0,29,42271</v>
      </c>
    </row>
    <row r="602" spans="1:38" x14ac:dyDescent="0.25">
      <c r="A602" s="1">
        <v>54162</v>
      </c>
      <c r="B602" s="1">
        <v>32</v>
      </c>
      <c r="C602" s="1">
        <v>1</v>
      </c>
      <c r="D602" s="1">
        <v>1</v>
      </c>
      <c r="E602" s="1">
        <v>31</v>
      </c>
      <c r="F602" s="1">
        <v>5</v>
      </c>
      <c r="G602" s="1">
        <v>6</v>
      </c>
      <c r="H602" s="1">
        <v>10</v>
      </c>
      <c r="I602" s="1">
        <v>6</v>
      </c>
      <c r="J602" s="1">
        <v>5</v>
      </c>
      <c r="K602" s="1">
        <v>10</v>
      </c>
      <c r="L602" s="1">
        <v>1</v>
      </c>
      <c r="M602" s="1">
        <v>1</v>
      </c>
      <c r="N602" s="1">
        <v>0</v>
      </c>
      <c r="O602" s="1">
        <v>3</v>
      </c>
      <c r="P602" s="1">
        <v>4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42</v>
      </c>
      <c r="Y602" s="1">
        <v>2627</v>
      </c>
      <c r="Z602" s="1">
        <v>0</v>
      </c>
      <c r="AA602" s="1">
        <v>0</v>
      </c>
      <c r="AB602" s="1">
        <v>0</v>
      </c>
      <c r="AC602" s="1">
        <v>0</v>
      </c>
      <c r="AD602" s="1">
        <v>1</v>
      </c>
      <c r="AE602" s="1">
        <v>0</v>
      </c>
      <c r="AF602" s="1">
        <v>1</v>
      </c>
      <c r="AG602" s="1">
        <v>0</v>
      </c>
      <c r="AH602" s="1">
        <v>0</v>
      </c>
      <c r="AI602" s="1">
        <v>22</v>
      </c>
      <c r="AJ602" s="2">
        <v>42222</v>
      </c>
      <c r="AL602" t="str">
        <f t="shared" ref="AL602:AL665" si="11">_xlfn.TEXTJOIN(",",TRUE,B602:AJ602)</f>
        <v>32,1,1,31,5,6,10,6,5,10,1,1,0,3,4,0,0,0,0,0,0,0,42,2627,0,0,0,0,1,0,1,0,0,22,42222</v>
      </c>
    </row>
    <row r="603" spans="1:38" x14ac:dyDescent="0.25">
      <c r="A603" s="1">
        <v>30522</v>
      </c>
      <c r="B603" s="1">
        <v>300</v>
      </c>
      <c r="C603" s="1">
        <v>0</v>
      </c>
      <c r="D603" s="1">
        <v>1</v>
      </c>
      <c r="E603" s="1">
        <v>6</v>
      </c>
      <c r="F603" s="1">
        <v>179</v>
      </c>
      <c r="G603" s="1">
        <v>8</v>
      </c>
      <c r="H603" s="1">
        <v>83</v>
      </c>
      <c r="I603" s="1">
        <v>19</v>
      </c>
      <c r="J603" s="1">
        <v>11</v>
      </c>
      <c r="K603" s="1">
        <v>26</v>
      </c>
      <c r="L603" s="1">
        <v>5</v>
      </c>
      <c r="M603" s="1">
        <v>1</v>
      </c>
      <c r="N603" s="1">
        <v>2</v>
      </c>
      <c r="O603" s="1">
        <v>9</v>
      </c>
      <c r="P603" s="1">
        <v>2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60</v>
      </c>
      <c r="Y603" s="1">
        <v>2840</v>
      </c>
      <c r="Z603" s="1">
        <v>0</v>
      </c>
      <c r="AA603" s="1">
        <v>1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H603" s="1">
        <v>0</v>
      </c>
      <c r="AI603" s="1">
        <v>274</v>
      </c>
      <c r="AJ603" s="2">
        <v>42009</v>
      </c>
      <c r="AL603" t="str">
        <f t="shared" si="11"/>
        <v>300,0,1,6,179,8,83,19,11,26,5,1,2,9,2,0,0,0,0,0,0,0,60,2840,0,1,0,0,0,0,0,1,0,274,42009</v>
      </c>
    </row>
    <row r="604" spans="1:38" x14ac:dyDescent="0.25">
      <c r="A604" s="1">
        <v>54456</v>
      </c>
      <c r="B604" s="1">
        <v>389</v>
      </c>
      <c r="C604" s="1">
        <v>0</v>
      </c>
      <c r="D604" s="1">
        <v>1</v>
      </c>
      <c r="E604" s="1">
        <v>23</v>
      </c>
      <c r="F604" s="1">
        <v>352</v>
      </c>
      <c r="G604" s="1">
        <v>0</v>
      </c>
      <c r="H604" s="1">
        <v>27</v>
      </c>
      <c r="I604" s="1">
        <v>10</v>
      </c>
      <c r="J604" s="1">
        <v>0</v>
      </c>
      <c r="K604" s="1">
        <v>15</v>
      </c>
      <c r="L604" s="1">
        <v>3</v>
      </c>
      <c r="M604" s="1">
        <v>6</v>
      </c>
      <c r="N604" s="1">
        <v>1</v>
      </c>
      <c r="O604" s="1">
        <v>7</v>
      </c>
      <c r="P604" s="1">
        <v>6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59</v>
      </c>
      <c r="Y604" s="1">
        <v>2512</v>
      </c>
      <c r="Z604" s="1">
        <v>0</v>
      </c>
      <c r="AA604" s="1">
        <v>1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  <c r="AI604" s="1">
        <v>374</v>
      </c>
      <c r="AJ604" s="2">
        <v>42337</v>
      </c>
      <c r="AL604" t="str">
        <f t="shared" si="11"/>
        <v>389,0,1,23,352,0,27,10,0,15,3,6,1,7,6,0,0,0,0,0,0,0,59,2512,0,1,0,0,0,0,0,0,1,374,42337</v>
      </c>
    </row>
    <row r="605" spans="1:38" x14ac:dyDescent="0.25">
      <c r="A605" s="1">
        <v>31632</v>
      </c>
      <c r="B605" s="1">
        <v>63</v>
      </c>
      <c r="C605" s="1">
        <v>0</v>
      </c>
      <c r="D605" s="1">
        <v>0</v>
      </c>
      <c r="E605" s="1">
        <v>92</v>
      </c>
      <c r="F605" s="1">
        <v>17</v>
      </c>
      <c r="G605" s="1">
        <v>8</v>
      </c>
      <c r="H605" s="1">
        <v>12</v>
      </c>
      <c r="I605" s="1">
        <v>11</v>
      </c>
      <c r="J605" s="1">
        <v>15</v>
      </c>
      <c r="K605" s="1">
        <v>32</v>
      </c>
      <c r="L605" s="1">
        <v>1</v>
      </c>
      <c r="M605" s="1">
        <v>2</v>
      </c>
      <c r="N605" s="1">
        <v>1</v>
      </c>
      <c r="O605" s="1">
        <v>2</v>
      </c>
      <c r="P605" s="1">
        <v>7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49</v>
      </c>
      <c r="Y605" s="1">
        <v>2509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31</v>
      </c>
      <c r="AJ605" s="2">
        <v>42340</v>
      </c>
      <c r="AL605" t="str">
        <f t="shared" si="11"/>
        <v>63,0,0,92,17,8,12,11,15,32,1,2,1,2,7,0,0,0,0,0,0,0,49,2509,0,0,1,0,0,0,1,0,0,31,42340</v>
      </c>
    </row>
    <row r="606" spans="1:38" x14ac:dyDescent="0.25">
      <c r="A606" s="1">
        <v>72298</v>
      </c>
      <c r="B606" s="1">
        <v>904</v>
      </c>
      <c r="C606" s="1">
        <v>0</v>
      </c>
      <c r="D606" s="1">
        <v>0</v>
      </c>
      <c r="E606" s="1">
        <v>52</v>
      </c>
      <c r="F606" s="1">
        <v>625</v>
      </c>
      <c r="G606" s="1">
        <v>35</v>
      </c>
      <c r="H606" s="1">
        <v>169</v>
      </c>
      <c r="I606" s="1">
        <v>58</v>
      </c>
      <c r="J606" s="1">
        <v>17</v>
      </c>
      <c r="K606" s="1">
        <v>35</v>
      </c>
      <c r="L606" s="1">
        <v>1</v>
      </c>
      <c r="M606" s="1">
        <v>4</v>
      </c>
      <c r="N606" s="1">
        <v>3</v>
      </c>
      <c r="O606" s="1">
        <v>6</v>
      </c>
      <c r="P606" s="1">
        <v>1</v>
      </c>
      <c r="Q606" s="1">
        <v>0</v>
      </c>
      <c r="R606" s="1">
        <v>0</v>
      </c>
      <c r="S606" s="1">
        <v>0</v>
      </c>
      <c r="T606" s="1">
        <v>1</v>
      </c>
      <c r="U606" s="1">
        <v>1</v>
      </c>
      <c r="V606" s="1">
        <v>0</v>
      </c>
      <c r="W606" s="1">
        <v>0</v>
      </c>
      <c r="X606" s="1">
        <v>71</v>
      </c>
      <c r="Y606" s="1">
        <v>2270</v>
      </c>
      <c r="Z606" s="1">
        <v>0</v>
      </c>
      <c r="AA606" s="1">
        <v>0</v>
      </c>
      <c r="AB606" s="1">
        <v>0</v>
      </c>
      <c r="AC606" s="1">
        <v>0</v>
      </c>
      <c r="AD606" s="1">
        <v>1</v>
      </c>
      <c r="AE606" s="1">
        <v>0</v>
      </c>
      <c r="AF606" s="1">
        <v>1</v>
      </c>
      <c r="AG606" s="1">
        <v>0</v>
      </c>
      <c r="AH606" s="1">
        <v>0</v>
      </c>
      <c r="AI606" s="1">
        <v>869</v>
      </c>
      <c r="AJ606" s="2">
        <v>42579</v>
      </c>
      <c r="AL606" t="str">
        <f t="shared" si="11"/>
        <v>904,0,0,52,625,35,169,58,17,35,1,4,3,6,1,0,0,0,1,1,0,0,71,2270,0,0,0,0,1,0,1,0,0,869,42579</v>
      </c>
    </row>
    <row r="607" spans="1:38" x14ac:dyDescent="0.25">
      <c r="A607" s="1">
        <v>36975</v>
      </c>
      <c r="B607" s="1">
        <v>31</v>
      </c>
      <c r="C607" s="1">
        <v>1</v>
      </c>
      <c r="D607" s="1">
        <v>0</v>
      </c>
      <c r="E607" s="1">
        <v>50</v>
      </c>
      <c r="F607" s="1">
        <v>10</v>
      </c>
      <c r="G607" s="1">
        <v>6</v>
      </c>
      <c r="H607" s="1">
        <v>11</v>
      </c>
      <c r="I607" s="1">
        <v>0</v>
      </c>
      <c r="J607" s="1">
        <v>4</v>
      </c>
      <c r="K607" s="1">
        <v>2</v>
      </c>
      <c r="L607" s="1">
        <v>1</v>
      </c>
      <c r="M607" s="1">
        <v>1</v>
      </c>
      <c r="N607" s="1">
        <v>0</v>
      </c>
      <c r="O607" s="1">
        <v>3</v>
      </c>
      <c r="P607" s="1">
        <v>7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42</v>
      </c>
      <c r="Y607" s="1">
        <v>2342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1</v>
      </c>
      <c r="AF607" s="1">
        <v>0</v>
      </c>
      <c r="AG607" s="1">
        <v>0</v>
      </c>
      <c r="AH607" s="1">
        <v>0</v>
      </c>
      <c r="AI607" s="1">
        <v>29</v>
      </c>
      <c r="AJ607" s="2">
        <v>42507</v>
      </c>
      <c r="AL607" t="str">
        <f t="shared" si="11"/>
        <v>31,1,0,50,10,6,11,0,4,2,1,1,0,3,7,0,0,0,0,0,0,0,42,2342,0,0,1,0,0,1,0,0,0,29,42507</v>
      </c>
    </row>
    <row r="608" spans="1:38" x14ac:dyDescent="0.25">
      <c r="A608" s="1">
        <v>72635</v>
      </c>
      <c r="B608" s="1">
        <v>874</v>
      </c>
      <c r="C608" s="1">
        <v>0</v>
      </c>
      <c r="D608" s="1">
        <v>0</v>
      </c>
      <c r="E608" s="1">
        <v>54</v>
      </c>
      <c r="F608" s="1">
        <v>390</v>
      </c>
      <c r="G608" s="1">
        <v>22</v>
      </c>
      <c r="H608" s="1">
        <v>323</v>
      </c>
      <c r="I608" s="1">
        <v>104</v>
      </c>
      <c r="J608" s="1">
        <v>35</v>
      </c>
      <c r="K608" s="1">
        <v>107</v>
      </c>
      <c r="L608" s="1">
        <v>1</v>
      </c>
      <c r="M608" s="1">
        <v>6</v>
      </c>
      <c r="N608" s="1">
        <v>8</v>
      </c>
      <c r="O608" s="1">
        <v>6</v>
      </c>
      <c r="P608" s="1">
        <v>3</v>
      </c>
      <c r="Q608" s="1">
        <v>1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65</v>
      </c>
      <c r="Y608" s="1">
        <v>2550</v>
      </c>
      <c r="Z608" s="1">
        <v>0</v>
      </c>
      <c r="AA608" s="1">
        <v>1</v>
      </c>
      <c r="AB608" s="1">
        <v>0</v>
      </c>
      <c r="AC608" s="1">
        <v>0</v>
      </c>
      <c r="AD608" s="1">
        <v>0</v>
      </c>
      <c r="AE608" s="1">
        <v>1</v>
      </c>
      <c r="AF608" s="1">
        <v>0</v>
      </c>
      <c r="AG608" s="1">
        <v>0</v>
      </c>
      <c r="AH608" s="1">
        <v>0</v>
      </c>
      <c r="AI608" s="1">
        <v>767</v>
      </c>
      <c r="AJ608" s="2">
        <v>42299</v>
      </c>
      <c r="AL608" t="str">
        <f t="shared" si="11"/>
        <v>874,0,0,54,390,22,323,104,35,107,1,6,8,6,3,1,0,0,0,0,0,0,65,2550,0,1,0,0,0,1,0,0,0,767,42299</v>
      </c>
    </row>
    <row r="609" spans="1:38" x14ac:dyDescent="0.25">
      <c r="A609" s="1">
        <v>13624</v>
      </c>
      <c r="B609" s="1">
        <v>30</v>
      </c>
      <c r="C609" s="1">
        <v>1</v>
      </c>
      <c r="D609" s="1">
        <v>0</v>
      </c>
      <c r="E609" s="1">
        <v>93</v>
      </c>
      <c r="F609" s="1">
        <v>10</v>
      </c>
      <c r="G609" s="1">
        <v>2</v>
      </c>
      <c r="H609" s="1">
        <v>15</v>
      </c>
      <c r="I609" s="1">
        <v>2</v>
      </c>
      <c r="J609" s="1">
        <v>1</v>
      </c>
      <c r="K609" s="1">
        <v>6</v>
      </c>
      <c r="L609" s="1">
        <v>2</v>
      </c>
      <c r="M609" s="1">
        <v>2</v>
      </c>
      <c r="N609" s="1">
        <v>0</v>
      </c>
      <c r="O609" s="1">
        <v>3</v>
      </c>
      <c r="P609" s="1">
        <v>6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44</v>
      </c>
      <c r="Y609" s="1">
        <v>2684</v>
      </c>
      <c r="Z609" s="1">
        <v>0</v>
      </c>
      <c r="AA609" s="1">
        <v>1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0</v>
      </c>
      <c r="AH609" s="1">
        <v>0</v>
      </c>
      <c r="AI609" s="1">
        <v>24</v>
      </c>
      <c r="AJ609" s="2">
        <v>42165</v>
      </c>
      <c r="AL609" t="str">
        <f t="shared" si="11"/>
        <v>30,1,0,93,10,2,15,2,1,6,2,2,0,3,6,0,0,0,0,0,0,0,44,2684,0,1,0,0,0,0,1,0,0,24,42165</v>
      </c>
    </row>
    <row r="610" spans="1:38" x14ac:dyDescent="0.25">
      <c r="A610" s="1">
        <v>84196</v>
      </c>
      <c r="B610" s="1">
        <v>1047</v>
      </c>
      <c r="C610" s="1">
        <v>0</v>
      </c>
      <c r="D610" s="1">
        <v>1</v>
      </c>
      <c r="E610" s="1">
        <v>56</v>
      </c>
      <c r="F610" s="1">
        <v>215</v>
      </c>
      <c r="G610" s="1">
        <v>63</v>
      </c>
      <c r="H610" s="1">
        <v>507</v>
      </c>
      <c r="I610" s="1">
        <v>231</v>
      </c>
      <c r="J610" s="1">
        <v>31</v>
      </c>
      <c r="K610" s="1">
        <v>190</v>
      </c>
      <c r="L610" s="1">
        <v>1</v>
      </c>
      <c r="M610" s="1">
        <v>8</v>
      </c>
      <c r="N610" s="1">
        <v>4</v>
      </c>
      <c r="O610" s="1">
        <v>7</v>
      </c>
      <c r="P610" s="1">
        <v>3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45</v>
      </c>
      <c r="Y610" s="1">
        <v>2550</v>
      </c>
      <c r="Z610" s="1">
        <v>0</v>
      </c>
      <c r="AA610" s="1">
        <v>0</v>
      </c>
      <c r="AB610" s="1">
        <v>1</v>
      </c>
      <c r="AC610" s="1">
        <v>0</v>
      </c>
      <c r="AD610" s="1">
        <v>0</v>
      </c>
      <c r="AE610" s="1">
        <v>0</v>
      </c>
      <c r="AF610" s="1">
        <v>1</v>
      </c>
      <c r="AG610" s="1">
        <v>0</v>
      </c>
      <c r="AH610" s="1">
        <v>0</v>
      </c>
      <c r="AI610" s="1">
        <v>857</v>
      </c>
      <c r="AJ610" s="2">
        <v>42299</v>
      </c>
      <c r="AL610" t="str">
        <f t="shared" si="11"/>
        <v>1047,0,1,56,215,63,507,231,31,190,1,8,4,7,3,0,0,0,0,0,0,0,45,2550,0,0,1,0,0,0,1,0,0,857,42299</v>
      </c>
    </row>
    <row r="611" spans="1:38" x14ac:dyDescent="0.25">
      <c r="A611" s="1">
        <v>105471</v>
      </c>
      <c r="B611" s="1">
        <v>1517</v>
      </c>
      <c r="C611" s="1">
        <v>0</v>
      </c>
      <c r="D611" s="1">
        <v>0</v>
      </c>
      <c r="E611" s="1">
        <v>36</v>
      </c>
      <c r="F611" s="1">
        <v>1009</v>
      </c>
      <c r="G611" s="1">
        <v>181</v>
      </c>
      <c r="H611" s="1">
        <v>104</v>
      </c>
      <c r="I611" s="1">
        <v>202</v>
      </c>
      <c r="J611" s="1">
        <v>21</v>
      </c>
      <c r="K611" s="1">
        <v>207</v>
      </c>
      <c r="L611" s="1">
        <v>0</v>
      </c>
      <c r="M611" s="1">
        <v>9</v>
      </c>
      <c r="N611" s="1">
        <v>8</v>
      </c>
      <c r="O611" s="1">
        <v>13</v>
      </c>
      <c r="P611" s="1">
        <v>3</v>
      </c>
      <c r="Q611" s="1">
        <v>1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1</v>
      </c>
      <c r="X611" s="1">
        <v>50</v>
      </c>
      <c r="Y611" s="1">
        <v>2683</v>
      </c>
      <c r="Z611" s="1">
        <v>0</v>
      </c>
      <c r="AA611" s="1">
        <v>0</v>
      </c>
      <c r="AB611" s="1">
        <v>0</v>
      </c>
      <c r="AC611" s="1">
        <v>1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1310</v>
      </c>
      <c r="AJ611" s="2">
        <v>42166</v>
      </c>
      <c r="AL611" t="str">
        <f t="shared" si="11"/>
        <v>1517,0,0,36,1009,181,104,202,21,207,0,9,8,13,3,1,0,0,0,1,0,1,50,2683,0,0,0,1,0,0,1,0,0,1310,42166</v>
      </c>
    </row>
    <row r="612" spans="1:38" x14ac:dyDescent="0.25">
      <c r="A612" s="1">
        <v>34487</v>
      </c>
      <c r="B612" s="1">
        <v>95</v>
      </c>
      <c r="C612" s="1">
        <v>1</v>
      </c>
      <c r="D612" s="1">
        <v>1</v>
      </c>
      <c r="E612" s="1">
        <v>94</v>
      </c>
      <c r="F612" s="1">
        <v>19</v>
      </c>
      <c r="G612" s="1">
        <v>18</v>
      </c>
      <c r="H612" s="1">
        <v>33</v>
      </c>
      <c r="I612" s="1">
        <v>24</v>
      </c>
      <c r="J612" s="1">
        <v>1</v>
      </c>
      <c r="K612" s="1">
        <v>8</v>
      </c>
      <c r="L612" s="1">
        <v>3</v>
      </c>
      <c r="M612" s="1">
        <v>3</v>
      </c>
      <c r="N612" s="1">
        <v>0</v>
      </c>
      <c r="O612" s="1">
        <v>3</v>
      </c>
      <c r="P612" s="1">
        <v>9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43</v>
      </c>
      <c r="Y612" s="1">
        <v>2820</v>
      </c>
      <c r="Z612" s="1">
        <v>1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1</v>
      </c>
      <c r="AI612" s="1">
        <v>87</v>
      </c>
      <c r="AJ612" s="2">
        <v>42029</v>
      </c>
      <c r="AL612" t="str">
        <f t="shared" si="11"/>
        <v>95,1,1,94,19,18,33,24,1,8,3,3,0,3,9,0,0,0,0,0,0,0,43,2820,1,0,0,0,0,0,0,0,1,87,42029</v>
      </c>
    </row>
    <row r="613" spans="1:38" x14ac:dyDescent="0.25">
      <c r="A613" s="1">
        <v>28769</v>
      </c>
      <c r="B613" s="1">
        <v>188</v>
      </c>
      <c r="C613" s="1">
        <v>1</v>
      </c>
      <c r="D613" s="1">
        <v>0</v>
      </c>
      <c r="E613" s="1">
        <v>76</v>
      </c>
      <c r="F613" s="1">
        <v>41</v>
      </c>
      <c r="G613" s="1">
        <v>5</v>
      </c>
      <c r="H613" s="1">
        <v>129</v>
      </c>
      <c r="I613" s="1">
        <v>10</v>
      </c>
      <c r="J613" s="1">
        <v>3</v>
      </c>
      <c r="K613" s="1">
        <v>3</v>
      </c>
      <c r="L613" s="1">
        <v>3</v>
      </c>
      <c r="M613" s="1">
        <v>4</v>
      </c>
      <c r="N613" s="1">
        <v>1</v>
      </c>
      <c r="O613" s="1">
        <v>4</v>
      </c>
      <c r="P613" s="1">
        <v>9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43</v>
      </c>
      <c r="Y613" s="1">
        <v>2717</v>
      </c>
      <c r="Z613" s="1">
        <v>0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185</v>
      </c>
      <c r="AJ613" s="2">
        <v>42132</v>
      </c>
      <c r="AL613" t="str">
        <f t="shared" si="11"/>
        <v>188,1,0,76,41,5,129,10,3,3,3,4,1,4,9,0,0,0,0,0,0,0,43,2717,0,0,1,0,0,0,1,0,0,185,42132</v>
      </c>
    </row>
    <row r="614" spans="1:38" x14ac:dyDescent="0.25">
      <c r="A614" s="1">
        <v>69084</v>
      </c>
      <c r="B614" s="1">
        <v>1556</v>
      </c>
      <c r="C614" s="1">
        <v>1</v>
      </c>
      <c r="D614" s="1">
        <v>0</v>
      </c>
      <c r="E614" s="1">
        <v>43</v>
      </c>
      <c r="F614" s="1">
        <v>1181</v>
      </c>
      <c r="G614" s="1">
        <v>107</v>
      </c>
      <c r="H614" s="1">
        <v>199</v>
      </c>
      <c r="I614" s="1">
        <v>39</v>
      </c>
      <c r="J614" s="1">
        <v>30</v>
      </c>
      <c r="K614" s="1">
        <v>30</v>
      </c>
      <c r="L614" s="1">
        <v>2</v>
      </c>
      <c r="M614" s="1">
        <v>7</v>
      </c>
      <c r="N614" s="1">
        <v>3</v>
      </c>
      <c r="O614" s="1">
        <v>13</v>
      </c>
      <c r="P614" s="1">
        <v>8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50</v>
      </c>
      <c r="Y614" s="1">
        <v>2381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1</v>
      </c>
      <c r="AI614" s="1">
        <v>1526</v>
      </c>
      <c r="AJ614" s="2">
        <v>42468</v>
      </c>
      <c r="AL614" t="str">
        <f t="shared" si="11"/>
        <v>1556,1,0,43,1181,107,199,39,30,30,2,7,3,13,8,0,0,0,0,0,0,0,50,2381,0,1,0,0,0,0,0,0,1,1526,42468</v>
      </c>
    </row>
    <row r="615" spans="1:38" x14ac:dyDescent="0.25">
      <c r="A615" s="1">
        <v>65488</v>
      </c>
      <c r="B615" s="1">
        <v>909</v>
      </c>
      <c r="C615" s="1">
        <v>0</v>
      </c>
      <c r="D615" s="1">
        <v>0</v>
      </c>
      <c r="E615" s="1">
        <v>46</v>
      </c>
      <c r="F615" s="1">
        <v>603</v>
      </c>
      <c r="G615" s="1">
        <v>45</v>
      </c>
      <c r="H615" s="1">
        <v>207</v>
      </c>
      <c r="I615" s="1">
        <v>36</v>
      </c>
      <c r="J615" s="1">
        <v>18</v>
      </c>
      <c r="K615" s="1">
        <v>54</v>
      </c>
      <c r="L615" s="1">
        <v>1</v>
      </c>
      <c r="M615" s="1">
        <v>3</v>
      </c>
      <c r="N615" s="1">
        <v>4</v>
      </c>
      <c r="O615" s="1">
        <v>6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62</v>
      </c>
      <c r="Y615" s="1">
        <v>2175</v>
      </c>
      <c r="Z615" s="1">
        <v>0</v>
      </c>
      <c r="AA615" s="1">
        <v>0</v>
      </c>
      <c r="AB615" s="1">
        <v>0</v>
      </c>
      <c r="AC615" s="1">
        <v>1</v>
      </c>
      <c r="AD615" s="1">
        <v>0</v>
      </c>
      <c r="AE615" s="1">
        <v>0</v>
      </c>
      <c r="AF615" s="1">
        <v>0</v>
      </c>
      <c r="AG615" s="1">
        <v>0</v>
      </c>
      <c r="AH615" s="1">
        <v>1</v>
      </c>
      <c r="AI615" s="1">
        <v>855</v>
      </c>
      <c r="AJ615" s="2">
        <v>42674</v>
      </c>
      <c r="AL615" t="str">
        <f t="shared" si="11"/>
        <v>909,0,0,46,603,45,207,36,18,54,1,3,4,6,1,0,0,0,0,0,0,0,62,2175,0,0,0,1,0,0,0,0,1,855,42674</v>
      </c>
    </row>
    <row r="616" spans="1:38" x14ac:dyDescent="0.25">
      <c r="A616" s="1">
        <v>62466</v>
      </c>
      <c r="B616" s="1">
        <v>806</v>
      </c>
      <c r="C616" s="1">
        <v>0</v>
      </c>
      <c r="D616" s="1">
        <v>1</v>
      </c>
      <c r="E616" s="1">
        <v>13</v>
      </c>
      <c r="F616" s="1">
        <v>129</v>
      </c>
      <c r="G616" s="1">
        <v>129</v>
      </c>
      <c r="H616" s="1">
        <v>259</v>
      </c>
      <c r="I616" s="1">
        <v>168</v>
      </c>
      <c r="J616" s="1">
        <v>121</v>
      </c>
      <c r="K616" s="1">
        <v>83</v>
      </c>
      <c r="L616" s="1">
        <v>5</v>
      </c>
      <c r="M616" s="1">
        <v>6</v>
      </c>
      <c r="N616" s="1">
        <v>3</v>
      </c>
      <c r="O616" s="1">
        <v>12</v>
      </c>
      <c r="P616" s="1">
        <v>4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50</v>
      </c>
      <c r="Y616" s="1">
        <v>2324</v>
      </c>
      <c r="Z616" s="1">
        <v>0</v>
      </c>
      <c r="AA616" s="1">
        <v>1</v>
      </c>
      <c r="AB616" s="1">
        <v>0</v>
      </c>
      <c r="AC616" s="1">
        <v>0</v>
      </c>
      <c r="AD616" s="1">
        <v>0</v>
      </c>
      <c r="AE616" s="1">
        <v>1</v>
      </c>
      <c r="AF616" s="1">
        <v>0</v>
      </c>
      <c r="AG616" s="1">
        <v>0</v>
      </c>
      <c r="AH616" s="1">
        <v>0</v>
      </c>
      <c r="AI616" s="1">
        <v>723</v>
      </c>
      <c r="AJ616" s="2">
        <v>42525</v>
      </c>
      <c r="AL616" t="str">
        <f t="shared" si="11"/>
        <v>806,0,1,13,129,129,259,168,121,83,5,6,3,12,4,0,0,0,0,0,0,0,50,2324,0,1,0,0,0,1,0,0,0,723,42525</v>
      </c>
    </row>
    <row r="617" spans="1:38" x14ac:dyDescent="0.25">
      <c r="A617" s="1">
        <v>76467</v>
      </c>
      <c r="B617" s="1">
        <v>1517</v>
      </c>
      <c r="C617" s="1">
        <v>1</v>
      </c>
      <c r="D617" s="1">
        <v>0</v>
      </c>
      <c r="E617" s="1">
        <v>44</v>
      </c>
      <c r="F617" s="1">
        <v>676</v>
      </c>
      <c r="G617" s="1">
        <v>161</v>
      </c>
      <c r="H617" s="1">
        <v>426</v>
      </c>
      <c r="I617" s="1">
        <v>210</v>
      </c>
      <c r="J617" s="1">
        <v>44</v>
      </c>
      <c r="K617" s="1">
        <v>58</v>
      </c>
      <c r="L617" s="1">
        <v>2</v>
      </c>
      <c r="M617" s="1">
        <v>2</v>
      </c>
      <c r="N617" s="1">
        <v>5</v>
      </c>
      <c r="O617" s="1">
        <v>5</v>
      </c>
      <c r="P617" s="1">
        <v>6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50</v>
      </c>
      <c r="Y617" s="1">
        <v>2840</v>
      </c>
      <c r="Z617" s="1">
        <v>0</v>
      </c>
      <c r="AA617" s="1">
        <v>0</v>
      </c>
      <c r="AB617" s="1">
        <v>1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1459</v>
      </c>
      <c r="AJ617" s="2">
        <v>42009</v>
      </c>
      <c r="AL617" t="str">
        <f t="shared" si="11"/>
        <v>1517,1,0,44,676,161,426,210,44,58,2,2,5,5,6,0,0,0,0,0,0,1,50,2840,0,0,1,0,0,0,1,0,0,1459,42009</v>
      </c>
    </row>
    <row r="618" spans="1:38" x14ac:dyDescent="0.25">
      <c r="A618" s="1">
        <v>83917</v>
      </c>
      <c r="B618" s="1">
        <v>1508</v>
      </c>
      <c r="C618" s="1">
        <v>0</v>
      </c>
      <c r="D618" s="1">
        <v>0</v>
      </c>
      <c r="E618" s="1">
        <v>12</v>
      </c>
      <c r="F618" s="1">
        <v>514</v>
      </c>
      <c r="G618" s="1">
        <v>22</v>
      </c>
      <c r="H618" s="1">
        <v>732</v>
      </c>
      <c r="I618" s="1">
        <v>42</v>
      </c>
      <c r="J618" s="1">
        <v>198</v>
      </c>
      <c r="K618" s="1">
        <v>79</v>
      </c>
      <c r="L618" s="1">
        <v>1</v>
      </c>
      <c r="M618" s="1">
        <v>6</v>
      </c>
      <c r="N618" s="1">
        <v>7</v>
      </c>
      <c r="O618" s="1">
        <v>7</v>
      </c>
      <c r="P618" s="1">
        <v>3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47</v>
      </c>
      <c r="Y618" s="1">
        <v>2596</v>
      </c>
      <c r="Z618" s="1">
        <v>0</v>
      </c>
      <c r="AA618" s="1">
        <v>0</v>
      </c>
      <c r="AB618" s="1">
        <v>1</v>
      </c>
      <c r="AC618" s="1">
        <v>0</v>
      </c>
      <c r="AD618" s="1">
        <v>0</v>
      </c>
      <c r="AE618" s="1">
        <v>0</v>
      </c>
      <c r="AF618" s="1">
        <v>1</v>
      </c>
      <c r="AG618" s="1">
        <v>0</v>
      </c>
      <c r="AH618" s="1">
        <v>0</v>
      </c>
      <c r="AI618" s="1">
        <v>1429</v>
      </c>
      <c r="AJ618" s="2">
        <v>42253</v>
      </c>
      <c r="AL618" t="str">
        <f t="shared" si="11"/>
        <v>1508,0,0,12,514,22,732,42,198,79,1,6,7,7,3,0,0,0,0,0,0,1,47,2596,0,0,1,0,0,0,1,0,0,1429,42253</v>
      </c>
    </row>
    <row r="619" spans="1:38" x14ac:dyDescent="0.25">
      <c r="A619" s="1">
        <v>46102</v>
      </c>
      <c r="B619" s="1">
        <v>15</v>
      </c>
      <c r="C619" s="1">
        <v>2</v>
      </c>
      <c r="D619" s="1">
        <v>1</v>
      </c>
      <c r="E619" s="1">
        <v>3</v>
      </c>
      <c r="F619" s="1">
        <v>14</v>
      </c>
      <c r="G619" s="1">
        <v>0</v>
      </c>
      <c r="H619" s="1">
        <v>1</v>
      </c>
      <c r="I619" s="1">
        <v>0</v>
      </c>
      <c r="J619" s="1">
        <v>0</v>
      </c>
      <c r="K619" s="1">
        <v>1</v>
      </c>
      <c r="L619" s="1">
        <v>1</v>
      </c>
      <c r="M619" s="1">
        <v>1</v>
      </c>
      <c r="N619" s="1">
        <v>0</v>
      </c>
      <c r="O619" s="1">
        <v>2</v>
      </c>
      <c r="P619" s="1">
        <v>7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58</v>
      </c>
      <c r="Y619" s="1">
        <v>2270</v>
      </c>
      <c r="Z619" s="1">
        <v>1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14</v>
      </c>
      <c r="AJ619" s="2">
        <v>42579</v>
      </c>
      <c r="AL619" t="str">
        <f t="shared" si="11"/>
        <v>15,2,1,3,14,0,1,0,0,1,1,1,0,2,7,0,0,0,0,0,0,0,58,2270,1,0,0,0,0,0,1,0,0,14,42579</v>
      </c>
    </row>
    <row r="620" spans="1:38" x14ac:dyDescent="0.25">
      <c r="A620" s="1">
        <v>84574</v>
      </c>
      <c r="B620" s="1">
        <v>1212</v>
      </c>
      <c r="C620" s="1">
        <v>0</v>
      </c>
      <c r="D620" s="1">
        <v>0</v>
      </c>
      <c r="E620" s="1">
        <v>72</v>
      </c>
      <c r="F620" s="1">
        <v>387</v>
      </c>
      <c r="G620" s="1">
        <v>20</v>
      </c>
      <c r="H620" s="1">
        <v>713</v>
      </c>
      <c r="I620" s="1">
        <v>38</v>
      </c>
      <c r="J620" s="1">
        <v>54</v>
      </c>
      <c r="K620" s="1">
        <v>163</v>
      </c>
      <c r="L620" s="1">
        <v>1</v>
      </c>
      <c r="M620" s="1">
        <v>9</v>
      </c>
      <c r="N620" s="1">
        <v>11</v>
      </c>
      <c r="O620" s="1">
        <v>11</v>
      </c>
      <c r="P620" s="1">
        <v>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68</v>
      </c>
      <c r="Y620" s="1">
        <v>2549</v>
      </c>
      <c r="Z620" s="1">
        <v>0</v>
      </c>
      <c r="AA620" s="1">
        <v>0</v>
      </c>
      <c r="AB620" s="1">
        <v>1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1049</v>
      </c>
      <c r="AJ620" s="2">
        <v>42300</v>
      </c>
      <c r="AL620" t="str">
        <f t="shared" si="11"/>
        <v>1212,0,0,72,387,20,713,38,54,163,1,9,11,11,5,0,0,0,0,0,0,0,68,2549,0,0,1,0,0,0,1,0,0,1049,42300</v>
      </c>
    </row>
    <row r="621" spans="1:38" x14ac:dyDescent="0.25">
      <c r="A621" s="1">
        <v>56181</v>
      </c>
      <c r="B621" s="1">
        <v>345</v>
      </c>
      <c r="C621" s="1">
        <v>0</v>
      </c>
      <c r="D621" s="1">
        <v>1</v>
      </c>
      <c r="E621" s="1">
        <v>6</v>
      </c>
      <c r="F621" s="1">
        <v>121</v>
      </c>
      <c r="G621" s="1">
        <v>103</v>
      </c>
      <c r="H621" s="1">
        <v>69</v>
      </c>
      <c r="I621" s="1">
        <v>8</v>
      </c>
      <c r="J621" s="1">
        <v>44</v>
      </c>
      <c r="K621" s="1">
        <v>48</v>
      </c>
      <c r="L621" s="1">
        <v>1</v>
      </c>
      <c r="M621" s="1">
        <v>4</v>
      </c>
      <c r="N621" s="1">
        <v>2</v>
      </c>
      <c r="O621" s="1">
        <v>7</v>
      </c>
      <c r="P621" s="1">
        <v>4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58</v>
      </c>
      <c r="Y621" s="1">
        <v>2696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0</v>
      </c>
      <c r="AH621" s="1">
        <v>0</v>
      </c>
      <c r="AI621" s="1">
        <v>297</v>
      </c>
      <c r="AJ621" s="2">
        <v>42153</v>
      </c>
      <c r="AL621" t="str">
        <f t="shared" si="11"/>
        <v>345,0,1,6,121,103,69,8,44,48,1,4,2,7,4,0,0,0,0,0,0,0,58,2696,0,1,0,0,0,0,1,0,0,297,42153</v>
      </c>
    </row>
    <row r="622" spans="1:38" x14ac:dyDescent="0.25">
      <c r="A622" s="1">
        <v>83528</v>
      </c>
      <c r="B622" s="1">
        <v>1503</v>
      </c>
      <c r="C622" s="1">
        <v>0</v>
      </c>
      <c r="D622" s="1">
        <v>0</v>
      </c>
      <c r="E622" s="1">
        <v>7</v>
      </c>
      <c r="F622" s="1">
        <v>530</v>
      </c>
      <c r="G622" s="1">
        <v>117</v>
      </c>
      <c r="H622" s="1">
        <v>678</v>
      </c>
      <c r="I622" s="1">
        <v>134</v>
      </c>
      <c r="J622" s="1">
        <v>44</v>
      </c>
      <c r="K622" s="1">
        <v>147</v>
      </c>
      <c r="L622" s="1">
        <v>1</v>
      </c>
      <c r="M622" s="1">
        <v>4</v>
      </c>
      <c r="N622" s="1">
        <v>10</v>
      </c>
      <c r="O622" s="1">
        <v>8</v>
      </c>
      <c r="P622" s="1">
        <v>1</v>
      </c>
      <c r="Q622" s="1">
        <v>1</v>
      </c>
      <c r="R622" s="1">
        <v>0</v>
      </c>
      <c r="S622" s="1">
        <v>1</v>
      </c>
      <c r="T622" s="1">
        <v>0</v>
      </c>
      <c r="U622" s="1">
        <v>0</v>
      </c>
      <c r="V622" s="1">
        <v>0</v>
      </c>
      <c r="W622" s="1">
        <v>1</v>
      </c>
      <c r="X622" s="1">
        <v>28</v>
      </c>
      <c r="Y622" s="1">
        <v>2218</v>
      </c>
      <c r="Z622" s="1">
        <v>0</v>
      </c>
      <c r="AA622" s="1">
        <v>0</v>
      </c>
      <c r="AB622" s="1">
        <v>1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1356</v>
      </c>
      <c r="AJ622" s="2">
        <v>42631</v>
      </c>
      <c r="AL622" t="str">
        <f t="shared" si="11"/>
        <v>1503,0,0,7,530,117,678,134,44,147,1,4,10,8,1,1,0,1,0,0,0,1,28,2218,0,0,1,0,0,0,1,0,0,1356,42631</v>
      </c>
    </row>
    <row r="623" spans="1:38" x14ac:dyDescent="0.25">
      <c r="A623" s="1">
        <v>73691</v>
      </c>
      <c r="B623" s="1">
        <v>1106</v>
      </c>
      <c r="C623" s="1">
        <v>0</v>
      </c>
      <c r="D623" s="1">
        <v>1</v>
      </c>
      <c r="E623" s="1">
        <v>58</v>
      </c>
      <c r="F623" s="1">
        <v>707</v>
      </c>
      <c r="G623" s="1">
        <v>21</v>
      </c>
      <c r="H623" s="1">
        <v>250</v>
      </c>
      <c r="I623" s="1">
        <v>85</v>
      </c>
      <c r="J623" s="1">
        <v>43</v>
      </c>
      <c r="K623" s="1">
        <v>73</v>
      </c>
      <c r="L623" s="1">
        <v>2</v>
      </c>
      <c r="M623" s="1">
        <v>6</v>
      </c>
      <c r="N623" s="1">
        <v>2</v>
      </c>
      <c r="O623" s="1">
        <v>8</v>
      </c>
      <c r="P623" s="1">
        <v>2</v>
      </c>
      <c r="Q623" s="1">
        <v>0</v>
      </c>
      <c r="R623" s="1">
        <v>0</v>
      </c>
      <c r="S623" s="1">
        <v>1</v>
      </c>
      <c r="T623" s="1">
        <v>0</v>
      </c>
      <c r="U623" s="1">
        <v>0</v>
      </c>
      <c r="V623" s="1">
        <v>0</v>
      </c>
      <c r="W623" s="1">
        <v>0</v>
      </c>
      <c r="X623" s="1">
        <v>49</v>
      </c>
      <c r="Y623" s="1">
        <v>2394</v>
      </c>
      <c r="Z623" s="1">
        <v>0</v>
      </c>
      <c r="AA623" s="1">
        <v>1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1033</v>
      </c>
      <c r="AJ623" s="2">
        <v>42455</v>
      </c>
      <c r="AL623" t="str">
        <f t="shared" si="11"/>
        <v>1106,0,1,58,707,21,250,85,43,73,2,6,2,8,2,0,0,1,0,0,0,0,49,2394,0,1,0,0,0,0,1,0,0,1033,42455</v>
      </c>
    </row>
    <row r="624" spans="1:38" x14ac:dyDescent="0.25">
      <c r="A624" s="1">
        <v>63381</v>
      </c>
      <c r="B624" s="1">
        <v>846</v>
      </c>
      <c r="C624" s="1">
        <v>0</v>
      </c>
      <c r="D624" s="1">
        <v>1</v>
      </c>
      <c r="E624" s="1">
        <v>78</v>
      </c>
      <c r="F624" s="1">
        <v>571</v>
      </c>
      <c r="G624" s="1">
        <v>50</v>
      </c>
      <c r="H624" s="1">
        <v>142</v>
      </c>
      <c r="I624" s="1">
        <v>33</v>
      </c>
      <c r="J624" s="1">
        <v>50</v>
      </c>
      <c r="K624" s="1">
        <v>159</v>
      </c>
      <c r="L624" s="1">
        <v>4</v>
      </c>
      <c r="M624" s="1">
        <v>4</v>
      </c>
      <c r="N624" s="1">
        <v>5</v>
      </c>
      <c r="O624" s="1">
        <v>13</v>
      </c>
      <c r="P624" s="1">
        <v>2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60</v>
      </c>
      <c r="Y624" s="1">
        <v>2791</v>
      </c>
      <c r="Z624" s="1">
        <v>0</v>
      </c>
      <c r="AA624" s="1">
        <v>0</v>
      </c>
      <c r="AB624" s="1">
        <v>0</v>
      </c>
      <c r="AC624" s="1">
        <v>1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687</v>
      </c>
      <c r="AJ624" s="2">
        <v>42058</v>
      </c>
      <c r="AL624" t="str">
        <f t="shared" si="11"/>
        <v>846,0,1,78,571,50,142,33,50,159,4,4,5,13,2,0,0,0,0,0,0,0,60,2791,0,0,0,1,0,0,1,0,0,687,42058</v>
      </c>
    </row>
    <row r="625" spans="1:38" x14ac:dyDescent="0.25">
      <c r="A625" s="1">
        <v>76140</v>
      </c>
      <c r="B625" s="1">
        <v>1322</v>
      </c>
      <c r="C625" s="1">
        <v>0</v>
      </c>
      <c r="D625" s="1">
        <v>0</v>
      </c>
      <c r="E625" s="1">
        <v>57</v>
      </c>
      <c r="F625" s="1">
        <v>586</v>
      </c>
      <c r="G625" s="1">
        <v>66</v>
      </c>
      <c r="H625" s="1">
        <v>653</v>
      </c>
      <c r="I625" s="1">
        <v>17</v>
      </c>
      <c r="J625" s="1">
        <v>0</v>
      </c>
      <c r="K625" s="1">
        <v>26</v>
      </c>
      <c r="L625" s="1">
        <v>1</v>
      </c>
      <c r="M625" s="1">
        <v>5</v>
      </c>
      <c r="N625" s="1">
        <v>9</v>
      </c>
      <c r="O625" s="1">
        <v>6</v>
      </c>
      <c r="P625" s="1">
        <v>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72</v>
      </c>
      <c r="Y625" s="1">
        <v>2206</v>
      </c>
      <c r="Z625" s="1">
        <v>0</v>
      </c>
      <c r="AA625" s="1">
        <v>0</v>
      </c>
      <c r="AB625" s="1">
        <v>0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1</v>
      </c>
      <c r="AI625" s="1">
        <v>1296</v>
      </c>
      <c r="AJ625" s="2">
        <v>42643</v>
      </c>
      <c r="AL625" t="str">
        <f t="shared" si="11"/>
        <v>1322,0,0,57,586,66,653,17,0,26,1,5,9,6,2,0,0,0,0,0,0,0,72,2206,0,0,0,1,0,0,0,0,1,1296,42643</v>
      </c>
    </row>
    <row r="626" spans="1:38" x14ac:dyDescent="0.25">
      <c r="A626" s="1">
        <v>62859</v>
      </c>
      <c r="B626" s="1">
        <v>1282</v>
      </c>
      <c r="C626" s="1">
        <v>0</v>
      </c>
      <c r="D626" s="1">
        <v>1</v>
      </c>
      <c r="E626" s="1">
        <v>37</v>
      </c>
      <c r="F626" s="1">
        <v>1063</v>
      </c>
      <c r="G626" s="1">
        <v>89</v>
      </c>
      <c r="H626" s="1">
        <v>102</v>
      </c>
      <c r="I626" s="1">
        <v>16</v>
      </c>
      <c r="J626" s="1">
        <v>12</v>
      </c>
      <c r="K626" s="1">
        <v>25</v>
      </c>
      <c r="L626" s="1">
        <v>4</v>
      </c>
      <c r="M626" s="1">
        <v>9</v>
      </c>
      <c r="N626" s="1">
        <v>4</v>
      </c>
      <c r="O626" s="1">
        <v>6</v>
      </c>
      <c r="P626" s="1">
        <v>6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61</v>
      </c>
      <c r="Y626" s="1">
        <v>2705</v>
      </c>
      <c r="Z626" s="1">
        <v>1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>
        <v>1257</v>
      </c>
      <c r="AJ626" s="2">
        <v>42144</v>
      </c>
      <c r="AL626" t="str">
        <f t="shared" si="11"/>
        <v>1282,0,1,37,1063,89,102,16,12,25,4,9,4,6,6,0,0,0,0,0,0,0,61,2705,1,0,0,0,0,0,0,0,1,1257,42144</v>
      </c>
    </row>
    <row r="627" spans="1:38" x14ac:dyDescent="0.25">
      <c r="A627" s="1">
        <v>45906</v>
      </c>
      <c r="B627" s="1">
        <v>342</v>
      </c>
      <c r="C627" s="1">
        <v>0</v>
      </c>
      <c r="D627" s="1">
        <v>1</v>
      </c>
      <c r="E627" s="1">
        <v>20</v>
      </c>
      <c r="F627" s="1">
        <v>305</v>
      </c>
      <c r="G627" s="1">
        <v>3</v>
      </c>
      <c r="H627" s="1">
        <v>27</v>
      </c>
      <c r="I627" s="1">
        <v>4</v>
      </c>
      <c r="J627" s="1">
        <v>3</v>
      </c>
      <c r="K627" s="1">
        <v>144</v>
      </c>
      <c r="L627" s="1">
        <v>2</v>
      </c>
      <c r="M627" s="1">
        <v>5</v>
      </c>
      <c r="N627" s="1">
        <v>4</v>
      </c>
      <c r="O627" s="1">
        <v>4</v>
      </c>
      <c r="P627" s="1">
        <v>5</v>
      </c>
      <c r="Q627" s="1">
        <v>0</v>
      </c>
      <c r="R627" s="1">
        <v>0</v>
      </c>
      <c r="S627" s="1">
        <v>1</v>
      </c>
      <c r="T627" s="1">
        <v>0</v>
      </c>
      <c r="U627" s="1">
        <v>0</v>
      </c>
      <c r="V627" s="1">
        <v>0</v>
      </c>
      <c r="W627" s="1">
        <v>0</v>
      </c>
      <c r="X627" s="1">
        <v>56</v>
      </c>
      <c r="Y627" s="1">
        <v>2577</v>
      </c>
      <c r="Z627" s="1">
        <v>0</v>
      </c>
      <c r="AA627" s="1">
        <v>0</v>
      </c>
      <c r="AB627" s="1">
        <v>1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198</v>
      </c>
      <c r="AJ627" s="2">
        <v>42272</v>
      </c>
      <c r="AL627" t="str">
        <f t="shared" si="11"/>
        <v>342,0,1,20,305,3,27,4,3,144,2,5,4,4,5,0,0,1,0,0,0,0,56,2577,0,0,1,0,0,0,1,0,0,198,42272</v>
      </c>
    </row>
    <row r="628" spans="1:38" x14ac:dyDescent="0.25">
      <c r="A628" s="1">
        <v>77766</v>
      </c>
      <c r="B628" s="1">
        <v>1502</v>
      </c>
      <c r="C628" s="1">
        <v>0</v>
      </c>
      <c r="D628" s="1">
        <v>1</v>
      </c>
      <c r="E628" s="1">
        <v>97</v>
      </c>
      <c r="F628" s="1">
        <v>1004</v>
      </c>
      <c r="G628" s="1">
        <v>59</v>
      </c>
      <c r="H628" s="1">
        <v>265</v>
      </c>
      <c r="I628" s="1">
        <v>115</v>
      </c>
      <c r="J628" s="1">
        <v>59</v>
      </c>
      <c r="K628" s="1">
        <v>27</v>
      </c>
      <c r="L628" s="1">
        <v>2</v>
      </c>
      <c r="M628" s="1">
        <v>11</v>
      </c>
      <c r="N628" s="1">
        <v>10</v>
      </c>
      <c r="O628" s="1">
        <v>11</v>
      </c>
      <c r="P628" s="1">
        <v>6</v>
      </c>
      <c r="Q628" s="1">
        <v>0</v>
      </c>
      <c r="R628" s="1">
        <v>0</v>
      </c>
      <c r="S628" s="1">
        <v>1</v>
      </c>
      <c r="T628" s="1">
        <v>0</v>
      </c>
      <c r="U628" s="1">
        <v>0</v>
      </c>
      <c r="V628" s="1">
        <v>0</v>
      </c>
      <c r="W628" s="1">
        <v>1</v>
      </c>
      <c r="X628" s="1">
        <v>53</v>
      </c>
      <c r="Y628" s="1">
        <v>2651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1</v>
      </c>
      <c r="AI628" s="1">
        <v>1475</v>
      </c>
      <c r="AJ628" s="2">
        <v>42198</v>
      </c>
      <c r="AL628" t="str">
        <f t="shared" si="11"/>
        <v>1502,0,1,97,1004,59,265,115,59,27,2,11,10,11,6,0,0,1,0,0,0,1,53,2651,0,1,0,0,0,0,0,0,1,1475,42198</v>
      </c>
    </row>
    <row r="629" spans="1:38" x14ac:dyDescent="0.25">
      <c r="A629" s="1">
        <v>46463</v>
      </c>
      <c r="B629" s="1">
        <v>224</v>
      </c>
      <c r="C629" s="1">
        <v>1</v>
      </c>
      <c r="D629" s="1">
        <v>1</v>
      </c>
      <c r="E629" s="1">
        <v>56</v>
      </c>
      <c r="F629" s="1">
        <v>163</v>
      </c>
      <c r="G629" s="1">
        <v>2</v>
      </c>
      <c r="H629" s="1">
        <v>40</v>
      </c>
      <c r="I629" s="1">
        <v>8</v>
      </c>
      <c r="J629" s="1">
        <v>11</v>
      </c>
      <c r="K629" s="1">
        <v>11</v>
      </c>
      <c r="L629" s="1">
        <v>7</v>
      </c>
      <c r="M629" s="1">
        <v>3</v>
      </c>
      <c r="N629" s="1">
        <v>1</v>
      </c>
      <c r="O629" s="1">
        <v>6</v>
      </c>
      <c r="P629" s="1">
        <v>6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49</v>
      </c>
      <c r="Y629" s="1">
        <v>2474</v>
      </c>
      <c r="Z629" s="1">
        <v>0</v>
      </c>
      <c r="AA629" s="1">
        <v>1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1</v>
      </c>
      <c r="AI629" s="1">
        <v>213</v>
      </c>
      <c r="AJ629" s="2">
        <v>42375</v>
      </c>
      <c r="AL629" t="str">
        <f t="shared" si="11"/>
        <v>224,1,1,56,163,2,40,8,11,11,7,3,1,6,6,0,0,0,0,0,0,0,49,2474,0,1,0,0,0,0,0,0,1,213,42375</v>
      </c>
    </row>
    <row r="630" spans="1:38" x14ac:dyDescent="0.25">
      <c r="A630" s="1">
        <v>77766</v>
      </c>
      <c r="B630" s="1">
        <v>1502</v>
      </c>
      <c r="C630" s="1">
        <v>0</v>
      </c>
      <c r="D630" s="1">
        <v>1</v>
      </c>
      <c r="E630" s="1">
        <v>97</v>
      </c>
      <c r="F630" s="1">
        <v>1004</v>
      </c>
      <c r="G630" s="1">
        <v>59</v>
      </c>
      <c r="H630" s="1">
        <v>265</v>
      </c>
      <c r="I630" s="1">
        <v>115</v>
      </c>
      <c r="J630" s="1">
        <v>59</v>
      </c>
      <c r="K630" s="1">
        <v>27</v>
      </c>
      <c r="L630" s="1">
        <v>2</v>
      </c>
      <c r="M630" s="1">
        <v>11</v>
      </c>
      <c r="N630" s="1">
        <v>10</v>
      </c>
      <c r="O630" s="1">
        <v>11</v>
      </c>
      <c r="P630" s="1">
        <v>6</v>
      </c>
      <c r="Q630" s="1">
        <v>0</v>
      </c>
      <c r="R630" s="1">
        <v>0</v>
      </c>
      <c r="S630" s="1">
        <v>1</v>
      </c>
      <c r="T630" s="1">
        <v>0</v>
      </c>
      <c r="U630" s="1">
        <v>0</v>
      </c>
      <c r="V630" s="1">
        <v>0</v>
      </c>
      <c r="W630" s="1">
        <v>1</v>
      </c>
      <c r="X630" s="1">
        <v>53</v>
      </c>
      <c r="Y630" s="1">
        <v>2651</v>
      </c>
      <c r="Z630" s="1">
        <v>0</v>
      </c>
      <c r="AA630" s="1">
        <v>1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1475</v>
      </c>
      <c r="AJ630" s="2">
        <v>42198</v>
      </c>
      <c r="AL630" t="str">
        <f t="shared" si="11"/>
        <v>1502,0,1,97,1004,59,265,115,59,27,2,11,10,11,6,0,0,1,0,0,0,1,53,2651,0,1,0,0,0,0,0,0,1,1475,42198</v>
      </c>
    </row>
    <row r="631" spans="1:38" x14ac:dyDescent="0.25">
      <c r="A631" s="1">
        <v>55282</v>
      </c>
      <c r="B631" s="1">
        <v>216</v>
      </c>
      <c r="C631" s="1">
        <v>1</v>
      </c>
      <c r="D631" s="1">
        <v>0</v>
      </c>
      <c r="E631" s="1">
        <v>9</v>
      </c>
      <c r="F631" s="1">
        <v>125</v>
      </c>
      <c r="G631" s="1">
        <v>6</v>
      </c>
      <c r="H631" s="1">
        <v>73</v>
      </c>
      <c r="I631" s="1">
        <v>8</v>
      </c>
      <c r="J631" s="1">
        <v>4</v>
      </c>
      <c r="K631" s="1">
        <v>19</v>
      </c>
      <c r="L631" s="1">
        <v>1</v>
      </c>
      <c r="M631" s="1">
        <v>3</v>
      </c>
      <c r="N631" s="1">
        <v>1</v>
      </c>
      <c r="O631" s="1">
        <v>6</v>
      </c>
      <c r="P631" s="1">
        <v>4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50</v>
      </c>
      <c r="Y631" s="1">
        <v>2357</v>
      </c>
      <c r="Z631" s="1">
        <v>1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1</v>
      </c>
      <c r="AH631" s="1">
        <v>0</v>
      </c>
      <c r="AI631" s="1">
        <v>197</v>
      </c>
      <c r="AJ631" s="2">
        <v>42492</v>
      </c>
      <c r="AL631" t="str">
        <f t="shared" si="11"/>
        <v>216,1,0,9,125,6,73,8,4,19,1,3,1,6,4,0,0,0,0,0,0,0,50,2357,1,0,0,0,0,0,0,1,0,197,42492</v>
      </c>
    </row>
    <row r="632" spans="1:38" x14ac:dyDescent="0.25">
      <c r="A632" s="1">
        <v>78710</v>
      </c>
      <c r="B632" s="1">
        <v>1042</v>
      </c>
      <c r="C632" s="1">
        <v>0</v>
      </c>
      <c r="D632" s="1">
        <v>1</v>
      </c>
      <c r="E632" s="1">
        <v>42</v>
      </c>
      <c r="F632" s="1">
        <v>721</v>
      </c>
      <c r="G632" s="1">
        <v>0</v>
      </c>
      <c r="H632" s="1">
        <v>152</v>
      </c>
      <c r="I632" s="1">
        <v>119</v>
      </c>
      <c r="J632" s="1">
        <v>50</v>
      </c>
      <c r="K632" s="1">
        <v>50</v>
      </c>
      <c r="L632" s="1">
        <v>3</v>
      </c>
      <c r="M632" s="1">
        <v>7</v>
      </c>
      <c r="N632" s="1">
        <v>6</v>
      </c>
      <c r="O632" s="1">
        <v>12</v>
      </c>
      <c r="P632" s="1">
        <v>4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43</v>
      </c>
      <c r="Y632" s="1">
        <v>2196</v>
      </c>
      <c r="Z632" s="1">
        <v>0</v>
      </c>
      <c r="AA632" s="1">
        <v>1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0</v>
      </c>
      <c r="AI632" s="1">
        <v>992</v>
      </c>
      <c r="AJ632" s="2">
        <v>42653</v>
      </c>
      <c r="AL632" t="str">
        <f t="shared" si="11"/>
        <v>1042,0,1,42,721,0,152,119,50,50,3,7,6,12,4,0,0,0,0,0,0,0,43,2196,0,1,0,0,0,0,0,1,0,992,42653</v>
      </c>
    </row>
    <row r="633" spans="1:38" x14ac:dyDescent="0.25">
      <c r="A633" s="1">
        <v>66886</v>
      </c>
      <c r="B633" s="1">
        <v>453</v>
      </c>
      <c r="C633" s="1">
        <v>0</v>
      </c>
      <c r="D633" s="1">
        <v>1</v>
      </c>
      <c r="E633" s="1">
        <v>28</v>
      </c>
      <c r="F633" s="1">
        <v>315</v>
      </c>
      <c r="G633" s="1">
        <v>4</v>
      </c>
      <c r="H633" s="1">
        <v>62</v>
      </c>
      <c r="I633" s="1">
        <v>41</v>
      </c>
      <c r="J633" s="1">
        <v>31</v>
      </c>
      <c r="K633" s="1">
        <v>146</v>
      </c>
      <c r="L633" s="1">
        <v>2</v>
      </c>
      <c r="M633" s="1">
        <v>7</v>
      </c>
      <c r="N633" s="1">
        <v>1</v>
      </c>
      <c r="O633" s="1">
        <v>7</v>
      </c>
      <c r="P633" s="1">
        <v>5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62</v>
      </c>
      <c r="Y633" s="1">
        <v>2445</v>
      </c>
      <c r="Z633" s="1">
        <v>0</v>
      </c>
      <c r="AA633" s="1">
        <v>0</v>
      </c>
      <c r="AB633" s="1">
        <v>0</v>
      </c>
      <c r="AC633" s="1">
        <v>1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307</v>
      </c>
      <c r="AJ633" s="2">
        <v>42404</v>
      </c>
      <c r="AL633" t="str">
        <f t="shared" si="11"/>
        <v>453,0,1,28,315,4,62,41,31,146,2,7,1,7,5,0,0,0,0,0,0,0,62,2445,0,0,0,1,0,0,1,0,0,307,42404</v>
      </c>
    </row>
    <row r="634" spans="1:38" x14ac:dyDescent="0.25">
      <c r="A634" s="1">
        <v>98777</v>
      </c>
      <c r="B634" s="1">
        <v>1970</v>
      </c>
      <c r="C634" s="1">
        <v>0</v>
      </c>
      <c r="D634" s="1">
        <v>0</v>
      </c>
      <c r="E634" s="1">
        <v>23</v>
      </c>
      <c r="F634" s="1">
        <v>1000</v>
      </c>
      <c r="G634" s="1">
        <v>19</v>
      </c>
      <c r="H634" s="1">
        <v>711</v>
      </c>
      <c r="I634" s="1">
        <v>125</v>
      </c>
      <c r="J634" s="1">
        <v>115</v>
      </c>
      <c r="K634" s="1">
        <v>38</v>
      </c>
      <c r="L634" s="1">
        <v>0</v>
      </c>
      <c r="M634" s="1">
        <v>4</v>
      </c>
      <c r="N634" s="1">
        <v>6</v>
      </c>
      <c r="O634" s="1">
        <v>9</v>
      </c>
      <c r="P634" s="1">
        <v>1</v>
      </c>
      <c r="Q634" s="1">
        <v>0</v>
      </c>
      <c r="R634" s="1">
        <v>0</v>
      </c>
      <c r="S634" s="1">
        <v>0</v>
      </c>
      <c r="T634" s="1">
        <v>1</v>
      </c>
      <c r="U634" s="1">
        <v>0</v>
      </c>
      <c r="V634" s="1">
        <v>0</v>
      </c>
      <c r="W634" s="1">
        <v>0</v>
      </c>
      <c r="X634" s="1">
        <v>60</v>
      </c>
      <c r="Y634" s="1">
        <v>2291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>
        <v>1932</v>
      </c>
      <c r="AJ634" s="2">
        <v>42558</v>
      </c>
      <c r="AL634" t="str">
        <f t="shared" si="11"/>
        <v>1970,0,0,23,1000,19,711,125,115,38,0,4,6,9,1,0,0,0,1,0,0,0,60,2291,0,0,1,0,0,0,0,1,0,1932,42558</v>
      </c>
    </row>
    <row r="635" spans="1:38" x14ac:dyDescent="0.25">
      <c r="A635" s="1">
        <v>29103</v>
      </c>
      <c r="B635" s="1">
        <v>42</v>
      </c>
      <c r="C635" s="1">
        <v>1</v>
      </c>
      <c r="D635" s="1">
        <v>0</v>
      </c>
      <c r="E635" s="1">
        <v>38</v>
      </c>
      <c r="F635" s="1">
        <v>16</v>
      </c>
      <c r="G635" s="1">
        <v>0</v>
      </c>
      <c r="H635" s="1">
        <v>17</v>
      </c>
      <c r="I635" s="1">
        <v>6</v>
      </c>
      <c r="J635" s="1">
        <v>3</v>
      </c>
      <c r="K635" s="1">
        <v>6</v>
      </c>
      <c r="L635" s="1">
        <v>2</v>
      </c>
      <c r="M635" s="1">
        <v>1</v>
      </c>
      <c r="N635" s="1">
        <v>0</v>
      </c>
      <c r="O635" s="1">
        <v>3</v>
      </c>
      <c r="P635" s="1">
        <v>9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35</v>
      </c>
      <c r="Y635" s="1">
        <v>2830</v>
      </c>
      <c r="Z635" s="1">
        <v>0</v>
      </c>
      <c r="AA635" s="1">
        <v>0</v>
      </c>
      <c r="AB635" s="1">
        <v>0</v>
      </c>
      <c r="AC635" s="1">
        <v>1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36</v>
      </c>
      <c r="AJ635" s="2">
        <v>42019</v>
      </c>
      <c r="AL635" t="str">
        <f t="shared" si="11"/>
        <v>42,1,0,38,16,0,17,6,3,6,2,1,0,3,9,0,0,0,0,0,0,0,35,2830,0,0,0,1,0,0,1,0,0,36,42019</v>
      </c>
    </row>
    <row r="636" spans="1:38" x14ac:dyDescent="0.25">
      <c r="A636" s="1">
        <v>67445</v>
      </c>
      <c r="B636" s="1">
        <v>1163</v>
      </c>
      <c r="C636" s="1">
        <v>0</v>
      </c>
      <c r="D636" s="1">
        <v>1</v>
      </c>
      <c r="E636" s="1">
        <v>63</v>
      </c>
      <c r="F636" s="1">
        <v>757</v>
      </c>
      <c r="G636" s="1">
        <v>80</v>
      </c>
      <c r="H636" s="1">
        <v>217</v>
      </c>
      <c r="I636" s="1">
        <v>29</v>
      </c>
      <c r="J636" s="1">
        <v>80</v>
      </c>
      <c r="K636" s="1">
        <v>11</v>
      </c>
      <c r="L636" s="1">
        <v>5</v>
      </c>
      <c r="M636" s="1">
        <v>9</v>
      </c>
      <c r="N636" s="1">
        <v>6</v>
      </c>
      <c r="O636" s="1">
        <v>12</v>
      </c>
      <c r="P636" s="1">
        <v>6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46</v>
      </c>
      <c r="Y636" s="1">
        <v>2845</v>
      </c>
      <c r="Z636" s="1">
        <v>0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1152</v>
      </c>
      <c r="AJ636" s="2">
        <v>42004</v>
      </c>
      <c r="AL636" t="str">
        <f t="shared" si="11"/>
        <v>1163,0,1,63,757,80,217,29,80,11,5,9,6,12,6,0,0,0,0,0,0,0,46,2845,0,1,0,0,0,0,1,0,0,1152,42004</v>
      </c>
    </row>
    <row r="637" spans="1:38" x14ac:dyDescent="0.25">
      <c r="A637" s="1">
        <v>50616</v>
      </c>
      <c r="B637" s="1">
        <v>58</v>
      </c>
      <c r="C637" s="1">
        <v>0</v>
      </c>
      <c r="D637" s="1">
        <v>1</v>
      </c>
      <c r="E637" s="1">
        <v>71</v>
      </c>
      <c r="F637" s="1">
        <v>30</v>
      </c>
      <c r="G637" s="1">
        <v>2</v>
      </c>
      <c r="H637" s="1">
        <v>25</v>
      </c>
      <c r="I637" s="1">
        <v>0</v>
      </c>
      <c r="J637" s="1">
        <v>1</v>
      </c>
      <c r="K637" s="1">
        <v>9</v>
      </c>
      <c r="L637" s="1">
        <v>1</v>
      </c>
      <c r="M637" s="1">
        <v>1</v>
      </c>
      <c r="N637" s="1">
        <v>1</v>
      </c>
      <c r="O637" s="1">
        <v>4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70</v>
      </c>
      <c r="Y637" s="1">
        <v>2236</v>
      </c>
      <c r="Z637" s="1">
        <v>0</v>
      </c>
      <c r="AA637" s="1">
        <v>0</v>
      </c>
      <c r="AB637" s="1">
        <v>0</v>
      </c>
      <c r="AC637" s="1">
        <v>1</v>
      </c>
      <c r="AD637" s="1">
        <v>0</v>
      </c>
      <c r="AE637" s="1">
        <v>0</v>
      </c>
      <c r="AF637" s="1">
        <v>0</v>
      </c>
      <c r="AG637" s="1">
        <v>0</v>
      </c>
      <c r="AH637" s="1">
        <v>1</v>
      </c>
      <c r="AI637" s="1">
        <v>49</v>
      </c>
      <c r="AJ637" s="2">
        <v>42613</v>
      </c>
      <c r="AL637" t="str">
        <f t="shared" si="11"/>
        <v>58,0,1,71,30,2,25,0,1,9,1,1,1,4,2,0,0,0,0,0,0,0,70,2236,0,0,0,1,0,0,0,0,1,49,42613</v>
      </c>
    </row>
    <row r="638" spans="1:38" x14ac:dyDescent="0.25">
      <c r="A638" s="1">
        <v>49431</v>
      </c>
      <c r="B638" s="1">
        <v>348</v>
      </c>
      <c r="C638" s="1">
        <v>0</v>
      </c>
      <c r="D638" s="1">
        <v>1</v>
      </c>
      <c r="E638" s="1">
        <v>9</v>
      </c>
      <c r="F638" s="1">
        <v>219</v>
      </c>
      <c r="G638" s="1">
        <v>3</v>
      </c>
      <c r="H638" s="1">
        <v>100</v>
      </c>
      <c r="I638" s="1">
        <v>26</v>
      </c>
      <c r="J638" s="1">
        <v>0</v>
      </c>
      <c r="K638" s="1">
        <v>17</v>
      </c>
      <c r="L638" s="1">
        <v>2</v>
      </c>
      <c r="M638" s="1">
        <v>7</v>
      </c>
      <c r="N638" s="1">
        <v>1</v>
      </c>
      <c r="O638" s="1">
        <v>5</v>
      </c>
      <c r="P638" s="1">
        <v>8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65</v>
      </c>
      <c r="Y638" s="1">
        <v>2854</v>
      </c>
      <c r="Z638" s="1">
        <v>1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331</v>
      </c>
      <c r="AJ638" s="2">
        <v>41995</v>
      </c>
      <c r="AL638" t="str">
        <f t="shared" si="11"/>
        <v>348,0,1,9,219,3,100,26,0,17,2,7,1,5,8,0,0,0,0,0,0,0,65,2854,1,0,0,0,0,0,1,0,0,331,41995</v>
      </c>
    </row>
    <row r="639" spans="1:38" x14ac:dyDescent="0.25">
      <c r="A639" s="1">
        <v>61278</v>
      </c>
      <c r="B639" s="1">
        <v>150</v>
      </c>
      <c r="C639" s="1">
        <v>0</v>
      </c>
      <c r="D639" s="1">
        <v>1</v>
      </c>
      <c r="E639" s="1">
        <v>87</v>
      </c>
      <c r="F639" s="1">
        <v>111</v>
      </c>
      <c r="G639" s="1">
        <v>3</v>
      </c>
      <c r="H639" s="1">
        <v>28</v>
      </c>
      <c r="I639" s="1">
        <v>2</v>
      </c>
      <c r="J639" s="1">
        <v>6</v>
      </c>
      <c r="K639" s="1">
        <v>15</v>
      </c>
      <c r="L639" s="1">
        <v>2</v>
      </c>
      <c r="M639" s="1">
        <v>3</v>
      </c>
      <c r="N639" s="1">
        <v>1</v>
      </c>
      <c r="O639" s="1">
        <v>4</v>
      </c>
      <c r="P639" s="1">
        <v>6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67</v>
      </c>
      <c r="Y639" s="1">
        <v>2335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135</v>
      </c>
      <c r="AJ639" s="2">
        <v>42514</v>
      </c>
      <c r="AL639" t="str">
        <f t="shared" si="11"/>
        <v>150,0,1,87,111,3,28,2,6,15,2,3,1,4,6,0,0,0,0,0,0,0,67,2335,0,0,0,1,0,0,1,0,0,135,42514</v>
      </c>
    </row>
    <row r="640" spans="1:38" x14ac:dyDescent="0.25">
      <c r="A640" s="1">
        <v>26490</v>
      </c>
      <c r="B640" s="1">
        <v>185</v>
      </c>
      <c r="C640" s="1">
        <v>0</v>
      </c>
      <c r="D640" s="1">
        <v>0</v>
      </c>
      <c r="E640" s="1">
        <v>92</v>
      </c>
      <c r="F640" s="1">
        <v>45</v>
      </c>
      <c r="G640" s="1">
        <v>47</v>
      </c>
      <c r="H640" s="1">
        <v>52</v>
      </c>
      <c r="I640" s="1">
        <v>21</v>
      </c>
      <c r="J640" s="1">
        <v>20</v>
      </c>
      <c r="K640" s="1">
        <v>25</v>
      </c>
      <c r="L640" s="1">
        <v>2</v>
      </c>
      <c r="M640" s="1">
        <v>3</v>
      </c>
      <c r="N640" s="1">
        <v>1</v>
      </c>
      <c r="O640" s="1">
        <v>5</v>
      </c>
      <c r="P640" s="1">
        <v>6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62</v>
      </c>
      <c r="Y640" s="1">
        <v>2804</v>
      </c>
      <c r="Z640" s="1">
        <v>0</v>
      </c>
      <c r="AA640" s="1">
        <v>0</v>
      </c>
      <c r="AB640" s="1">
        <v>0</v>
      </c>
      <c r="AC640" s="1">
        <v>1</v>
      </c>
      <c r="AD640" s="1">
        <v>0</v>
      </c>
      <c r="AE640" s="1">
        <v>1</v>
      </c>
      <c r="AF640" s="1">
        <v>0</v>
      </c>
      <c r="AG640" s="1">
        <v>0</v>
      </c>
      <c r="AH640" s="1">
        <v>0</v>
      </c>
      <c r="AI640" s="1">
        <v>160</v>
      </c>
      <c r="AJ640" s="2">
        <v>42045</v>
      </c>
      <c r="AL640" t="str">
        <f t="shared" si="11"/>
        <v>185,0,0,92,45,47,52,21,20,25,2,3,1,5,6,0,0,0,0,0,0,0,62,2804,0,0,0,1,0,1,0,0,0,160,42045</v>
      </c>
    </row>
    <row r="641" spans="1:38" x14ac:dyDescent="0.25">
      <c r="A641" s="1">
        <v>73059</v>
      </c>
      <c r="B641" s="1">
        <v>1024</v>
      </c>
      <c r="C641" s="1">
        <v>0</v>
      </c>
      <c r="D641" s="1">
        <v>1</v>
      </c>
      <c r="E641" s="1">
        <v>36</v>
      </c>
      <c r="F641" s="1">
        <v>410</v>
      </c>
      <c r="G641" s="1">
        <v>112</v>
      </c>
      <c r="H641" s="1">
        <v>420</v>
      </c>
      <c r="I641" s="1">
        <v>0</v>
      </c>
      <c r="J641" s="1">
        <v>82</v>
      </c>
      <c r="K641" s="1">
        <v>71</v>
      </c>
      <c r="L641" s="1">
        <v>1</v>
      </c>
      <c r="M641" s="1">
        <v>9</v>
      </c>
      <c r="N641" s="1">
        <v>3</v>
      </c>
      <c r="O641" s="1">
        <v>13</v>
      </c>
      <c r="P641" s="1">
        <v>4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73</v>
      </c>
      <c r="Y641" s="1">
        <v>2461</v>
      </c>
      <c r="Z641" s="1">
        <v>0</v>
      </c>
      <c r="AA641" s="1">
        <v>0</v>
      </c>
      <c r="AB641" s="1">
        <v>0</v>
      </c>
      <c r="AC641" s="1">
        <v>1</v>
      </c>
      <c r="AD641" s="1">
        <v>0</v>
      </c>
      <c r="AE641" s="1">
        <v>0</v>
      </c>
      <c r="AF641" s="1">
        <v>0</v>
      </c>
      <c r="AG641" s="1">
        <v>0</v>
      </c>
      <c r="AH641" s="1">
        <v>1</v>
      </c>
      <c r="AI641" s="1">
        <v>953</v>
      </c>
      <c r="AJ641" s="2">
        <v>42388</v>
      </c>
      <c r="AL641" t="str">
        <f t="shared" si="11"/>
        <v>1024,0,1,36,410,112,420,0,82,71,1,9,3,13,4,0,0,0,0,0,0,0,73,2461,0,0,0,1,0,0,0,0,1,953,42388</v>
      </c>
    </row>
    <row r="642" spans="1:38" x14ac:dyDescent="0.25">
      <c r="A642" s="1">
        <v>46734</v>
      </c>
      <c r="B642" s="1">
        <v>147</v>
      </c>
      <c r="C642" s="1">
        <v>1</v>
      </c>
      <c r="D642" s="1">
        <v>2</v>
      </c>
      <c r="E642" s="1">
        <v>86</v>
      </c>
      <c r="F642" s="1">
        <v>100</v>
      </c>
      <c r="G642" s="1">
        <v>1</v>
      </c>
      <c r="H642" s="1">
        <v>39</v>
      </c>
      <c r="I642" s="1">
        <v>6</v>
      </c>
      <c r="J642" s="1">
        <v>1</v>
      </c>
      <c r="K642" s="1">
        <v>76</v>
      </c>
      <c r="L642" s="1">
        <v>4</v>
      </c>
      <c r="M642" s="1">
        <v>3</v>
      </c>
      <c r="N642" s="1">
        <v>2</v>
      </c>
      <c r="O642" s="1">
        <v>3</v>
      </c>
      <c r="P642" s="1">
        <v>6</v>
      </c>
      <c r="Q642" s="1">
        <v>0</v>
      </c>
      <c r="R642" s="1">
        <v>0</v>
      </c>
      <c r="S642" s="1">
        <v>1</v>
      </c>
      <c r="T642" s="1">
        <v>0</v>
      </c>
      <c r="U642" s="1">
        <v>0</v>
      </c>
      <c r="V642" s="1">
        <v>0</v>
      </c>
      <c r="W642" s="1">
        <v>0</v>
      </c>
      <c r="X642" s="1">
        <v>54</v>
      </c>
      <c r="Y642" s="1">
        <v>2410</v>
      </c>
      <c r="Z642" s="1">
        <v>0</v>
      </c>
      <c r="AA642" s="1">
        <v>0</v>
      </c>
      <c r="AB642" s="1">
        <v>1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1</v>
      </c>
      <c r="AI642" s="1">
        <v>71</v>
      </c>
      <c r="AJ642" s="2">
        <v>42439</v>
      </c>
      <c r="AL642" t="str">
        <f t="shared" si="11"/>
        <v>147,1,2,86,100,1,39,6,1,76,4,3,2,3,6,0,0,1,0,0,0,0,54,2410,0,0,1,0,0,0,0,0,1,71,42439</v>
      </c>
    </row>
    <row r="643" spans="1:38" x14ac:dyDescent="0.25">
      <c r="A643" s="1">
        <v>56253</v>
      </c>
      <c r="B643" s="1">
        <v>592</v>
      </c>
      <c r="C643" s="1">
        <v>0</v>
      </c>
      <c r="D643" s="1">
        <v>1</v>
      </c>
      <c r="E643" s="1">
        <v>83</v>
      </c>
      <c r="F643" s="1">
        <v>509</v>
      </c>
      <c r="G643" s="1">
        <v>0</v>
      </c>
      <c r="H643" s="1">
        <v>65</v>
      </c>
      <c r="I643" s="1">
        <v>7</v>
      </c>
      <c r="J643" s="1">
        <v>11</v>
      </c>
      <c r="K643" s="1">
        <v>5</v>
      </c>
      <c r="L643" s="1">
        <v>4</v>
      </c>
      <c r="M643" s="1">
        <v>7</v>
      </c>
      <c r="N643" s="1">
        <v>2</v>
      </c>
      <c r="O643" s="1">
        <v>9</v>
      </c>
      <c r="P643" s="1">
        <v>6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57</v>
      </c>
      <c r="Y643" s="1">
        <v>2728</v>
      </c>
      <c r="Z643" s="1">
        <v>0</v>
      </c>
      <c r="AA643" s="1">
        <v>0</v>
      </c>
      <c r="AB643" s="1">
        <v>0</v>
      </c>
      <c r="AC643" s="1">
        <v>1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587</v>
      </c>
      <c r="AJ643" s="2">
        <v>42121</v>
      </c>
      <c r="AL643" t="str">
        <f t="shared" si="11"/>
        <v>592,0,1,83,509,0,65,7,11,5,4,7,2,9,6,0,0,0,0,0,0,0,57,2728,0,0,0,1,0,0,1,0,0,587,42121</v>
      </c>
    </row>
    <row r="644" spans="1:38" x14ac:dyDescent="0.25">
      <c r="A644" s="1">
        <v>19986</v>
      </c>
      <c r="B644" s="1">
        <v>16</v>
      </c>
      <c r="C644" s="1">
        <v>1</v>
      </c>
      <c r="D644" s="1">
        <v>0</v>
      </c>
      <c r="E644" s="1">
        <v>74</v>
      </c>
      <c r="F644" s="1">
        <v>3</v>
      </c>
      <c r="G644" s="1">
        <v>6</v>
      </c>
      <c r="H644" s="1">
        <v>5</v>
      </c>
      <c r="I644" s="1">
        <v>0</v>
      </c>
      <c r="J644" s="1">
        <v>2</v>
      </c>
      <c r="K644" s="1">
        <v>6</v>
      </c>
      <c r="L644" s="1">
        <v>1</v>
      </c>
      <c r="M644" s="1">
        <v>0</v>
      </c>
      <c r="N644" s="1">
        <v>0</v>
      </c>
      <c r="O644" s="1">
        <v>3</v>
      </c>
      <c r="P644" s="1">
        <v>7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35</v>
      </c>
      <c r="Y644" s="1">
        <v>2386</v>
      </c>
      <c r="Z644" s="1">
        <v>0</v>
      </c>
      <c r="AA644" s="1">
        <v>1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10</v>
      </c>
      <c r="AJ644" s="2">
        <v>42463</v>
      </c>
      <c r="AL644" t="str">
        <f t="shared" si="11"/>
        <v>16,1,0,74,3,6,5,0,2,6,1,0,0,3,7,0,0,0,0,0,0,0,35,2386,0,1,0,0,0,0,1,0,0,10,42463</v>
      </c>
    </row>
    <row r="645" spans="1:38" x14ac:dyDescent="0.25">
      <c r="A645" s="1">
        <v>58330</v>
      </c>
      <c r="B645" s="1">
        <v>913</v>
      </c>
      <c r="C645" s="1">
        <v>0</v>
      </c>
      <c r="D645" s="1">
        <v>1</v>
      </c>
      <c r="E645" s="1">
        <v>87</v>
      </c>
      <c r="F645" s="1">
        <v>445</v>
      </c>
      <c r="G645" s="1">
        <v>53</v>
      </c>
      <c r="H645" s="1">
        <v>213</v>
      </c>
      <c r="I645" s="1">
        <v>104</v>
      </c>
      <c r="J645" s="1">
        <v>98</v>
      </c>
      <c r="K645" s="1">
        <v>151</v>
      </c>
      <c r="L645" s="1">
        <v>1</v>
      </c>
      <c r="M645" s="1">
        <v>6</v>
      </c>
      <c r="N645" s="1">
        <v>4</v>
      </c>
      <c r="O645" s="1">
        <v>13</v>
      </c>
      <c r="P645" s="1">
        <v>4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45</v>
      </c>
      <c r="Y645" s="1">
        <v>2345</v>
      </c>
      <c r="Z645" s="1">
        <v>0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1</v>
      </c>
      <c r="AG645" s="1">
        <v>0</v>
      </c>
      <c r="AH645" s="1">
        <v>0</v>
      </c>
      <c r="AI645" s="1">
        <v>762</v>
      </c>
      <c r="AJ645" s="2">
        <v>42504</v>
      </c>
      <c r="AL645" t="str">
        <f t="shared" si="11"/>
        <v>913,0,1,87,445,53,213,104,98,151,1,6,4,13,4,0,0,0,0,0,0,0,45,2345,0,0,0,0,1,0,1,0,0,762,42504</v>
      </c>
    </row>
    <row r="646" spans="1:38" x14ac:dyDescent="0.25">
      <c r="A646" s="1">
        <v>25965</v>
      </c>
      <c r="B646" s="1">
        <v>63</v>
      </c>
      <c r="C646" s="1">
        <v>0</v>
      </c>
      <c r="D646" s="1">
        <v>0</v>
      </c>
      <c r="E646" s="1">
        <v>29</v>
      </c>
      <c r="F646" s="1">
        <v>2</v>
      </c>
      <c r="G646" s="1">
        <v>2</v>
      </c>
      <c r="H646" s="1">
        <v>11</v>
      </c>
      <c r="I646" s="1">
        <v>41</v>
      </c>
      <c r="J646" s="1">
        <v>7</v>
      </c>
      <c r="K646" s="1">
        <v>11</v>
      </c>
      <c r="L646" s="1">
        <v>1</v>
      </c>
      <c r="M646" s="1">
        <v>2</v>
      </c>
      <c r="N646" s="1">
        <v>0</v>
      </c>
      <c r="O646" s="1">
        <v>3</v>
      </c>
      <c r="P646" s="1">
        <v>8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40</v>
      </c>
      <c r="Y646" s="1">
        <v>2819</v>
      </c>
      <c r="Z646" s="1">
        <v>0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52</v>
      </c>
      <c r="AJ646" s="2">
        <v>42030</v>
      </c>
      <c r="AL646" t="str">
        <f t="shared" si="11"/>
        <v>63,0,0,29,2,2,11,41,7,11,1,2,0,3,8,0,0,0,0,0,0,0,40,2819,0,1,0,0,0,0,0,0,0,52,42030</v>
      </c>
    </row>
    <row r="647" spans="1:38" x14ac:dyDescent="0.25">
      <c r="A647" s="1">
        <v>14661</v>
      </c>
      <c r="B647" s="1">
        <v>24</v>
      </c>
      <c r="C647" s="1">
        <v>0</v>
      </c>
      <c r="D647" s="1">
        <v>0</v>
      </c>
      <c r="E647" s="1">
        <v>88</v>
      </c>
      <c r="F647" s="1">
        <v>4</v>
      </c>
      <c r="G647" s="1">
        <v>1</v>
      </c>
      <c r="H647" s="1">
        <v>11</v>
      </c>
      <c r="I647" s="1">
        <v>6</v>
      </c>
      <c r="J647" s="1">
        <v>2</v>
      </c>
      <c r="K647" s="1">
        <v>2</v>
      </c>
      <c r="L647" s="1">
        <v>1</v>
      </c>
      <c r="M647" s="1">
        <v>1</v>
      </c>
      <c r="N647" s="1">
        <v>0</v>
      </c>
      <c r="O647" s="1">
        <v>3</v>
      </c>
      <c r="P647" s="1">
        <v>6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64</v>
      </c>
      <c r="Y647" s="1">
        <v>2703</v>
      </c>
      <c r="Z647" s="1">
        <v>0</v>
      </c>
      <c r="AA647" s="1">
        <v>0</v>
      </c>
      <c r="AB647" s="1">
        <v>0</v>
      </c>
      <c r="AC647" s="1">
        <v>1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  <c r="AI647" s="1">
        <v>22</v>
      </c>
      <c r="AJ647" s="2">
        <v>42146</v>
      </c>
      <c r="AL647" t="str">
        <f t="shared" si="11"/>
        <v>24,0,0,88,4,1,11,6,2,2,1,1,0,3,6,0,0,0,0,0,0,0,64,2703,0,0,0,1,0,0,0,1,0,22,42146</v>
      </c>
    </row>
    <row r="648" spans="1:38" x14ac:dyDescent="0.25">
      <c r="A648" s="1">
        <v>18690</v>
      </c>
      <c r="B648" s="1">
        <v>41</v>
      </c>
      <c r="C648" s="1">
        <v>0</v>
      </c>
      <c r="D648" s="1">
        <v>0</v>
      </c>
      <c r="E648" s="1">
        <v>77</v>
      </c>
      <c r="F648" s="1">
        <v>6</v>
      </c>
      <c r="G648" s="1">
        <v>1</v>
      </c>
      <c r="H648" s="1">
        <v>7</v>
      </c>
      <c r="I648" s="1">
        <v>23</v>
      </c>
      <c r="J648" s="1">
        <v>4</v>
      </c>
      <c r="K648" s="1">
        <v>19</v>
      </c>
      <c r="L648" s="1">
        <v>1</v>
      </c>
      <c r="M648" s="1">
        <v>1</v>
      </c>
      <c r="N648" s="1">
        <v>1</v>
      </c>
      <c r="O648" s="1">
        <v>2</v>
      </c>
      <c r="P648" s="1">
        <v>8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61</v>
      </c>
      <c r="Y648" s="1">
        <v>2707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0</v>
      </c>
      <c r="AH648" s="1">
        <v>0</v>
      </c>
      <c r="AI648" s="1">
        <v>22</v>
      </c>
      <c r="AJ648" s="2">
        <v>42142</v>
      </c>
      <c r="AL648" t="str">
        <f t="shared" si="11"/>
        <v>41,0,0,77,6,1,7,23,4,19,1,1,1,2,8,0,0,0,0,0,0,0,61,2707,0,1,0,0,0,0,1,0,0,22,42142</v>
      </c>
    </row>
    <row r="649" spans="1:38" x14ac:dyDescent="0.25">
      <c r="A649" s="1">
        <v>45068</v>
      </c>
      <c r="B649" s="1">
        <v>17</v>
      </c>
      <c r="C649" s="1">
        <v>0</v>
      </c>
      <c r="D649" s="1">
        <v>1</v>
      </c>
      <c r="E649" s="1">
        <v>25</v>
      </c>
      <c r="F649" s="1">
        <v>14</v>
      </c>
      <c r="G649" s="1">
        <v>0</v>
      </c>
      <c r="H649" s="1">
        <v>3</v>
      </c>
      <c r="I649" s="1">
        <v>0</v>
      </c>
      <c r="J649" s="1">
        <v>0</v>
      </c>
      <c r="K649" s="1">
        <v>3</v>
      </c>
      <c r="L649" s="1">
        <v>1</v>
      </c>
      <c r="M649" s="1">
        <v>1</v>
      </c>
      <c r="N649" s="1">
        <v>0</v>
      </c>
      <c r="O649" s="1">
        <v>2</v>
      </c>
      <c r="P649" s="1">
        <v>7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46</v>
      </c>
      <c r="Y649" s="1">
        <v>2568</v>
      </c>
      <c r="Z649" s="1">
        <v>0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0</v>
      </c>
      <c r="AG649" s="1">
        <v>0</v>
      </c>
      <c r="AH649" s="1">
        <v>1</v>
      </c>
      <c r="AI649" s="1">
        <v>14</v>
      </c>
      <c r="AJ649" s="2">
        <v>42281</v>
      </c>
      <c r="AL649" t="str">
        <f t="shared" si="11"/>
        <v>17,0,1,25,14,0,3,0,0,3,1,1,0,2,7,0,0,0,0,0,0,0,46,2568,0,0,0,1,0,0,0,0,1,14,42281</v>
      </c>
    </row>
    <row r="650" spans="1:38" x14ac:dyDescent="0.25">
      <c r="A650" s="1">
        <v>21063</v>
      </c>
      <c r="B650" s="1">
        <v>44</v>
      </c>
      <c r="C650" s="1">
        <v>1</v>
      </c>
      <c r="D650" s="1">
        <v>0</v>
      </c>
      <c r="E650" s="1">
        <v>34</v>
      </c>
      <c r="F650" s="1">
        <v>1</v>
      </c>
      <c r="G650" s="1">
        <v>10</v>
      </c>
      <c r="H650" s="1">
        <v>11</v>
      </c>
      <c r="I650" s="1">
        <v>19</v>
      </c>
      <c r="J650" s="1">
        <v>3</v>
      </c>
      <c r="K650" s="1">
        <v>15</v>
      </c>
      <c r="L650" s="1">
        <v>2</v>
      </c>
      <c r="M650" s="1">
        <v>2</v>
      </c>
      <c r="N650" s="1">
        <v>0</v>
      </c>
      <c r="O650" s="1">
        <v>3</v>
      </c>
      <c r="P650" s="1">
        <v>6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33</v>
      </c>
      <c r="Y650" s="1">
        <v>2436</v>
      </c>
      <c r="Z650" s="1">
        <v>0</v>
      </c>
      <c r="AA650" s="1">
        <v>0</v>
      </c>
      <c r="AB650" s="1">
        <v>1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29</v>
      </c>
      <c r="AJ650" s="2">
        <v>42413</v>
      </c>
      <c r="AL650" t="str">
        <f t="shared" si="11"/>
        <v>44,1,0,34,1,10,11,19,3,15,2,2,0,3,6,0,0,0,0,0,0,0,33,2436,0,0,1,0,0,0,0,0,0,29,42413</v>
      </c>
    </row>
    <row r="651" spans="1:38" x14ac:dyDescent="0.25">
      <c r="A651" s="1">
        <v>29187</v>
      </c>
      <c r="B651" s="1">
        <v>32</v>
      </c>
      <c r="C651" s="1">
        <v>1</v>
      </c>
      <c r="D651" s="1">
        <v>0</v>
      </c>
      <c r="E651" s="1">
        <v>43</v>
      </c>
      <c r="F651" s="1">
        <v>26</v>
      </c>
      <c r="G651" s="1">
        <v>0</v>
      </c>
      <c r="H651" s="1">
        <v>6</v>
      </c>
      <c r="I651" s="1">
        <v>0</v>
      </c>
      <c r="J651" s="1">
        <v>0</v>
      </c>
      <c r="K651" s="1">
        <v>2</v>
      </c>
      <c r="L651" s="1">
        <v>1</v>
      </c>
      <c r="M651" s="1">
        <v>1</v>
      </c>
      <c r="N651" s="1">
        <v>0</v>
      </c>
      <c r="O651" s="1">
        <v>3</v>
      </c>
      <c r="P651" s="1">
        <v>8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52</v>
      </c>
      <c r="Y651" s="1">
        <v>2575</v>
      </c>
      <c r="Z651" s="1">
        <v>0</v>
      </c>
      <c r="AA651" s="1">
        <v>1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1</v>
      </c>
      <c r="AI651" s="1">
        <v>30</v>
      </c>
      <c r="AJ651" s="2">
        <v>42274</v>
      </c>
      <c r="AL651" t="str">
        <f t="shared" si="11"/>
        <v>32,1,0,43,26,0,6,0,0,2,1,1,0,3,8,0,0,0,0,0,0,0,52,2575,0,1,0,0,0,0,0,0,1,30,42274</v>
      </c>
    </row>
    <row r="652" spans="1:38" x14ac:dyDescent="0.25">
      <c r="A652" s="1">
        <v>54690</v>
      </c>
      <c r="B652" s="1">
        <v>180</v>
      </c>
      <c r="C652" s="1">
        <v>1</v>
      </c>
      <c r="D652" s="1">
        <v>1</v>
      </c>
      <c r="E652" s="1">
        <v>76</v>
      </c>
      <c r="F652" s="1">
        <v>111</v>
      </c>
      <c r="G652" s="1">
        <v>16</v>
      </c>
      <c r="H652" s="1">
        <v>37</v>
      </c>
      <c r="I652" s="1">
        <v>7</v>
      </c>
      <c r="J652" s="1">
        <v>9</v>
      </c>
      <c r="K652" s="1">
        <v>18</v>
      </c>
      <c r="L652" s="1">
        <v>3</v>
      </c>
      <c r="M652" s="1">
        <v>3</v>
      </c>
      <c r="N652" s="1">
        <v>1</v>
      </c>
      <c r="O652" s="1">
        <v>5</v>
      </c>
      <c r="P652" s="1">
        <v>3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49</v>
      </c>
      <c r="Y652" s="1">
        <v>2393</v>
      </c>
      <c r="Z652" s="1">
        <v>0</v>
      </c>
      <c r="AA652" s="1">
        <v>1</v>
      </c>
      <c r="AB652" s="1">
        <v>0</v>
      </c>
      <c r="AC652" s="1">
        <v>0</v>
      </c>
      <c r="AD652" s="1">
        <v>0</v>
      </c>
      <c r="AE652" s="1">
        <v>1</v>
      </c>
      <c r="AF652" s="1">
        <v>0</v>
      </c>
      <c r="AG652" s="1">
        <v>0</v>
      </c>
      <c r="AH652" s="1">
        <v>0</v>
      </c>
      <c r="AI652" s="1">
        <v>162</v>
      </c>
      <c r="AJ652" s="2">
        <v>42456</v>
      </c>
      <c r="AL652" t="str">
        <f t="shared" si="11"/>
        <v>180,1,1,76,111,16,37,7,9,18,3,3,1,5,3,0,0,0,0,0,0,0,49,2393,0,1,0,0,0,1,0,0,0,162,42456</v>
      </c>
    </row>
    <row r="653" spans="1:38" x14ac:dyDescent="0.25">
      <c r="A653" s="1">
        <v>59304</v>
      </c>
      <c r="B653" s="1">
        <v>1038</v>
      </c>
      <c r="C653" s="1">
        <v>0</v>
      </c>
      <c r="D653" s="1">
        <v>1</v>
      </c>
      <c r="E653" s="1">
        <v>81</v>
      </c>
      <c r="F653" s="1">
        <v>418</v>
      </c>
      <c r="G653" s="1">
        <v>61</v>
      </c>
      <c r="H653" s="1">
        <v>428</v>
      </c>
      <c r="I653" s="1">
        <v>80</v>
      </c>
      <c r="J653" s="1">
        <v>51</v>
      </c>
      <c r="K653" s="1">
        <v>10</v>
      </c>
      <c r="L653" s="1">
        <v>3</v>
      </c>
      <c r="M653" s="1">
        <v>7</v>
      </c>
      <c r="N653" s="1">
        <v>8</v>
      </c>
      <c r="O653" s="1">
        <v>10</v>
      </c>
      <c r="P653" s="1">
        <v>5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56</v>
      </c>
      <c r="Y653" s="1">
        <v>2494</v>
      </c>
      <c r="Z653" s="1">
        <v>0</v>
      </c>
      <c r="AA653" s="1">
        <v>1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1</v>
      </c>
      <c r="AI653" s="1">
        <v>1028</v>
      </c>
      <c r="AJ653" s="2">
        <v>42355</v>
      </c>
      <c r="AL653" t="str">
        <f t="shared" si="11"/>
        <v>1038,0,1,81,418,61,428,80,51,10,3,7,8,10,5,0,0,0,0,0,0,0,56,2494,0,1,0,0,0,0,0,0,1,1028,42355</v>
      </c>
    </row>
    <row r="654" spans="1:38" x14ac:dyDescent="0.25">
      <c r="A654" s="1">
        <v>59247</v>
      </c>
      <c r="B654" s="1">
        <v>491</v>
      </c>
      <c r="C654" s="1">
        <v>0</v>
      </c>
      <c r="D654" s="1">
        <v>2</v>
      </c>
      <c r="E654" s="1">
        <v>87</v>
      </c>
      <c r="F654" s="1">
        <v>327</v>
      </c>
      <c r="G654" s="1">
        <v>9</v>
      </c>
      <c r="H654" s="1">
        <v>122</v>
      </c>
      <c r="I654" s="1">
        <v>19</v>
      </c>
      <c r="J654" s="1">
        <v>14</v>
      </c>
      <c r="K654" s="1">
        <v>83</v>
      </c>
      <c r="L654" s="1">
        <v>5</v>
      </c>
      <c r="M654" s="1">
        <v>5</v>
      </c>
      <c r="N654" s="1">
        <v>2</v>
      </c>
      <c r="O654" s="1">
        <v>9</v>
      </c>
      <c r="P654" s="1">
        <v>6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58</v>
      </c>
      <c r="Y654" s="1">
        <v>2392</v>
      </c>
      <c r="Z654" s="1">
        <v>0</v>
      </c>
      <c r="AA654" s="1">
        <v>0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>
        <v>1</v>
      </c>
      <c r="AH654" s="1">
        <v>0</v>
      </c>
      <c r="AI654" s="1">
        <v>408</v>
      </c>
      <c r="AJ654" s="2">
        <v>42457</v>
      </c>
      <c r="AL654" t="str">
        <f t="shared" si="11"/>
        <v>491,0,2,87,327,9,122,19,14,83,5,5,2,9,6,0,0,0,0,0,0,0,58,2392,0,0,1,0,0,0,0,1,0,408,42457</v>
      </c>
    </row>
    <row r="655" spans="1:38" x14ac:dyDescent="0.25">
      <c r="A655" s="1">
        <v>66731</v>
      </c>
      <c r="B655" s="1">
        <v>888</v>
      </c>
      <c r="C655" s="1">
        <v>0</v>
      </c>
      <c r="D655" s="1">
        <v>1</v>
      </c>
      <c r="E655" s="1">
        <v>33</v>
      </c>
      <c r="F655" s="1">
        <v>371</v>
      </c>
      <c r="G655" s="1">
        <v>159</v>
      </c>
      <c r="H655" s="1">
        <v>194</v>
      </c>
      <c r="I655" s="1">
        <v>58</v>
      </c>
      <c r="J655" s="1">
        <v>106</v>
      </c>
      <c r="K655" s="1">
        <v>141</v>
      </c>
      <c r="L655" s="1">
        <v>4</v>
      </c>
      <c r="M655" s="1">
        <v>4</v>
      </c>
      <c r="N655" s="1">
        <v>3</v>
      </c>
      <c r="O655" s="1">
        <v>6</v>
      </c>
      <c r="P655" s="1">
        <v>3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50</v>
      </c>
      <c r="Y655" s="1">
        <v>2814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1</v>
      </c>
      <c r="AG655" s="1">
        <v>0</v>
      </c>
      <c r="AH655" s="1">
        <v>0</v>
      </c>
      <c r="AI655" s="1">
        <v>747</v>
      </c>
      <c r="AJ655" s="2">
        <v>42035</v>
      </c>
      <c r="AL655" t="str">
        <f t="shared" si="11"/>
        <v>888,0,1,33,371,159,194,58,106,141,4,4,3,6,3,0,0,0,0,0,0,0,50,2814,0,0,0,0,1,0,1,0,0,747,42035</v>
      </c>
    </row>
    <row r="656" spans="1:38" x14ac:dyDescent="0.25">
      <c r="A656" s="1">
        <v>77353</v>
      </c>
      <c r="B656" s="1">
        <v>611</v>
      </c>
      <c r="C656" s="1">
        <v>0</v>
      </c>
      <c r="D656" s="1">
        <v>1</v>
      </c>
      <c r="E656" s="1">
        <v>38</v>
      </c>
      <c r="F656" s="1">
        <v>275</v>
      </c>
      <c r="G656" s="1">
        <v>59</v>
      </c>
      <c r="H656" s="1">
        <v>107</v>
      </c>
      <c r="I656" s="1">
        <v>69</v>
      </c>
      <c r="J656" s="1">
        <v>101</v>
      </c>
      <c r="K656" s="1">
        <v>59</v>
      </c>
      <c r="L656" s="1">
        <v>2</v>
      </c>
      <c r="M656" s="1">
        <v>6</v>
      </c>
      <c r="N656" s="1">
        <v>4</v>
      </c>
      <c r="O656" s="1">
        <v>8</v>
      </c>
      <c r="P656" s="1">
        <v>4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40</v>
      </c>
      <c r="Y656" s="1">
        <v>2354</v>
      </c>
      <c r="Z656" s="1">
        <v>0</v>
      </c>
      <c r="AA656" s="1">
        <v>1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552</v>
      </c>
      <c r="AJ656" s="2">
        <v>42495</v>
      </c>
      <c r="AL656" t="str">
        <f t="shared" si="11"/>
        <v>611,0,1,38,275,59,107,69,101,59,2,6,4,8,4,0,0,0,0,0,0,0,40,2354,0,1,0,0,0,0,1,0,0,552,42495</v>
      </c>
    </row>
    <row r="657" spans="1:38" x14ac:dyDescent="0.25">
      <c r="A657" s="1">
        <v>52614</v>
      </c>
      <c r="B657" s="1">
        <v>952</v>
      </c>
      <c r="C657" s="1">
        <v>0</v>
      </c>
      <c r="D657" s="1">
        <v>1</v>
      </c>
      <c r="E657" s="1">
        <v>63</v>
      </c>
      <c r="F657" s="1">
        <v>789</v>
      </c>
      <c r="G657" s="1">
        <v>0</v>
      </c>
      <c r="H657" s="1">
        <v>142</v>
      </c>
      <c r="I657" s="1">
        <v>12</v>
      </c>
      <c r="J657" s="1">
        <v>9</v>
      </c>
      <c r="K657" s="1">
        <v>38</v>
      </c>
      <c r="L657" s="1">
        <v>2</v>
      </c>
      <c r="M657" s="1">
        <v>2</v>
      </c>
      <c r="N657" s="1">
        <v>4</v>
      </c>
      <c r="O657" s="1">
        <v>8</v>
      </c>
      <c r="P657" s="1">
        <v>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45</v>
      </c>
      <c r="Y657" s="1">
        <v>2734</v>
      </c>
      <c r="Z657" s="1">
        <v>0</v>
      </c>
      <c r="AA657" s="1">
        <v>0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  <c r="AI657" s="1">
        <v>914</v>
      </c>
      <c r="AJ657" s="2">
        <v>42115</v>
      </c>
      <c r="AL657" t="str">
        <f t="shared" si="11"/>
        <v>952,0,1,63,789,0,142,12,9,38,2,2,4,8,8,0,0,0,0,0,0,0,45,2734,0,0,1,0,0,0,0,0,1,914,42115</v>
      </c>
    </row>
    <row r="658" spans="1:38" x14ac:dyDescent="0.25">
      <c r="A658" s="1">
        <v>26751</v>
      </c>
      <c r="B658" s="1">
        <v>10</v>
      </c>
      <c r="C658" s="1">
        <v>2</v>
      </c>
      <c r="D658" s="1">
        <v>0</v>
      </c>
      <c r="E658" s="1">
        <v>26</v>
      </c>
      <c r="F658" s="1">
        <v>1</v>
      </c>
      <c r="G658" s="1">
        <v>1</v>
      </c>
      <c r="H658" s="1">
        <v>5</v>
      </c>
      <c r="I658" s="1">
        <v>0</v>
      </c>
      <c r="J658" s="1">
        <v>3</v>
      </c>
      <c r="K658" s="1">
        <v>1</v>
      </c>
      <c r="L658" s="1">
        <v>1</v>
      </c>
      <c r="M658" s="1">
        <v>1</v>
      </c>
      <c r="N658" s="1">
        <v>0</v>
      </c>
      <c r="O658" s="1">
        <v>2</v>
      </c>
      <c r="P658" s="1">
        <v>8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46</v>
      </c>
      <c r="Y658" s="1">
        <v>2197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9</v>
      </c>
      <c r="AJ658" s="2">
        <v>42652</v>
      </c>
      <c r="AL658" t="str">
        <f t="shared" si="11"/>
        <v>10,2,0,26,1,1,5,0,3,1,1,1,0,2,8,0,0,0,0,0,0,0,46,2197,0,1,0,0,0,0,1,0,0,9,42652</v>
      </c>
    </row>
    <row r="659" spans="1:38" x14ac:dyDescent="0.25">
      <c r="A659" s="1">
        <v>48192</v>
      </c>
      <c r="B659" s="1">
        <v>1497</v>
      </c>
      <c r="C659" s="1">
        <v>0</v>
      </c>
      <c r="D659" s="1">
        <v>0</v>
      </c>
      <c r="E659" s="1">
        <v>76</v>
      </c>
      <c r="F659" s="1">
        <v>1039</v>
      </c>
      <c r="G659" s="1">
        <v>43</v>
      </c>
      <c r="H659" s="1">
        <v>204</v>
      </c>
      <c r="I659" s="1">
        <v>153</v>
      </c>
      <c r="J659" s="1">
        <v>58</v>
      </c>
      <c r="K659" s="1">
        <v>29</v>
      </c>
      <c r="L659" s="1">
        <v>3</v>
      </c>
      <c r="M659" s="1">
        <v>2</v>
      </c>
      <c r="N659" s="1">
        <v>8</v>
      </c>
      <c r="O659" s="1">
        <v>12</v>
      </c>
      <c r="P659" s="1">
        <v>8</v>
      </c>
      <c r="Q659" s="1">
        <v>1</v>
      </c>
      <c r="R659" s="1">
        <v>1</v>
      </c>
      <c r="S659" s="1">
        <v>0</v>
      </c>
      <c r="T659" s="1">
        <v>1</v>
      </c>
      <c r="U659" s="1">
        <v>0</v>
      </c>
      <c r="V659" s="1">
        <v>0</v>
      </c>
      <c r="W659" s="1">
        <v>1</v>
      </c>
      <c r="X659" s="1">
        <v>62</v>
      </c>
      <c r="Y659" s="1">
        <v>2608</v>
      </c>
      <c r="Z659" s="1">
        <v>0</v>
      </c>
      <c r="AA659" s="1">
        <v>1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0</v>
      </c>
      <c r="AH659" s="1">
        <v>0</v>
      </c>
      <c r="AI659" s="1">
        <v>1468</v>
      </c>
      <c r="AJ659" s="2">
        <v>42241</v>
      </c>
      <c r="AL659" t="str">
        <f t="shared" si="11"/>
        <v>1497,0,0,76,1039,43,204,153,58,29,3,2,8,12,8,1,1,0,1,0,0,1,62,2608,0,1,0,0,0,0,1,0,0,1468,42241</v>
      </c>
    </row>
    <row r="660" spans="1:38" x14ac:dyDescent="0.25">
      <c r="A660" s="1">
        <v>70337</v>
      </c>
      <c r="B660" s="1">
        <v>485</v>
      </c>
      <c r="C660" s="1">
        <v>0</v>
      </c>
      <c r="D660" s="1">
        <v>0</v>
      </c>
      <c r="E660" s="1">
        <v>75</v>
      </c>
      <c r="F660" s="1">
        <v>187</v>
      </c>
      <c r="G660" s="1">
        <v>81</v>
      </c>
      <c r="H660" s="1">
        <v>149</v>
      </c>
      <c r="I660" s="1">
        <v>25</v>
      </c>
      <c r="J660" s="1">
        <v>43</v>
      </c>
      <c r="K660" s="1">
        <v>91</v>
      </c>
      <c r="L660" s="1">
        <v>1</v>
      </c>
      <c r="M660" s="1">
        <v>2</v>
      </c>
      <c r="N660" s="1">
        <v>2</v>
      </c>
      <c r="O660" s="1">
        <v>12</v>
      </c>
      <c r="P660" s="1">
        <v>1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41</v>
      </c>
      <c r="Y660" s="1">
        <v>2337</v>
      </c>
      <c r="Z660" s="1">
        <v>0</v>
      </c>
      <c r="AA660" s="1">
        <v>0</v>
      </c>
      <c r="AB660" s="1">
        <v>1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394</v>
      </c>
      <c r="AJ660" s="2">
        <v>42512</v>
      </c>
      <c r="AL660" t="str">
        <f t="shared" si="11"/>
        <v>485,0,0,75,187,81,149,25,43,91,1,2,2,12,1,0,0,0,0,0,0,0,41,2337,0,0,1,0,0,0,1,0,0,394,42512</v>
      </c>
    </row>
    <row r="661" spans="1:38" x14ac:dyDescent="0.25">
      <c r="A661" s="1">
        <v>69969</v>
      </c>
      <c r="B661" s="1">
        <v>1492</v>
      </c>
      <c r="C661" s="1">
        <v>0</v>
      </c>
      <c r="D661" s="1">
        <v>0</v>
      </c>
      <c r="E661" s="1">
        <v>64</v>
      </c>
      <c r="F661" s="1">
        <v>882</v>
      </c>
      <c r="G661" s="1">
        <v>29</v>
      </c>
      <c r="H661" s="1">
        <v>514</v>
      </c>
      <c r="I661" s="1">
        <v>38</v>
      </c>
      <c r="J661" s="1">
        <v>29</v>
      </c>
      <c r="K661" s="1">
        <v>44</v>
      </c>
      <c r="L661" s="1">
        <v>1</v>
      </c>
      <c r="M661" s="1">
        <v>4</v>
      </c>
      <c r="N661" s="1">
        <v>2</v>
      </c>
      <c r="O661" s="1">
        <v>6</v>
      </c>
      <c r="P661" s="1">
        <v>3</v>
      </c>
      <c r="Q661" s="1">
        <v>1</v>
      </c>
      <c r="R661" s="1">
        <v>0</v>
      </c>
      <c r="S661" s="1">
        <v>0</v>
      </c>
      <c r="T661" s="1">
        <v>0</v>
      </c>
      <c r="U661" s="1">
        <v>1</v>
      </c>
      <c r="V661" s="1">
        <v>0</v>
      </c>
      <c r="W661" s="1">
        <v>1</v>
      </c>
      <c r="X661" s="1">
        <v>55</v>
      </c>
      <c r="Y661" s="1">
        <v>2465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1</v>
      </c>
      <c r="AI661" s="1">
        <v>1448</v>
      </c>
      <c r="AJ661" s="2">
        <v>42384</v>
      </c>
      <c r="AL661" t="str">
        <f t="shared" si="11"/>
        <v>1492,0,0,64,882,29,514,38,29,44,1,4,2,6,3,1,0,0,0,1,0,1,55,2465,0,1,0,0,0,0,0,0,1,1448,42384</v>
      </c>
    </row>
    <row r="662" spans="1:38" x14ac:dyDescent="0.25">
      <c r="A662" s="1">
        <v>65295</v>
      </c>
      <c r="B662" s="1">
        <v>658</v>
      </c>
      <c r="C662" s="1">
        <v>0</v>
      </c>
      <c r="D662" s="1">
        <v>0</v>
      </c>
      <c r="E662" s="1">
        <v>19</v>
      </c>
      <c r="F662" s="1">
        <v>365</v>
      </c>
      <c r="G662" s="1">
        <v>32</v>
      </c>
      <c r="H662" s="1">
        <v>117</v>
      </c>
      <c r="I662" s="1">
        <v>34</v>
      </c>
      <c r="J662" s="1">
        <v>110</v>
      </c>
      <c r="K662" s="1">
        <v>6</v>
      </c>
      <c r="L662" s="1">
        <v>1</v>
      </c>
      <c r="M662" s="1">
        <v>3</v>
      </c>
      <c r="N662" s="1">
        <v>3</v>
      </c>
      <c r="O662" s="1">
        <v>13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40</v>
      </c>
      <c r="Y662" s="1">
        <v>2347</v>
      </c>
      <c r="Z662" s="1">
        <v>0</v>
      </c>
      <c r="AA662" s="1">
        <v>0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1</v>
      </c>
      <c r="AI662" s="1">
        <v>652</v>
      </c>
      <c r="AJ662" s="2">
        <v>42502</v>
      </c>
      <c r="AL662" t="str">
        <f t="shared" si="11"/>
        <v>658,0,0,19,365,32,117,34,110,6,1,3,3,13,2,0,0,0,0,0,0,0,40,2347,0,0,1,0,0,0,0,0,1,652,42502</v>
      </c>
    </row>
    <row r="663" spans="1:38" x14ac:dyDescent="0.25">
      <c r="A663" s="1">
        <v>68118</v>
      </c>
      <c r="B663" s="1">
        <v>774</v>
      </c>
      <c r="C663" s="1">
        <v>0</v>
      </c>
      <c r="D663" s="1">
        <v>1</v>
      </c>
      <c r="E663" s="1">
        <v>51</v>
      </c>
      <c r="F663" s="1">
        <v>595</v>
      </c>
      <c r="G663" s="1">
        <v>23</v>
      </c>
      <c r="H663" s="1">
        <v>123</v>
      </c>
      <c r="I663" s="1">
        <v>10</v>
      </c>
      <c r="J663" s="1">
        <v>23</v>
      </c>
      <c r="K663" s="1">
        <v>154</v>
      </c>
      <c r="L663" s="1">
        <v>2</v>
      </c>
      <c r="M663" s="1">
        <v>8</v>
      </c>
      <c r="N663" s="1">
        <v>9</v>
      </c>
      <c r="O663" s="1">
        <v>4</v>
      </c>
      <c r="P663" s="1">
        <v>6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57</v>
      </c>
      <c r="Y663" s="1">
        <v>2413</v>
      </c>
      <c r="Z663" s="1">
        <v>1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620</v>
      </c>
      <c r="AJ663" s="2">
        <v>42436</v>
      </c>
      <c r="AL663" t="str">
        <f t="shared" si="11"/>
        <v>774,0,1,51,595,23,123,10,23,154,2,8,9,4,6,0,0,0,0,0,0,0,57,2413,1,0,0,0,0,0,1,0,0,620,42436</v>
      </c>
    </row>
    <row r="664" spans="1:38" x14ac:dyDescent="0.25">
      <c r="A664" s="1">
        <v>68743</v>
      </c>
      <c r="B664" s="1">
        <v>1959</v>
      </c>
      <c r="C664" s="1">
        <v>0</v>
      </c>
      <c r="D664" s="1">
        <v>0</v>
      </c>
      <c r="E664" s="1">
        <v>81</v>
      </c>
      <c r="F664" s="1">
        <v>1132</v>
      </c>
      <c r="G664" s="1">
        <v>134</v>
      </c>
      <c r="H664" s="1">
        <v>384</v>
      </c>
      <c r="I664" s="1">
        <v>175</v>
      </c>
      <c r="J664" s="1">
        <v>134</v>
      </c>
      <c r="K664" s="1">
        <v>115</v>
      </c>
      <c r="L664" s="1">
        <v>1</v>
      </c>
      <c r="M664" s="1">
        <v>11</v>
      </c>
      <c r="N664" s="1">
        <v>5</v>
      </c>
      <c r="O664" s="1">
        <v>13</v>
      </c>
      <c r="P664" s="1">
        <v>7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53</v>
      </c>
      <c r="Y664" s="1">
        <v>2827</v>
      </c>
      <c r="Z664" s="1">
        <v>1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1844</v>
      </c>
      <c r="AJ664" s="2">
        <v>42022</v>
      </c>
      <c r="AL664" t="str">
        <f t="shared" si="11"/>
        <v>1959,0,0,81,1132,134,384,175,134,115,1,11,5,13,7,0,0,0,0,0,0,0,53,2827,1,0,0,0,0,0,1,0,0,1844,42022</v>
      </c>
    </row>
    <row r="665" spans="1:38" x14ac:dyDescent="0.25">
      <c r="A665" s="1">
        <v>41039</v>
      </c>
      <c r="B665" s="1">
        <v>422</v>
      </c>
      <c r="C665" s="1">
        <v>0</v>
      </c>
      <c r="D665" s="1">
        <v>0</v>
      </c>
      <c r="E665" s="1">
        <v>32</v>
      </c>
      <c r="F665" s="1">
        <v>34</v>
      </c>
      <c r="G665" s="1">
        <v>11</v>
      </c>
      <c r="H665" s="1">
        <v>137</v>
      </c>
      <c r="I665" s="1">
        <v>179</v>
      </c>
      <c r="J665" s="1">
        <v>61</v>
      </c>
      <c r="K665" s="1">
        <v>45</v>
      </c>
      <c r="L665" s="1">
        <v>1</v>
      </c>
      <c r="M665" s="1">
        <v>8</v>
      </c>
      <c r="N665" s="1">
        <v>1</v>
      </c>
      <c r="O665" s="1">
        <v>5</v>
      </c>
      <c r="P665" s="1">
        <v>8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38</v>
      </c>
      <c r="Y665" s="1">
        <v>2498</v>
      </c>
      <c r="Z665" s="1">
        <v>0</v>
      </c>
      <c r="AA665" s="1">
        <v>0</v>
      </c>
      <c r="AB665" s="1">
        <v>0</v>
      </c>
      <c r="AC665" s="1">
        <v>1</v>
      </c>
      <c r="AD665" s="1">
        <v>0</v>
      </c>
      <c r="AE665" s="1">
        <v>1</v>
      </c>
      <c r="AF665" s="1">
        <v>0</v>
      </c>
      <c r="AG665" s="1">
        <v>0</v>
      </c>
      <c r="AH665" s="1">
        <v>0</v>
      </c>
      <c r="AI665" s="1">
        <v>377</v>
      </c>
      <c r="AJ665" s="2">
        <v>42351</v>
      </c>
      <c r="AL665" t="str">
        <f t="shared" si="11"/>
        <v>422,0,0,32,34,11,137,179,61,45,1,8,1,5,8,0,0,0,0,0,0,0,38,2498,0,0,0,1,0,1,0,0,0,377,42351</v>
      </c>
    </row>
    <row r="666" spans="1:38" x14ac:dyDescent="0.25">
      <c r="A666" s="1">
        <v>38946</v>
      </c>
      <c r="B666" s="1">
        <v>216</v>
      </c>
      <c r="C666" s="1">
        <v>0</v>
      </c>
      <c r="D666" s="1">
        <v>1</v>
      </c>
      <c r="E666" s="1">
        <v>84</v>
      </c>
      <c r="F666" s="1">
        <v>116</v>
      </c>
      <c r="G666" s="1">
        <v>6</v>
      </c>
      <c r="H666" s="1">
        <v>82</v>
      </c>
      <c r="I666" s="1">
        <v>6</v>
      </c>
      <c r="J666" s="1">
        <v>6</v>
      </c>
      <c r="K666" s="1">
        <v>41</v>
      </c>
      <c r="L666" s="1">
        <v>2</v>
      </c>
      <c r="M666" s="1">
        <v>3</v>
      </c>
      <c r="N666" s="1">
        <v>1</v>
      </c>
      <c r="O666" s="1">
        <v>6</v>
      </c>
      <c r="P666" s="1">
        <v>5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65</v>
      </c>
      <c r="Y666" s="1">
        <v>2407</v>
      </c>
      <c r="Z666" s="1">
        <v>0</v>
      </c>
      <c r="AA666" s="1">
        <v>0</v>
      </c>
      <c r="AB666" s="1">
        <v>0</v>
      </c>
      <c r="AC666" s="1">
        <v>1</v>
      </c>
      <c r="AD666" s="1">
        <v>0</v>
      </c>
      <c r="AE666" s="1">
        <v>0</v>
      </c>
      <c r="AF666" s="1">
        <v>1</v>
      </c>
      <c r="AG666" s="1">
        <v>0</v>
      </c>
      <c r="AH666" s="1">
        <v>0</v>
      </c>
      <c r="AI666" s="1">
        <v>175</v>
      </c>
      <c r="AJ666" s="2">
        <v>42442</v>
      </c>
      <c r="AL666" t="str">
        <f t="shared" ref="AL666:AL729" si="12">_xlfn.TEXTJOIN(",",TRUE,B666:AJ666)</f>
        <v>216,0,1,84,116,6,82,6,6,41,2,3,1,6,5,0,0,0,0,0,0,0,65,2407,0,0,0,1,0,0,1,0,0,175,42442</v>
      </c>
    </row>
    <row r="667" spans="1:38" x14ac:dyDescent="0.25">
      <c r="A667" s="1">
        <v>65777</v>
      </c>
      <c r="B667" s="1">
        <v>1092</v>
      </c>
      <c r="C667" s="1">
        <v>0</v>
      </c>
      <c r="D667" s="1">
        <v>0</v>
      </c>
      <c r="E667" s="1">
        <v>87</v>
      </c>
      <c r="F667" s="1">
        <v>565</v>
      </c>
      <c r="G667" s="1">
        <v>32</v>
      </c>
      <c r="H667" s="1">
        <v>435</v>
      </c>
      <c r="I667" s="1">
        <v>28</v>
      </c>
      <c r="J667" s="1">
        <v>32</v>
      </c>
      <c r="K667" s="1">
        <v>54</v>
      </c>
      <c r="L667" s="1">
        <v>1</v>
      </c>
      <c r="M667" s="1">
        <v>2</v>
      </c>
      <c r="N667" s="1">
        <v>8</v>
      </c>
      <c r="O667" s="1">
        <v>6</v>
      </c>
      <c r="P667" s="1">
        <v>1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53</v>
      </c>
      <c r="Y667" s="1">
        <v>2351</v>
      </c>
      <c r="Z667" s="1">
        <v>0</v>
      </c>
      <c r="AA667" s="1">
        <v>0</v>
      </c>
      <c r="AB667" s="1">
        <v>0</v>
      </c>
      <c r="AC667" s="1">
        <v>1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1038</v>
      </c>
      <c r="AJ667" s="2">
        <v>42498</v>
      </c>
      <c r="AL667" t="str">
        <f t="shared" si="12"/>
        <v>1092,0,0,87,565,32,435,28,32,54,1,2,8,6,1,0,0,0,0,0,0,0,53,2351,0,0,0,1,0,0,1,0,0,1038,42498</v>
      </c>
    </row>
    <row r="668" spans="1:38" x14ac:dyDescent="0.25">
      <c r="A668" s="1">
        <v>66476</v>
      </c>
      <c r="B668" s="1">
        <v>611</v>
      </c>
      <c r="C668" s="1">
        <v>0</v>
      </c>
      <c r="D668" s="1">
        <v>1</v>
      </c>
      <c r="E668" s="1">
        <v>99</v>
      </c>
      <c r="F668" s="1">
        <v>372</v>
      </c>
      <c r="G668" s="1">
        <v>18</v>
      </c>
      <c r="H668" s="1">
        <v>126</v>
      </c>
      <c r="I668" s="1">
        <v>47</v>
      </c>
      <c r="J668" s="1">
        <v>48</v>
      </c>
      <c r="K668" s="1">
        <v>78</v>
      </c>
      <c r="L668" s="1">
        <v>2</v>
      </c>
      <c r="M668" s="1">
        <v>5</v>
      </c>
      <c r="N668" s="1">
        <v>2</v>
      </c>
      <c r="O668" s="1">
        <v>11</v>
      </c>
      <c r="P668" s="1">
        <v>4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44</v>
      </c>
      <c r="Y668" s="1">
        <v>2638</v>
      </c>
      <c r="Z668" s="1">
        <v>1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</v>
      </c>
      <c r="AI668" s="1">
        <v>533</v>
      </c>
      <c r="AJ668" s="2">
        <v>42211</v>
      </c>
      <c r="AL668" t="str">
        <f t="shared" si="12"/>
        <v>611,0,1,99,372,18,126,47,48,78,2,5,2,11,4,0,0,0,0,0,0,0,44,2638,1,0,0,0,0,0,0,0,1,533,42211</v>
      </c>
    </row>
    <row r="669" spans="1:38" x14ac:dyDescent="0.25">
      <c r="A669" s="1">
        <v>69267</v>
      </c>
      <c r="B669" s="1">
        <v>1489</v>
      </c>
      <c r="C669" s="1">
        <v>0</v>
      </c>
      <c r="D669" s="1">
        <v>0</v>
      </c>
      <c r="E669" s="1">
        <v>31</v>
      </c>
      <c r="F669" s="1">
        <v>778</v>
      </c>
      <c r="G669" s="1">
        <v>44</v>
      </c>
      <c r="H669" s="1">
        <v>499</v>
      </c>
      <c r="I669" s="1">
        <v>95</v>
      </c>
      <c r="J669" s="1">
        <v>73</v>
      </c>
      <c r="K669" s="1">
        <v>146</v>
      </c>
      <c r="L669" s="1">
        <v>2</v>
      </c>
      <c r="M669" s="1">
        <v>3</v>
      </c>
      <c r="N669" s="1">
        <v>4</v>
      </c>
      <c r="O669" s="1">
        <v>5</v>
      </c>
      <c r="P669" s="1">
        <v>7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67</v>
      </c>
      <c r="Y669" s="1">
        <v>2804</v>
      </c>
      <c r="Z669" s="1">
        <v>0</v>
      </c>
      <c r="AA669" s="1">
        <v>0</v>
      </c>
      <c r="AB669" s="1">
        <v>1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1343</v>
      </c>
      <c r="AJ669" s="2">
        <v>42045</v>
      </c>
      <c r="AL669" t="str">
        <f t="shared" si="12"/>
        <v>1489,0,0,31,778,44,499,95,73,146,2,3,4,5,7,0,0,0,0,0,0,1,67,2804,0,0,1,0,0,0,1,0,0,1343,42045</v>
      </c>
    </row>
    <row r="670" spans="1:38" x14ac:dyDescent="0.25">
      <c r="A670" s="1">
        <v>77845</v>
      </c>
      <c r="B670" s="1">
        <v>1320</v>
      </c>
      <c r="C670" s="1">
        <v>0</v>
      </c>
      <c r="D670" s="1">
        <v>0</v>
      </c>
      <c r="E670" s="1">
        <v>40</v>
      </c>
      <c r="F670" s="1">
        <v>760</v>
      </c>
      <c r="G670" s="1">
        <v>40</v>
      </c>
      <c r="H670" s="1">
        <v>480</v>
      </c>
      <c r="I670" s="1">
        <v>0</v>
      </c>
      <c r="J670" s="1">
        <v>40</v>
      </c>
      <c r="K670" s="1">
        <v>26</v>
      </c>
      <c r="L670" s="1">
        <v>1</v>
      </c>
      <c r="M670" s="1">
        <v>3</v>
      </c>
      <c r="N670" s="1">
        <v>5</v>
      </c>
      <c r="O670" s="1">
        <v>12</v>
      </c>
      <c r="P670" s="1">
        <v>1</v>
      </c>
      <c r="Q670" s="1">
        <v>1</v>
      </c>
      <c r="R670" s="1">
        <v>0</v>
      </c>
      <c r="S670" s="1">
        <v>0</v>
      </c>
      <c r="T670" s="1">
        <v>0</v>
      </c>
      <c r="U670" s="1">
        <v>1</v>
      </c>
      <c r="V670" s="1">
        <v>0</v>
      </c>
      <c r="W670" s="1">
        <v>0</v>
      </c>
      <c r="X670" s="1">
        <v>31</v>
      </c>
      <c r="Y670" s="1">
        <v>2203</v>
      </c>
      <c r="Z670" s="1">
        <v>0</v>
      </c>
      <c r="AA670" s="1">
        <v>0</v>
      </c>
      <c r="AB670" s="1">
        <v>0</v>
      </c>
      <c r="AC670" s="1">
        <v>1</v>
      </c>
      <c r="AD670" s="1">
        <v>0</v>
      </c>
      <c r="AE670" s="1">
        <v>0</v>
      </c>
      <c r="AF670" s="1">
        <v>0</v>
      </c>
      <c r="AG670" s="1">
        <v>0</v>
      </c>
      <c r="AH670" s="1">
        <v>1</v>
      </c>
      <c r="AI670" s="1">
        <v>1294</v>
      </c>
      <c r="AJ670" s="2">
        <v>42646</v>
      </c>
      <c r="AL670" t="str">
        <f t="shared" si="12"/>
        <v>1320,0,0,40,760,40,480,0,40,26,1,3,5,12,1,1,0,0,0,1,0,0,31,2203,0,0,0,1,0,0,0,0,1,1294,42646</v>
      </c>
    </row>
    <row r="671" spans="1:38" x14ac:dyDescent="0.25">
      <c r="A671" s="1">
        <v>69476</v>
      </c>
      <c r="B671" s="1">
        <v>977</v>
      </c>
      <c r="C671" s="1">
        <v>0</v>
      </c>
      <c r="D671" s="1">
        <v>0</v>
      </c>
      <c r="E671" s="1">
        <v>3</v>
      </c>
      <c r="F671" s="1">
        <v>260</v>
      </c>
      <c r="G671" s="1">
        <v>86</v>
      </c>
      <c r="H671" s="1">
        <v>559</v>
      </c>
      <c r="I671" s="1">
        <v>63</v>
      </c>
      <c r="J671" s="1">
        <v>9</v>
      </c>
      <c r="K671" s="1">
        <v>67</v>
      </c>
      <c r="L671" s="1">
        <v>1</v>
      </c>
      <c r="M671" s="1">
        <v>4</v>
      </c>
      <c r="N671" s="1">
        <v>6</v>
      </c>
      <c r="O671" s="1">
        <v>4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51</v>
      </c>
      <c r="Y671" s="1">
        <v>2431</v>
      </c>
      <c r="Z671" s="1">
        <v>0</v>
      </c>
      <c r="AA671" s="1">
        <v>0</v>
      </c>
      <c r="AB671" s="1">
        <v>0</v>
      </c>
      <c r="AC671" s="1">
        <v>1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910</v>
      </c>
      <c r="AJ671" s="2">
        <v>42418</v>
      </c>
      <c r="AL671" t="str">
        <f t="shared" si="12"/>
        <v>977,0,0,3,260,86,559,63,9,67,1,4,6,4,2,0,0,0,0,0,0,0,51,2431,0,0,0,1,0,0,0,0,1,910,42418</v>
      </c>
    </row>
    <row r="672" spans="1:38" x14ac:dyDescent="0.25">
      <c r="A672" s="1">
        <v>57333</v>
      </c>
      <c r="B672" s="1">
        <v>1486</v>
      </c>
      <c r="C672" s="1">
        <v>0</v>
      </c>
      <c r="D672" s="1">
        <v>1</v>
      </c>
      <c r="E672" s="1">
        <v>55</v>
      </c>
      <c r="F672" s="1">
        <v>941</v>
      </c>
      <c r="G672" s="1">
        <v>14</v>
      </c>
      <c r="H672" s="1">
        <v>397</v>
      </c>
      <c r="I672" s="1">
        <v>76</v>
      </c>
      <c r="J672" s="1">
        <v>58</v>
      </c>
      <c r="K672" s="1">
        <v>176</v>
      </c>
      <c r="L672" s="1">
        <v>11</v>
      </c>
      <c r="M672" s="1">
        <v>8</v>
      </c>
      <c r="N672" s="1">
        <v>5</v>
      </c>
      <c r="O672" s="1">
        <v>9</v>
      </c>
      <c r="P672" s="1">
        <v>6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66</v>
      </c>
      <c r="Y672" s="1">
        <v>2804</v>
      </c>
      <c r="Z672" s="1">
        <v>1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1</v>
      </c>
      <c r="AI672" s="1">
        <v>1310</v>
      </c>
      <c r="AJ672" s="2">
        <v>42045</v>
      </c>
      <c r="AL672" t="str">
        <f t="shared" si="12"/>
        <v>1486,0,1,55,941,14,397,76,58,176,11,8,5,9,6,0,0,0,0,0,0,1,66,2804,1,0,0,0,0,0,0,0,1,1310,42045</v>
      </c>
    </row>
    <row r="673" spans="1:38" x14ac:dyDescent="0.25">
      <c r="A673" s="1">
        <v>61209</v>
      </c>
      <c r="B673" s="1">
        <v>858</v>
      </c>
      <c r="C673" s="1">
        <v>0</v>
      </c>
      <c r="D673" s="1">
        <v>0</v>
      </c>
      <c r="E673" s="1">
        <v>73</v>
      </c>
      <c r="F673" s="1">
        <v>466</v>
      </c>
      <c r="G673" s="1">
        <v>0</v>
      </c>
      <c r="H673" s="1">
        <v>224</v>
      </c>
      <c r="I673" s="1">
        <v>119</v>
      </c>
      <c r="J673" s="1">
        <v>49</v>
      </c>
      <c r="K673" s="1">
        <v>99</v>
      </c>
      <c r="L673" s="1">
        <v>1</v>
      </c>
      <c r="M673" s="1">
        <v>5</v>
      </c>
      <c r="N673" s="1">
        <v>3</v>
      </c>
      <c r="O673" s="1">
        <v>4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50</v>
      </c>
      <c r="Y673" s="1">
        <v>2467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0</v>
      </c>
      <c r="AF673" s="1">
        <v>1</v>
      </c>
      <c r="AG673" s="1">
        <v>0</v>
      </c>
      <c r="AH673" s="1">
        <v>0</v>
      </c>
      <c r="AI673" s="1">
        <v>759</v>
      </c>
      <c r="AJ673" s="2">
        <v>42382</v>
      </c>
      <c r="AL673" t="str">
        <f t="shared" si="12"/>
        <v>858,0,0,73,466,0,224,119,49,99,1,5,3,4,2,0,0,0,0,0,0,0,50,2467,0,0,1,0,0,0,1,0,0,759,42382</v>
      </c>
    </row>
    <row r="674" spans="1:38" x14ac:dyDescent="0.25">
      <c r="A674" s="1">
        <v>42315</v>
      </c>
      <c r="B674" s="1">
        <v>190</v>
      </c>
      <c r="C674" s="1">
        <v>0</v>
      </c>
      <c r="D674" s="1">
        <v>1</v>
      </c>
      <c r="E674" s="1">
        <v>90</v>
      </c>
      <c r="F674" s="1">
        <v>67</v>
      </c>
      <c r="G674" s="1">
        <v>15</v>
      </c>
      <c r="H674" s="1">
        <v>80</v>
      </c>
      <c r="I674" s="1">
        <v>17</v>
      </c>
      <c r="J674" s="1">
        <v>11</v>
      </c>
      <c r="K674" s="1">
        <v>80</v>
      </c>
      <c r="L674" s="1">
        <v>3</v>
      </c>
      <c r="M674" s="1">
        <v>1</v>
      </c>
      <c r="N674" s="1">
        <v>4</v>
      </c>
      <c r="O674" s="1">
        <v>4</v>
      </c>
      <c r="P674" s="1">
        <v>3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62</v>
      </c>
      <c r="Y674" s="1">
        <v>2511</v>
      </c>
      <c r="Z674" s="1">
        <v>0</v>
      </c>
      <c r="AA674" s="1">
        <v>0</v>
      </c>
      <c r="AB674" s="1">
        <v>0</v>
      </c>
      <c r="AC674" s="1">
        <v>1</v>
      </c>
      <c r="AD674" s="1">
        <v>0</v>
      </c>
      <c r="AE674" s="1">
        <v>0</v>
      </c>
      <c r="AF674" s="1">
        <v>0</v>
      </c>
      <c r="AG674" s="1">
        <v>1</v>
      </c>
      <c r="AH674" s="1">
        <v>0</v>
      </c>
      <c r="AI674" s="1">
        <v>110</v>
      </c>
      <c r="AJ674" s="2">
        <v>42338</v>
      </c>
      <c r="AL674" t="str">
        <f t="shared" si="12"/>
        <v>190,0,1,90,67,15,80,17,11,80,3,1,4,4,3,0,0,0,0,0,0,0,62,2511,0,0,0,1,0,0,0,1,0,110,42338</v>
      </c>
    </row>
    <row r="675" spans="1:38" x14ac:dyDescent="0.25">
      <c r="A675" s="1">
        <v>13084</v>
      </c>
      <c r="B675" s="1">
        <v>19</v>
      </c>
      <c r="C675" s="1">
        <v>0</v>
      </c>
      <c r="D675" s="1">
        <v>0</v>
      </c>
      <c r="E675" s="1">
        <v>29</v>
      </c>
      <c r="F675" s="1">
        <v>2</v>
      </c>
      <c r="G675" s="1">
        <v>0</v>
      </c>
      <c r="H675" s="1">
        <v>7</v>
      </c>
      <c r="I675" s="1">
        <v>3</v>
      </c>
      <c r="J675" s="1">
        <v>7</v>
      </c>
      <c r="K675" s="1">
        <v>10</v>
      </c>
      <c r="L675" s="1">
        <v>1</v>
      </c>
      <c r="M675" s="1">
        <v>1</v>
      </c>
      <c r="N675" s="1">
        <v>0</v>
      </c>
      <c r="O675" s="1">
        <v>3</v>
      </c>
      <c r="P675" s="1">
        <v>6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68</v>
      </c>
      <c r="Y675" s="1">
        <v>2398</v>
      </c>
      <c r="Z675" s="1">
        <v>0</v>
      </c>
      <c r="AA675" s="1">
        <v>0</v>
      </c>
      <c r="AB675" s="1">
        <v>0</v>
      </c>
      <c r="AC675" s="1">
        <v>1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9</v>
      </c>
      <c r="AJ675" s="2">
        <v>42451</v>
      </c>
      <c r="AL675" t="str">
        <f t="shared" si="12"/>
        <v>19,0,0,29,2,0,7,3,7,10,1,1,0,3,6,0,0,0,0,0,0,0,68,2398,0,0,0,1,0,0,0,0,0,9,42451</v>
      </c>
    </row>
    <row r="676" spans="1:38" x14ac:dyDescent="0.25">
      <c r="A676" s="1">
        <v>82014</v>
      </c>
      <c r="B676" s="1">
        <v>1480</v>
      </c>
      <c r="C676" s="1">
        <v>0</v>
      </c>
      <c r="D676" s="1">
        <v>0</v>
      </c>
      <c r="E676" s="1">
        <v>48</v>
      </c>
      <c r="F676" s="1">
        <v>980</v>
      </c>
      <c r="G676" s="1">
        <v>37</v>
      </c>
      <c r="H676" s="1">
        <v>265</v>
      </c>
      <c r="I676" s="1">
        <v>35</v>
      </c>
      <c r="J676" s="1">
        <v>163</v>
      </c>
      <c r="K676" s="1">
        <v>31</v>
      </c>
      <c r="L676" s="1">
        <v>1</v>
      </c>
      <c r="M676" s="1">
        <v>3</v>
      </c>
      <c r="N676" s="1">
        <v>6</v>
      </c>
      <c r="O676" s="1">
        <v>12</v>
      </c>
      <c r="P676" s="1">
        <v>6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1</v>
      </c>
      <c r="X676" s="1">
        <v>59</v>
      </c>
      <c r="Y676" s="1">
        <v>2837</v>
      </c>
      <c r="Z676" s="1">
        <v>0</v>
      </c>
      <c r="AA676" s="1">
        <v>0</v>
      </c>
      <c r="AB676" s="1">
        <v>1</v>
      </c>
      <c r="AC676" s="1">
        <v>0</v>
      </c>
      <c r="AD676" s="1">
        <v>0</v>
      </c>
      <c r="AE676" s="1">
        <v>0</v>
      </c>
      <c r="AF676" s="1">
        <v>1</v>
      </c>
      <c r="AG676" s="1">
        <v>0</v>
      </c>
      <c r="AH676" s="1">
        <v>0</v>
      </c>
      <c r="AI676" s="1">
        <v>1449</v>
      </c>
      <c r="AJ676" s="2">
        <v>42012</v>
      </c>
      <c r="AL676" t="str">
        <f t="shared" si="12"/>
        <v>1480,0,0,48,980,37,265,35,163,31,1,3,6,12,6,0,0,0,0,0,0,1,59,2837,0,0,1,0,0,0,1,0,0,1449,42012</v>
      </c>
    </row>
    <row r="677" spans="1:38" x14ac:dyDescent="0.25">
      <c r="A677" s="1">
        <v>61923</v>
      </c>
      <c r="B677" s="1">
        <v>120</v>
      </c>
      <c r="C677" s="1">
        <v>0</v>
      </c>
      <c r="D677" s="1">
        <v>2</v>
      </c>
      <c r="E677" s="1">
        <v>94</v>
      </c>
      <c r="F677" s="1">
        <v>92</v>
      </c>
      <c r="G677" s="1">
        <v>4</v>
      </c>
      <c r="H677" s="1">
        <v>18</v>
      </c>
      <c r="I677" s="1">
        <v>3</v>
      </c>
      <c r="J677" s="1">
        <v>3</v>
      </c>
      <c r="K677" s="1">
        <v>6</v>
      </c>
      <c r="L677" s="1">
        <v>1</v>
      </c>
      <c r="M677" s="1">
        <v>2</v>
      </c>
      <c r="N677" s="1">
        <v>1</v>
      </c>
      <c r="O677" s="1">
        <v>4</v>
      </c>
      <c r="P677" s="1">
        <v>3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59</v>
      </c>
      <c r="Y677" s="1">
        <v>2497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1</v>
      </c>
      <c r="AH677" s="1">
        <v>0</v>
      </c>
      <c r="AI677" s="1">
        <v>114</v>
      </c>
      <c r="AJ677" s="2">
        <v>42352</v>
      </c>
      <c r="AL677" t="str">
        <f t="shared" si="12"/>
        <v>120,0,2,94,92,4,18,3,3,6,1,2,1,4,3,0,0,0,0,0,0,0,59,2497,0,1,0,0,0,0,0,1,0,114,42352</v>
      </c>
    </row>
    <row r="678" spans="1:38" x14ac:dyDescent="0.25">
      <c r="A678" s="1">
        <v>34824</v>
      </c>
      <c r="B678" s="1">
        <v>19</v>
      </c>
      <c r="C678" s="1">
        <v>0</v>
      </c>
      <c r="D678" s="1">
        <v>0</v>
      </c>
      <c r="E678" s="1">
        <v>65</v>
      </c>
      <c r="F678" s="1">
        <v>4</v>
      </c>
      <c r="G678" s="1">
        <v>2</v>
      </c>
      <c r="H678" s="1">
        <v>11</v>
      </c>
      <c r="I678" s="1">
        <v>2</v>
      </c>
      <c r="J678" s="1">
        <v>0</v>
      </c>
      <c r="K678" s="1">
        <v>4</v>
      </c>
      <c r="L678" s="1">
        <v>1</v>
      </c>
      <c r="M678" s="1">
        <v>1</v>
      </c>
      <c r="N678" s="1">
        <v>0</v>
      </c>
      <c r="O678" s="1">
        <v>2</v>
      </c>
      <c r="P678" s="1">
        <v>6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25</v>
      </c>
      <c r="Y678" s="1">
        <v>2254</v>
      </c>
      <c r="Z678" s="1">
        <v>0</v>
      </c>
      <c r="AA678" s="1">
        <v>0</v>
      </c>
      <c r="AB678" s="1">
        <v>1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0</v>
      </c>
      <c r="AI678" s="1">
        <v>15</v>
      </c>
      <c r="AJ678" s="2">
        <v>42595</v>
      </c>
      <c r="AL678" t="str">
        <f t="shared" si="12"/>
        <v>19,0,0,65,4,2,11,2,0,4,1,1,0,2,6,0,0,0,0,0,0,0,25,2254,0,0,1,0,0,0,1,0,0,15,42595</v>
      </c>
    </row>
    <row r="679" spans="1:38" x14ac:dyDescent="0.25">
      <c r="A679" s="1">
        <v>77520</v>
      </c>
      <c r="B679" s="1">
        <v>1468</v>
      </c>
      <c r="C679" s="1">
        <v>0</v>
      </c>
      <c r="D679" s="1">
        <v>1</v>
      </c>
      <c r="E679" s="1">
        <v>30</v>
      </c>
      <c r="F679" s="1">
        <v>940</v>
      </c>
      <c r="G679" s="1">
        <v>44</v>
      </c>
      <c r="H679" s="1">
        <v>396</v>
      </c>
      <c r="I679" s="1">
        <v>0</v>
      </c>
      <c r="J679" s="1">
        <v>88</v>
      </c>
      <c r="K679" s="1">
        <v>58</v>
      </c>
      <c r="L679" s="1">
        <v>1</v>
      </c>
      <c r="M679" s="1">
        <v>8</v>
      </c>
      <c r="N679" s="1">
        <v>7</v>
      </c>
      <c r="O679" s="1">
        <v>7</v>
      </c>
      <c r="P679" s="1">
        <v>4</v>
      </c>
      <c r="Q679" s="1">
        <v>1</v>
      </c>
      <c r="R679" s="1">
        <v>0</v>
      </c>
      <c r="S679" s="1">
        <v>1</v>
      </c>
      <c r="T679" s="1">
        <v>0</v>
      </c>
      <c r="U679" s="1">
        <v>1</v>
      </c>
      <c r="V679" s="1">
        <v>0</v>
      </c>
      <c r="W679" s="1">
        <v>1</v>
      </c>
      <c r="X679" s="1">
        <v>61</v>
      </c>
      <c r="Y679" s="1">
        <v>2464</v>
      </c>
      <c r="Z679" s="1">
        <v>0</v>
      </c>
      <c r="AA679" s="1">
        <v>1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H679" s="1">
        <v>0</v>
      </c>
      <c r="AI679" s="1">
        <v>1410</v>
      </c>
      <c r="AJ679" s="2">
        <v>42385</v>
      </c>
      <c r="AL679" t="str">
        <f t="shared" si="12"/>
        <v>1468,0,1,30,940,44,396,0,88,58,1,8,7,7,4,1,0,1,0,1,0,1,61,2464,0,1,0,0,0,0,0,1,0,1410,42385</v>
      </c>
    </row>
    <row r="680" spans="1:38" x14ac:dyDescent="0.25">
      <c r="A680" s="1">
        <v>45938</v>
      </c>
      <c r="B680" s="1">
        <v>607</v>
      </c>
      <c r="C680" s="1">
        <v>0</v>
      </c>
      <c r="D680" s="1">
        <v>0</v>
      </c>
      <c r="E680" s="1">
        <v>46</v>
      </c>
      <c r="F680" s="1">
        <v>273</v>
      </c>
      <c r="G680" s="1">
        <v>11</v>
      </c>
      <c r="H680" s="1">
        <v>178</v>
      </c>
      <c r="I680" s="1">
        <v>62</v>
      </c>
      <c r="J680" s="1">
        <v>83</v>
      </c>
      <c r="K680" s="1">
        <v>29</v>
      </c>
      <c r="L680" s="1">
        <v>2</v>
      </c>
      <c r="M680" s="1">
        <v>8</v>
      </c>
      <c r="N680" s="1">
        <v>4</v>
      </c>
      <c r="O680" s="1">
        <v>6</v>
      </c>
      <c r="P680" s="1">
        <v>6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59</v>
      </c>
      <c r="Y680" s="1">
        <v>2397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578</v>
      </c>
      <c r="AJ680" s="2">
        <v>42452</v>
      </c>
      <c r="AL680" t="str">
        <f t="shared" si="12"/>
        <v>607,0,0,46,273,11,178,62,83,29,2,8,4,6,6,0,0,0,0,0,0,0,59,2397,0,0,1,0,0,0,1,0,0,578,42452</v>
      </c>
    </row>
    <row r="681" spans="1:38" x14ac:dyDescent="0.25">
      <c r="A681" s="1">
        <v>78468</v>
      </c>
      <c r="B681" s="1">
        <v>970</v>
      </c>
      <c r="C681" s="1">
        <v>0</v>
      </c>
      <c r="D681" s="1">
        <v>0</v>
      </c>
      <c r="E681" s="1">
        <v>29</v>
      </c>
      <c r="F681" s="1">
        <v>434</v>
      </c>
      <c r="G681" s="1">
        <v>22</v>
      </c>
      <c r="H681" s="1">
        <v>388</v>
      </c>
      <c r="I681" s="1">
        <v>104</v>
      </c>
      <c r="J681" s="1">
        <v>22</v>
      </c>
      <c r="K681" s="1">
        <v>34</v>
      </c>
      <c r="L681" s="1">
        <v>1</v>
      </c>
      <c r="M681" s="1">
        <v>10</v>
      </c>
      <c r="N681" s="1">
        <v>7</v>
      </c>
      <c r="O681" s="1">
        <v>10</v>
      </c>
      <c r="P681" s="1">
        <v>4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60</v>
      </c>
      <c r="Y681" s="1">
        <v>2240</v>
      </c>
      <c r="Z681" s="1">
        <v>0</v>
      </c>
      <c r="AA681" s="1">
        <v>0</v>
      </c>
      <c r="AB681" s="1">
        <v>0</v>
      </c>
      <c r="AC681" s="1">
        <v>1</v>
      </c>
      <c r="AD681" s="1">
        <v>0</v>
      </c>
      <c r="AE681" s="1">
        <v>0</v>
      </c>
      <c r="AF681" s="1">
        <v>1</v>
      </c>
      <c r="AG681" s="1">
        <v>0</v>
      </c>
      <c r="AH681" s="1">
        <v>0</v>
      </c>
      <c r="AI681" s="1">
        <v>936</v>
      </c>
      <c r="AJ681" s="2">
        <v>42609</v>
      </c>
      <c r="AL681" t="str">
        <f t="shared" si="12"/>
        <v>970,0,0,29,434,22,388,104,22,34,1,10,7,10,4,1,0,0,0,0,0,0,60,2240,0,0,0,1,0,0,1,0,0,936,42609</v>
      </c>
    </row>
    <row r="682" spans="1:38" x14ac:dyDescent="0.25">
      <c r="A682" s="1">
        <v>78901</v>
      </c>
      <c r="B682" s="1">
        <v>700</v>
      </c>
      <c r="C682" s="1">
        <v>0</v>
      </c>
      <c r="D682" s="1">
        <v>1</v>
      </c>
      <c r="E682" s="1">
        <v>99</v>
      </c>
      <c r="F682" s="1">
        <v>321</v>
      </c>
      <c r="G682" s="1">
        <v>11</v>
      </c>
      <c r="H682" s="1">
        <v>309</v>
      </c>
      <c r="I682" s="1">
        <v>33</v>
      </c>
      <c r="J682" s="1">
        <v>26</v>
      </c>
      <c r="K682" s="1">
        <v>34</v>
      </c>
      <c r="L682" s="1">
        <v>3</v>
      </c>
      <c r="M682" s="1">
        <v>9</v>
      </c>
      <c r="N682" s="1">
        <v>3</v>
      </c>
      <c r="O682" s="1">
        <v>5</v>
      </c>
      <c r="P682" s="1">
        <v>4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47</v>
      </c>
      <c r="Y682" s="1">
        <v>2444</v>
      </c>
      <c r="Z682" s="1">
        <v>1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666</v>
      </c>
      <c r="AJ682" s="2">
        <v>42405</v>
      </c>
      <c r="AL682" t="str">
        <f t="shared" si="12"/>
        <v>700,0,1,99,321,11,309,33,26,34,3,9,3,5,4,0,0,0,0,0,0,0,47,2444,1,0,0,0,0,0,1,0,0,666,42405</v>
      </c>
    </row>
    <row r="683" spans="1:38" x14ac:dyDescent="0.25">
      <c r="A683" s="1">
        <v>71427</v>
      </c>
      <c r="B683" s="1">
        <v>591</v>
      </c>
      <c r="C683" s="1">
        <v>2</v>
      </c>
      <c r="D683" s="1">
        <v>0</v>
      </c>
      <c r="E683" s="1">
        <v>26</v>
      </c>
      <c r="F683" s="1">
        <v>212</v>
      </c>
      <c r="G683" s="1">
        <v>123</v>
      </c>
      <c r="H683" s="1">
        <v>177</v>
      </c>
      <c r="I683" s="1">
        <v>15</v>
      </c>
      <c r="J683" s="1">
        <v>64</v>
      </c>
      <c r="K683" s="1">
        <v>23</v>
      </c>
      <c r="L683" s="1">
        <v>2</v>
      </c>
      <c r="M683" s="1">
        <v>8</v>
      </c>
      <c r="N683" s="1">
        <v>2</v>
      </c>
      <c r="O683" s="1">
        <v>8</v>
      </c>
      <c r="P683" s="1">
        <v>4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42</v>
      </c>
      <c r="Y683" s="1">
        <v>2268</v>
      </c>
      <c r="Z683" s="1">
        <v>0</v>
      </c>
      <c r="AA683" s="1">
        <v>1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0</v>
      </c>
      <c r="AH683" s="1">
        <v>0</v>
      </c>
      <c r="AI683" s="1">
        <v>568</v>
      </c>
      <c r="AJ683" s="2">
        <v>42581</v>
      </c>
      <c r="AL683" t="str">
        <f t="shared" si="12"/>
        <v>591,2,0,26,212,123,177,15,64,23,2,8,2,8,4,0,0,0,0,0,0,0,42,2268,0,1,0,0,0,0,1,0,0,568,42581</v>
      </c>
    </row>
    <row r="684" spans="1:38" x14ac:dyDescent="0.25">
      <c r="A684" s="1">
        <v>71022</v>
      </c>
      <c r="B684" s="1">
        <v>1211</v>
      </c>
      <c r="C684" s="1">
        <v>0</v>
      </c>
      <c r="D684" s="1">
        <v>1</v>
      </c>
      <c r="E684" s="1">
        <v>30</v>
      </c>
      <c r="F684" s="1">
        <v>909</v>
      </c>
      <c r="G684" s="1">
        <v>12</v>
      </c>
      <c r="H684" s="1">
        <v>278</v>
      </c>
      <c r="I684" s="1">
        <v>0</v>
      </c>
      <c r="J684" s="1">
        <v>12</v>
      </c>
      <c r="K684" s="1">
        <v>242</v>
      </c>
      <c r="L684" s="1">
        <v>3</v>
      </c>
      <c r="M684" s="1">
        <v>5</v>
      </c>
      <c r="N684" s="1">
        <v>2</v>
      </c>
      <c r="O684" s="1">
        <v>11</v>
      </c>
      <c r="P684" s="1">
        <v>8</v>
      </c>
      <c r="Q684" s="1">
        <v>0</v>
      </c>
      <c r="R684" s="1">
        <v>0</v>
      </c>
      <c r="S684" s="1">
        <v>1</v>
      </c>
      <c r="T684" s="1">
        <v>0</v>
      </c>
      <c r="U684" s="1">
        <v>0</v>
      </c>
      <c r="V684" s="1">
        <v>0</v>
      </c>
      <c r="W684" s="1">
        <v>0</v>
      </c>
      <c r="X684" s="1">
        <v>42</v>
      </c>
      <c r="Y684" s="1">
        <v>2297</v>
      </c>
      <c r="Z684" s="1">
        <v>1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969</v>
      </c>
      <c r="AJ684" s="2">
        <v>42552</v>
      </c>
      <c r="AL684" t="str">
        <f t="shared" si="12"/>
        <v>1211,0,1,30,909,12,278,0,12,242,3,5,2,11,8,0,0,1,0,0,0,0,42,2297,1,0,0,0,0,0,1,0,0,969,42552</v>
      </c>
    </row>
    <row r="685" spans="1:38" x14ac:dyDescent="0.25">
      <c r="A685" s="1">
        <v>73892</v>
      </c>
      <c r="B685" s="1">
        <v>1464</v>
      </c>
      <c r="C685" s="1">
        <v>0</v>
      </c>
      <c r="D685" s="1">
        <v>0</v>
      </c>
      <c r="E685" s="1">
        <v>40</v>
      </c>
      <c r="F685" s="1">
        <v>703</v>
      </c>
      <c r="G685" s="1">
        <v>102</v>
      </c>
      <c r="H685" s="1">
        <v>601</v>
      </c>
      <c r="I685" s="1">
        <v>0</v>
      </c>
      <c r="J685" s="1">
        <v>58</v>
      </c>
      <c r="K685" s="1">
        <v>43</v>
      </c>
      <c r="L685" s="1">
        <v>1</v>
      </c>
      <c r="M685" s="1">
        <v>3</v>
      </c>
      <c r="N685" s="1">
        <v>11</v>
      </c>
      <c r="O685" s="1">
        <v>8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67</v>
      </c>
      <c r="Y685" s="1">
        <v>2387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1421</v>
      </c>
      <c r="AJ685" s="2">
        <v>42462</v>
      </c>
      <c r="AL685" t="str">
        <f t="shared" si="12"/>
        <v>1464,0,0,40,703,102,601,0,58,43,1,3,11,8,1,0,0,0,0,0,0,1,67,2387,0,0,1,0,0,0,1,0,0,1421,42462</v>
      </c>
    </row>
    <row r="686" spans="1:38" x14ac:dyDescent="0.25">
      <c r="A686" s="1">
        <v>41335</v>
      </c>
      <c r="B686" s="1">
        <v>182</v>
      </c>
      <c r="C686" s="1">
        <v>1</v>
      </c>
      <c r="D686" s="1">
        <v>0</v>
      </c>
      <c r="E686" s="1">
        <v>24</v>
      </c>
      <c r="F686" s="1">
        <v>112</v>
      </c>
      <c r="G686" s="1">
        <v>19</v>
      </c>
      <c r="H686" s="1">
        <v>21</v>
      </c>
      <c r="I686" s="1">
        <v>16</v>
      </c>
      <c r="J686" s="1">
        <v>14</v>
      </c>
      <c r="K686" s="1">
        <v>5</v>
      </c>
      <c r="L686" s="1">
        <v>3</v>
      </c>
      <c r="M686" s="1">
        <v>4</v>
      </c>
      <c r="N686" s="1">
        <v>1</v>
      </c>
      <c r="O686" s="1">
        <v>4</v>
      </c>
      <c r="P686" s="1">
        <v>7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52</v>
      </c>
      <c r="Y686" s="1">
        <v>2344</v>
      </c>
      <c r="Z686" s="1">
        <v>1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>
        <v>177</v>
      </c>
      <c r="AJ686" s="2">
        <v>42505</v>
      </c>
      <c r="AL686" t="str">
        <f t="shared" si="12"/>
        <v>182,1,0,24,112,19,21,16,14,5,3,4,1,4,7,0,0,0,0,0,0,0,52,2344,1,0,0,0,0,0,0,1,0,177,42505</v>
      </c>
    </row>
    <row r="687" spans="1:38" x14ac:dyDescent="0.25">
      <c r="A687" s="1">
        <v>71952</v>
      </c>
      <c r="B687" s="1">
        <v>1350</v>
      </c>
      <c r="C687" s="1">
        <v>1</v>
      </c>
      <c r="D687" s="1">
        <v>0</v>
      </c>
      <c r="E687" s="1">
        <v>93</v>
      </c>
      <c r="F687" s="1">
        <v>656</v>
      </c>
      <c r="G687" s="1">
        <v>80</v>
      </c>
      <c r="H687" s="1">
        <v>455</v>
      </c>
      <c r="I687" s="1">
        <v>52</v>
      </c>
      <c r="J687" s="1">
        <v>107</v>
      </c>
      <c r="K687" s="1">
        <v>93</v>
      </c>
      <c r="L687" s="1">
        <v>2</v>
      </c>
      <c r="M687" s="1">
        <v>8</v>
      </c>
      <c r="N687" s="1">
        <v>4</v>
      </c>
      <c r="O687" s="1">
        <v>8</v>
      </c>
      <c r="P687" s="1">
        <v>4</v>
      </c>
      <c r="Q687" s="1">
        <v>0</v>
      </c>
      <c r="R687" s="1">
        <v>0</v>
      </c>
      <c r="S687" s="1">
        <v>1</v>
      </c>
      <c r="T687" s="1">
        <v>0</v>
      </c>
      <c r="U687" s="1">
        <v>1</v>
      </c>
      <c r="V687" s="1">
        <v>0</v>
      </c>
      <c r="W687" s="1">
        <v>0</v>
      </c>
      <c r="X687" s="1">
        <v>34</v>
      </c>
      <c r="Y687" s="1">
        <v>2694</v>
      </c>
      <c r="Z687" s="1">
        <v>0</v>
      </c>
      <c r="AA687" s="1">
        <v>1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0</v>
      </c>
      <c r="AH687" s="1">
        <v>0</v>
      </c>
      <c r="AI687" s="1">
        <v>1257</v>
      </c>
      <c r="AJ687" s="2">
        <v>42155</v>
      </c>
      <c r="AL687" t="str">
        <f t="shared" si="12"/>
        <v>1350,1,0,93,656,80,455,52,107,93,2,8,4,8,4,0,0,1,0,1,0,0,34,2694,0,1,0,0,0,0,1,0,0,1257,42155</v>
      </c>
    </row>
    <row r="688" spans="1:38" x14ac:dyDescent="0.25">
      <c r="A688" s="1">
        <v>35682</v>
      </c>
      <c r="B688" s="1">
        <v>39</v>
      </c>
      <c r="C688" s="1">
        <v>1</v>
      </c>
      <c r="D688" s="1">
        <v>0</v>
      </c>
      <c r="E688" s="1">
        <v>34</v>
      </c>
      <c r="F688" s="1">
        <v>23</v>
      </c>
      <c r="G688" s="1">
        <v>0</v>
      </c>
      <c r="H688" s="1">
        <v>8</v>
      </c>
      <c r="I688" s="1">
        <v>6</v>
      </c>
      <c r="J688" s="1">
        <v>2</v>
      </c>
      <c r="K688" s="1">
        <v>18</v>
      </c>
      <c r="L688" s="1">
        <v>1</v>
      </c>
      <c r="M688" s="1">
        <v>1</v>
      </c>
      <c r="N688" s="1">
        <v>1</v>
      </c>
      <c r="O688" s="1">
        <v>3</v>
      </c>
      <c r="P688" s="1">
        <v>2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50</v>
      </c>
      <c r="Y688" s="1">
        <v>2161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  <c r="AI688" s="1">
        <v>21</v>
      </c>
      <c r="AJ688" s="2">
        <v>42688</v>
      </c>
      <c r="AL688" t="str">
        <f t="shared" si="12"/>
        <v>39,1,0,34,23,0,8,6,2,18,1,1,1,3,2,0,0,0,0,0,0,0,50,2161,1,0,0,0,0,0,0,0,1,21,42688</v>
      </c>
    </row>
    <row r="689" spans="1:38" x14ac:dyDescent="0.25">
      <c r="A689" s="1">
        <v>43185</v>
      </c>
      <c r="B689" s="1">
        <v>607</v>
      </c>
      <c r="C689" s="1">
        <v>0</v>
      </c>
      <c r="D689" s="1">
        <v>1</v>
      </c>
      <c r="E689" s="1">
        <v>88</v>
      </c>
      <c r="F689" s="1">
        <v>537</v>
      </c>
      <c r="G689" s="1">
        <v>6</v>
      </c>
      <c r="H689" s="1">
        <v>42</v>
      </c>
      <c r="I689" s="1">
        <v>16</v>
      </c>
      <c r="J689" s="1">
        <v>6</v>
      </c>
      <c r="K689" s="1">
        <v>30</v>
      </c>
      <c r="L689" s="1">
        <v>2</v>
      </c>
      <c r="M689" s="1">
        <v>9</v>
      </c>
      <c r="N689" s="1">
        <v>3</v>
      </c>
      <c r="O689" s="1">
        <v>6</v>
      </c>
      <c r="P689" s="1">
        <v>8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69</v>
      </c>
      <c r="Y689" s="1">
        <v>2604</v>
      </c>
      <c r="Z689" s="1">
        <v>1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577</v>
      </c>
      <c r="AJ689" s="2">
        <v>42245</v>
      </c>
      <c r="AL689" t="str">
        <f t="shared" si="12"/>
        <v>607,0,1,88,537,6,42,16,6,30,2,9,3,6,8,0,0,0,0,0,0,0,69,2604,1,0,0,0,0,0,1,0,0,577,42245</v>
      </c>
    </row>
    <row r="690" spans="1:38" x14ac:dyDescent="0.25">
      <c r="A690" s="1">
        <v>66375</v>
      </c>
      <c r="B690" s="1">
        <v>757</v>
      </c>
      <c r="C690" s="1">
        <v>0</v>
      </c>
      <c r="D690" s="1">
        <v>1</v>
      </c>
      <c r="E690" s="1">
        <v>96</v>
      </c>
      <c r="F690" s="1">
        <v>712</v>
      </c>
      <c r="G690" s="1">
        <v>0</v>
      </c>
      <c r="H690" s="1">
        <v>45</v>
      </c>
      <c r="I690" s="1">
        <v>0</v>
      </c>
      <c r="J690" s="1">
        <v>0</v>
      </c>
      <c r="K690" s="1">
        <v>191</v>
      </c>
      <c r="L690" s="1">
        <v>3</v>
      </c>
      <c r="M690" s="1">
        <v>2</v>
      </c>
      <c r="N690" s="1">
        <v>4</v>
      </c>
      <c r="O690" s="1">
        <v>5</v>
      </c>
      <c r="P690" s="1">
        <v>7</v>
      </c>
      <c r="Q690" s="1">
        <v>0</v>
      </c>
      <c r="R690" s="1">
        <v>0</v>
      </c>
      <c r="S690" s="1">
        <v>1</v>
      </c>
      <c r="T690" s="1">
        <v>0</v>
      </c>
      <c r="U690" s="1">
        <v>0</v>
      </c>
      <c r="V690" s="1">
        <v>0</v>
      </c>
      <c r="W690" s="1">
        <v>0</v>
      </c>
      <c r="X690" s="1">
        <v>72</v>
      </c>
      <c r="Y690" s="1">
        <v>2379</v>
      </c>
      <c r="Z690" s="1">
        <v>0</v>
      </c>
      <c r="AA690" s="1">
        <v>0</v>
      </c>
      <c r="AB690" s="1">
        <v>0</v>
      </c>
      <c r="AC690" s="1">
        <v>1</v>
      </c>
      <c r="AD690" s="1">
        <v>0</v>
      </c>
      <c r="AE690" s="1">
        <v>0</v>
      </c>
      <c r="AF690" s="1">
        <v>0</v>
      </c>
      <c r="AG690" s="1">
        <v>0</v>
      </c>
      <c r="AH690" s="1">
        <v>1</v>
      </c>
      <c r="AI690" s="1">
        <v>566</v>
      </c>
      <c r="AJ690" s="2">
        <v>42470</v>
      </c>
      <c r="AL690" t="str">
        <f t="shared" si="12"/>
        <v>757,0,1,96,712,0,45,0,0,191,3,2,4,5,7,0,0,1,0,0,0,0,72,2379,0,0,0,1,0,0,0,0,1,566,42470</v>
      </c>
    </row>
    <row r="691" spans="1:38" x14ac:dyDescent="0.25">
      <c r="A691" s="1">
        <v>69109</v>
      </c>
      <c r="B691" s="1">
        <v>1460</v>
      </c>
      <c r="C691" s="1">
        <v>0</v>
      </c>
      <c r="D691" s="1">
        <v>0</v>
      </c>
      <c r="E691" s="1">
        <v>10</v>
      </c>
      <c r="F691" s="1">
        <v>823</v>
      </c>
      <c r="G691" s="1">
        <v>25</v>
      </c>
      <c r="H691" s="1">
        <v>459</v>
      </c>
      <c r="I691" s="1">
        <v>124</v>
      </c>
      <c r="J691" s="1">
        <v>29</v>
      </c>
      <c r="K691" s="1">
        <v>95</v>
      </c>
      <c r="L691" s="1">
        <v>1</v>
      </c>
      <c r="M691" s="1">
        <v>6</v>
      </c>
      <c r="N691" s="1">
        <v>6</v>
      </c>
      <c r="O691" s="1">
        <v>7</v>
      </c>
      <c r="P691" s="1">
        <v>4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1">
        <v>0</v>
      </c>
      <c r="W691" s="1">
        <v>1</v>
      </c>
      <c r="X691" s="1">
        <v>38</v>
      </c>
      <c r="Y691" s="1">
        <v>2756</v>
      </c>
      <c r="Z691" s="1">
        <v>0</v>
      </c>
      <c r="AA691" s="1">
        <v>1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1365</v>
      </c>
      <c r="AJ691" s="2">
        <v>42093</v>
      </c>
      <c r="AL691" t="str">
        <f t="shared" si="12"/>
        <v>1460,0,0,10,823,25,459,124,29,95,1,6,6,7,4,0,0,0,0,1,0,1,38,2756,0,1,0,0,0,0,1,0,0,1365,42093</v>
      </c>
    </row>
    <row r="692" spans="1:38" x14ac:dyDescent="0.25">
      <c r="A692" s="1">
        <v>25252</v>
      </c>
      <c r="B692" s="1">
        <v>12</v>
      </c>
      <c r="C692" s="1">
        <v>1</v>
      </c>
      <c r="D692" s="1">
        <v>0</v>
      </c>
      <c r="E692" s="1">
        <v>26</v>
      </c>
      <c r="F692" s="1">
        <v>1</v>
      </c>
      <c r="G692" s="1">
        <v>3</v>
      </c>
      <c r="H692" s="1">
        <v>4</v>
      </c>
      <c r="I692" s="1">
        <v>2</v>
      </c>
      <c r="J692" s="1">
        <v>2</v>
      </c>
      <c r="K692" s="1">
        <v>6</v>
      </c>
      <c r="L692" s="1">
        <v>1</v>
      </c>
      <c r="M692" s="1">
        <v>1</v>
      </c>
      <c r="N692" s="1">
        <v>0</v>
      </c>
      <c r="O692" s="1">
        <v>2</v>
      </c>
      <c r="P692" s="1">
        <v>8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34</v>
      </c>
      <c r="Y692" s="1">
        <v>2511</v>
      </c>
      <c r="Z692" s="1">
        <v>0</v>
      </c>
      <c r="AA692" s="1">
        <v>1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6</v>
      </c>
      <c r="AJ692" s="2">
        <v>42338</v>
      </c>
      <c r="AL692" t="str">
        <f t="shared" si="12"/>
        <v>12,1,0,26,1,3,4,2,2,6,1,1,0,2,8,0,0,0,0,0,0,0,34,2511,0,1,0,0,0,0,1,0,0,6,42338</v>
      </c>
    </row>
    <row r="693" spans="1:38" x14ac:dyDescent="0.25">
      <c r="A693" s="1">
        <v>55250</v>
      </c>
      <c r="B693" s="1">
        <v>837</v>
      </c>
      <c r="C693" s="1">
        <v>0</v>
      </c>
      <c r="D693" s="1">
        <v>1</v>
      </c>
      <c r="E693" s="1">
        <v>49</v>
      </c>
      <c r="F693" s="1">
        <v>664</v>
      </c>
      <c r="G693" s="1">
        <v>58</v>
      </c>
      <c r="H693" s="1">
        <v>83</v>
      </c>
      <c r="I693" s="1">
        <v>32</v>
      </c>
      <c r="J693" s="1">
        <v>0</v>
      </c>
      <c r="K693" s="1">
        <v>66</v>
      </c>
      <c r="L693" s="1">
        <v>4</v>
      </c>
      <c r="M693" s="1">
        <v>7</v>
      </c>
      <c r="N693" s="1">
        <v>5</v>
      </c>
      <c r="O693" s="1">
        <v>10</v>
      </c>
      <c r="P693" s="1">
        <v>5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55</v>
      </c>
      <c r="Y693" s="1">
        <v>2775</v>
      </c>
      <c r="Z693" s="1">
        <v>0</v>
      </c>
      <c r="AA693" s="1">
        <v>0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  <c r="AG693" s="1">
        <v>1</v>
      </c>
      <c r="AH693" s="1">
        <v>0</v>
      </c>
      <c r="AI693" s="1">
        <v>771</v>
      </c>
      <c r="AJ693" s="2">
        <v>42074</v>
      </c>
      <c r="AL693" t="str">
        <f t="shared" si="12"/>
        <v>837,0,1,49,664,58,83,32,0,66,4,7,5,10,5,0,0,0,0,0,0,0,55,2775,0,0,1,0,0,0,0,1,0,771,42074</v>
      </c>
    </row>
    <row r="694" spans="1:38" x14ac:dyDescent="0.25">
      <c r="A694" s="1">
        <v>33249</v>
      </c>
      <c r="B694" s="1">
        <v>70</v>
      </c>
      <c r="C694" s="1">
        <v>1</v>
      </c>
      <c r="D694" s="1">
        <v>0</v>
      </c>
      <c r="E694" s="1">
        <v>11</v>
      </c>
      <c r="F694" s="1">
        <v>6</v>
      </c>
      <c r="G694" s="1">
        <v>10</v>
      </c>
      <c r="H694" s="1">
        <v>21</v>
      </c>
      <c r="I694" s="1">
        <v>19</v>
      </c>
      <c r="J694" s="1">
        <v>14</v>
      </c>
      <c r="K694" s="1">
        <v>42</v>
      </c>
      <c r="L694" s="1">
        <v>2</v>
      </c>
      <c r="M694" s="1">
        <v>2</v>
      </c>
      <c r="N694" s="1">
        <v>1</v>
      </c>
      <c r="O694" s="1">
        <v>3</v>
      </c>
      <c r="P694" s="1">
        <v>6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45</v>
      </c>
      <c r="Y694" s="1">
        <v>2653</v>
      </c>
      <c r="Z694" s="1">
        <v>0</v>
      </c>
      <c r="AA694" s="1">
        <v>0</v>
      </c>
      <c r="AB694" s="1">
        <v>1</v>
      </c>
      <c r="AC694" s="1">
        <v>0</v>
      </c>
      <c r="AD694" s="1">
        <v>0</v>
      </c>
      <c r="AE694" s="1">
        <v>0</v>
      </c>
      <c r="AF694" s="1">
        <v>1</v>
      </c>
      <c r="AG694" s="1">
        <v>0</v>
      </c>
      <c r="AH694" s="1">
        <v>0</v>
      </c>
      <c r="AI694" s="1">
        <v>28</v>
      </c>
      <c r="AJ694" s="2">
        <v>42196</v>
      </c>
      <c r="AL694" t="str">
        <f t="shared" si="12"/>
        <v>70,1,0,11,6,10,21,19,14,42,2,2,1,3,6,0,0,0,0,0,0,0,45,2653,0,0,1,0,0,0,1,0,0,28,42196</v>
      </c>
    </row>
    <row r="695" spans="1:38" x14ac:dyDescent="0.25">
      <c r="A695" s="1">
        <v>58398</v>
      </c>
      <c r="B695" s="1">
        <v>547</v>
      </c>
      <c r="C695" s="1">
        <v>0</v>
      </c>
      <c r="D695" s="1">
        <v>0</v>
      </c>
      <c r="E695" s="1">
        <v>44</v>
      </c>
      <c r="F695" s="1">
        <v>299</v>
      </c>
      <c r="G695" s="1">
        <v>5</v>
      </c>
      <c r="H695" s="1">
        <v>201</v>
      </c>
      <c r="I695" s="1">
        <v>21</v>
      </c>
      <c r="J695" s="1">
        <v>21</v>
      </c>
      <c r="K695" s="1">
        <v>49</v>
      </c>
      <c r="L695" s="1">
        <v>3</v>
      </c>
      <c r="M695" s="1">
        <v>5</v>
      </c>
      <c r="N695" s="1">
        <v>4</v>
      </c>
      <c r="O695" s="1">
        <v>8</v>
      </c>
      <c r="P695" s="1">
        <v>4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67</v>
      </c>
      <c r="Y695" s="1">
        <v>2570</v>
      </c>
      <c r="Z695" s="1">
        <v>0</v>
      </c>
      <c r="AA695" s="1">
        <v>0</v>
      </c>
      <c r="AB695" s="1">
        <v>0</v>
      </c>
      <c r="AC695" s="1">
        <v>1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498</v>
      </c>
      <c r="AJ695" s="2">
        <v>42279</v>
      </c>
      <c r="AL695" t="str">
        <f t="shared" si="12"/>
        <v>547,0,0,44,299,5,201,21,21,49,3,5,4,8,4,0,0,0,0,0,0,0,67,2570,0,0,0,1,0,0,1,0,0,498,42279</v>
      </c>
    </row>
    <row r="696" spans="1:38" x14ac:dyDescent="0.25">
      <c r="A696" s="1">
        <v>50272</v>
      </c>
      <c r="B696" s="1">
        <v>229</v>
      </c>
      <c r="C696" s="1">
        <v>1</v>
      </c>
      <c r="D696" s="1">
        <v>0</v>
      </c>
      <c r="E696" s="1">
        <v>75</v>
      </c>
      <c r="F696" s="1">
        <v>99</v>
      </c>
      <c r="G696" s="1">
        <v>13</v>
      </c>
      <c r="H696" s="1">
        <v>66</v>
      </c>
      <c r="I696" s="1">
        <v>43</v>
      </c>
      <c r="J696" s="1">
        <v>8</v>
      </c>
      <c r="K696" s="1">
        <v>4</v>
      </c>
      <c r="L696" s="1">
        <v>3</v>
      </c>
      <c r="M696" s="1">
        <v>4</v>
      </c>
      <c r="N696" s="1">
        <v>1</v>
      </c>
      <c r="O696" s="1">
        <v>5</v>
      </c>
      <c r="P696" s="1">
        <v>7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38</v>
      </c>
      <c r="Y696" s="1">
        <v>2485</v>
      </c>
      <c r="Z696" s="1">
        <v>0</v>
      </c>
      <c r="AA696" s="1">
        <v>0</v>
      </c>
      <c r="AB696" s="1">
        <v>0</v>
      </c>
      <c r="AC696" s="1">
        <v>1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225</v>
      </c>
      <c r="AJ696" s="2">
        <v>42364</v>
      </c>
      <c r="AL696" t="str">
        <f t="shared" si="12"/>
        <v>229,1,0,75,99,13,66,43,8,4,3,4,1,5,7,0,0,0,0,0,0,0,38,2485,0,0,0,1,0,0,1,0,0,225,42364</v>
      </c>
    </row>
    <row r="697" spans="1:38" x14ac:dyDescent="0.25">
      <c r="A697" s="1">
        <v>76618</v>
      </c>
      <c r="B697" s="1">
        <v>1364</v>
      </c>
      <c r="C697" s="1">
        <v>0</v>
      </c>
      <c r="D697" s="1">
        <v>0</v>
      </c>
      <c r="E697" s="1">
        <v>64</v>
      </c>
      <c r="F697" s="1">
        <v>749</v>
      </c>
      <c r="G697" s="1">
        <v>40</v>
      </c>
      <c r="H697" s="1">
        <v>294</v>
      </c>
      <c r="I697" s="1">
        <v>121</v>
      </c>
      <c r="J697" s="1">
        <v>160</v>
      </c>
      <c r="K697" s="1">
        <v>147</v>
      </c>
      <c r="L697" s="1">
        <v>1</v>
      </c>
      <c r="M697" s="1">
        <v>3</v>
      </c>
      <c r="N697" s="1">
        <v>2</v>
      </c>
      <c r="O697" s="1">
        <v>5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45</v>
      </c>
      <c r="Y697" s="1">
        <v>2728</v>
      </c>
      <c r="Z697" s="1">
        <v>0</v>
      </c>
      <c r="AA697" s="1">
        <v>1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1</v>
      </c>
      <c r="AI697" s="1">
        <v>1217</v>
      </c>
      <c r="AJ697" s="2">
        <v>42121</v>
      </c>
      <c r="AL697" t="str">
        <f t="shared" si="12"/>
        <v>1364,0,0,64,749,40,294,121,160,147,1,3,2,5,1,0,0,0,0,0,0,0,45,2728,0,1,0,0,0,0,0,0,1,1217,42121</v>
      </c>
    </row>
    <row r="698" spans="1:38" x14ac:dyDescent="0.25">
      <c r="A698" s="1">
        <v>69109</v>
      </c>
      <c r="B698" s="1">
        <v>1460</v>
      </c>
      <c r="C698" s="1">
        <v>0</v>
      </c>
      <c r="D698" s="1">
        <v>0</v>
      </c>
      <c r="E698" s="1">
        <v>10</v>
      </c>
      <c r="F698" s="1">
        <v>823</v>
      </c>
      <c r="G698" s="1">
        <v>25</v>
      </c>
      <c r="H698" s="1">
        <v>459</v>
      </c>
      <c r="I698" s="1">
        <v>124</v>
      </c>
      <c r="J698" s="1">
        <v>29</v>
      </c>
      <c r="K698" s="1">
        <v>95</v>
      </c>
      <c r="L698" s="1">
        <v>1</v>
      </c>
      <c r="M698" s="1">
        <v>6</v>
      </c>
      <c r="N698" s="1">
        <v>6</v>
      </c>
      <c r="O698" s="1">
        <v>7</v>
      </c>
      <c r="P698" s="1">
        <v>4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V698" s="1">
        <v>0</v>
      </c>
      <c r="W698" s="1">
        <v>1</v>
      </c>
      <c r="X698" s="1">
        <v>38</v>
      </c>
      <c r="Y698" s="1">
        <v>2756</v>
      </c>
      <c r="Z698" s="1">
        <v>0</v>
      </c>
      <c r="AA698" s="1">
        <v>1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0</v>
      </c>
      <c r="AH698" s="1">
        <v>0</v>
      </c>
      <c r="AI698" s="1">
        <v>1365</v>
      </c>
      <c r="AJ698" s="2">
        <v>42093</v>
      </c>
      <c r="AL698" t="str">
        <f t="shared" si="12"/>
        <v>1460,0,0,10,823,25,459,124,29,95,1,6,6,7,4,0,0,0,0,1,0,1,38,2756,0,1,0,0,0,0,1,0,0,1365,42093</v>
      </c>
    </row>
    <row r="699" spans="1:38" x14ac:dyDescent="0.25">
      <c r="A699" s="1">
        <v>25851</v>
      </c>
      <c r="B699" s="1">
        <v>43</v>
      </c>
      <c r="C699" s="1">
        <v>1</v>
      </c>
      <c r="D699" s="1">
        <v>0</v>
      </c>
      <c r="E699" s="1">
        <v>45</v>
      </c>
      <c r="F699" s="1">
        <v>9</v>
      </c>
      <c r="G699" s="1">
        <v>4</v>
      </c>
      <c r="H699" s="1">
        <v>18</v>
      </c>
      <c r="I699" s="1">
        <v>7</v>
      </c>
      <c r="J699" s="1">
        <v>5</v>
      </c>
      <c r="K699" s="1">
        <v>5</v>
      </c>
      <c r="L699" s="1">
        <v>2</v>
      </c>
      <c r="M699" s="1">
        <v>2</v>
      </c>
      <c r="N699" s="1">
        <v>0</v>
      </c>
      <c r="O699" s="1">
        <v>3</v>
      </c>
      <c r="P699" s="1">
        <v>7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42</v>
      </c>
      <c r="Y699" s="1">
        <v>2662</v>
      </c>
      <c r="Z699" s="1">
        <v>0</v>
      </c>
      <c r="AA699" s="1">
        <v>0</v>
      </c>
      <c r="AB699" s="1">
        <v>0</v>
      </c>
      <c r="AC699" s="1">
        <v>1</v>
      </c>
      <c r="AD699" s="1">
        <v>0</v>
      </c>
      <c r="AE699" s="1">
        <v>0</v>
      </c>
      <c r="AF699" s="1">
        <v>1</v>
      </c>
      <c r="AG699" s="1">
        <v>0</v>
      </c>
      <c r="AH699" s="1">
        <v>0</v>
      </c>
      <c r="AI699" s="1">
        <v>38</v>
      </c>
      <c r="AJ699" s="2">
        <v>42187</v>
      </c>
      <c r="AL699" t="str">
        <f t="shared" si="12"/>
        <v>43,1,0,45,9,4,18,7,5,5,2,2,0,3,7,0,0,0,0,0,0,0,42,2662,0,0,0,1,0,0,1,0,0,38,42187</v>
      </c>
    </row>
    <row r="700" spans="1:38" x14ac:dyDescent="0.25">
      <c r="A700" s="1">
        <v>58710</v>
      </c>
      <c r="B700" s="1">
        <v>1011</v>
      </c>
      <c r="C700" s="1">
        <v>0</v>
      </c>
      <c r="D700" s="1">
        <v>1</v>
      </c>
      <c r="E700" s="1">
        <v>77</v>
      </c>
      <c r="F700" s="1">
        <v>440</v>
      </c>
      <c r="G700" s="1">
        <v>81</v>
      </c>
      <c r="H700" s="1">
        <v>368</v>
      </c>
      <c r="I700" s="1">
        <v>0</v>
      </c>
      <c r="J700" s="1">
        <v>122</v>
      </c>
      <c r="K700" s="1">
        <v>174</v>
      </c>
      <c r="L700" s="1">
        <v>6</v>
      </c>
      <c r="M700" s="1">
        <v>11</v>
      </c>
      <c r="N700" s="1">
        <v>5</v>
      </c>
      <c r="O700" s="1">
        <v>9</v>
      </c>
      <c r="P700" s="1">
        <v>6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50</v>
      </c>
      <c r="Y700" s="1">
        <v>2614</v>
      </c>
      <c r="Z700" s="1">
        <v>1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837</v>
      </c>
      <c r="AJ700" s="2">
        <v>42235</v>
      </c>
      <c r="AL700" t="str">
        <f t="shared" si="12"/>
        <v>1011,0,1,77,440,81,368,0,122,174,6,11,5,9,6,0,0,0,0,0,0,0,50,2614,1,0,0,0,0,0,1,0,0,837,42235</v>
      </c>
    </row>
    <row r="701" spans="1:38" x14ac:dyDescent="0.25">
      <c r="A701" s="1">
        <v>45160</v>
      </c>
      <c r="B701" s="1">
        <v>18</v>
      </c>
      <c r="C701" s="1">
        <v>1</v>
      </c>
      <c r="D701" s="1">
        <v>1</v>
      </c>
      <c r="E701" s="1">
        <v>9</v>
      </c>
      <c r="F701" s="1">
        <v>8</v>
      </c>
      <c r="G701" s="1">
        <v>2</v>
      </c>
      <c r="H701" s="1">
        <v>5</v>
      </c>
      <c r="I701" s="1">
        <v>3</v>
      </c>
      <c r="J701" s="1">
        <v>0</v>
      </c>
      <c r="K701" s="1">
        <v>3</v>
      </c>
      <c r="L701" s="1">
        <v>1</v>
      </c>
      <c r="M701" s="1">
        <v>1</v>
      </c>
      <c r="N701" s="1">
        <v>0</v>
      </c>
      <c r="O701" s="1">
        <v>2</v>
      </c>
      <c r="P701" s="1">
        <v>7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62</v>
      </c>
      <c r="Y701" s="1">
        <v>2251</v>
      </c>
      <c r="Z701" s="1">
        <v>0</v>
      </c>
      <c r="AA701" s="1">
        <v>0</v>
      </c>
      <c r="AB701" s="1">
        <v>1</v>
      </c>
      <c r="AC701" s="1">
        <v>0</v>
      </c>
      <c r="AD701" s="1">
        <v>0</v>
      </c>
      <c r="AE701" s="1">
        <v>0</v>
      </c>
      <c r="AF701" s="1">
        <v>1</v>
      </c>
      <c r="AG701" s="1">
        <v>0</v>
      </c>
      <c r="AH701" s="1">
        <v>0</v>
      </c>
      <c r="AI701" s="1">
        <v>15</v>
      </c>
      <c r="AJ701" s="2">
        <v>42598</v>
      </c>
      <c r="AL701" t="str">
        <f t="shared" si="12"/>
        <v>18,1,1,9,8,2,5,3,0,3,1,1,0,2,7,0,0,0,0,0,0,0,62,2251,0,0,1,0,0,0,1,0,0,15,42598</v>
      </c>
    </row>
    <row r="702" spans="1:38" x14ac:dyDescent="0.25">
      <c r="A702" s="1">
        <v>74806</v>
      </c>
      <c r="B702" s="1">
        <v>956</v>
      </c>
      <c r="C702" s="1">
        <v>0</v>
      </c>
      <c r="D702" s="1">
        <v>1</v>
      </c>
      <c r="E702" s="1">
        <v>1</v>
      </c>
      <c r="F702" s="1">
        <v>670</v>
      </c>
      <c r="G702" s="1">
        <v>9</v>
      </c>
      <c r="H702" s="1">
        <v>249</v>
      </c>
      <c r="I702" s="1">
        <v>0</v>
      </c>
      <c r="J702" s="1">
        <v>28</v>
      </c>
      <c r="K702" s="1">
        <v>9</v>
      </c>
      <c r="L702" s="1">
        <v>2</v>
      </c>
      <c r="M702" s="1">
        <v>5</v>
      </c>
      <c r="N702" s="1">
        <v>4</v>
      </c>
      <c r="O702" s="1">
        <v>5</v>
      </c>
      <c r="P702" s="1">
        <v>4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55</v>
      </c>
      <c r="Y702" s="1">
        <v>2716</v>
      </c>
      <c r="Z702" s="1">
        <v>0</v>
      </c>
      <c r="AA702" s="1">
        <v>1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1</v>
      </c>
      <c r="AH702" s="1">
        <v>0</v>
      </c>
      <c r="AI702" s="1">
        <v>947</v>
      </c>
      <c r="AJ702" s="2">
        <v>42133</v>
      </c>
      <c r="AL702" t="str">
        <f t="shared" si="12"/>
        <v>956,0,1,1,670,9,249,0,28,9,2,5,4,5,4,0,0,0,0,0,0,0,55,2716,0,1,0,0,0,0,0,1,0,947,42133</v>
      </c>
    </row>
    <row r="703" spans="1:38" x14ac:dyDescent="0.25">
      <c r="A703" s="1">
        <v>59111</v>
      </c>
      <c r="B703" s="1">
        <v>714</v>
      </c>
      <c r="C703" s="1">
        <v>0</v>
      </c>
      <c r="D703" s="1">
        <v>0</v>
      </c>
      <c r="E703" s="1">
        <v>90</v>
      </c>
      <c r="F703" s="1">
        <v>524</v>
      </c>
      <c r="G703" s="1">
        <v>0</v>
      </c>
      <c r="H703" s="1">
        <v>134</v>
      </c>
      <c r="I703" s="1">
        <v>28</v>
      </c>
      <c r="J703" s="1">
        <v>28</v>
      </c>
      <c r="K703" s="1">
        <v>155</v>
      </c>
      <c r="L703" s="1">
        <v>1</v>
      </c>
      <c r="M703" s="1">
        <v>11</v>
      </c>
      <c r="N703" s="1">
        <v>1</v>
      </c>
      <c r="O703" s="1">
        <v>8</v>
      </c>
      <c r="P703" s="1">
        <v>7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66</v>
      </c>
      <c r="Y703" s="1">
        <v>2582</v>
      </c>
      <c r="Z703" s="1">
        <v>0</v>
      </c>
      <c r="AA703" s="1">
        <v>1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0</v>
      </c>
      <c r="AH703" s="1">
        <v>0</v>
      </c>
      <c r="AI703" s="1">
        <v>559</v>
      </c>
      <c r="AJ703" s="2">
        <v>42267</v>
      </c>
      <c r="AL703" t="str">
        <f t="shared" si="12"/>
        <v>714,0,0,90,524,0,134,28,28,155,1,11,1,8,7,0,0,0,0,0,0,0,66,2582,0,1,0,0,0,0,1,0,0,559,42267</v>
      </c>
    </row>
    <row r="704" spans="1:38" x14ac:dyDescent="0.25">
      <c r="A704" s="1">
        <v>18988</v>
      </c>
      <c r="B704" s="1">
        <v>15</v>
      </c>
      <c r="C704" s="1">
        <v>1</v>
      </c>
      <c r="D704" s="1">
        <v>0</v>
      </c>
      <c r="E704" s="1">
        <v>43</v>
      </c>
      <c r="F704" s="1">
        <v>6</v>
      </c>
      <c r="G704" s="1">
        <v>0</v>
      </c>
      <c r="H704" s="1">
        <v>6</v>
      </c>
      <c r="I704" s="1">
        <v>2</v>
      </c>
      <c r="J704" s="1">
        <v>1</v>
      </c>
      <c r="K704" s="1">
        <v>1</v>
      </c>
      <c r="L704" s="1">
        <v>2</v>
      </c>
      <c r="M704" s="1">
        <v>1</v>
      </c>
      <c r="N704" s="1">
        <v>0</v>
      </c>
      <c r="O704" s="1">
        <v>3</v>
      </c>
      <c r="P704" s="1">
        <v>7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36</v>
      </c>
      <c r="Y704" s="1">
        <v>2196</v>
      </c>
      <c r="Z704" s="1">
        <v>0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1</v>
      </c>
      <c r="AI704" s="1">
        <v>14</v>
      </c>
      <c r="AJ704" s="2">
        <v>42653</v>
      </c>
      <c r="AL704" t="str">
        <f t="shared" si="12"/>
        <v>15,1,0,43,6,0,6,2,1,1,2,1,0,3,7,0,0,0,0,0,0,0,36,2196,0,1,0,0,0,0,0,0,1,14,42653</v>
      </c>
    </row>
    <row r="705" spans="1:38" x14ac:dyDescent="0.25">
      <c r="A705" s="1">
        <v>72190</v>
      </c>
      <c r="B705" s="1">
        <v>1698</v>
      </c>
      <c r="C705" s="1">
        <v>0</v>
      </c>
      <c r="D705" s="1">
        <v>0</v>
      </c>
      <c r="E705" s="1">
        <v>79</v>
      </c>
      <c r="F705" s="1">
        <v>597</v>
      </c>
      <c r="G705" s="1">
        <v>166</v>
      </c>
      <c r="H705" s="1">
        <v>597</v>
      </c>
      <c r="I705" s="1">
        <v>172</v>
      </c>
      <c r="J705" s="1">
        <v>166</v>
      </c>
      <c r="K705" s="1">
        <v>249</v>
      </c>
      <c r="L705" s="1">
        <v>1</v>
      </c>
      <c r="M705" s="1">
        <v>5</v>
      </c>
      <c r="N705" s="1">
        <v>6</v>
      </c>
      <c r="O705" s="1">
        <v>4</v>
      </c>
      <c r="P705" s="1">
        <v>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55</v>
      </c>
      <c r="Y705" s="1">
        <v>2660</v>
      </c>
      <c r="Z705" s="1">
        <v>0</v>
      </c>
      <c r="AA705" s="1">
        <v>1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 s="1">
        <v>0</v>
      </c>
      <c r="AH705" s="1">
        <v>0</v>
      </c>
      <c r="AI705" s="1">
        <v>1449</v>
      </c>
      <c r="AJ705" s="2">
        <v>42189</v>
      </c>
      <c r="AL705" t="str">
        <f t="shared" si="12"/>
        <v>1698,0,0,79,597,166,597,172,166,249,1,5,6,4,3,0,0,0,0,0,0,0,55,2660,0,1,0,0,0,0,1,0,0,1449,42189</v>
      </c>
    </row>
    <row r="706" spans="1:38" x14ac:dyDescent="0.25">
      <c r="A706" s="1">
        <v>73687</v>
      </c>
      <c r="B706" s="1">
        <v>1446</v>
      </c>
      <c r="C706" s="1">
        <v>0</v>
      </c>
      <c r="D706" s="1">
        <v>0</v>
      </c>
      <c r="E706" s="1">
        <v>8</v>
      </c>
      <c r="F706" s="1">
        <v>559</v>
      </c>
      <c r="G706" s="1">
        <v>153</v>
      </c>
      <c r="H706" s="1">
        <v>503</v>
      </c>
      <c r="I706" s="1">
        <v>218</v>
      </c>
      <c r="J706" s="1">
        <v>13</v>
      </c>
      <c r="K706" s="1">
        <v>181</v>
      </c>
      <c r="L706" s="1">
        <v>1</v>
      </c>
      <c r="M706" s="1">
        <v>3</v>
      </c>
      <c r="N706" s="1">
        <v>9</v>
      </c>
      <c r="O706" s="1">
        <v>9</v>
      </c>
      <c r="P706" s="1">
        <v>2</v>
      </c>
      <c r="Q706" s="1">
        <v>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1</v>
      </c>
      <c r="X706" s="1">
        <v>30</v>
      </c>
      <c r="Y706" s="1">
        <v>2372</v>
      </c>
      <c r="Z706" s="1">
        <v>0</v>
      </c>
      <c r="AA706" s="1">
        <v>1</v>
      </c>
      <c r="AB706" s="1">
        <v>0</v>
      </c>
      <c r="AC706" s="1">
        <v>0</v>
      </c>
      <c r="AD706" s="1">
        <v>0</v>
      </c>
      <c r="AE706" s="1">
        <v>0</v>
      </c>
      <c r="AF706" s="1">
        <v>1</v>
      </c>
      <c r="AG706" s="1">
        <v>0</v>
      </c>
      <c r="AH706" s="1">
        <v>0</v>
      </c>
      <c r="AI706" s="1">
        <v>1265</v>
      </c>
      <c r="AJ706" s="2">
        <v>42477</v>
      </c>
      <c r="AL706" t="str">
        <f t="shared" si="12"/>
        <v>1446,0,0,8,559,153,503,218,13,181,1,3,9,9,2,1,0,0,0,0,0,1,30,2372,0,1,0,0,0,0,1,0,0,1265,42477</v>
      </c>
    </row>
    <row r="707" spans="1:38" x14ac:dyDescent="0.25">
      <c r="A707" s="1">
        <v>44794</v>
      </c>
      <c r="B707" s="1">
        <v>61</v>
      </c>
      <c r="C707" s="1">
        <v>0</v>
      </c>
      <c r="D707" s="1">
        <v>1</v>
      </c>
      <c r="E707" s="1">
        <v>99</v>
      </c>
      <c r="F707" s="1">
        <v>54</v>
      </c>
      <c r="G707" s="1">
        <v>0</v>
      </c>
      <c r="H707" s="1">
        <v>7</v>
      </c>
      <c r="I707" s="1">
        <v>0</v>
      </c>
      <c r="J707" s="1">
        <v>0</v>
      </c>
      <c r="K707" s="1">
        <v>4</v>
      </c>
      <c r="L707" s="1">
        <v>1</v>
      </c>
      <c r="M707" s="1">
        <v>2</v>
      </c>
      <c r="N707" s="1">
        <v>0</v>
      </c>
      <c r="O707" s="1">
        <v>3</v>
      </c>
      <c r="P707" s="1">
        <v>6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54</v>
      </c>
      <c r="Y707" s="1">
        <v>2180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0</v>
      </c>
      <c r="AH707" s="1">
        <v>0</v>
      </c>
      <c r="AI707" s="1">
        <v>57</v>
      </c>
      <c r="AJ707" s="2">
        <v>42669</v>
      </c>
      <c r="AL707" t="str">
        <f t="shared" si="12"/>
        <v>61,0,1,99,54,0,7,0,0,4,1,2,0,3,6,0,0,0,0,0,0,0,54,2180,0,1,0,0,0,0,1,0,0,57,42669</v>
      </c>
    </row>
    <row r="708" spans="1:38" x14ac:dyDescent="0.25">
      <c r="A708" s="1">
        <v>80395</v>
      </c>
      <c r="B708" s="1">
        <v>1332</v>
      </c>
      <c r="C708" s="1">
        <v>0</v>
      </c>
      <c r="D708" s="1">
        <v>0</v>
      </c>
      <c r="E708" s="1">
        <v>62</v>
      </c>
      <c r="F708" s="1">
        <v>445</v>
      </c>
      <c r="G708" s="1">
        <v>25</v>
      </c>
      <c r="H708" s="1">
        <v>706</v>
      </c>
      <c r="I708" s="1">
        <v>80</v>
      </c>
      <c r="J708" s="1">
        <v>76</v>
      </c>
      <c r="K708" s="1">
        <v>48</v>
      </c>
      <c r="L708" s="1">
        <v>1</v>
      </c>
      <c r="M708" s="1">
        <v>6</v>
      </c>
      <c r="N708" s="1">
        <v>5</v>
      </c>
      <c r="O708" s="1">
        <v>12</v>
      </c>
      <c r="P708" s="1">
        <v>2</v>
      </c>
      <c r="Q708" s="1">
        <v>1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65</v>
      </c>
      <c r="Y708" s="1">
        <v>2377</v>
      </c>
      <c r="Z708" s="1">
        <v>0</v>
      </c>
      <c r="AA708" s="1">
        <v>1</v>
      </c>
      <c r="AB708" s="1">
        <v>0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1284</v>
      </c>
      <c r="AJ708" s="2">
        <v>42472</v>
      </c>
      <c r="AL708" t="str">
        <f t="shared" si="12"/>
        <v>1332,0,0,62,445,25,706,80,76,48,1,6,5,12,2,1,0,0,0,0,0,0,65,2377,0,1,0,0,0,0,1,0,0,1284,42472</v>
      </c>
    </row>
    <row r="709" spans="1:38" x14ac:dyDescent="0.25">
      <c r="A709" s="1">
        <v>75012</v>
      </c>
      <c r="B709" s="1">
        <v>876</v>
      </c>
      <c r="C709" s="1">
        <v>0</v>
      </c>
      <c r="D709" s="1">
        <v>0</v>
      </c>
      <c r="E709" s="1">
        <v>41</v>
      </c>
      <c r="F709" s="1">
        <v>294</v>
      </c>
      <c r="G709" s="1">
        <v>142</v>
      </c>
      <c r="H709" s="1">
        <v>218</v>
      </c>
      <c r="I709" s="1">
        <v>164</v>
      </c>
      <c r="J709" s="1">
        <v>58</v>
      </c>
      <c r="K709" s="1">
        <v>151</v>
      </c>
      <c r="L709" s="1">
        <v>1</v>
      </c>
      <c r="M709" s="1">
        <v>3</v>
      </c>
      <c r="N709" s="1">
        <v>8</v>
      </c>
      <c r="O709" s="1">
        <v>11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44</v>
      </c>
      <c r="Y709" s="1">
        <v>2314</v>
      </c>
      <c r="Z709" s="1">
        <v>1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1</v>
      </c>
      <c r="AH709" s="1">
        <v>0</v>
      </c>
      <c r="AI709" s="1">
        <v>725</v>
      </c>
      <c r="AJ709" s="2">
        <v>42535</v>
      </c>
      <c r="AL709" t="str">
        <f t="shared" si="12"/>
        <v>876,0,0,41,294,142,218,164,58,151,1,3,8,11,1,0,0,0,0,0,0,0,44,2314,1,0,0,0,0,0,0,1,0,725,42535</v>
      </c>
    </row>
    <row r="710" spans="1:38" x14ac:dyDescent="0.25">
      <c r="A710" s="1">
        <v>56962</v>
      </c>
      <c r="B710" s="1">
        <v>385</v>
      </c>
      <c r="C710" s="1">
        <v>2</v>
      </c>
      <c r="D710" s="1">
        <v>1</v>
      </c>
      <c r="E710" s="1">
        <v>60</v>
      </c>
      <c r="F710" s="1">
        <v>292</v>
      </c>
      <c r="G710" s="1">
        <v>3</v>
      </c>
      <c r="H710" s="1">
        <v>77</v>
      </c>
      <c r="I710" s="1">
        <v>10</v>
      </c>
      <c r="J710" s="1">
        <v>3</v>
      </c>
      <c r="K710" s="1">
        <v>26</v>
      </c>
      <c r="L710" s="1">
        <v>7</v>
      </c>
      <c r="M710" s="1">
        <v>6</v>
      </c>
      <c r="N710" s="1">
        <v>3</v>
      </c>
      <c r="O710" s="1">
        <v>5</v>
      </c>
      <c r="P710" s="1">
        <v>7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55</v>
      </c>
      <c r="Y710" s="1">
        <v>2420</v>
      </c>
      <c r="Z710" s="1">
        <v>0</v>
      </c>
      <c r="AA710" s="1">
        <v>1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H710" s="1">
        <v>0</v>
      </c>
      <c r="AI710" s="1">
        <v>359</v>
      </c>
      <c r="AJ710" s="2">
        <v>42429</v>
      </c>
      <c r="AL710" t="str">
        <f t="shared" si="12"/>
        <v>385,2,1,60,292,3,77,10,3,26,7,6,3,5,7,0,0,0,0,0,0,0,55,2420,0,1,0,0,0,0,0,1,0,359,42429</v>
      </c>
    </row>
    <row r="711" spans="1:38" x14ac:dyDescent="0.25">
      <c r="A711" s="1">
        <v>89891</v>
      </c>
      <c r="B711" s="1">
        <v>653</v>
      </c>
      <c r="C711" s="1">
        <v>0</v>
      </c>
      <c r="D711" s="1">
        <v>0</v>
      </c>
      <c r="E711" s="1">
        <v>17</v>
      </c>
      <c r="F711" s="1">
        <v>412</v>
      </c>
      <c r="G711" s="1">
        <v>22</v>
      </c>
      <c r="H711" s="1">
        <v>132</v>
      </c>
      <c r="I711" s="1">
        <v>59</v>
      </c>
      <c r="J711" s="1">
        <v>28</v>
      </c>
      <c r="K711" s="1">
        <v>183</v>
      </c>
      <c r="L711" s="1">
        <v>1</v>
      </c>
      <c r="M711" s="1">
        <v>11</v>
      </c>
      <c r="N711" s="1">
        <v>6</v>
      </c>
      <c r="O711" s="1">
        <v>8</v>
      </c>
      <c r="P711" s="1">
        <v>4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V711" s="1">
        <v>0</v>
      </c>
      <c r="W711" s="1">
        <v>0</v>
      </c>
      <c r="X711" s="1">
        <v>29</v>
      </c>
      <c r="Y711" s="1">
        <v>2599</v>
      </c>
      <c r="Z711" s="1">
        <v>0</v>
      </c>
      <c r="AA711" s="1">
        <v>0</v>
      </c>
      <c r="AB711" s="1">
        <v>0</v>
      </c>
      <c r="AC711" s="1">
        <v>1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470</v>
      </c>
      <c r="AJ711" s="2">
        <v>42250</v>
      </c>
      <c r="AL711" t="str">
        <f t="shared" si="12"/>
        <v>653,0,0,17,412,22,132,59,28,183,1,11,6,8,4,0,0,0,0,1,0,0,29,2599,0,0,0,1,0,0,1,0,0,470,42250</v>
      </c>
    </row>
    <row r="712" spans="1:38" x14ac:dyDescent="0.25">
      <c r="A712" s="1">
        <v>35946</v>
      </c>
      <c r="B712" s="1">
        <v>11</v>
      </c>
      <c r="C712" s="1">
        <v>1</v>
      </c>
      <c r="D712" s="1">
        <v>1</v>
      </c>
      <c r="E712" s="1">
        <v>24</v>
      </c>
      <c r="F712" s="1">
        <v>8</v>
      </c>
      <c r="G712" s="1">
        <v>0</v>
      </c>
      <c r="H712" s="1">
        <v>3</v>
      </c>
      <c r="I712" s="1">
        <v>0</v>
      </c>
      <c r="J712" s="1">
        <v>0</v>
      </c>
      <c r="K712" s="1">
        <v>0</v>
      </c>
      <c r="L712" s="1">
        <v>1</v>
      </c>
      <c r="M712" s="1">
        <v>0</v>
      </c>
      <c r="N712" s="1">
        <v>0</v>
      </c>
      <c r="O712" s="1">
        <v>3</v>
      </c>
      <c r="P712" s="1">
        <v>5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71</v>
      </c>
      <c r="Y712" s="1">
        <v>2434</v>
      </c>
      <c r="Z712" s="1">
        <v>1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1</v>
      </c>
      <c r="AI712" s="1">
        <v>11</v>
      </c>
      <c r="AJ712" s="2">
        <v>42415</v>
      </c>
      <c r="AL712" t="str">
        <f t="shared" si="12"/>
        <v>11,1,1,24,8,0,3,0,0,0,1,0,0,3,5,0,0,0,0,0,0,0,71,2434,1,0,0,0,0,0,0,0,1,11,42415</v>
      </c>
    </row>
    <row r="713" spans="1:38" x14ac:dyDescent="0.25">
      <c r="A713" s="1">
        <v>53593</v>
      </c>
      <c r="B713" s="1">
        <v>437</v>
      </c>
      <c r="C713" s="1">
        <v>1</v>
      </c>
      <c r="D713" s="1">
        <v>1</v>
      </c>
      <c r="E713" s="1">
        <v>60</v>
      </c>
      <c r="F713" s="1">
        <v>349</v>
      </c>
      <c r="G713" s="1">
        <v>4</v>
      </c>
      <c r="H713" s="1">
        <v>78</v>
      </c>
      <c r="I713" s="1">
        <v>6</v>
      </c>
      <c r="J713" s="1">
        <v>0</v>
      </c>
      <c r="K713" s="1">
        <v>43</v>
      </c>
      <c r="L713" s="1">
        <v>8</v>
      </c>
      <c r="M713" s="1">
        <v>7</v>
      </c>
      <c r="N713" s="1">
        <v>2</v>
      </c>
      <c r="O713" s="1">
        <v>6</v>
      </c>
      <c r="P713" s="1">
        <v>8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67</v>
      </c>
      <c r="Y713" s="1">
        <v>2850</v>
      </c>
      <c r="Z713" s="1">
        <v>0</v>
      </c>
      <c r="AA713" s="1">
        <v>0</v>
      </c>
      <c r="AB713" s="1">
        <v>0</v>
      </c>
      <c r="AC713" s="1">
        <v>1</v>
      </c>
      <c r="AD713" s="1">
        <v>0</v>
      </c>
      <c r="AE713" s="1">
        <v>0</v>
      </c>
      <c r="AF713" s="1">
        <v>0</v>
      </c>
      <c r="AG713" s="1">
        <v>0</v>
      </c>
      <c r="AH713" s="1">
        <v>1</v>
      </c>
      <c r="AI713" s="1">
        <v>394</v>
      </c>
      <c r="AJ713" s="2">
        <v>41999</v>
      </c>
      <c r="AL713" t="str">
        <f t="shared" si="12"/>
        <v>437,1,1,60,349,4,78,6,0,43,8,7,2,6,8,0,0,0,0,0,0,0,67,2850,0,0,0,1,0,0,0,0,1,394,41999</v>
      </c>
    </row>
    <row r="714" spans="1:38" x14ac:dyDescent="0.25">
      <c r="A714" s="1">
        <v>66373</v>
      </c>
      <c r="B714" s="1">
        <v>497</v>
      </c>
      <c r="C714" s="1">
        <v>1</v>
      </c>
      <c r="D714" s="1">
        <v>1</v>
      </c>
      <c r="E714" s="1">
        <v>57</v>
      </c>
      <c r="F714" s="1">
        <v>328</v>
      </c>
      <c r="G714" s="1">
        <v>9</v>
      </c>
      <c r="H714" s="1">
        <v>124</v>
      </c>
      <c r="I714" s="1">
        <v>12</v>
      </c>
      <c r="J714" s="1">
        <v>24</v>
      </c>
      <c r="K714" s="1">
        <v>109</v>
      </c>
      <c r="L714" s="1">
        <v>7</v>
      </c>
      <c r="M714" s="1">
        <v>4</v>
      </c>
      <c r="N714" s="1">
        <v>2</v>
      </c>
      <c r="O714" s="1">
        <v>10</v>
      </c>
      <c r="P714" s="1">
        <v>3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42</v>
      </c>
      <c r="Y714" s="1">
        <v>2541</v>
      </c>
      <c r="Z714" s="1">
        <v>0</v>
      </c>
      <c r="AA714" s="1">
        <v>1</v>
      </c>
      <c r="AB714" s="1">
        <v>0</v>
      </c>
      <c r="AC714" s="1">
        <v>0</v>
      </c>
      <c r="AD714" s="1">
        <v>0</v>
      </c>
      <c r="AE714" s="1">
        <v>0</v>
      </c>
      <c r="AF714" s="1">
        <v>1</v>
      </c>
      <c r="AG714" s="1">
        <v>0</v>
      </c>
      <c r="AH714" s="1">
        <v>0</v>
      </c>
      <c r="AI714" s="1">
        <v>388</v>
      </c>
      <c r="AJ714" s="2">
        <v>42308</v>
      </c>
      <c r="AL714" t="str">
        <f t="shared" si="12"/>
        <v>497,1,1,57,328,9,124,12,24,109,7,4,2,10,3,0,0,0,0,0,0,0,42,2541,0,1,0,0,0,0,1,0,0,388,42308</v>
      </c>
    </row>
    <row r="715" spans="1:38" x14ac:dyDescent="0.25">
      <c r="A715" s="1">
        <v>45072</v>
      </c>
      <c r="B715" s="1">
        <v>254</v>
      </c>
      <c r="C715" s="1">
        <v>1</v>
      </c>
      <c r="D715" s="1">
        <v>2</v>
      </c>
      <c r="E715" s="1">
        <v>74</v>
      </c>
      <c r="F715" s="1">
        <v>144</v>
      </c>
      <c r="G715" s="1">
        <v>2</v>
      </c>
      <c r="H715" s="1">
        <v>99</v>
      </c>
      <c r="I715" s="1">
        <v>7</v>
      </c>
      <c r="J715" s="1">
        <v>2</v>
      </c>
      <c r="K715" s="1">
        <v>30</v>
      </c>
      <c r="L715" s="1">
        <v>5</v>
      </c>
      <c r="M715" s="1">
        <v>6</v>
      </c>
      <c r="N715" s="1">
        <v>1</v>
      </c>
      <c r="O715" s="1">
        <v>4</v>
      </c>
      <c r="P715" s="1">
        <v>8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72</v>
      </c>
      <c r="Y715" s="1">
        <v>2415</v>
      </c>
      <c r="Z715" s="1">
        <v>1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1</v>
      </c>
      <c r="AI715" s="1">
        <v>224</v>
      </c>
      <c r="AJ715" s="2">
        <v>42434</v>
      </c>
      <c r="AL715" t="str">
        <f t="shared" si="12"/>
        <v>254,1,2,74,144,2,99,7,2,30,5,6,1,4,8,0,0,0,0,0,0,0,72,2415,1,0,0,0,0,0,0,0,1,224,42434</v>
      </c>
    </row>
    <row r="716" spans="1:38" x14ac:dyDescent="0.25">
      <c r="A716" s="1">
        <v>89694</v>
      </c>
      <c r="B716" s="1">
        <v>1430</v>
      </c>
      <c r="C716" s="1">
        <v>1</v>
      </c>
      <c r="D716" s="1">
        <v>1</v>
      </c>
      <c r="E716" s="1">
        <v>22</v>
      </c>
      <c r="F716" s="1">
        <v>1126</v>
      </c>
      <c r="G716" s="1">
        <v>28</v>
      </c>
      <c r="H716" s="1">
        <v>211</v>
      </c>
      <c r="I716" s="1">
        <v>37</v>
      </c>
      <c r="J716" s="1">
        <v>28</v>
      </c>
      <c r="K716" s="1">
        <v>42</v>
      </c>
      <c r="L716" s="1">
        <v>3</v>
      </c>
      <c r="M716" s="1">
        <v>4</v>
      </c>
      <c r="N716" s="1">
        <v>3</v>
      </c>
      <c r="O716" s="1">
        <v>4</v>
      </c>
      <c r="P716" s="1">
        <v>5</v>
      </c>
      <c r="Q716" s="1">
        <v>1</v>
      </c>
      <c r="R716" s="1">
        <v>0</v>
      </c>
      <c r="S716" s="1">
        <v>0</v>
      </c>
      <c r="T716" s="1">
        <v>1</v>
      </c>
      <c r="U716" s="1">
        <v>1</v>
      </c>
      <c r="V716" s="1">
        <v>0</v>
      </c>
      <c r="W716" s="1">
        <v>0</v>
      </c>
      <c r="X716" s="1">
        <v>47</v>
      </c>
      <c r="Y716" s="1">
        <v>2422</v>
      </c>
      <c r="Z716" s="1">
        <v>1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0</v>
      </c>
      <c r="AH716" s="1">
        <v>0</v>
      </c>
      <c r="AI716" s="1">
        <v>1388</v>
      </c>
      <c r="AJ716" s="2">
        <v>42427</v>
      </c>
      <c r="AL716" t="str">
        <f t="shared" si="12"/>
        <v>1430,1,1,22,1126,28,211,37,28,42,3,4,3,4,5,1,0,0,1,1,0,0,47,2422,1,0,0,0,0,0,1,0,0,1388,42427</v>
      </c>
    </row>
    <row r="717" spans="1:38" x14ac:dyDescent="0.25">
      <c r="A717" s="1">
        <v>74538</v>
      </c>
      <c r="B717" s="1">
        <v>1433</v>
      </c>
      <c r="C717" s="1">
        <v>0</v>
      </c>
      <c r="D717" s="1">
        <v>0</v>
      </c>
      <c r="E717" s="1">
        <v>21</v>
      </c>
      <c r="F717" s="1">
        <v>380</v>
      </c>
      <c r="G717" s="1">
        <v>98</v>
      </c>
      <c r="H717" s="1">
        <v>733</v>
      </c>
      <c r="I717" s="1">
        <v>110</v>
      </c>
      <c r="J717" s="1">
        <v>112</v>
      </c>
      <c r="K717" s="1">
        <v>28</v>
      </c>
      <c r="L717" s="1">
        <v>1</v>
      </c>
      <c r="M717" s="1">
        <v>8</v>
      </c>
      <c r="N717" s="1">
        <v>8</v>
      </c>
      <c r="O717" s="1">
        <v>5</v>
      </c>
      <c r="P717" s="1">
        <v>3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V717" s="1">
        <v>0</v>
      </c>
      <c r="W717" s="1">
        <v>1</v>
      </c>
      <c r="X717" s="1">
        <v>49</v>
      </c>
      <c r="Y717" s="1">
        <v>2524</v>
      </c>
      <c r="Z717" s="1">
        <v>0</v>
      </c>
      <c r="AA717" s="1">
        <v>0</v>
      </c>
      <c r="AB717" s="1">
        <v>0</v>
      </c>
      <c r="AC717" s="1">
        <v>1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1405</v>
      </c>
      <c r="AJ717" s="2">
        <v>42325</v>
      </c>
      <c r="AL717" t="str">
        <f t="shared" si="12"/>
        <v>1433,0,0,21,380,98,733,110,112,28,1,8,8,5,3,0,0,0,0,1,0,1,49,2524,0,0,0,1,0,0,1,0,0,1405,42325</v>
      </c>
    </row>
    <row r="718" spans="1:38" x14ac:dyDescent="0.25">
      <c r="A718" s="1">
        <v>67432</v>
      </c>
      <c r="B718" s="1">
        <v>1165</v>
      </c>
      <c r="C718" s="1">
        <v>0</v>
      </c>
      <c r="D718" s="1">
        <v>1</v>
      </c>
      <c r="E718" s="1">
        <v>69</v>
      </c>
      <c r="F718" s="1">
        <v>432</v>
      </c>
      <c r="G718" s="1">
        <v>79</v>
      </c>
      <c r="H718" s="1">
        <v>341</v>
      </c>
      <c r="I718" s="1">
        <v>177</v>
      </c>
      <c r="J718" s="1">
        <v>136</v>
      </c>
      <c r="K718" s="1">
        <v>170</v>
      </c>
      <c r="L718" s="1">
        <v>2</v>
      </c>
      <c r="M718" s="1">
        <v>8</v>
      </c>
      <c r="N718" s="1">
        <v>5</v>
      </c>
      <c r="O718" s="1">
        <v>4</v>
      </c>
      <c r="P718" s="1">
        <v>4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47</v>
      </c>
      <c r="Y718" s="1">
        <v>2616</v>
      </c>
      <c r="Z718" s="1">
        <v>0</v>
      </c>
      <c r="AA718" s="1">
        <v>1</v>
      </c>
      <c r="AB718" s="1">
        <v>0</v>
      </c>
      <c r="AC718" s="1">
        <v>0</v>
      </c>
      <c r="AD718" s="1">
        <v>0</v>
      </c>
      <c r="AE718" s="1">
        <v>0</v>
      </c>
      <c r="AF718" s="1">
        <v>1</v>
      </c>
      <c r="AG718" s="1">
        <v>0</v>
      </c>
      <c r="AH718" s="1">
        <v>0</v>
      </c>
      <c r="AI718" s="1">
        <v>995</v>
      </c>
      <c r="AJ718" s="2">
        <v>42233</v>
      </c>
      <c r="AL718" t="str">
        <f t="shared" si="12"/>
        <v>1165,0,1,69,432,79,341,177,136,170,2,8,5,4,4,0,0,0,0,0,0,0,47,2616,0,1,0,0,0,0,1,0,0,995,42233</v>
      </c>
    </row>
    <row r="719" spans="1:38" x14ac:dyDescent="0.25">
      <c r="A719" s="1">
        <v>70545</v>
      </c>
      <c r="B719" s="1">
        <v>313</v>
      </c>
      <c r="C719" s="1">
        <v>0</v>
      </c>
      <c r="D719" s="1">
        <v>1</v>
      </c>
      <c r="E719" s="1">
        <v>29</v>
      </c>
      <c r="F719" s="1">
        <v>138</v>
      </c>
      <c r="G719" s="1">
        <v>39</v>
      </c>
      <c r="H719" s="1">
        <v>63</v>
      </c>
      <c r="I719" s="1">
        <v>55</v>
      </c>
      <c r="J719" s="1">
        <v>18</v>
      </c>
      <c r="K719" s="1">
        <v>21</v>
      </c>
      <c r="L719" s="1">
        <v>1</v>
      </c>
      <c r="M719" s="1">
        <v>4</v>
      </c>
      <c r="N719" s="1">
        <v>1</v>
      </c>
      <c r="O719" s="1">
        <v>7</v>
      </c>
      <c r="P719" s="1">
        <v>2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68</v>
      </c>
      <c r="Y719" s="1">
        <v>2185</v>
      </c>
      <c r="Z719" s="1">
        <v>0</v>
      </c>
      <c r="AA719" s="1">
        <v>0</v>
      </c>
      <c r="AB719" s="1">
        <v>0</v>
      </c>
      <c r="AC719" s="1">
        <v>1</v>
      </c>
      <c r="AD719" s="1">
        <v>0</v>
      </c>
      <c r="AE719" s="1">
        <v>0</v>
      </c>
      <c r="AF719" s="1">
        <v>0</v>
      </c>
      <c r="AG719" s="1">
        <v>1</v>
      </c>
      <c r="AH719" s="1">
        <v>0</v>
      </c>
      <c r="AI719" s="1">
        <v>292</v>
      </c>
      <c r="AJ719" s="2">
        <v>42664</v>
      </c>
      <c r="AL719" t="str">
        <f t="shared" si="12"/>
        <v>313,0,1,29,138,39,63,55,18,21,1,4,1,7,2,0,0,0,0,0,0,0,68,2185,0,0,0,1,0,0,0,1,0,292,42664</v>
      </c>
    </row>
    <row r="720" spans="1:38" x14ac:dyDescent="0.25">
      <c r="A720" s="1">
        <v>17487</v>
      </c>
      <c r="B720" s="1">
        <v>12</v>
      </c>
      <c r="C720" s="1">
        <v>1</v>
      </c>
      <c r="D720" s="1">
        <v>0</v>
      </c>
      <c r="E720" s="1">
        <v>37</v>
      </c>
      <c r="F720" s="1">
        <v>0</v>
      </c>
      <c r="G720" s="1">
        <v>0</v>
      </c>
      <c r="H720" s="1">
        <v>1</v>
      </c>
      <c r="I720" s="1">
        <v>7</v>
      </c>
      <c r="J720" s="1">
        <v>4</v>
      </c>
      <c r="K720" s="1">
        <v>6</v>
      </c>
      <c r="L720" s="1">
        <v>1</v>
      </c>
      <c r="M720" s="1">
        <v>1</v>
      </c>
      <c r="N720" s="1">
        <v>0</v>
      </c>
      <c r="O720" s="1">
        <v>2</v>
      </c>
      <c r="P720" s="1">
        <v>7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31</v>
      </c>
      <c r="Y720" s="1">
        <v>2627</v>
      </c>
      <c r="Z720" s="1">
        <v>0</v>
      </c>
      <c r="AA720" s="1">
        <v>1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6</v>
      </c>
      <c r="AJ720" s="2">
        <v>42222</v>
      </c>
      <c r="AL720" t="str">
        <f t="shared" si="12"/>
        <v>12,1,0,37,0,0,1,7,4,6,1,1,0,2,7,0,0,0,0,0,0,0,31,2627,0,1,0,0,0,0,0,0,0,6,42222</v>
      </c>
    </row>
    <row r="721" spans="1:38" x14ac:dyDescent="0.25">
      <c r="A721" s="1">
        <v>62882</v>
      </c>
      <c r="B721" s="1">
        <v>1241</v>
      </c>
      <c r="C721" s="1">
        <v>0</v>
      </c>
      <c r="D721" s="1">
        <v>1</v>
      </c>
      <c r="E721" s="1">
        <v>26</v>
      </c>
      <c r="F721" s="1">
        <v>509</v>
      </c>
      <c r="G721" s="1">
        <v>133</v>
      </c>
      <c r="H721" s="1">
        <v>497</v>
      </c>
      <c r="I721" s="1">
        <v>78</v>
      </c>
      <c r="J721" s="1">
        <v>24</v>
      </c>
      <c r="K721" s="1">
        <v>97</v>
      </c>
      <c r="L721" s="1">
        <v>2</v>
      </c>
      <c r="M721" s="1">
        <v>7</v>
      </c>
      <c r="N721" s="1">
        <v>5</v>
      </c>
      <c r="O721" s="1">
        <v>6</v>
      </c>
      <c r="P721" s="1">
        <v>4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51</v>
      </c>
      <c r="Y721" s="1">
        <v>2848</v>
      </c>
      <c r="Z721" s="1">
        <v>0</v>
      </c>
      <c r="AA721" s="1">
        <v>0</v>
      </c>
      <c r="AB721" s="1">
        <v>0</v>
      </c>
      <c r="AC721" s="1">
        <v>1</v>
      </c>
      <c r="AD721" s="1">
        <v>0</v>
      </c>
      <c r="AE721" s="1">
        <v>0</v>
      </c>
      <c r="AF721" s="1">
        <v>1</v>
      </c>
      <c r="AG721" s="1">
        <v>0</v>
      </c>
      <c r="AH721" s="1">
        <v>0</v>
      </c>
      <c r="AI721" s="1">
        <v>1144</v>
      </c>
      <c r="AJ721" s="2">
        <v>42001</v>
      </c>
      <c r="AL721" t="str">
        <f t="shared" si="12"/>
        <v>1241,0,1,26,509,133,497,78,24,97,2,7,5,6,4,0,0,0,0,0,0,0,51,2848,0,0,0,1,0,0,1,0,0,1144,42001</v>
      </c>
    </row>
    <row r="722" spans="1:38" x14ac:dyDescent="0.25">
      <c r="A722" s="1">
        <v>64108</v>
      </c>
      <c r="B722" s="1">
        <v>1078</v>
      </c>
      <c r="C722" s="1">
        <v>0</v>
      </c>
      <c r="D722" s="1">
        <v>1</v>
      </c>
      <c r="E722" s="1">
        <v>8</v>
      </c>
      <c r="F722" s="1">
        <v>948</v>
      </c>
      <c r="G722" s="1">
        <v>10</v>
      </c>
      <c r="H722" s="1">
        <v>86</v>
      </c>
      <c r="I722" s="1">
        <v>13</v>
      </c>
      <c r="J722" s="1">
        <v>21</v>
      </c>
      <c r="K722" s="1">
        <v>21</v>
      </c>
      <c r="L722" s="1">
        <v>4</v>
      </c>
      <c r="M722" s="1">
        <v>6</v>
      </c>
      <c r="N722" s="1">
        <v>9</v>
      </c>
      <c r="O722" s="1">
        <v>11</v>
      </c>
      <c r="P722" s="1">
        <v>5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67</v>
      </c>
      <c r="Y722" s="1">
        <v>2622</v>
      </c>
      <c r="Z722" s="1">
        <v>0</v>
      </c>
      <c r="AA722" s="1">
        <v>0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>
        <v>1057</v>
      </c>
      <c r="AJ722" s="2">
        <v>42227</v>
      </c>
      <c r="AL722" t="str">
        <f t="shared" si="12"/>
        <v>1078,0,1,8,948,10,86,13,21,21,4,6,9,11,5,0,0,0,0,0,0,0,67,2622,0,0,1,0,0,0,0,0,1,1057,42227</v>
      </c>
    </row>
    <row r="723" spans="1:38" x14ac:dyDescent="0.25">
      <c r="A723" s="1">
        <v>34941</v>
      </c>
      <c r="B723" s="1">
        <v>73</v>
      </c>
      <c r="C723" s="1">
        <v>1</v>
      </c>
      <c r="D723" s="1">
        <v>1</v>
      </c>
      <c r="E723" s="1">
        <v>26</v>
      </c>
      <c r="F723" s="1">
        <v>39</v>
      </c>
      <c r="G723" s="1">
        <v>2</v>
      </c>
      <c r="H723" s="1">
        <v>25</v>
      </c>
      <c r="I723" s="1">
        <v>4</v>
      </c>
      <c r="J723" s="1">
        <v>3</v>
      </c>
      <c r="K723" s="1">
        <v>24</v>
      </c>
      <c r="L723" s="1">
        <v>2</v>
      </c>
      <c r="M723" s="1">
        <v>3</v>
      </c>
      <c r="N723" s="1">
        <v>0</v>
      </c>
      <c r="O723" s="1">
        <v>3</v>
      </c>
      <c r="P723" s="1">
        <v>8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64</v>
      </c>
      <c r="Y723" s="1">
        <v>2639</v>
      </c>
      <c r="Z723" s="1">
        <v>0</v>
      </c>
      <c r="AA723" s="1">
        <v>0</v>
      </c>
      <c r="AB723" s="1">
        <v>0</v>
      </c>
      <c r="AC723" s="1">
        <v>1</v>
      </c>
      <c r="AD723" s="1">
        <v>0</v>
      </c>
      <c r="AE723" s="1">
        <v>0</v>
      </c>
      <c r="AF723" s="1">
        <v>0</v>
      </c>
      <c r="AG723" s="1">
        <v>1</v>
      </c>
      <c r="AH723" s="1">
        <v>0</v>
      </c>
      <c r="AI723" s="1">
        <v>49</v>
      </c>
      <c r="AJ723" s="2">
        <v>42210</v>
      </c>
      <c r="AL723" t="str">
        <f t="shared" si="12"/>
        <v>73,1,1,26,39,2,25,4,3,24,2,3,0,3,8,0,0,0,0,0,0,0,64,2639,0,0,0,1,0,0,0,1,0,49,42210</v>
      </c>
    </row>
    <row r="724" spans="1:38" x14ac:dyDescent="0.25">
      <c r="A724" s="1">
        <v>48767</v>
      </c>
      <c r="B724" s="1">
        <v>53</v>
      </c>
      <c r="C724" s="1">
        <v>1</v>
      </c>
      <c r="D724" s="1">
        <v>2</v>
      </c>
      <c r="E724" s="1">
        <v>79</v>
      </c>
      <c r="F724" s="1">
        <v>28</v>
      </c>
      <c r="G724" s="1">
        <v>1</v>
      </c>
      <c r="H724" s="1">
        <v>21</v>
      </c>
      <c r="I724" s="1">
        <v>3</v>
      </c>
      <c r="J724" s="1">
        <v>0</v>
      </c>
      <c r="K724" s="1">
        <v>10</v>
      </c>
      <c r="L724" s="1">
        <v>3</v>
      </c>
      <c r="M724" s="1">
        <v>2</v>
      </c>
      <c r="N724" s="1">
        <v>1</v>
      </c>
      <c r="O724" s="1">
        <v>3</v>
      </c>
      <c r="P724" s="1">
        <v>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70</v>
      </c>
      <c r="Y724" s="1">
        <v>2338</v>
      </c>
      <c r="Z724" s="1">
        <v>0</v>
      </c>
      <c r="AA724" s="1">
        <v>0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  <c r="AI724" s="1">
        <v>43</v>
      </c>
      <c r="AJ724" s="2">
        <v>42511</v>
      </c>
      <c r="AL724" t="str">
        <f t="shared" si="12"/>
        <v>53,1,2,79,28,1,21,3,0,10,3,2,1,3,5,0,0,0,0,0,0,0,70,2338,0,0,1,0,0,0,0,0,1,43,42511</v>
      </c>
    </row>
    <row r="725" spans="1:38" x14ac:dyDescent="0.25">
      <c r="A725" s="1">
        <v>38702</v>
      </c>
      <c r="B725" s="1">
        <v>69</v>
      </c>
      <c r="C725" s="1">
        <v>1</v>
      </c>
      <c r="D725" s="1">
        <v>0</v>
      </c>
      <c r="E725" s="1">
        <v>71</v>
      </c>
      <c r="F725" s="1">
        <v>13</v>
      </c>
      <c r="G725" s="1">
        <v>11</v>
      </c>
      <c r="H725" s="1">
        <v>24</v>
      </c>
      <c r="I725" s="1">
        <v>13</v>
      </c>
      <c r="J725" s="1">
        <v>8</v>
      </c>
      <c r="K725" s="1">
        <v>40</v>
      </c>
      <c r="L725" s="1">
        <v>2</v>
      </c>
      <c r="M725" s="1">
        <v>3</v>
      </c>
      <c r="N725" s="1">
        <v>0</v>
      </c>
      <c r="O725" s="1">
        <v>4</v>
      </c>
      <c r="P725" s="1">
        <v>6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42</v>
      </c>
      <c r="Y725" s="1">
        <v>2491</v>
      </c>
      <c r="Z725" s="1">
        <v>0</v>
      </c>
      <c r="AA725" s="1">
        <v>0</v>
      </c>
      <c r="AB725" s="1">
        <v>0</v>
      </c>
      <c r="AC725" s="1">
        <v>1</v>
      </c>
      <c r="AD725" s="1">
        <v>0</v>
      </c>
      <c r="AE725" s="1">
        <v>1</v>
      </c>
      <c r="AF725" s="1">
        <v>0</v>
      </c>
      <c r="AG725" s="1">
        <v>0</v>
      </c>
      <c r="AH725" s="1">
        <v>0</v>
      </c>
      <c r="AI725" s="1">
        <v>29</v>
      </c>
      <c r="AJ725" s="2">
        <v>42358</v>
      </c>
      <c r="AL725" t="str">
        <f t="shared" si="12"/>
        <v>69,1,0,71,13,11,24,13,8,40,2,3,0,4,6,0,0,0,0,0,0,0,42,2491,0,0,0,1,0,1,0,0,0,29,42358</v>
      </c>
    </row>
    <row r="726" spans="1:38" x14ac:dyDescent="0.25">
      <c r="A726" s="1">
        <v>82224</v>
      </c>
      <c r="B726" s="1">
        <v>862</v>
      </c>
      <c r="C726" s="1">
        <v>0</v>
      </c>
      <c r="D726" s="1">
        <v>0</v>
      </c>
      <c r="E726" s="1">
        <v>83</v>
      </c>
      <c r="F726" s="1">
        <v>307</v>
      </c>
      <c r="G726" s="1">
        <v>26</v>
      </c>
      <c r="H726" s="1">
        <v>360</v>
      </c>
      <c r="I726" s="1">
        <v>138</v>
      </c>
      <c r="J726" s="1">
        <v>31</v>
      </c>
      <c r="K726" s="1">
        <v>40</v>
      </c>
      <c r="L726" s="1">
        <v>1</v>
      </c>
      <c r="M726" s="1">
        <v>6</v>
      </c>
      <c r="N726" s="1">
        <v>9</v>
      </c>
      <c r="O726" s="1">
        <v>5</v>
      </c>
      <c r="P726" s="1">
        <v>3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56</v>
      </c>
      <c r="Y726" s="1">
        <v>2314</v>
      </c>
      <c r="Z726" s="1">
        <v>0</v>
      </c>
      <c r="AA726" s="1">
        <v>1</v>
      </c>
      <c r="AB726" s="1">
        <v>0</v>
      </c>
      <c r="AC726" s="1">
        <v>0</v>
      </c>
      <c r="AD726" s="1">
        <v>0</v>
      </c>
      <c r="AE726" s="1">
        <v>0</v>
      </c>
      <c r="AF726" s="1">
        <v>1</v>
      </c>
      <c r="AG726" s="1">
        <v>0</v>
      </c>
      <c r="AH726" s="1">
        <v>0</v>
      </c>
      <c r="AI726" s="1">
        <v>822</v>
      </c>
      <c r="AJ726" s="2">
        <v>42535</v>
      </c>
      <c r="AL726" t="str">
        <f t="shared" si="12"/>
        <v>862,0,0,83,307,26,360,138,31,40,1,6,9,5,3,1,0,0,0,0,0,0,56,2314,0,1,0,0,0,0,1,0,0,822,42535</v>
      </c>
    </row>
    <row r="727" spans="1:38" x14ac:dyDescent="0.25">
      <c r="A727" s="1">
        <v>83844</v>
      </c>
      <c r="B727" s="1">
        <v>1383</v>
      </c>
      <c r="C727" s="1">
        <v>0</v>
      </c>
      <c r="D727" s="1">
        <v>0</v>
      </c>
      <c r="E727" s="1">
        <v>57</v>
      </c>
      <c r="F727" s="1">
        <v>901</v>
      </c>
      <c r="G727" s="1">
        <v>31</v>
      </c>
      <c r="H727" s="1">
        <v>345</v>
      </c>
      <c r="I727" s="1">
        <v>75</v>
      </c>
      <c r="J727" s="1">
        <v>31</v>
      </c>
      <c r="K727" s="1">
        <v>191</v>
      </c>
      <c r="L727" s="1">
        <v>1</v>
      </c>
      <c r="M727" s="1">
        <v>4</v>
      </c>
      <c r="N727" s="1">
        <v>4</v>
      </c>
      <c r="O727" s="1">
        <v>11</v>
      </c>
      <c r="P727" s="1">
        <v>1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  <c r="V727" s="1">
        <v>0</v>
      </c>
      <c r="W727" s="1">
        <v>0</v>
      </c>
      <c r="X727" s="1">
        <v>68</v>
      </c>
      <c r="Y727" s="1">
        <v>2572</v>
      </c>
      <c r="Z727" s="1">
        <v>0</v>
      </c>
      <c r="AA727" s="1">
        <v>0</v>
      </c>
      <c r="AB727" s="1">
        <v>0</v>
      </c>
      <c r="AC727" s="1">
        <v>1</v>
      </c>
      <c r="AD727" s="1">
        <v>0</v>
      </c>
      <c r="AE727" s="1">
        <v>0</v>
      </c>
      <c r="AF727" s="1">
        <v>1</v>
      </c>
      <c r="AG727" s="1">
        <v>0</v>
      </c>
      <c r="AH727" s="1">
        <v>0</v>
      </c>
      <c r="AI727" s="1">
        <v>1192</v>
      </c>
      <c r="AJ727" s="2">
        <v>42277</v>
      </c>
      <c r="AL727" t="str">
        <f t="shared" si="12"/>
        <v>1383,0,0,57,901,31,345,75,31,191,1,4,4,11,1,0,0,0,0,1,0,0,68,2572,0,0,0,1,0,0,1,0,0,1192,42277</v>
      </c>
    </row>
    <row r="728" spans="1:38" x14ac:dyDescent="0.25">
      <c r="A728" s="1">
        <v>17003</v>
      </c>
      <c r="B728" s="1">
        <v>31</v>
      </c>
      <c r="C728" s="1">
        <v>1</v>
      </c>
      <c r="D728" s="1">
        <v>0</v>
      </c>
      <c r="E728" s="1">
        <v>37</v>
      </c>
      <c r="F728" s="1">
        <v>2</v>
      </c>
      <c r="G728" s="1">
        <v>5</v>
      </c>
      <c r="H728" s="1">
        <v>12</v>
      </c>
      <c r="I728" s="1">
        <v>4</v>
      </c>
      <c r="J728" s="1">
        <v>8</v>
      </c>
      <c r="K728" s="1">
        <v>7</v>
      </c>
      <c r="L728" s="1">
        <v>3</v>
      </c>
      <c r="M728" s="1">
        <v>2</v>
      </c>
      <c r="N728" s="1">
        <v>0</v>
      </c>
      <c r="O728" s="1">
        <v>4</v>
      </c>
      <c r="P728" s="1">
        <v>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45</v>
      </c>
      <c r="Y728" s="1">
        <v>2361</v>
      </c>
      <c r="Z728" s="1">
        <v>0</v>
      </c>
      <c r="AA728" s="1">
        <v>1</v>
      </c>
      <c r="AB728" s="1">
        <v>0</v>
      </c>
      <c r="AC728" s="1">
        <v>0</v>
      </c>
      <c r="AD728" s="1">
        <v>0</v>
      </c>
      <c r="AE728" s="1">
        <v>1</v>
      </c>
      <c r="AF728" s="1">
        <v>0</v>
      </c>
      <c r="AG728" s="1">
        <v>0</v>
      </c>
      <c r="AH728" s="1">
        <v>0</v>
      </c>
      <c r="AI728" s="1">
        <v>24</v>
      </c>
      <c r="AJ728" s="2">
        <v>42488</v>
      </c>
      <c r="AL728" t="str">
        <f t="shared" si="12"/>
        <v>31,1,0,37,2,5,12,4,8,7,3,2,0,4,5,0,0,0,0,0,0,0,45,2361,0,1,0,0,0,1,0,0,0,24,42488</v>
      </c>
    </row>
    <row r="729" spans="1:38" x14ac:dyDescent="0.25">
      <c r="A729" s="1">
        <v>71163</v>
      </c>
      <c r="B729" s="1">
        <v>916</v>
      </c>
      <c r="C729" s="1">
        <v>0</v>
      </c>
      <c r="D729" s="1">
        <v>0</v>
      </c>
      <c r="E729" s="1">
        <v>30</v>
      </c>
      <c r="F729" s="1">
        <v>283</v>
      </c>
      <c r="G729" s="1">
        <v>17</v>
      </c>
      <c r="H729" s="1">
        <v>372</v>
      </c>
      <c r="I729" s="1">
        <v>138</v>
      </c>
      <c r="J729" s="1">
        <v>106</v>
      </c>
      <c r="K729" s="1">
        <v>44</v>
      </c>
      <c r="L729" s="1">
        <v>1</v>
      </c>
      <c r="M729" s="1">
        <v>3</v>
      </c>
      <c r="N729" s="1">
        <v>8</v>
      </c>
      <c r="O729" s="1">
        <v>12</v>
      </c>
      <c r="P729" s="1">
        <v>1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25</v>
      </c>
      <c r="Y729" s="1">
        <v>2271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872</v>
      </c>
      <c r="AJ729" s="2">
        <v>42578</v>
      </c>
      <c r="AL729" t="str">
        <f t="shared" si="12"/>
        <v>916,0,0,30,283,17,372,138,106,44,1,3,8,12,1,0,0,0,0,0,0,0,25,2271,0,0,1,0,0,0,1,0,0,872,42578</v>
      </c>
    </row>
    <row r="730" spans="1:38" x14ac:dyDescent="0.25">
      <c r="A730" s="1">
        <v>33697</v>
      </c>
      <c r="B730" s="1">
        <v>17</v>
      </c>
      <c r="C730" s="1">
        <v>1</v>
      </c>
      <c r="D730" s="1">
        <v>0</v>
      </c>
      <c r="E730" s="1">
        <v>34</v>
      </c>
      <c r="F730" s="1">
        <v>4</v>
      </c>
      <c r="G730" s="1">
        <v>3</v>
      </c>
      <c r="H730" s="1">
        <v>7</v>
      </c>
      <c r="I730" s="1">
        <v>0</v>
      </c>
      <c r="J730" s="1">
        <v>3</v>
      </c>
      <c r="K730" s="1">
        <v>11</v>
      </c>
      <c r="L730" s="1">
        <v>1</v>
      </c>
      <c r="M730" s="1">
        <v>1</v>
      </c>
      <c r="N730" s="1">
        <v>0</v>
      </c>
      <c r="O730" s="1">
        <v>2</v>
      </c>
      <c r="P730" s="1">
        <v>7</v>
      </c>
      <c r="Q730" s="1">
        <v>0</v>
      </c>
      <c r="R730" s="1">
        <v>0</v>
      </c>
      <c r="S730" s="1">
        <v>1</v>
      </c>
      <c r="T730" s="1">
        <v>0</v>
      </c>
      <c r="U730" s="1">
        <v>0</v>
      </c>
      <c r="V730" s="1">
        <v>0</v>
      </c>
      <c r="W730" s="1">
        <v>0</v>
      </c>
      <c r="X730" s="1">
        <v>50</v>
      </c>
      <c r="Y730" s="1">
        <v>2446</v>
      </c>
      <c r="Z730" s="1">
        <v>0</v>
      </c>
      <c r="AA730" s="1">
        <v>0</v>
      </c>
      <c r="AB730" s="1">
        <v>1</v>
      </c>
      <c r="AC730" s="1">
        <v>0</v>
      </c>
      <c r="AD730" s="1">
        <v>0</v>
      </c>
      <c r="AE730" s="1">
        <v>0</v>
      </c>
      <c r="AF730" s="1">
        <v>1</v>
      </c>
      <c r="AG730" s="1">
        <v>0</v>
      </c>
      <c r="AH730" s="1">
        <v>0</v>
      </c>
      <c r="AI730" s="1">
        <v>6</v>
      </c>
      <c r="AJ730" s="2">
        <v>42403</v>
      </c>
      <c r="AL730" t="str">
        <f t="shared" ref="AL730:AL793" si="13">_xlfn.TEXTJOIN(",",TRUE,B730:AJ730)</f>
        <v>17,1,0,34,4,3,7,0,3,11,1,1,0,2,7,0,0,1,0,0,0,0,50,2446,0,0,1,0,0,0,1,0,0,6,42403</v>
      </c>
    </row>
    <row r="731" spans="1:38" x14ac:dyDescent="0.25">
      <c r="A731" s="1">
        <v>67369</v>
      </c>
      <c r="B731" s="1">
        <v>1419</v>
      </c>
      <c r="C731" s="1">
        <v>0</v>
      </c>
      <c r="D731" s="1">
        <v>1</v>
      </c>
      <c r="E731" s="1">
        <v>81</v>
      </c>
      <c r="F731" s="1">
        <v>1298</v>
      </c>
      <c r="G731" s="1">
        <v>0</v>
      </c>
      <c r="H731" s="1">
        <v>70</v>
      </c>
      <c r="I731" s="1">
        <v>37</v>
      </c>
      <c r="J731" s="1">
        <v>14</v>
      </c>
      <c r="K731" s="1">
        <v>42</v>
      </c>
      <c r="L731" s="1">
        <v>4</v>
      </c>
      <c r="M731" s="1">
        <v>7</v>
      </c>
      <c r="N731" s="1">
        <v>4</v>
      </c>
      <c r="O731" s="1">
        <v>10</v>
      </c>
      <c r="P731" s="1">
        <v>4</v>
      </c>
      <c r="Q731" s="1">
        <v>0</v>
      </c>
      <c r="R731" s="1">
        <v>0</v>
      </c>
      <c r="S731" s="1">
        <v>0</v>
      </c>
      <c r="T731" s="1">
        <v>1</v>
      </c>
      <c r="U731" s="1">
        <v>1</v>
      </c>
      <c r="V731" s="1">
        <v>0</v>
      </c>
      <c r="W731" s="1">
        <v>1</v>
      </c>
      <c r="X731" s="1">
        <v>51</v>
      </c>
      <c r="Y731" s="1">
        <v>2748</v>
      </c>
      <c r="Z731" s="1">
        <v>0</v>
      </c>
      <c r="AA731" s="1">
        <v>0</v>
      </c>
      <c r="AB731" s="1">
        <v>0</v>
      </c>
      <c r="AC731" s="1">
        <v>0</v>
      </c>
      <c r="AD731" s="1">
        <v>1</v>
      </c>
      <c r="AE731" s="1">
        <v>0</v>
      </c>
      <c r="AF731" s="1">
        <v>0</v>
      </c>
      <c r="AG731" s="1">
        <v>1</v>
      </c>
      <c r="AH731" s="1">
        <v>0</v>
      </c>
      <c r="AI731" s="1">
        <v>1377</v>
      </c>
      <c r="AJ731" s="2">
        <v>42101</v>
      </c>
      <c r="AL731" t="str">
        <f t="shared" si="13"/>
        <v>1419,0,1,81,1298,0,70,37,14,42,4,7,4,10,4,0,0,0,1,1,0,1,51,2748,0,0,0,0,1,0,0,1,0,1377,42101</v>
      </c>
    </row>
    <row r="732" spans="1:38" x14ac:dyDescent="0.25">
      <c r="A732" s="1">
        <v>83443</v>
      </c>
      <c r="B732" s="1">
        <v>1413</v>
      </c>
      <c r="C732" s="1">
        <v>0</v>
      </c>
      <c r="D732" s="1">
        <v>0</v>
      </c>
      <c r="E732" s="1">
        <v>89</v>
      </c>
      <c r="F732" s="1">
        <v>518</v>
      </c>
      <c r="G732" s="1">
        <v>42</v>
      </c>
      <c r="H732" s="1">
        <v>742</v>
      </c>
      <c r="I732" s="1">
        <v>55</v>
      </c>
      <c r="J732" s="1">
        <v>56</v>
      </c>
      <c r="K732" s="1">
        <v>84</v>
      </c>
      <c r="L732" s="1">
        <v>1</v>
      </c>
      <c r="M732" s="1">
        <v>6</v>
      </c>
      <c r="N732" s="1">
        <v>10</v>
      </c>
      <c r="O732" s="1">
        <v>5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48</v>
      </c>
      <c r="Y732" s="1">
        <v>2339</v>
      </c>
      <c r="Z732" s="1">
        <v>0</v>
      </c>
      <c r="AA732" s="1">
        <v>0</v>
      </c>
      <c r="AB732" s="1">
        <v>0</v>
      </c>
      <c r="AC732" s="1">
        <v>1</v>
      </c>
      <c r="AD732" s="1">
        <v>0</v>
      </c>
      <c r="AE732" s="1">
        <v>0</v>
      </c>
      <c r="AF732" s="1">
        <v>0</v>
      </c>
      <c r="AG732" s="1">
        <v>0</v>
      </c>
      <c r="AH732" s="1">
        <v>1</v>
      </c>
      <c r="AI732" s="1">
        <v>1329</v>
      </c>
      <c r="AJ732" s="2">
        <v>42510</v>
      </c>
      <c r="AL732" t="str">
        <f t="shared" si="13"/>
        <v>1413,0,0,89,518,42,742,55,56,84,1,6,10,5,2,0,0,0,0,0,0,0,48,2339,0,0,0,1,0,0,0,0,1,1329,42510</v>
      </c>
    </row>
    <row r="733" spans="1:38" x14ac:dyDescent="0.25">
      <c r="A733" s="1">
        <v>51518</v>
      </c>
      <c r="B733" s="1">
        <v>445</v>
      </c>
      <c r="C733" s="1">
        <v>0</v>
      </c>
      <c r="D733" s="1">
        <v>1</v>
      </c>
      <c r="E733" s="1">
        <v>92</v>
      </c>
      <c r="F733" s="1">
        <v>350</v>
      </c>
      <c r="G733" s="1">
        <v>8</v>
      </c>
      <c r="H733" s="1">
        <v>66</v>
      </c>
      <c r="I733" s="1">
        <v>17</v>
      </c>
      <c r="J733" s="1">
        <v>4</v>
      </c>
      <c r="K733" s="1">
        <v>4</v>
      </c>
      <c r="L733" s="1">
        <v>2</v>
      </c>
      <c r="M733" s="1">
        <v>3</v>
      </c>
      <c r="N733" s="1">
        <v>2</v>
      </c>
      <c r="O733" s="1">
        <v>10</v>
      </c>
      <c r="P733" s="1">
        <v>3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62</v>
      </c>
      <c r="Y733" s="1">
        <v>2428</v>
      </c>
      <c r="Z733" s="1">
        <v>0</v>
      </c>
      <c r="AA733" s="1">
        <v>0</v>
      </c>
      <c r="AB733" s="1">
        <v>0</v>
      </c>
      <c r="AC733" s="1">
        <v>1</v>
      </c>
      <c r="AD733" s="1">
        <v>0</v>
      </c>
      <c r="AE733" s="1">
        <v>0</v>
      </c>
      <c r="AF733" s="1">
        <v>0</v>
      </c>
      <c r="AG733" s="1">
        <v>0</v>
      </c>
      <c r="AH733" s="1">
        <v>1</v>
      </c>
      <c r="AI733" s="1">
        <v>441</v>
      </c>
      <c r="AJ733" s="2">
        <v>42421</v>
      </c>
      <c r="AL733" t="str">
        <f t="shared" si="13"/>
        <v>445,0,1,92,350,8,66,17,4,4,2,3,2,10,3,0,0,0,0,0,0,0,62,2428,0,0,0,1,0,0,0,0,1,441,42421</v>
      </c>
    </row>
    <row r="734" spans="1:38" x14ac:dyDescent="0.25">
      <c r="A734" s="1">
        <v>58330</v>
      </c>
      <c r="B734" s="1">
        <v>913</v>
      </c>
      <c r="C734" s="1">
        <v>0</v>
      </c>
      <c r="D734" s="1">
        <v>1</v>
      </c>
      <c r="E734" s="1">
        <v>87</v>
      </c>
      <c r="F734" s="1">
        <v>445</v>
      </c>
      <c r="G734" s="1">
        <v>53</v>
      </c>
      <c r="H734" s="1">
        <v>213</v>
      </c>
      <c r="I734" s="1">
        <v>104</v>
      </c>
      <c r="J734" s="1">
        <v>98</v>
      </c>
      <c r="K734" s="1">
        <v>151</v>
      </c>
      <c r="L734" s="1">
        <v>1</v>
      </c>
      <c r="M734" s="1">
        <v>6</v>
      </c>
      <c r="N734" s="1">
        <v>4</v>
      </c>
      <c r="O734" s="1">
        <v>13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45</v>
      </c>
      <c r="Y734" s="1">
        <v>2345</v>
      </c>
      <c r="Z734" s="1">
        <v>0</v>
      </c>
      <c r="AA734" s="1">
        <v>0</v>
      </c>
      <c r="AB734" s="1">
        <v>0</v>
      </c>
      <c r="AC734" s="1">
        <v>0</v>
      </c>
      <c r="AD734" s="1">
        <v>1</v>
      </c>
      <c r="AE734" s="1">
        <v>0</v>
      </c>
      <c r="AF734" s="1">
        <v>1</v>
      </c>
      <c r="AG734" s="1">
        <v>0</v>
      </c>
      <c r="AH734" s="1">
        <v>0</v>
      </c>
      <c r="AI734" s="1">
        <v>762</v>
      </c>
      <c r="AJ734" s="2">
        <v>42504</v>
      </c>
      <c r="AL734" t="str">
        <f t="shared" si="13"/>
        <v>913,0,1,87,445,53,213,104,98,151,1,6,4,13,4,0,0,0,0,0,0,0,45,2345,0,0,0,0,1,0,1,0,0,762,42504</v>
      </c>
    </row>
    <row r="735" spans="1:38" x14ac:dyDescent="0.25">
      <c r="A735" s="1">
        <v>75693</v>
      </c>
      <c r="B735" s="1">
        <v>1412</v>
      </c>
      <c r="C735" s="1">
        <v>0</v>
      </c>
      <c r="D735" s="1">
        <v>0</v>
      </c>
      <c r="E735" s="1">
        <v>10</v>
      </c>
      <c r="F735" s="1">
        <v>797</v>
      </c>
      <c r="G735" s="1">
        <v>153</v>
      </c>
      <c r="H735" s="1">
        <v>293</v>
      </c>
      <c r="I735" s="1">
        <v>72</v>
      </c>
      <c r="J735" s="1">
        <v>97</v>
      </c>
      <c r="K735" s="1">
        <v>30</v>
      </c>
      <c r="L735" s="1">
        <v>1</v>
      </c>
      <c r="M735" s="1">
        <v>11</v>
      </c>
      <c r="N735" s="1">
        <v>4</v>
      </c>
      <c r="O735" s="1">
        <v>6</v>
      </c>
      <c r="P735" s="1">
        <v>4</v>
      </c>
      <c r="Q735" s="1">
        <v>1</v>
      </c>
      <c r="R735" s="1">
        <v>0</v>
      </c>
      <c r="S735" s="1">
        <v>0</v>
      </c>
      <c r="T735" s="1">
        <v>1</v>
      </c>
      <c r="U735" s="1">
        <v>1</v>
      </c>
      <c r="V735" s="1">
        <v>0</v>
      </c>
      <c r="W735" s="1">
        <v>1</v>
      </c>
      <c r="X735" s="1">
        <v>52</v>
      </c>
      <c r="Y735" s="1">
        <v>2729</v>
      </c>
      <c r="Z735" s="1">
        <v>1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 s="1">
        <v>0</v>
      </c>
      <c r="AH735" s="1">
        <v>0</v>
      </c>
      <c r="AI735" s="1">
        <v>1382</v>
      </c>
      <c r="AJ735" s="2">
        <v>42120</v>
      </c>
      <c r="AL735" t="str">
        <f t="shared" si="13"/>
        <v>1412,0,0,10,797,153,293,72,97,30,1,11,4,6,4,1,0,0,1,1,0,1,52,2729,1,0,0,0,0,0,1,0,0,1382,42120</v>
      </c>
    </row>
    <row r="736" spans="1:38" x14ac:dyDescent="0.25">
      <c r="A736" s="1">
        <v>75507</v>
      </c>
      <c r="B736" s="1">
        <v>1360</v>
      </c>
      <c r="C736" s="1">
        <v>0</v>
      </c>
      <c r="D736" s="1">
        <v>0</v>
      </c>
      <c r="E736" s="1">
        <v>56</v>
      </c>
      <c r="F736" s="1">
        <v>709</v>
      </c>
      <c r="G736" s="1">
        <v>93</v>
      </c>
      <c r="H736" s="1">
        <v>374</v>
      </c>
      <c r="I736" s="1">
        <v>104</v>
      </c>
      <c r="J736" s="1">
        <v>80</v>
      </c>
      <c r="K736" s="1">
        <v>80</v>
      </c>
      <c r="L736" s="1">
        <v>1</v>
      </c>
      <c r="M736" s="1">
        <v>8</v>
      </c>
      <c r="N736" s="1">
        <v>6</v>
      </c>
      <c r="O736" s="1">
        <v>6</v>
      </c>
      <c r="P736" s="1">
        <v>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41</v>
      </c>
      <c r="Y736" s="1">
        <v>2217</v>
      </c>
      <c r="Z736" s="1">
        <v>0</v>
      </c>
      <c r="AA736" s="1">
        <v>0</v>
      </c>
      <c r="AB736" s="1">
        <v>0</v>
      </c>
      <c r="AC736" s="1">
        <v>1</v>
      </c>
      <c r="AD736" s="1">
        <v>0</v>
      </c>
      <c r="AE736" s="1">
        <v>0</v>
      </c>
      <c r="AF736" s="1">
        <v>1</v>
      </c>
      <c r="AG736" s="1">
        <v>0</v>
      </c>
      <c r="AH736" s="1">
        <v>0</v>
      </c>
      <c r="AI736" s="1">
        <v>1280</v>
      </c>
      <c r="AJ736" s="2">
        <v>42632</v>
      </c>
      <c r="AL736" t="str">
        <f t="shared" si="13"/>
        <v>1360,0,0,56,709,93,374,104,80,80,1,8,6,6,3,0,0,0,0,0,0,0,41,2217,0,0,0,1,0,0,1,0,0,1280,42632</v>
      </c>
    </row>
    <row r="737" spans="1:38" x14ac:dyDescent="0.25">
      <c r="A737" s="1">
        <v>63855</v>
      </c>
      <c r="B737" s="1">
        <v>917</v>
      </c>
      <c r="C737" s="1">
        <v>0</v>
      </c>
      <c r="D737" s="1">
        <v>0</v>
      </c>
      <c r="E737" s="1">
        <v>28</v>
      </c>
      <c r="F737" s="1">
        <v>359</v>
      </c>
      <c r="G737" s="1">
        <v>35</v>
      </c>
      <c r="H737" s="1">
        <v>314</v>
      </c>
      <c r="I737" s="1">
        <v>93</v>
      </c>
      <c r="J737" s="1">
        <v>116</v>
      </c>
      <c r="K737" s="1">
        <v>89</v>
      </c>
      <c r="L737" s="1">
        <v>1</v>
      </c>
      <c r="M737" s="1">
        <v>7</v>
      </c>
      <c r="N737" s="1">
        <v>3</v>
      </c>
      <c r="O737" s="1">
        <v>13</v>
      </c>
      <c r="P737" s="1">
        <v>4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42</v>
      </c>
      <c r="Y737" s="1">
        <v>2664</v>
      </c>
      <c r="Z737" s="1">
        <v>0</v>
      </c>
      <c r="AA737" s="1">
        <v>0</v>
      </c>
      <c r="AB737" s="1">
        <v>0</v>
      </c>
      <c r="AC737" s="1">
        <v>1</v>
      </c>
      <c r="AD737" s="1">
        <v>0</v>
      </c>
      <c r="AE737" s="1">
        <v>1</v>
      </c>
      <c r="AF737" s="1">
        <v>0</v>
      </c>
      <c r="AG737" s="1">
        <v>0</v>
      </c>
      <c r="AH737" s="1">
        <v>0</v>
      </c>
      <c r="AI737" s="1">
        <v>828</v>
      </c>
      <c r="AJ737" s="2">
        <v>42185</v>
      </c>
      <c r="AL737" t="str">
        <f t="shared" si="13"/>
        <v>917,0,0,28,359,35,314,93,116,89,1,7,3,13,4,0,0,0,0,0,0,0,42,2664,0,0,0,1,0,1,0,0,0,828,42185</v>
      </c>
    </row>
    <row r="738" spans="1:38" x14ac:dyDescent="0.25">
      <c r="A738" s="1">
        <v>86429</v>
      </c>
      <c r="B738" s="1">
        <v>1412</v>
      </c>
      <c r="C738" s="1">
        <v>0</v>
      </c>
      <c r="D738" s="1">
        <v>0</v>
      </c>
      <c r="E738" s="1">
        <v>10</v>
      </c>
      <c r="F738" s="1">
        <v>464</v>
      </c>
      <c r="G738" s="1">
        <v>28</v>
      </c>
      <c r="H738" s="1">
        <v>873</v>
      </c>
      <c r="I738" s="1">
        <v>29</v>
      </c>
      <c r="J738" s="1">
        <v>18</v>
      </c>
      <c r="K738" s="1">
        <v>37</v>
      </c>
      <c r="L738" s="1">
        <v>0</v>
      </c>
      <c r="M738" s="1">
        <v>7</v>
      </c>
      <c r="N738" s="1">
        <v>4</v>
      </c>
      <c r="O738" s="1">
        <v>7</v>
      </c>
      <c r="P738" s="1">
        <v>2</v>
      </c>
      <c r="Q738" s="1">
        <v>1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59</v>
      </c>
      <c r="Y738" s="1">
        <v>2379</v>
      </c>
      <c r="Z738" s="1">
        <v>0</v>
      </c>
      <c r="AA738" s="1">
        <v>0</v>
      </c>
      <c r="AB738" s="1">
        <v>1</v>
      </c>
      <c r="AC738" s="1">
        <v>0</v>
      </c>
      <c r="AD738" s="1">
        <v>0</v>
      </c>
      <c r="AE738" s="1">
        <v>0</v>
      </c>
      <c r="AF738" s="1">
        <v>1</v>
      </c>
      <c r="AG738" s="1">
        <v>0</v>
      </c>
      <c r="AH738" s="1">
        <v>0</v>
      </c>
      <c r="AI738" s="1">
        <v>1375</v>
      </c>
      <c r="AJ738" s="2">
        <v>42470</v>
      </c>
      <c r="AL738" t="str">
        <f t="shared" si="13"/>
        <v>1412,0,0,10,464,28,873,29,18,37,0,7,4,7,2,1,0,0,0,0,0,1,59,2379,0,0,1,0,0,0,1,0,0,1375,42470</v>
      </c>
    </row>
    <row r="739" spans="1:38" x14ac:dyDescent="0.25">
      <c r="A739" s="1">
        <v>58512</v>
      </c>
      <c r="B739" s="1">
        <v>1019</v>
      </c>
      <c r="C739" s="1">
        <v>0</v>
      </c>
      <c r="D739" s="1">
        <v>1</v>
      </c>
      <c r="E739" s="1">
        <v>25</v>
      </c>
      <c r="F739" s="1">
        <v>895</v>
      </c>
      <c r="G739" s="1">
        <v>10</v>
      </c>
      <c r="H739" s="1">
        <v>101</v>
      </c>
      <c r="I739" s="1">
        <v>13</v>
      </c>
      <c r="J739" s="1">
        <v>0</v>
      </c>
      <c r="K739" s="1">
        <v>152</v>
      </c>
      <c r="L739" s="1">
        <v>5</v>
      </c>
      <c r="M739" s="1">
        <v>3</v>
      </c>
      <c r="N739" s="1">
        <v>4</v>
      </c>
      <c r="O739" s="1">
        <v>8</v>
      </c>
      <c r="P739" s="1">
        <v>8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56</v>
      </c>
      <c r="Y739" s="1">
        <v>2442</v>
      </c>
      <c r="Z739" s="1">
        <v>0</v>
      </c>
      <c r="AA739" s="1">
        <v>1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0</v>
      </c>
      <c r="AH739" s="1">
        <v>0</v>
      </c>
      <c r="AI739" s="1">
        <v>867</v>
      </c>
      <c r="AJ739" s="2">
        <v>42407</v>
      </c>
      <c r="AL739" t="str">
        <f t="shared" si="13"/>
        <v>1019,0,1,25,895,10,101,13,0,152,5,3,4,8,8,0,0,0,0,0,0,0,56,2442,0,1,0,0,0,0,1,0,0,867,42407</v>
      </c>
    </row>
    <row r="740" spans="1:38" x14ac:dyDescent="0.25">
      <c r="A740" s="1">
        <v>40662</v>
      </c>
      <c r="B740" s="1">
        <v>69</v>
      </c>
      <c r="C740" s="1">
        <v>1</v>
      </c>
      <c r="D740" s="1">
        <v>0</v>
      </c>
      <c r="E740" s="1">
        <v>0</v>
      </c>
      <c r="F740" s="1">
        <v>40</v>
      </c>
      <c r="G740" s="1">
        <v>2</v>
      </c>
      <c r="H740" s="1">
        <v>23</v>
      </c>
      <c r="I740" s="1">
        <v>0</v>
      </c>
      <c r="J740" s="1">
        <v>4</v>
      </c>
      <c r="K740" s="1">
        <v>23</v>
      </c>
      <c r="L740" s="1">
        <v>2</v>
      </c>
      <c r="M740" s="1">
        <v>2</v>
      </c>
      <c r="N740" s="1">
        <v>1</v>
      </c>
      <c r="O740" s="1">
        <v>3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41</v>
      </c>
      <c r="Y740" s="1">
        <v>2630</v>
      </c>
      <c r="Z740" s="1">
        <v>0</v>
      </c>
      <c r="AA740" s="1">
        <v>1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</v>
      </c>
      <c r="AH740" s="1">
        <v>0</v>
      </c>
      <c r="AI740" s="1">
        <v>46</v>
      </c>
      <c r="AJ740" s="2">
        <v>42219</v>
      </c>
      <c r="AL740" t="str">
        <f t="shared" si="13"/>
        <v>69,1,0,0,40,2,23,0,4,23,2,2,1,3,4,0,0,0,0,0,0,0,41,2630,0,1,0,0,0,0,0,1,0,46,42219</v>
      </c>
    </row>
    <row r="741" spans="1:38" x14ac:dyDescent="0.25">
      <c r="A741" s="1">
        <v>38829</v>
      </c>
      <c r="B741" s="1">
        <v>83</v>
      </c>
      <c r="C741" s="1">
        <v>0</v>
      </c>
      <c r="D741" s="1">
        <v>1</v>
      </c>
      <c r="E741" s="1">
        <v>86</v>
      </c>
      <c r="F741" s="1">
        <v>76</v>
      </c>
      <c r="G741" s="1">
        <v>0</v>
      </c>
      <c r="H741" s="1">
        <v>7</v>
      </c>
      <c r="I741" s="1">
        <v>0</v>
      </c>
      <c r="J741" s="1">
        <v>0</v>
      </c>
      <c r="K741" s="1">
        <v>16</v>
      </c>
      <c r="L741" s="1">
        <v>1</v>
      </c>
      <c r="M741" s="1">
        <v>3</v>
      </c>
      <c r="N741" s="1">
        <v>2</v>
      </c>
      <c r="O741" s="1">
        <v>2</v>
      </c>
      <c r="P741" s="1">
        <v>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61</v>
      </c>
      <c r="Y741" s="1">
        <v>2243</v>
      </c>
      <c r="Z741" s="1">
        <v>0</v>
      </c>
      <c r="AA741" s="1">
        <v>1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1</v>
      </c>
      <c r="AI741" s="1">
        <v>67</v>
      </c>
      <c r="AJ741" s="2">
        <v>42606</v>
      </c>
      <c r="AL741" t="str">
        <f t="shared" si="13"/>
        <v>83,0,1,86,76,0,7,0,0,16,1,3,2,2,5,0,0,0,0,0,0,0,61,2243,0,1,0,0,0,0,0,0,1,67,42606</v>
      </c>
    </row>
    <row r="742" spans="1:38" x14ac:dyDescent="0.25">
      <c r="A742" s="1">
        <v>35523</v>
      </c>
      <c r="B742" s="1">
        <v>55</v>
      </c>
      <c r="C742" s="1">
        <v>1</v>
      </c>
      <c r="D742" s="1">
        <v>0</v>
      </c>
      <c r="E742" s="1">
        <v>8</v>
      </c>
      <c r="F742" s="1">
        <v>11</v>
      </c>
      <c r="G742" s="1">
        <v>5</v>
      </c>
      <c r="H742" s="1">
        <v>22</v>
      </c>
      <c r="I742" s="1">
        <v>12</v>
      </c>
      <c r="J742" s="1">
        <v>5</v>
      </c>
      <c r="K742" s="1">
        <v>11</v>
      </c>
      <c r="L742" s="1">
        <v>2</v>
      </c>
      <c r="M742" s="1">
        <v>3</v>
      </c>
      <c r="N742" s="1">
        <v>0</v>
      </c>
      <c r="O742" s="1">
        <v>3</v>
      </c>
      <c r="P742" s="1">
        <v>7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39</v>
      </c>
      <c r="Y742" s="1">
        <v>2428</v>
      </c>
      <c r="Z742" s="1">
        <v>0</v>
      </c>
      <c r="AA742" s="1">
        <v>1</v>
      </c>
      <c r="AB742" s="1">
        <v>0</v>
      </c>
      <c r="AC742" s="1">
        <v>0</v>
      </c>
      <c r="AD742" s="1">
        <v>0</v>
      </c>
      <c r="AE742" s="1">
        <v>1</v>
      </c>
      <c r="AF742" s="1">
        <v>0</v>
      </c>
      <c r="AG742" s="1">
        <v>0</v>
      </c>
      <c r="AH742" s="1">
        <v>0</v>
      </c>
      <c r="AI742" s="1">
        <v>44</v>
      </c>
      <c r="AJ742" s="2">
        <v>42421</v>
      </c>
      <c r="AL742" t="str">
        <f t="shared" si="13"/>
        <v>55,1,0,8,11,5,22,12,5,11,2,3,0,3,7,0,0,0,0,0,0,0,39,2428,0,1,0,0,0,1,0,0,0,44,42421</v>
      </c>
    </row>
    <row r="743" spans="1:38" x14ac:dyDescent="0.25">
      <c r="A743" s="1">
        <v>79146</v>
      </c>
      <c r="B743" s="1">
        <v>548</v>
      </c>
      <c r="C743" s="1">
        <v>1</v>
      </c>
      <c r="D743" s="1">
        <v>1</v>
      </c>
      <c r="E743" s="1">
        <v>33</v>
      </c>
      <c r="F743" s="1">
        <v>245</v>
      </c>
      <c r="G743" s="1">
        <v>16</v>
      </c>
      <c r="H743" s="1">
        <v>223</v>
      </c>
      <c r="I743" s="1">
        <v>21</v>
      </c>
      <c r="J743" s="1">
        <v>43</v>
      </c>
      <c r="K743" s="1">
        <v>16</v>
      </c>
      <c r="L743" s="1">
        <v>2</v>
      </c>
      <c r="M743" s="1">
        <v>8</v>
      </c>
      <c r="N743" s="1">
        <v>1</v>
      </c>
      <c r="O743" s="1">
        <v>8</v>
      </c>
      <c r="P743" s="1">
        <v>6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53</v>
      </c>
      <c r="Y743" s="1">
        <v>2225</v>
      </c>
      <c r="Z743" s="1">
        <v>0</v>
      </c>
      <c r="AA743" s="1">
        <v>0</v>
      </c>
      <c r="AB743" s="1">
        <v>1</v>
      </c>
      <c r="AC743" s="1">
        <v>0</v>
      </c>
      <c r="AD743" s="1">
        <v>0</v>
      </c>
      <c r="AE743" s="1">
        <v>0</v>
      </c>
      <c r="AF743" s="1">
        <v>1</v>
      </c>
      <c r="AG743" s="1">
        <v>0</v>
      </c>
      <c r="AH743" s="1">
        <v>0</v>
      </c>
      <c r="AI743" s="1">
        <v>532</v>
      </c>
      <c r="AJ743" s="2">
        <v>42624</v>
      </c>
      <c r="AL743" t="str">
        <f t="shared" si="13"/>
        <v>548,1,1,33,245,16,223,21,43,16,2,8,1,8,6,0,0,0,0,0,0,0,53,2225,0,0,1,0,0,0,1,0,0,532,42624</v>
      </c>
    </row>
    <row r="744" spans="1:38" x14ac:dyDescent="0.25">
      <c r="A744" s="1">
        <v>78285</v>
      </c>
      <c r="B744" s="1">
        <v>1387</v>
      </c>
      <c r="C744" s="1">
        <v>0</v>
      </c>
      <c r="D744" s="1">
        <v>0</v>
      </c>
      <c r="E744" s="1">
        <v>13</v>
      </c>
      <c r="F744" s="1">
        <v>647</v>
      </c>
      <c r="G744" s="1">
        <v>107</v>
      </c>
      <c r="H744" s="1">
        <v>391</v>
      </c>
      <c r="I744" s="1">
        <v>175</v>
      </c>
      <c r="J744" s="1">
        <v>67</v>
      </c>
      <c r="K744" s="1">
        <v>40</v>
      </c>
      <c r="L744" s="1">
        <v>1</v>
      </c>
      <c r="M744" s="1">
        <v>6</v>
      </c>
      <c r="N744" s="1">
        <v>4</v>
      </c>
      <c r="O744" s="1">
        <v>10</v>
      </c>
      <c r="P744" s="1">
        <v>3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32</v>
      </c>
      <c r="Y744" s="1">
        <v>2403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H744" s="1">
        <v>0</v>
      </c>
      <c r="AI744" s="1">
        <v>1347</v>
      </c>
      <c r="AJ744" s="2">
        <v>42446</v>
      </c>
      <c r="AL744" t="str">
        <f t="shared" si="13"/>
        <v>1387,0,0,13,647,107,391,175,67,40,1,6,4,10,3,0,0,0,0,0,0,0,32,2403,0,1,0,0,0,0,0,1,0,1347,42446</v>
      </c>
    </row>
    <row r="745" spans="1:38" x14ac:dyDescent="0.25">
      <c r="A745" s="1">
        <v>63120</v>
      </c>
      <c r="B745" s="1">
        <v>1408</v>
      </c>
      <c r="C745" s="1">
        <v>0</v>
      </c>
      <c r="D745" s="1">
        <v>1</v>
      </c>
      <c r="E745" s="1">
        <v>53</v>
      </c>
      <c r="F745" s="1">
        <v>965</v>
      </c>
      <c r="G745" s="1">
        <v>69</v>
      </c>
      <c r="H745" s="1">
        <v>279</v>
      </c>
      <c r="I745" s="1">
        <v>54</v>
      </c>
      <c r="J745" s="1">
        <v>41</v>
      </c>
      <c r="K745" s="1">
        <v>69</v>
      </c>
      <c r="L745" s="1">
        <v>5</v>
      </c>
      <c r="M745" s="1">
        <v>8</v>
      </c>
      <c r="N745" s="1">
        <v>4</v>
      </c>
      <c r="O745" s="1">
        <v>9</v>
      </c>
      <c r="P745" s="1">
        <v>7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70</v>
      </c>
      <c r="Y745" s="1">
        <v>2798</v>
      </c>
      <c r="Z745" s="1">
        <v>1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H745" s="1">
        <v>0</v>
      </c>
      <c r="AI745" s="1">
        <v>1339</v>
      </c>
      <c r="AJ745" s="2">
        <v>42051</v>
      </c>
      <c r="AL745" t="str">
        <f t="shared" si="13"/>
        <v>1408,0,1,53,965,69,279,54,41,69,5,8,4,9,7,0,0,0,0,0,0,1,70,2798,1,0,0,0,0,0,0,1,0,1339,42051</v>
      </c>
    </row>
    <row r="746" spans="1:38" x14ac:dyDescent="0.25">
      <c r="A746" s="1">
        <v>75127</v>
      </c>
      <c r="B746" s="1">
        <v>606</v>
      </c>
      <c r="C746" s="1">
        <v>0</v>
      </c>
      <c r="D746" s="1">
        <v>0</v>
      </c>
      <c r="E746" s="1">
        <v>92</v>
      </c>
      <c r="F746" s="1">
        <v>203</v>
      </c>
      <c r="G746" s="1">
        <v>35</v>
      </c>
      <c r="H746" s="1">
        <v>305</v>
      </c>
      <c r="I746" s="1">
        <v>46</v>
      </c>
      <c r="J746" s="1">
        <v>17</v>
      </c>
      <c r="K746" s="1">
        <v>227</v>
      </c>
      <c r="L746" s="1">
        <v>1</v>
      </c>
      <c r="M746" s="1">
        <v>2</v>
      </c>
      <c r="N746" s="1">
        <v>11</v>
      </c>
      <c r="O746" s="1">
        <v>5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68</v>
      </c>
      <c r="Y746" s="1">
        <v>2197</v>
      </c>
      <c r="Z746" s="1">
        <v>0</v>
      </c>
      <c r="AA746" s="1">
        <v>0</v>
      </c>
      <c r="AB746" s="1">
        <v>1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379</v>
      </c>
      <c r="AJ746" s="2">
        <v>42652</v>
      </c>
      <c r="AL746" t="str">
        <f t="shared" si="13"/>
        <v>606,0,0,92,203,35,305,46,17,227,1,2,11,5,1,0,0,0,0,0,0,0,68,2197,0,0,1,0,0,0,1,0,0,379,42652</v>
      </c>
    </row>
    <row r="747" spans="1:38" x14ac:dyDescent="0.25">
      <c r="A747" s="1">
        <v>48726</v>
      </c>
      <c r="B747" s="1">
        <v>183</v>
      </c>
      <c r="C747" s="1">
        <v>0</v>
      </c>
      <c r="D747" s="1">
        <v>1</v>
      </c>
      <c r="E747" s="1">
        <v>90</v>
      </c>
      <c r="F747" s="1">
        <v>138</v>
      </c>
      <c r="G747" s="1">
        <v>3</v>
      </c>
      <c r="H747" s="1">
        <v>38</v>
      </c>
      <c r="I747" s="1">
        <v>4</v>
      </c>
      <c r="J747" s="1">
        <v>0</v>
      </c>
      <c r="K747" s="1">
        <v>59</v>
      </c>
      <c r="L747" s="1">
        <v>3</v>
      </c>
      <c r="M747" s="1">
        <v>3</v>
      </c>
      <c r="N747" s="1">
        <v>2</v>
      </c>
      <c r="O747" s="1">
        <v>4</v>
      </c>
      <c r="P747" s="1">
        <v>6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65</v>
      </c>
      <c r="Y747" s="1">
        <v>2587</v>
      </c>
      <c r="Z747" s="1">
        <v>0</v>
      </c>
      <c r="AA747" s="1">
        <v>1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0</v>
      </c>
      <c r="AH747" s="1">
        <v>0</v>
      </c>
      <c r="AI747" s="1">
        <v>124</v>
      </c>
      <c r="AJ747" s="2">
        <v>42262</v>
      </c>
      <c r="AL747" t="str">
        <f t="shared" si="13"/>
        <v>183,0,1,90,138,3,38,4,0,59,3,3,2,4,6,0,0,0,0,0,0,0,65,2587,0,1,0,0,0,0,1,0,0,124,42262</v>
      </c>
    </row>
    <row r="748" spans="1:38" x14ac:dyDescent="0.25">
      <c r="A748" s="1">
        <v>74985</v>
      </c>
      <c r="B748" s="1">
        <v>1783</v>
      </c>
      <c r="C748" s="1">
        <v>0</v>
      </c>
      <c r="D748" s="1">
        <v>0</v>
      </c>
      <c r="E748" s="1">
        <v>8</v>
      </c>
      <c r="F748" s="1">
        <v>587</v>
      </c>
      <c r="G748" s="1">
        <v>51</v>
      </c>
      <c r="H748" s="1">
        <v>898</v>
      </c>
      <c r="I748" s="1">
        <v>247</v>
      </c>
      <c r="J748" s="1">
        <v>0</v>
      </c>
      <c r="K748" s="1">
        <v>86</v>
      </c>
      <c r="L748" s="1">
        <v>1</v>
      </c>
      <c r="M748" s="1">
        <v>3</v>
      </c>
      <c r="N748" s="1">
        <v>6</v>
      </c>
      <c r="O748" s="1">
        <v>7</v>
      </c>
      <c r="P748" s="1">
        <v>2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43</v>
      </c>
      <c r="Y748" s="1">
        <v>2815</v>
      </c>
      <c r="Z748" s="1">
        <v>0</v>
      </c>
      <c r="AA748" s="1">
        <v>1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0</v>
      </c>
      <c r="AH748" s="1">
        <v>0</v>
      </c>
      <c r="AI748" s="1">
        <v>1697</v>
      </c>
      <c r="AJ748" s="2">
        <v>42034</v>
      </c>
      <c r="AL748" t="str">
        <f t="shared" si="13"/>
        <v>1783,0,0,8,587,51,898,247,0,86,1,3,6,7,2,0,0,0,0,0,0,0,43,2815,0,1,0,0,0,0,1,0,0,1697,42034</v>
      </c>
    </row>
    <row r="749" spans="1:38" x14ac:dyDescent="0.25">
      <c r="A749" s="1">
        <v>67430</v>
      </c>
      <c r="B749" s="1">
        <v>1243</v>
      </c>
      <c r="C749" s="1">
        <v>0</v>
      </c>
      <c r="D749" s="1">
        <v>0</v>
      </c>
      <c r="E749" s="1">
        <v>6</v>
      </c>
      <c r="F749" s="1">
        <v>595</v>
      </c>
      <c r="G749" s="1">
        <v>97</v>
      </c>
      <c r="H749" s="1">
        <v>291</v>
      </c>
      <c r="I749" s="1">
        <v>127</v>
      </c>
      <c r="J749" s="1">
        <v>133</v>
      </c>
      <c r="K749" s="1">
        <v>121</v>
      </c>
      <c r="L749" s="1">
        <v>1</v>
      </c>
      <c r="M749" s="1">
        <v>11</v>
      </c>
      <c r="N749" s="1">
        <v>5</v>
      </c>
      <c r="O749" s="1">
        <v>12</v>
      </c>
      <c r="P749" s="1">
        <v>6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33</v>
      </c>
      <c r="Y749" s="1">
        <v>2821</v>
      </c>
      <c r="Z749" s="1">
        <v>0</v>
      </c>
      <c r="AA749" s="1">
        <v>0</v>
      </c>
      <c r="AB749" s="1">
        <v>0</v>
      </c>
      <c r="AC749" s="1">
        <v>1</v>
      </c>
      <c r="AD749" s="1">
        <v>0</v>
      </c>
      <c r="AE749" s="1">
        <v>0</v>
      </c>
      <c r="AF749" s="1">
        <v>1</v>
      </c>
      <c r="AG749" s="1">
        <v>0</v>
      </c>
      <c r="AH749" s="1">
        <v>0</v>
      </c>
      <c r="AI749" s="1">
        <v>1122</v>
      </c>
      <c r="AJ749" s="2">
        <v>42028</v>
      </c>
      <c r="AL749" t="str">
        <f t="shared" si="13"/>
        <v>1243,0,0,6,595,97,291,127,133,121,1,11,5,12,6,0,0,0,0,0,0,0,33,2821,0,0,0,1,0,0,1,0,0,1122,42028</v>
      </c>
    </row>
    <row r="750" spans="1:38" x14ac:dyDescent="0.25">
      <c r="A750" s="1">
        <v>46891</v>
      </c>
      <c r="B750" s="1">
        <v>122</v>
      </c>
      <c r="C750" s="1">
        <v>0</v>
      </c>
      <c r="D750" s="1">
        <v>1</v>
      </c>
      <c r="E750" s="1">
        <v>91</v>
      </c>
      <c r="F750" s="1">
        <v>43</v>
      </c>
      <c r="G750" s="1">
        <v>12</v>
      </c>
      <c r="H750" s="1">
        <v>23</v>
      </c>
      <c r="I750" s="1">
        <v>29</v>
      </c>
      <c r="J750" s="1">
        <v>15</v>
      </c>
      <c r="K750" s="1">
        <v>61</v>
      </c>
      <c r="L750" s="1">
        <v>1</v>
      </c>
      <c r="M750" s="1">
        <v>2</v>
      </c>
      <c r="N750" s="1">
        <v>1</v>
      </c>
      <c r="O750" s="1">
        <v>4</v>
      </c>
      <c r="P750" s="1">
        <v>4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55</v>
      </c>
      <c r="Y750" s="1">
        <v>2460</v>
      </c>
      <c r="Z750" s="1">
        <v>0</v>
      </c>
      <c r="AA750" s="1">
        <v>1</v>
      </c>
      <c r="AB750" s="1">
        <v>0</v>
      </c>
      <c r="AC750" s="1">
        <v>0</v>
      </c>
      <c r="AD750" s="1">
        <v>0</v>
      </c>
      <c r="AE750" s="1">
        <v>1</v>
      </c>
      <c r="AF750" s="1">
        <v>0</v>
      </c>
      <c r="AG750" s="1">
        <v>0</v>
      </c>
      <c r="AH750" s="1">
        <v>0</v>
      </c>
      <c r="AI750" s="1">
        <v>61</v>
      </c>
      <c r="AJ750" s="2">
        <v>42389</v>
      </c>
      <c r="AL750" t="str">
        <f t="shared" si="13"/>
        <v>122,0,1,91,43,12,23,29,15,61,1,2,1,4,4,0,0,0,0,0,0,0,55,2460,0,1,0,0,0,1,0,0,0,61,42389</v>
      </c>
    </row>
    <row r="751" spans="1:38" x14ac:dyDescent="0.25">
      <c r="A751" s="1">
        <v>62058</v>
      </c>
      <c r="B751" s="1">
        <v>392</v>
      </c>
      <c r="C751" s="1">
        <v>0</v>
      </c>
      <c r="D751" s="1">
        <v>1</v>
      </c>
      <c r="E751" s="1">
        <v>52</v>
      </c>
      <c r="F751" s="1">
        <v>301</v>
      </c>
      <c r="G751" s="1">
        <v>7</v>
      </c>
      <c r="H751" s="1">
        <v>74</v>
      </c>
      <c r="I751" s="1">
        <v>10</v>
      </c>
      <c r="J751" s="1">
        <v>0</v>
      </c>
      <c r="K751" s="1">
        <v>58</v>
      </c>
      <c r="L751" s="1">
        <v>4</v>
      </c>
      <c r="M751" s="1">
        <v>6</v>
      </c>
      <c r="N751" s="1">
        <v>1</v>
      </c>
      <c r="O751" s="1">
        <v>7</v>
      </c>
      <c r="P751" s="1">
        <v>6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64</v>
      </c>
      <c r="Y751" s="1">
        <v>2558</v>
      </c>
      <c r="Z751" s="1">
        <v>0</v>
      </c>
      <c r="AA751" s="1">
        <v>1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H751" s="1">
        <v>0</v>
      </c>
      <c r="AI751" s="1">
        <v>334</v>
      </c>
      <c r="AJ751" s="2">
        <v>42291</v>
      </c>
      <c r="AL751" t="str">
        <f t="shared" si="13"/>
        <v>392,0,1,52,301,7,74,10,0,58,4,6,1,7,6,0,0,0,0,0,0,0,64,2558,0,1,0,0,0,0,0,1,0,334,42291</v>
      </c>
    </row>
    <row r="752" spans="1:38" x14ac:dyDescent="0.25">
      <c r="A752" s="1">
        <v>72063</v>
      </c>
      <c r="B752" s="1">
        <v>668</v>
      </c>
      <c r="C752" s="1">
        <v>0</v>
      </c>
      <c r="D752" s="1">
        <v>1</v>
      </c>
      <c r="E752" s="1">
        <v>3</v>
      </c>
      <c r="F752" s="1">
        <v>180</v>
      </c>
      <c r="G752" s="1">
        <v>32</v>
      </c>
      <c r="H752" s="1">
        <v>348</v>
      </c>
      <c r="I752" s="1">
        <v>76</v>
      </c>
      <c r="J752" s="1">
        <v>32</v>
      </c>
      <c r="K752" s="1">
        <v>90</v>
      </c>
      <c r="L752" s="1">
        <v>2</v>
      </c>
      <c r="M752" s="1">
        <v>5</v>
      </c>
      <c r="N752" s="1">
        <v>2</v>
      </c>
      <c r="O752" s="1">
        <v>12</v>
      </c>
      <c r="P752" s="1">
        <v>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41</v>
      </c>
      <c r="Y752" s="1">
        <v>2520</v>
      </c>
      <c r="Z752" s="1">
        <v>0</v>
      </c>
      <c r="AA752" s="1">
        <v>1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0</v>
      </c>
      <c r="AI752" s="1">
        <v>578</v>
      </c>
      <c r="AJ752" s="2">
        <v>42329</v>
      </c>
      <c r="AL752" t="str">
        <f t="shared" si="13"/>
        <v>668,0,1,3,180,32,348,76,32,90,2,5,2,12,2,0,0,0,0,0,0,0,41,2520,0,1,0,0,0,0,1,0,0,578,42329</v>
      </c>
    </row>
    <row r="753" spans="1:38" x14ac:dyDescent="0.25">
      <c r="A753" s="1">
        <v>78939</v>
      </c>
      <c r="B753" s="1">
        <v>1302</v>
      </c>
      <c r="C753" s="1">
        <v>0</v>
      </c>
      <c r="D753" s="1">
        <v>0</v>
      </c>
      <c r="E753" s="1">
        <v>57</v>
      </c>
      <c r="F753" s="1">
        <v>794</v>
      </c>
      <c r="G753" s="1">
        <v>115</v>
      </c>
      <c r="H753" s="1">
        <v>243</v>
      </c>
      <c r="I753" s="1">
        <v>150</v>
      </c>
      <c r="J753" s="1">
        <v>0</v>
      </c>
      <c r="K753" s="1">
        <v>205</v>
      </c>
      <c r="L753" s="1">
        <v>1</v>
      </c>
      <c r="M753" s="1">
        <v>8</v>
      </c>
      <c r="N753" s="1">
        <v>5</v>
      </c>
      <c r="O753" s="1">
        <v>6</v>
      </c>
      <c r="P753" s="1">
        <v>3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69</v>
      </c>
      <c r="Y753" s="1">
        <v>2358</v>
      </c>
      <c r="Z753" s="1">
        <v>0</v>
      </c>
      <c r="AA753" s="1">
        <v>1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1</v>
      </c>
      <c r="AI753" s="1">
        <v>1097</v>
      </c>
      <c r="AJ753" s="2">
        <v>42491</v>
      </c>
      <c r="AL753" t="str">
        <f t="shared" si="13"/>
        <v>1302,0,0,57,794,115,243,150,0,205,1,8,5,6,3,0,0,0,0,0,0,0,69,2358,0,1,0,0,0,0,0,0,1,1097,42491</v>
      </c>
    </row>
    <row r="754" spans="1:38" x14ac:dyDescent="0.25">
      <c r="A754" s="1">
        <v>80589</v>
      </c>
      <c r="B754" s="1">
        <v>1402</v>
      </c>
      <c r="C754" s="1">
        <v>0</v>
      </c>
      <c r="D754" s="1">
        <v>0</v>
      </c>
      <c r="E754" s="1">
        <v>25</v>
      </c>
      <c r="F754" s="1">
        <v>507</v>
      </c>
      <c r="G754" s="1">
        <v>93</v>
      </c>
      <c r="H754" s="1">
        <v>520</v>
      </c>
      <c r="I754" s="1">
        <v>242</v>
      </c>
      <c r="J754" s="1">
        <v>40</v>
      </c>
      <c r="K754" s="1">
        <v>26</v>
      </c>
      <c r="L754" s="1">
        <v>1</v>
      </c>
      <c r="M754" s="1">
        <v>5</v>
      </c>
      <c r="N754" s="1">
        <v>10</v>
      </c>
      <c r="O754" s="1">
        <v>5</v>
      </c>
      <c r="P754" s="1">
        <v>1</v>
      </c>
      <c r="Q754" s="1">
        <v>1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76</v>
      </c>
      <c r="Y754" s="1">
        <v>2317</v>
      </c>
      <c r="Z754" s="1">
        <v>0</v>
      </c>
      <c r="AA754" s="1">
        <v>1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1376</v>
      </c>
      <c r="AJ754" s="2">
        <v>42532</v>
      </c>
      <c r="AL754" t="str">
        <f t="shared" si="13"/>
        <v>1402,0,0,25,507,93,520,242,40,26,1,5,10,5,1,1,0,0,0,0,0,1,76,2317,0,1,0,0,0,0,1,0,0,1376,42532</v>
      </c>
    </row>
    <row r="755" spans="1:38" x14ac:dyDescent="0.25">
      <c r="A755" s="1">
        <v>33622</v>
      </c>
      <c r="B755" s="1">
        <v>69</v>
      </c>
      <c r="C755" s="1">
        <v>1</v>
      </c>
      <c r="D755" s="1">
        <v>1</v>
      </c>
      <c r="E755" s="1">
        <v>22</v>
      </c>
      <c r="F755" s="1">
        <v>39</v>
      </c>
      <c r="G755" s="1">
        <v>1</v>
      </c>
      <c r="H755" s="1">
        <v>22</v>
      </c>
      <c r="I755" s="1">
        <v>3</v>
      </c>
      <c r="J755" s="1">
        <v>4</v>
      </c>
      <c r="K755" s="1">
        <v>12</v>
      </c>
      <c r="L755" s="1">
        <v>3</v>
      </c>
      <c r="M755" s="1">
        <v>2</v>
      </c>
      <c r="N755" s="1">
        <v>0</v>
      </c>
      <c r="O755" s="1">
        <v>4</v>
      </c>
      <c r="P755" s="1">
        <v>7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48</v>
      </c>
      <c r="Y755" s="1">
        <v>2601</v>
      </c>
      <c r="Z755" s="1">
        <v>0</v>
      </c>
      <c r="AA755" s="1">
        <v>1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0</v>
      </c>
      <c r="AH755" s="1">
        <v>0</v>
      </c>
      <c r="AI755" s="1">
        <v>57</v>
      </c>
      <c r="AJ755" s="2">
        <v>42248</v>
      </c>
      <c r="AL755" t="str">
        <f t="shared" si="13"/>
        <v>69,1,1,22,39,1,22,3,4,12,3,2,0,4,7,0,0,0,0,0,0,0,48,2601,0,1,0,0,0,0,1,0,0,57,42248</v>
      </c>
    </row>
    <row r="756" spans="1:38" x14ac:dyDescent="0.25">
      <c r="A756" s="1">
        <v>6835</v>
      </c>
      <c r="B756" s="1">
        <v>125</v>
      </c>
      <c r="C756" s="1">
        <v>0</v>
      </c>
      <c r="D756" s="1">
        <v>1</v>
      </c>
      <c r="E756" s="1">
        <v>76</v>
      </c>
      <c r="F756" s="1">
        <v>107</v>
      </c>
      <c r="G756" s="1">
        <v>2</v>
      </c>
      <c r="H756" s="1">
        <v>12</v>
      </c>
      <c r="I756" s="1">
        <v>2</v>
      </c>
      <c r="J756" s="1">
        <v>2</v>
      </c>
      <c r="K756" s="1">
        <v>12</v>
      </c>
      <c r="L756" s="1">
        <v>0</v>
      </c>
      <c r="M756" s="1">
        <v>0</v>
      </c>
      <c r="N756" s="1">
        <v>0</v>
      </c>
      <c r="O756" s="1">
        <v>1</v>
      </c>
      <c r="P756" s="1">
        <v>20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63</v>
      </c>
      <c r="Y756" s="1">
        <v>2727</v>
      </c>
      <c r="Z756" s="1">
        <v>0</v>
      </c>
      <c r="AA756" s="1">
        <v>0</v>
      </c>
      <c r="AB756" s="1">
        <v>0</v>
      </c>
      <c r="AC756" s="1">
        <v>1</v>
      </c>
      <c r="AD756" s="1">
        <v>0</v>
      </c>
      <c r="AE756" s="1">
        <v>0</v>
      </c>
      <c r="AF756" s="1">
        <v>0</v>
      </c>
      <c r="AG756" s="1">
        <v>0</v>
      </c>
      <c r="AH756" s="1">
        <v>1</v>
      </c>
      <c r="AI756" s="1">
        <v>113</v>
      </c>
      <c r="AJ756" s="2">
        <v>42122</v>
      </c>
      <c r="AL756" t="str">
        <f t="shared" si="13"/>
        <v>125,0,1,76,107,2,12,2,2,12,0,0,0,1,20,0,0,0,0,0,0,0,63,2727,0,0,0,1,0,0,0,0,1,113,42122</v>
      </c>
    </row>
    <row r="757" spans="1:38" x14ac:dyDescent="0.25">
      <c r="A757" s="1">
        <v>41452</v>
      </c>
      <c r="B757" s="1">
        <v>16</v>
      </c>
      <c r="C757" s="1">
        <v>1</v>
      </c>
      <c r="D757" s="1">
        <v>1</v>
      </c>
      <c r="E757" s="1">
        <v>86</v>
      </c>
      <c r="F757" s="1">
        <v>13</v>
      </c>
      <c r="G757" s="1">
        <v>0</v>
      </c>
      <c r="H757" s="1">
        <v>3</v>
      </c>
      <c r="I757" s="1">
        <v>0</v>
      </c>
      <c r="J757" s="1">
        <v>0</v>
      </c>
      <c r="K757" s="1">
        <v>0</v>
      </c>
      <c r="L757" s="1">
        <v>1</v>
      </c>
      <c r="M757" s="1">
        <v>1</v>
      </c>
      <c r="N757" s="1">
        <v>0</v>
      </c>
      <c r="O757" s="1">
        <v>2</v>
      </c>
      <c r="P757" s="1">
        <v>7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67</v>
      </c>
      <c r="Y757" s="1">
        <v>2639</v>
      </c>
      <c r="Z757" s="1">
        <v>0</v>
      </c>
      <c r="AA757" s="1">
        <v>0</v>
      </c>
      <c r="AB757" s="1">
        <v>0</v>
      </c>
      <c r="AC757" s="1">
        <v>1</v>
      </c>
      <c r="AD757" s="1">
        <v>0</v>
      </c>
      <c r="AE757" s="1">
        <v>0</v>
      </c>
      <c r="AF757" s="1">
        <v>1</v>
      </c>
      <c r="AG757" s="1">
        <v>0</v>
      </c>
      <c r="AH757" s="1">
        <v>0</v>
      </c>
      <c r="AI757" s="1">
        <v>16</v>
      </c>
      <c r="AJ757" s="2">
        <v>42210</v>
      </c>
      <c r="AL757" t="str">
        <f t="shared" si="13"/>
        <v>16,1,1,86,13,0,3,0,0,0,1,1,0,2,7,0,0,0,0,0,0,0,67,2639,0,0,0,1,0,0,1,0,0,16,42210</v>
      </c>
    </row>
    <row r="758" spans="1:38" x14ac:dyDescent="0.25">
      <c r="A758" s="1">
        <v>40760</v>
      </c>
      <c r="B758" s="1">
        <v>87</v>
      </c>
      <c r="C758" s="1">
        <v>0</v>
      </c>
      <c r="D758" s="1">
        <v>1</v>
      </c>
      <c r="E758" s="1">
        <v>64</v>
      </c>
      <c r="F758" s="1">
        <v>70</v>
      </c>
      <c r="G758" s="1">
        <v>0</v>
      </c>
      <c r="H758" s="1">
        <v>17</v>
      </c>
      <c r="I758" s="1">
        <v>0</v>
      </c>
      <c r="J758" s="1">
        <v>0</v>
      </c>
      <c r="K758" s="1">
        <v>6</v>
      </c>
      <c r="L758" s="1">
        <v>2</v>
      </c>
      <c r="M758" s="1">
        <v>2</v>
      </c>
      <c r="N758" s="1">
        <v>1</v>
      </c>
      <c r="O758" s="1">
        <v>3</v>
      </c>
      <c r="P758" s="1">
        <v>6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55</v>
      </c>
      <c r="Y758" s="1">
        <v>2462</v>
      </c>
      <c r="Z758" s="1">
        <v>0</v>
      </c>
      <c r="AA758" s="1">
        <v>0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1</v>
      </c>
      <c r="AI758" s="1">
        <v>81</v>
      </c>
      <c r="AJ758" s="2">
        <v>42387</v>
      </c>
      <c r="AL758" t="str">
        <f t="shared" si="13"/>
        <v>87,0,1,64,70,0,17,0,0,6,2,2,1,3,6,0,0,0,0,0,0,0,55,2462,0,0,1,0,0,0,0,0,1,81,42387</v>
      </c>
    </row>
    <row r="759" spans="1:38" x14ac:dyDescent="0.25">
      <c r="A759" s="1">
        <v>74250</v>
      </c>
      <c r="B759" s="1">
        <v>1158</v>
      </c>
      <c r="C759" s="1">
        <v>0</v>
      </c>
      <c r="D759" s="1">
        <v>0</v>
      </c>
      <c r="E759" s="1">
        <v>90</v>
      </c>
      <c r="F759" s="1">
        <v>680</v>
      </c>
      <c r="G759" s="1">
        <v>11</v>
      </c>
      <c r="H759" s="1">
        <v>392</v>
      </c>
      <c r="I759" s="1">
        <v>75</v>
      </c>
      <c r="J759" s="1">
        <v>0</v>
      </c>
      <c r="K759" s="1">
        <v>0</v>
      </c>
      <c r="L759" s="1">
        <v>1</v>
      </c>
      <c r="M759" s="1">
        <v>2</v>
      </c>
      <c r="N759" s="1">
        <v>11</v>
      </c>
      <c r="O759" s="1">
        <v>4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62</v>
      </c>
      <c r="Y759" s="1">
        <v>2313</v>
      </c>
      <c r="Z759" s="1">
        <v>0</v>
      </c>
      <c r="AA759" s="1">
        <v>0</v>
      </c>
      <c r="AB759" s="1">
        <v>0</v>
      </c>
      <c r="AC759" s="1">
        <v>1</v>
      </c>
      <c r="AD759" s="1">
        <v>0</v>
      </c>
      <c r="AE759" s="1">
        <v>0</v>
      </c>
      <c r="AF759" s="1">
        <v>0</v>
      </c>
      <c r="AG759" s="1">
        <v>0</v>
      </c>
      <c r="AH759" s="1">
        <v>1</v>
      </c>
      <c r="AI759" s="1">
        <v>1158</v>
      </c>
      <c r="AJ759" s="2">
        <v>42536</v>
      </c>
      <c r="AL759" t="str">
        <f t="shared" si="13"/>
        <v>1158,0,0,90,680,11,392,75,0,0,1,2,11,4,1,0,0,0,0,0,0,0,62,2313,0,0,0,1,0,0,0,0,1,1158,42536</v>
      </c>
    </row>
    <row r="760" spans="1:38" x14ac:dyDescent="0.25">
      <c r="A760" s="1">
        <v>51124</v>
      </c>
      <c r="B760" s="1">
        <v>39</v>
      </c>
      <c r="C760" s="1">
        <v>1</v>
      </c>
      <c r="D760" s="1">
        <v>1</v>
      </c>
      <c r="E760" s="1">
        <v>79</v>
      </c>
      <c r="F760" s="1">
        <v>26</v>
      </c>
      <c r="G760" s="1">
        <v>1</v>
      </c>
      <c r="H760" s="1">
        <v>11</v>
      </c>
      <c r="I760" s="1">
        <v>0</v>
      </c>
      <c r="J760" s="1">
        <v>1</v>
      </c>
      <c r="K760" s="1">
        <v>4</v>
      </c>
      <c r="L760" s="1">
        <v>2</v>
      </c>
      <c r="M760" s="1">
        <v>1</v>
      </c>
      <c r="N760" s="1">
        <v>0</v>
      </c>
      <c r="O760" s="1">
        <v>3</v>
      </c>
      <c r="P760" s="1">
        <v>3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65</v>
      </c>
      <c r="Y760" s="1">
        <v>2352</v>
      </c>
      <c r="Z760" s="1">
        <v>0</v>
      </c>
      <c r="AA760" s="1">
        <v>0</v>
      </c>
      <c r="AB760" s="1">
        <v>1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>
        <v>35</v>
      </c>
      <c r="AJ760" s="2">
        <v>42497</v>
      </c>
      <c r="AL760" t="str">
        <f t="shared" si="13"/>
        <v>39,1,1,79,26,1,11,0,1,4,2,1,0,3,3,0,0,0,0,0,0,0,65,2352,0,0,1,0,0,0,0,1,0,35,42497</v>
      </c>
    </row>
    <row r="761" spans="1:38" x14ac:dyDescent="0.25">
      <c r="A761" s="1">
        <v>72258</v>
      </c>
      <c r="B761" s="1">
        <v>1391</v>
      </c>
      <c r="C761" s="1">
        <v>0</v>
      </c>
      <c r="D761" s="1">
        <v>1</v>
      </c>
      <c r="E761" s="1">
        <v>28</v>
      </c>
      <c r="F761" s="1">
        <v>522</v>
      </c>
      <c r="G761" s="1">
        <v>0</v>
      </c>
      <c r="H761" s="1">
        <v>522</v>
      </c>
      <c r="I761" s="1">
        <v>227</v>
      </c>
      <c r="J761" s="1">
        <v>120</v>
      </c>
      <c r="K761" s="1">
        <v>134</v>
      </c>
      <c r="L761" s="1">
        <v>2</v>
      </c>
      <c r="M761" s="1">
        <v>6</v>
      </c>
      <c r="N761" s="1">
        <v>9</v>
      </c>
      <c r="O761" s="1">
        <v>5</v>
      </c>
      <c r="P761" s="1">
        <v>2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49</v>
      </c>
      <c r="Y761" s="1">
        <v>2449</v>
      </c>
      <c r="Z761" s="1">
        <v>0</v>
      </c>
      <c r="AA761" s="1">
        <v>0</v>
      </c>
      <c r="AB761" s="1">
        <v>1</v>
      </c>
      <c r="AC761" s="1">
        <v>0</v>
      </c>
      <c r="AD761" s="1">
        <v>0</v>
      </c>
      <c r="AE761" s="1">
        <v>0</v>
      </c>
      <c r="AF761" s="1">
        <v>1</v>
      </c>
      <c r="AG761" s="1">
        <v>0</v>
      </c>
      <c r="AH761" s="1">
        <v>0</v>
      </c>
      <c r="AI761" s="1">
        <v>1257</v>
      </c>
      <c r="AJ761" s="2">
        <v>42400</v>
      </c>
      <c r="AL761" t="str">
        <f t="shared" si="13"/>
        <v>1391,0,1,28,522,0,522,227,120,134,2,6,9,5,2,0,0,0,0,0,0,0,49,2449,0,0,1,0,0,0,1,0,0,1257,42400</v>
      </c>
    </row>
    <row r="762" spans="1:38" x14ac:dyDescent="0.25">
      <c r="A762" s="1">
        <v>71466</v>
      </c>
      <c r="B762" s="1">
        <v>1230</v>
      </c>
      <c r="C762" s="1">
        <v>0</v>
      </c>
      <c r="D762" s="1">
        <v>0</v>
      </c>
      <c r="E762" s="1">
        <v>86</v>
      </c>
      <c r="F762" s="1">
        <v>412</v>
      </c>
      <c r="G762" s="1">
        <v>12</v>
      </c>
      <c r="H762" s="1">
        <v>546</v>
      </c>
      <c r="I762" s="1">
        <v>78</v>
      </c>
      <c r="J762" s="1">
        <v>182</v>
      </c>
      <c r="K762" s="1">
        <v>0</v>
      </c>
      <c r="L762" s="1">
        <v>1</v>
      </c>
      <c r="M762" s="1">
        <v>4</v>
      </c>
      <c r="N762" s="1">
        <v>4</v>
      </c>
      <c r="O762" s="1">
        <v>10</v>
      </c>
      <c r="P762" s="1">
        <v>1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46</v>
      </c>
      <c r="Y762" s="1">
        <v>2244</v>
      </c>
      <c r="Z762" s="1">
        <v>0</v>
      </c>
      <c r="AA762" s="1">
        <v>0</v>
      </c>
      <c r="AB762" s="1">
        <v>1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1</v>
      </c>
      <c r="AI762" s="1">
        <v>1230</v>
      </c>
      <c r="AJ762" s="2">
        <v>42605</v>
      </c>
      <c r="AL762" t="str">
        <f t="shared" si="13"/>
        <v>1230,0,0,86,412,12,546,78,182,0,1,4,4,10,1,0,0,0,0,0,0,0,46,2244,0,0,1,0,0,0,0,0,1,1230,42605</v>
      </c>
    </row>
    <row r="763" spans="1:38" x14ac:dyDescent="0.25">
      <c r="A763" s="1">
        <v>36283</v>
      </c>
      <c r="B763" s="1">
        <v>24</v>
      </c>
      <c r="C763" s="1">
        <v>1</v>
      </c>
      <c r="D763" s="1">
        <v>1</v>
      </c>
      <c r="E763" s="1">
        <v>42</v>
      </c>
      <c r="F763" s="1">
        <v>6</v>
      </c>
      <c r="G763" s="1">
        <v>5</v>
      </c>
      <c r="H763" s="1">
        <v>5</v>
      </c>
      <c r="I763" s="1">
        <v>8</v>
      </c>
      <c r="J763" s="1">
        <v>0</v>
      </c>
      <c r="K763" s="1">
        <v>5</v>
      </c>
      <c r="L763" s="1">
        <v>2</v>
      </c>
      <c r="M763" s="1">
        <v>1</v>
      </c>
      <c r="N763" s="1">
        <v>0</v>
      </c>
      <c r="O763" s="1">
        <v>3</v>
      </c>
      <c r="P763" s="1">
        <v>4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44</v>
      </c>
      <c r="Y763" s="1">
        <v>2235</v>
      </c>
      <c r="Z763" s="1">
        <v>0</v>
      </c>
      <c r="AA763" s="1">
        <v>0</v>
      </c>
      <c r="AB763" s="1">
        <v>0</v>
      </c>
      <c r="AC763" s="1">
        <v>1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19</v>
      </c>
      <c r="AJ763" s="2">
        <v>42614</v>
      </c>
      <c r="AL763" t="str">
        <f t="shared" si="13"/>
        <v>24,1,1,42,6,5,5,8,0,5,2,1,0,3,4,0,0,0,0,0,0,0,44,2235,0,0,0,1,0,0,1,0,0,19,42614</v>
      </c>
    </row>
    <row r="764" spans="1:38" x14ac:dyDescent="0.25">
      <c r="A764" s="1">
        <v>20587</v>
      </c>
      <c r="B764" s="1">
        <v>16</v>
      </c>
      <c r="C764" s="1">
        <v>1</v>
      </c>
      <c r="D764" s="1">
        <v>0</v>
      </c>
      <c r="E764" s="1">
        <v>39</v>
      </c>
      <c r="F764" s="1">
        <v>2</v>
      </c>
      <c r="G764" s="1">
        <v>3</v>
      </c>
      <c r="H764" s="1">
        <v>6</v>
      </c>
      <c r="I764" s="1">
        <v>4</v>
      </c>
      <c r="J764" s="1">
        <v>1</v>
      </c>
      <c r="K764" s="1">
        <v>9</v>
      </c>
      <c r="L764" s="1">
        <v>1</v>
      </c>
      <c r="M764" s="1">
        <v>1</v>
      </c>
      <c r="N764" s="1">
        <v>1</v>
      </c>
      <c r="O764" s="1">
        <v>2</v>
      </c>
      <c r="P764" s="1">
        <v>7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50</v>
      </c>
      <c r="Y764" s="1">
        <v>2208</v>
      </c>
      <c r="Z764" s="1">
        <v>0</v>
      </c>
      <c r="AA764" s="1">
        <v>0</v>
      </c>
      <c r="AB764" s="1">
        <v>1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7</v>
      </c>
      <c r="AJ764" s="2">
        <v>42641</v>
      </c>
      <c r="AL764" t="str">
        <f t="shared" si="13"/>
        <v>16,1,0,39,2,3,6,4,1,9,1,1,1,2,7,0,0,0,0,0,0,0,50,2208,0,0,1,0,0,0,1,0,0,7,42641</v>
      </c>
    </row>
    <row r="765" spans="1:38" x14ac:dyDescent="0.25">
      <c r="A765" s="1">
        <v>30467</v>
      </c>
      <c r="B765" s="1">
        <v>19</v>
      </c>
      <c r="C765" s="1">
        <v>1</v>
      </c>
      <c r="D765" s="1">
        <v>0</v>
      </c>
      <c r="E765" s="1">
        <v>8</v>
      </c>
      <c r="F765" s="1">
        <v>1</v>
      </c>
      <c r="G765" s="1">
        <v>3</v>
      </c>
      <c r="H765" s="1">
        <v>8</v>
      </c>
      <c r="I765" s="1">
        <v>2</v>
      </c>
      <c r="J765" s="1">
        <v>5</v>
      </c>
      <c r="K765" s="1">
        <v>5</v>
      </c>
      <c r="L765" s="1">
        <v>1</v>
      </c>
      <c r="M765" s="1">
        <v>1</v>
      </c>
      <c r="N765" s="1">
        <v>0</v>
      </c>
      <c r="O765" s="1">
        <v>2</v>
      </c>
      <c r="P765" s="1">
        <v>7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48</v>
      </c>
      <c r="Y765" s="1">
        <v>2261</v>
      </c>
      <c r="Z765" s="1">
        <v>0</v>
      </c>
      <c r="AA765" s="1">
        <v>1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0</v>
      </c>
      <c r="AI765" s="1">
        <v>14</v>
      </c>
      <c r="AJ765" s="2">
        <v>42588</v>
      </c>
      <c r="AL765" t="str">
        <f t="shared" si="13"/>
        <v>19,1,0,8,1,3,8,2,5,5,1,1,0,2,7,0,0,0,0,0,0,0,48,2261,0,1,0,0,0,0,1,0,0,14,42588</v>
      </c>
    </row>
    <row r="766" spans="1:38" x14ac:dyDescent="0.25">
      <c r="A766" s="1">
        <v>31590</v>
      </c>
      <c r="B766" s="1">
        <v>35</v>
      </c>
      <c r="C766" s="1">
        <v>1</v>
      </c>
      <c r="D766" s="1">
        <v>0</v>
      </c>
      <c r="E766" s="1">
        <v>40</v>
      </c>
      <c r="F766" s="1">
        <v>6</v>
      </c>
      <c r="G766" s="1">
        <v>2</v>
      </c>
      <c r="H766" s="1">
        <v>15</v>
      </c>
      <c r="I766" s="1">
        <v>6</v>
      </c>
      <c r="J766" s="1">
        <v>6</v>
      </c>
      <c r="K766" s="1">
        <v>3</v>
      </c>
      <c r="L766" s="1">
        <v>1</v>
      </c>
      <c r="M766" s="1">
        <v>1</v>
      </c>
      <c r="N766" s="1">
        <v>0</v>
      </c>
      <c r="O766" s="1">
        <v>3</v>
      </c>
      <c r="P766" s="1">
        <v>8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48</v>
      </c>
      <c r="Y766" s="1">
        <v>2535</v>
      </c>
      <c r="Z766" s="1">
        <v>0</v>
      </c>
      <c r="AA766" s="1">
        <v>0</v>
      </c>
      <c r="AB766" s="1">
        <v>0</v>
      </c>
      <c r="AC766" s="1">
        <v>1</v>
      </c>
      <c r="AD766" s="1">
        <v>0</v>
      </c>
      <c r="AE766" s="1">
        <v>0</v>
      </c>
      <c r="AF766" s="1">
        <v>1</v>
      </c>
      <c r="AG766" s="1">
        <v>0</v>
      </c>
      <c r="AH766" s="1">
        <v>0</v>
      </c>
      <c r="AI766" s="1">
        <v>32</v>
      </c>
      <c r="AJ766" s="2">
        <v>42314</v>
      </c>
      <c r="AL766" t="str">
        <f t="shared" si="13"/>
        <v>35,1,0,40,6,2,15,6,6,3,1,1,0,3,8,0,0,0,0,0,0,0,48,2535,0,0,0,1,0,0,1,0,0,32,42314</v>
      </c>
    </row>
    <row r="767" spans="1:38" x14ac:dyDescent="0.25">
      <c r="A767" s="1">
        <v>20425</v>
      </c>
      <c r="B767" s="1">
        <v>40</v>
      </c>
      <c r="C767" s="1">
        <v>1</v>
      </c>
      <c r="D767" s="1">
        <v>0</v>
      </c>
      <c r="E767" s="1">
        <v>5</v>
      </c>
      <c r="F767" s="1">
        <v>4</v>
      </c>
      <c r="G767" s="1">
        <v>12</v>
      </c>
      <c r="H767" s="1">
        <v>5</v>
      </c>
      <c r="I767" s="1">
        <v>3</v>
      </c>
      <c r="J767" s="1">
        <v>16</v>
      </c>
      <c r="K767" s="1">
        <v>17</v>
      </c>
      <c r="L767" s="1">
        <v>2</v>
      </c>
      <c r="M767" s="1">
        <v>2</v>
      </c>
      <c r="N767" s="1">
        <v>0</v>
      </c>
      <c r="O767" s="1">
        <v>3</v>
      </c>
      <c r="P767" s="1">
        <v>7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34</v>
      </c>
      <c r="Y767" s="1">
        <v>2767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23</v>
      </c>
      <c r="AJ767" s="2">
        <v>42082</v>
      </c>
      <c r="AL767" t="str">
        <f t="shared" si="13"/>
        <v>40,1,0,5,4,12,5,3,16,17,2,2,0,3,7,0,0,0,0,0,0,0,34,2767,0,1,0,0,0,0,0,0,0,23,42082</v>
      </c>
    </row>
    <row r="768" spans="1:38" x14ac:dyDescent="0.25">
      <c r="A768" s="1">
        <v>17144</v>
      </c>
      <c r="B768" s="1">
        <v>41</v>
      </c>
      <c r="C768" s="1">
        <v>1</v>
      </c>
      <c r="D768" s="1">
        <v>1</v>
      </c>
      <c r="E768" s="1">
        <v>96</v>
      </c>
      <c r="F768" s="1">
        <v>18</v>
      </c>
      <c r="G768" s="1">
        <v>2</v>
      </c>
      <c r="H768" s="1">
        <v>19</v>
      </c>
      <c r="I768" s="1">
        <v>0</v>
      </c>
      <c r="J768" s="1">
        <v>2</v>
      </c>
      <c r="K768" s="1">
        <v>6</v>
      </c>
      <c r="L768" s="1">
        <v>5</v>
      </c>
      <c r="M768" s="1">
        <v>3</v>
      </c>
      <c r="N768" s="1">
        <v>0</v>
      </c>
      <c r="O768" s="1">
        <v>4</v>
      </c>
      <c r="P768" s="1">
        <v>7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60</v>
      </c>
      <c r="Y768" s="1">
        <v>2293</v>
      </c>
      <c r="Z768" s="1">
        <v>0</v>
      </c>
      <c r="AA768" s="1">
        <v>0</v>
      </c>
      <c r="AB768" s="1">
        <v>0</v>
      </c>
      <c r="AC768" s="1">
        <v>1</v>
      </c>
      <c r="AD768" s="1">
        <v>0</v>
      </c>
      <c r="AE768" s="1">
        <v>0</v>
      </c>
      <c r="AF768" s="1">
        <v>0</v>
      </c>
      <c r="AG768" s="1">
        <v>1</v>
      </c>
      <c r="AH768" s="1">
        <v>0</v>
      </c>
      <c r="AI768" s="1">
        <v>35</v>
      </c>
      <c r="AJ768" s="2">
        <v>42556</v>
      </c>
      <c r="AL768" t="str">
        <f t="shared" si="13"/>
        <v>41,1,1,96,18,2,19,0,2,6,5,3,0,4,7,0,0,0,0,0,0,0,60,2293,0,0,0,1,0,0,0,1,0,35,42556</v>
      </c>
    </row>
    <row r="769" spans="1:38" x14ac:dyDescent="0.25">
      <c r="A769" s="1">
        <v>73356</v>
      </c>
      <c r="B769" s="1">
        <v>1400</v>
      </c>
      <c r="C769" s="1">
        <v>0</v>
      </c>
      <c r="D769" s="1">
        <v>0</v>
      </c>
      <c r="E769" s="1">
        <v>56</v>
      </c>
      <c r="F769" s="1">
        <v>1050</v>
      </c>
      <c r="G769" s="1">
        <v>14</v>
      </c>
      <c r="H769" s="1">
        <v>322</v>
      </c>
      <c r="I769" s="1">
        <v>0</v>
      </c>
      <c r="J769" s="1">
        <v>14</v>
      </c>
      <c r="K769" s="1">
        <v>112</v>
      </c>
      <c r="L769" s="1">
        <v>1</v>
      </c>
      <c r="M769" s="1">
        <v>5</v>
      </c>
      <c r="N769" s="1">
        <v>11</v>
      </c>
      <c r="O769" s="1">
        <v>5</v>
      </c>
      <c r="P769" s="1">
        <v>2</v>
      </c>
      <c r="Q769" s="1">
        <v>1</v>
      </c>
      <c r="R769" s="1">
        <v>0</v>
      </c>
      <c r="S769" s="1">
        <v>1</v>
      </c>
      <c r="T769" s="1">
        <v>0</v>
      </c>
      <c r="U769" s="1">
        <v>1</v>
      </c>
      <c r="V769" s="1">
        <v>0</v>
      </c>
      <c r="W769" s="1">
        <v>1</v>
      </c>
      <c r="X769" s="1">
        <v>36</v>
      </c>
      <c r="Y769" s="1">
        <v>2302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</v>
      </c>
      <c r="AI769" s="1">
        <v>1288</v>
      </c>
      <c r="AJ769" s="2">
        <v>42547</v>
      </c>
      <c r="AL769" t="str">
        <f t="shared" si="13"/>
        <v>1400,0,0,56,1050,14,322,0,14,112,1,5,11,5,2,1,0,1,0,1,0,1,36,2302,0,1,0,0,0,0,0,0,1,1288,42547</v>
      </c>
    </row>
    <row r="770" spans="1:38" x14ac:dyDescent="0.25">
      <c r="A770" s="1">
        <v>43783</v>
      </c>
      <c r="B770" s="1">
        <v>490</v>
      </c>
      <c r="C770" s="1">
        <v>1</v>
      </c>
      <c r="D770" s="1">
        <v>0</v>
      </c>
      <c r="E770" s="1">
        <v>22</v>
      </c>
      <c r="F770" s="1">
        <v>327</v>
      </c>
      <c r="G770" s="1">
        <v>9</v>
      </c>
      <c r="H770" s="1">
        <v>125</v>
      </c>
      <c r="I770" s="1">
        <v>25</v>
      </c>
      <c r="J770" s="1">
        <v>4</v>
      </c>
      <c r="K770" s="1">
        <v>139</v>
      </c>
      <c r="L770" s="1">
        <v>6</v>
      </c>
      <c r="M770" s="1">
        <v>7</v>
      </c>
      <c r="N770" s="1">
        <v>1</v>
      </c>
      <c r="O770" s="1">
        <v>8</v>
      </c>
      <c r="P770" s="1">
        <v>7</v>
      </c>
      <c r="Q770" s="1">
        <v>0</v>
      </c>
      <c r="R770" s="1">
        <v>0</v>
      </c>
      <c r="S770" s="1">
        <v>1</v>
      </c>
      <c r="T770" s="1">
        <v>0</v>
      </c>
      <c r="U770" s="1">
        <v>0</v>
      </c>
      <c r="V770" s="1">
        <v>0</v>
      </c>
      <c r="W770" s="1">
        <v>0</v>
      </c>
      <c r="X770" s="1">
        <v>42</v>
      </c>
      <c r="Y770" s="1">
        <v>2190</v>
      </c>
      <c r="Z770" s="1">
        <v>0</v>
      </c>
      <c r="AA770" s="1">
        <v>1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H770" s="1">
        <v>0</v>
      </c>
      <c r="AI770" s="1">
        <v>351</v>
      </c>
      <c r="AJ770" s="2">
        <v>42659</v>
      </c>
      <c r="AL770" t="str">
        <f t="shared" si="13"/>
        <v>490,1,0,22,327,9,125,25,4,139,6,7,1,8,7,0,0,1,0,0,0,0,42,2190,0,1,0,0,0,0,0,1,0,351,42659</v>
      </c>
    </row>
    <row r="771" spans="1:38" x14ac:dyDescent="0.25">
      <c r="A771" s="1">
        <v>40780</v>
      </c>
      <c r="B771" s="1">
        <v>343</v>
      </c>
      <c r="C771" s="1">
        <v>0</v>
      </c>
      <c r="D771" s="1">
        <v>1</v>
      </c>
      <c r="E771" s="1">
        <v>30</v>
      </c>
      <c r="F771" s="1">
        <v>229</v>
      </c>
      <c r="G771" s="1">
        <v>27</v>
      </c>
      <c r="H771" s="1">
        <v>71</v>
      </c>
      <c r="I771" s="1">
        <v>13</v>
      </c>
      <c r="J771" s="1">
        <v>3</v>
      </c>
      <c r="K771" s="1">
        <v>34</v>
      </c>
      <c r="L771" s="1">
        <v>4</v>
      </c>
      <c r="M771" s="1">
        <v>7</v>
      </c>
      <c r="N771" s="1">
        <v>1</v>
      </c>
      <c r="O771" s="1">
        <v>5</v>
      </c>
      <c r="P771" s="1">
        <v>9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44</v>
      </c>
      <c r="Y771" s="1">
        <v>2818</v>
      </c>
      <c r="Z771" s="1">
        <v>1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0</v>
      </c>
      <c r="AH771" s="1">
        <v>0</v>
      </c>
      <c r="AI771" s="1">
        <v>309</v>
      </c>
      <c r="AJ771" s="2">
        <v>42031</v>
      </c>
      <c r="AL771" t="str">
        <f t="shared" si="13"/>
        <v>343,0,1,30,229,27,71,13,3,34,4,7,1,5,9,0,0,0,0,0,0,0,44,2818,1,0,0,0,0,0,1,0,0,309,42031</v>
      </c>
    </row>
    <row r="772" spans="1:38" x14ac:dyDescent="0.25">
      <c r="A772" s="1">
        <v>62847</v>
      </c>
      <c r="B772" s="1">
        <v>1551</v>
      </c>
      <c r="C772" s="1">
        <v>0</v>
      </c>
      <c r="D772" s="1">
        <v>0</v>
      </c>
      <c r="E772" s="1">
        <v>45</v>
      </c>
      <c r="F772" s="1">
        <v>521</v>
      </c>
      <c r="G772" s="1">
        <v>168</v>
      </c>
      <c r="H772" s="1">
        <v>706</v>
      </c>
      <c r="I772" s="1">
        <v>80</v>
      </c>
      <c r="J772" s="1">
        <v>76</v>
      </c>
      <c r="K772" s="1">
        <v>61</v>
      </c>
      <c r="L772" s="1">
        <v>1</v>
      </c>
      <c r="M772" s="1">
        <v>3</v>
      </c>
      <c r="N772" s="1">
        <v>6</v>
      </c>
      <c r="O772" s="1">
        <v>4</v>
      </c>
      <c r="P772" s="1">
        <v>2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75</v>
      </c>
      <c r="Y772" s="1">
        <v>2689</v>
      </c>
      <c r="Z772" s="1">
        <v>0</v>
      </c>
      <c r="AA772" s="1">
        <v>0</v>
      </c>
      <c r="AB772" s="1">
        <v>0</v>
      </c>
      <c r="AC772" s="1">
        <v>1</v>
      </c>
      <c r="AD772" s="1">
        <v>0</v>
      </c>
      <c r="AE772" s="1">
        <v>0</v>
      </c>
      <c r="AF772" s="1">
        <v>0</v>
      </c>
      <c r="AG772" s="1">
        <v>1</v>
      </c>
      <c r="AH772" s="1">
        <v>0</v>
      </c>
      <c r="AI772" s="1">
        <v>1490</v>
      </c>
      <c r="AJ772" s="2">
        <v>42160</v>
      </c>
      <c r="AL772" t="str">
        <f t="shared" si="13"/>
        <v>1551,0,0,45,521,168,706,80,76,61,1,3,6,4,2,0,0,0,0,0,0,0,75,2689,0,0,0,1,0,0,0,1,0,1490,42160</v>
      </c>
    </row>
    <row r="773" spans="1:38" x14ac:dyDescent="0.25">
      <c r="A773" s="1">
        <v>82582</v>
      </c>
      <c r="B773" s="1">
        <v>1376</v>
      </c>
      <c r="C773" s="1">
        <v>0</v>
      </c>
      <c r="D773" s="1">
        <v>0</v>
      </c>
      <c r="E773" s="1">
        <v>54</v>
      </c>
      <c r="F773" s="1">
        <v>510</v>
      </c>
      <c r="G773" s="1">
        <v>120</v>
      </c>
      <c r="H773" s="1">
        <v>550</v>
      </c>
      <c r="I773" s="1">
        <v>156</v>
      </c>
      <c r="J773" s="1">
        <v>40</v>
      </c>
      <c r="K773" s="1">
        <v>241</v>
      </c>
      <c r="L773" s="1">
        <v>1</v>
      </c>
      <c r="M773" s="1">
        <v>4</v>
      </c>
      <c r="N773" s="1">
        <v>9</v>
      </c>
      <c r="O773" s="1">
        <v>7</v>
      </c>
      <c r="P773" s="1">
        <v>1</v>
      </c>
      <c r="Q773" s="1">
        <v>1</v>
      </c>
      <c r="R773" s="1">
        <v>0</v>
      </c>
      <c r="S773" s="1">
        <v>1</v>
      </c>
      <c r="T773" s="1">
        <v>0</v>
      </c>
      <c r="U773" s="1">
        <v>0</v>
      </c>
      <c r="V773" s="1">
        <v>0</v>
      </c>
      <c r="W773" s="1">
        <v>1</v>
      </c>
      <c r="X773" s="1">
        <v>43</v>
      </c>
      <c r="Y773" s="1">
        <v>2181</v>
      </c>
      <c r="Z773" s="1">
        <v>1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>
        <v>1135</v>
      </c>
      <c r="AJ773" s="2">
        <v>42668</v>
      </c>
      <c r="AL773" t="str">
        <f t="shared" si="13"/>
        <v>1376,0,0,54,510,120,550,156,40,241,1,4,9,7,1,1,0,1,0,0,0,1,43,2181,1,0,0,0,0,0,1,0,0,1135,42668</v>
      </c>
    </row>
    <row r="774" spans="1:38" x14ac:dyDescent="0.25">
      <c r="A774" s="1">
        <v>16813</v>
      </c>
      <c r="B774" s="1">
        <v>37</v>
      </c>
      <c r="C774" s="1">
        <v>0</v>
      </c>
      <c r="D774" s="1">
        <v>0</v>
      </c>
      <c r="E774" s="1">
        <v>49</v>
      </c>
      <c r="F774" s="1">
        <v>4</v>
      </c>
      <c r="G774" s="1">
        <v>8</v>
      </c>
      <c r="H774" s="1">
        <v>11</v>
      </c>
      <c r="I774" s="1">
        <v>12</v>
      </c>
      <c r="J774" s="1">
        <v>2</v>
      </c>
      <c r="K774" s="1">
        <v>13</v>
      </c>
      <c r="L774" s="1">
        <v>1</v>
      </c>
      <c r="M774" s="1">
        <v>2</v>
      </c>
      <c r="N774" s="1">
        <v>0</v>
      </c>
      <c r="O774" s="1">
        <v>3</v>
      </c>
      <c r="P774" s="1">
        <v>7</v>
      </c>
      <c r="Q774" s="1">
        <v>0</v>
      </c>
      <c r="R774" s="1">
        <v>0</v>
      </c>
      <c r="S774" s="1">
        <v>1</v>
      </c>
      <c r="T774" s="1">
        <v>0</v>
      </c>
      <c r="U774" s="1">
        <v>0</v>
      </c>
      <c r="V774" s="1">
        <v>0</v>
      </c>
      <c r="W774" s="1">
        <v>0</v>
      </c>
      <c r="X774" s="1">
        <v>70</v>
      </c>
      <c r="Y774" s="1">
        <v>2504</v>
      </c>
      <c r="Z774" s="1">
        <v>0</v>
      </c>
      <c r="AA774" s="1">
        <v>0</v>
      </c>
      <c r="AB774" s="1">
        <v>1</v>
      </c>
      <c r="AC774" s="1">
        <v>0</v>
      </c>
      <c r="AD774" s="1">
        <v>0</v>
      </c>
      <c r="AE774" s="1">
        <v>0</v>
      </c>
      <c r="AF774" s="1">
        <v>1</v>
      </c>
      <c r="AG774" s="1">
        <v>0</v>
      </c>
      <c r="AH774" s="1">
        <v>0</v>
      </c>
      <c r="AI774" s="1">
        <v>24</v>
      </c>
      <c r="AJ774" s="2">
        <v>42345</v>
      </c>
      <c r="AL774" t="str">
        <f t="shared" si="13"/>
        <v>37,0,0,49,4,8,11,12,2,13,1,2,0,3,7,0,0,1,0,0,0,0,70,2504,0,0,1,0,0,0,1,0,0,24,42345</v>
      </c>
    </row>
    <row r="775" spans="1:38" x14ac:dyDescent="0.25">
      <c r="A775" s="1">
        <v>51267</v>
      </c>
      <c r="B775" s="1">
        <v>258</v>
      </c>
      <c r="C775" s="1">
        <v>1</v>
      </c>
      <c r="D775" s="1">
        <v>1</v>
      </c>
      <c r="E775" s="1">
        <v>37</v>
      </c>
      <c r="F775" s="1">
        <v>183</v>
      </c>
      <c r="G775" s="1">
        <v>2</v>
      </c>
      <c r="H775" s="1">
        <v>64</v>
      </c>
      <c r="I775" s="1">
        <v>7</v>
      </c>
      <c r="J775" s="1">
        <v>2</v>
      </c>
      <c r="K775" s="1">
        <v>12</v>
      </c>
      <c r="L775" s="1">
        <v>4</v>
      </c>
      <c r="M775" s="1">
        <v>3</v>
      </c>
      <c r="N775" s="1">
        <v>3</v>
      </c>
      <c r="O775" s="1">
        <v>5</v>
      </c>
      <c r="P775" s="1">
        <v>4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42</v>
      </c>
      <c r="Y775" s="1">
        <v>2402</v>
      </c>
      <c r="Z775" s="1">
        <v>0</v>
      </c>
      <c r="AA775" s="1">
        <v>1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0</v>
      </c>
      <c r="AH775" s="1">
        <v>0</v>
      </c>
      <c r="AI775" s="1">
        <v>246</v>
      </c>
      <c r="AJ775" s="2">
        <v>42447</v>
      </c>
      <c r="AL775" t="str">
        <f t="shared" si="13"/>
        <v>258,1,1,37,183,2,64,7,2,12,4,3,3,5,4,0,0,0,0,0,0,0,42,2402,0,1,0,0,0,0,1,0,0,246,42447</v>
      </c>
    </row>
    <row r="776" spans="1:38" x14ac:dyDescent="0.25">
      <c r="A776" s="1">
        <v>46524</v>
      </c>
      <c r="B776" s="1">
        <v>125</v>
      </c>
      <c r="C776" s="1">
        <v>0</v>
      </c>
      <c r="D776" s="1">
        <v>1</v>
      </c>
      <c r="E776" s="1">
        <v>70</v>
      </c>
      <c r="F776" s="1">
        <v>31</v>
      </c>
      <c r="G776" s="1">
        <v>19</v>
      </c>
      <c r="H776" s="1">
        <v>35</v>
      </c>
      <c r="I776" s="1">
        <v>26</v>
      </c>
      <c r="J776" s="1">
        <v>14</v>
      </c>
      <c r="K776" s="1">
        <v>52</v>
      </c>
      <c r="L776" s="1">
        <v>2</v>
      </c>
      <c r="M776" s="1">
        <v>1</v>
      </c>
      <c r="N776" s="1">
        <v>1</v>
      </c>
      <c r="O776" s="1">
        <v>5</v>
      </c>
      <c r="P776" s="1">
        <v>3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59</v>
      </c>
      <c r="Y776" s="1">
        <v>2609</v>
      </c>
      <c r="Z776" s="1">
        <v>0</v>
      </c>
      <c r="AA776" s="1">
        <v>0</v>
      </c>
      <c r="AB776" s="1">
        <v>1</v>
      </c>
      <c r="AC776" s="1">
        <v>0</v>
      </c>
      <c r="AD776" s="1">
        <v>0</v>
      </c>
      <c r="AE776" s="1">
        <v>0</v>
      </c>
      <c r="AF776" s="1">
        <v>1</v>
      </c>
      <c r="AG776" s="1">
        <v>0</v>
      </c>
      <c r="AH776" s="1">
        <v>0</v>
      </c>
      <c r="AI776" s="1">
        <v>73</v>
      </c>
      <c r="AJ776" s="2">
        <v>42240</v>
      </c>
      <c r="AL776" t="str">
        <f t="shared" si="13"/>
        <v>125,0,1,70,31,19,35,26,14,52,2,1,1,5,3,0,0,0,0,0,0,0,59,2609,0,0,1,0,0,0,1,0,0,73,42240</v>
      </c>
    </row>
    <row r="777" spans="1:38" x14ac:dyDescent="0.25">
      <c r="A777" s="1">
        <v>45183</v>
      </c>
      <c r="B777" s="1">
        <v>303</v>
      </c>
      <c r="C777" s="1">
        <v>0</v>
      </c>
      <c r="D777" s="1">
        <v>0</v>
      </c>
      <c r="E777" s="1">
        <v>33</v>
      </c>
      <c r="F777" s="1">
        <v>219</v>
      </c>
      <c r="G777" s="1">
        <v>3</v>
      </c>
      <c r="H777" s="1">
        <v>60</v>
      </c>
      <c r="I777" s="1">
        <v>12</v>
      </c>
      <c r="J777" s="1">
        <v>9</v>
      </c>
      <c r="K777" s="1">
        <v>12</v>
      </c>
      <c r="L777" s="1">
        <v>1</v>
      </c>
      <c r="M777" s="1">
        <v>4</v>
      </c>
      <c r="N777" s="1">
        <v>1</v>
      </c>
      <c r="O777" s="1">
        <v>7</v>
      </c>
      <c r="P777" s="1">
        <v>7</v>
      </c>
      <c r="Q777" s="1">
        <v>0</v>
      </c>
      <c r="R777" s="1">
        <v>0</v>
      </c>
      <c r="S777" s="1">
        <v>0</v>
      </c>
      <c r="T777" s="1">
        <v>1</v>
      </c>
      <c r="U777" s="1">
        <v>0</v>
      </c>
      <c r="V777" s="1">
        <v>0</v>
      </c>
      <c r="W777" s="1">
        <v>0</v>
      </c>
      <c r="X777" s="1">
        <v>58</v>
      </c>
      <c r="Y777" s="1">
        <v>2684</v>
      </c>
      <c r="Z777" s="1">
        <v>0</v>
      </c>
      <c r="AA777" s="1">
        <v>0</v>
      </c>
      <c r="AB777" s="1">
        <v>1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H777" s="1">
        <v>0</v>
      </c>
      <c r="AI777" s="1">
        <v>291</v>
      </c>
      <c r="AJ777" s="2">
        <v>42165</v>
      </c>
      <c r="AL777" t="str">
        <f t="shared" si="13"/>
        <v>303,0,0,33,219,3,60,12,9,12,1,4,1,7,7,0,0,0,1,0,0,0,58,2684,0,0,1,0,0,0,0,1,0,291,42165</v>
      </c>
    </row>
    <row r="778" spans="1:38" x14ac:dyDescent="0.25">
      <c r="A778" s="1">
        <v>70421</v>
      </c>
      <c r="B778" s="1">
        <v>732</v>
      </c>
      <c r="C778" s="1">
        <v>0</v>
      </c>
      <c r="D778" s="1">
        <v>1</v>
      </c>
      <c r="E778" s="1">
        <v>98</v>
      </c>
      <c r="F778" s="1">
        <v>479</v>
      </c>
      <c r="G778" s="1">
        <v>28</v>
      </c>
      <c r="H778" s="1">
        <v>136</v>
      </c>
      <c r="I778" s="1">
        <v>75</v>
      </c>
      <c r="J778" s="1">
        <v>14</v>
      </c>
      <c r="K778" s="1">
        <v>35</v>
      </c>
      <c r="L778" s="1">
        <v>3</v>
      </c>
      <c r="M778" s="1">
        <v>10</v>
      </c>
      <c r="N778" s="1">
        <v>3</v>
      </c>
      <c r="O778" s="1">
        <v>7</v>
      </c>
      <c r="P778" s="1">
        <v>6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66</v>
      </c>
      <c r="Y778" s="1">
        <v>2160</v>
      </c>
      <c r="Z778" s="1">
        <v>0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1</v>
      </c>
      <c r="AI778" s="1">
        <v>697</v>
      </c>
      <c r="AJ778" s="2">
        <v>42689</v>
      </c>
      <c r="AL778" t="str">
        <f t="shared" si="13"/>
        <v>732,0,1,98,479,28,136,75,14,35,3,10,3,7,6,0,0,0,0,0,0,0,66,2160,0,1,0,0,0,0,0,0,1,697,42689</v>
      </c>
    </row>
    <row r="779" spans="1:38" x14ac:dyDescent="0.25">
      <c r="A779" s="1">
        <v>60161</v>
      </c>
      <c r="B779" s="1">
        <v>894</v>
      </c>
      <c r="C779" s="1">
        <v>0</v>
      </c>
      <c r="D779" s="1">
        <v>1</v>
      </c>
      <c r="E779" s="1">
        <v>17</v>
      </c>
      <c r="F779" s="1">
        <v>584</v>
      </c>
      <c r="G779" s="1">
        <v>44</v>
      </c>
      <c r="H779" s="1">
        <v>212</v>
      </c>
      <c r="I779" s="1">
        <v>46</v>
      </c>
      <c r="J779" s="1">
        <v>8</v>
      </c>
      <c r="K779" s="1">
        <v>177</v>
      </c>
      <c r="L779" s="1">
        <v>3</v>
      </c>
      <c r="M779" s="1">
        <v>11</v>
      </c>
      <c r="N779" s="1">
        <v>4</v>
      </c>
      <c r="O779" s="1">
        <v>8</v>
      </c>
      <c r="P779" s="1">
        <v>8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55</v>
      </c>
      <c r="Y779" s="1">
        <v>2773</v>
      </c>
      <c r="Z779" s="1">
        <v>1</v>
      </c>
      <c r="AA779" s="1">
        <v>0</v>
      </c>
      <c r="AB779" s="1">
        <v>0</v>
      </c>
      <c r="AC779" s="1">
        <v>0</v>
      </c>
      <c r="AD779" s="1">
        <v>0</v>
      </c>
      <c r="AE779" s="1">
        <v>1</v>
      </c>
      <c r="AF779" s="1">
        <v>0</v>
      </c>
      <c r="AG779" s="1">
        <v>0</v>
      </c>
      <c r="AH779" s="1">
        <v>0</v>
      </c>
      <c r="AI779" s="1">
        <v>717</v>
      </c>
      <c r="AJ779" s="2">
        <v>42076</v>
      </c>
      <c r="AL779" t="str">
        <f t="shared" si="13"/>
        <v>894,0,1,17,584,44,212,46,8,177,3,11,4,8,8,0,0,0,0,0,0,0,55,2773,1,0,0,0,0,1,0,0,0,717,42076</v>
      </c>
    </row>
    <row r="780" spans="1:38" x14ac:dyDescent="0.25">
      <c r="A780" s="1">
        <v>73926</v>
      </c>
      <c r="B780" s="1">
        <v>1565</v>
      </c>
      <c r="C780" s="1">
        <v>0</v>
      </c>
      <c r="D780" s="1">
        <v>0</v>
      </c>
      <c r="E780" s="1">
        <v>54</v>
      </c>
      <c r="F780" s="1">
        <v>627</v>
      </c>
      <c r="G780" s="1">
        <v>91</v>
      </c>
      <c r="H780" s="1">
        <v>597</v>
      </c>
      <c r="I780" s="1">
        <v>159</v>
      </c>
      <c r="J780" s="1">
        <v>91</v>
      </c>
      <c r="K780" s="1">
        <v>15</v>
      </c>
      <c r="L780" s="1">
        <v>1</v>
      </c>
      <c r="M780" s="1">
        <v>6</v>
      </c>
      <c r="N780" s="1">
        <v>5</v>
      </c>
      <c r="O780" s="1">
        <v>12</v>
      </c>
      <c r="P780" s="1">
        <v>3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47</v>
      </c>
      <c r="Y780" s="1">
        <v>2643</v>
      </c>
      <c r="Z780" s="1">
        <v>0</v>
      </c>
      <c r="AA780" s="1">
        <v>0</v>
      </c>
      <c r="AB780" s="1">
        <v>0</v>
      </c>
      <c r="AC780" s="1">
        <v>1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1550</v>
      </c>
      <c r="AJ780" s="2">
        <v>42206</v>
      </c>
      <c r="AL780" t="str">
        <f t="shared" si="13"/>
        <v>1565,0,0,54,627,91,597,159,91,15,1,6,5,12,3,0,0,0,0,0,0,0,47,2643,0,0,0,1,0,0,1,0,0,1550,42206</v>
      </c>
    </row>
    <row r="781" spans="1:38" x14ac:dyDescent="0.25">
      <c r="A781" s="1">
        <v>19329</v>
      </c>
      <c r="B781" s="1">
        <v>55</v>
      </c>
      <c r="C781" s="1">
        <v>1</v>
      </c>
      <c r="D781" s="1">
        <v>0</v>
      </c>
      <c r="E781" s="1">
        <v>39</v>
      </c>
      <c r="F781" s="1">
        <v>24</v>
      </c>
      <c r="G781" s="1">
        <v>1</v>
      </c>
      <c r="H781" s="1">
        <v>16</v>
      </c>
      <c r="I781" s="1">
        <v>12</v>
      </c>
      <c r="J781" s="1">
        <v>2</v>
      </c>
      <c r="K781" s="1">
        <v>5</v>
      </c>
      <c r="L781" s="1">
        <v>3</v>
      </c>
      <c r="M781" s="1">
        <v>4</v>
      </c>
      <c r="N781" s="1">
        <v>0</v>
      </c>
      <c r="O781" s="1">
        <v>3</v>
      </c>
      <c r="P781" s="1">
        <v>8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52</v>
      </c>
      <c r="Y781" s="1">
        <v>2356</v>
      </c>
      <c r="Z781" s="1">
        <v>0</v>
      </c>
      <c r="AA781" s="1">
        <v>1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0</v>
      </c>
      <c r="AH781" s="1">
        <v>0</v>
      </c>
      <c r="AI781" s="1">
        <v>50</v>
      </c>
      <c r="AJ781" s="2">
        <v>42493</v>
      </c>
      <c r="AL781" t="str">
        <f t="shared" si="13"/>
        <v>55,1,0,39,24,1,16,12,2,5,3,4,0,3,8,0,0,0,0,0,0,0,52,2356,0,1,0,0,0,0,1,0,0,50,42493</v>
      </c>
    </row>
    <row r="782" spans="1:38" x14ac:dyDescent="0.25">
      <c r="A782" s="1">
        <v>61872</v>
      </c>
      <c r="B782" s="1">
        <v>557</v>
      </c>
      <c r="C782" s="1">
        <v>0</v>
      </c>
      <c r="D782" s="1">
        <v>1</v>
      </c>
      <c r="E782" s="1">
        <v>81</v>
      </c>
      <c r="F782" s="1">
        <v>330</v>
      </c>
      <c r="G782" s="1">
        <v>5</v>
      </c>
      <c r="H782" s="1">
        <v>159</v>
      </c>
      <c r="I782" s="1">
        <v>36</v>
      </c>
      <c r="J782" s="1">
        <v>27</v>
      </c>
      <c r="K782" s="1">
        <v>16</v>
      </c>
      <c r="L782" s="1">
        <v>4</v>
      </c>
      <c r="M782" s="1">
        <v>4</v>
      </c>
      <c r="N782" s="1">
        <v>4</v>
      </c>
      <c r="O782" s="1">
        <v>9</v>
      </c>
      <c r="P782" s="1">
        <v>4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50</v>
      </c>
      <c r="Y782" s="1">
        <v>2357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  <c r="AI782" s="1">
        <v>541</v>
      </c>
      <c r="AJ782" s="2">
        <v>42492</v>
      </c>
      <c r="AL782" t="str">
        <f t="shared" si="13"/>
        <v>557,0,1,81,330,5,159,36,27,16,4,4,4,9,4,0,0,0,0,0,0,0,50,2357,0,1,0,0,0,0,0,1,0,541,42492</v>
      </c>
    </row>
    <row r="783" spans="1:38" x14ac:dyDescent="0.25">
      <c r="A783" s="1">
        <v>46984</v>
      </c>
      <c r="B783" s="1">
        <v>33</v>
      </c>
      <c r="C783" s="1">
        <v>1</v>
      </c>
      <c r="D783" s="1">
        <v>1</v>
      </c>
      <c r="E783" s="1">
        <v>71</v>
      </c>
      <c r="F783" s="1">
        <v>19</v>
      </c>
      <c r="G783" s="1">
        <v>1</v>
      </c>
      <c r="H783" s="1">
        <v>10</v>
      </c>
      <c r="I783" s="1">
        <v>2</v>
      </c>
      <c r="J783" s="1">
        <v>1</v>
      </c>
      <c r="K783" s="1">
        <v>8</v>
      </c>
      <c r="L783" s="1">
        <v>1</v>
      </c>
      <c r="M783" s="1">
        <v>1</v>
      </c>
      <c r="N783" s="1">
        <v>0</v>
      </c>
      <c r="O783" s="1">
        <v>3</v>
      </c>
      <c r="P783" s="1">
        <v>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64</v>
      </c>
      <c r="Y783" s="1">
        <v>2619</v>
      </c>
      <c r="Z783" s="1">
        <v>0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1</v>
      </c>
      <c r="AG783" s="1">
        <v>0</v>
      </c>
      <c r="AH783" s="1">
        <v>0</v>
      </c>
      <c r="AI783" s="1">
        <v>25</v>
      </c>
      <c r="AJ783" s="2">
        <v>42230</v>
      </c>
      <c r="AL783" t="str">
        <f t="shared" si="13"/>
        <v>33,1,1,71,19,1,10,2,1,8,1,1,0,3,5,0,0,0,0,0,0,0,64,2619,0,0,0,0,1,0,1,0,0,25,42230</v>
      </c>
    </row>
    <row r="784" spans="1:38" x14ac:dyDescent="0.25">
      <c r="A784" s="1">
        <v>34838</v>
      </c>
      <c r="B784" s="1">
        <v>123</v>
      </c>
      <c r="C784" s="1">
        <v>1</v>
      </c>
      <c r="D784" s="1">
        <v>1</v>
      </c>
      <c r="E784" s="1">
        <v>62</v>
      </c>
      <c r="F784" s="1">
        <v>28</v>
      </c>
      <c r="G784" s="1">
        <v>23</v>
      </c>
      <c r="H784" s="1">
        <v>29</v>
      </c>
      <c r="I784" s="1">
        <v>29</v>
      </c>
      <c r="J784" s="1">
        <v>14</v>
      </c>
      <c r="K784" s="1">
        <v>47</v>
      </c>
      <c r="L784" s="1">
        <v>3</v>
      </c>
      <c r="M784" s="1">
        <v>2</v>
      </c>
      <c r="N784" s="1">
        <v>1</v>
      </c>
      <c r="O784" s="1">
        <v>4</v>
      </c>
      <c r="P784" s="1">
        <v>6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69</v>
      </c>
      <c r="Y784" s="1">
        <v>2685</v>
      </c>
      <c r="Z784" s="1">
        <v>0</v>
      </c>
      <c r="AA784" s="1">
        <v>1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0</v>
      </c>
      <c r="AH784" s="1">
        <v>0</v>
      </c>
      <c r="AI784" s="1">
        <v>76</v>
      </c>
      <c r="AJ784" s="2">
        <v>42164</v>
      </c>
      <c r="AL784" t="str">
        <f t="shared" si="13"/>
        <v>123,1,1,62,28,23,29,29,14,47,3,2,1,4,6,0,0,0,0,0,0,0,69,2685,0,1,0,0,0,0,1,0,0,76,42164</v>
      </c>
    </row>
    <row r="785" spans="1:38" x14ac:dyDescent="0.25">
      <c r="A785" s="1">
        <v>82716</v>
      </c>
      <c r="B785" s="1">
        <v>1145</v>
      </c>
      <c r="C785" s="1">
        <v>0</v>
      </c>
      <c r="D785" s="1">
        <v>0</v>
      </c>
      <c r="E785" s="1">
        <v>8</v>
      </c>
      <c r="F785" s="1">
        <v>606</v>
      </c>
      <c r="G785" s="1">
        <v>148</v>
      </c>
      <c r="H785" s="1">
        <v>228</v>
      </c>
      <c r="I785" s="1">
        <v>15</v>
      </c>
      <c r="J785" s="1">
        <v>148</v>
      </c>
      <c r="K785" s="1">
        <v>22</v>
      </c>
      <c r="L785" s="1">
        <v>1</v>
      </c>
      <c r="M785" s="1">
        <v>6</v>
      </c>
      <c r="N785" s="1">
        <v>8</v>
      </c>
      <c r="O785" s="1">
        <v>13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76</v>
      </c>
      <c r="Y785" s="1">
        <v>2395</v>
      </c>
      <c r="Z785" s="1">
        <v>0</v>
      </c>
      <c r="AA785" s="1">
        <v>0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1</v>
      </c>
      <c r="AI785" s="1">
        <v>1123</v>
      </c>
      <c r="AJ785" s="2">
        <v>42454</v>
      </c>
      <c r="AL785" t="str">
        <f t="shared" si="13"/>
        <v>1145,0,0,8,606,148,228,15,148,22,1,6,8,13,2,0,0,0,0,0,0,0,76,2395,0,0,1,0,0,0,0,0,1,1123,42454</v>
      </c>
    </row>
    <row r="786" spans="1:38" x14ac:dyDescent="0.25">
      <c r="A786" s="1">
        <v>72643</v>
      </c>
      <c r="B786" s="1">
        <v>1376</v>
      </c>
      <c r="C786" s="1">
        <v>0</v>
      </c>
      <c r="D786" s="1">
        <v>0</v>
      </c>
      <c r="E786" s="1">
        <v>60</v>
      </c>
      <c r="F786" s="1">
        <v>526</v>
      </c>
      <c r="G786" s="1">
        <v>80</v>
      </c>
      <c r="H786" s="1">
        <v>553</v>
      </c>
      <c r="I786" s="1">
        <v>123</v>
      </c>
      <c r="J786" s="1">
        <v>94</v>
      </c>
      <c r="K786" s="1">
        <v>53</v>
      </c>
      <c r="L786" s="1">
        <v>1</v>
      </c>
      <c r="M786" s="1">
        <v>3</v>
      </c>
      <c r="N786" s="1">
        <v>10</v>
      </c>
      <c r="O786" s="1">
        <v>7</v>
      </c>
      <c r="P786" s="1">
        <v>2</v>
      </c>
      <c r="Q786" s="1">
        <v>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71</v>
      </c>
      <c r="Y786" s="1">
        <v>2646</v>
      </c>
      <c r="Z786" s="1">
        <v>0</v>
      </c>
      <c r="AA786" s="1">
        <v>0</v>
      </c>
      <c r="AB786" s="1">
        <v>0</v>
      </c>
      <c r="AC786" s="1">
        <v>0</v>
      </c>
      <c r="AD786" s="1">
        <v>1</v>
      </c>
      <c r="AE786" s="1">
        <v>0</v>
      </c>
      <c r="AF786" s="1">
        <v>1</v>
      </c>
      <c r="AG786" s="1">
        <v>0</v>
      </c>
      <c r="AH786" s="1">
        <v>0</v>
      </c>
      <c r="AI786" s="1">
        <v>1323</v>
      </c>
      <c r="AJ786" s="2">
        <v>42203</v>
      </c>
      <c r="AL786" t="str">
        <f t="shared" si="13"/>
        <v>1376,0,0,60,526,80,553,123,94,53,1,3,10,7,2,1,0,0,0,0,0,1,71,2646,0,0,0,0,1,0,1,0,0,1323,42203</v>
      </c>
    </row>
    <row r="787" spans="1:38" x14ac:dyDescent="0.25">
      <c r="A787" s="1">
        <v>49681</v>
      </c>
      <c r="B787" s="1">
        <v>437</v>
      </c>
      <c r="C787" s="1">
        <v>0</v>
      </c>
      <c r="D787" s="1">
        <v>2</v>
      </c>
      <c r="E787" s="1">
        <v>66</v>
      </c>
      <c r="F787" s="1">
        <v>411</v>
      </c>
      <c r="G787" s="1">
        <v>0</v>
      </c>
      <c r="H787" s="1">
        <v>26</v>
      </c>
      <c r="I787" s="1">
        <v>0</v>
      </c>
      <c r="J787" s="1">
        <v>0</v>
      </c>
      <c r="K787" s="1">
        <v>21</v>
      </c>
      <c r="L787" s="1">
        <v>6</v>
      </c>
      <c r="M787" s="1">
        <v>7</v>
      </c>
      <c r="N787" s="1">
        <v>1</v>
      </c>
      <c r="O787" s="1">
        <v>7</v>
      </c>
      <c r="P787" s="1">
        <v>7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44</v>
      </c>
      <c r="Y787" s="1">
        <v>2396</v>
      </c>
      <c r="Z787" s="1">
        <v>0</v>
      </c>
      <c r="AA787" s="1">
        <v>1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0</v>
      </c>
      <c r="AI787" s="1">
        <v>416</v>
      </c>
      <c r="AJ787" s="2">
        <v>42453</v>
      </c>
      <c r="AL787" t="str">
        <f t="shared" si="13"/>
        <v>437,0,2,66,411,0,26,0,0,21,6,7,1,7,7,0,0,0,0,0,0,0,44,2396,0,1,0,0,0,0,0,1,0,416,42453</v>
      </c>
    </row>
    <row r="788" spans="1:38" x14ac:dyDescent="0.25">
      <c r="A788" s="1">
        <v>56850</v>
      </c>
      <c r="B788" s="1">
        <v>63</v>
      </c>
      <c r="C788" s="1">
        <v>0</v>
      </c>
      <c r="D788" s="1">
        <v>1</v>
      </c>
      <c r="E788" s="1">
        <v>83</v>
      </c>
      <c r="F788" s="1">
        <v>34</v>
      </c>
      <c r="G788" s="1">
        <v>1</v>
      </c>
      <c r="H788" s="1">
        <v>19</v>
      </c>
      <c r="I788" s="1">
        <v>2</v>
      </c>
      <c r="J788" s="1">
        <v>7</v>
      </c>
      <c r="K788" s="1">
        <v>0</v>
      </c>
      <c r="L788" s="1">
        <v>1</v>
      </c>
      <c r="M788" s="1">
        <v>1</v>
      </c>
      <c r="N788" s="1">
        <v>1</v>
      </c>
      <c r="O788" s="1">
        <v>3</v>
      </c>
      <c r="P788" s="1">
        <v>2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49</v>
      </c>
      <c r="Y788" s="1">
        <v>2257</v>
      </c>
      <c r="Z788" s="1">
        <v>0</v>
      </c>
      <c r="AA788" s="1">
        <v>1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>
        <v>63</v>
      </c>
      <c r="AJ788" s="2">
        <v>42592</v>
      </c>
      <c r="AL788" t="str">
        <f t="shared" si="13"/>
        <v>63,0,1,83,34,1,19,2,7,0,1,1,1,3,2,0,0,0,0,0,0,0,49,2257,0,1,0,0,0,0,0,1,0,63,42592</v>
      </c>
    </row>
    <row r="789" spans="1:38" x14ac:dyDescent="0.25">
      <c r="A789" s="1">
        <v>55267</v>
      </c>
      <c r="B789" s="1">
        <v>360</v>
      </c>
      <c r="C789" s="1">
        <v>0</v>
      </c>
      <c r="D789" s="1">
        <v>1</v>
      </c>
      <c r="E789" s="1">
        <v>28</v>
      </c>
      <c r="F789" s="1">
        <v>161</v>
      </c>
      <c r="G789" s="1">
        <v>28</v>
      </c>
      <c r="H789" s="1">
        <v>136</v>
      </c>
      <c r="I789" s="1">
        <v>32</v>
      </c>
      <c r="J789" s="1">
        <v>3</v>
      </c>
      <c r="K789" s="1">
        <v>45</v>
      </c>
      <c r="L789" s="1">
        <v>4</v>
      </c>
      <c r="M789" s="1">
        <v>3</v>
      </c>
      <c r="N789" s="1">
        <v>4</v>
      </c>
      <c r="O789" s="1">
        <v>6</v>
      </c>
      <c r="P789" s="1">
        <v>3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63</v>
      </c>
      <c r="Y789" s="1">
        <v>2410</v>
      </c>
      <c r="Z789" s="1">
        <v>0</v>
      </c>
      <c r="AA789" s="1">
        <v>1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0</v>
      </c>
      <c r="AH789" s="1">
        <v>0</v>
      </c>
      <c r="AI789" s="1">
        <v>315</v>
      </c>
      <c r="AJ789" s="2">
        <v>42439</v>
      </c>
      <c r="AL789" t="str">
        <f t="shared" si="13"/>
        <v>360,0,1,28,161,28,136,32,3,45,4,3,4,6,3,0,0,0,0,0,0,0,63,2410,0,1,0,0,0,0,1,0,0,315,42439</v>
      </c>
    </row>
    <row r="790" spans="1:38" x14ac:dyDescent="0.25">
      <c r="A790" s="1">
        <v>59666</v>
      </c>
      <c r="B790" s="1">
        <v>894</v>
      </c>
      <c r="C790" s="1">
        <v>1</v>
      </c>
      <c r="D790" s="1">
        <v>1</v>
      </c>
      <c r="E790" s="1">
        <v>87</v>
      </c>
      <c r="F790" s="1">
        <v>623</v>
      </c>
      <c r="G790" s="1">
        <v>53</v>
      </c>
      <c r="H790" s="1">
        <v>178</v>
      </c>
      <c r="I790" s="1">
        <v>23</v>
      </c>
      <c r="J790" s="1">
        <v>17</v>
      </c>
      <c r="K790" s="1">
        <v>133</v>
      </c>
      <c r="L790" s="1">
        <v>7</v>
      </c>
      <c r="M790" s="1">
        <v>3</v>
      </c>
      <c r="N790" s="1">
        <v>2</v>
      </c>
      <c r="O790" s="1">
        <v>8</v>
      </c>
      <c r="P790" s="1">
        <v>8</v>
      </c>
      <c r="Q790" s="1">
        <v>0</v>
      </c>
      <c r="R790" s="1">
        <v>0</v>
      </c>
      <c r="S790" s="1">
        <v>0</v>
      </c>
      <c r="T790" s="1">
        <v>1</v>
      </c>
      <c r="U790" s="1">
        <v>0</v>
      </c>
      <c r="V790" s="1">
        <v>0</v>
      </c>
      <c r="W790" s="1">
        <v>0</v>
      </c>
      <c r="X790" s="1">
        <v>48</v>
      </c>
      <c r="Y790" s="1">
        <v>2623</v>
      </c>
      <c r="Z790" s="1">
        <v>0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761</v>
      </c>
      <c r="AJ790" s="2">
        <v>42226</v>
      </c>
      <c r="AL790" t="str">
        <f t="shared" si="13"/>
        <v>894,1,1,87,623,53,178,23,17,133,7,3,2,8,8,0,0,0,1,0,0,0,48,2623,0,1,0,0,0,0,1,0,0,761,42226</v>
      </c>
    </row>
    <row r="791" spans="1:38" x14ac:dyDescent="0.25">
      <c r="A791" s="1">
        <v>72504</v>
      </c>
      <c r="B791" s="1">
        <v>1384</v>
      </c>
      <c r="C791" s="1">
        <v>0</v>
      </c>
      <c r="D791" s="1">
        <v>1</v>
      </c>
      <c r="E791" s="1">
        <v>43</v>
      </c>
      <c r="F791" s="1">
        <v>604</v>
      </c>
      <c r="G791" s="1">
        <v>26</v>
      </c>
      <c r="H791" s="1">
        <v>470</v>
      </c>
      <c r="I791" s="1">
        <v>123</v>
      </c>
      <c r="J791" s="1">
        <v>161</v>
      </c>
      <c r="K791" s="1">
        <v>94</v>
      </c>
      <c r="L791" s="1">
        <v>2</v>
      </c>
      <c r="M791" s="1">
        <v>5</v>
      </c>
      <c r="N791" s="1">
        <v>9</v>
      </c>
      <c r="O791" s="1">
        <v>6</v>
      </c>
      <c r="P791" s="1">
        <v>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48</v>
      </c>
      <c r="Y791" s="1">
        <v>2608</v>
      </c>
      <c r="Z791" s="1">
        <v>0</v>
      </c>
      <c r="AA791" s="1">
        <v>0</v>
      </c>
      <c r="AB791" s="1">
        <v>1</v>
      </c>
      <c r="AC791" s="1">
        <v>0</v>
      </c>
      <c r="AD791" s="1">
        <v>0</v>
      </c>
      <c r="AE791" s="1">
        <v>0</v>
      </c>
      <c r="AF791" s="1">
        <v>1</v>
      </c>
      <c r="AG791" s="1">
        <v>0</v>
      </c>
      <c r="AH791" s="1">
        <v>0</v>
      </c>
      <c r="AI791" s="1">
        <v>1290</v>
      </c>
      <c r="AJ791" s="2">
        <v>42241</v>
      </c>
      <c r="AL791" t="str">
        <f t="shared" si="13"/>
        <v>1384,0,1,43,604,26,470,123,161,94,2,5,9,6,2,0,0,0,0,0,0,0,48,2608,0,0,1,0,0,0,1,0,0,1290,42241</v>
      </c>
    </row>
    <row r="792" spans="1:38" x14ac:dyDescent="0.25">
      <c r="A792" s="1">
        <v>26872</v>
      </c>
      <c r="B792" s="1">
        <v>40</v>
      </c>
      <c r="C792" s="1">
        <v>0</v>
      </c>
      <c r="D792" s="1">
        <v>0</v>
      </c>
      <c r="E792" s="1">
        <v>0</v>
      </c>
      <c r="F792" s="1">
        <v>3</v>
      </c>
      <c r="G792" s="1">
        <v>10</v>
      </c>
      <c r="H792" s="1">
        <v>8</v>
      </c>
      <c r="I792" s="1">
        <v>3</v>
      </c>
      <c r="J792" s="1">
        <v>16</v>
      </c>
      <c r="K792" s="1">
        <v>32</v>
      </c>
      <c r="L792" s="1">
        <v>1</v>
      </c>
      <c r="M792" s="1">
        <v>1</v>
      </c>
      <c r="N792" s="1">
        <v>1</v>
      </c>
      <c r="O792" s="1">
        <v>2</v>
      </c>
      <c r="P792" s="1">
        <v>6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39</v>
      </c>
      <c r="Y792" s="1">
        <v>2415</v>
      </c>
      <c r="Z792" s="1">
        <v>0</v>
      </c>
      <c r="AA792" s="1">
        <v>1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0</v>
      </c>
      <c r="AH792" s="1">
        <v>0</v>
      </c>
      <c r="AI792" s="1">
        <v>8</v>
      </c>
      <c r="AJ792" s="2">
        <v>42434</v>
      </c>
      <c r="AL792" t="str">
        <f t="shared" si="13"/>
        <v>40,0,0,0,3,10,8,3,16,32,1,1,1,2,6,0,0,0,0,0,0,0,39,2415,0,1,0,0,0,0,1,0,0,8,42434</v>
      </c>
    </row>
    <row r="793" spans="1:38" x14ac:dyDescent="0.25">
      <c r="A793" s="1">
        <v>82584</v>
      </c>
      <c r="B793" s="1">
        <v>1367</v>
      </c>
      <c r="C793" s="1">
        <v>0</v>
      </c>
      <c r="D793" s="1">
        <v>0</v>
      </c>
      <c r="E793" s="1">
        <v>26</v>
      </c>
      <c r="F793" s="1">
        <v>1076</v>
      </c>
      <c r="G793" s="1">
        <v>68</v>
      </c>
      <c r="H793" s="1">
        <v>103</v>
      </c>
      <c r="I793" s="1">
        <v>29</v>
      </c>
      <c r="J793" s="1">
        <v>91</v>
      </c>
      <c r="K793" s="1">
        <v>68</v>
      </c>
      <c r="L793" s="1">
        <v>1</v>
      </c>
      <c r="M793" s="1">
        <v>3</v>
      </c>
      <c r="N793" s="1">
        <v>4</v>
      </c>
      <c r="O793" s="1">
        <v>8</v>
      </c>
      <c r="P793" s="1">
        <v>1</v>
      </c>
      <c r="Q793" s="1">
        <v>0</v>
      </c>
      <c r="R793" s="1">
        <v>0</v>
      </c>
      <c r="S793" s="1">
        <v>0</v>
      </c>
      <c r="T793" s="1">
        <v>1</v>
      </c>
      <c r="U793" s="1">
        <v>1</v>
      </c>
      <c r="V793" s="1">
        <v>0</v>
      </c>
      <c r="W793" s="1">
        <v>1</v>
      </c>
      <c r="X793" s="1">
        <v>46</v>
      </c>
      <c r="Y793" s="1">
        <v>2549</v>
      </c>
      <c r="Z793" s="1">
        <v>0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1</v>
      </c>
      <c r="AH793" s="1">
        <v>0</v>
      </c>
      <c r="AI793" s="1">
        <v>1299</v>
      </c>
      <c r="AJ793" s="2">
        <v>42300</v>
      </c>
      <c r="AL793" t="str">
        <f t="shared" si="13"/>
        <v>1367,0,0,26,1076,68,103,29,91,68,1,3,4,8,1,0,0,0,1,1,0,1,46,2549,0,1,0,0,0,0,0,1,0,1299,42300</v>
      </c>
    </row>
    <row r="794" spans="1:38" x14ac:dyDescent="0.25">
      <c r="A794" s="1">
        <v>73170</v>
      </c>
      <c r="B794" s="1">
        <v>694</v>
      </c>
      <c r="C794" s="1">
        <v>0</v>
      </c>
      <c r="D794" s="1">
        <v>0</v>
      </c>
      <c r="E794" s="1">
        <v>1</v>
      </c>
      <c r="F794" s="1">
        <v>184</v>
      </c>
      <c r="G794" s="1">
        <v>174</v>
      </c>
      <c r="H794" s="1">
        <v>256</v>
      </c>
      <c r="I794" s="1">
        <v>50</v>
      </c>
      <c r="J794" s="1">
        <v>30</v>
      </c>
      <c r="K794" s="1">
        <v>32</v>
      </c>
      <c r="L794" s="1">
        <v>1</v>
      </c>
      <c r="M794" s="1">
        <v>5</v>
      </c>
      <c r="N794" s="1">
        <v>4</v>
      </c>
      <c r="O794" s="1">
        <v>6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45</v>
      </c>
      <c r="Y794" s="1">
        <v>2188</v>
      </c>
      <c r="Z794" s="1">
        <v>0</v>
      </c>
      <c r="AA794" s="1">
        <v>0</v>
      </c>
      <c r="AB794" s="1">
        <v>1</v>
      </c>
      <c r="AC794" s="1">
        <v>0</v>
      </c>
      <c r="AD794" s="1">
        <v>0</v>
      </c>
      <c r="AE794" s="1">
        <v>0</v>
      </c>
      <c r="AF794" s="1">
        <v>1</v>
      </c>
      <c r="AG794" s="1">
        <v>0</v>
      </c>
      <c r="AH794" s="1">
        <v>0</v>
      </c>
      <c r="AI794" s="1">
        <v>662</v>
      </c>
      <c r="AJ794" s="2">
        <v>42661</v>
      </c>
      <c r="AL794" t="str">
        <f t="shared" ref="AL794:AL857" si="14">_xlfn.TEXTJOIN(",",TRUE,B794:AJ794)</f>
        <v>694,0,0,1,184,174,256,50,30,32,1,5,4,6,2,0,0,0,0,0,0,0,45,2188,0,0,1,0,0,0,1,0,0,662,42661</v>
      </c>
    </row>
    <row r="795" spans="1:38" x14ac:dyDescent="0.25">
      <c r="A795" s="1">
        <v>52750</v>
      </c>
      <c r="B795" s="1">
        <v>791</v>
      </c>
      <c r="C795" s="1">
        <v>0</v>
      </c>
      <c r="D795" s="1">
        <v>1</v>
      </c>
      <c r="E795" s="1">
        <v>72</v>
      </c>
      <c r="F795" s="1">
        <v>393</v>
      </c>
      <c r="G795" s="1">
        <v>0</v>
      </c>
      <c r="H795" s="1">
        <v>239</v>
      </c>
      <c r="I795" s="1">
        <v>90</v>
      </c>
      <c r="J795" s="1">
        <v>69</v>
      </c>
      <c r="K795" s="1">
        <v>69</v>
      </c>
      <c r="L795" s="1">
        <v>6</v>
      </c>
      <c r="M795" s="1">
        <v>5</v>
      </c>
      <c r="N795" s="1">
        <v>7</v>
      </c>
      <c r="O795" s="1">
        <v>9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65</v>
      </c>
      <c r="Y795" s="1">
        <v>2669</v>
      </c>
      <c r="Z795" s="1">
        <v>0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1</v>
      </c>
      <c r="AH795" s="1">
        <v>0</v>
      </c>
      <c r="AI795" s="1">
        <v>722</v>
      </c>
      <c r="AJ795" s="2">
        <v>42180</v>
      </c>
      <c r="AL795" t="str">
        <f t="shared" si="14"/>
        <v>791,0,1,72,393,0,239,90,69,69,6,5,7,9,4,0,0,0,0,0,0,0,65,2669,0,1,0,0,0,0,0,1,0,722,42180</v>
      </c>
    </row>
    <row r="796" spans="1:38" x14ac:dyDescent="0.25">
      <c r="A796" s="1">
        <v>91820</v>
      </c>
      <c r="B796" s="1">
        <v>1467</v>
      </c>
      <c r="C796" s="1">
        <v>0</v>
      </c>
      <c r="D796" s="1">
        <v>0</v>
      </c>
      <c r="E796" s="1">
        <v>72</v>
      </c>
      <c r="F796" s="1">
        <v>410</v>
      </c>
      <c r="G796" s="1">
        <v>73</v>
      </c>
      <c r="H796" s="1">
        <v>747</v>
      </c>
      <c r="I796" s="1">
        <v>76</v>
      </c>
      <c r="J796" s="1">
        <v>161</v>
      </c>
      <c r="K796" s="1">
        <v>30</v>
      </c>
      <c r="L796" s="1">
        <v>0</v>
      </c>
      <c r="M796" s="1">
        <v>5</v>
      </c>
      <c r="N796" s="1">
        <v>5</v>
      </c>
      <c r="O796" s="1">
        <v>12</v>
      </c>
      <c r="P796" s="1">
        <v>1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34</v>
      </c>
      <c r="Y796" s="1">
        <v>2377</v>
      </c>
      <c r="Z796" s="1">
        <v>0</v>
      </c>
      <c r="AA796" s="1">
        <v>0</v>
      </c>
      <c r="AB796" s="1">
        <v>0</v>
      </c>
      <c r="AC796" s="1">
        <v>1</v>
      </c>
      <c r="AD796" s="1">
        <v>0</v>
      </c>
      <c r="AE796" s="1">
        <v>0</v>
      </c>
      <c r="AF796" s="1">
        <v>0</v>
      </c>
      <c r="AG796" s="1">
        <v>0</v>
      </c>
      <c r="AH796" s="1">
        <v>1</v>
      </c>
      <c r="AI796" s="1">
        <v>1437</v>
      </c>
      <c r="AJ796" s="2">
        <v>42472</v>
      </c>
      <c r="AL796" t="str">
        <f t="shared" si="14"/>
        <v>1467,0,0,72,410,73,747,76,161,30,0,5,5,12,1,0,0,0,0,0,0,0,34,2377,0,0,0,1,0,0,0,0,1,1437,42472</v>
      </c>
    </row>
    <row r="797" spans="1:38" x14ac:dyDescent="0.25">
      <c r="A797" s="1">
        <v>65968</v>
      </c>
      <c r="B797" s="1">
        <v>491</v>
      </c>
      <c r="C797" s="1">
        <v>0</v>
      </c>
      <c r="D797" s="1">
        <v>1</v>
      </c>
      <c r="E797" s="1">
        <v>12</v>
      </c>
      <c r="F797" s="1">
        <v>376</v>
      </c>
      <c r="G797" s="1">
        <v>9</v>
      </c>
      <c r="H797" s="1">
        <v>83</v>
      </c>
      <c r="I797" s="1">
        <v>19</v>
      </c>
      <c r="J797" s="1">
        <v>4</v>
      </c>
      <c r="K797" s="1">
        <v>4</v>
      </c>
      <c r="L797" s="1">
        <v>2</v>
      </c>
      <c r="M797" s="1">
        <v>5</v>
      </c>
      <c r="N797" s="1">
        <v>4</v>
      </c>
      <c r="O797" s="1">
        <v>7</v>
      </c>
      <c r="P797" s="1">
        <v>3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50</v>
      </c>
      <c r="Y797" s="1">
        <v>2207</v>
      </c>
      <c r="Z797" s="1">
        <v>0</v>
      </c>
      <c r="AA797" s="1">
        <v>0</v>
      </c>
      <c r="AB797" s="1">
        <v>0</v>
      </c>
      <c r="AC797" s="1">
        <v>1</v>
      </c>
      <c r="AD797" s="1">
        <v>0</v>
      </c>
      <c r="AE797" s="1">
        <v>0</v>
      </c>
      <c r="AF797" s="1">
        <v>0</v>
      </c>
      <c r="AG797" s="1">
        <v>0</v>
      </c>
      <c r="AH797" s="1">
        <v>1</v>
      </c>
      <c r="AI797" s="1">
        <v>487</v>
      </c>
      <c r="AJ797" s="2">
        <v>42642</v>
      </c>
      <c r="AL797" t="str">
        <f t="shared" si="14"/>
        <v>491,0,1,12,376,9,83,19,4,4,2,5,4,7,3,0,0,0,0,0,0,0,50,2207,0,0,0,1,0,0,0,0,1,487,42642</v>
      </c>
    </row>
    <row r="798" spans="1:38" x14ac:dyDescent="0.25">
      <c r="A798" s="1">
        <v>30772</v>
      </c>
      <c r="B798" s="1">
        <v>16</v>
      </c>
      <c r="C798" s="1">
        <v>1</v>
      </c>
      <c r="D798" s="1">
        <v>1</v>
      </c>
      <c r="E798" s="1">
        <v>89</v>
      </c>
      <c r="F798" s="1">
        <v>7</v>
      </c>
      <c r="G798" s="1">
        <v>2</v>
      </c>
      <c r="H798" s="1">
        <v>4</v>
      </c>
      <c r="I798" s="1">
        <v>2</v>
      </c>
      <c r="J798" s="1">
        <v>1</v>
      </c>
      <c r="K798" s="1">
        <v>4</v>
      </c>
      <c r="L798" s="1">
        <v>1</v>
      </c>
      <c r="M798" s="1">
        <v>1</v>
      </c>
      <c r="N798" s="1">
        <v>0</v>
      </c>
      <c r="O798" s="1">
        <v>2</v>
      </c>
      <c r="P798" s="1">
        <v>6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44</v>
      </c>
      <c r="Y798" s="1">
        <v>2268</v>
      </c>
      <c r="Z798" s="1">
        <v>0</v>
      </c>
      <c r="AA798" s="1">
        <v>1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12</v>
      </c>
      <c r="AJ798" s="2">
        <v>42581</v>
      </c>
      <c r="AL798" t="str">
        <f t="shared" si="14"/>
        <v>16,1,1,89,7,2,4,2,1,4,1,1,0,2,6,0,0,0,0,0,0,0,44,2268,0,1,0,0,0,0,1,0,0,12,42581</v>
      </c>
    </row>
    <row r="799" spans="1:38" x14ac:dyDescent="0.25">
      <c r="A799" s="1">
        <v>22507</v>
      </c>
      <c r="B799" s="1">
        <v>502</v>
      </c>
      <c r="C799" s="1">
        <v>0</v>
      </c>
      <c r="D799" s="1">
        <v>0</v>
      </c>
      <c r="E799" s="1">
        <v>67</v>
      </c>
      <c r="F799" s="1">
        <v>68</v>
      </c>
      <c r="G799" s="1">
        <v>0</v>
      </c>
      <c r="H799" s="1">
        <v>226</v>
      </c>
      <c r="I799" s="1">
        <v>51</v>
      </c>
      <c r="J799" s="1">
        <v>157</v>
      </c>
      <c r="K799" s="1">
        <v>68</v>
      </c>
      <c r="L799" s="1">
        <v>3</v>
      </c>
      <c r="M799" s="1">
        <v>10</v>
      </c>
      <c r="N799" s="1">
        <v>2</v>
      </c>
      <c r="O799" s="1">
        <v>4</v>
      </c>
      <c r="P799" s="1">
        <v>9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66</v>
      </c>
      <c r="Y799" s="1">
        <v>2741</v>
      </c>
      <c r="Z799" s="1">
        <v>0</v>
      </c>
      <c r="AA799" s="1">
        <v>0</v>
      </c>
      <c r="AB799" s="1">
        <v>1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434</v>
      </c>
      <c r="AJ799" s="2">
        <v>42108</v>
      </c>
      <c r="AL799" t="str">
        <f t="shared" si="14"/>
        <v>502,0,0,67,68,0,226,51,157,68,3,10,2,4,9,0,0,0,0,0,0,0,66,2741,0,0,1,0,0,0,1,0,0,434,42108</v>
      </c>
    </row>
    <row r="800" spans="1:38" x14ac:dyDescent="0.25">
      <c r="A800" s="1">
        <v>65685</v>
      </c>
      <c r="B800" s="1">
        <v>712</v>
      </c>
      <c r="C800" s="1">
        <v>0</v>
      </c>
      <c r="D800" s="1">
        <v>1</v>
      </c>
      <c r="E800" s="1">
        <v>54</v>
      </c>
      <c r="F800" s="1">
        <v>642</v>
      </c>
      <c r="G800" s="1">
        <v>14</v>
      </c>
      <c r="H800" s="1">
        <v>49</v>
      </c>
      <c r="I800" s="1">
        <v>0</v>
      </c>
      <c r="J800" s="1">
        <v>7</v>
      </c>
      <c r="K800" s="1">
        <v>57</v>
      </c>
      <c r="L800" s="1">
        <v>1</v>
      </c>
      <c r="M800" s="1">
        <v>9</v>
      </c>
      <c r="N800" s="1">
        <v>2</v>
      </c>
      <c r="O800" s="1">
        <v>9</v>
      </c>
      <c r="P800" s="1">
        <v>5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48</v>
      </c>
      <c r="Y800" s="1">
        <v>2251</v>
      </c>
      <c r="Z800" s="1">
        <v>0</v>
      </c>
      <c r="AA800" s="1">
        <v>1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655</v>
      </c>
      <c r="AJ800" s="2">
        <v>42598</v>
      </c>
      <c r="AL800" t="str">
        <f t="shared" si="14"/>
        <v>712,0,1,54,642,14,49,0,7,57,1,9,2,9,5,0,0,0,0,0,0,0,48,2251,0,1,0,0,0,0,1,0,0,655,42598</v>
      </c>
    </row>
    <row r="801" spans="1:38" x14ac:dyDescent="0.25">
      <c r="A801" s="1">
        <v>25804</v>
      </c>
      <c r="B801" s="1">
        <v>43</v>
      </c>
      <c r="C801" s="1">
        <v>1</v>
      </c>
      <c r="D801" s="1">
        <v>0</v>
      </c>
      <c r="E801" s="1">
        <v>34</v>
      </c>
      <c r="F801" s="1">
        <v>8</v>
      </c>
      <c r="G801" s="1">
        <v>7</v>
      </c>
      <c r="H801" s="1">
        <v>9</v>
      </c>
      <c r="I801" s="1">
        <v>13</v>
      </c>
      <c r="J801" s="1">
        <v>6</v>
      </c>
      <c r="K801" s="1">
        <v>12</v>
      </c>
      <c r="L801" s="1">
        <v>2</v>
      </c>
      <c r="M801" s="1">
        <v>2</v>
      </c>
      <c r="N801" s="1">
        <v>0</v>
      </c>
      <c r="O801" s="1">
        <v>3</v>
      </c>
      <c r="P801" s="1">
        <v>8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42</v>
      </c>
      <c r="Y801" s="1">
        <v>2460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1</v>
      </c>
      <c r="AF801" s="1">
        <v>0</v>
      </c>
      <c r="AG801" s="1">
        <v>0</v>
      </c>
      <c r="AH801" s="1">
        <v>0</v>
      </c>
      <c r="AI801" s="1">
        <v>31</v>
      </c>
      <c r="AJ801" s="2">
        <v>42389</v>
      </c>
      <c r="AL801" t="str">
        <f t="shared" si="14"/>
        <v>43,1,0,34,8,7,9,13,6,12,2,2,0,3,8,0,0,0,0,0,0,0,42,2460,0,1,0,0,0,1,0,0,0,31,42389</v>
      </c>
    </row>
    <row r="802" spans="1:38" x14ac:dyDescent="0.25">
      <c r="A802" s="1">
        <v>91065</v>
      </c>
      <c r="B802" s="1">
        <v>1360</v>
      </c>
      <c r="C802" s="1">
        <v>0</v>
      </c>
      <c r="D802" s="1">
        <v>0</v>
      </c>
      <c r="E802" s="1">
        <v>33</v>
      </c>
      <c r="F802" s="1">
        <v>822</v>
      </c>
      <c r="G802" s="1">
        <v>114</v>
      </c>
      <c r="H802" s="1">
        <v>108</v>
      </c>
      <c r="I802" s="1">
        <v>179</v>
      </c>
      <c r="J802" s="1">
        <v>137</v>
      </c>
      <c r="K802" s="1">
        <v>114</v>
      </c>
      <c r="L802" s="1">
        <v>1</v>
      </c>
      <c r="M802" s="1">
        <v>7</v>
      </c>
      <c r="N802" s="1">
        <v>9</v>
      </c>
      <c r="O802" s="1">
        <v>9</v>
      </c>
      <c r="P802" s="1">
        <v>3</v>
      </c>
      <c r="Q802" s="1">
        <v>1</v>
      </c>
      <c r="R802" s="1">
        <v>0</v>
      </c>
      <c r="S802" s="1">
        <v>0</v>
      </c>
      <c r="T802" s="1">
        <v>0</v>
      </c>
      <c r="U802" s="1">
        <v>1</v>
      </c>
      <c r="V802" s="1">
        <v>0</v>
      </c>
      <c r="W802" s="1">
        <v>1</v>
      </c>
      <c r="X802" s="1">
        <v>39</v>
      </c>
      <c r="Y802" s="1">
        <v>2651</v>
      </c>
      <c r="Z802" s="1">
        <v>0</v>
      </c>
      <c r="AA802" s="1">
        <v>0</v>
      </c>
      <c r="AB802" s="1">
        <v>1</v>
      </c>
      <c r="AC802" s="1">
        <v>0</v>
      </c>
      <c r="AD802" s="1">
        <v>0</v>
      </c>
      <c r="AE802" s="1">
        <v>0</v>
      </c>
      <c r="AF802" s="1">
        <v>1</v>
      </c>
      <c r="AG802" s="1">
        <v>0</v>
      </c>
      <c r="AH802" s="1">
        <v>0</v>
      </c>
      <c r="AI802" s="1">
        <v>1246</v>
      </c>
      <c r="AJ802" s="2">
        <v>42198</v>
      </c>
      <c r="AL802" t="str">
        <f t="shared" si="14"/>
        <v>1360,0,0,33,822,114,108,179,137,114,1,7,9,9,3,1,0,0,0,1,0,1,39,2651,0,0,1,0,0,0,1,0,0,1246,42198</v>
      </c>
    </row>
    <row r="803" spans="1:38" x14ac:dyDescent="0.25">
      <c r="A803" s="1">
        <v>22063</v>
      </c>
      <c r="B803" s="1">
        <v>44</v>
      </c>
      <c r="C803" s="1">
        <v>1</v>
      </c>
      <c r="D803" s="1">
        <v>0</v>
      </c>
      <c r="E803" s="1">
        <v>43</v>
      </c>
      <c r="F803" s="1">
        <v>7</v>
      </c>
      <c r="G803" s="1">
        <v>10</v>
      </c>
      <c r="H803" s="1">
        <v>13</v>
      </c>
      <c r="I803" s="1">
        <v>3</v>
      </c>
      <c r="J803" s="1">
        <v>11</v>
      </c>
      <c r="K803" s="1">
        <v>11</v>
      </c>
      <c r="L803" s="1">
        <v>2</v>
      </c>
      <c r="M803" s="1">
        <v>2</v>
      </c>
      <c r="N803" s="1">
        <v>0</v>
      </c>
      <c r="O803" s="1">
        <v>3</v>
      </c>
      <c r="P803" s="1">
        <v>7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48</v>
      </c>
      <c r="Y803" s="1">
        <v>2484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0</v>
      </c>
      <c r="AH803" s="1">
        <v>0</v>
      </c>
      <c r="AI803" s="1">
        <v>33</v>
      </c>
      <c r="AJ803" s="2">
        <v>42365</v>
      </c>
      <c r="AL803" t="str">
        <f t="shared" si="14"/>
        <v>44,1,0,43,7,10,13,3,11,11,2,2,0,3,7,0,0,0,0,0,0,0,48,2484,0,1,0,0,0,0,1,0,0,33,42365</v>
      </c>
    </row>
    <row r="804" spans="1:38" x14ac:dyDescent="0.25">
      <c r="A804" s="1">
        <v>75777</v>
      </c>
      <c r="B804" s="1">
        <v>1358</v>
      </c>
      <c r="C804" s="1">
        <v>0</v>
      </c>
      <c r="D804" s="1">
        <v>0</v>
      </c>
      <c r="E804" s="1">
        <v>12</v>
      </c>
      <c r="F804" s="1">
        <v>712</v>
      </c>
      <c r="G804" s="1">
        <v>26</v>
      </c>
      <c r="H804" s="1">
        <v>538</v>
      </c>
      <c r="I804" s="1">
        <v>69</v>
      </c>
      <c r="J804" s="1">
        <v>13</v>
      </c>
      <c r="K804" s="1">
        <v>80</v>
      </c>
      <c r="L804" s="1">
        <v>1</v>
      </c>
      <c r="M804" s="1">
        <v>3</v>
      </c>
      <c r="N804" s="1">
        <v>6</v>
      </c>
      <c r="O804" s="1">
        <v>11</v>
      </c>
      <c r="P804" s="1">
        <v>1</v>
      </c>
      <c r="Q804" s="1">
        <v>0</v>
      </c>
      <c r="R804" s="1">
        <v>0</v>
      </c>
      <c r="S804" s="1">
        <v>0</v>
      </c>
      <c r="T804" s="1">
        <v>1</v>
      </c>
      <c r="U804" s="1">
        <v>1</v>
      </c>
      <c r="V804" s="1">
        <v>0</v>
      </c>
      <c r="W804" s="1">
        <v>1</v>
      </c>
      <c r="X804" s="1">
        <v>38</v>
      </c>
      <c r="Y804" s="1">
        <v>2519</v>
      </c>
      <c r="Z804" s="1">
        <v>0</v>
      </c>
      <c r="AA804" s="1">
        <v>0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H804" s="1">
        <v>0</v>
      </c>
      <c r="AI804" s="1">
        <v>1278</v>
      </c>
      <c r="AJ804" s="2">
        <v>42330</v>
      </c>
      <c r="AL804" t="str">
        <f t="shared" si="14"/>
        <v>1358,0,0,12,712,26,538,69,13,80,1,3,6,11,1,0,0,0,1,1,0,1,38,2519,0,0,1,0,0,0,0,1,0,1278,42330</v>
      </c>
    </row>
    <row r="805" spans="1:38" x14ac:dyDescent="0.25">
      <c r="A805" s="1">
        <v>22419</v>
      </c>
      <c r="B805" s="1">
        <v>120</v>
      </c>
      <c r="C805" s="1">
        <v>0</v>
      </c>
      <c r="D805" s="1">
        <v>0</v>
      </c>
      <c r="E805" s="1">
        <v>74</v>
      </c>
      <c r="F805" s="1">
        <v>30</v>
      </c>
      <c r="G805" s="1">
        <v>3</v>
      </c>
      <c r="H805" s="1">
        <v>47</v>
      </c>
      <c r="I805" s="1">
        <v>19</v>
      </c>
      <c r="J805" s="1">
        <v>21</v>
      </c>
      <c r="K805" s="1">
        <v>42</v>
      </c>
      <c r="L805" s="1">
        <v>1</v>
      </c>
      <c r="M805" s="1">
        <v>3</v>
      </c>
      <c r="N805" s="1">
        <v>2</v>
      </c>
      <c r="O805" s="1">
        <v>2</v>
      </c>
      <c r="P805" s="1">
        <v>8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57</v>
      </c>
      <c r="Y805" s="1">
        <v>2596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78</v>
      </c>
      <c r="AJ805" s="2">
        <v>42253</v>
      </c>
      <c r="AL805" t="str">
        <f t="shared" si="14"/>
        <v>120,0,0,74,30,3,47,19,21,42,1,3,2,2,8,0,0,0,0,0,0,0,57,2596,0,1,0,0,0,0,1,0,0,78,42253</v>
      </c>
    </row>
    <row r="806" spans="1:38" x14ac:dyDescent="0.25">
      <c r="A806" s="1">
        <v>75777</v>
      </c>
      <c r="B806" s="1">
        <v>1358</v>
      </c>
      <c r="C806" s="1">
        <v>0</v>
      </c>
      <c r="D806" s="1">
        <v>0</v>
      </c>
      <c r="E806" s="1">
        <v>12</v>
      </c>
      <c r="F806" s="1">
        <v>712</v>
      </c>
      <c r="G806" s="1">
        <v>26</v>
      </c>
      <c r="H806" s="1">
        <v>538</v>
      </c>
      <c r="I806" s="1">
        <v>69</v>
      </c>
      <c r="J806" s="1">
        <v>13</v>
      </c>
      <c r="K806" s="1">
        <v>80</v>
      </c>
      <c r="L806" s="1">
        <v>1</v>
      </c>
      <c r="M806" s="1">
        <v>3</v>
      </c>
      <c r="N806" s="1">
        <v>6</v>
      </c>
      <c r="O806" s="1">
        <v>11</v>
      </c>
      <c r="P806" s="1">
        <v>1</v>
      </c>
      <c r="Q806" s="1">
        <v>0</v>
      </c>
      <c r="R806" s="1">
        <v>0</v>
      </c>
      <c r="S806" s="1">
        <v>0</v>
      </c>
      <c r="T806" s="1">
        <v>1</v>
      </c>
      <c r="U806" s="1">
        <v>1</v>
      </c>
      <c r="V806" s="1">
        <v>0</v>
      </c>
      <c r="W806" s="1">
        <v>1</v>
      </c>
      <c r="X806" s="1">
        <v>38</v>
      </c>
      <c r="Y806" s="1">
        <v>2519</v>
      </c>
      <c r="Z806" s="1">
        <v>0</v>
      </c>
      <c r="AA806" s="1">
        <v>0</v>
      </c>
      <c r="AB806" s="1">
        <v>1</v>
      </c>
      <c r="AC806" s="1">
        <v>0</v>
      </c>
      <c r="AD806" s="1">
        <v>0</v>
      </c>
      <c r="AE806" s="1">
        <v>0</v>
      </c>
      <c r="AF806" s="1">
        <v>0</v>
      </c>
      <c r="AG806" s="1">
        <v>1</v>
      </c>
      <c r="AH806" s="1">
        <v>0</v>
      </c>
      <c r="AI806" s="1">
        <v>1278</v>
      </c>
      <c r="AJ806" s="2">
        <v>42330</v>
      </c>
      <c r="AL806" t="str">
        <f t="shared" si="14"/>
        <v>1358,0,0,12,712,26,538,69,13,80,1,3,6,11,1,0,0,0,1,1,0,1,38,2519,0,0,1,0,0,0,0,1,0,1278,42330</v>
      </c>
    </row>
    <row r="807" spans="1:38" x14ac:dyDescent="0.25">
      <c r="A807" s="1">
        <v>78353</v>
      </c>
      <c r="B807" s="1">
        <v>1542</v>
      </c>
      <c r="C807" s="1">
        <v>0</v>
      </c>
      <c r="D807" s="1">
        <v>1</v>
      </c>
      <c r="E807" s="1">
        <v>51</v>
      </c>
      <c r="F807" s="1">
        <v>752</v>
      </c>
      <c r="G807" s="1">
        <v>122</v>
      </c>
      <c r="H807" s="1">
        <v>476</v>
      </c>
      <c r="I807" s="1">
        <v>39</v>
      </c>
      <c r="J807" s="1">
        <v>153</v>
      </c>
      <c r="K807" s="1">
        <v>34</v>
      </c>
      <c r="L807" s="1">
        <v>1</v>
      </c>
      <c r="M807" s="1">
        <v>10</v>
      </c>
      <c r="N807" s="1">
        <v>2</v>
      </c>
      <c r="O807" s="1">
        <v>11</v>
      </c>
      <c r="P807" s="1">
        <v>8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61</v>
      </c>
      <c r="Y807" s="1">
        <v>2598</v>
      </c>
      <c r="Z807" s="1">
        <v>1</v>
      </c>
      <c r="AA807" s="1">
        <v>0</v>
      </c>
      <c r="AB807" s="1">
        <v>0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>
        <v>1508</v>
      </c>
      <c r="AJ807" s="2">
        <v>42251</v>
      </c>
      <c r="AL807" t="str">
        <f t="shared" si="14"/>
        <v>1542,0,1,51,752,122,476,39,153,34,1,10,2,11,8,0,0,0,0,0,0,0,61,2598,1,0,0,0,0,1,0,0,0,1508,42251</v>
      </c>
    </row>
    <row r="808" spans="1:38" x14ac:dyDescent="0.25">
      <c r="A808" s="1">
        <v>93404</v>
      </c>
      <c r="B808" s="1">
        <v>1601</v>
      </c>
      <c r="C808" s="1">
        <v>1</v>
      </c>
      <c r="D808" s="1">
        <v>2</v>
      </c>
      <c r="E808" s="1">
        <v>97</v>
      </c>
      <c r="F808" s="1">
        <v>1279</v>
      </c>
      <c r="G808" s="1">
        <v>15</v>
      </c>
      <c r="H808" s="1">
        <v>287</v>
      </c>
      <c r="I808" s="1">
        <v>20</v>
      </c>
      <c r="J808" s="1">
        <v>0</v>
      </c>
      <c r="K808" s="1">
        <v>15</v>
      </c>
      <c r="L808" s="1">
        <v>3</v>
      </c>
      <c r="M808" s="1">
        <v>3</v>
      </c>
      <c r="N808" s="1">
        <v>4</v>
      </c>
      <c r="O808" s="1">
        <v>7</v>
      </c>
      <c r="P808" s="1">
        <v>5</v>
      </c>
      <c r="Q808" s="1">
        <v>0</v>
      </c>
      <c r="R808" s="1">
        <v>0</v>
      </c>
      <c r="S808" s="1">
        <v>0</v>
      </c>
      <c r="T808" s="1">
        <v>1</v>
      </c>
      <c r="U808" s="1">
        <v>1</v>
      </c>
      <c r="V808" s="1">
        <v>0</v>
      </c>
      <c r="W808" s="1">
        <v>0</v>
      </c>
      <c r="X808" s="1">
        <v>66</v>
      </c>
      <c r="Y808" s="1">
        <v>2577</v>
      </c>
      <c r="Z808" s="1">
        <v>0</v>
      </c>
      <c r="AA808" s="1">
        <v>1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0</v>
      </c>
      <c r="AH808" s="1">
        <v>0</v>
      </c>
      <c r="AI808" s="1">
        <v>1586</v>
      </c>
      <c r="AJ808" s="2">
        <v>42272</v>
      </c>
      <c r="AL808" t="str">
        <f t="shared" si="14"/>
        <v>1601,1,2,97,1279,15,287,20,0,15,3,3,4,7,5,0,0,0,1,1,0,0,66,2577,0,1,0,0,0,0,1,0,0,1586,42272</v>
      </c>
    </row>
    <row r="809" spans="1:38" x14ac:dyDescent="0.25">
      <c r="A809" s="1">
        <v>37859</v>
      </c>
      <c r="B809" s="1">
        <v>34</v>
      </c>
      <c r="C809" s="1">
        <v>1</v>
      </c>
      <c r="D809" s="1">
        <v>2</v>
      </c>
      <c r="E809" s="1">
        <v>75</v>
      </c>
      <c r="F809" s="1">
        <v>22</v>
      </c>
      <c r="G809" s="1">
        <v>1</v>
      </c>
      <c r="H809" s="1">
        <v>8</v>
      </c>
      <c r="I809" s="1">
        <v>2</v>
      </c>
      <c r="J809" s="1">
        <v>1</v>
      </c>
      <c r="K809" s="1">
        <v>2</v>
      </c>
      <c r="L809" s="1">
        <v>2</v>
      </c>
      <c r="M809" s="1">
        <v>1</v>
      </c>
      <c r="N809" s="1">
        <v>0</v>
      </c>
      <c r="O809" s="1">
        <v>3</v>
      </c>
      <c r="P809" s="1">
        <v>8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58</v>
      </c>
      <c r="Y809" s="1">
        <v>2692</v>
      </c>
      <c r="Z809" s="1">
        <v>1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0</v>
      </c>
      <c r="AH809" s="1">
        <v>0</v>
      </c>
      <c r="AI809" s="1">
        <v>32</v>
      </c>
      <c r="AJ809" s="2">
        <v>42157</v>
      </c>
      <c r="AL809" t="str">
        <f t="shared" si="14"/>
        <v>34,1,2,75,22,1,8,2,1,2,2,1,0,3,8,0,0,0,0,0,0,0,58,2692,1,0,0,0,0,0,1,0,0,32,42157</v>
      </c>
    </row>
    <row r="810" spans="1:38" x14ac:dyDescent="0.25">
      <c r="A810" s="1">
        <v>80995</v>
      </c>
      <c r="B810" s="1">
        <v>1426</v>
      </c>
      <c r="C810" s="1">
        <v>0</v>
      </c>
      <c r="D810" s="1">
        <v>1</v>
      </c>
      <c r="E810" s="1">
        <v>83</v>
      </c>
      <c r="F810" s="1">
        <v>860</v>
      </c>
      <c r="G810" s="1">
        <v>28</v>
      </c>
      <c r="H810" s="1">
        <v>409</v>
      </c>
      <c r="I810" s="1">
        <v>73</v>
      </c>
      <c r="J810" s="1">
        <v>56</v>
      </c>
      <c r="K810" s="1">
        <v>56</v>
      </c>
      <c r="L810" s="1">
        <v>1</v>
      </c>
      <c r="M810" s="1">
        <v>8</v>
      </c>
      <c r="N810" s="1">
        <v>9</v>
      </c>
      <c r="O810" s="1">
        <v>4</v>
      </c>
      <c r="P810" s="1">
        <v>4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62</v>
      </c>
      <c r="Y810" s="1">
        <v>2573</v>
      </c>
      <c r="Z810" s="1">
        <v>0</v>
      </c>
      <c r="AA810" s="1">
        <v>0</v>
      </c>
      <c r="AB810" s="1">
        <v>0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1</v>
      </c>
      <c r="AI810" s="1">
        <v>1370</v>
      </c>
      <c r="AJ810" s="2">
        <v>42276</v>
      </c>
      <c r="AL810" t="str">
        <f t="shared" si="14"/>
        <v>1426,0,1,83,860,28,409,73,56,56,1,8,9,4,4,0,0,0,0,0,0,0,62,2573,0,0,0,0,1,0,0,0,1,1370,42276</v>
      </c>
    </row>
    <row r="811" spans="1:38" x14ac:dyDescent="0.25">
      <c r="A811" s="1">
        <v>16529</v>
      </c>
      <c r="B811" s="1">
        <v>21</v>
      </c>
      <c r="C811" s="1">
        <v>1</v>
      </c>
      <c r="D811" s="1">
        <v>0</v>
      </c>
      <c r="E811" s="1">
        <v>23</v>
      </c>
      <c r="F811" s="1">
        <v>3</v>
      </c>
      <c r="G811" s="1">
        <v>0</v>
      </c>
      <c r="H811" s="1">
        <v>5</v>
      </c>
      <c r="I811" s="1">
        <v>13</v>
      </c>
      <c r="J811" s="1">
        <v>0</v>
      </c>
      <c r="K811" s="1">
        <v>1</v>
      </c>
      <c r="L811" s="1">
        <v>1</v>
      </c>
      <c r="M811" s="1">
        <v>1</v>
      </c>
      <c r="N811" s="1">
        <v>0</v>
      </c>
      <c r="O811" s="1">
        <v>3</v>
      </c>
      <c r="P811" s="1">
        <v>6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36</v>
      </c>
      <c r="Y811" s="1">
        <v>2279</v>
      </c>
      <c r="Z811" s="1">
        <v>0</v>
      </c>
      <c r="AA811" s="1">
        <v>0</v>
      </c>
      <c r="AB811" s="1">
        <v>0</v>
      </c>
      <c r="AC811" s="1">
        <v>1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20</v>
      </c>
      <c r="AJ811" s="2">
        <v>42570</v>
      </c>
      <c r="AL811" t="str">
        <f t="shared" si="14"/>
        <v>21,1,0,23,3,0,5,13,0,1,1,1,0,3,6,0,0,0,0,0,0,0,36,2279,0,0,0,1,0,0,1,0,0,20,42570</v>
      </c>
    </row>
    <row r="812" spans="1:38" x14ac:dyDescent="0.25">
      <c r="A812" s="1">
        <v>55412</v>
      </c>
      <c r="B812" s="1">
        <v>55</v>
      </c>
      <c r="C812" s="1">
        <v>1</v>
      </c>
      <c r="D812" s="1">
        <v>1</v>
      </c>
      <c r="E812" s="1">
        <v>65</v>
      </c>
      <c r="F812" s="1">
        <v>10</v>
      </c>
      <c r="G812" s="1">
        <v>5</v>
      </c>
      <c r="H812" s="1">
        <v>28</v>
      </c>
      <c r="I812" s="1">
        <v>11</v>
      </c>
      <c r="J812" s="1">
        <v>1</v>
      </c>
      <c r="K812" s="1">
        <v>8</v>
      </c>
      <c r="L812" s="1">
        <v>1</v>
      </c>
      <c r="M812" s="1">
        <v>2</v>
      </c>
      <c r="N812" s="1">
        <v>0</v>
      </c>
      <c r="O812" s="1">
        <v>3</v>
      </c>
      <c r="P812" s="1">
        <v>5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44</v>
      </c>
      <c r="Y812" s="1">
        <v>2378</v>
      </c>
      <c r="Z812" s="1">
        <v>1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1</v>
      </c>
      <c r="AI812" s="1">
        <v>47</v>
      </c>
      <c r="AJ812" s="2">
        <v>42471</v>
      </c>
      <c r="AL812" t="str">
        <f t="shared" si="14"/>
        <v>55,1,1,65,10,5,28,11,1,8,1,2,0,3,5,0,0,0,0,0,0,0,44,2378,1,0,0,0,0,0,0,0,1,47,42471</v>
      </c>
    </row>
    <row r="813" spans="1:38" x14ac:dyDescent="0.25">
      <c r="A813" s="1">
        <v>48789</v>
      </c>
      <c r="B813" s="1">
        <v>535</v>
      </c>
      <c r="C813" s="1">
        <v>0</v>
      </c>
      <c r="D813" s="1">
        <v>0</v>
      </c>
      <c r="E813" s="1">
        <v>94</v>
      </c>
      <c r="F813" s="1">
        <v>351</v>
      </c>
      <c r="G813" s="1">
        <v>16</v>
      </c>
      <c r="H813" s="1">
        <v>156</v>
      </c>
      <c r="I813" s="1">
        <v>7</v>
      </c>
      <c r="J813" s="1">
        <v>5</v>
      </c>
      <c r="K813" s="1">
        <v>145</v>
      </c>
      <c r="L813" s="1">
        <v>1</v>
      </c>
      <c r="M813" s="1">
        <v>6</v>
      </c>
      <c r="N813" s="1">
        <v>4</v>
      </c>
      <c r="O813" s="1">
        <v>7</v>
      </c>
      <c r="P813" s="1">
        <v>6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28</v>
      </c>
      <c r="Y813" s="1">
        <v>2816</v>
      </c>
      <c r="Z813" s="1">
        <v>0</v>
      </c>
      <c r="AA813" s="1">
        <v>0</v>
      </c>
      <c r="AB813" s="1">
        <v>1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390</v>
      </c>
      <c r="AJ813" s="2">
        <v>42033</v>
      </c>
      <c r="AL813" t="str">
        <f t="shared" si="14"/>
        <v>535,0,0,94,351,16,156,7,5,145,1,6,4,7,6,0,0,0,0,0,0,0,28,2816,0,0,1,0,0,0,1,0,0,390,42033</v>
      </c>
    </row>
    <row r="814" spans="1:38" x14ac:dyDescent="0.25">
      <c r="A814" s="1">
        <v>56575</v>
      </c>
      <c r="B814" s="1">
        <v>532</v>
      </c>
      <c r="C814" s="1">
        <v>0</v>
      </c>
      <c r="D814" s="1">
        <v>2</v>
      </c>
      <c r="E814" s="1">
        <v>42</v>
      </c>
      <c r="F814" s="1">
        <v>421</v>
      </c>
      <c r="G814" s="1">
        <v>5</v>
      </c>
      <c r="H814" s="1">
        <v>90</v>
      </c>
      <c r="I814" s="1">
        <v>0</v>
      </c>
      <c r="J814" s="1">
        <v>16</v>
      </c>
      <c r="K814" s="1">
        <v>10</v>
      </c>
      <c r="L814" s="1">
        <v>3</v>
      </c>
      <c r="M814" s="1">
        <v>7</v>
      </c>
      <c r="N814" s="1">
        <v>3</v>
      </c>
      <c r="O814" s="1">
        <v>7</v>
      </c>
      <c r="P814" s="1">
        <v>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53</v>
      </c>
      <c r="Y814" s="1">
        <v>2579</v>
      </c>
      <c r="Z814" s="1">
        <v>0</v>
      </c>
      <c r="AA814" s="1">
        <v>0</v>
      </c>
      <c r="AB814" s="1">
        <v>0</v>
      </c>
      <c r="AC814" s="1">
        <v>1</v>
      </c>
      <c r="AD814" s="1">
        <v>0</v>
      </c>
      <c r="AE814" s="1">
        <v>0</v>
      </c>
      <c r="AF814" s="1">
        <v>0</v>
      </c>
      <c r="AG814" s="1">
        <v>0</v>
      </c>
      <c r="AH814" s="1">
        <v>1</v>
      </c>
      <c r="AI814" s="1">
        <v>522</v>
      </c>
      <c r="AJ814" s="2">
        <v>42270</v>
      </c>
      <c r="AL814" t="str">
        <f t="shared" si="14"/>
        <v>532,0,2,42,421,5,90,0,16,10,3,7,3,7,5,0,0,0,0,0,0,0,53,2579,0,0,0,1,0,0,0,0,1,522,42270</v>
      </c>
    </row>
    <row r="815" spans="1:38" x14ac:dyDescent="0.25">
      <c r="A815" s="1">
        <v>25130</v>
      </c>
      <c r="B815" s="1">
        <v>32</v>
      </c>
      <c r="C815" s="1">
        <v>1</v>
      </c>
      <c r="D815" s="1">
        <v>0</v>
      </c>
      <c r="E815" s="1">
        <v>10</v>
      </c>
      <c r="F815" s="1">
        <v>2</v>
      </c>
      <c r="G815" s="1">
        <v>5</v>
      </c>
      <c r="H815" s="1">
        <v>7</v>
      </c>
      <c r="I815" s="1">
        <v>0</v>
      </c>
      <c r="J815" s="1">
        <v>18</v>
      </c>
      <c r="K815" s="1">
        <v>18</v>
      </c>
      <c r="L815" s="1">
        <v>2</v>
      </c>
      <c r="M815" s="1">
        <v>2</v>
      </c>
      <c r="N815" s="1">
        <v>0</v>
      </c>
      <c r="O815" s="1">
        <v>3</v>
      </c>
      <c r="P815" s="1">
        <v>7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40</v>
      </c>
      <c r="Y815" s="1">
        <v>2429</v>
      </c>
      <c r="Z815" s="1">
        <v>0</v>
      </c>
      <c r="AA815" s="1">
        <v>0</v>
      </c>
      <c r="AB815" s="1">
        <v>0</v>
      </c>
      <c r="AC815" s="1">
        <v>1</v>
      </c>
      <c r="AD815" s="1">
        <v>0</v>
      </c>
      <c r="AE815" s="1">
        <v>1</v>
      </c>
      <c r="AF815" s="1">
        <v>0</v>
      </c>
      <c r="AG815" s="1">
        <v>0</v>
      </c>
      <c r="AH815" s="1">
        <v>0</v>
      </c>
      <c r="AI815" s="1">
        <v>14</v>
      </c>
      <c r="AJ815" s="2">
        <v>42420</v>
      </c>
      <c r="AL815" t="str">
        <f t="shared" si="14"/>
        <v>32,1,0,10,2,5,7,0,18,18,2,2,0,3,7,0,0,0,0,0,0,0,40,2429,0,0,0,1,0,1,0,0,0,14,42420</v>
      </c>
    </row>
    <row r="816" spans="1:38" x14ac:dyDescent="0.25">
      <c r="A816" s="1">
        <v>35441</v>
      </c>
      <c r="B816" s="1">
        <v>38</v>
      </c>
      <c r="C816" s="1">
        <v>1</v>
      </c>
      <c r="D816" s="1">
        <v>1</v>
      </c>
      <c r="E816" s="1">
        <v>94</v>
      </c>
      <c r="F816" s="1">
        <v>25</v>
      </c>
      <c r="G816" s="1">
        <v>1</v>
      </c>
      <c r="H816" s="1">
        <v>9</v>
      </c>
      <c r="I816" s="1">
        <v>2</v>
      </c>
      <c r="J816" s="1">
        <v>1</v>
      </c>
      <c r="K816" s="1">
        <v>1</v>
      </c>
      <c r="L816" s="1">
        <v>2</v>
      </c>
      <c r="M816" s="1">
        <v>1</v>
      </c>
      <c r="N816" s="1">
        <v>0</v>
      </c>
      <c r="O816" s="1">
        <v>3</v>
      </c>
      <c r="P816" s="1">
        <v>8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53</v>
      </c>
      <c r="Y816" s="1">
        <v>2659</v>
      </c>
      <c r="Z816" s="1">
        <v>0</v>
      </c>
      <c r="AA816" s="1">
        <v>1</v>
      </c>
      <c r="AB816" s="1">
        <v>0</v>
      </c>
      <c r="AC816" s="1">
        <v>0</v>
      </c>
      <c r="AD816" s="1">
        <v>0</v>
      </c>
      <c r="AE816" s="1">
        <v>0</v>
      </c>
      <c r="AF816" s="1">
        <v>1</v>
      </c>
      <c r="AG816" s="1">
        <v>0</v>
      </c>
      <c r="AH816" s="1">
        <v>0</v>
      </c>
      <c r="AI816" s="1">
        <v>37</v>
      </c>
      <c r="AJ816" s="2">
        <v>42190</v>
      </c>
      <c r="AL816" t="str">
        <f t="shared" si="14"/>
        <v>38,1,1,94,25,1,9,2,1,1,2,1,0,3,8,0,0,0,0,0,0,0,53,2659,0,1,0,0,0,0,1,0,0,37,42190</v>
      </c>
    </row>
    <row r="817" spans="1:38" x14ac:dyDescent="0.25">
      <c r="A817" s="1">
        <v>71391</v>
      </c>
      <c r="B817" s="1">
        <v>902</v>
      </c>
      <c r="C817" s="1">
        <v>0</v>
      </c>
      <c r="D817" s="1">
        <v>1</v>
      </c>
      <c r="E817" s="1">
        <v>50</v>
      </c>
      <c r="F817" s="1">
        <v>336</v>
      </c>
      <c r="G817" s="1">
        <v>123</v>
      </c>
      <c r="H817" s="1">
        <v>274</v>
      </c>
      <c r="I817" s="1">
        <v>46</v>
      </c>
      <c r="J817" s="1">
        <v>123</v>
      </c>
      <c r="K817" s="1">
        <v>141</v>
      </c>
      <c r="L817" s="1">
        <v>5</v>
      </c>
      <c r="M817" s="1">
        <v>6</v>
      </c>
      <c r="N817" s="1">
        <v>5</v>
      </c>
      <c r="O817" s="1">
        <v>12</v>
      </c>
      <c r="P817" s="1">
        <v>3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64</v>
      </c>
      <c r="Y817" s="1">
        <v>2616</v>
      </c>
      <c r="Z817" s="1">
        <v>0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0</v>
      </c>
      <c r="AH817" s="1">
        <v>0</v>
      </c>
      <c r="AI817" s="1">
        <v>761</v>
      </c>
      <c r="AJ817" s="2">
        <v>42233</v>
      </c>
      <c r="AL817" t="str">
        <f t="shared" si="14"/>
        <v>902,0,1,50,336,123,274,46,123,141,5,6,5,12,3,0,0,0,0,0,0,0,64,2616,0,1,0,0,0,0,1,0,0,761,42233</v>
      </c>
    </row>
    <row r="818" spans="1:38" x14ac:dyDescent="0.25">
      <c r="A818" s="1">
        <v>49494</v>
      </c>
      <c r="B818" s="1">
        <v>303</v>
      </c>
      <c r="C818" s="1">
        <v>1</v>
      </c>
      <c r="D818" s="1">
        <v>0</v>
      </c>
      <c r="E818" s="1">
        <v>46</v>
      </c>
      <c r="F818" s="1">
        <v>191</v>
      </c>
      <c r="G818" s="1">
        <v>9</v>
      </c>
      <c r="H818" s="1">
        <v>97</v>
      </c>
      <c r="I818" s="1">
        <v>0</v>
      </c>
      <c r="J818" s="1">
        <v>6</v>
      </c>
      <c r="K818" s="1">
        <v>82</v>
      </c>
      <c r="L818" s="1">
        <v>2</v>
      </c>
      <c r="M818" s="1">
        <v>6</v>
      </c>
      <c r="N818" s="1">
        <v>1</v>
      </c>
      <c r="O818" s="1">
        <v>5</v>
      </c>
      <c r="P818" s="1">
        <v>7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48</v>
      </c>
      <c r="Y818" s="1">
        <v>2589</v>
      </c>
      <c r="Z818" s="1">
        <v>0</v>
      </c>
      <c r="AA818" s="1">
        <v>0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H818" s="1">
        <v>0</v>
      </c>
      <c r="AI818" s="1">
        <v>221</v>
      </c>
      <c r="AJ818" s="2">
        <v>42260</v>
      </c>
      <c r="AL818" t="str">
        <f t="shared" si="14"/>
        <v>303,1,0,46,191,9,97,0,6,82,2,6,1,5,7,0,0,0,0,0,0,0,48,2589,0,0,1,0,0,0,0,1,0,221,42260</v>
      </c>
    </row>
    <row r="819" spans="1:38" x14ac:dyDescent="0.25">
      <c r="A819" s="1">
        <v>81702</v>
      </c>
      <c r="B819" s="1">
        <v>1446</v>
      </c>
      <c r="C819" s="1">
        <v>0</v>
      </c>
      <c r="D819" s="1">
        <v>0</v>
      </c>
      <c r="E819" s="1">
        <v>98</v>
      </c>
      <c r="F819" s="1">
        <v>563</v>
      </c>
      <c r="G819" s="1">
        <v>50</v>
      </c>
      <c r="H819" s="1">
        <v>774</v>
      </c>
      <c r="I819" s="1">
        <v>28</v>
      </c>
      <c r="J819" s="1">
        <v>31</v>
      </c>
      <c r="K819" s="1">
        <v>187</v>
      </c>
      <c r="L819" s="1">
        <v>1</v>
      </c>
      <c r="M819" s="1">
        <v>7</v>
      </c>
      <c r="N819" s="1">
        <v>7</v>
      </c>
      <c r="O819" s="1">
        <v>12</v>
      </c>
      <c r="P819" s="1">
        <v>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40</v>
      </c>
      <c r="Y819" s="1">
        <v>2803</v>
      </c>
      <c r="Z819" s="1">
        <v>1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1259</v>
      </c>
      <c r="AJ819" s="2">
        <v>42046</v>
      </c>
      <c r="AL819" t="str">
        <f t="shared" si="14"/>
        <v>1446,0,0,98,563,50,774,28,31,187,1,7,7,12,3,0,0,0,0,0,0,0,40,2803,1,0,0,0,0,0,1,0,0,1259,42046</v>
      </c>
    </row>
    <row r="820" spans="1:38" x14ac:dyDescent="0.25">
      <c r="A820" s="1">
        <v>45889</v>
      </c>
      <c r="B820" s="1">
        <v>38</v>
      </c>
      <c r="C820" s="1">
        <v>0</v>
      </c>
      <c r="D820" s="1">
        <v>1</v>
      </c>
      <c r="E820" s="1">
        <v>42</v>
      </c>
      <c r="F820" s="1">
        <v>31</v>
      </c>
      <c r="G820" s="1">
        <v>0</v>
      </c>
      <c r="H820" s="1">
        <v>6</v>
      </c>
      <c r="I820" s="1">
        <v>0</v>
      </c>
      <c r="J820" s="1">
        <v>1</v>
      </c>
      <c r="K820" s="1">
        <v>8</v>
      </c>
      <c r="L820" s="1">
        <v>1</v>
      </c>
      <c r="M820" s="1">
        <v>1</v>
      </c>
      <c r="N820" s="1">
        <v>0</v>
      </c>
      <c r="O820" s="1">
        <v>3</v>
      </c>
      <c r="P820" s="1">
        <v>6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40</v>
      </c>
      <c r="Y820" s="1">
        <v>2521</v>
      </c>
      <c r="Z820" s="1">
        <v>0</v>
      </c>
      <c r="AA820" s="1">
        <v>0</v>
      </c>
      <c r="AB820" s="1">
        <v>1</v>
      </c>
      <c r="AC820" s="1">
        <v>0</v>
      </c>
      <c r="AD820" s="1">
        <v>0</v>
      </c>
      <c r="AE820" s="1">
        <v>1</v>
      </c>
      <c r="AF820" s="1">
        <v>0</v>
      </c>
      <c r="AG820" s="1">
        <v>0</v>
      </c>
      <c r="AH820" s="1">
        <v>0</v>
      </c>
      <c r="AI820" s="1">
        <v>30</v>
      </c>
      <c r="AJ820" s="2">
        <v>42328</v>
      </c>
      <c r="AL820" t="str">
        <f t="shared" si="14"/>
        <v>38,0,1,42,31,0,6,0,1,8,1,1,0,3,6,0,0,0,0,0,0,0,40,2521,0,0,1,0,0,1,0,0,0,30,42328</v>
      </c>
    </row>
    <row r="821" spans="1:38" x14ac:dyDescent="0.25">
      <c r="A821" s="1">
        <v>56628</v>
      </c>
      <c r="B821" s="1">
        <v>590</v>
      </c>
      <c r="C821" s="1">
        <v>0</v>
      </c>
      <c r="D821" s="1">
        <v>1</v>
      </c>
      <c r="E821" s="1">
        <v>30</v>
      </c>
      <c r="F821" s="1">
        <v>479</v>
      </c>
      <c r="G821" s="1">
        <v>5</v>
      </c>
      <c r="H821" s="1">
        <v>82</v>
      </c>
      <c r="I821" s="1">
        <v>7</v>
      </c>
      <c r="J821" s="1">
        <v>17</v>
      </c>
      <c r="K821" s="1">
        <v>171</v>
      </c>
      <c r="L821" s="1">
        <v>2</v>
      </c>
      <c r="M821" s="1">
        <v>7</v>
      </c>
      <c r="N821" s="1">
        <v>6</v>
      </c>
      <c r="O821" s="1">
        <v>5</v>
      </c>
      <c r="P821" s="1">
        <v>5</v>
      </c>
      <c r="Q821" s="1">
        <v>0</v>
      </c>
      <c r="R821" s="1">
        <v>0</v>
      </c>
      <c r="S821" s="1">
        <v>1</v>
      </c>
      <c r="T821" s="1">
        <v>0</v>
      </c>
      <c r="U821" s="1">
        <v>0</v>
      </c>
      <c r="V821" s="1">
        <v>0</v>
      </c>
      <c r="W821" s="1">
        <v>0</v>
      </c>
      <c r="X821" s="1">
        <v>43</v>
      </c>
      <c r="Y821" s="1">
        <v>2259</v>
      </c>
      <c r="Z821" s="1">
        <v>0</v>
      </c>
      <c r="AA821" s="1">
        <v>0</v>
      </c>
      <c r="AB821" s="1">
        <v>1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419</v>
      </c>
      <c r="AJ821" s="2">
        <v>42590</v>
      </c>
      <c r="AL821" t="str">
        <f t="shared" si="14"/>
        <v>590,0,1,30,479,5,82,7,17,171,2,7,6,5,5,0,0,1,0,0,0,0,43,2259,0,0,1,0,0,0,1,0,0,419,42590</v>
      </c>
    </row>
    <row r="822" spans="1:38" x14ac:dyDescent="0.25">
      <c r="A822" s="1">
        <v>34026</v>
      </c>
      <c r="B822" s="1">
        <v>59</v>
      </c>
      <c r="C822" s="1">
        <v>1</v>
      </c>
      <c r="D822" s="1">
        <v>1</v>
      </c>
      <c r="E822" s="1">
        <v>11</v>
      </c>
      <c r="F822" s="1">
        <v>18</v>
      </c>
      <c r="G822" s="1">
        <v>6</v>
      </c>
      <c r="H822" s="1">
        <v>15</v>
      </c>
      <c r="I822" s="1">
        <v>12</v>
      </c>
      <c r="J822" s="1">
        <v>8</v>
      </c>
      <c r="K822" s="1">
        <v>17</v>
      </c>
      <c r="L822" s="1">
        <v>3</v>
      </c>
      <c r="M822" s="1">
        <v>2</v>
      </c>
      <c r="N822" s="1">
        <v>1</v>
      </c>
      <c r="O822" s="1">
        <v>3</v>
      </c>
      <c r="P822" s="1">
        <v>5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70</v>
      </c>
      <c r="Y822" s="1">
        <v>2487</v>
      </c>
      <c r="Z822" s="1">
        <v>0</v>
      </c>
      <c r="AA822" s="1">
        <v>0</v>
      </c>
      <c r="AB822" s="1">
        <v>0</v>
      </c>
      <c r="AC822" s="1">
        <v>1</v>
      </c>
      <c r="AD822" s="1">
        <v>0</v>
      </c>
      <c r="AE822" s="1">
        <v>0</v>
      </c>
      <c r="AF822" s="1">
        <v>1</v>
      </c>
      <c r="AG822" s="1">
        <v>0</v>
      </c>
      <c r="AH822" s="1">
        <v>0</v>
      </c>
      <c r="AI822" s="1">
        <v>42</v>
      </c>
      <c r="AJ822" s="2">
        <v>42362</v>
      </c>
      <c r="AL822" t="str">
        <f t="shared" si="14"/>
        <v>59,1,1,11,18,6,15,12,8,17,3,2,1,3,5,0,0,0,0,0,0,0,70,2487,0,0,0,1,0,0,1,0,0,42,42362</v>
      </c>
    </row>
    <row r="823" spans="1:38" x14ac:dyDescent="0.25">
      <c r="A823" s="1">
        <v>40049</v>
      </c>
      <c r="B823" s="1">
        <v>262</v>
      </c>
      <c r="C823" s="1">
        <v>0</v>
      </c>
      <c r="D823" s="1">
        <v>1</v>
      </c>
      <c r="E823" s="1">
        <v>61</v>
      </c>
      <c r="F823" s="1">
        <v>91</v>
      </c>
      <c r="G823" s="1">
        <v>65</v>
      </c>
      <c r="H823" s="1">
        <v>52</v>
      </c>
      <c r="I823" s="1">
        <v>10</v>
      </c>
      <c r="J823" s="1">
        <v>44</v>
      </c>
      <c r="K823" s="1">
        <v>28</v>
      </c>
      <c r="L823" s="1">
        <v>3</v>
      </c>
      <c r="M823" s="1">
        <v>3</v>
      </c>
      <c r="N823" s="1">
        <v>2</v>
      </c>
      <c r="O823" s="1">
        <v>6</v>
      </c>
      <c r="P823" s="1">
        <v>5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46</v>
      </c>
      <c r="Y823" s="1">
        <v>2736</v>
      </c>
      <c r="Z823" s="1">
        <v>0</v>
      </c>
      <c r="AA823" s="1">
        <v>1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234</v>
      </c>
      <c r="AJ823" s="2">
        <v>42113</v>
      </c>
      <c r="AL823" t="str">
        <f t="shared" si="14"/>
        <v>262,0,1,61,91,65,52,10,44,28,3,3,2,6,5,0,0,0,0,0,0,0,46,2736,0,1,0,0,0,0,1,0,0,234,42113</v>
      </c>
    </row>
    <row r="824" spans="1:38" x14ac:dyDescent="0.25">
      <c r="A824" s="1">
        <v>34176</v>
      </c>
      <c r="B824" s="1">
        <v>69</v>
      </c>
      <c r="C824" s="1">
        <v>1</v>
      </c>
      <c r="D824" s="1">
        <v>0</v>
      </c>
      <c r="E824" s="1">
        <v>12</v>
      </c>
      <c r="F824" s="1">
        <v>5</v>
      </c>
      <c r="G824" s="1">
        <v>7</v>
      </c>
      <c r="H824" s="1">
        <v>24</v>
      </c>
      <c r="I824" s="1">
        <v>19</v>
      </c>
      <c r="J824" s="1">
        <v>14</v>
      </c>
      <c r="K824" s="1">
        <v>20</v>
      </c>
      <c r="L824" s="1">
        <v>4</v>
      </c>
      <c r="M824" s="1">
        <v>3</v>
      </c>
      <c r="N824" s="1">
        <v>0</v>
      </c>
      <c r="O824" s="1">
        <v>4</v>
      </c>
      <c r="P824" s="1">
        <v>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32</v>
      </c>
      <c r="Y824" s="1">
        <v>2207</v>
      </c>
      <c r="Z824" s="1">
        <v>0</v>
      </c>
      <c r="AA824" s="1">
        <v>0</v>
      </c>
      <c r="AB824" s="1">
        <v>1</v>
      </c>
      <c r="AC824" s="1">
        <v>0</v>
      </c>
      <c r="AD824" s="1">
        <v>0</v>
      </c>
      <c r="AE824" s="1">
        <v>0</v>
      </c>
      <c r="AF824" s="1">
        <v>1</v>
      </c>
      <c r="AG824" s="1">
        <v>0</v>
      </c>
      <c r="AH824" s="1">
        <v>0</v>
      </c>
      <c r="AI824" s="1">
        <v>49</v>
      </c>
      <c r="AJ824" s="2">
        <v>42642</v>
      </c>
      <c r="AL824" t="str">
        <f t="shared" si="14"/>
        <v>69,1,0,12,5,7,24,19,14,20,4,3,0,4,6,0,0,0,0,0,0,0,32,2207,0,0,1,0,0,0,1,0,0,49,42642</v>
      </c>
    </row>
    <row r="825" spans="1:38" x14ac:dyDescent="0.25">
      <c r="A825" s="1">
        <v>19419</v>
      </c>
      <c r="B825" s="1">
        <v>63</v>
      </c>
      <c r="C825" s="1">
        <v>1</v>
      </c>
      <c r="D825" s="1">
        <v>0</v>
      </c>
      <c r="E825" s="1">
        <v>76</v>
      </c>
      <c r="F825" s="1">
        <v>2</v>
      </c>
      <c r="G825" s="1">
        <v>14</v>
      </c>
      <c r="H825" s="1">
        <v>28</v>
      </c>
      <c r="I825" s="1">
        <v>16</v>
      </c>
      <c r="J825" s="1">
        <v>3</v>
      </c>
      <c r="K825" s="1">
        <v>7</v>
      </c>
      <c r="L825" s="1">
        <v>4</v>
      </c>
      <c r="M825" s="1">
        <v>4</v>
      </c>
      <c r="N825" s="1">
        <v>0</v>
      </c>
      <c r="O825" s="1">
        <v>3</v>
      </c>
      <c r="P825" s="1">
        <v>9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39</v>
      </c>
      <c r="Y825" s="1">
        <v>2755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>
        <v>1</v>
      </c>
      <c r="AG825" s="1">
        <v>0</v>
      </c>
      <c r="AH825" s="1">
        <v>0</v>
      </c>
      <c r="AI825" s="1">
        <v>56</v>
      </c>
      <c r="AJ825" s="2">
        <v>42094</v>
      </c>
      <c r="AL825" t="str">
        <f t="shared" si="14"/>
        <v>63,1,0,76,2,14,28,16,3,7,4,4,0,3,9,0,0,0,0,0,0,0,39,2755,0,1,0,0,0,0,1,0,0,56,42094</v>
      </c>
    </row>
    <row r="826" spans="1:38" x14ac:dyDescent="0.25">
      <c r="A826" s="1">
        <v>82504</v>
      </c>
      <c r="B826" s="1">
        <v>1012</v>
      </c>
      <c r="C826" s="1">
        <v>0</v>
      </c>
      <c r="D826" s="1">
        <v>0</v>
      </c>
      <c r="E826" s="1">
        <v>2</v>
      </c>
      <c r="F826" s="1">
        <v>362</v>
      </c>
      <c r="G826" s="1">
        <v>50</v>
      </c>
      <c r="H826" s="1">
        <v>431</v>
      </c>
      <c r="I826" s="1">
        <v>134</v>
      </c>
      <c r="J826" s="1">
        <v>35</v>
      </c>
      <c r="K826" s="1">
        <v>54</v>
      </c>
      <c r="L826" s="1">
        <v>1</v>
      </c>
      <c r="M826" s="1">
        <v>3</v>
      </c>
      <c r="N826" s="1">
        <v>6</v>
      </c>
      <c r="O826" s="1">
        <v>7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60</v>
      </c>
      <c r="Y826" s="1">
        <v>2496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1</v>
      </c>
      <c r="AF826" s="1">
        <v>0</v>
      </c>
      <c r="AG826" s="1">
        <v>0</v>
      </c>
      <c r="AH826" s="1">
        <v>0</v>
      </c>
      <c r="AI826" s="1">
        <v>958</v>
      </c>
      <c r="AJ826" s="2">
        <v>42353</v>
      </c>
      <c r="AL826" t="str">
        <f t="shared" si="14"/>
        <v>1012,0,0,2,362,50,431,134,35,54,1,3,6,7,1,0,0,0,0,0,0,0,60,2496,0,1,0,0,0,1,0,0,0,958,42353</v>
      </c>
    </row>
    <row r="827" spans="1:38" x14ac:dyDescent="0.25">
      <c r="A827" s="1">
        <v>49667</v>
      </c>
      <c r="B827" s="1">
        <v>1357</v>
      </c>
      <c r="C827" s="1">
        <v>0</v>
      </c>
      <c r="D827" s="1">
        <v>0</v>
      </c>
      <c r="E827" s="1">
        <v>35</v>
      </c>
      <c r="F827" s="1">
        <v>1181</v>
      </c>
      <c r="G827" s="1">
        <v>26</v>
      </c>
      <c r="H827" s="1">
        <v>120</v>
      </c>
      <c r="I827" s="1">
        <v>17</v>
      </c>
      <c r="J827" s="1">
        <v>13</v>
      </c>
      <c r="K827" s="1">
        <v>39</v>
      </c>
      <c r="L827" s="1">
        <v>2</v>
      </c>
      <c r="M827" s="1">
        <v>5</v>
      </c>
      <c r="N827" s="1">
        <v>10</v>
      </c>
      <c r="O827" s="1">
        <v>5</v>
      </c>
      <c r="P827" s="1">
        <v>8</v>
      </c>
      <c r="Q827" s="1">
        <v>0</v>
      </c>
      <c r="R827" s="1">
        <v>0</v>
      </c>
      <c r="S827" s="1">
        <v>1</v>
      </c>
      <c r="T827" s="1">
        <v>0</v>
      </c>
      <c r="U827" s="1">
        <v>0</v>
      </c>
      <c r="V827" s="1">
        <v>0</v>
      </c>
      <c r="W827" s="1">
        <v>1</v>
      </c>
      <c r="X827" s="1">
        <v>65</v>
      </c>
      <c r="Y827" s="1">
        <v>2837</v>
      </c>
      <c r="Z827" s="1">
        <v>0</v>
      </c>
      <c r="AA827" s="1">
        <v>0</v>
      </c>
      <c r="AB827" s="1">
        <v>1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1</v>
      </c>
      <c r="AI827" s="1">
        <v>1318</v>
      </c>
      <c r="AJ827" s="2">
        <v>42012</v>
      </c>
      <c r="AL827" t="str">
        <f t="shared" si="14"/>
        <v>1357,0,0,35,1181,26,120,17,13,39,2,5,10,5,8,0,0,1,0,0,0,1,65,2837,0,0,1,0,0,0,0,0,1,1318,42012</v>
      </c>
    </row>
    <row r="828" spans="1:38" x14ac:dyDescent="0.25">
      <c r="A828" s="1">
        <v>61618</v>
      </c>
      <c r="B828" s="1">
        <v>1140</v>
      </c>
      <c r="C828" s="1">
        <v>0</v>
      </c>
      <c r="D828" s="1">
        <v>0</v>
      </c>
      <c r="E828" s="1">
        <v>27</v>
      </c>
      <c r="F828" s="1">
        <v>605</v>
      </c>
      <c r="G828" s="1">
        <v>91</v>
      </c>
      <c r="H828" s="1">
        <v>399</v>
      </c>
      <c r="I828" s="1">
        <v>0</v>
      </c>
      <c r="J828" s="1">
        <v>45</v>
      </c>
      <c r="K828" s="1">
        <v>205</v>
      </c>
      <c r="L828" s="1">
        <v>2</v>
      </c>
      <c r="M828" s="1">
        <v>3</v>
      </c>
      <c r="N828" s="1">
        <v>6</v>
      </c>
      <c r="O828" s="1">
        <v>8</v>
      </c>
      <c r="P828" s="1">
        <v>3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29</v>
      </c>
      <c r="Y828" s="1">
        <v>2797</v>
      </c>
      <c r="Z828" s="1">
        <v>0</v>
      </c>
      <c r="AA828" s="1">
        <v>0</v>
      </c>
      <c r="AB828" s="1">
        <v>1</v>
      </c>
      <c r="AC828" s="1">
        <v>0</v>
      </c>
      <c r="AD828" s="1">
        <v>0</v>
      </c>
      <c r="AE828" s="1">
        <v>1</v>
      </c>
      <c r="AF828" s="1">
        <v>0</v>
      </c>
      <c r="AG828" s="1">
        <v>0</v>
      </c>
      <c r="AH828" s="1">
        <v>0</v>
      </c>
      <c r="AI828" s="1">
        <v>935</v>
      </c>
      <c r="AJ828" s="2">
        <v>42052</v>
      </c>
      <c r="AL828" t="str">
        <f t="shared" si="14"/>
        <v>1140,0,0,27,605,91,399,0,45,205,2,3,6,8,3,0,0,0,0,0,0,0,29,2797,0,0,1,0,0,1,0,0,0,935,42052</v>
      </c>
    </row>
    <row r="829" spans="1:38" x14ac:dyDescent="0.25">
      <c r="A829" s="1">
        <v>55284</v>
      </c>
      <c r="B829" s="1">
        <v>701</v>
      </c>
      <c r="C829" s="1">
        <v>0</v>
      </c>
      <c r="D829" s="1">
        <v>1</v>
      </c>
      <c r="E829" s="1">
        <v>60</v>
      </c>
      <c r="F829" s="1">
        <v>547</v>
      </c>
      <c r="G829" s="1">
        <v>7</v>
      </c>
      <c r="H829" s="1">
        <v>140</v>
      </c>
      <c r="I829" s="1">
        <v>0</v>
      </c>
      <c r="J829" s="1">
        <v>7</v>
      </c>
      <c r="K829" s="1">
        <v>63</v>
      </c>
      <c r="L829" s="1">
        <v>3</v>
      </c>
      <c r="M829" s="1">
        <v>7</v>
      </c>
      <c r="N829" s="1">
        <v>5</v>
      </c>
      <c r="O829" s="1">
        <v>8</v>
      </c>
      <c r="P829" s="1">
        <v>5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64</v>
      </c>
      <c r="Y829" s="1">
        <v>2711</v>
      </c>
      <c r="Z829" s="1">
        <v>0</v>
      </c>
      <c r="AA829" s="1">
        <v>0</v>
      </c>
      <c r="AB829" s="1">
        <v>1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H829" s="1">
        <v>0</v>
      </c>
      <c r="AI829" s="1">
        <v>638</v>
      </c>
      <c r="AJ829" s="2">
        <v>42138</v>
      </c>
      <c r="AL829" t="str">
        <f t="shared" si="14"/>
        <v>701,0,1,60,547,7,140,0,7,63,3,7,5,8,5,0,0,0,0,0,0,0,64,2711,0,0,1,0,0,0,0,1,0,638,42138</v>
      </c>
    </row>
    <row r="830" spans="1:38" x14ac:dyDescent="0.25">
      <c r="A830" s="1">
        <v>49980</v>
      </c>
      <c r="B830" s="1">
        <v>181</v>
      </c>
      <c r="C830" s="1">
        <v>0</v>
      </c>
      <c r="D830" s="1">
        <v>1</v>
      </c>
      <c r="E830" s="1">
        <v>79</v>
      </c>
      <c r="F830" s="1">
        <v>104</v>
      </c>
      <c r="G830" s="1">
        <v>1</v>
      </c>
      <c r="H830" s="1">
        <v>54</v>
      </c>
      <c r="I830" s="1">
        <v>13</v>
      </c>
      <c r="J830" s="1">
        <v>9</v>
      </c>
      <c r="K830" s="1">
        <v>14</v>
      </c>
      <c r="L830" s="1">
        <v>2</v>
      </c>
      <c r="M830" s="1">
        <v>3</v>
      </c>
      <c r="N830" s="1">
        <v>1</v>
      </c>
      <c r="O830" s="1">
        <v>5</v>
      </c>
      <c r="P830" s="1">
        <v>5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57</v>
      </c>
      <c r="Y830" s="1">
        <v>2408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167</v>
      </c>
      <c r="AJ830" s="2">
        <v>42441</v>
      </c>
      <c r="AL830" t="str">
        <f t="shared" si="14"/>
        <v>181,0,1,79,104,1,54,13,9,14,2,3,1,5,5,0,0,0,0,0,0,0,57,2408,0,0,1,0,0,0,1,0,0,167,42441</v>
      </c>
    </row>
    <row r="831" spans="1:38" x14ac:dyDescent="0.25">
      <c r="A831" s="1">
        <v>15072</v>
      </c>
      <c r="B831" s="1">
        <v>35</v>
      </c>
      <c r="C831" s="1">
        <v>2</v>
      </c>
      <c r="D831" s="1">
        <v>0</v>
      </c>
      <c r="E831" s="1">
        <v>96</v>
      </c>
      <c r="F831" s="1">
        <v>8</v>
      </c>
      <c r="G831" s="1">
        <v>2</v>
      </c>
      <c r="H831" s="1">
        <v>15</v>
      </c>
      <c r="I831" s="1">
        <v>0</v>
      </c>
      <c r="J831" s="1">
        <v>10</v>
      </c>
      <c r="K831" s="1">
        <v>18</v>
      </c>
      <c r="L831" s="1">
        <v>4</v>
      </c>
      <c r="M831" s="1">
        <v>3</v>
      </c>
      <c r="N831" s="1">
        <v>1</v>
      </c>
      <c r="O831" s="1">
        <v>3</v>
      </c>
      <c r="P831" s="1">
        <v>5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40</v>
      </c>
      <c r="Y831" s="1">
        <v>2574</v>
      </c>
      <c r="Z831" s="1">
        <v>0</v>
      </c>
      <c r="AA831" s="1">
        <v>1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17</v>
      </c>
      <c r="AJ831" s="2">
        <v>42275</v>
      </c>
      <c r="AL831" t="str">
        <f t="shared" si="14"/>
        <v>35,2,0,96,8,2,15,0,10,18,4,3,1,3,5,0,0,0,0,0,0,0,40,2574,0,1,0,0,0,0,1,0,0,17,42275</v>
      </c>
    </row>
    <row r="832" spans="1:38" x14ac:dyDescent="0.25">
      <c r="A832" s="1">
        <v>49166</v>
      </c>
      <c r="B832" s="1">
        <v>258</v>
      </c>
      <c r="C832" s="1">
        <v>0</v>
      </c>
      <c r="D832" s="1">
        <v>1</v>
      </c>
      <c r="E832" s="1">
        <v>17</v>
      </c>
      <c r="F832" s="1">
        <v>224</v>
      </c>
      <c r="G832" s="1">
        <v>2</v>
      </c>
      <c r="H832" s="1">
        <v>25</v>
      </c>
      <c r="I832" s="1">
        <v>7</v>
      </c>
      <c r="J832" s="1">
        <v>0</v>
      </c>
      <c r="K832" s="1">
        <v>110</v>
      </c>
      <c r="L832" s="1">
        <v>2</v>
      </c>
      <c r="M832" s="1">
        <v>5</v>
      </c>
      <c r="N832" s="1">
        <v>3</v>
      </c>
      <c r="O832" s="1">
        <v>3</v>
      </c>
      <c r="P832" s="1">
        <v>6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46</v>
      </c>
      <c r="Y832" s="1">
        <v>2540</v>
      </c>
      <c r="Z832" s="1">
        <v>0</v>
      </c>
      <c r="AA832" s="1">
        <v>0</v>
      </c>
      <c r="AB832" s="1">
        <v>1</v>
      </c>
      <c r="AC832" s="1">
        <v>0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148</v>
      </c>
      <c r="AJ832" s="2">
        <v>42309</v>
      </c>
      <c r="AL832" t="str">
        <f t="shared" si="14"/>
        <v>258,0,1,17,224,2,25,7,0,110,2,5,3,3,6,0,0,0,0,0,0,0,46,2540,0,0,1,0,0,0,1,0,0,148,42309</v>
      </c>
    </row>
    <row r="833" spans="1:38" x14ac:dyDescent="0.25">
      <c r="A833" s="1">
        <v>65324</v>
      </c>
      <c r="B833" s="1">
        <v>539</v>
      </c>
      <c r="C833" s="1">
        <v>0</v>
      </c>
      <c r="D833" s="1">
        <v>1</v>
      </c>
      <c r="E833" s="1">
        <v>0</v>
      </c>
      <c r="F833" s="1">
        <v>384</v>
      </c>
      <c r="G833" s="1">
        <v>0</v>
      </c>
      <c r="H833" s="1">
        <v>102</v>
      </c>
      <c r="I833" s="1">
        <v>21</v>
      </c>
      <c r="J833" s="1">
        <v>32</v>
      </c>
      <c r="K833" s="1">
        <v>5</v>
      </c>
      <c r="L833" s="1">
        <v>3</v>
      </c>
      <c r="M833" s="1">
        <v>6</v>
      </c>
      <c r="N833" s="1">
        <v>2</v>
      </c>
      <c r="O833" s="1">
        <v>9</v>
      </c>
      <c r="P833" s="1">
        <v>4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66</v>
      </c>
      <c r="Y833" s="1">
        <v>2328</v>
      </c>
      <c r="Z833" s="1">
        <v>0</v>
      </c>
      <c r="AA833" s="1">
        <v>1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1</v>
      </c>
      <c r="AI833" s="1">
        <v>534</v>
      </c>
      <c r="AJ833" s="2">
        <v>42521</v>
      </c>
      <c r="AL833" t="str">
        <f t="shared" si="14"/>
        <v>539,0,1,0,384,0,102,21,32,5,3,6,2,9,4,0,0,0,0,0,0,0,66,2328,0,1,0,0,0,0,0,0,1,534,42521</v>
      </c>
    </row>
    <row r="834" spans="1:38" x14ac:dyDescent="0.25">
      <c r="A834" s="1">
        <v>82347</v>
      </c>
      <c r="B834" s="1">
        <v>1790</v>
      </c>
      <c r="C834" s="1">
        <v>0</v>
      </c>
      <c r="D834" s="1">
        <v>0</v>
      </c>
      <c r="E834" s="1">
        <v>38</v>
      </c>
      <c r="F834" s="1">
        <v>556</v>
      </c>
      <c r="G834" s="1">
        <v>54</v>
      </c>
      <c r="H834" s="1">
        <v>845</v>
      </c>
      <c r="I834" s="1">
        <v>202</v>
      </c>
      <c r="J834" s="1">
        <v>133</v>
      </c>
      <c r="K834" s="1">
        <v>63</v>
      </c>
      <c r="L834" s="1">
        <v>1</v>
      </c>
      <c r="M834" s="1">
        <v>7</v>
      </c>
      <c r="N834" s="1">
        <v>7</v>
      </c>
      <c r="O834" s="1">
        <v>10</v>
      </c>
      <c r="P834" s="1">
        <v>3</v>
      </c>
      <c r="Q834" s="1">
        <v>1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63</v>
      </c>
      <c r="Y834" s="1">
        <v>2759</v>
      </c>
      <c r="Z834" s="1">
        <v>0</v>
      </c>
      <c r="AA834" s="1">
        <v>1</v>
      </c>
      <c r="AB834" s="1">
        <v>0</v>
      </c>
      <c r="AC834" s="1">
        <v>0</v>
      </c>
      <c r="AD834" s="1">
        <v>0</v>
      </c>
      <c r="AE834" s="1">
        <v>1</v>
      </c>
      <c r="AF834" s="1">
        <v>0</v>
      </c>
      <c r="AG834" s="1">
        <v>0</v>
      </c>
      <c r="AH834" s="1">
        <v>0</v>
      </c>
      <c r="AI834" s="1">
        <v>1727</v>
      </c>
      <c r="AJ834" s="2">
        <v>42090</v>
      </c>
      <c r="AL834" t="str">
        <f t="shared" si="14"/>
        <v>1790,0,0,38,556,54,845,202,133,63,1,7,7,10,3,1,0,1,0,0,0,0,63,2759,0,1,0,0,0,1,0,0,0,1727,42090</v>
      </c>
    </row>
    <row r="835" spans="1:38" x14ac:dyDescent="0.25">
      <c r="A835" s="1">
        <v>30843</v>
      </c>
      <c r="B835" s="1">
        <v>26</v>
      </c>
      <c r="C835" s="1">
        <v>1</v>
      </c>
      <c r="D835" s="1">
        <v>1</v>
      </c>
      <c r="E835" s="1">
        <v>43</v>
      </c>
      <c r="F835" s="1">
        <v>24</v>
      </c>
      <c r="G835" s="1">
        <v>0</v>
      </c>
      <c r="H835" s="1">
        <v>2</v>
      </c>
      <c r="I835" s="1">
        <v>0</v>
      </c>
      <c r="J835" s="1">
        <v>0</v>
      </c>
      <c r="K835" s="1">
        <v>9</v>
      </c>
      <c r="L835" s="1">
        <v>2</v>
      </c>
      <c r="M835" s="1">
        <v>1</v>
      </c>
      <c r="N835" s="1">
        <v>1</v>
      </c>
      <c r="O835" s="1">
        <v>2</v>
      </c>
      <c r="P835" s="1">
        <v>5</v>
      </c>
      <c r="Q835" s="1">
        <v>0</v>
      </c>
      <c r="R835" s="1">
        <v>0</v>
      </c>
      <c r="S835" s="1">
        <v>1</v>
      </c>
      <c r="T835" s="1">
        <v>0</v>
      </c>
      <c r="U835" s="1">
        <v>0</v>
      </c>
      <c r="V835" s="1">
        <v>0</v>
      </c>
      <c r="W835" s="1">
        <v>0</v>
      </c>
      <c r="X835" s="1">
        <v>54</v>
      </c>
      <c r="Y835" s="1">
        <v>2193</v>
      </c>
      <c r="Z835" s="1">
        <v>0</v>
      </c>
      <c r="AA835" s="1">
        <v>0</v>
      </c>
      <c r="AB835" s="1">
        <v>0</v>
      </c>
      <c r="AC835" s="1">
        <v>1</v>
      </c>
      <c r="AD835" s="1">
        <v>0</v>
      </c>
      <c r="AE835" s="1">
        <v>0</v>
      </c>
      <c r="AF835" s="1">
        <v>0</v>
      </c>
      <c r="AG835" s="1">
        <v>0</v>
      </c>
      <c r="AH835" s="1">
        <v>1</v>
      </c>
      <c r="AI835" s="1">
        <v>17</v>
      </c>
      <c r="AJ835" s="2">
        <v>42656</v>
      </c>
      <c r="AL835" t="str">
        <f t="shared" si="14"/>
        <v>26,1,1,43,24,0,2,0,0,9,2,1,1,2,5,0,0,1,0,0,0,0,54,2193,0,0,0,1,0,0,0,0,1,17,42656</v>
      </c>
    </row>
    <row r="836" spans="1:38" x14ac:dyDescent="0.25">
      <c r="A836" s="1">
        <v>73803</v>
      </c>
      <c r="B836" s="1">
        <v>1354</v>
      </c>
      <c r="C836" s="1">
        <v>0</v>
      </c>
      <c r="D836" s="1">
        <v>1</v>
      </c>
      <c r="E836" s="1">
        <v>61</v>
      </c>
      <c r="F836" s="1">
        <v>833</v>
      </c>
      <c r="G836" s="1">
        <v>80</v>
      </c>
      <c r="H836" s="1">
        <v>363</v>
      </c>
      <c r="I836" s="1">
        <v>52</v>
      </c>
      <c r="J836" s="1">
        <v>26</v>
      </c>
      <c r="K836" s="1">
        <v>174</v>
      </c>
      <c r="L836" s="1">
        <v>2</v>
      </c>
      <c r="M836" s="1">
        <v>9</v>
      </c>
      <c r="N836" s="1">
        <v>5</v>
      </c>
      <c r="O836" s="1">
        <v>6</v>
      </c>
      <c r="P836" s="1">
        <v>6</v>
      </c>
      <c r="Q836" s="1">
        <v>0</v>
      </c>
      <c r="R836" s="1">
        <v>0</v>
      </c>
      <c r="S836" s="1">
        <v>1</v>
      </c>
      <c r="T836" s="1">
        <v>0</v>
      </c>
      <c r="U836" s="1">
        <v>0</v>
      </c>
      <c r="V836" s="1">
        <v>0</v>
      </c>
      <c r="W836" s="1">
        <v>1</v>
      </c>
      <c r="X836" s="1">
        <v>63</v>
      </c>
      <c r="Y836" s="1">
        <v>2856</v>
      </c>
      <c r="Z836" s="1">
        <v>0</v>
      </c>
      <c r="AA836" s="1">
        <v>1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0</v>
      </c>
      <c r="AH836" s="1">
        <v>0</v>
      </c>
      <c r="AI836" s="1">
        <v>1180</v>
      </c>
      <c r="AJ836" s="2">
        <v>41993</v>
      </c>
      <c r="AL836" t="str">
        <f t="shared" si="14"/>
        <v>1354,0,1,61,833,80,363,52,26,174,2,9,5,6,6,0,0,1,0,0,0,1,63,2856,0,1,0,0,0,0,1,0,0,1180,41993</v>
      </c>
    </row>
    <row r="837" spans="1:38" x14ac:dyDescent="0.25">
      <c r="A837" s="1">
        <v>60474</v>
      </c>
      <c r="B837" s="1">
        <v>1010</v>
      </c>
      <c r="C837" s="1">
        <v>0</v>
      </c>
      <c r="D837" s="1">
        <v>1</v>
      </c>
      <c r="E837" s="1">
        <v>25</v>
      </c>
      <c r="F837" s="1">
        <v>265</v>
      </c>
      <c r="G837" s="1">
        <v>199</v>
      </c>
      <c r="H837" s="1">
        <v>303</v>
      </c>
      <c r="I837" s="1">
        <v>234</v>
      </c>
      <c r="J837" s="1">
        <v>9</v>
      </c>
      <c r="K837" s="1">
        <v>170</v>
      </c>
      <c r="L837" s="1">
        <v>7</v>
      </c>
      <c r="M837" s="1">
        <v>10</v>
      </c>
      <c r="N837" s="1">
        <v>2</v>
      </c>
      <c r="O837" s="1">
        <v>12</v>
      </c>
      <c r="P837" s="1">
        <v>7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41</v>
      </c>
      <c r="Y837" s="1">
        <v>2613</v>
      </c>
      <c r="Z837" s="1">
        <v>0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1</v>
      </c>
      <c r="AG837" s="1">
        <v>0</v>
      </c>
      <c r="AH837" s="1">
        <v>0</v>
      </c>
      <c r="AI837" s="1">
        <v>840</v>
      </c>
      <c r="AJ837" s="2">
        <v>42236</v>
      </c>
      <c r="AL837" t="str">
        <f t="shared" si="14"/>
        <v>1010,0,1,25,265,199,303,234,9,170,7,10,2,12,7,0,0,0,0,0,0,0,41,2613,0,0,1,0,0,0,1,0,0,840,42236</v>
      </c>
    </row>
    <row r="838" spans="1:38" x14ac:dyDescent="0.25">
      <c r="A838" s="1">
        <v>38576</v>
      </c>
      <c r="B838" s="1">
        <v>41</v>
      </c>
      <c r="C838" s="1">
        <v>0</v>
      </c>
      <c r="D838" s="1">
        <v>1</v>
      </c>
      <c r="E838" s="1">
        <v>2</v>
      </c>
      <c r="F838" s="1">
        <v>34</v>
      </c>
      <c r="G838" s="1">
        <v>0</v>
      </c>
      <c r="H838" s="1">
        <v>7</v>
      </c>
      <c r="I838" s="1">
        <v>0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3</v>
      </c>
      <c r="P838" s="1">
        <v>7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47</v>
      </c>
      <c r="Y838" s="1">
        <v>2276</v>
      </c>
      <c r="Z838" s="1">
        <v>0</v>
      </c>
      <c r="AA838" s="1">
        <v>1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H838" s="1">
        <v>0</v>
      </c>
      <c r="AI838" s="1">
        <v>41</v>
      </c>
      <c r="AJ838" s="2">
        <v>42573</v>
      </c>
      <c r="AL838" t="str">
        <f t="shared" si="14"/>
        <v>41,0,1,2,34,0,7,0,0,0,1,1,0,3,7,0,0,0,0,0,0,0,47,2276,0,1,0,0,0,0,0,1,0,41,42573</v>
      </c>
    </row>
    <row r="839" spans="1:38" x14ac:dyDescent="0.25">
      <c r="A839" s="1">
        <v>55357</v>
      </c>
      <c r="B839" s="1">
        <v>663</v>
      </c>
      <c r="C839" s="1">
        <v>2</v>
      </c>
      <c r="D839" s="1">
        <v>0</v>
      </c>
      <c r="E839" s="1">
        <v>66</v>
      </c>
      <c r="F839" s="1">
        <v>374</v>
      </c>
      <c r="G839" s="1">
        <v>64</v>
      </c>
      <c r="H839" s="1">
        <v>116</v>
      </c>
      <c r="I839" s="1">
        <v>84</v>
      </c>
      <c r="J839" s="1">
        <v>25</v>
      </c>
      <c r="K839" s="1">
        <v>64</v>
      </c>
      <c r="L839" s="1">
        <v>3</v>
      </c>
      <c r="M839" s="1">
        <v>6</v>
      </c>
      <c r="N839" s="1">
        <v>2</v>
      </c>
      <c r="O839" s="1">
        <v>11</v>
      </c>
      <c r="P839" s="1">
        <v>5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35</v>
      </c>
      <c r="Y839" s="1">
        <v>2654</v>
      </c>
      <c r="Z839" s="1">
        <v>0</v>
      </c>
      <c r="AA839" s="1">
        <v>1</v>
      </c>
      <c r="AB839" s="1">
        <v>0</v>
      </c>
      <c r="AC839" s="1">
        <v>0</v>
      </c>
      <c r="AD839" s="1">
        <v>0</v>
      </c>
      <c r="AE839" s="1">
        <v>0</v>
      </c>
      <c r="AF839" s="1">
        <v>1</v>
      </c>
      <c r="AG839" s="1">
        <v>0</v>
      </c>
      <c r="AH839" s="1">
        <v>0</v>
      </c>
      <c r="AI839" s="1">
        <v>599</v>
      </c>
      <c r="AJ839" s="2">
        <v>42195</v>
      </c>
      <c r="AL839" t="str">
        <f t="shared" si="14"/>
        <v>663,2,0,66,374,64,116,84,25,64,3,6,2,11,5,0,0,0,0,0,0,0,35,2654,0,1,0,0,0,0,1,0,0,599,42195</v>
      </c>
    </row>
    <row r="840" spans="1:38" x14ac:dyDescent="0.25">
      <c r="A840" s="1">
        <v>37758</v>
      </c>
      <c r="B840" s="1">
        <v>39</v>
      </c>
      <c r="C840" s="1">
        <v>1</v>
      </c>
      <c r="D840" s="1">
        <v>1</v>
      </c>
      <c r="E840" s="1">
        <v>49</v>
      </c>
      <c r="F840" s="1">
        <v>27</v>
      </c>
      <c r="G840" s="1">
        <v>2</v>
      </c>
      <c r="H840" s="1">
        <v>10</v>
      </c>
      <c r="I840" s="1">
        <v>0</v>
      </c>
      <c r="J840" s="1">
        <v>0</v>
      </c>
      <c r="K840" s="1">
        <v>1</v>
      </c>
      <c r="L840" s="1">
        <v>2</v>
      </c>
      <c r="M840" s="1">
        <v>1</v>
      </c>
      <c r="N840" s="1">
        <v>0</v>
      </c>
      <c r="O840" s="1">
        <v>3</v>
      </c>
      <c r="P840" s="1">
        <v>8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54</v>
      </c>
      <c r="Y840" s="1">
        <v>2792</v>
      </c>
      <c r="Z840" s="1">
        <v>0</v>
      </c>
      <c r="AA840" s="1">
        <v>0</v>
      </c>
      <c r="AB840" s="1">
        <v>0</v>
      </c>
      <c r="AC840" s="1">
        <v>1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38</v>
      </c>
      <c r="AJ840" s="2">
        <v>42057</v>
      </c>
      <c r="AL840" t="str">
        <f t="shared" si="14"/>
        <v>39,1,1,49,27,2,10,0,0,1,2,1,0,3,8,0,0,0,0,0,0,0,54,2792,0,0,0,1,0,0,1,0,0,38,42057</v>
      </c>
    </row>
    <row r="841" spans="1:38" x14ac:dyDescent="0.25">
      <c r="A841" s="1">
        <v>85710</v>
      </c>
      <c r="B841" s="1">
        <v>1029</v>
      </c>
      <c r="C841" s="1">
        <v>0</v>
      </c>
      <c r="D841" s="1">
        <v>0</v>
      </c>
      <c r="E841" s="1">
        <v>5</v>
      </c>
      <c r="F841" s="1">
        <v>600</v>
      </c>
      <c r="G841" s="1">
        <v>20</v>
      </c>
      <c r="H841" s="1">
        <v>350</v>
      </c>
      <c r="I841" s="1">
        <v>29</v>
      </c>
      <c r="J841" s="1">
        <v>30</v>
      </c>
      <c r="K841" s="1">
        <v>33</v>
      </c>
      <c r="L841" s="1">
        <v>1</v>
      </c>
      <c r="M841" s="1">
        <v>6</v>
      </c>
      <c r="N841" s="1">
        <v>9</v>
      </c>
      <c r="O841" s="1">
        <v>10</v>
      </c>
      <c r="P841" s="1">
        <v>2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V841" s="1">
        <v>0</v>
      </c>
      <c r="W841" s="1">
        <v>0</v>
      </c>
      <c r="X841" s="1">
        <v>31</v>
      </c>
      <c r="Y841" s="1">
        <v>2579</v>
      </c>
      <c r="Z841" s="1">
        <v>0</v>
      </c>
      <c r="AA841" s="1">
        <v>1</v>
      </c>
      <c r="AB841" s="1">
        <v>0</v>
      </c>
      <c r="AC841" s="1">
        <v>0</v>
      </c>
      <c r="AD841" s="1">
        <v>0</v>
      </c>
      <c r="AE841" s="1">
        <v>1</v>
      </c>
      <c r="AF841" s="1">
        <v>0</v>
      </c>
      <c r="AG841" s="1">
        <v>0</v>
      </c>
      <c r="AH841" s="1">
        <v>0</v>
      </c>
      <c r="AI841" s="1">
        <v>996</v>
      </c>
      <c r="AJ841" s="2">
        <v>42270</v>
      </c>
      <c r="AL841" t="str">
        <f t="shared" si="14"/>
        <v>1029,0,0,5,600,20,350,29,30,33,1,6,9,10,2,0,0,0,0,1,0,0,31,2579,0,1,0,0,0,1,0,0,0,996,42270</v>
      </c>
    </row>
    <row r="842" spans="1:38" x14ac:dyDescent="0.25">
      <c r="A842" s="1">
        <v>23228</v>
      </c>
      <c r="B842" s="1">
        <v>40</v>
      </c>
      <c r="C842" s="1">
        <v>1</v>
      </c>
      <c r="D842" s="1">
        <v>0</v>
      </c>
      <c r="E842" s="1">
        <v>71</v>
      </c>
      <c r="F842" s="1">
        <v>13</v>
      </c>
      <c r="G842" s="1">
        <v>2</v>
      </c>
      <c r="H842" s="1">
        <v>18</v>
      </c>
      <c r="I842" s="1">
        <v>6</v>
      </c>
      <c r="J842" s="1">
        <v>1</v>
      </c>
      <c r="K842" s="1">
        <v>0</v>
      </c>
      <c r="L842" s="1">
        <v>2</v>
      </c>
      <c r="M842" s="1">
        <v>2</v>
      </c>
      <c r="N842" s="1">
        <v>0</v>
      </c>
      <c r="O842" s="1">
        <v>3</v>
      </c>
      <c r="P842" s="1">
        <v>8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51</v>
      </c>
      <c r="Y842" s="1">
        <v>2313</v>
      </c>
      <c r="Z842" s="1">
        <v>0</v>
      </c>
      <c r="AA842" s="1">
        <v>0</v>
      </c>
      <c r="AB842" s="1">
        <v>0</v>
      </c>
      <c r="AC842" s="1">
        <v>1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40</v>
      </c>
      <c r="AJ842" s="2">
        <v>42536</v>
      </c>
      <c r="AL842" t="str">
        <f t="shared" si="14"/>
        <v>40,1,0,71,13,2,18,6,1,0,2,2,0,3,8,0,0,0,0,0,0,0,51,2313,0,0,0,1,0,0,1,0,0,40,42536</v>
      </c>
    </row>
    <row r="843" spans="1:38" x14ac:dyDescent="0.25">
      <c r="A843" s="1">
        <v>44602</v>
      </c>
      <c r="B843" s="1">
        <v>258</v>
      </c>
      <c r="C843" s="1">
        <v>1</v>
      </c>
      <c r="D843" s="1">
        <v>1</v>
      </c>
      <c r="E843" s="1">
        <v>35</v>
      </c>
      <c r="F843" s="1">
        <v>167</v>
      </c>
      <c r="G843" s="1">
        <v>2</v>
      </c>
      <c r="H843" s="1">
        <v>89</v>
      </c>
      <c r="I843" s="1">
        <v>0</v>
      </c>
      <c r="J843" s="1">
        <v>0</v>
      </c>
      <c r="K843" s="1">
        <v>34</v>
      </c>
      <c r="L843" s="1">
        <v>6</v>
      </c>
      <c r="M843" s="1">
        <v>6</v>
      </c>
      <c r="N843" s="1">
        <v>1</v>
      </c>
      <c r="O843" s="1">
        <v>4</v>
      </c>
      <c r="P843" s="1">
        <v>8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51</v>
      </c>
      <c r="Y843" s="1">
        <v>2293</v>
      </c>
      <c r="Z843" s="1">
        <v>0</v>
      </c>
      <c r="AA843" s="1">
        <v>0</v>
      </c>
      <c r="AB843" s="1">
        <v>0</v>
      </c>
      <c r="AC843" s="1">
        <v>1</v>
      </c>
      <c r="AD843" s="1">
        <v>0</v>
      </c>
      <c r="AE843" s="1">
        <v>0</v>
      </c>
      <c r="AF843" s="1">
        <v>0</v>
      </c>
      <c r="AG843" s="1">
        <v>1</v>
      </c>
      <c r="AH843" s="1">
        <v>0</v>
      </c>
      <c r="AI843" s="1">
        <v>224</v>
      </c>
      <c r="AJ843" s="2">
        <v>42556</v>
      </c>
      <c r="AL843" t="str">
        <f t="shared" si="14"/>
        <v>258,1,1,35,167,2,89,0,0,34,6,6,1,4,8,0,0,0,0,0,0,0,51,2293,0,0,0,1,0,0,0,1,0,224,42556</v>
      </c>
    </row>
    <row r="844" spans="1:38" x14ac:dyDescent="0.25">
      <c r="A844" s="1">
        <v>7500</v>
      </c>
      <c r="B844" s="1">
        <v>10</v>
      </c>
      <c r="C844" s="1">
        <v>0</v>
      </c>
      <c r="D844" s="1">
        <v>0</v>
      </c>
      <c r="E844" s="1">
        <v>94</v>
      </c>
      <c r="F844" s="1">
        <v>0</v>
      </c>
      <c r="G844" s="1">
        <v>2</v>
      </c>
      <c r="H844" s="1">
        <v>3</v>
      </c>
      <c r="I844" s="1">
        <v>4</v>
      </c>
      <c r="J844" s="1">
        <v>1</v>
      </c>
      <c r="K844" s="1">
        <v>5</v>
      </c>
      <c r="L844" s="1">
        <v>1</v>
      </c>
      <c r="M844" s="1">
        <v>0</v>
      </c>
      <c r="N844" s="1">
        <v>0</v>
      </c>
      <c r="O844" s="1">
        <v>3</v>
      </c>
      <c r="P844" s="1">
        <v>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33</v>
      </c>
      <c r="Y844" s="1">
        <v>2695</v>
      </c>
      <c r="Z844" s="1">
        <v>0</v>
      </c>
      <c r="AA844" s="1">
        <v>1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0</v>
      </c>
      <c r="AH844" s="1">
        <v>0</v>
      </c>
      <c r="AI844" s="1">
        <v>5</v>
      </c>
      <c r="AJ844" s="2">
        <v>42154</v>
      </c>
      <c r="AL844" t="str">
        <f t="shared" si="14"/>
        <v>10,0,0,94,0,2,3,4,1,5,1,0,0,3,6,0,0,0,0,0,0,0,33,2695,0,1,0,0,0,0,1,0,0,5,42154</v>
      </c>
    </row>
    <row r="845" spans="1:38" x14ac:dyDescent="0.25">
      <c r="A845" s="1">
        <v>38683</v>
      </c>
      <c r="B845" s="1">
        <v>275</v>
      </c>
      <c r="C845" s="1">
        <v>1</v>
      </c>
      <c r="D845" s="1">
        <v>0</v>
      </c>
      <c r="E845" s="1">
        <v>80</v>
      </c>
      <c r="F845" s="1">
        <v>46</v>
      </c>
      <c r="G845" s="1">
        <v>35</v>
      </c>
      <c r="H845" s="1">
        <v>69</v>
      </c>
      <c r="I845" s="1">
        <v>84</v>
      </c>
      <c r="J845" s="1">
        <v>41</v>
      </c>
      <c r="K845" s="1">
        <v>66</v>
      </c>
      <c r="L845" s="1">
        <v>6</v>
      </c>
      <c r="M845" s="1">
        <v>4</v>
      </c>
      <c r="N845" s="1">
        <v>1</v>
      </c>
      <c r="O845" s="1">
        <v>6</v>
      </c>
      <c r="P845" s="1">
        <v>7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31</v>
      </c>
      <c r="Y845" s="1">
        <v>2792</v>
      </c>
      <c r="Z845" s="1">
        <v>0</v>
      </c>
      <c r="AA845" s="1">
        <v>0</v>
      </c>
      <c r="AB845" s="1">
        <v>0</v>
      </c>
      <c r="AC845" s="1">
        <v>1</v>
      </c>
      <c r="AD845" s="1">
        <v>0</v>
      </c>
      <c r="AE845" s="1">
        <v>1</v>
      </c>
      <c r="AF845" s="1">
        <v>0</v>
      </c>
      <c r="AG845" s="1">
        <v>0</v>
      </c>
      <c r="AH845" s="1">
        <v>0</v>
      </c>
      <c r="AI845" s="1">
        <v>209</v>
      </c>
      <c r="AJ845" s="2">
        <v>42057</v>
      </c>
      <c r="AL845" t="str">
        <f t="shared" si="14"/>
        <v>275,1,0,80,46,35,69,84,41,66,6,4,1,6,7,0,0,0,0,0,0,0,31,2792,0,0,0,1,0,1,0,0,0,209,42057</v>
      </c>
    </row>
    <row r="846" spans="1:38" x14ac:dyDescent="0.25">
      <c r="A846" s="1">
        <v>49514</v>
      </c>
      <c r="B846" s="1">
        <v>276</v>
      </c>
      <c r="C846" s="1">
        <v>1</v>
      </c>
      <c r="D846" s="1">
        <v>0</v>
      </c>
      <c r="E846" s="1">
        <v>61</v>
      </c>
      <c r="F846" s="1">
        <v>88</v>
      </c>
      <c r="G846" s="1">
        <v>39</v>
      </c>
      <c r="H846" s="1">
        <v>78</v>
      </c>
      <c r="I846" s="1">
        <v>58</v>
      </c>
      <c r="J846" s="1">
        <v>13</v>
      </c>
      <c r="K846" s="1">
        <v>93</v>
      </c>
      <c r="L846" s="1">
        <v>2</v>
      </c>
      <c r="M846" s="1">
        <v>6</v>
      </c>
      <c r="N846" s="1">
        <v>1</v>
      </c>
      <c r="O846" s="1">
        <v>4</v>
      </c>
      <c r="P846" s="1">
        <v>7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45</v>
      </c>
      <c r="Y846" s="1">
        <v>2353</v>
      </c>
      <c r="Z846" s="1">
        <v>0</v>
      </c>
      <c r="AA846" s="1">
        <v>0</v>
      </c>
      <c r="AB846" s="1">
        <v>1</v>
      </c>
      <c r="AC846" s="1">
        <v>0</v>
      </c>
      <c r="AD846" s="1">
        <v>0</v>
      </c>
      <c r="AE846" s="1">
        <v>1</v>
      </c>
      <c r="AF846" s="1">
        <v>0</v>
      </c>
      <c r="AG846" s="1">
        <v>0</v>
      </c>
      <c r="AH846" s="1">
        <v>0</v>
      </c>
      <c r="AI846" s="1">
        <v>183</v>
      </c>
      <c r="AJ846" s="2">
        <v>42496</v>
      </c>
      <c r="AL846" t="str">
        <f t="shared" si="14"/>
        <v>276,1,0,61,88,39,78,58,13,93,2,6,1,4,7,0,0,0,0,0,0,0,45,2353,0,0,1,0,0,1,0,0,0,183,42496</v>
      </c>
    </row>
    <row r="847" spans="1:38" x14ac:dyDescent="0.25">
      <c r="A847" s="1">
        <v>57906</v>
      </c>
      <c r="B847" s="1">
        <v>386</v>
      </c>
      <c r="C847" s="1">
        <v>0</v>
      </c>
      <c r="D847" s="1">
        <v>1</v>
      </c>
      <c r="E847" s="1">
        <v>29</v>
      </c>
      <c r="F847" s="1">
        <v>243</v>
      </c>
      <c r="G847" s="1">
        <v>11</v>
      </c>
      <c r="H847" s="1">
        <v>119</v>
      </c>
      <c r="I847" s="1">
        <v>10</v>
      </c>
      <c r="J847" s="1">
        <v>3</v>
      </c>
      <c r="K847" s="1">
        <v>15</v>
      </c>
      <c r="L847" s="1">
        <v>3</v>
      </c>
      <c r="M847" s="1">
        <v>4</v>
      </c>
      <c r="N847" s="1">
        <v>2</v>
      </c>
      <c r="O847" s="1">
        <v>8</v>
      </c>
      <c r="P847" s="1">
        <v>4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47</v>
      </c>
      <c r="Y847" s="1">
        <v>2542</v>
      </c>
      <c r="Z847" s="1">
        <v>0</v>
      </c>
      <c r="AA847" s="1">
        <v>0</v>
      </c>
      <c r="AB847" s="1">
        <v>0</v>
      </c>
      <c r="AC847" s="1">
        <v>1</v>
      </c>
      <c r="AD847" s="1">
        <v>0</v>
      </c>
      <c r="AE847" s="1">
        <v>0</v>
      </c>
      <c r="AF847" s="1">
        <v>0</v>
      </c>
      <c r="AG847" s="1">
        <v>0</v>
      </c>
      <c r="AH847" s="1">
        <v>1</v>
      </c>
      <c r="AI847" s="1">
        <v>371</v>
      </c>
      <c r="AJ847" s="2">
        <v>42307</v>
      </c>
      <c r="AL847" t="str">
        <f t="shared" si="14"/>
        <v>386,0,1,29,243,11,119,10,3,15,3,4,2,8,4,0,0,0,0,0,0,0,47,2542,0,0,0,1,0,0,0,0,1,371,42307</v>
      </c>
    </row>
    <row r="848" spans="1:38" x14ac:dyDescent="0.25">
      <c r="A848" s="1">
        <v>43456</v>
      </c>
      <c r="B848" s="1">
        <v>386</v>
      </c>
      <c r="C848" s="1">
        <v>0</v>
      </c>
      <c r="D848" s="1">
        <v>1</v>
      </c>
      <c r="E848" s="1">
        <v>0</v>
      </c>
      <c r="F848" s="1">
        <v>275</v>
      </c>
      <c r="G848" s="1">
        <v>11</v>
      </c>
      <c r="H848" s="1">
        <v>68</v>
      </c>
      <c r="I848" s="1">
        <v>25</v>
      </c>
      <c r="J848" s="1">
        <v>7</v>
      </c>
      <c r="K848" s="1">
        <v>7</v>
      </c>
      <c r="L848" s="1">
        <v>3</v>
      </c>
      <c r="M848" s="1">
        <v>5</v>
      </c>
      <c r="N848" s="1">
        <v>1</v>
      </c>
      <c r="O848" s="1">
        <v>8</v>
      </c>
      <c r="P848" s="1">
        <v>5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54</v>
      </c>
      <c r="Y848" s="1">
        <v>2619</v>
      </c>
      <c r="Z848" s="1">
        <v>0</v>
      </c>
      <c r="AA848" s="1">
        <v>0</v>
      </c>
      <c r="AB848" s="1">
        <v>1</v>
      </c>
      <c r="AC848" s="1">
        <v>0</v>
      </c>
      <c r="AD848" s="1">
        <v>0</v>
      </c>
      <c r="AE848" s="1">
        <v>0</v>
      </c>
      <c r="AF848" s="1">
        <v>0</v>
      </c>
      <c r="AG848" s="1">
        <v>1</v>
      </c>
      <c r="AH848" s="1">
        <v>0</v>
      </c>
      <c r="AI848" s="1">
        <v>379</v>
      </c>
      <c r="AJ848" s="2">
        <v>42230</v>
      </c>
      <c r="AL848" t="str">
        <f t="shared" si="14"/>
        <v>386,0,1,0,275,11,68,25,7,7,3,5,1,8,5,0,0,0,0,0,0,0,54,2619,0,0,1,0,0,0,0,1,0,379,42230</v>
      </c>
    </row>
    <row r="849" spans="1:38" x14ac:dyDescent="0.25">
      <c r="A849" s="1">
        <v>19485</v>
      </c>
      <c r="B849" s="1">
        <v>10</v>
      </c>
      <c r="C849" s="1">
        <v>2</v>
      </c>
      <c r="D849" s="1">
        <v>0</v>
      </c>
      <c r="E849" s="1">
        <v>80</v>
      </c>
      <c r="F849" s="1">
        <v>6</v>
      </c>
      <c r="G849" s="1">
        <v>0</v>
      </c>
      <c r="H849" s="1">
        <v>4</v>
      </c>
      <c r="I849" s="1">
        <v>0</v>
      </c>
      <c r="J849" s="1">
        <v>0</v>
      </c>
      <c r="K849" s="1">
        <v>0</v>
      </c>
      <c r="L849" s="1">
        <v>1</v>
      </c>
      <c r="M849" s="1">
        <v>1</v>
      </c>
      <c r="N849" s="1">
        <v>0</v>
      </c>
      <c r="O849" s="1">
        <v>2</v>
      </c>
      <c r="P849" s="1">
        <v>7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34</v>
      </c>
      <c r="Y849" s="1">
        <v>2437</v>
      </c>
      <c r="Z849" s="1">
        <v>0</v>
      </c>
      <c r="AA849" s="1">
        <v>0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1</v>
      </c>
      <c r="AH849" s="1">
        <v>0</v>
      </c>
      <c r="AI849" s="1">
        <v>10</v>
      </c>
      <c r="AJ849" s="2">
        <v>42412</v>
      </c>
      <c r="AL849" t="str">
        <f t="shared" si="14"/>
        <v>10,2,0,80,6,0,4,0,0,0,1,1,0,2,7,0,0,0,0,0,0,0,34,2437,0,0,1,0,0,0,0,1,0,10,42412</v>
      </c>
    </row>
    <row r="850" spans="1:38" x14ac:dyDescent="0.25">
      <c r="A850" s="1">
        <v>53172</v>
      </c>
      <c r="B850" s="1">
        <v>361</v>
      </c>
      <c r="C850" s="1">
        <v>0</v>
      </c>
      <c r="D850" s="1">
        <v>1</v>
      </c>
      <c r="E850" s="1">
        <v>54</v>
      </c>
      <c r="F850" s="1">
        <v>121</v>
      </c>
      <c r="G850" s="1">
        <v>62</v>
      </c>
      <c r="H850" s="1">
        <v>90</v>
      </c>
      <c r="I850" s="1">
        <v>68</v>
      </c>
      <c r="J850" s="1">
        <v>20</v>
      </c>
      <c r="K850" s="1">
        <v>125</v>
      </c>
      <c r="L850" s="1">
        <v>3</v>
      </c>
      <c r="M850" s="1">
        <v>2</v>
      </c>
      <c r="N850" s="1">
        <v>3</v>
      </c>
      <c r="O850" s="1">
        <v>8</v>
      </c>
      <c r="P850" s="1">
        <v>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42</v>
      </c>
      <c r="Y850" s="1">
        <v>2578</v>
      </c>
      <c r="Z850" s="1">
        <v>0</v>
      </c>
      <c r="AA850" s="1">
        <v>0</v>
      </c>
      <c r="AB850" s="1">
        <v>0</v>
      </c>
      <c r="AC850" s="1">
        <v>1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236</v>
      </c>
      <c r="AJ850" s="2">
        <v>42271</v>
      </c>
      <c r="AL850" t="str">
        <f t="shared" si="14"/>
        <v>361,0,1,54,121,62,90,68,20,125,3,2,3,8,3,0,0,0,0,0,0,0,42,2578,0,0,0,1,0,0,1,0,0,236,42271</v>
      </c>
    </row>
    <row r="851" spans="1:38" x14ac:dyDescent="0.25">
      <c r="A851" s="1">
        <v>30545</v>
      </c>
      <c r="B851" s="1">
        <v>57</v>
      </c>
      <c r="C851" s="1">
        <v>1</v>
      </c>
      <c r="D851" s="1">
        <v>0</v>
      </c>
      <c r="E851" s="1">
        <v>71</v>
      </c>
      <c r="F851" s="1">
        <v>4</v>
      </c>
      <c r="G851" s="1">
        <v>12</v>
      </c>
      <c r="H851" s="1">
        <v>15</v>
      </c>
      <c r="I851" s="1">
        <v>19</v>
      </c>
      <c r="J851" s="1">
        <v>7</v>
      </c>
      <c r="K851" s="1">
        <v>12</v>
      </c>
      <c r="L851" s="1">
        <v>2</v>
      </c>
      <c r="M851" s="1">
        <v>2</v>
      </c>
      <c r="N851" s="1">
        <v>0</v>
      </c>
      <c r="O851" s="1">
        <v>3</v>
      </c>
      <c r="P851" s="1">
        <v>7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41</v>
      </c>
      <c r="Y851" s="1">
        <v>2779</v>
      </c>
      <c r="Z851" s="1">
        <v>0</v>
      </c>
      <c r="AA851" s="1">
        <v>0</v>
      </c>
      <c r="AB851" s="1">
        <v>0</v>
      </c>
      <c r="AC851" s="1">
        <v>1</v>
      </c>
      <c r="AD851" s="1">
        <v>0</v>
      </c>
      <c r="AE851" s="1">
        <v>0</v>
      </c>
      <c r="AF851" s="1">
        <v>1</v>
      </c>
      <c r="AG851" s="1">
        <v>0</v>
      </c>
      <c r="AH851" s="1">
        <v>0</v>
      </c>
      <c r="AI851" s="1">
        <v>45</v>
      </c>
      <c r="AJ851" s="2">
        <v>42070</v>
      </c>
      <c r="AL851" t="str">
        <f t="shared" si="14"/>
        <v>57,1,0,71,4,12,15,19,7,12,2,2,0,3,7,0,0,0,0,0,0,0,41,2779,0,0,0,1,0,0,1,0,0,45,42070</v>
      </c>
    </row>
    <row r="852" spans="1:38" x14ac:dyDescent="0.25">
      <c r="A852" s="1">
        <v>70123</v>
      </c>
      <c r="B852" s="1">
        <v>1727</v>
      </c>
      <c r="C852" s="1">
        <v>0</v>
      </c>
      <c r="D852" s="1">
        <v>0</v>
      </c>
      <c r="E852" s="1">
        <v>27</v>
      </c>
      <c r="F852" s="1">
        <v>1308</v>
      </c>
      <c r="G852" s="1">
        <v>0</v>
      </c>
      <c r="H852" s="1">
        <v>396</v>
      </c>
      <c r="I852" s="1">
        <v>23</v>
      </c>
      <c r="J852" s="1">
        <v>0</v>
      </c>
      <c r="K852" s="1">
        <v>0</v>
      </c>
      <c r="L852" s="1">
        <v>1</v>
      </c>
      <c r="M852" s="1">
        <v>5</v>
      </c>
      <c r="N852" s="1">
        <v>7</v>
      </c>
      <c r="O852" s="1">
        <v>4</v>
      </c>
      <c r="P852" s="1">
        <v>3</v>
      </c>
      <c r="Q852" s="1">
        <v>0</v>
      </c>
      <c r="R852" s="1">
        <v>1</v>
      </c>
      <c r="S852" s="1">
        <v>0</v>
      </c>
      <c r="T852" s="1">
        <v>1</v>
      </c>
      <c r="U852" s="1">
        <v>0</v>
      </c>
      <c r="V852" s="1">
        <v>0</v>
      </c>
      <c r="W852" s="1">
        <v>0</v>
      </c>
      <c r="X852" s="1">
        <v>37</v>
      </c>
      <c r="Y852" s="1">
        <v>2433</v>
      </c>
      <c r="Z852" s="1">
        <v>0</v>
      </c>
      <c r="AA852" s="1">
        <v>0</v>
      </c>
      <c r="AB852" s="1">
        <v>0</v>
      </c>
      <c r="AC852" s="1">
        <v>1</v>
      </c>
      <c r="AD852" s="1">
        <v>0</v>
      </c>
      <c r="AE852" s="1">
        <v>0</v>
      </c>
      <c r="AF852" s="1">
        <v>0</v>
      </c>
      <c r="AG852" s="1">
        <v>0</v>
      </c>
      <c r="AH852" s="1">
        <v>1</v>
      </c>
      <c r="AI852" s="1">
        <v>1727</v>
      </c>
      <c r="AJ852" s="2">
        <v>42416</v>
      </c>
      <c r="AL852" t="str">
        <f t="shared" si="14"/>
        <v>1727,0,0,27,1308,0,396,23,0,0,1,5,7,4,3,0,1,0,1,0,0,0,37,2433,0,0,0,1,0,0,0,0,1,1727,42416</v>
      </c>
    </row>
    <row r="853" spans="1:38" x14ac:dyDescent="0.25">
      <c r="A853" s="1">
        <v>62450</v>
      </c>
      <c r="B853" s="1">
        <v>957</v>
      </c>
      <c r="C853" s="1">
        <v>0</v>
      </c>
      <c r="D853" s="1">
        <v>1</v>
      </c>
      <c r="E853" s="1">
        <v>61</v>
      </c>
      <c r="F853" s="1">
        <v>515</v>
      </c>
      <c r="G853" s="1">
        <v>47</v>
      </c>
      <c r="H853" s="1">
        <v>267</v>
      </c>
      <c r="I853" s="1">
        <v>62</v>
      </c>
      <c r="J853" s="1">
        <v>66</v>
      </c>
      <c r="K853" s="1">
        <v>38</v>
      </c>
      <c r="L853" s="1">
        <v>2</v>
      </c>
      <c r="M853" s="1">
        <v>5</v>
      </c>
      <c r="N853" s="1">
        <v>5</v>
      </c>
      <c r="O853" s="1">
        <v>4</v>
      </c>
      <c r="P853" s="1">
        <v>3</v>
      </c>
      <c r="Q853" s="1">
        <v>0</v>
      </c>
      <c r="R853" s="1">
        <v>0</v>
      </c>
      <c r="S853" s="1">
        <v>0</v>
      </c>
      <c r="T853" s="1">
        <v>1</v>
      </c>
      <c r="U853" s="1">
        <v>0</v>
      </c>
      <c r="V853" s="1">
        <v>0</v>
      </c>
      <c r="W853" s="1">
        <v>0</v>
      </c>
      <c r="X853" s="1">
        <v>61</v>
      </c>
      <c r="Y853" s="1">
        <v>2333</v>
      </c>
      <c r="Z853" s="1">
        <v>0</v>
      </c>
      <c r="AA853" s="1">
        <v>0</v>
      </c>
      <c r="AB853" s="1">
        <v>1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919</v>
      </c>
      <c r="AJ853" s="2">
        <v>42516</v>
      </c>
      <c r="AL853" t="str">
        <f t="shared" si="14"/>
        <v>957,0,1,61,515,47,267,62,66,38,2,5,5,4,3,0,0,0,1,0,0,0,61,2333,0,0,1,0,0,0,1,0,0,919,42516</v>
      </c>
    </row>
    <row r="854" spans="1:38" x14ac:dyDescent="0.25">
      <c r="A854" s="1">
        <v>21675</v>
      </c>
      <c r="B854" s="1">
        <v>41</v>
      </c>
      <c r="C854" s="1">
        <v>1</v>
      </c>
      <c r="D854" s="1">
        <v>0</v>
      </c>
      <c r="E854" s="1">
        <v>55</v>
      </c>
      <c r="F854" s="1">
        <v>4</v>
      </c>
      <c r="G854" s="1">
        <v>0</v>
      </c>
      <c r="H854" s="1">
        <v>16</v>
      </c>
      <c r="I854" s="1">
        <v>17</v>
      </c>
      <c r="J854" s="1">
        <v>4</v>
      </c>
      <c r="K854" s="1">
        <v>4</v>
      </c>
      <c r="L854" s="1">
        <v>3</v>
      </c>
      <c r="M854" s="1">
        <v>4</v>
      </c>
      <c r="N854" s="1">
        <v>0</v>
      </c>
      <c r="O854" s="1">
        <v>3</v>
      </c>
      <c r="P854" s="1">
        <v>7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44</v>
      </c>
      <c r="Y854" s="1">
        <v>2177</v>
      </c>
      <c r="Z854" s="1">
        <v>0</v>
      </c>
      <c r="AA854" s="1">
        <v>0</v>
      </c>
      <c r="AB854" s="1">
        <v>0</v>
      </c>
      <c r="AC854" s="1">
        <v>1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37</v>
      </c>
      <c r="AJ854" s="2">
        <v>42672</v>
      </c>
      <c r="AL854" t="str">
        <f t="shared" si="14"/>
        <v>41,1,0,55,4,0,16,17,4,4,3,4,0,3,7,0,0,0,0,0,0,0,44,2177,0,0,0,1,0,0,1,0,0,37,42672</v>
      </c>
    </row>
    <row r="855" spans="1:38" x14ac:dyDescent="0.25">
      <c r="A855" s="1">
        <v>42395</v>
      </c>
      <c r="B855" s="1">
        <v>157</v>
      </c>
      <c r="C855" s="1">
        <v>1</v>
      </c>
      <c r="D855" s="1">
        <v>1</v>
      </c>
      <c r="E855" s="1">
        <v>35</v>
      </c>
      <c r="F855" s="1">
        <v>48</v>
      </c>
      <c r="G855" s="1">
        <v>13</v>
      </c>
      <c r="H855" s="1">
        <v>57</v>
      </c>
      <c r="I855" s="1">
        <v>24</v>
      </c>
      <c r="J855" s="1">
        <v>15</v>
      </c>
      <c r="K855" s="1">
        <v>25</v>
      </c>
      <c r="L855" s="1">
        <v>4</v>
      </c>
      <c r="M855" s="1">
        <v>3</v>
      </c>
      <c r="N855" s="1">
        <v>1</v>
      </c>
      <c r="O855" s="1">
        <v>4</v>
      </c>
      <c r="P855" s="1">
        <v>7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39</v>
      </c>
      <c r="Y855" s="1">
        <v>2245</v>
      </c>
      <c r="Z855" s="1">
        <v>0</v>
      </c>
      <c r="AA855" s="1">
        <v>0</v>
      </c>
      <c r="AB855" s="1">
        <v>1</v>
      </c>
      <c r="AC855" s="1">
        <v>0</v>
      </c>
      <c r="AD855" s="1">
        <v>0</v>
      </c>
      <c r="AE855" s="1">
        <v>1</v>
      </c>
      <c r="AF855" s="1">
        <v>0</v>
      </c>
      <c r="AG855" s="1">
        <v>0</v>
      </c>
      <c r="AH855" s="1">
        <v>0</v>
      </c>
      <c r="AI855" s="1">
        <v>132</v>
      </c>
      <c r="AJ855" s="2">
        <v>42604</v>
      </c>
      <c r="AL855" t="str">
        <f t="shared" si="14"/>
        <v>157,1,1,35,48,13,57,24,15,25,4,3,1,4,7,0,0,0,0,0,0,0,39,2245,0,0,1,0,0,1,0,0,0,132,42604</v>
      </c>
    </row>
    <row r="856" spans="1:38" x14ac:dyDescent="0.25">
      <c r="A856" s="1">
        <v>61346</v>
      </c>
      <c r="B856" s="1">
        <v>847</v>
      </c>
      <c r="C856" s="1">
        <v>1</v>
      </c>
      <c r="D856" s="1">
        <v>0</v>
      </c>
      <c r="E856" s="1">
        <v>34</v>
      </c>
      <c r="F856" s="1">
        <v>562</v>
      </c>
      <c r="G856" s="1">
        <v>58</v>
      </c>
      <c r="H856" s="1">
        <v>168</v>
      </c>
      <c r="I856" s="1">
        <v>43</v>
      </c>
      <c r="J856" s="1">
        <v>16</v>
      </c>
      <c r="K856" s="1">
        <v>142</v>
      </c>
      <c r="L856" s="1">
        <v>1</v>
      </c>
      <c r="M856" s="1">
        <v>5</v>
      </c>
      <c r="N856" s="1">
        <v>7</v>
      </c>
      <c r="O856" s="1">
        <v>10</v>
      </c>
      <c r="P856" s="1">
        <v>3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42</v>
      </c>
      <c r="Y856" s="1">
        <v>2425</v>
      </c>
      <c r="Z856" s="1">
        <v>0</v>
      </c>
      <c r="AA856" s="1">
        <v>0</v>
      </c>
      <c r="AB856" s="1">
        <v>0</v>
      </c>
      <c r="AC856" s="1">
        <v>1</v>
      </c>
      <c r="AD856" s="1">
        <v>0</v>
      </c>
      <c r="AE856" s="1">
        <v>0</v>
      </c>
      <c r="AF856" s="1">
        <v>0</v>
      </c>
      <c r="AG856" s="1">
        <v>1</v>
      </c>
      <c r="AH856" s="1">
        <v>0</v>
      </c>
      <c r="AI856" s="1">
        <v>705</v>
      </c>
      <c r="AJ856" s="2">
        <v>42424</v>
      </c>
      <c r="AL856" t="str">
        <f t="shared" si="14"/>
        <v>847,1,0,34,562,58,168,43,16,142,1,5,7,10,3,0,0,0,0,0,0,0,42,2425,0,0,0,1,0,0,0,1,0,705,42424</v>
      </c>
    </row>
    <row r="857" spans="1:38" x14ac:dyDescent="0.25">
      <c r="A857" s="1">
        <v>80812</v>
      </c>
      <c r="B857" s="1">
        <v>1644</v>
      </c>
      <c r="C857" s="1">
        <v>0</v>
      </c>
      <c r="D857" s="1">
        <v>0</v>
      </c>
      <c r="E857" s="1">
        <v>95</v>
      </c>
      <c r="F857" s="1">
        <v>769</v>
      </c>
      <c r="G857" s="1">
        <v>22</v>
      </c>
      <c r="H857" s="1">
        <v>500</v>
      </c>
      <c r="I857" s="1">
        <v>210</v>
      </c>
      <c r="J857" s="1">
        <v>143</v>
      </c>
      <c r="K857" s="1">
        <v>33</v>
      </c>
      <c r="L857" s="1">
        <v>1</v>
      </c>
      <c r="M857" s="1">
        <v>4</v>
      </c>
      <c r="N857" s="1">
        <v>8</v>
      </c>
      <c r="O857" s="1">
        <v>5</v>
      </c>
      <c r="P857" s="1">
        <v>2</v>
      </c>
      <c r="Q857" s="1">
        <v>1</v>
      </c>
      <c r="R857" s="1">
        <v>0</v>
      </c>
      <c r="S857" s="1">
        <v>1</v>
      </c>
      <c r="T857" s="1">
        <v>0</v>
      </c>
      <c r="U857" s="1">
        <v>1</v>
      </c>
      <c r="V857" s="1">
        <v>0</v>
      </c>
      <c r="W857" s="1">
        <v>0</v>
      </c>
      <c r="X857" s="1">
        <v>67</v>
      </c>
      <c r="Y857" s="1">
        <v>2444</v>
      </c>
      <c r="Z857" s="1">
        <v>0</v>
      </c>
      <c r="AA857" s="1">
        <v>0</v>
      </c>
      <c r="AB857" s="1">
        <v>0</v>
      </c>
      <c r="AC857" s="1">
        <v>1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1611</v>
      </c>
      <c r="AJ857" s="2">
        <v>42405</v>
      </c>
      <c r="AL857" t="str">
        <f t="shared" si="14"/>
        <v>1644,0,0,95,769,22,500,210,143,33,1,4,8,5,2,1,0,1,0,1,0,0,67,2444,0,0,0,1,0,0,1,0,0,1611,42405</v>
      </c>
    </row>
    <row r="858" spans="1:38" x14ac:dyDescent="0.25">
      <c r="A858" s="1">
        <v>42835</v>
      </c>
      <c r="B858" s="1">
        <v>497</v>
      </c>
      <c r="C858" s="1">
        <v>1</v>
      </c>
      <c r="D858" s="1">
        <v>1</v>
      </c>
      <c r="E858" s="1">
        <v>64</v>
      </c>
      <c r="F858" s="1">
        <v>379</v>
      </c>
      <c r="G858" s="1">
        <v>4</v>
      </c>
      <c r="H858" s="1">
        <v>93</v>
      </c>
      <c r="I858" s="1">
        <v>12</v>
      </c>
      <c r="J858" s="1">
        <v>9</v>
      </c>
      <c r="K858" s="1">
        <v>98</v>
      </c>
      <c r="L858" s="1">
        <v>7</v>
      </c>
      <c r="M858" s="1">
        <v>6</v>
      </c>
      <c r="N858" s="1">
        <v>6</v>
      </c>
      <c r="O858" s="1">
        <v>4</v>
      </c>
      <c r="P858" s="1">
        <v>6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49</v>
      </c>
      <c r="Y858" s="1">
        <v>2523</v>
      </c>
      <c r="Z858" s="1">
        <v>1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H858" s="1">
        <v>0</v>
      </c>
      <c r="AI858" s="1">
        <v>399</v>
      </c>
      <c r="AJ858" s="2">
        <v>42326</v>
      </c>
      <c r="AL858" t="str">
        <f t="shared" ref="AL858:AL921" si="15">_xlfn.TEXTJOIN(",",TRUE,B858:AJ858)</f>
        <v>497,1,1,64,379,4,93,12,9,98,7,6,6,4,6,0,0,0,0,0,0,0,49,2523,1,0,0,0,0,0,0,1,0,399,42326</v>
      </c>
    </row>
    <row r="859" spans="1:38" x14ac:dyDescent="0.25">
      <c r="A859" s="1">
        <v>39922</v>
      </c>
      <c r="B859" s="1">
        <v>120</v>
      </c>
      <c r="C859" s="1">
        <v>1</v>
      </c>
      <c r="D859" s="1">
        <v>0</v>
      </c>
      <c r="E859" s="1">
        <v>30</v>
      </c>
      <c r="F859" s="1">
        <v>29</v>
      </c>
      <c r="G859" s="1">
        <v>12</v>
      </c>
      <c r="H859" s="1">
        <v>59</v>
      </c>
      <c r="I859" s="1">
        <v>19</v>
      </c>
      <c r="J859" s="1">
        <v>1</v>
      </c>
      <c r="K859" s="1">
        <v>36</v>
      </c>
      <c r="L859" s="1">
        <v>2</v>
      </c>
      <c r="M859" s="1">
        <v>3</v>
      </c>
      <c r="N859" s="1">
        <v>0</v>
      </c>
      <c r="O859" s="1">
        <v>4</v>
      </c>
      <c r="P859" s="1">
        <v>8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37</v>
      </c>
      <c r="Y859" s="1">
        <v>2659</v>
      </c>
      <c r="Z859" s="1">
        <v>0</v>
      </c>
      <c r="AA859" s="1">
        <v>1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84</v>
      </c>
      <c r="AJ859" s="2">
        <v>42190</v>
      </c>
      <c r="AL859" t="str">
        <f t="shared" si="15"/>
        <v>120,1,0,30,29,12,59,19,1,36,2,3,0,4,8,0,0,0,0,0,0,0,37,2659,0,1,0,0,0,0,1,0,0,84,42190</v>
      </c>
    </row>
    <row r="860" spans="1:38" x14ac:dyDescent="0.25">
      <c r="A860" s="1">
        <v>86424</v>
      </c>
      <c r="B860" s="1">
        <v>1158</v>
      </c>
      <c r="C860" s="1">
        <v>0</v>
      </c>
      <c r="D860" s="1">
        <v>0</v>
      </c>
      <c r="E860" s="1">
        <v>12</v>
      </c>
      <c r="F860" s="1">
        <v>387</v>
      </c>
      <c r="G860" s="1">
        <v>68</v>
      </c>
      <c r="H860" s="1">
        <v>569</v>
      </c>
      <c r="I860" s="1">
        <v>89</v>
      </c>
      <c r="J860" s="1">
        <v>45</v>
      </c>
      <c r="K860" s="1">
        <v>68</v>
      </c>
      <c r="L860" s="1">
        <v>1</v>
      </c>
      <c r="M860" s="1">
        <v>6</v>
      </c>
      <c r="N860" s="1">
        <v>9</v>
      </c>
      <c r="O860" s="1">
        <v>12</v>
      </c>
      <c r="P860" s="1">
        <v>1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64</v>
      </c>
      <c r="Y860" s="1">
        <v>2244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H860" s="1">
        <v>0</v>
      </c>
      <c r="AI860" s="1">
        <v>1090</v>
      </c>
      <c r="AJ860" s="2">
        <v>42605</v>
      </c>
      <c r="AL860" t="str">
        <f t="shared" si="15"/>
        <v>1158,0,0,12,387,68,569,89,45,68,1,6,9,12,1,0,0,0,0,0,0,0,64,2244,0,0,1,0,0,0,0,1,0,1090,42605</v>
      </c>
    </row>
    <row r="861" spans="1:38" x14ac:dyDescent="0.25">
      <c r="A861" s="1">
        <v>17117</v>
      </c>
      <c r="B861" s="1">
        <v>121</v>
      </c>
      <c r="C861" s="1">
        <v>1</v>
      </c>
      <c r="D861" s="1">
        <v>0</v>
      </c>
      <c r="E861" s="1">
        <v>96</v>
      </c>
      <c r="F861" s="1">
        <v>12</v>
      </c>
      <c r="G861" s="1">
        <v>23</v>
      </c>
      <c r="H861" s="1">
        <v>38</v>
      </c>
      <c r="I861" s="1">
        <v>30</v>
      </c>
      <c r="J861" s="1">
        <v>18</v>
      </c>
      <c r="K861" s="1">
        <v>7</v>
      </c>
      <c r="L861" s="1">
        <v>4</v>
      </c>
      <c r="M861" s="1">
        <v>3</v>
      </c>
      <c r="N861" s="1">
        <v>1</v>
      </c>
      <c r="O861" s="1">
        <v>3</v>
      </c>
      <c r="P861" s="1">
        <v>9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42</v>
      </c>
      <c r="Y861" s="1">
        <v>2687</v>
      </c>
      <c r="Z861" s="1">
        <v>0</v>
      </c>
      <c r="AA861" s="1">
        <v>0</v>
      </c>
      <c r="AB861" s="1">
        <v>0</v>
      </c>
      <c r="AC861" s="1">
        <v>1</v>
      </c>
      <c r="AD861" s="1">
        <v>0</v>
      </c>
      <c r="AE861" s="1">
        <v>1</v>
      </c>
      <c r="AF861" s="1">
        <v>0</v>
      </c>
      <c r="AG861" s="1">
        <v>0</v>
      </c>
      <c r="AH861" s="1">
        <v>0</v>
      </c>
      <c r="AI861" s="1">
        <v>114</v>
      </c>
      <c r="AJ861" s="2">
        <v>42162</v>
      </c>
      <c r="AL861" t="str">
        <f t="shared" si="15"/>
        <v>121,1,0,96,12,23,38,30,18,7,4,3,1,3,9,0,0,0,0,0,0,0,42,2687,0,0,0,1,0,1,0,0,0,114,42162</v>
      </c>
    </row>
    <row r="862" spans="1:38" x14ac:dyDescent="0.25">
      <c r="A862" s="1">
        <v>69372</v>
      </c>
      <c r="B862" s="1">
        <v>1339</v>
      </c>
      <c r="C862" s="1">
        <v>0</v>
      </c>
      <c r="D862" s="1">
        <v>0</v>
      </c>
      <c r="E862" s="1">
        <v>10</v>
      </c>
      <c r="F862" s="1">
        <v>997</v>
      </c>
      <c r="G862" s="1">
        <v>26</v>
      </c>
      <c r="H862" s="1">
        <v>269</v>
      </c>
      <c r="I862" s="1">
        <v>34</v>
      </c>
      <c r="J862" s="1">
        <v>13</v>
      </c>
      <c r="K862" s="1">
        <v>42</v>
      </c>
      <c r="L862" s="1">
        <v>1</v>
      </c>
      <c r="M862" s="1">
        <v>10</v>
      </c>
      <c r="N862" s="1">
        <v>4</v>
      </c>
      <c r="O862" s="1">
        <v>6</v>
      </c>
      <c r="P862" s="1">
        <v>4</v>
      </c>
      <c r="Q862" s="1">
        <v>0</v>
      </c>
      <c r="R862" s="1">
        <v>0</v>
      </c>
      <c r="S862" s="1">
        <v>0</v>
      </c>
      <c r="T862" s="1">
        <v>1</v>
      </c>
      <c r="U862" s="1">
        <v>1</v>
      </c>
      <c r="V862" s="1">
        <v>0</v>
      </c>
      <c r="W862" s="1">
        <v>1</v>
      </c>
      <c r="X862" s="1">
        <v>71</v>
      </c>
      <c r="Y862" s="1">
        <v>2654</v>
      </c>
      <c r="Z862" s="1">
        <v>0</v>
      </c>
      <c r="AA862" s="1">
        <v>0</v>
      </c>
      <c r="AB862" s="1">
        <v>0</v>
      </c>
      <c r="AC862" s="1">
        <v>1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1297</v>
      </c>
      <c r="AJ862" s="2">
        <v>42195</v>
      </c>
      <c r="AL862" t="str">
        <f t="shared" si="15"/>
        <v>1339,0,0,10,997,26,269,34,13,42,1,10,4,6,4,0,0,0,1,1,0,1,71,2654,0,0,0,1,0,0,1,0,0,1297,42195</v>
      </c>
    </row>
    <row r="863" spans="1:38" x14ac:dyDescent="0.25">
      <c r="A863" s="1">
        <v>35797</v>
      </c>
      <c r="B863" s="1">
        <v>47</v>
      </c>
      <c r="C863" s="1">
        <v>0</v>
      </c>
      <c r="D863" s="1">
        <v>1</v>
      </c>
      <c r="E863" s="1">
        <v>16</v>
      </c>
      <c r="F863" s="1">
        <v>27</v>
      </c>
      <c r="G863" s="1">
        <v>1</v>
      </c>
      <c r="H863" s="1">
        <v>14</v>
      </c>
      <c r="I863" s="1">
        <v>4</v>
      </c>
      <c r="J863" s="1">
        <v>1</v>
      </c>
      <c r="K863" s="1">
        <v>21</v>
      </c>
      <c r="L863" s="1">
        <v>2</v>
      </c>
      <c r="M863" s="1">
        <v>2</v>
      </c>
      <c r="N863" s="1">
        <v>0</v>
      </c>
      <c r="O863" s="1">
        <v>3</v>
      </c>
      <c r="P863" s="1">
        <v>8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45</v>
      </c>
      <c r="Y863" s="1">
        <v>2780</v>
      </c>
      <c r="Z863" s="1">
        <v>0</v>
      </c>
      <c r="AA863" s="1">
        <v>1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26</v>
      </c>
      <c r="AJ863" s="2">
        <v>42069</v>
      </c>
      <c r="AL863" t="str">
        <f t="shared" si="15"/>
        <v>47,0,1,16,27,1,14,4,1,21,2,2,0,3,8,0,0,0,0,0,0,0,45,2780,0,1,0,0,0,0,1,0,0,26,42069</v>
      </c>
    </row>
    <row r="864" spans="1:38" x14ac:dyDescent="0.25">
      <c r="A864" s="1">
        <v>36627</v>
      </c>
      <c r="B864" s="1">
        <v>15</v>
      </c>
      <c r="C864" s="1">
        <v>2</v>
      </c>
      <c r="D864" s="1">
        <v>0</v>
      </c>
      <c r="E864" s="1">
        <v>78</v>
      </c>
      <c r="F864" s="1">
        <v>9</v>
      </c>
      <c r="G864" s="1">
        <v>1</v>
      </c>
      <c r="H864" s="1">
        <v>5</v>
      </c>
      <c r="I864" s="1">
        <v>0</v>
      </c>
      <c r="J864" s="1">
        <v>0</v>
      </c>
      <c r="K864" s="1">
        <v>1</v>
      </c>
      <c r="L864" s="1">
        <v>1</v>
      </c>
      <c r="M864" s="1">
        <v>0</v>
      </c>
      <c r="N864" s="1">
        <v>0</v>
      </c>
      <c r="O864" s="1">
        <v>3</v>
      </c>
      <c r="P864" s="1">
        <v>5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45</v>
      </c>
      <c r="Y864" s="1">
        <v>2500</v>
      </c>
      <c r="Z864" s="1">
        <v>1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14</v>
      </c>
      <c r="AJ864" s="2">
        <v>42349</v>
      </c>
      <c r="AL864" t="str">
        <f t="shared" si="15"/>
        <v>15,2,0,78,9,1,5,0,0,1,1,0,0,3,5,0,0,0,0,0,0,0,45,2500,1,0,0,0,0,0,1,0,0,14,42349</v>
      </c>
    </row>
    <row r="865" spans="1:38" x14ac:dyDescent="0.25">
      <c r="A865" s="1">
        <v>51111</v>
      </c>
      <c r="B865" s="1">
        <v>52</v>
      </c>
      <c r="C865" s="1">
        <v>1</v>
      </c>
      <c r="D865" s="1">
        <v>1</v>
      </c>
      <c r="E865" s="1">
        <v>83</v>
      </c>
      <c r="F865" s="1">
        <v>22</v>
      </c>
      <c r="G865" s="1">
        <v>0</v>
      </c>
      <c r="H865" s="1">
        <v>19</v>
      </c>
      <c r="I865" s="1">
        <v>6</v>
      </c>
      <c r="J865" s="1">
        <v>5</v>
      </c>
      <c r="K865" s="1">
        <v>3</v>
      </c>
      <c r="L865" s="1">
        <v>2</v>
      </c>
      <c r="M865" s="1">
        <v>2</v>
      </c>
      <c r="N865" s="1">
        <v>0</v>
      </c>
      <c r="O865" s="1">
        <v>3</v>
      </c>
      <c r="P865" s="1">
        <v>6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39</v>
      </c>
      <c r="Y865" s="1">
        <v>2169</v>
      </c>
      <c r="Z865" s="1">
        <v>0</v>
      </c>
      <c r="AA865" s="1">
        <v>1</v>
      </c>
      <c r="AB865" s="1">
        <v>0</v>
      </c>
      <c r="AC865" s="1">
        <v>0</v>
      </c>
      <c r="AD865" s="1">
        <v>0</v>
      </c>
      <c r="AE865" s="1">
        <v>1</v>
      </c>
      <c r="AF865" s="1">
        <v>0</v>
      </c>
      <c r="AG865" s="1">
        <v>0</v>
      </c>
      <c r="AH865" s="1">
        <v>0</v>
      </c>
      <c r="AI865" s="1">
        <v>49</v>
      </c>
      <c r="AJ865" s="2">
        <v>42680</v>
      </c>
      <c r="AL865" t="str">
        <f t="shared" si="15"/>
        <v>52,1,1,83,22,0,19,6,5,3,2,2,0,3,6,0,0,0,0,0,0,0,39,2169,0,1,0,0,0,1,0,0,0,49,42680</v>
      </c>
    </row>
    <row r="866" spans="1:38" x14ac:dyDescent="0.25">
      <c r="A866" s="1">
        <v>79456</v>
      </c>
      <c r="B866" s="1">
        <v>1302</v>
      </c>
      <c r="C866" s="1">
        <v>0</v>
      </c>
      <c r="D866" s="1">
        <v>0</v>
      </c>
      <c r="E866" s="1">
        <v>12</v>
      </c>
      <c r="F866" s="1">
        <v>565</v>
      </c>
      <c r="G866" s="1">
        <v>42</v>
      </c>
      <c r="H866" s="1">
        <v>548</v>
      </c>
      <c r="I866" s="1">
        <v>64</v>
      </c>
      <c r="J866" s="1">
        <v>83</v>
      </c>
      <c r="K866" s="1">
        <v>99</v>
      </c>
      <c r="L866" s="1">
        <v>1</v>
      </c>
      <c r="M866" s="1">
        <v>5</v>
      </c>
      <c r="N866" s="1">
        <v>6</v>
      </c>
      <c r="O866" s="1">
        <v>4</v>
      </c>
      <c r="P866" s="1">
        <v>3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64</v>
      </c>
      <c r="Y866" s="1">
        <v>2835</v>
      </c>
      <c r="Z866" s="1">
        <v>0</v>
      </c>
      <c r="AA866" s="1">
        <v>1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0</v>
      </c>
      <c r="AH866" s="1">
        <v>0</v>
      </c>
      <c r="AI866" s="1">
        <v>1203</v>
      </c>
      <c r="AJ866" s="2">
        <v>42014</v>
      </c>
      <c r="AL866" t="str">
        <f t="shared" si="15"/>
        <v>1302,0,0,12,565,42,548,64,83,99,1,5,6,4,3,0,0,0,0,0,0,1,64,2835,0,1,0,0,0,0,1,0,0,1203,42014</v>
      </c>
    </row>
    <row r="867" spans="1:38" x14ac:dyDescent="0.25">
      <c r="A867" s="1">
        <v>82072</v>
      </c>
      <c r="B867" s="1">
        <v>1889</v>
      </c>
      <c r="C867" s="1">
        <v>0</v>
      </c>
      <c r="D867" s="1">
        <v>0</v>
      </c>
      <c r="E867" s="1">
        <v>67</v>
      </c>
      <c r="F867" s="1">
        <v>889</v>
      </c>
      <c r="G867" s="1">
        <v>55</v>
      </c>
      <c r="H867" s="1">
        <v>685</v>
      </c>
      <c r="I867" s="1">
        <v>168</v>
      </c>
      <c r="J867" s="1">
        <v>92</v>
      </c>
      <c r="K867" s="1">
        <v>129</v>
      </c>
      <c r="L867" s="1">
        <v>1</v>
      </c>
      <c r="M867" s="1">
        <v>3</v>
      </c>
      <c r="N867" s="1">
        <v>2</v>
      </c>
      <c r="O867" s="1">
        <v>13</v>
      </c>
      <c r="P867" s="1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50</v>
      </c>
      <c r="Y867" s="1">
        <v>2521</v>
      </c>
      <c r="Z867" s="1">
        <v>0</v>
      </c>
      <c r="AA867" s="1">
        <v>0</v>
      </c>
      <c r="AB867" s="1">
        <v>0</v>
      </c>
      <c r="AC867" s="1">
        <v>1</v>
      </c>
      <c r="AD867" s="1">
        <v>0</v>
      </c>
      <c r="AE867" s="1">
        <v>0</v>
      </c>
      <c r="AF867" s="1">
        <v>0</v>
      </c>
      <c r="AG867" s="1">
        <v>0</v>
      </c>
      <c r="AH867" s="1">
        <v>1</v>
      </c>
      <c r="AI867" s="1">
        <v>1760</v>
      </c>
      <c r="AJ867" s="2">
        <v>42328</v>
      </c>
      <c r="AL867" t="str">
        <f t="shared" si="15"/>
        <v>1889,0,0,67,889,55,685,168,92,129,1,3,2,13,1,0,0,0,0,0,0,0,50,2521,0,0,0,1,0,0,0,0,1,1760,42328</v>
      </c>
    </row>
    <row r="868" spans="1:38" x14ac:dyDescent="0.25">
      <c r="A868" s="1">
        <v>46231</v>
      </c>
      <c r="B868" s="1">
        <v>251</v>
      </c>
      <c r="C868" s="1">
        <v>2</v>
      </c>
      <c r="D868" s="1">
        <v>1</v>
      </c>
      <c r="E868" s="1">
        <v>87</v>
      </c>
      <c r="F868" s="1">
        <v>189</v>
      </c>
      <c r="G868" s="1">
        <v>2</v>
      </c>
      <c r="H868" s="1">
        <v>55</v>
      </c>
      <c r="I868" s="1">
        <v>0</v>
      </c>
      <c r="J868" s="1">
        <v>5</v>
      </c>
      <c r="K868" s="1">
        <v>12</v>
      </c>
      <c r="L868" s="1">
        <v>4</v>
      </c>
      <c r="M868" s="1">
        <v>6</v>
      </c>
      <c r="N868" s="1">
        <v>1</v>
      </c>
      <c r="O868" s="1">
        <v>4</v>
      </c>
      <c r="P868" s="1">
        <v>9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67</v>
      </c>
      <c r="Y868" s="1">
        <v>2739</v>
      </c>
      <c r="Z868" s="1">
        <v>0</v>
      </c>
      <c r="AA868" s="1">
        <v>0</v>
      </c>
      <c r="AB868" s="1">
        <v>1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1</v>
      </c>
      <c r="AI868" s="1">
        <v>239</v>
      </c>
      <c r="AJ868" s="2">
        <v>42110</v>
      </c>
      <c r="AL868" t="str">
        <f t="shared" si="15"/>
        <v>251,2,1,87,189,2,55,0,5,12,4,6,1,4,9,0,0,0,0,0,0,0,67,2739,0,0,1,0,0,0,0,0,1,239,42110</v>
      </c>
    </row>
    <row r="869" spans="1:38" x14ac:dyDescent="0.25">
      <c r="A869" s="1">
        <v>42243</v>
      </c>
      <c r="B869" s="1">
        <v>50</v>
      </c>
      <c r="C869" s="1">
        <v>1</v>
      </c>
      <c r="D869" s="1">
        <v>1</v>
      </c>
      <c r="E869" s="1">
        <v>34</v>
      </c>
      <c r="F869" s="1">
        <v>48</v>
      </c>
      <c r="G869" s="1">
        <v>0</v>
      </c>
      <c r="H869" s="1">
        <v>2</v>
      </c>
      <c r="I869" s="1">
        <v>0</v>
      </c>
      <c r="J869" s="1">
        <v>0</v>
      </c>
      <c r="K869" s="1">
        <v>5</v>
      </c>
      <c r="L869" s="1">
        <v>2</v>
      </c>
      <c r="M869" s="1">
        <v>2</v>
      </c>
      <c r="N869" s="1">
        <v>0</v>
      </c>
      <c r="O869" s="1">
        <v>3</v>
      </c>
      <c r="P869" s="1">
        <v>7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61</v>
      </c>
      <c r="Y869" s="1">
        <v>2359</v>
      </c>
      <c r="Z869" s="1">
        <v>0</v>
      </c>
      <c r="AA869" s="1">
        <v>1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45</v>
      </c>
      <c r="AJ869" s="2">
        <v>42490</v>
      </c>
      <c r="AL869" t="str">
        <f t="shared" si="15"/>
        <v>50,1,1,34,48,0,2,0,0,5,2,2,0,3,7,0,0,0,0,0,0,0,61,2359,0,1,0,0,0,0,1,0,0,45,42490</v>
      </c>
    </row>
    <row r="870" spans="1:38" x14ac:dyDescent="0.25">
      <c r="A870" s="1">
        <v>51195</v>
      </c>
      <c r="B870" s="1">
        <v>506</v>
      </c>
      <c r="C870" s="1">
        <v>1</v>
      </c>
      <c r="D870" s="1">
        <v>1</v>
      </c>
      <c r="E870" s="1">
        <v>46</v>
      </c>
      <c r="F870" s="1">
        <v>230</v>
      </c>
      <c r="G870" s="1">
        <v>14</v>
      </c>
      <c r="H870" s="1">
        <v>156</v>
      </c>
      <c r="I870" s="1">
        <v>82</v>
      </c>
      <c r="J870" s="1">
        <v>24</v>
      </c>
      <c r="K870" s="1">
        <v>58</v>
      </c>
      <c r="L870" s="1">
        <v>8</v>
      </c>
      <c r="M870" s="1">
        <v>9</v>
      </c>
      <c r="N870" s="1">
        <v>2</v>
      </c>
      <c r="O870" s="1">
        <v>5</v>
      </c>
      <c r="P870" s="1">
        <v>8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58</v>
      </c>
      <c r="Y870" s="1">
        <v>2613</v>
      </c>
      <c r="Z870" s="1">
        <v>0</v>
      </c>
      <c r="AA870" s="1">
        <v>0</v>
      </c>
      <c r="AB870" s="1">
        <v>0</v>
      </c>
      <c r="AC870" s="1">
        <v>1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448</v>
      </c>
      <c r="AJ870" s="2">
        <v>42236</v>
      </c>
      <c r="AL870" t="str">
        <f t="shared" si="15"/>
        <v>506,1,1,46,230,14,156,82,24,58,8,9,2,5,8,0,0,0,0,0,0,0,58,2613,0,0,0,1,0,0,1,0,0,448,42236</v>
      </c>
    </row>
    <row r="871" spans="1:38" x14ac:dyDescent="0.25">
      <c r="A871" s="1">
        <v>68092</v>
      </c>
      <c r="B871" s="1">
        <v>1233</v>
      </c>
      <c r="C871" s="1">
        <v>0</v>
      </c>
      <c r="D871" s="1">
        <v>0</v>
      </c>
      <c r="E871" s="1">
        <v>7</v>
      </c>
      <c r="F871" s="1">
        <v>852</v>
      </c>
      <c r="G871" s="1">
        <v>60</v>
      </c>
      <c r="H871" s="1">
        <v>207</v>
      </c>
      <c r="I871" s="1">
        <v>78</v>
      </c>
      <c r="J871" s="1">
        <v>36</v>
      </c>
      <c r="K871" s="1">
        <v>48</v>
      </c>
      <c r="L871" s="1">
        <v>2</v>
      </c>
      <c r="M871" s="1">
        <v>2</v>
      </c>
      <c r="N871" s="1">
        <v>6</v>
      </c>
      <c r="O871" s="1">
        <v>10</v>
      </c>
      <c r="P871" s="1">
        <v>5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42</v>
      </c>
      <c r="Y871" s="1">
        <v>2354</v>
      </c>
      <c r="Z871" s="1">
        <v>0</v>
      </c>
      <c r="AA871" s="1">
        <v>0</v>
      </c>
      <c r="AB871" s="1">
        <v>1</v>
      </c>
      <c r="AC871" s="1">
        <v>0</v>
      </c>
      <c r="AD871" s="1">
        <v>0</v>
      </c>
      <c r="AE871" s="1">
        <v>0</v>
      </c>
      <c r="AF871" s="1">
        <v>0</v>
      </c>
      <c r="AG871" s="1">
        <v>1</v>
      </c>
      <c r="AH871" s="1">
        <v>0</v>
      </c>
      <c r="AI871" s="1">
        <v>1185</v>
      </c>
      <c r="AJ871" s="2">
        <v>42495</v>
      </c>
      <c r="AL871" t="str">
        <f t="shared" si="15"/>
        <v>1233,0,0,7,852,60,207,78,36,48,2,2,6,10,5,0,0,0,0,0,0,0,42,2354,0,0,1,0,0,0,0,1,0,1185,42495</v>
      </c>
    </row>
    <row r="872" spans="1:38" x14ac:dyDescent="0.25">
      <c r="A872" s="1">
        <v>31814</v>
      </c>
      <c r="B872" s="1">
        <v>63</v>
      </c>
      <c r="C872" s="1">
        <v>1</v>
      </c>
      <c r="D872" s="1">
        <v>0</v>
      </c>
      <c r="E872" s="1">
        <v>73</v>
      </c>
      <c r="F872" s="1">
        <v>35</v>
      </c>
      <c r="G872" s="1">
        <v>3</v>
      </c>
      <c r="H872" s="1">
        <v>20</v>
      </c>
      <c r="I872" s="1">
        <v>4</v>
      </c>
      <c r="J872" s="1">
        <v>1</v>
      </c>
      <c r="K872" s="1">
        <v>20</v>
      </c>
      <c r="L872" s="1">
        <v>2</v>
      </c>
      <c r="M872" s="1">
        <v>2</v>
      </c>
      <c r="N872" s="1">
        <v>0</v>
      </c>
      <c r="O872" s="1">
        <v>3</v>
      </c>
      <c r="P872" s="1">
        <v>9</v>
      </c>
      <c r="Q872" s="1">
        <v>0</v>
      </c>
      <c r="R872" s="1">
        <v>0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47</v>
      </c>
      <c r="Y872" s="1">
        <v>2664</v>
      </c>
      <c r="Z872" s="1">
        <v>0</v>
      </c>
      <c r="AA872" s="1">
        <v>1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43</v>
      </c>
      <c r="AJ872" s="2">
        <v>42185</v>
      </c>
      <c r="AL872" t="str">
        <f t="shared" si="15"/>
        <v>63,1,0,73,35,3,20,4,1,20,2,2,0,3,9,0,0,1,0,0,0,0,47,2664,0,1,0,0,0,0,1,0,0,43,42185</v>
      </c>
    </row>
    <row r="873" spans="1:38" x14ac:dyDescent="0.25">
      <c r="A873" s="1">
        <v>51390</v>
      </c>
      <c r="B873" s="1">
        <v>297</v>
      </c>
      <c r="C873" s="1">
        <v>1</v>
      </c>
      <c r="D873" s="1">
        <v>1</v>
      </c>
      <c r="E873" s="1">
        <v>54</v>
      </c>
      <c r="F873" s="1">
        <v>205</v>
      </c>
      <c r="G873" s="1">
        <v>20</v>
      </c>
      <c r="H873" s="1">
        <v>47</v>
      </c>
      <c r="I873" s="1">
        <v>23</v>
      </c>
      <c r="J873" s="1">
        <v>2</v>
      </c>
      <c r="K873" s="1">
        <v>56</v>
      </c>
      <c r="L873" s="1">
        <v>6</v>
      </c>
      <c r="M873" s="1">
        <v>5</v>
      </c>
      <c r="N873" s="1">
        <v>2</v>
      </c>
      <c r="O873" s="1">
        <v>5</v>
      </c>
      <c r="P873" s="1">
        <v>5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55</v>
      </c>
      <c r="Y873" s="1">
        <v>2818</v>
      </c>
      <c r="Z873" s="1">
        <v>0</v>
      </c>
      <c r="AA873" s="1">
        <v>0</v>
      </c>
      <c r="AB873" s="1">
        <v>0</v>
      </c>
      <c r="AC873" s="1">
        <v>0</v>
      </c>
      <c r="AD873" s="1">
        <v>1</v>
      </c>
      <c r="AE873" s="1">
        <v>0</v>
      </c>
      <c r="AF873" s="1">
        <v>0</v>
      </c>
      <c r="AG873" s="1">
        <v>1</v>
      </c>
      <c r="AH873" s="1">
        <v>0</v>
      </c>
      <c r="AI873" s="1">
        <v>241</v>
      </c>
      <c r="AJ873" s="2">
        <v>42031</v>
      </c>
      <c r="AL873" t="str">
        <f t="shared" si="15"/>
        <v>297,1,1,54,205,20,47,23,2,56,6,5,2,5,5,0,0,0,0,0,0,0,55,2818,0,0,0,0,1,0,0,1,0,241,42031</v>
      </c>
    </row>
    <row r="874" spans="1:38" x14ac:dyDescent="0.25">
      <c r="A874" s="1">
        <v>76630</v>
      </c>
      <c r="B874" s="1">
        <v>828</v>
      </c>
      <c r="C874" s="1">
        <v>0</v>
      </c>
      <c r="D874" s="1">
        <v>0</v>
      </c>
      <c r="E874" s="1">
        <v>93</v>
      </c>
      <c r="F874" s="1">
        <v>255</v>
      </c>
      <c r="G874" s="1">
        <v>31</v>
      </c>
      <c r="H874" s="1">
        <v>446</v>
      </c>
      <c r="I874" s="1">
        <v>40</v>
      </c>
      <c r="J874" s="1">
        <v>56</v>
      </c>
      <c r="K874" s="1">
        <v>175</v>
      </c>
      <c r="L874" s="1">
        <v>1</v>
      </c>
      <c r="M874" s="1">
        <v>3</v>
      </c>
      <c r="N874" s="1">
        <v>10</v>
      </c>
      <c r="O874" s="1">
        <v>11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37</v>
      </c>
      <c r="Y874" s="1">
        <v>2325</v>
      </c>
      <c r="Z874" s="1">
        <v>0</v>
      </c>
      <c r="AA874" s="1">
        <v>1</v>
      </c>
      <c r="AB874" s="1">
        <v>0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653</v>
      </c>
      <c r="AJ874" s="2">
        <v>42524</v>
      </c>
      <c r="AL874" t="str">
        <f t="shared" si="15"/>
        <v>828,0,0,93,255,31,446,40,56,175,1,3,10,11,1,0,0,0,0,0,0,0,37,2325,0,1,0,0,0,0,1,0,0,653,42524</v>
      </c>
    </row>
    <row r="875" spans="1:38" x14ac:dyDescent="0.25">
      <c r="A875" s="1">
        <v>26868</v>
      </c>
      <c r="B875" s="1">
        <v>12</v>
      </c>
      <c r="C875" s="1">
        <v>1</v>
      </c>
      <c r="D875" s="1">
        <v>0</v>
      </c>
      <c r="E875" s="1">
        <v>52</v>
      </c>
      <c r="F875" s="1">
        <v>0</v>
      </c>
      <c r="G875" s="1">
        <v>0</v>
      </c>
      <c r="H875" s="1">
        <v>1</v>
      </c>
      <c r="I875" s="1">
        <v>8</v>
      </c>
      <c r="J875" s="1">
        <v>3</v>
      </c>
      <c r="K875" s="1">
        <v>2</v>
      </c>
      <c r="L875" s="1">
        <v>1</v>
      </c>
      <c r="M875" s="1">
        <v>1</v>
      </c>
      <c r="N875" s="1">
        <v>0</v>
      </c>
      <c r="O875" s="1">
        <v>2</v>
      </c>
      <c r="P875" s="1">
        <v>7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29</v>
      </c>
      <c r="Y875" s="1">
        <v>2219</v>
      </c>
      <c r="Z875" s="1">
        <v>0</v>
      </c>
      <c r="AA875" s="1">
        <v>0</v>
      </c>
      <c r="AB875" s="1">
        <v>1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10</v>
      </c>
      <c r="AJ875" s="2">
        <v>42630</v>
      </c>
      <c r="AL875" t="str">
        <f t="shared" si="15"/>
        <v>12,1,0,52,0,0,1,8,3,2,1,1,0,2,7,0,0,0,0,0,0,0,29,2219,0,0,1,0,0,0,0,0,0,10,42630</v>
      </c>
    </row>
    <row r="876" spans="1:38" x14ac:dyDescent="0.25">
      <c r="A876" s="1">
        <v>85696</v>
      </c>
      <c r="B876" s="1">
        <v>1301</v>
      </c>
      <c r="C876" s="1">
        <v>0</v>
      </c>
      <c r="D876" s="1">
        <v>0</v>
      </c>
      <c r="E876" s="1">
        <v>88</v>
      </c>
      <c r="F876" s="1">
        <v>714</v>
      </c>
      <c r="G876" s="1">
        <v>76</v>
      </c>
      <c r="H876" s="1">
        <v>395</v>
      </c>
      <c r="I876" s="1">
        <v>116</v>
      </c>
      <c r="J876" s="1">
        <v>0</v>
      </c>
      <c r="K876" s="1">
        <v>12</v>
      </c>
      <c r="L876" s="1">
        <v>1</v>
      </c>
      <c r="M876" s="1">
        <v>4</v>
      </c>
      <c r="N876" s="1">
        <v>6</v>
      </c>
      <c r="O876" s="1">
        <v>9</v>
      </c>
      <c r="P876" s="1">
        <v>1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58</v>
      </c>
      <c r="Y876" s="1">
        <v>2581</v>
      </c>
      <c r="Z876" s="1">
        <v>1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1</v>
      </c>
      <c r="AI876" s="1">
        <v>1289</v>
      </c>
      <c r="AJ876" s="2">
        <v>42268</v>
      </c>
      <c r="AL876" t="str">
        <f t="shared" si="15"/>
        <v>1301,0,0,88,714,76,395,116,0,12,1,4,6,9,1,0,0,0,0,0,0,1,58,2581,1,0,0,0,0,0,0,0,1,1289,42268</v>
      </c>
    </row>
    <row r="877" spans="1:38" x14ac:dyDescent="0.25">
      <c r="A877" s="1">
        <v>55260</v>
      </c>
      <c r="B877" s="1">
        <v>897</v>
      </c>
      <c r="C877" s="1">
        <v>0</v>
      </c>
      <c r="D877" s="1">
        <v>1</v>
      </c>
      <c r="E877" s="1">
        <v>81</v>
      </c>
      <c r="F877" s="1">
        <v>825</v>
      </c>
      <c r="G877" s="1">
        <v>8</v>
      </c>
      <c r="H877" s="1">
        <v>53</v>
      </c>
      <c r="I877" s="1">
        <v>11</v>
      </c>
      <c r="J877" s="1">
        <v>0</v>
      </c>
      <c r="K877" s="1">
        <v>242</v>
      </c>
      <c r="L877" s="1">
        <v>2</v>
      </c>
      <c r="M877" s="1">
        <v>8</v>
      </c>
      <c r="N877" s="1">
        <v>10</v>
      </c>
      <c r="O877" s="1">
        <v>5</v>
      </c>
      <c r="P877" s="1">
        <v>6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48</v>
      </c>
      <c r="Y877" s="1">
        <v>2723</v>
      </c>
      <c r="Z877" s="1">
        <v>0</v>
      </c>
      <c r="AA877" s="1">
        <v>0</v>
      </c>
      <c r="AB877" s="1">
        <v>1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1</v>
      </c>
      <c r="AI877" s="1">
        <v>655</v>
      </c>
      <c r="AJ877" s="2">
        <v>42126</v>
      </c>
      <c r="AL877" t="str">
        <f t="shared" si="15"/>
        <v>897,0,1,81,825,8,53,11,0,242,2,8,10,5,6,0,0,0,0,0,0,0,48,2723,0,0,1,0,0,0,0,0,1,655,42126</v>
      </c>
    </row>
    <row r="878" spans="1:38" x14ac:dyDescent="0.25">
      <c r="A878" s="1">
        <v>85696</v>
      </c>
      <c r="B878" s="1">
        <v>1301</v>
      </c>
      <c r="C878" s="1">
        <v>0</v>
      </c>
      <c r="D878" s="1">
        <v>0</v>
      </c>
      <c r="E878" s="1">
        <v>88</v>
      </c>
      <c r="F878" s="1">
        <v>714</v>
      </c>
      <c r="G878" s="1">
        <v>76</v>
      </c>
      <c r="H878" s="1">
        <v>395</v>
      </c>
      <c r="I878" s="1">
        <v>116</v>
      </c>
      <c r="J878" s="1">
        <v>0</v>
      </c>
      <c r="K878" s="1">
        <v>12</v>
      </c>
      <c r="L878" s="1">
        <v>1</v>
      </c>
      <c r="M878" s="1">
        <v>4</v>
      </c>
      <c r="N878" s="1">
        <v>6</v>
      </c>
      <c r="O878" s="1">
        <v>9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58</v>
      </c>
      <c r="Y878" s="1">
        <v>2581</v>
      </c>
      <c r="Z878" s="1">
        <v>1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1</v>
      </c>
      <c r="AI878" s="1">
        <v>1289</v>
      </c>
      <c r="AJ878" s="2">
        <v>42268</v>
      </c>
      <c r="AL878" t="str">
        <f t="shared" si="15"/>
        <v>1301,0,0,88,714,76,395,116,0,12,1,4,6,9,1,0,0,0,0,0,0,1,58,2581,1,0,0,0,0,0,0,0,1,1289,42268</v>
      </c>
    </row>
    <row r="879" spans="1:38" x14ac:dyDescent="0.25">
      <c r="A879" s="1">
        <v>78331</v>
      </c>
      <c r="B879" s="1">
        <v>1577</v>
      </c>
      <c r="C879" s="1">
        <v>0</v>
      </c>
      <c r="D879" s="1">
        <v>1</v>
      </c>
      <c r="E879" s="1">
        <v>97</v>
      </c>
      <c r="F879" s="1">
        <v>756</v>
      </c>
      <c r="G879" s="1">
        <v>138</v>
      </c>
      <c r="H879" s="1">
        <v>354</v>
      </c>
      <c r="I879" s="1">
        <v>160</v>
      </c>
      <c r="J879" s="1">
        <v>169</v>
      </c>
      <c r="K879" s="1">
        <v>61</v>
      </c>
      <c r="L879" s="1">
        <v>2</v>
      </c>
      <c r="M879" s="1">
        <v>10</v>
      </c>
      <c r="N879" s="1">
        <v>6</v>
      </c>
      <c r="O879" s="1">
        <v>7</v>
      </c>
      <c r="P879" s="1">
        <v>4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62</v>
      </c>
      <c r="Y879" s="1">
        <v>2316</v>
      </c>
      <c r="Z879" s="1">
        <v>1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1516</v>
      </c>
      <c r="AJ879" s="2">
        <v>42533</v>
      </c>
      <c r="AL879" t="str">
        <f t="shared" si="15"/>
        <v>1577,0,1,97,756,138,354,160,169,61,2,10,6,7,4,0,0,0,0,0,0,0,62,2316,1,0,0,0,0,0,1,0,0,1516,42533</v>
      </c>
    </row>
    <row r="880" spans="1:38" x14ac:dyDescent="0.25">
      <c r="A880" s="1">
        <v>37087</v>
      </c>
      <c r="B880" s="1">
        <v>398</v>
      </c>
      <c r="C880" s="1">
        <v>1</v>
      </c>
      <c r="D880" s="1">
        <v>0</v>
      </c>
      <c r="E880" s="1">
        <v>50</v>
      </c>
      <c r="F880" s="1">
        <v>194</v>
      </c>
      <c r="G880" s="1">
        <v>55</v>
      </c>
      <c r="H880" s="1">
        <v>134</v>
      </c>
      <c r="I880" s="1">
        <v>15</v>
      </c>
      <c r="J880" s="1">
        <v>0</v>
      </c>
      <c r="K880" s="1">
        <v>3</v>
      </c>
      <c r="L880" s="1">
        <v>3</v>
      </c>
      <c r="M880" s="1">
        <v>4</v>
      </c>
      <c r="N880" s="1">
        <v>2</v>
      </c>
      <c r="O880" s="1">
        <v>8</v>
      </c>
      <c r="P880" s="1">
        <v>6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46</v>
      </c>
      <c r="Y880" s="1">
        <v>2481</v>
      </c>
      <c r="Z880" s="1">
        <v>0</v>
      </c>
      <c r="AA880" s="1">
        <v>1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1</v>
      </c>
      <c r="AI880" s="1">
        <v>395</v>
      </c>
      <c r="AJ880" s="2">
        <v>42368</v>
      </c>
      <c r="AL880" t="str">
        <f t="shared" si="15"/>
        <v>398,1,0,50,194,55,134,15,0,3,3,4,2,8,6,0,0,0,0,0,0,0,46,2481,0,1,0,0,0,0,0,0,1,395,42368</v>
      </c>
    </row>
    <row r="881" spans="1:38" x14ac:dyDescent="0.25">
      <c r="A881" s="1">
        <v>21846</v>
      </c>
      <c r="B881" s="1">
        <v>58</v>
      </c>
      <c r="C881" s="1">
        <v>1</v>
      </c>
      <c r="D881" s="1">
        <v>0</v>
      </c>
      <c r="E881" s="1">
        <v>38</v>
      </c>
      <c r="F881" s="1">
        <v>7</v>
      </c>
      <c r="G881" s="1">
        <v>17</v>
      </c>
      <c r="H881" s="1">
        <v>18</v>
      </c>
      <c r="I881" s="1">
        <v>6</v>
      </c>
      <c r="J881" s="1">
        <v>10</v>
      </c>
      <c r="K881" s="1">
        <v>26</v>
      </c>
      <c r="L881" s="1">
        <v>4</v>
      </c>
      <c r="M881" s="1">
        <v>4</v>
      </c>
      <c r="N881" s="1">
        <v>0</v>
      </c>
      <c r="O881" s="1">
        <v>3</v>
      </c>
      <c r="P881" s="1">
        <v>8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34</v>
      </c>
      <c r="Y881" s="1">
        <v>2409</v>
      </c>
      <c r="Z881" s="1">
        <v>1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>
        <v>0</v>
      </c>
      <c r="AH881" s="1">
        <v>0</v>
      </c>
      <c r="AI881" s="1">
        <v>32</v>
      </c>
      <c r="AJ881" s="2">
        <v>42440</v>
      </c>
      <c r="AL881" t="str">
        <f t="shared" si="15"/>
        <v>58,1,0,38,7,17,18,6,10,26,4,4,0,3,8,0,0,0,0,0,0,0,34,2409,1,0,0,0,0,0,1,0,0,32,42440</v>
      </c>
    </row>
    <row r="882" spans="1:38" x14ac:dyDescent="0.25">
      <c r="A882" s="1">
        <v>81320</v>
      </c>
      <c r="B882" s="1">
        <v>871</v>
      </c>
      <c r="C882" s="1">
        <v>0</v>
      </c>
      <c r="D882" s="1">
        <v>0</v>
      </c>
      <c r="E882" s="1">
        <v>61</v>
      </c>
      <c r="F882" s="1">
        <v>183</v>
      </c>
      <c r="G882" s="1">
        <v>33</v>
      </c>
      <c r="H882" s="1">
        <v>493</v>
      </c>
      <c r="I882" s="1">
        <v>59</v>
      </c>
      <c r="J882" s="1">
        <v>103</v>
      </c>
      <c r="K882" s="1">
        <v>57</v>
      </c>
      <c r="L882" s="1">
        <v>1</v>
      </c>
      <c r="M882" s="1">
        <v>4</v>
      </c>
      <c r="N882" s="1">
        <v>3</v>
      </c>
      <c r="O882" s="1">
        <v>10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62</v>
      </c>
      <c r="Y882" s="1">
        <v>2667</v>
      </c>
      <c r="Z882" s="1">
        <v>0</v>
      </c>
      <c r="AA882" s="1">
        <v>1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814</v>
      </c>
      <c r="AJ882" s="2">
        <v>42182</v>
      </c>
      <c r="AL882" t="str">
        <f t="shared" si="15"/>
        <v>871,0,0,61,183,33,493,59,103,57,1,4,3,10,2,0,0,0,0,0,0,0,62,2667,0,1,0,0,0,0,1,0,0,814,42182</v>
      </c>
    </row>
    <row r="883" spans="1:38" x14ac:dyDescent="0.25">
      <c r="A883" s="1">
        <v>54137</v>
      </c>
      <c r="B883" s="1">
        <v>183</v>
      </c>
      <c r="C883" s="1">
        <v>0</v>
      </c>
      <c r="D883" s="1">
        <v>1</v>
      </c>
      <c r="E883" s="1">
        <v>46</v>
      </c>
      <c r="F883" s="1">
        <v>171</v>
      </c>
      <c r="G883" s="1">
        <v>0</v>
      </c>
      <c r="H883" s="1">
        <v>11</v>
      </c>
      <c r="I883" s="1">
        <v>0</v>
      </c>
      <c r="J883" s="1">
        <v>1</v>
      </c>
      <c r="K883" s="1">
        <v>20</v>
      </c>
      <c r="L883" s="1">
        <v>2</v>
      </c>
      <c r="M883" s="1">
        <v>4</v>
      </c>
      <c r="N883" s="1">
        <v>1</v>
      </c>
      <c r="O883" s="1">
        <v>4</v>
      </c>
      <c r="P883" s="1">
        <v>6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50</v>
      </c>
      <c r="Y883" s="1">
        <v>2476</v>
      </c>
      <c r="Z883" s="1">
        <v>1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163</v>
      </c>
      <c r="AJ883" s="2">
        <v>42373</v>
      </c>
      <c r="AL883" t="str">
        <f t="shared" si="15"/>
        <v>183,0,1,46,171,0,11,0,1,20,2,4,1,4,6,0,0,0,0,0,0,0,50,2476,1,0,0,0,0,0,1,0,0,163,42373</v>
      </c>
    </row>
    <row r="884" spans="1:38" x14ac:dyDescent="0.25">
      <c r="A884" s="1">
        <v>66825</v>
      </c>
      <c r="B884" s="1">
        <v>818</v>
      </c>
      <c r="C884" s="1">
        <v>0</v>
      </c>
      <c r="D884" s="1">
        <v>0</v>
      </c>
      <c r="E884" s="1">
        <v>73</v>
      </c>
      <c r="F884" s="1">
        <v>243</v>
      </c>
      <c r="G884" s="1">
        <v>101</v>
      </c>
      <c r="H884" s="1">
        <v>405</v>
      </c>
      <c r="I884" s="1">
        <v>29</v>
      </c>
      <c r="J884" s="1">
        <v>40</v>
      </c>
      <c r="K884" s="1">
        <v>40</v>
      </c>
      <c r="L884" s="1">
        <v>1</v>
      </c>
      <c r="M884" s="1">
        <v>4</v>
      </c>
      <c r="N884" s="1">
        <v>5</v>
      </c>
      <c r="O884" s="1">
        <v>6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53</v>
      </c>
      <c r="Y884" s="1">
        <v>2509</v>
      </c>
      <c r="Z884" s="1">
        <v>0</v>
      </c>
      <c r="AA884" s="1">
        <v>0</v>
      </c>
      <c r="AB884" s="1">
        <v>0</v>
      </c>
      <c r="AC884" s="1">
        <v>1</v>
      </c>
      <c r="AD884" s="1">
        <v>0</v>
      </c>
      <c r="AE884" s="1">
        <v>0</v>
      </c>
      <c r="AF884" s="1">
        <v>1</v>
      </c>
      <c r="AG884" s="1">
        <v>0</v>
      </c>
      <c r="AH884" s="1">
        <v>0</v>
      </c>
      <c r="AI884" s="1">
        <v>778</v>
      </c>
      <c r="AJ884" s="2">
        <v>42340</v>
      </c>
      <c r="AL884" t="str">
        <f t="shared" si="15"/>
        <v>818,0,0,73,243,101,405,29,40,40,1,4,5,6,2,0,0,0,0,0,0,0,53,2509,0,0,0,1,0,0,1,0,0,778,42340</v>
      </c>
    </row>
    <row r="885" spans="1:38" x14ac:dyDescent="0.25">
      <c r="A885" s="1">
        <v>57100</v>
      </c>
      <c r="B885" s="1">
        <v>313</v>
      </c>
      <c r="C885" s="1">
        <v>0</v>
      </c>
      <c r="D885" s="1">
        <v>0</v>
      </c>
      <c r="E885" s="1">
        <v>19</v>
      </c>
      <c r="F885" s="1">
        <v>181</v>
      </c>
      <c r="G885" s="1">
        <v>21</v>
      </c>
      <c r="H885" s="1">
        <v>69</v>
      </c>
      <c r="I885" s="1">
        <v>39</v>
      </c>
      <c r="J885" s="1">
        <v>3</v>
      </c>
      <c r="K885" s="1">
        <v>96</v>
      </c>
      <c r="L885" s="1">
        <v>1</v>
      </c>
      <c r="M885" s="1">
        <v>3</v>
      </c>
      <c r="N885" s="1">
        <v>3</v>
      </c>
      <c r="O885" s="1">
        <v>6</v>
      </c>
      <c r="P885" s="1">
        <v>3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47</v>
      </c>
      <c r="Y885" s="1">
        <v>2366</v>
      </c>
      <c r="Z885" s="1">
        <v>0</v>
      </c>
      <c r="AA885" s="1">
        <v>0</v>
      </c>
      <c r="AB885" s="1">
        <v>0</v>
      </c>
      <c r="AC885" s="1">
        <v>1</v>
      </c>
      <c r="AD885" s="1">
        <v>0</v>
      </c>
      <c r="AE885" s="1">
        <v>0</v>
      </c>
      <c r="AF885" s="1">
        <v>1</v>
      </c>
      <c r="AG885" s="1">
        <v>0</v>
      </c>
      <c r="AH885" s="1">
        <v>0</v>
      </c>
      <c r="AI885" s="1">
        <v>217</v>
      </c>
      <c r="AJ885" s="2">
        <v>42483</v>
      </c>
      <c r="AL885" t="str">
        <f t="shared" si="15"/>
        <v>313,0,0,19,181,21,69,39,3,96,1,3,3,6,3,0,0,0,0,0,0,0,47,2366,0,0,0,1,0,0,1,0,0,217,42483</v>
      </c>
    </row>
    <row r="886" spans="1:38" x14ac:dyDescent="0.25">
      <c r="A886" s="1">
        <v>58917</v>
      </c>
      <c r="B886" s="1">
        <v>254</v>
      </c>
      <c r="C886" s="1">
        <v>1</v>
      </c>
      <c r="D886" s="1">
        <v>2</v>
      </c>
      <c r="E886" s="1">
        <v>10</v>
      </c>
      <c r="F886" s="1">
        <v>151</v>
      </c>
      <c r="G886" s="1">
        <v>7</v>
      </c>
      <c r="H886" s="1">
        <v>89</v>
      </c>
      <c r="I886" s="1">
        <v>0</v>
      </c>
      <c r="J886" s="1">
        <v>7</v>
      </c>
      <c r="K886" s="1">
        <v>28</v>
      </c>
      <c r="L886" s="1">
        <v>5</v>
      </c>
      <c r="M886" s="1">
        <v>4</v>
      </c>
      <c r="N886" s="1">
        <v>1</v>
      </c>
      <c r="O886" s="1">
        <v>6</v>
      </c>
      <c r="P886" s="1">
        <v>5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51</v>
      </c>
      <c r="Y886" s="1">
        <v>2621</v>
      </c>
      <c r="Z886" s="1">
        <v>0</v>
      </c>
      <c r="AA886" s="1">
        <v>0</v>
      </c>
      <c r="AB886" s="1">
        <v>0</v>
      </c>
      <c r="AC886" s="1">
        <v>1</v>
      </c>
      <c r="AD886" s="1">
        <v>0</v>
      </c>
      <c r="AE886" s="1">
        <v>0</v>
      </c>
      <c r="AF886" s="1">
        <v>1</v>
      </c>
      <c r="AG886" s="1">
        <v>0</v>
      </c>
      <c r="AH886" s="1">
        <v>0</v>
      </c>
      <c r="AI886" s="1">
        <v>226</v>
      </c>
      <c r="AJ886" s="2">
        <v>42228</v>
      </c>
      <c r="AL886" t="str">
        <f t="shared" si="15"/>
        <v>254,1,2,10,151,7,89,0,7,28,5,4,1,6,5,0,0,0,0,0,0,0,51,2621,0,0,0,1,0,0,1,0,0,226,42228</v>
      </c>
    </row>
    <row r="887" spans="1:38" x14ac:dyDescent="0.25">
      <c r="A887" s="1">
        <v>85072</v>
      </c>
      <c r="B887" s="1">
        <v>1182</v>
      </c>
      <c r="C887" s="1">
        <v>0</v>
      </c>
      <c r="D887" s="1">
        <v>0</v>
      </c>
      <c r="E887" s="1">
        <v>94</v>
      </c>
      <c r="F887" s="1">
        <v>494</v>
      </c>
      <c r="G887" s="1">
        <v>92</v>
      </c>
      <c r="H887" s="1">
        <v>391</v>
      </c>
      <c r="I887" s="1">
        <v>194</v>
      </c>
      <c r="J887" s="1">
        <v>11</v>
      </c>
      <c r="K887" s="1">
        <v>241</v>
      </c>
      <c r="L887" s="1">
        <v>1</v>
      </c>
      <c r="M887" s="1">
        <v>3</v>
      </c>
      <c r="N887" s="1">
        <v>4</v>
      </c>
      <c r="O887" s="1">
        <v>10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43</v>
      </c>
      <c r="Y887" s="1">
        <v>2240</v>
      </c>
      <c r="Z887" s="1">
        <v>0</v>
      </c>
      <c r="AA887" s="1">
        <v>0</v>
      </c>
      <c r="AB887" s="1">
        <v>1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941</v>
      </c>
      <c r="AJ887" s="2">
        <v>42609</v>
      </c>
      <c r="AL887" t="str">
        <f t="shared" si="15"/>
        <v>1182,0,0,94,494,92,391,194,11,241,1,3,4,10,0,0,0,0,0,0,0,0,43,2240,0,0,1,0,0,0,1,0,0,941,42609</v>
      </c>
    </row>
    <row r="888" spans="1:38" x14ac:dyDescent="0.25">
      <c r="A888" s="1">
        <v>83257</v>
      </c>
      <c r="B888" s="1">
        <v>1298</v>
      </c>
      <c r="C888" s="1">
        <v>0</v>
      </c>
      <c r="D888" s="1">
        <v>0</v>
      </c>
      <c r="E888" s="1">
        <v>56</v>
      </c>
      <c r="F888" s="1">
        <v>536</v>
      </c>
      <c r="G888" s="1">
        <v>27</v>
      </c>
      <c r="H888" s="1">
        <v>590</v>
      </c>
      <c r="I888" s="1">
        <v>38</v>
      </c>
      <c r="J888" s="1">
        <v>107</v>
      </c>
      <c r="K888" s="1">
        <v>67</v>
      </c>
      <c r="L888" s="1">
        <v>1</v>
      </c>
      <c r="M888" s="1">
        <v>5</v>
      </c>
      <c r="N888" s="1">
        <v>10</v>
      </c>
      <c r="O888" s="1">
        <v>12</v>
      </c>
      <c r="P888" s="1">
        <v>6</v>
      </c>
      <c r="Q888" s="1">
        <v>0</v>
      </c>
      <c r="R888" s="1">
        <v>0</v>
      </c>
      <c r="S888" s="1">
        <v>1</v>
      </c>
      <c r="T888" s="1">
        <v>0</v>
      </c>
      <c r="U888" s="1">
        <v>1</v>
      </c>
      <c r="V888" s="1">
        <v>1</v>
      </c>
      <c r="W888" s="1">
        <v>1</v>
      </c>
      <c r="X888" s="1">
        <v>25</v>
      </c>
      <c r="Y888" s="1">
        <v>2808</v>
      </c>
      <c r="Z888" s="1">
        <v>0</v>
      </c>
      <c r="AA888" s="1">
        <v>0</v>
      </c>
      <c r="AB888" s="1">
        <v>1</v>
      </c>
      <c r="AC888" s="1">
        <v>0</v>
      </c>
      <c r="AD888" s="1">
        <v>0</v>
      </c>
      <c r="AE888" s="1">
        <v>1</v>
      </c>
      <c r="AF888" s="1">
        <v>0</v>
      </c>
      <c r="AG888" s="1">
        <v>0</v>
      </c>
      <c r="AH888" s="1">
        <v>0</v>
      </c>
      <c r="AI888" s="1">
        <v>1231</v>
      </c>
      <c r="AJ888" s="2">
        <v>42041</v>
      </c>
      <c r="AL888" t="str">
        <f t="shared" si="15"/>
        <v>1298,0,0,56,536,27,590,38,107,67,1,5,10,12,6,0,0,1,0,1,1,1,25,2808,0,0,1,0,0,1,0,0,0,1231,42041</v>
      </c>
    </row>
    <row r="889" spans="1:38" x14ac:dyDescent="0.25">
      <c r="A889" s="1">
        <v>45684</v>
      </c>
      <c r="B889" s="1">
        <v>21</v>
      </c>
      <c r="C889" s="1">
        <v>1</v>
      </c>
      <c r="D889" s="1">
        <v>0</v>
      </c>
      <c r="E889" s="1">
        <v>37</v>
      </c>
      <c r="F889" s="1">
        <v>5</v>
      </c>
      <c r="G889" s="1">
        <v>1</v>
      </c>
      <c r="H889" s="1">
        <v>5</v>
      </c>
      <c r="I889" s="1">
        <v>10</v>
      </c>
      <c r="J889" s="1">
        <v>0</v>
      </c>
      <c r="K889" s="1">
        <v>7</v>
      </c>
      <c r="L889" s="1">
        <v>1</v>
      </c>
      <c r="M889" s="1">
        <v>1</v>
      </c>
      <c r="N889" s="1">
        <v>0</v>
      </c>
      <c r="O889" s="1">
        <v>2</v>
      </c>
      <c r="P889" s="1">
        <v>7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49</v>
      </c>
      <c r="Y889" s="1">
        <v>2368</v>
      </c>
      <c r="Z889" s="1">
        <v>0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1</v>
      </c>
      <c r="AG889" s="1">
        <v>0</v>
      </c>
      <c r="AH889" s="1">
        <v>0</v>
      </c>
      <c r="AI889" s="1">
        <v>14</v>
      </c>
      <c r="AJ889" s="2">
        <v>42481</v>
      </c>
      <c r="AL889" t="str">
        <f t="shared" si="15"/>
        <v>21,1,0,37,5,1,5,10,0,7,1,1,0,2,7,0,0,0,0,0,0,0,49,2368,0,0,0,0,1,0,1,0,0,14,42481</v>
      </c>
    </row>
    <row r="890" spans="1:38" x14ac:dyDescent="0.25">
      <c r="A890" s="1">
        <v>47889</v>
      </c>
      <c r="B890" s="1">
        <v>63</v>
      </c>
      <c r="C890" s="1">
        <v>1</v>
      </c>
      <c r="D890" s="1">
        <v>0</v>
      </c>
      <c r="E890" s="1">
        <v>94</v>
      </c>
      <c r="F890" s="1">
        <v>29</v>
      </c>
      <c r="G890" s="1">
        <v>0</v>
      </c>
      <c r="H890" s="1">
        <v>29</v>
      </c>
      <c r="I890" s="1">
        <v>0</v>
      </c>
      <c r="J890" s="1">
        <v>5</v>
      </c>
      <c r="K890" s="1">
        <v>4</v>
      </c>
      <c r="L890" s="1">
        <v>1</v>
      </c>
      <c r="M890" s="1">
        <v>2</v>
      </c>
      <c r="N890" s="1">
        <v>0</v>
      </c>
      <c r="O890" s="1">
        <v>3</v>
      </c>
      <c r="P890" s="1">
        <v>5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46</v>
      </c>
      <c r="Y890" s="1">
        <v>2335</v>
      </c>
      <c r="Z890" s="1">
        <v>0</v>
      </c>
      <c r="AA890" s="1">
        <v>0</v>
      </c>
      <c r="AB890" s="1">
        <v>0</v>
      </c>
      <c r="AC890" s="1">
        <v>1</v>
      </c>
      <c r="AD890" s="1">
        <v>0</v>
      </c>
      <c r="AE890" s="1">
        <v>0</v>
      </c>
      <c r="AF890" s="1">
        <v>1</v>
      </c>
      <c r="AG890" s="1">
        <v>0</v>
      </c>
      <c r="AH890" s="1">
        <v>0</v>
      </c>
      <c r="AI890" s="1">
        <v>59</v>
      </c>
      <c r="AJ890" s="2">
        <v>42514</v>
      </c>
      <c r="AL890" t="str">
        <f t="shared" si="15"/>
        <v>63,1,0,94,29,0,29,0,5,4,1,2,0,3,5,0,0,0,0,0,0,0,46,2335,0,0,0,1,0,0,1,0,0,59,42514</v>
      </c>
    </row>
    <row r="891" spans="1:38" x14ac:dyDescent="0.25">
      <c r="A891" s="1">
        <v>45921</v>
      </c>
      <c r="B891" s="1">
        <v>187</v>
      </c>
      <c r="C891" s="1">
        <v>0</v>
      </c>
      <c r="D891" s="1">
        <v>0</v>
      </c>
      <c r="E891" s="1">
        <v>23</v>
      </c>
      <c r="F891" s="1">
        <v>102</v>
      </c>
      <c r="G891" s="1">
        <v>9</v>
      </c>
      <c r="H891" s="1">
        <v>49</v>
      </c>
      <c r="I891" s="1">
        <v>24</v>
      </c>
      <c r="J891" s="1">
        <v>3</v>
      </c>
      <c r="K891" s="1">
        <v>12</v>
      </c>
      <c r="L891" s="1">
        <v>1</v>
      </c>
      <c r="M891" s="1">
        <v>2</v>
      </c>
      <c r="N891" s="1">
        <v>1</v>
      </c>
      <c r="O891" s="1">
        <v>6</v>
      </c>
      <c r="P891" s="1">
        <v>4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34</v>
      </c>
      <c r="Y891" s="1">
        <v>2270</v>
      </c>
      <c r="Z891" s="1">
        <v>0</v>
      </c>
      <c r="AA891" s="1">
        <v>1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1</v>
      </c>
      <c r="AI891" s="1">
        <v>175</v>
      </c>
      <c r="AJ891" s="2">
        <v>42579</v>
      </c>
      <c r="AL891" t="str">
        <f t="shared" si="15"/>
        <v>187,0,0,23,102,9,49,24,3,12,1,2,1,6,4,0,0,0,0,0,0,0,34,2270,0,1,0,0,0,0,0,0,1,175,42579</v>
      </c>
    </row>
    <row r="892" spans="1:38" x14ac:dyDescent="0.25">
      <c r="A892" s="1">
        <v>78420</v>
      </c>
      <c r="B892" s="1">
        <v>1425</v>
      </c>
      <c r="C892" s="1">
        <v>0</v>
      </c>
      <c r="D892" s="1">
        <v>0</v>
      </c>
      <c r="E892" s="1">
        <v>75</v>
      </c>
      <c r="F892" s="1">
        <v>604</v>
      </c>
      <c r="G892" s="1">
        <v>28</v>
      </c>
      <c r="H892" s="1">
        <v>674</v>
      </c>
      <c r="I892" s="1">
        <v>91</v>
      </c>
      <c r="J892" s="1">
        <v>28</v>
      </c>
      <c r="K892" s="1">
        <v>28</v>
      </c>
      <c r="L892" s="1">
        <v>1</v>
      </c>
      <c r="M892" s="1">
        <v>3</v>
      </c>
      <c r="N892" s="1">
        <v>10</v>
      </c>
      <c r="O892" s="1">
        <v>8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54</v>
      </c>
      <c r="Y892" s="1">
        <v>2524</v>
      </c>
      <c r="Z892" s="1">
        <v>0</v>
      </c>
      <c r="AA892" s="1">
        <v>0</v>
      </c>
      <c r="AB892" s="1">
        <v>1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1</v>
      </c>
      <c r="AI892" s="1">
        <v>1397</v>
      </c>
      <c r="AJ892" s="2">
        <v>42325</v>
      </c>
      <c r="AL892" t="str">
        <f t="shared" si="15"/>
        <v>1425,0,0,75,604,28,674,91,28,28,1,3,10,8,1,0,0,0,0,0,0,0,54,2524,0,0,1,0,0,0,0,0,1,1397,42325</v>
      </c>
    </row>
    <row r="893" spans="1:38" x14ac:dyDescent="0.25">
      <c r="A893" s="1">
        <v>75114</v>
      </c>
      <c r="B893" s="1">
        <v>1229</v>
      </c>
      <c r="C893" s="1">
        <v>0</v>
      </c>
      <c r="D893" s="1">
        <v>0</v>
      </c>
      <c r="E893" s="1">
        <v>40</v>
      </c>
      <c r="F893" s="1">
        <v>571</v>
      </c>
      <c r="G893" s="1">
        <v>12</v>
      </c>
      <c r="H893" s="1">
        <v>523</v>
      </c>
      <c r="I893" s="1">
        <v>63</v>
      </c>
      <c r="J893" s="1">
        <v>60</v>
      </c>
      <c r="K893" s="1">
        <v>24</v>
      </c>
      <c r="L893" s="1">
        <v>1</v>
      </c>
      <c r="M893" s="1">
        <v>3</v>
      </c>
      <c r="N893" s="1">
        <v>10</v>
      </c>
      <c r="O893" s="1">
        <v>5</v>
      </c>
      <c r="P893" s="1">
        <v>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28</v>
      </c>
      <c r="Y893" s="1">
        <v>2393</v>
      </c>
      <c r="Z893" s="1">
        <v>0</v>
      </c>
      <c r="AA893" s="1">
        <v>0</v>
      </c>
      <c r="AB893" s="1">
        <v>0</v>
      </c>
      <c r="AC893" s="1">
        <v>1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1205</v>
      </c>
      <c r="AJ893" s="2">
        <v>42456</v>
      </c>
      <c r="AL893" t="str">
        <f t="shared" si="15"/>
        <v>1229,0,0,40,571,12,523,63,60,24,1,3,10,5,2,0,0,0,0,0,0,0,28,2393,0,0,0,1,0,0,1,0,0,1205,42456</v>
      </c>
    </row>
    <row r="894" spans="1:38" x14ac:dyDescent="0.25">
      <c r="A894" s="1">
        <v>82733</v>
      </c>
      <c r="B894" s="1">
        <v>1285</v>
      </c>
      <c r="C894" s="1">
        <v>0</v>
      </c>
      <c r="D894" s="1">
        <v>0</v>
      </c>
      <c r="E894" s="1">
        <v>28</v>
      </c>
      <c r="F894" s="1">
        <v>712</v>
      </c>
      <c r="G894" s="1">
        <v>50</v>
      </c>
      <c r="H894" s="1">
        <v>420</v>
      </c>
      <c r="I894" s="1">
        <v>65</v>
      </c>
      <c r="J894" s="1">
        <v>38</v>
      </c>
      <c r="K894" s="1">
        <v>38</v>
      </c>
      <c r="L894" s="1">
        <v>1</v>
      </c>
      <c r="M894" s="1">
        <v>8</v>
      </c>
      <c r="N894" s="1">
        <v>4</v>
      </c>
      <c r="O894" s="1">
        <v>7</v>
      </c>
      <c r="P894" s="1">
        <v>4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36</v>
      </c>
      <c r="Y894" s="1">
        <v>2451</v>
      </c>
      <c r="Z894" s="1">
        <v>0</v>
      </c>
      <c r="AA894" s="1">
        <v>0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>
        <v>1247</v>
      </c>
      <c r="AJ894" s="2">
        <v>42398</v>
      </c>
      <c r="AL894" t="str">
        <f t="shared" si="15"/>
        <v>1285,0,0,28,712,50,420,65,38,38,1,8,4,7,4,0,0,0,0,0,0,1,36,2451,0,0,1,0,0,0,0,0,1,1247,42398</v>
      </c>
    </row>
    <row r="895" spans="1:38" x14ac:dyDescent="0.25">
      <c r="A895" s="1">
        <v>82800</v>
      </c>
      <c r="B895" s="1">
        <v>1270</v>
      </c>
      <c r="C895" s="1">
        <v>0</v>
      </c>
      <c r="D895" s="1">
        <v>0</v>
      </c>
      <c r="E895" s="1">
        <v>23</v>
      </c>
      <c r="F895" s="1">
        <v>1006</v>
      </c>
      <c r="G895" s="1">
        <v>22</v>
      </c>
      <c r="H895" s="1">
        <v>115</v>
      </c>
      <c r="I895" s="1">
        <v>59</v>
      </c>
      <c r="J895" s="1">
        <v>68</v>
      </c>
      <c r="K895" s="1">
        <v>45</v>
      </c>
      <c r="L895" s="1">
        <v>1</v>
      </c>
      <c r="M895" s="1">
        <v>7</v>
      </c>
      <c r="N895" s="1">
        <v>6</v>
      </c>
      <c r="O895" s="1">
        <v>12</v>
      </c>
      <c r="P895" s="1">
        <v>3</v>
      </c>
      <c r="Q895" s="1">
        <v>1</v>
      </c>
      <c r="R895" s="1">
        <v>0</v>
      </c>
      <c r="S895" s="1">
        <v>0</v>
      </c>
      <c r="T895" s="1">
        <v>0</v>
      </c>
      <c r="U895" s="1">
        <v>1</v>
      </c>
      <c r="V895" s="1">
        <v>0</v>
      </c>
      <c r="W895" s="1">
        <v>1</v>
      </c>
      <c r="X895" s="1">
        <v>74</v>
      </c>
      <c r="Y895" s="1">
        <v>2741</v>
      </c>
      <c r="Z895" s="1">
        <v>0</v>
      </c>
      <c r="AA895" s="1">
        <v>0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1</v>
      </c>
      <c r="AI895" s="1">
        <v>1225</v>
      </c>
      <c r="AJ895" s="2">
        <v>42108</v>
      </c>
      <c r="AL895" t="str">
        <f t="shared" si="15"/>
        <v>1270,0,0,23,1006,22,115,59,68,45,1,7,6,12,3,1,0,0,0,1,0,1,74,2741,0,0,1,0,0,0,0,0,1,1225,42108</v>
      </c>
    </row>
    <row r="896" spans="1:38" x14ac:dyDescent="0.25">
      <c r="A896" s="1">
        <v>82800</v>
      </c>
      <c r="B896" s="1">
        <v>1270</v>
      </c>
      <c r="C896" s="1">
        <v>0</v>
      </c>
      <c r="D896" s="1">
        <v>0</v>
      </c>
      <c r="E896" s="1">
        <v>23</v>
      </c>
      <c r="F896" s="1">
        <v>1006</v>
      </c>
      <c r="G896" s="1">
        <v>22</v>
      </c>
      <c r="H896" s="1">
        <v>115</v>
      </c>
      <c r="I896" s="1">
        <v>59</v>
      </c>
      <c r="J896" s="1">
        <v>68</v>
      </c>
      <c r="K896" s="1">
        <v>45</v>
      </c>
      <c r="L896" s="1">
        <v>1</v>
      </c>
      <c r="M896" s="1">
        <v>7</v>
      </c>
      <c r="N896" s="1">
        <v>6</v>
      </c>
      <c r="O896" s="1">
        <v>12</v>
      </c>
      <c r="P896" s="1">
        <v>3</v>
      </c>
      <c r="Q896" s="1">
        <v>1</v>
      </c>
      <c r="R896" s="1">
        <v>0</v>
      </c>
      <c r="S896" s="1">
        <v>0</v>
      </c>
      <c r="T896" s="1">
        <v>0</v>
      </c>
      <c r="U896" s="1">
        <v>1</v>
      </c>
      <c r="V896" s="1">
        <v>0</v>
      </c>
      <c r="W896" s="1">
        <v>1</v>
      </c>
      <c r="X896" s="1">
        <v>74</v>
      </c>
      <c r="Y896" s="1">
        <v>2741</v>
      </c>
      <c r="Z896" s="1">
        <v>0</v>
      </c>
      <c r="AA896" s="1">
        <v>0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1</v>
      </c>
      <c r="AI896" s="1">
        <v>1225</v>
      </c>
      <c r="AJ896" s="2">
        <v>42108</v>
      </c>
      <c r="AL896" t="str">
        <f t="shared" si="15"/>
        <v>1270,0,0,23,1006,22,115,59,68,45,1,7,6,12,3,1,0,0,0,1,0,1,74,2741,0,0,1,0,0,0,0,0,1,1225,42108</v>
      </c>
    </row>
    <row r="897" spans="1:38" x14ac:dyDescent="0.25">
      <c r="A897" s="1">
        <v>62820</v>
      </c>
      <c r="B897" s="1">
        <v>923</v>
      </c>
      <c r="C897" s="1">
        <v>0</v>
      </c>
      <c r="D897" s="1">
        <v>0</v>
      </c>
      <c r="E897" s="1">
        <v>51</v>
      </c>
      <c r="F897" s="1">
        <v>398</v>
      </c>
      <c r="G897" s="1">
        <v>61</v>
      </c>
      <c r="H897" s="1">
        <v>265</v>
      </c>
      <c r="I897" s="1">
        <v>138</v>
      </c>
      <c r="J897" s="1">
        <v>61</v>
      </c>
      <c r="K897" s="1">
        <v>53</v>
      </c>
      <c r="L897" s="1">
        <v>1</v>
      </c>
      <c r="M897" s="1">
        <v>3</v>
      </c>
      <c r="N897" s="1">
        <v>4</v>
      </c>
      <c r="O897" s="1">
        <v>6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66</v>
      </c>
      <c r="Y897" s="1">
        <v>2573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0</v>
      </c>
      <c r="AH897" s="1">
        <v>0</v>
      </c>
      <c r="AI897" s="1">
        <v>870</v>
      </c>
      <c r="AJ897" s="2">
        <v>42276</v>
      </c>
      <c r="AL897" t="str">
        <f t="shared" si="15"/>
        <v>923,0,0,51,398,61,265,138,61,53,1,3,4,6,1,0,0,0,0,0,0,0,66,2573,0,1,0,0,0,0,1,0,0,870,42276</v>
      </c>
    </row>
    <row r="898" spans="1:38" x14ac:dyDescent="0.25">
      <c r="A898" s="1">
        <v>73113</v>
      </c>
      <c r="B898" s="1">
        <v>973</v>
      </c>
      <c r="C898" s="1">
        <v>0</v>
      </c>
      <c r="D898" s="1">
        <v>0</v>
      </c>
      <c r="E898" s="1">
        <v>86</v>
      </c>
      <c r="F898" s="1">
        <v>741</v>
      </c>
      <c r="G898" s="1">
        <v>19</v>
      </c>
      <c r="H898" s="1">
        <v>154</v>
      </c>
      <c r="I898" s="1">
        <v>50</v>
      </c>
      <c r="J898" s="1">
        <v>9</v>
      </c>
      <c r="K898" s="1">
        <v>28</v>
      </c>
      <c r="L898" s="1">
        <v>1</v>
      </c>
      <c r="M898" s="1">
        <v>3</v>
      </c>
      <c r="N898" s="1">
        <v>4</v>
      </c>
      <c r="O898" s="1">
        <v>7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60</v>
      </c>
      <c r="Y898" s="1">
        <v>2344</v>
      </c>
      <c r="Z898" s="1">
        <v>0</v>
      </c>
      <c r="AA898" s="1">
        <v>0</v>
      </c>
      <c r="AB898" s="1">
        <v>0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0</v>
      </c>
      <c r="AI898" s="1">
        <v>945</v>
      </c>
      <c r="AJ898" s="2">
        <v>42505</v>
      </c>
      <c r="AL898" t="str">
        <f t="shared" si="15"/>
        <v>973,0,0,86,741,19,154,50,9,28,1,3,4,7,2,0,0,0,0,0,0,0,60,2344,0,0,0,1,0,0,0,1,0,945,42505</v>
      </c>
    </row>
    <row r="899" spans="1:38" x14ac:dyDescent="0.25">
      <c r="A899" s="1">
        <v>65220</v>
      </c>
      <c r="B899" s="1">
        <v>1270</v>
      </c>
      <c r="C899" s="1">
        <v>0</v>
      </c>
      <c r="D899" s="1">
        <v>0</v>
      </c>
      <c r="E899" s="1">
        <v>3</v>
      </c>
      <c r="F899" s="1">
        <v>890</v>
      </c>
      <c r="G899" s="1">
        <v>63</v>
      </c>
      <c r="H899" s="1">
        <v>292</v>
      </c>
      <c r="I899" s="1">
        <v>0</v>
      </c>
      <c r="J899" s="1">
        <v>25</v>
      </c>
      <c r="K899" s="1">
        <v>12</v>
      </c>
      <c r="L899" s="1">
        <v>4</v>
      </c>
      <c r="M899" s="1">
        <v>8</v>
      </c>
      <c r="N899" s="1">
        <v>4</v>
      </c>
      <c r="O899" s="1">
        <v>7</v>
      </c>
      <c r="P899" s="1">
        <v>6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55</v>
      </c>
      <c r="Y899" s="1">
        <v>2823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0</v>
      </c>
      <c r="AF899" s="1">
        <v>0</v>
      </c>
      <c r="AG899" s="1">
        <v>0</v>
      </c>
      <c r="AH899" s="1">
        <v>1</v>
      </c>
      <c r="AI899" s="1">
        <v>1258</v>
      </c>
      <c r="AJ899" s="2">
        <v>42026</v>
      </c>
      <c r="AL899" t="str">
        <f t="shared" si="15"/>
        <v>1270,0,0,3,890,63,292,0,25,12,4,8,4,7,6,0,0,0,0,0,0,1,55,2823,0,0,0,1,0,0,0,0,1,1258,42026</v>
      </c>
    </row>
    <row r="900" spans="1:38" x14ac:dyDescent="0.25">
      <c r="A900" s="1">
        <v>42607</v>
      </c>
      <c r="B900" s="1">
        <v>303</v>
      </c>
      <c r="C900" s="1">
        <v>0</v>
      </c>
      <c r="D900" s="1">
        <v>1</v>
      </c>
      <c r="E900" s="1">
        <v>30</v>
      </c>
      <c r="F900" s="1">
        <v>156</v>
      </c>
      <c r="G900" s="1">
        <v>29</v>
      </c>
      <c r="H900" s="1">
        <v>56</v>
      </c>
      <c r="I900" s="1">
        <v>30</v>
      </c>
      <c r="J900" s="1">
        <v>32</v>
      </c>
      <c r="K900" s="1">
        <v>47</v>
      </c>
      <c r="L900" s="1">
        <v>2</v>
      </c>
      <c r="M900" s="1">
        <v>3</v>
      </c>
      <c r="N900" s="1">
        <v>2</v>
      </c>
      <c r="O900" s="1">
        <v>7</v>
      </c>
      <c r="P900" s="1">
        <v>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66</v>
      </c>
      <c r="Y900" s="1">
        <v>2383</v>
      </c>
      <c r="Z900" s="1">
        <v>0</v>
      </c>
      <c r="AA900" s="1">
        <v>0</v>
      </c>
      <c r="AB900" s="1">
        <v>1</v>
      </c>
      <c r="AC900" s="1">
        <v>0</v>
      </c>
      <c r="AD900" s="1">
        <v>0</v>
      </c>
      <c r="AE900" s="1">
        <v>1</v>
      </c>
      <c r="AF900" s="1">
        <v>0</v>
      </c>
      <c r="AG900" s="1">
        <v>0</v>
      </c>
      <c r="AH900" s="1">
        <v>0</v>
      </c>
      <c r="AI900" s="1">
        <v>256</v>
      </c>
      <c r="AJ900" s="2">
        <v>42466</v>
      </c>
      <c r="AL900" t="str">
        <f t="shared" si="15"/>
        <v>303,0,1,30,156,29,56,30,32,47,2,3,2,7,3,0,0,0,0,0,0,0,66,2383,0,0,1,0,0,1,0,0,0,256,42466</v>
      </c>
    </row>
    <row r="901" spans="1:38" x14ac:dyDescent="0.25">
      <c r="A901" s="1">
        <v>74637</v>
      </c>
      <c r="B901" s="1">
        <v>1634</v>
      </c>
      <c r="C901" s="1">
        <v>0</v>
      </c>
      <c r="D901" s="1">
        <v>0</v>
      </c>
      <c r="E901" s="1">
        <v>73</v>
      </c>
      <c r="F901" s="1">
        <v>960</v>
      </c>
      <c r="G901" s="1">
        <v>64</v>
      </c>
      <c r="H901" s="1">
        <v>464</v>
      </c>
      <c r="I901" s="1">
        <v>146</v>
      </c>
      <c r="J901" s="1">
        <v>0</v>
      </c>
      <c r="K901" s="1">
        <v>16</v>
      </c>
      <c r="L901" s="1">
        <v>1</v>
      </c>
      <c r="M901" s="1">
        <v>6</v>
      </c>
      <c r="N901" s="1">
        <v>9</v>
      </c>
      <c r="O901" s="1">
        <v>9</v>
      </c>
      <c r="P901" s="1">
        <v>3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66</v>
      </c>
      <c r="Y901" s="1">
        <v>2566</v>
      </c>
      <c r="Z901" s="1">
        <v>0</v>
      </c>
      <c r="AA901" s="1">
        <v>0</v>
      </c>
      <c r="AB901" s="1">
        <v>1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</v>
      </c>
      <c r="AI901" s="1">
        <v>1618</v>
      </c>
      <c r="AJ901" s="2">
        <v>42283</v>
      </c>
      <c r="AL901" t="str">
        <f t="shared" si="15"/>
        <v>1634,0,0,73,960,64,464,146,0,16,1,6,9,9,3,1,0,0,0,0,0,0,66,2566,0,0,1,0,0,0,0,0,1,1618,42283</v>
      </c>
    </row>
    <row r="902" spans="1:38" x14ac:dyDescent="0.25">
      <c r="A902" s="1">
        <v>46015</v>
      </c>
      <c r="B902" s="1">
        <v>40</v>
      </c>
      <c r="C902" s="1">
        <v>1</v>
      </c>
      <c r="D902" s="1">
        <v>1</v>
      </c>
      <c r="E902" s="1">
        <v>25</v>
      </c>
      <c r="F902" s="1">
        <v>38</v>
      </c>
      <c r="G902" s="1">
        <v>0</v>
      </c>
      <c r="H902" s="1">
        <v>2</v>
      </c>
      <c r="I902" s="1">
        <v>0</v>
      </c>
      <c r="J902" s="1">
        <v>0</v>
      </c>
      <c r="K902" s="1">
        <v>6</v>
      </c>
      <c r="L902" s="1">
        <v>1</v>
      </c>
      <c r="M902" s="1">
        <v>1</v>
      </c>
      <c r="N902" s="1">
        <v>0</v>
      </c>
      <c r="O902" s="1">
        <v>3</v>
      </c>
      <c r="P902" s="1">
        <v>7</v>
      </c>
      <c r="Q902" s="1">
        <v>0</v>
      </c>
      <c r="R902" s="1">
        <v>1</v>
      </c>
      <c r="S902" s="1">
        <v>1</v>
      </c>
      <c r="T902" s="1">
        <v>0</v>
      </c>
      <c r="U902" s="1">
        <v>0</v>
      </c>
      <c r="V902" s="1">
        <v>0</v>
      </c>
      <c r="W902" s="1">
        <v>0</v>
      </c>
      <c r="X902" s="1">
        <v>65</v>
      </c>
      <c r="Y902" s="1">
        <v>2236</v>
      </c>
      <c r="Z902" s="1">
        <v>0</v>
      </c>
      <c r="AA902" s="1">
        <v>0</v>
      </c>
      <c r="AB902" s="1">
        <v>0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1</v>
      </c>
      <c r="AI902" s="1">
        <v>34</v>
      </c>
      <c r="AJ902" s="2">
        <v>42613</v>
      </c>
      <c r="AL902" t="str">
        <f t="shared" si="15"/>
        <v>40,1,1,25,38,0,2,0,0,6,1,1,0,3,7,0,1,1,0,0,0,0,65,2236,0,0,0,1,0,0,0,0,1,34,42613</v>
      </c>
    </row>
    <row r="903" spans="1:38" x14ac:dyDescent="0.25">
      <c r="A903" s="1">
        <v>72354</v>
      </c>
      <c r="B903" s="1">
        <v>1046</v>
      </c>
      <c r="C903" s="1">
        <v>0</v>
      </c>
      <c r="D903" s="1">
        <v>0</v>
      </c>
      <c r="E903" s="1">
        <v>67</v>
      </c>
      <c r="F903" s="1">
        <v>315</v>
      </c>
      <c r="G903" s="1">
        <v>26</v>
      </c>
      <c r="H903" s="1">
        <v>473</v>
      </c>
      <c r="I903" s="1">
        <v>220</v>
      </c>
      <c r="J903" s="1">
        <v>12</v>
      </c>
      <c r="K903" s="1">
        <v>182</v>
      </c>
      <c r="L903" s="1">
        <v>1</v>
      </c>
      <c r="M903" s="1">
        <v>2</v>
      </c>
      <c r="N903" s="1">
        <v>10</v>
      </c>
      <c r="O903" s="1">
        <v>6</v>
      </c>
      <c r="P903" s="1">
        <v>1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27</v>
      </c>
      <c r="Y903" s="1">
        <v>2597</v>
      </c>
      <c r="Z903" s="1">
        <v>0</v>
      </c>
      <c r="AA903" s="1">
        <v>0</v>
      </c>
      <c r="AB903" s="1">
        <v>1</v>
      </c>
      <c r="AC903" s="1">
        <v>0</v>
      </c>
      <c r="AD903" s="1">
        <v>0</v>
      </c>
      <c r="AE903" s="1">
        <v>0</v>
      </c>
      <c r="AF903" s="1">
        <v>1</v>
      </c>
      <c r="AG903" s="1">
        <v>0</v>
      </c>
      <c r="AH903" s="1">
        <v>0</v>
      </c>
      <c r="AI903" s="1">
        <v>864</v>
      </c>
      <c r="AJ903" s="2">
        <v>42252</v>
      </c>
      <c r="AL903" t="str">
        <f t="shared" si="15"/>
        <v>1046,0,0,67,315,26,473,220,12,182,1,2,10,6,1,0,0,0,0,0,0,0,27,2597,0,0,1,0,0,0,1,0,0,864,42252</v>
      </c>
    </row>
    <row r="904" spans="1:38" x14ac:dyDescent="0.25">
      <c r="A904" s="1">
        <v>78394</v>
      </c>
      <c r="B904" s="1">
        <v>1262</v>
      </c>
      <c r="C904" s="1">
        <v>0</v>
      </c>
      <c r="D904" s="1">
        <v>0</v>
      </c>
      <c r="E904" s="1">
        <v>13</v>
      </c>
      <c r="F904" s="1">
        <v>298</v>
      </c>
      <c r="G904" s="1">
        <v>27</v>
      </c>
      <c r="H904" s="1">
        <v>697</v>
      </c>
      <c r="I904" s="1">
        <v>216</v>
      </c>
      <c r="J904" s="1">
        <v>24</v>
      </c>
      <c r="K904" s="1">
        <v>166</v>
      </c>
      <c r="L904" s="1">
        <v>1</v>
      </c>
      <c r="M904" s="1">
        <v>4</v>
      </c>
      <c r="N904" s="1">
        <v>6</v>
      </c>
      <c r="O904" s="1">
        <v>5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34</v>
      </c>
      <c r="Y904" s="1">
        <v>2658</v>
      </c>
      <c r="Z904" s="1">
        <v>0</v>
      </c>
      <c r="AA904" s="1">
        <v>0</v>
      </c>
      <c r="AB904" s="1">
        <v>0</v>
      </c>
      <c r="AC904" s="1">
        <v>1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>
        <v>1096</v>
      </c>
      <c r="AJ904" s="2">
        <v>42191</v>
      </c>
      <c r="AL904" t="str">
        <f t="shared" si="15"/>
        <v>1262,0,0,13,298,27,697,216,24,166,1,4,6,5,2,0,0,0,0,0,0,1,34,2658,0,0,0,1,0,0,1,0,0,1096,42191</v>
      </c>
    </row>
    <row r="905" spans="1:38" x14ac:dyDescent="0.25">
      <c r="A905" s="1">
        <v>34469</v>
      </c>
      <c r="B905" s="1">
        <v>50</v>
      </c>
      <c r="C905" s="1">
        <v>1</v>
      </c>
      <c r="D905" s="1">
        <v>1</v>
      </c>
      <c r="E905" s="1">
        <v>58</v>
      </c>
      <c r="F905" s="1">
        <v>19</v>
      </c>
      <c r="G905" s="1">
        <v>6</v>
      </c>
      <c r="H905" s="1">
        <v>20</v>
      </c>
      <c r="I905" s="1">
        <v>0</v>
      </c>
      <c r="J905" s="1">
        <v>5</v>
      </c>
      <c r="K905" s="1">
        <v>12</v>
      </c>
      <c r="L905" s="1">
        <v>3</v>
      </c>
      <c r="M905" s="1">
        <v>1</v>
      </c>
      <c r="N905" s="1">
        <v>1</v>
      </c>
      <c r="O905" s="1">
        <v>4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72</v>
      </c>
      <c r="Y905" s="1">
        <v>2215</v>
      </c>
      <c r="Z905" s="1">
        <v>0</v>
      </c>
      <c r="AA905" s="1">
        <v>1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</v>
      </c>
      <c r="AI905" s="1">
        <v>38</v>
      </c>
      <c r="AJ905" s="2">
        <v>42634</v>
      </c>
      <c r="AL905" t="str">
        <f t="shared" si="15"/>
        <v>50,1,1,58,19,6,20,0,5,12,3,1,1,4,4,0,0,0,0,0,0,0,72,2215,0,1,0,0,0,0,0,0,1,38,42634</v>
      </c>
    </row>
    <row r="906" spans="1:38" x14ac:dyDescent="0.25">
      <c r="A906" s="1">
        <v>83033</v>
      </c>
      <c r="B906" s="1">
        <v>1728</v>
      </c>
      <c r="C906" s="1">
        <v>1</v>
      </c>
      <c r="D906" s="1">
        <v>0</v>
      </c>
      <c r="E906" s="1">
        <v>82</v>
      </c>
      <c r="F906" s="1">
        <v>812</v>
      </c>
      <c r="G906" s="1">
        <v>99</v>
      </c>
      <c r="H906" s="1">
        <v>431</v>
      </c>
      <c r="I906" s="1">
        <v>237</v>
      </c>
      <c r="J906" s="1">
        <v>149</v>
      </c>
      <c r="K906" s="1">
        <v>33</v>
      </c>
      <c r="L906" s="1">
        <v>1</v>
      </c>
      <c r="M906" s="1">
        <v>11</v>
      </c>
      <c r="N906" s="1">
        <v>4</v>
      </c>
      <c r="O906" s="1">
        <v>10</v>
      </c>
      <c r="P906" s="1">
        <v>5</v>
      </c>
      <c r="Q906" s="1">
        <v>1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34</v>
      </c>
      <c r="Y906" s="1">
        <v>2201</v>
      </c>
      <c r="Z906" s="1">
        <v>0</v>
      </c>
      <c r="AA906" s="1">
        <v>0</v>
      </c>
      <c r="AB906" s="1">
        <v>0</v>
      </c>
      <c r="AC906" s="1">
        <v>1</v>
      </c>
      <c r="AD906" s="1">
        <v>0</v>
      </c>
      <c r="AE906" s="1">
        <v>0</v>
      </c>
      <c r="AF906" s="1">
        <v>1</v>
      </c>
      <c r="AG906" s="1">
        <v>0</v>
      </c>
      <c r="AH906" s="1">
        <v>0</v>
      </c>
      <c r="AI906" s="1">
        <v>1695</v>
      </c>
      <c r="AJ906" s="2">
        <v>42648</v>
      </c>
      <c r="AL906" t="str">
        <f t="shared" si="15"/>
        <v>1728,1,0,82,812,99,431,237,149,33,1,11,4,10,5,1,0,0,0,0,0,0,34,2201,0,0,0,1,0,0,1,0,0,1695,42648</v>
      </c>
    </row>
    <row r="907" spans="1:38" x14ac:dyDescent="0.25">
      <c r="A907" s="1">
        <v>24401</v>
      </c>
      <c r="B907" s="1">
        <v>352</v>
      </c>
      <c r="C907" s="1">
        <v>0</v>
      </c>
      <c r="D907" s="1">
        <v>0</v>
      </c>
      <c r="E907" s="1">
        <v>98</v>
      </c>
      <c r="F907" s="1">
        <v>73</v>
      </c>
      <c r="G907" s="1">
        <v>28</v>
      </c>
      <c r="H907" s="1">
        <v>217</v>
      </c>
      <c r="I907" s="1">
        <v>10</v>
      </c>
      <c r="J907" s="1">
        <v>24</v>
      </c>
      <c r="K907" s="1">
        <v>115</v>
      </c>
      <c r="L907" s="1">
        <v>3</v>
      </c>
      <c r="M907" s="1">
        <v>6</v>
      </c>
      <c r="N907" s="1">
        <v>1</v>
      </c>
      <c r="O907" s="1">
        <v>6</v>
      </c>
      <c r="P907" s="1">
        <v>8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41</v>
      </c>
      <c r="Y907" s="1">
        <v>2826</v>
      </c>
      <c r="Z907" s="1">
        <v>0</v>
      </c>
      <c r="AA907" s="1">
        <v>0</v>
      </c>
      <c r="AB907" s="1">
        <v>0</v>
      </c>
      <c r="AC907" s="1">
        <v>1</v>
      </c>
      <c r="AD907" s="1">
        <v>0</v>
      </c>
      <c r="AE907" s="1">
        <v>0</v>
      </c>
      <c r="AF907" s="1">
        <v>0</v>
      </c>
      <c r="AG907" s="1">
        <v>1</v>
      </c>
      <c r="AH907" s="1">
        <v>0</v>
      </c>
      <c r="AI907" s="1">
        <v>237</v>
      </c>
      <c r="AJ907" s="2">
        <v>42023</v>
      </c>
      <c r="AL907" t="str">
        <f t="shared" si="15"/>
        <v>352,0,0,98,73,28,217,10,24,115,3,6,1,6,8,0,0,0,0,0,0,0,41,2826,0,0,0,1,0,0,0,1,0,237,42023</v>
      </c>
    </row>
    <row r="908" spans="1:38" x14ac:dyDescent="0.25">
      <c r="A908" s="1">
        <v>77583</v>
      </c>
      <c r="B908" s="1">
        <v>1041</v>
      </c>
      <c r="C908" s="1">
        <v>0</v>
      </c>
      <c r="D908" s="1">
        <v>0</v>
      </c>
      <c r="E908" s="1">
        <v>93</v>
      </c>
      <c r="F908" s="1">
        <v>372</v>
      </c>
      <c r="G908" s="1">
        <v>23</v>
      </c>
      <c r="H908" s="1">
        <v>384</v>
      </c>
      <c r="I908" s="1">
        <v>250</v>
      </c>
      <c r="J908" s="1">
        <v>12</v>
      </c>
      <c r="K908" s="1">
        <v>108</v>
      </c>
      <c r="L908" s="1">
        <v>1</v>
      </c>
      <c r="M908" s="1">
        <v>4</v>
      </c>
      <c r="N908" s="1">
        <v>5</v>
      </c>
      <c r="O908" s="1">
        <v>9</v>
      </c>
      <c r="P908" s="1">
        <v>2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42</v>
      </c>
      <c r="Y908" s="1">
        <v>2298</v>
      </c>
      <c r="Z908" s="1">
        <v>0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933</v>
      </c>
      <c r="AJ908" s="2">
        <v>42551</v>
      </c>
      <c r="AL908" t="str">
        <f t="shared" si="15"/>
        <v>1041,0,0,93,372,23,384,250,12,108,1,4,5,9,2,1,0,0,0,0,0,0,42,2298,0,1,0,0,0,0,1,0,0,933,42551</v>
      </c>
    </row>
    <row r="909" spans="1:38" x14ac:dyDescent="0.25">
      <c r="A909" s="1">
        <v>74116</v>
      </c>
      <c r="B909" s="1">
        <v>1886</v>
      </c>
      <c r="C909" s="1">
        <v>0</v>
      </c>
      <c r="D909" s="1">
        <v>0</v>
      </c>
      <c r="E909" s="1">
        <v>53</v>
      </c>
      <c r="F909" s="1">
        <v>871</v>
      </c>
      <c r="G909" s="1">
        <v>111</v>
      </c>
      <c r="H909" s="1">
        <v>704</v>
      </c>
      <c r="I909" s="1">
        <v>145</v>
      </c>
      <c r="J909" s="1">
        <v>55</v>
      </c>
      <c r="K909" s="1">
        <v>166</v>
      </c>
      <c r="L909" s="1">
        <v>1</v>
      </c>
      <c r="M909" s="1">
        <v>4</v>
      </c>
      <c r="N909" s="1">
        <v>4</v>
      </c>
      <c r="O909" s="1">
        <v>10</v>
      </c>
      <c r="P909" s="1">
        <v>2</v>
      </c>
      <c r="Q909" s="1">
        <v>0</v>
      </c>
      <c r="R909" s="1">
        <v>0</v>
      </c>
      <c r="S909" s="1">
        <v>0</v>
      </c>
      <c r="T909" s="1">
        <v>1</v>
      </c>
      <c r="U909" s="1">
        <v>0</v>
      </c>
      <c r="V909" s="1">
        <v>0</v>
      </c>
      <c r="W909" s="1">
        <v>0</v>
      </c>
      <c r="X909" s="1">
        <v>38</v>
      </c>
      <c r="Y909" s="1">
        <v>2340</v>
      </c>
      <c r="Z909" s="1">
        <v>0</v>
      </c>
      <c r="AA909" s="1">
        <v>0</v>
      </c>
      <c r="AB909" s="1">
        <v>1</v>
      </c>
      <c r="AC909" s="1">
        <v>0</v>
      </c>
      <c r="AD909" s="1">
        <v>0</v>
      </c>
      <c r="AE909" s="1">
        <v>1</v>
      </c>
      <c r="AF909" s="1">
        <v>0</v>
      </c>
      <c r="AG909" s="1">
        <v>0</v>
      </c>
      <c r="AH909" s="1">
        <v>0</v>
      </c>
      <c r="AI909" s="1">
        <v>1720</v>
      </c>
      <c r="AJ909" s="2">
        <v>42509</v>
      </c>
      <c r="AL909" t="str">
        <f t="shared" si="15"/>
        <v>1886,0,0,53,871,111,704,145,55,166,1,4,4,10,2,0,0,0,1,0,0,0,38,2340,0,0,1,0,0,1,0,0,0,1720,42509</v>
      </c>
    </row>
    <row r="910" spans="1:38" x14ac:dyDescent="0.25">
      <c r="A910" s="1">
        <v>74293</v>
      </c>
      <c r="B910" s="1">
        <v>1046</v>
      </c>
      <c r="C910" s="1">
        <v>0</v>
      </c>
      <c r="D910" s="1">
        <v>0</v>
      </c>
      <c r="E910" s="1">
        <v>66</v>
      </c>
      <c r="F910" s="1">
        <v>375</v>
      </c>
      <c r="G910" s="1">
        <v>152</v>
      </c>
      <c r="H910" s="1">
        <v>335</v>
      </c>
      <c r="I910" s="1">
        <v>93</v>
      </c>
      <c r="J910" s="1">
        <v>91</v>
      </c>
      <c r="K910" s="1">
        <v>81</v>
      </c>
      <c r="L910" s="1">
        <v>1</v>
      </c>
      <c r="M910" s="1">
        <v>5</v>
      </c>
      <c r="N910" s="1">
        <v>4</v>
      </c>
      <c r="O910" s="1">
        <v>6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27</v>
      </c>
      <c r="Y910" s="1">
        <v>2215</v>
      </c>
      <c r="Z910" s="1">
        <v>0</v>
      </c>
      <c r="AA910" s="1">
        <v>0</v>
      </c>
      <c r="AB910" s="1">
        <v>1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965</v>
      </c>
      <c r="AJ910" s="2">
        <v>42634</v>
      </c>
      <c r="AL910" t="str">
        <f t="shared" si="15"/>
        <v>1046,0,0,66,375,152,335,93,91,81,1,5,4,6,2,0,0,0,0,0,0,0,27,2215,0,0,1,0,0,0,1,0,0,965,42634</v>
      </c>
    </row>
    <row r="911" spans="1:38" x14ac:dyDescent="0.25">
      <c r="A911" s="1">
        <v>68397</v>
      </c>
      <c r="B911" s="1">
        <v>1336</v>
      </c>
      <c r="C911" s="1">
        <v>0</v>
      </c>
      <c r="D911" s="1">
        <v>1</v>
      </c>
      <c r="E911" s="1">
        <v>6</v>
      </c>
      <c r="F911" s="1">
        <v>760</v>
      </c>
      <c r="G911" s="1">
        <v>80</v>
      </c>
      <c r="H911" s="1">
        <v>466</v>
      </c>
      <c r="I911" s="1">
        <v>17</v>
      </c>
      <c r="J911" s="1">
        <v>13</v>
      </c>
      <c r="K911" s="1">
        <v>80</v>
      </c>
      <c r="L911" s="1">
        <v>1</v>
      </c>
      <c r="M911" s="1">
        <v>6</v>
      </c>
      <c r="N911" s="1">
        <v>9</v>
      </c>
      <c r="O911" s="1">
        <v>5</v>
      </c>
      <c r="P911" s="1">
        <v>3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44</v>
      </c>
      <c r="Y911" s="1">
        <v>2383</v>
      </c>
      <c r="Z911" s="1">
        <v>0</v>
      </c>
      <c r="AA911" s="1">
        <v>1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</v>
      </c>
      <c r="AI911" s="1">
        <v>1256</v>
      </c>
      <c r="AJ911" s="2">
        <v>42466</v>
      </c>
      <c r="AL911" t="str">
        <f t="shared" si="15"/>
        <v>1336,0,1,6,760,80,466,17,13,80,1,6,9,5,3,0,0,0,0,0,0,0,44,2383,0,1,0,0,0,0,0,0,1,1256,42466</v>
      </c>
    </row>
    <row r="912" spans="1:38" x14ac:dyDescent="0.25">
      <c r="A912" s="1">
        <v>79632</v>
      </c>
      <c r="B912" s="1">
        <v>1101</v>
      </c>
      <c r="C912" s="1">
        <v>0</v>
      </c>
      <c r="D912" s="1">
        <v>0</v>
      </c>
      <c r="E912" s="1">
        <v>42</v>
      </c>
      <c r="F912" s="1">
        <v>471</v>
      </c>
      <c r="G912" s="1">
        <v>0</v>
      </c>
      <c r="H912" s="1">
        <v>510</v>
      </c>
      <c r="I912" s="1">
        <v>99</v>
      </c>
      <c r="J912" s="1">
        <v>21</v>
      </c>
      <c r="K912" s="1">
        <v>12</v>
      </c>
      <c r="L912" s="1">
        <v>1</v>
      </c>
      <c r="M912" s="1">
        <v>6</v>
      </c>
      <c r="N912" s="1">
        <v>4</v>
      </c>
      <c r="O912" s="1">
        <v>9</v>
      </c>
      <c r="P912" s="1">
        <v>2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46</v>
      </c>
      <c r="Y912" s="1">
        <v>2241</v>
      </c>
      <c r="Z912" s="1">
        <v>0</v>
      </c>
      <c r="AA912" s="1">
        <v>0</v>
      </c>
      <c r="AB912" s="1">
        <v>0</v>
      </c>
      <c r="AC912" s="1">
        <v>1</v>
      </c>
      <c r="AD912" s="1">
        <v>0</v>
      </c>
      <c r="AE912" s="1">
        <v>0</v>
      </c>
      <c r="AF912" s="1">
        <v>0</v>
      </c>
      <c r="AG912" s="1">
        <v>0</v>
      </c>
      <c r="AH912" s="1">
        <v>1</v>
      </c>
      <c r="AI912" s="1">
        <v>1089</v>
      </c>
      <c r="AJ912" s="2">
        <v>42608</v>
      </c>
      <c r="AL912" t="str">
        <f t="shared" si="15"/>
        <v>1101,0,0,42,471,0,510,99,21,12,1,6,4,9,2,0,0,0,0,0,0,0,46,2241,0,0,0,1,0,0,0,0,1,1089,42608</v>
      </c>
    </row>
    <row r="913" spans="1:38" x14ac:dyDescent="0.25">
      <c r="A913" s="1">
        <v>46107</v>
      </c>
      <c r="B913" s="1">
        <v>92</v>
      </c>
      <c r="C913" s="1">
        <v>1</v>
      </c>
      <c r="D913" s="1">
        <v>0</v>
      </c>
      <c r="E913" s="1">
        <v>78</v>
      </c>
      <c r="F913" s="1">
        <v>31</v>
      </c>
      <c r="G913" s="1">
        <v>9</v>
      </c>
      <c r="H913" s="1">
        <v>27</v>
      </c>
      <c r="I913" s="1">
        <v>16</v>
      </c>
      <c r="J913" s="1">
        <v>9</v>
      </c>
      <c r="K913" s="1">
        <v>33</v>
      </c>
      <c r="L913" s="1">
        <v>1</v>
      </c>
      <c r="M913" s="1">
        <v>1</v>
      </c>
      <c r="N913" s="1">
        <v>1</v>
      </c>
      <c r="O913" s="1">
        <v>4</v>
      </c>
      <c r="P913" s="1">
        <v>3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31</v>
      </c>
      <c r="Y913" s="1">
        <v>2298</v>
      </c>
      <c r="Z913" s="1">
        <v>0</v>
      </c>
      <c r="AA913" s="1">
        <v>0</v>
      </c>
      <c r="AB913" s="1">
        <v>1</v>
      </c>
      <c r="AC913" s="1">
        <v>0</v>
      </c>
      <c r="AD913" s="1">
        <v>0</v>
      </c>
      <c r="AE913" s="1">
        <v>0</v>
      </c>
      <c r="AF913" s="1">
        <v>1</v>
      </c>
      <c r="AG913" s="1">
        <v>0</v>
      </c>
      <c r="AH913" s="1">
        <v>0</v>
      </c>
      <c r="AI913" s="1">
        <v>59</v>
      </c>
      <c r="AJ913" s="2">
        <v>42551</v>
      </c>
      <c r="AL913" t="str">
        <f t="shared" si="15"/>
        <v>92,1,0,78,31,9,27,16,9,33,1,1,1,4,3,0,0,0,0,0,0,0,31,2298,0,0,1,0,0,0,1,0,0,59,42551</v>
      </c>
    </row>
    <row r="914" spans="1:38" x14ac:dyDescent="0.25">
      <c r="A914" s="1">
        <v>64950</v>
      </c>
      <c r="B914" s="1">
        <v>903</v>
      </c>
      <c r="C914" s="1">
        <v>0</v>
      </c>
      <c r="D914" s="1">
        <v>1</v>
      </c>
      <c r="E914" s="1">
        <v>29</v>
      </c>
      <c r="F914" s="1">
        <v>819</v>
      </c>
      <c r="G914" s="1">
        <v>0</v>
      </c>
      <c r="H914" s="1">
        <v>72</v>
      </c>
      <c r="I914" s="1">
        <v>12</v>
      </c>
      <c r="J914" s="1">
        <v>0</v>
      </c>
      <c r="K914" s="1">
        <v>63</v>
      </c>
      <c r="L914" s="1">
        <v>2</v>
      </c>
      <c r="M914" s="1">
        <v>11</v>
      </c>
      <c r="N914" s="1">
        <v>2</v>
      </c>
      <c r="O914" s="1">
        <v>10</v>
      </c>
      <c r="P914" s="1">
        <v>7</v>
      </c>
      <c r="Q914" s="1">
        <v>0</v>
      </c>
      <c r="R914" s="1">
        <v>0</v>
      </c>
      <c r="S914" s="1">
        <v>0</v>
      </c>
      <c r="T914" s="1">
        <v>1</v>
      </c>
      <c r="U914" s="1">
        <v>0</v>
      </c>
      <c r="V914" s="1">
        <v>0</v>
      </c>
      <c r="W914" s="1">
        <v>0</v>
      </c>
      <c r="X914" s="1">
        <v>69</v>
      </c>
      <c r="Y914" s="1">
        <v>2845</v>
      </c>
      <c r="Z914" s="1">
        <v>0</v>
      </c>
      <c r="AA914" s="1">
        <v>0</v>
      </c>
      <c r="AB914" s="1">
        <v>1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1</v>
      </c>
      <c r="AI914" s="1">
        <v>840</v>
      </c>
      <c r="AJ914" s="2">
        <v>42004</v>
      </c>
      <c r="AL914" t="str">
        <f t="shared" si="15"/>
        <v>903,0,1,29,819,0,72,12,0,63,2,11,2,10,7,0,0,0,1,0,0,0,69,2845,0,0,1,0,0,0,0,0,1,840,42004</v>
      </c>
    </row>
    <row r="915" spans="1:38" x14ac:dyDescent="0.25">
      <c r="A915" s="1">
        <v>25443</v>
      </c>
      <c r="B915" s="1">
        <v>25</v>
      </c>
      <c r="C915" s="1">
        <v>1</v>
      </c>
      <c r="D915" s="1">
        <v>0</v>
      </c>
      <c r="E915" s="1">
        <v>82</v>
      </c>
      <c r="F915" s="1">
        <v>1</v>
      </c>
      <c r="G915" s="1">
        <v>4</v>
      </c>
      <c r="H915" s="1">
        <v>3</v>
      </c>
      <c r="I915" s="1">
        <v>8</v>
      </c>
      <c r="J915" s="1">
        <v>9</v>
      </c>
      <c r="K915" s="1">
        <v>7</v>
      </c>
      <c r="L915" s="1">
        <v>1</v>
      </c>
      <c r="M915" s="1">
        <v>1</v>
      </c>
      <c r="N915" s="1">
        <v>0</v>
      </c>
      <c r="O915" s="1">
        <v>3</v>
      </c>
      <c r="P915" s="1">
        <v>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31</v>
      </c>
      <c r="Y915" s="1">
        <v>2713</v>
      </c>
      <c r="Z915" s="1">
        <v>0</v>
      </c>
      <c r="AA915" s="1">
        <v>1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18</v>
      </c>
      <c r="AJ915" s="2">
        <v>42136</v>
      </c>
      <c r="AL915" t="str">
        <f t="shared" si="15"/>
        <v>25,1,0,82,1,4,3,8,9,7,1,1,0,3,8,0,0,0,0,0,0,0,31,2713,0,1,0,0,0,0,0,0,0,18,42136</v>
      </c>
    </row>
    <row r="916" spans="1:38" x14ac:dyDescent="0.25">
      <c r="A916" s="1">
        <v>75127</v>
      </c>
      <c r="B916" s="1">
        <v>606</v>
      </c>
      <c r="C916" s="1">
        <v>0</v>
      </c>
      <c r="D916" s="1">
        <v>0</v>
      </c>
      <c r="E916" s="1">
        <v>92</v>
      </c>
      <c r="F916" s="1">
        <v>203</v>
      </c>
      <c r="G916" s="1">
        <v>35</v>
      </c>
      <c r="H916" s="1">
        <v>305</v>
      </c>
      <c r="I916" s="1">
        <v>46</v>
      </c>
      <c r="J916" s="1">
        <v>17</v>
      </c>
      <c r="K916" s="1">
        <v>227</v>
      </c>
      <c r="L916" s="1">
        <v>1</v>
      </c>
      <c r="M916" s="1">
        <v>2</v>
      </c>
      <c r="N916" s="1">
        <v>11</v>
      </c>
      <c r="O916" s="1">
        <v>5</v>
      </c>
      <c r="P916" s="1">
        <v>1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68</v>
      </c>
      <c r="Y916" s="1">
        <v>2197</v>
      </c>
      <c r="Z916" s="1">
        <v>0</v>
      </c>
      <c r="AA916" s="1">
        <v>0</v>
      </c>
      <c r="AB916" s="1">
        <v>1</v>
      </c>
      <c r="AC916" s="1">
        <v>0</v>
      </c>
      <c r="AD916" s="1">
        <v>0</v>
      </c>
      <c r="AE916" s="1">
        <v>0</v>
      </c>
      <c r="AF916" s="1">
        <v>1</v>
      </c>
      <c r="AG916" s="1">
        <v>0</v>
      </c>
      <c r="AH916" s="1">
        <v>0</v>
      </c>
      <c r="AI916" s="1">
        <v>379</v>
      </c>
      <c r="AJ916" s="2">
        <v>42652</v>
      </c>
      <c r="AL916" t="str">
        <f t="shared" si="15"/>
        <v>606,0,0,92,203,35,305,46,17,227,1,2,11,5,1,0,0,0,0,0,0,0,68,2197,0,0,1,0,0,0,1,0,0,379,42652</v>
      </c>
    </row>
    <row r="917" spans="1:38" x14ac:dyDescent="0.25">
      <c r="A917" s="1">
        <v>32892</v>
      </c>
      <c r="B917" s="1">
        <v>44</v>
      </c>
      <c r="C917" s="1">
        <v>1</v>
      </c>
      <c r="D917" s="1">
        <v>0</v>
      </c>
      <c r="E917" s="1">
        <v>78</v>
      </c>
      <c r="F917" s="1">
        <v>26</v>
      </c>
      <c r="G917" s="1">
        <v>0</v>
      </c>
      <c r="H917" s="1">
        <v>15</v>
      </c>
      <c r="I917" s="1">
        <v>2</v>
      </c>
      <c r="J917" s="1">
        <v>1</v>
      </c>
      <c r="K917" s="1">
        <v>2</v>
      </c>
      <c r="L917" s="1">
        <v>2</v>
      </c>
      <c r="M917" s="1">
        <v>3</v>
      </c>
      <c r="N917" s="1">
        <v>0</v>
      </c>
      <c r="O917" s="1">
        <v>3</v>
      </c>
      <c r="P917" s="1">
        <v>8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49</v>
      </c>
      <c r="Y917" s="1">
        <v>2194</v>
      </c>
      <c r="Z917" s="1">
        <v>0</v>
      </c>
      <c r="AA917" s="1">
        <v>0</v>
      </c>
      <c r="AB917" s="1">
        <v>0</v>
      </c>
      <c r="AC917" s="1">
        <v>1</v>
      </c>
      <c r="AD917" s="1">
        <v>0</v>
      </c>
      <c r="AE917" s="1">
        <v>0</v>
      </c>
      <c r="AF917" s="1">
        <v>0</v>
      </c>
      <c r="AG917" s="1">
        <v>0</v>
      </c>
      <c r="AH917" s="1">
        <v>1</v>
      </c>
      <c r="AI917" s="1">
        <v>42</v>
      </c>
      <c r="AJ917" s="2">
        <v>42655</v>
      </c>
      <c r="AL917" t="str">
        <f t="shared" si="15"/>
        <v>44,1,0,78,26,0,15,2,1,2,2,3,0,3,8,0,0,0,0,0,0,0,49,2194,0,0,0,1,0,0,0,0,1,42,42655</v>
      </c>
    </row>
    <row r="918" spans="1:38" x14ac:dyDescent="0.25">
      <c r="A918" s="1">
        <v>71796</v>
      </c>
      <c r="B918" s="1">
        <v>928</v>
      </c>
      <c r="C918" s="1">
        <v>0</v>
      </c>
      <c r="D918" s="1">
        <v>0</v>
      </c>
      <c r="E918" s="1">
        <v>54</v>
      </c>
      <c r="F918" s="1">
        <v>354</v>
      </c>
      <c r="G918" s="1">
        <v>21</v>
      </c>
      <c r="H918" s="1">
        <v>311</v>
      </c>
      <c r="I918" s="1">
        <v>167</v>
      </c>
      <c r="J918" s="1">
        <v>75</v>
      </c>
      <c r="K918" s="1">
        <v>32</v>
      </c>
      <c r="L918" s="1">
        <v>1</v>
      </c>
      <c r="M918" s="1">
        <v>9</v>
      </c>
      <c r="N918" s="1">
        <v>3</v>
      </c>
      <c r="O918" s="1">
        <v>4</v>
      </c>
      <c r="P918" s="1">
        <v>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49</v>
      </c>
      <c r="Y918" s="1">
        <v>2407</v>
      </c>
      <c r="Z918" s="1">
        <v>0</v>
      </c>
      <c r="AA918" s="1">
        <v>0</v>
      </c>
      <c r="AB918" s="1">
        <v>0</v>
      </c>
      <c r="AC918" s="1">
        <v>1</v>
      </c>
      <c r="AD918" s="1">
        <v>0</v>
      </c>
      <c r="AE918" s="1">
        <v>0</v>
      </c>
      <c r="AF918" s="1">
        <v>1</v>
      </c>
      <c r="AG918" s="1">
        <v>0</v>
      </c>
      <c r="AH918" s="1">
        <v>0</v>
      </c>
      <c r="AI918" s="1">
        <v>896</v>
      </c>
      <c r="AJ918" s="2">
        <v>42442</v>
      </c>
      <c r="AL918" t="str">
        <f t="shared" si="15"/>
        <v>928,0,0,54,354,21,311,167,75,32,1,9,3,4,4,0,0,0,0,0,0,0,49,2407,0,0,0,1,0,0,1,0,0,896,42442</v>
      </c>
    </row>
    <row r="919" spans="1:38" x14ac:dyDescent="0.25">
      <c r="A919" s="1">
        <v>67536</v>
      </c>
      <c r="B919" s="1">
        <v>1794</v>
      </c>
      <c r="C919" s="1">
        <v>0</v>
      </c>
      <c r="D919" s="1">
        <v>1</v>
      </c>
      <c r="E919" s="1">
        <v>45</v>
      </c>
      <c r="F919" s="1">
        <v>1253</v>
      </c>
      <c r="G919" s="1">
        <v>0</v>
      </c>
      <c r="H919" s="1">
        <v>447</v>
      </c>
      <c r="I919" s="1">
        <v>23</v>
      </c>
      <c r="J919" s="1">
        <v>71</v>
      </c>
      <c r="K919" s="1">
        <v>35</v>
      </c>
      <c r="L919" s="1">
        <v>3</v>
      </c>
      <c r="M919" s="1">
        <v>11</v>
      </c>
      <c r="N919" s="1">
        <v>5</v>
      </c>
      <c r="O919" s="1">
        <v>11</v>
      </c>
      <c r="P919" s="1">
        <v>8</v>
      </c>
      <c r="Q919" s="1">
        <v>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50</v>
      </c>
      <c r="Y919" s="1">
        <v>2562</v>
      </c>
      <c r="Z919" s="1">
        <v>0</v>
      </c>
      <c r="AA919" s="1">
        <v>1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1</v>
      </c>
      <c r="AI919" s="1">
        <v>1759</v>
      </c>
      <c r="AJ919" s="2">
        <v>42287</v>
      </c>
      <c r="AL919" t="str">
        <f t="shared" si="15"/>
        <v>1794,0,1,45,1253,0,447,23,71,35,3,11,5,11,8,1,0,0,0,0,0,0,50,2562,0,1,0,0,0,0,0,0,1,1759,42287</v>
      </c>
    </row>
    <row r="920" spans="1:38" x14ac:dyDescent="0.25">
      <c r="A920" s="1">
        <v>55239</v>
      </c>
      <c r="B920" s="1">
        <v>673</v>
      </c>
      <c r="C920" s="1">
        <v>0</v>
      </c>
      <c r="D920" s="1">
        <v>1</v>
      </c>
      <c r="E920" s="1">
        <v>59</v>
      </c>
      <c r="F920" s="1">
        <v>371</v>
      </c>
      <c r="G920" s="1">
        <v>17</v>
      </c>
      <c r="H920" s="1">
        <v>238</v>
      </c>
      <c r="I920" s="1">
        <v>23</v>
      </c>
      <c r="J920" s="1">
        <v>24</v>
      </c>
      <c r="K920" s="1">
        <v>106</v>
      </c>
      <c r="L920" s="1">
        <v>3</v>
      </c>
      <c r="M920" s="1">
        <v>7</v>
      </c>
      <c r="N920" s="1">
        <v>5</v>
      </c>
      <c r="O920" s="1">
        <v>11</v>
      </c>
      <c r="P920" s="1">
        <v>5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49</v>
      </c>
      <c r="Y920" s="1">
        <v>2509</v>
      </c>
      <c r="Z920" s="1">
        <v>0</v>
      </c>
      <c r="AA920" s="1">
        <v>0</v>
      </c>
      <c r="AB920" s="1">
        <v>1</v>
      </c>
      <c r="AC920" s="1">
        <v>0</v>
      </c>
      <c r="AD920" s="1">
        <v>0</v>
      </c>
      <c r="AE920" s="1">
        <v>0</v>
      </c>
      <c r="AF920" s="1">
        <v>1</v>
      </c>
      <c r="AG920" s="1">
        <v>0</v>
      </c>
      <c r="AH920" s="1">
        <v>0</v>
      </c>
      <c r="AI920" s="1">
        <v>567</v>
      </c>
      <c r="AJ920" s="2">
        <v>42340</v>
      </c>
      <c r="AL920" t="str">
        <f t="shared" si="15"/>
        <v>673,0,1,59,371,17,238,23,24,106,3,7,5,11,5,0,0,0,0,0,0,0,49,2509,0,0,1,0,0,0,1,0,0,567,42340</v>
      </c>
    </row>
    <row r="921" spans="1:38" x14ac:dyDescent="0.25">
      <c r="A921" s="1">
        <v>60554</v>
      </c>
      <c r="B921" s="1">
        <v>796</v>
      </c>
      <c r="C921" s="1">
        <v>1</v>
      </c>
      <c r="D921" s="1">
        <v>0</v>
      </c>
      <c r="E921" s="1">
        <v>8</v>
      </c>
      <c r="F921" s="1">
        <v>588</v>
      </c>
      <c r="G921" s="1">
        <v>7</v>
      </c>
      <c r="H921" s="1">
        <v>76</v>
      </c>
      <c r="I921" s="1">
        <v>110</v>
      </c>
      <c r="J921" s="1">
        <v>15</v>
      </c>
      <c r="K921" s="1">
        <v>15</v>
      </c>
      <c r="L921" s="1">
        <v>2</v>
      </c>
      <c r="M921" s="1">
        <v>8</v>
      </c>
      <c r="N921" s="1">
        <v>4</v>
      </c>
      <c r="O921" s="1">
        <v>9</v>
      </c>
      <c r="P921" s="1">
        <v>6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45</v>
      </c>
      <c r="Y921" s="1">
        <v>2483</v>
      </c>
      <c r="Z921" s="1">
        <v>1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1</v>
      </c>
      <c r="AI921" s="1">
        <v>781</v>
      </c>
      <c r="AJ921" s="2">
        <v>42366</v>
      </c>
      <c r="AL921" t="str">
        <f t="shared" si="15"/>
        <v>796,1,0,8,588,7,76,110,15,15,2,8,4,9,6,0,0,0,0,0,0,0,45,2483,1,0,0,0,0,0,0,0,1,781,42366</v>
      </c>
    </row>
    <row r="922" spans="1:38" x14ac:dyDescent="0.25">
      <c r="A922" s="1">
        <v>64831</v>
      </c>
      <c r="B922" s="1">
        <v>976</v>
      </c>
      <c r="C922" s="1">
        <v>1</v>
      </c>
      <c r="D922" s="1">
        <v>1</v>
      </c>
      <c r="E922" s="1">
        <v>51</v>
      </c>
      <c r="F922" s="1">
        <v>480</v>
      </c>
      <c r="G922" s="1">
        <v>86</v>
      </c>
      <c r="H922" s="1">
        <v>249</v>
      </c>
      <c r="I922" s="1">
        <v>75</v>
      </c>
      <c r="J922" s="1">
        <v>86</v>
      </c>
      <c r="K922" s="1">
        <v>144</v>
      </c>
      <c r="L922" s="1">
        <v>8</v>
      </c>
      <c r="M922" s="1">
        <v>6</v>
      </c>
      <c r="N922" s="1">
        <v>3</v>
      </c>
      <c r="O922" s="1">
        <v>5</v>
      </c>
      <c r="P922" s="1">
        <v>6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68</v>
      </c>
      <c r="Y922" s="1">
        <v>2543</v>
      </c>
      <c r="Z922" s="1">
        <v>0</v>
      </c>
      <c r="AA922" s="1">
        <v>0</v>
      </c>
      <c r="AB922" s="1">
        <v>1</v>
      </c>
      <c r="AC922" s="1">
        <v>0</v>
      </c>
      <c r="AD922" s="1">
        <v>0</v>
      </c>
      <c r="AE922" s="1">
        <v>1</v>
      </c>
      <c r="AF922" s="1">
        <v>0</v>
      </c>
      <c r="AG922" s="1">
        <v>0</v>
      </c>
      <c r="AH922" s="1">
        <v>0</v>
      </c>
      <c r="AI922" s="1">
        <v>832</v>
      </c>
      <c r="AJ922" s="2">
        <v>42306</v>
      </c>
      <c r="AL922" t="str">
        <f t="shared" ref="AL922:AL985" si="16">_xlfn.TEXTJOIN(",",TRUE,B922:AJ922)</f>
        <v>976,1,1,51,480,86,249,75,86,144,8,6,3,5,6,0,0,0,0,0,0,0,68,2543,0,0,1,0,0,1,0,0,0,832,42306</v>
      </c>
    </row>
    <row r="923" spans="1:38" x14ac:dyDescent="0.25">
      <c r="A923" s="1">
        <v>56067</v>
      </c>
      <c r="B923" s="1">
        <v>605</v>
      </c>
      <c r="C923" s="1">
        <v>0</v>
      </c>
      <c r="D923" s="1">
        <v>1</v>
      </c>
      <c r="E923" s="1">
        <v>51</v>
      </c>
      <c r="F923" s="1">
        <v>517</v>
      </c>
      <c r="G923" s="1">
        <v>12</v>
      </c>
      <c r="H923" s="1">
        <v>54</v>
      </c>
      <c r="I923" s="1">
        <v>16</v>
      </c>
      <c r="J923" s="1">
        <v>6</v>
      </c>
      <c r="K923" s="1">
        <v>120</v>
      </c>
      <c r="L923" s="1">
        <v>2</v>
      </c>
      <c r="M923" s="1">
        <v>7</v>
      </c>
      <c r="N923" s="1">
        <v>4</v>
      </c>
      <c r="O923" s="1">
        <v>7</v>
      </c>
      <c r="P923" s="1">
        <v>5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58</v>
      </c>
      <c r="Y923" s="1">
        <v>2503</v>
      </c>
      <c r="Z923" s="1">
        <v>0</v>
      </c>
      <c r="AA923" s="1">
        <v>0</v>
      </c>
      <c r="AB923" s="1">
        <v>0</v>
      </c>
      <c r="AC923" s="1">
        <v>1</v>
      </c>
      <c r="AD923" s="1">
        <v>0</v>
      </c>
      <c r="AE923" s="1">
        <v>0</v>
      </c>
      <c r="AF923" s="1">
        <v>0</v>
      </c>
      <c r="AG923" s="1">
        <v>0</v>
      </c>
      <c r="AH923" s="1">
        <v>1</v>
      </c>
      <c r="AI923" s="1">
        <v>485</v>
      </c>
      <c r="AJ923" s="2">
        <v>42346</v>
      </c>
      <c r="AL923" t="str">
        <f t="shared" si="16"/>
        <v>605,0,1,51,517,12,54,16,6,120,2,7,4,7,5,0,0,0,0,0,0,0,58,2503,0,0,0,1,0,0,0,0,1,485,42346</v>
      </c>
    </row>
    <row r="924" spans="1:38" x14ac:dyDescent="0.25">
      <c r="A924" s="1">
        <v>78499</v>
      </c>
      <c r="B924" s="1">
        <v>1237</v>
      </c>
      <c r="C924" s="1">
        <v>0</v>
      </c>
      <c r="D924" s="1">
        <v>0</v>
      </c>
      <c r="E924" s="1">
        <v>12</v>
      </c>
      <c r="F924" s="1">
        <v>912</v>
      </c>
      <c r="G924" s="1">
        <v>72</v>
      </c>
      <c r="H924" s="1">
        <v>170</v>
      </c>
      <c r="I924" s="1">
        <v>47</v>
      </c>
      <c r="J924" s="1">
        <v>36</v>
      </c>
      <c r="K924" s="1">
        <v>97</v>
      </c>
      <c r="L924" s="1">
        <v>1</v>
      </c>
      <c r="M924" s="1">
        <v>11</v>
      </c>
      <c r="N924" s="1">
        <v>3</v>
      </c>
      <c r="O924" s="1">
        <v>4</v>
      </c>
      <c r="P924" s="1">
        <v>4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1">
        <v>0</v>
      </c>
      <c r="W924" s="1">
        <v>1</v>
      </c>
      <c r="X924" s="1">
        <v>63</v>
      </c>
      <c r="Y924" s="1">
        <v>2377</v>
      </c>
      <c r="Z924" s="1">
        <v>0</v>
      </c>
      <c r="AA924" s="1">
        <v>0</v>
      </c>
      <c r="AB924" s="1">
        <v>1</v>
      </c>
      <c r="AC924" s="1">
        <v>0</v>
      </c>
      <c r="AD924" s="1">
        <v>0</v>
      </c>
      <c r="AE924" s="1">
        <v>0</v>
      </c>
      <c r="AF924" s="1">
        <v>1</v>
      </c>
      <c r="AG924" s="1">
        <v>0</v>
      </c>
      <c r="AH924" s="1">
        <v>0</v>
      </c>
      <c r="AI924" s="1">
        <v>1140</v>
      </c>
      <c r="AJ924" s="2">
        <v>42472</v>
      </c>
      <c r="AL924" t="str">
        <f t="shared" si="16"/>
        <v>1237,0,0,12,912,72,170,47,36,97,1,11,3,4,4,0,0,0,0,1,0,1,63,2377,0,0,1,0,0,0,1,0,0,1140,42472</v>
      </c>
    </row>
    <row r="925" spans="1:38" x14ac:dyDescent="0.25">
      <c r="A925" s="1">
        <v>88194</v>
      </c>
      <c r="B925" s="1">
        <v>1236</v>
      </c>
      <c r="C925" s="1">
        <v>0</v>
      </c>
      <c r="D925" s="1">
        <v>1</v>
      </c>
      <c r="E925" s="1">
        <v>19</v>
      </c>
      <c r="F925" s="1">
        <v>688</v>
      </c>
      <c r="G925" s="1">
        <v>14</v>
      </c>
      <c r="H925" s="1">
        <v>309</v>
      </c>
      <c r="I925" s="1">
        <v>201</v>
      </c>
      <c r="J925" s="1">
        <v>24</v>
      </c>
      <c r="K925" s="1">
        <v>38</v>
      </c>
      <c r="L925" s="1">
        <v>1</v>
      </c>
      <c r="M925" s="1">
        <v>11</v>
      </c>
      <c r="N925" s="1">
        <v>10</v>
      </c>
      <c r="O925" s="1">
        <v>10</v>
      </c>
      <c r="P925" s="1">
        <v>5</v>
      </c>
      <c r="Q925" s="1">
        <v>1</v>
      </c>
      <c r="R925" s="1">
        <v>0</v>
      </c>
      <c r="S925" s="1">
        <v>1</v>
      </c>
      <c r="T925" s="1">
        <v>0</v>
      </c>
      <c r="U925" s="1">
        <v>0</v>
      </c>
      <c r="V925" s="1">
        <v>0</v>
      </c>
      <c r="W925" s="1">
        <v>1</v>
      </c>
      <c r="X925" s="1">
        <v>41</v>
      </c>
      <c r="Y925" s="1">
        <v>2261</v>
      </c>
      <c r="Z925" s="1">
        <v>0</v>
      </c>
      <c r="AA925" s="1">
        <v>0</v>
      </c>
      <c r="AB925" s="1">
        <v>1</v>
      </c>
      <c r="AC925" s="1">
        <v>0</v>
      </c>
      <c r="AD925" s="1">
        <v>0</v>
      </c>
      <c r="AE925" s="1">
        <v>1</v>
      </c>
      <c r="AF925" s="1">
        <v>0</v>
      </c>
      <c r="AG925" s="1">
        <v>0</v>
      </c>
      <c r="AH925" s="1">
        <v>0</v>
      </c>
      <c r="AI925" s="1">
        <v>1198</v>
      </c>
      <c r="AJ925" s="2">
        <v>42588</v>
      </c>
      <c r="AL925" t="str">
        <f t="shared" si="16"/>
        <v>1236,0,1,19,688,14,309,201,24,38,1,11,10,10,5,1,0,1,0,0,0,1,41,2261,0,0,1,0,0,1,0,0,0,1198,42588</v>
      </c>
    </row>
    <row r="926" spans="1:38" x14ac:dyDescent="0.25">
      <c r="A926" s="1">
        <v>14906</v>
      </c>
      <c r="B926" s="1">
        <v>51</v>
      </c>
      <c r="C926" s="1">
        <v>0</v>
      </c>
      <c r="D926" s="1">
        <v>0</v>
      </c>
      <c r="E926" s="1">
        <v>86</v>
      </c>
      <c r="F926" s="1">
        <v>7</v>
      </c>
      <c r="G926" s="1">
        <v>7</v>
      </c>
      <c r="H926" s="1">
        <v>14</v>
      </c>
      <c r="I926" s="1">
        <v>7</v>
      </c>
      <c r="J926" s="1">
        <v>16</v>
      </c>
      <c r="K926" s="1">
        <v>15</v>
      </c>
      <c r="L926" s="1">
        <v>3</v>
      </c>
      <c r="M926" s="1">
        <v>2</v>
      </c>
      <c r="N926" s="1">
        <v>1</v>
      </c>
      <c r="O926" s="1">
        <v>3</v>
      </c>
      <c r="P926" s="1">
        <v>7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34</v>
      </c>
      <c r="Y926" s="1">
        <v>2713</v>
      </c>
      <c r="Z926" s="1">
        <v>0</v>
      </c>
      <c r="AA926" s="1">
        <v>0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36</v>
      </c>
      <c r="AJ926" s="2">
        <v>42136</v>
      </c>
      <c r="AL926" t="str">
        <f t="shared" si="16"/>
        <v>51,0,0,86,7,7,14,7,16,15,3,2,1,3,7,0,0,0,0,0,0,0,34,2713,0,0,1,0,0,0,0,0,0,36,42136</v>
      </c>
    </row>
    <row r="927" spans="1:38" x14ac:dyDescent="0.25">
      <c r="A927" s="1">
        <v>51563</v>
      </c>
      <c r="B927" s="1">
        <v>1214</v>
      </c>
      <c r="C927" s="1">
        <v>0</v>
      </c>
      <c r="D927" s="1">
        <v>0</v>
      </c>
      <c r="E927" s="1">
        <v>60</v>
      </c>
      <c r="F927" s="1">
        <v>1166</v>
      </c>
      <c r="G927" s="1">
        <v>0</v>
      </c>
      <c r="H927" s="1">
        <v>48</v>
      </c>
      <c r="I927" s="1">
        <v>0</v>
      </c>
      <c r="J927" s="1">
        <v>0</v>
      </c>
      <c r="K927" s="1">
        <v>36</v>
      </c>
      <c r="L927" s="1">
        <v>1</v>
      </c>
      <c r="M927" s="1">
        <v>4</v>
      </c>
      <c r="N927" s="1">
        <v>4</v>
      </c>
      <c r="O927" s="1">
        <v>10</v>
      </c>
      <c r="P927" s="1">
        <v>8</v>
      </c>
      <c r="Q927" s="1">
        <v>0</v>
      </c>
      <c r="R927" s="1">
        <v>0</v>
      </c>
      <c r="S927" s="1">
        <v>0</v>
      </c>
      <c r="T927" s="1">
        <v>1</v>
      </c>
      <c r="U927" s="1">
        <v>1</v>
      </c>
      <c r="V927" s="1">
        <v>0</v>
      </c>
      <c r="W927" s="1">
        <v>0</v>
      </c>
      <c r="X927" s="1">
        <v>33</v>
      </c>
      <c r="Y927" s="1">
        <v>2795</v>
      </c>
      <c r="Z927" s="1">
        <v>0</v>
      </c>
      <c r="AA927" s="1">
        <v>1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1</v>
      </c>
      <c r="AI927" s="1">
        <v>1178</v>
      </c>
      <c r="AJ927" s="2">
        <v>42054</v>
      </c>
      <c r="AL927" t="str">
        <f t="shared" si="16"/>
        <v>1214,0,0,60,1166,0,48,0,0,36,1,4,4,10,8,0,0,0,1,1,0,0,33,2795,0,1,0,0,0,0,0,0,1,1178,42054</v>
      </c>
    </row>
    <row r="928" spans="1:38" x14ac:dyDescent="0.25">
      <c r="A928" s="1">
        <v>57937</v>
      </c>
      <c r="B928" s="1">
        <v>550</v>
      </c>
      <c r="C928" s="1">
        <v>0</v>
      </c>
      <c r="D928" s="1">
        <v>1</v>
      </c>
      <c r="E928" s="1">
        <v>56</v>
      </c>
      <c r="F928" s="1">
        <v>261</v>
      </c>
      <c r="G928" s="1">
        <v>42</v>
      </c>
      <c r="H928" s="1">
        <v>144</v>
      </c>
      <c r="I928" s="1">
        <v>55</v>
      </c>
      <c r="J928" s="1">
        <v>48</v>
      </c>
      <c r="K928" s="1">
        <v>133</v>
      </c>
      <c r="L928" s="1">
        <v>3</v>
      </c>
      <c r="M928" s="1">
        <v>4</v>
      </c>
      <c r="N928" s="1">
        <v>4</v>
      </c>
      <c r="O928" s="1">
        <v>9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38</v>
      </c>
      <c r="Y928" s="1">
        <v>2292</v>
      </c>
      <c r="Z928" s="1">
        <v>0</v>
      </c>
      <c r="AA928" s="1">
        <v>1</v>
      </c>
      <c r="AB928" s="1">
        <v>0</v>
      </c>
      <c r="AC928" s="1">
        <v>0</v>
      </c>
      <c r="AD928" s="1">
        <v>0</v>
      </c>
      <c r="AE928" s="1">
        <v>1</v>
      </c>
      <c r="AF928" s="1">
        <v>0</v>
      </c>
      <c r="AG928" s="1">
        <v>0</v>
      </c>
      <c r="AH928" s="1">
        <v>0</v>
      </c>
      <c r="AI928" s="1">
        <v>417</v>
      </c>
      <c r="AJ928" s="2">
        <v>42557</v>
      </c>
      <c r="AL928" t="str">
        <f t="shared" si="16"/>
        <v>550,0,1,56,261,42,144,55,48,133,3,4,4,9,3,0,0,0,0,0,0,0,38,2292,0,1,0,0,0,1,0,0,0,417,42557</v>
      </c>
    </row>
    <row r="929" spans="1:38" x14ac:dyDescent="0.25">
      <c r="A929" s="1">
        <v>68274</v>
      </c>
      <c r="B929" s="1">
        <v>259</v>
      </c>
      <c r="C929" s="1">
        <v>1</v>
      </c>
      <c r="D929" s="1">
        <v>1</v>
      </c>
      <c r="E929" s="1">
        <v>83</v>
      </c>
      <c r="F929" s="1">
        <v>135</v>
      </c>
      <c r="G929" s="1">
        <v>25</v>
      </c>
      <c r="H929" s="1">
        <v>51</v>
      </c>
      <c r="I929" s="1">
        <v>23</v>
      </c>
      <c r="J929" s="1">
        <v>25</v>
      </c>
      <c r="K929" s="1">
        <v>46</v>
      </c>
      <c r="L929" s="1">
        <v>2</v>
      </c>
      <c r="M929" s="1">
        <v>4</v>
      </c>
      <c r="N929" s="1">
        <v>2</v>
      </c>
      <c r="O929" s="1">
        <v>5</v>
      </c>
      <c r="P929" s="1">
        <v>3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41</v>
      </c>
      <c r="Y929" s="1">
        <v>2431</v>
      </c>
      <c r="Z929" s="1">
        <v>1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0</v>
      </c>
      <c r="AI929" s="1">
        <v>213</v>
      </c>
      <c r="AJ929" s="2">
        <v>42418</v>
      </c>
      <c r="AL929" t="str">
        <f t="shared" si="16"/>
        <v>259,1,1,83,135,25,51,23,25,46,2,4,2,5,3,0,0,0,0,0,0,0,41,2431,1,0,0,0,0,0,1,0,0,213,42418</v>
      </c>
    </row>
    <row r="930" spans="1:38" x14ac:dyDescent="0.25">
      <c r="A930" s="1">
        <v>39771</v>
      </c>
      <c r="B930" s="1">
        <v>36</v>
      </c>
      <c r="C930" s="1">
        <v>1</v>
      </c>
      <c r="D930" s="1">
        <v>0</v>
      </c>
      <c r="E930" s="1">
        <v>92</v>
      </c>
      <c r="F930" s="1">
        <v>6</v>
      </c>
      <c r="G930" s="1">
        <v>2</v>
      </c>
      <c r="H930" s="1">
        <v>18</v>
      </c>
      <c r="I930" s="1">
        <v>2</v>
      </c>
      <c r="J930" s="1">
        <v>8</v>
      </c>
      <c r="K930" s="1">
        <v>14</v>
      </c>
      <c r="L930" s="1">
        <v>1</v>
      </c>
      <c r="M930" s="1">
        <v>2</v>
      </c>
      <c r="N930" s="1">
        <v>0</v>
      </c>
      <c r="O930" s="1">
        <v>3</v>
      </c>
      <c r="P930" s="1">
        <v>4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43</v>
      </c>
      <c r="Y930" s="1">
        <v>2364</v>
      </c>
      <c r="Z930" s="1">
        <v>0</v>
      </c>
      <c r="AA930" s="1">
        <v>0</v>
      </c>
      <c r="AB930" s="1">
        <v>0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>
        <v>22</v>
      </c>
      <c r="AJ930" s="2">
        <v>42485</v>
      </c>
      <c r="AL930" t="str">
        <f t="shared" si="16"/>
        <v>36,1,0,92,6,2,18,2,8,14,1,2,0,3,4,0,0,0,0,0,0,0,43,2364,0,0,0,1,0,0,1,0,0,22,42485</v>
      </c>
    </row>
    <row r="931" spans="1:38" x14ac:dyDescent="0.25">
      <c r="A931" s="1">
        <v>67893</v>
      </c>
      <c r="B931" s="1">
        <v>948</v>
      </c>
      <c r="C931" s="1">
        <v>0</v>
      </c>
      <c r="D931" s="1">
        <v>1</v>
      </c>
      <c r="E931" s="1">
        <v>31</v>
      </c>
      <c r="F931" s="1">
        <v>711</v>
      </c>
      <c r="G931" s="1">
        <v>28</v>
      </c>
      <c r="H931" s="1">
        <v>142</v>
      </c>
      <c r="I931" s="1">
        <v>49</v>
      </c>
      <c r="J931" s="1">
        <v>18</v>
      </c>
      <c r="K931" s="1">
        <v>47</v>
      </c>
      <c r="L931" s="1">
        <v>2</v>
      </c>
      <c r="M931" s="1">
        <v>3</v>
      </c>
      <c r="N931" s="1">
        <v>2</v>
      </c>
      <c r="O931" s="1">
        <v>9</v>
      </c>
      <c r="P931" s="1">
        <v>8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45</v>
      </c>
      <c r="Y931" s="1">
        <v>2795</v>
      </c>
      <c r="Z931" s="1">
        <v>1</v>
      </c>
      <c r="AA931" s="1">
        <v>0</v>
      </c>
      <c r="AB931" s="1">
        <v>0</v>
      </c>
      <c r="AC931" s="1">
        <v>0</v>
      </c>
      <c r="AD931" s="1">
        <v>0</v>
      </c>
      <c r="AE931" s="1">
        <v>1</v>
      </c>
      <c r="AF931" s="1">
        <v>0</v>
      </c>
      <c r="AG931" s="1">
        <v>0</v>
      </c>
      <c r="AH931" s="1">
        <v>0</v>
      </c>
      <c r="AI931" s="1">
        <v>901</v>
      </c>
      <c r="AJ931" s="2">
        <v>42054</v>
      </c>
      <c r="AL931" t="str">
        <f t="shared" si="16"/>
        <v>948,0,1,31,711,28,142,49,18,47,2,3,2,9,8,0,0,0,0,0,0,0,45,2795,1,0,0,0,0,1,0,0,0,901,42054</v>
      </c>
    </row>
    <row r="932" spans="1:38" x14ac:dyDescent="0.25">
      <c r="A932" s="1">
        <v>27922</v>
      </c>
      <c r="B932" s="1">
        <v>30</v>
      </c>
      <c r="C932" s="1">
        <v>1</v>
      </c>
      <c r="D932" s="1">
        <v>0</v>
      </c>
      <c r="E932" s="1">
        <v>80</v>
      </c>
      <c r="F932" s="1">
        <v>11</v>
      </c>
      <c r="G932" s="1">
        <v>0</v>
      </c>
      <c r="H932" s="1">
        <v>13</v>
      </c>
      <c r="I932" s="1">
        <v>2</v>
      </c>
      <c r="J932" s="1">
        <v>4</v>
      </c>
      <c r="K932" s="1">
        <v>11</v>
      </c>
      <c r="L932" s="1">
        <v>1</v>
      </c>
      <c r="M932" s="1">
        <v>2</v>
      </c>
      <c r="N932" s="1">
        <v>0</v>
      </c>
      <c r="O932" s="1">
        <v>3</v>
      </c>
      <c r="P932" s="1">
        <v>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41</v>
      </c>
      <c r="Y932" s="1">
        <v>2209</v>
      </c>
      <c r="Z932" s="1">
        <v>0</v>
      </c>
      <c r="AA932" s="1">
        <v>0</v>
      </c>
      <c r="AB932" s="1">
        <v>0</v>
      </c>
      <c r="AC932" s="1">
        <v>1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>
        <v>19</v>
      </c>
      <c r="AJ932" s="2">
        <v>42640</v>
      </c>
      <c r="AL932" t="str">
        <f t="shared" si="16"/>
        <v>30,1,0,80,11,0,13,2,4,11,1,2,0,3,4,0,0,0,0,0,0,0,41,2209,0,0,0,1,0,0,0,0,1,19,42640</v>
      </c>
    </row>
    <row r="933" spans="1:38" x14ac:dyDescent="0.25">
      <c r="A933" s="1">
        <v>52190</v>
      </c>
      <c r="B933" s="1">
        <v>59</v>
      </c>
      <c r="C933" s="1">
        <v>1</v>
      </c>
      <c r="D933" s="1">
        <v>1</v>
      </c>
      <c r="E933" s="1">
        <v>39</v>
      </c>
      <c r="F933" s="1">
        <v>42</v>
      </c>
      <c r="G933" s="1">
        <v>0</v>
      </c>
      <c r="H933" s="1">
        <v>17</v>
      </c>
      <c r="I933" s="1">
        <v>0</v>
      </c>
      <c r="J933" s="1">
        <v>0</v>
      </c>
      <c r="K933" s="1">
        <v>18</v>
      </c>
      <c r="L933" s="1">
        <v>3</v>
      </c>
      <c r="M933" s="1">
        <v>2</v>
      </c>
      <c r="N933" s="1">
        <v>1</v>
      </c>
      <c r="O933" s="1">
        <v>3</v>
      </c>
      <c r="P933" s="1">
        <v>5</v>
      </c>
      <c r="Q933" s="1">
        <v>0</v>
      </c>
      <c r="R933" s="1">
        <v>0</v>
      </c>
      <c r="S933" s="1">
        <v>1</v>
      </c>
      <c r="T933" s="1">
        <v>0</v>
      </c>
      <c r="U933" s="1">
        <v>0</v>
      </c>
      <c r="V933" s="1">
        <v>0</v>
      </c>
      <c r="W933" s="1">
        <v>0</v>
      </c>
      <c r="X933" s="1">
        <v>44</v>
      </c>
      <c r="Y933" s="1">
        <v>2211</v>
      </c>
      <c r="Z933" s="1">
        <v>0</v>
      </c>
      <c r="AA933" s="1">
        <v>0</v>
      </c>
      <c r="AB933" s="1">
        <v>0</v>
      </c>
      <c r="AC933" s="1">
        <v>1</v>
      </c>
      <c r="AD933" s="1">
        <v>0</v>
      </c>
      <c r="AE933" s="1">
        <v>0</v>
      </c>
      <c r="AF933" s="1">
        <v>0</v>
      </c>
      <c r="AG933" s="1">
        <v>0</v>
      </c>
      <c r="AH933" s="1">
        <v>1</v>
      </c>
      <c r="AI933" s="1">
        <v>41</v>
      </c>
      <c r="AJ933" s="2">
        <v>42638</v>
      </c>
      <c r="AL933" t="str">
        <f t="shared" si="16"/>
        <v>59,1,1,39,42,0,17,0,0,18,3,2,1,3,5,0,0,1,0,0,0,0,44,2211,0,0,0,1,0,0,0,0,1,41,42638</v>
      </c>
    </row>
    <row r="934" spans="1:38" x14ac:dyDescent="0.25">
      <c r="A934" s="1">
        <v>64849</v>
      </c>
      <c r="B934" s="1">
        <v>1228</v>
      </c>
      <c r="C934" s="1">
        <v>0</v>
      </c>
      <c r="D934" s="1">
        <v>0</v>
      </c>
      <c r="E934" s="1">
        <v>42</v>
      </c>
      <c r="F934" s="1">
        <v>652</v>
      </c>
      <c r="G934" s="1">
        <v>48</v>
      </c>
      <c r="H934" s="1">
        <v>350</v>
      </c>
      <c r="I934" s="1">
        <v>94</v>
      </c>
      <c r="J934" s="1">
        <v>84</v>
      </c>
      <c r="K934" s="1">
        <v>108</v>
      </c>
      <c r="L934" s="1">
        <v>1</v>
      </c>
      <c r="M934" s="1">
        <v>9</v>
      </c>
      <c r="N934" s="1">
        <v>3</v>
      </c>
      <c r="O934" s="1">
        <v>6</v>
      </c>
      <c r="P934" s="1">
        <v>5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63</v>
      </c>
      <c r="Y934" s="1">
        <v>2752</v>
      </c>
      <c r="Z934" s="1">
        <v>0</v>
      </c>
      <c r="AA934" s="1">
        <v>0</v>
      </c>
      <c r="AB934" s="1">
        <v>1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1120</v>
      </c>
      <c r="AJ934" s="2">
        <v>42097</v>
      </c>
      <c r="AL934" t="str">
        <f t="shared" si="16"/>
        <v>1228,0,0,42,652,48,350,94,84,108,1,9,3,6,5,0,0,0,0,0,0,1,63,2752,0,0,1,0,0,0,1,0,0,1120,42097</v>
      </c>
    </row>
    <row r="935" spans="1:38" x14ac:dyDescent="0.25">
      <c r="A935" s="1">
        <v>42767</v>
      </c>
      <c r="B935" s="1">
        <v>93</v>
      </c>
      <c r="C935" s="1">
        <v>2</v>
      </c>
      <c r="D935" s="1">
        <v>0</v>
      </c>
      <c r="E935" s="1">
        <v>53</v>
      </c>
      <c r="F935" s="1">
        <v>20</v>
      </c>
      <c r="G935" s="1">
        <v>6</v>
      </c>
      <c r="H935" s="1">
        <v>43</v>
      </c>
      <c r="I935" s="1">
        <v>19</v>
      </c>
      <c r="J935" s="1">
        <v>5</v>
      </c>
      <c r="K935" s="1">
        <v>38</v>
      </c>
      <c r="L935" s="1">
        <v>1</v>
      </c>
      <c r="M935" s="1">
        <v>3</v>
      </c>
      <c r="N935" s="1">
        <v>1</v>
      </c>
      <c r="O935" s="1">
        <v>2</v>
      </c>
      <c r="P935" s="1">
        <v>8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49</v>
      </c>
      <c r="Y935" s="1">
        <v>2573</v>
      </c>
      <c r="Z935" s="1">
        <v>0</v>
      </c>
      <c r="AA935" s="1">
        <v>0</v>
      </c>
      <c r="AB935" s="1">
        <v>1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1</v>
      </c>
      <c r="AI935" s="1">
        <v>55</v>
      </c>
      <c r="AJ935" s="2">
        <v>42276</v>
      </c>
      <c r="AL935" t="str">
        <f t="shared" si="16"/>
        <v>93,2,0,53,20,6,43,19,5,38,1,3,1,2,8,0,0,0,0,0,0,0,49,2573,0,0,1,0,0,0,0,0,1,55,42276</v>
      </c>
    </row>
    <row r="936" spans="1:38" x14ac:dyDescent="0.25">
      <c r="A936" s="1">
        <v>46106</v>
      </c>
      <c r="B936" s="1">
        <v>40</v>
      </c>
      <c r="C936" s="1">
        <v>1</v>
      </c>
      <c r="D936" s="1">
        <v>1</v>
      </c>
      <c r="E936" s="1">
        <v>84</v>
      </c>
      <c r="F936" s="1">
        <v>30</v>
      </c>
      <c r="G936" s="1">
        <v>0</v>
      </c>
      <c r="H936" s="1">
        <v>8</v>
      </c>
      <c r="I936" s="1">
        <v>2</v>
      </c>
      <c r="J936" s="1">
        <v>0</v>
      </c>
      <c r="K936" s="1">
        <v>14</v>
      </c>
      <c r="L936" s="1">
        <v>1</v>
      </c>
      <c r="M936" s="1">
        <v>1</v>
      </c>
      <c r="N936" s="1">
        <v>1</v>
      </c>
      <c r="O936" s="1">
        <v>2</v>
      </c>
      <c r="P936" s="1">
        <v>6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44</v>
      </c>
      <c r="Y936" s="1">
        <v>2208</v>
      </c>
      <c r="Z936" s="1">
        <v>0</v>
      </c>
      <c r="AA936" s="1">
        <v>0</v>
      </c>
      <c r="AB936" s="1">
        <v>0</v>
      </c>
      <c r="AC936" s="1">
        <v>1</v>
      </c>
      <c r="AD936" s="1">
        <v>0</v>
      </c>
      <c r="AE936" s="1">
        <v>0</v>
      </c>
      <c r="AF936" s="1">
        <v>0</v>
      </c>
      <c r="AG936" s="1">
        <v>1</v>
      </c>
      <c r="AH936" s="1">
        <v>0</v>
      </c>
      <c r="AI936" s="1">
        <v>26</v>
      </c>
      <c r="AJ936" s="2">
        <v>42641</v>
      </c>
      <c r="AL936" t="str">
        <f t="shared" si="16"/>
        <v>40,1,1,84,30,0,8,2,0,14,1,1,1,2,6,0,0,0,0,0,0,0,44,2208,0,0,0,1,0,0,0,1,0,26,42641</v>
      </c>
    </row>
    <row r="937" spans="1:38" x14ac:dyDescent="0.25">
      <c r="A937" s="1">
        <v>16927</v>
      </c>
      <c r="B937" s="1">
        <v>49</v>
      </c>
      <c r="C937" s="1">
        <v>1</v>
      </c>
      <c r="D937" s="1">
        <v>1</v>
      </c>
      <c r="E937" s="1">
        <v>50</v>
      </c>
      <c r="F937" s="1">
        <v>20</v>
      </c>
      <c r="G937" s="1">
        <v>2</v>
      </c>
      <c r="H937" s="1">
        <v>23</v>
      </c>
      <c r="I937" s="1">
        <v>3</v>
      </c>
      <c r="J937" s="1">
        <v>1</v>
      </c>
      <c r="K937" s="1">
        <v>4</v>
      </c>
      <c r="L937" s="1">
        <v>5</v>
      </c>
      <c r="M937" s="1">
        <v>3</v>
      </c>
      <c r="N937" s="1">
        <v>0</v>
      </c>
      <c r="O937" s="1">
        <v>4</v>
      </c>
      <c r="P937" s="1">
        <v>8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44</v>
      </c>
      <c r="Y937" s="1">
        <v>2663</v>
      </c>
      <c r="Z937" s="1">
        <v>0</v>
      </c>
      <c r="AA937" s="1">
        <v>1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1</v>
      </c>
      <c r="AI937" s="1">
        <v>45</v>
      </c>
      <c r="AJ937" s="2">
        <v>42186</v>
      </c>
      <c r="AL937" t="str">
        <f t="shared" si="16"/>
        <v>49,1,1,50,20,2,23,3,1,4,5,3,0,4,8,0,0,0,0,0,0,0,44,2663,0,1,0,0,0,0,0,0,1,45,42186</v>
      </c>
    </row>
    <row r="938" spans="1:38" x14ac:dyDescent="0.25">
      <c r="A938" s="1">
        <v>62220</v>
      </c>
      <c r="B938" s="1">
        <v>1214</v>
      </c>
      <c r="C938" s="1">
        <v>0</v>
      </c>
      <c r="D938" s="1">
        <v>1</v>
      </c>
      <c r="E938" s="1">
        <v>55</v>
      </c>
      <c r="F938" s="1">
        <v>799</v>
      </c>
      <c r="G938" s="1">
        <v>12</v>
      </c>
      <c r="H938" s="1">
        <v>375</v>
      </c>
      <c r="I938" s="1">
        <v>16</v>
      </c>
      <c r="J938" s="1">
        <v>12</v>
      </c>
      <c r="K938" s="1">
        <v>12</v>
      </c>
      <c r="L938" s="1">
        <v>5</v>
      </c>
      <c r="M938" s="1">
        <v>7</v>
      </c>
      <c r="N938" s="1">
        <v>6</v>
      </c>
      <c r="O938" s="1">
        <v>5</v>
      </c>
      <c r="P938" s="1">
        <v>6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48</v>
      </c>
      <c r="Y938" s="1">
        <v>2846</v>
      </c>
      <c r="Z938" s="1">
        <v>0</v>
      </c>
      <c r="AA938" s="1">
        <v>0</v>
      </c>
      <c r="AB938" s="1">
        <v>0</v>
      </c>
      <c r="AC938" s="1">
        <v>1</v>
      </c>
      <c r="AD938" s="1">
        <v>0</v>
      </c>
      <c r="AE938" s="1">
        <v>0</v>
      </c>
      <c r="AF938" s="1">
        <v>0</v>
      </c>
      <c r="AG938" s="1">
        <v>0</v>
      </c>
      <c r="AH938" s="1">
        <v>1</v>
      </c>
      <c r="AI938" s="1">
        <v>1202</v>
      </c>
      <c r="AJ938" s="2">
        <v>42003</v>
      </c>
      <c r="AL938" t="str">
        <f t="shared" si="16"/>
        <v>1214,0,1,55,799,12,375,16,12,12,5,7,6,5,6,0,0,0,0,0,0,1,48,2846,0,0,0,1,0,0,0,0,1,1202,42003</v>
      </c>
    </row>
    <row r="939" spans="1:38" x14ac:dyDescent="0.25">
      <c r="A939" s="1">
        <v>53700</v>
      </c>
      <c r="B939" s="1">
        <v>611</v>
      </c>
      <c r="C939" s="1">
        <v>0</v>
      </c>
      <c r="D939" s="1">
        <v>1</v>
      </c>
      <c r="E939" s="1">
        <v>94</v>
      </c>
      <c r="F939" s="1">
        <v>263</v>
      </c>
      <c r="G939" s="1">
        <v>5</v>
      </c>
      <c r="H939" s="1">
        <v>233</v>
      </c>
      <c r="I939" s="1">
        <v>69</v>
      </c>
      <c r="J939" s="1">
        <v>41</v>
      </c>
      <c r="K939" s="1">
        <v>83</v>
      </c>
      <c r="L939" s="1">
        <v>4</v>
      </c>
      <c r="M939" s="1">
        <v>5</v>
      </c>
      <c r="N939" s="1">
        <v>5</v>
      </c>
      <c r="O939" s="1">
        <v>8</v>
      </c>
      <c r="P939" s="1">
        <v>5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68</v>
      </c>
      <c r="Y939" s="1">
        <v>2840</v>
      </c>
      <c r="Z939" s="1">
        <v>0</v>
      </c>
      <c r="AA939" s="1">
        <v>0</v>
      </c>
      <c r="AB939" s="1">
        <v>1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528</v>
      </c>
      <c r="AJ939" s="2">
        <v>42009</v>
      </c>
      <c r="AL939" t="str">
        <f t="shared" si="16"/>
        <v>611,0,1,94,263,5,233,69,41,83,4,5,5,8,5,0,0,0,0,0,0,0,68,2840,0,0,1,0,0,0,1,0,0,528,42009</v>
      </c>
    </row>
    <row r="940" spans="1:38" x14ac:dyDescent="0.25">
      <c r="A940" s="1">
        <v>59041</v>
      </c>
      <c r="B940" s="1">
        <v>90</v>
      </c>
      <c r="C940" s="1">
        <v>1</v>
      </c>
      <c r="D940" s="1">
        <v>1</v>
      </c>
      <c r="E940" s="1">
        <v>25</v>
      </c>
      <c r="F940" s="1">
        <v>69</v>
      </c>
      <c r="G940" s="1">
        <v>2</v>
      </c>
      <c r="H940" s="1">
        <v>15</v>
      </c>
      <c r="I940" s="1">
        <v>2</v>
      </c>
      <c r="J940" s="1">
        <v>2</v>
      </c>
      <c r="K940" s="1">
        <v>6</v>
      </c>
      <c r="L940" s="1">
        <v>2</v>
      </c>
      <c r="M940" s="1">
        <v>2</v>
      </c>
      <c r="N940" s="1">
        <v>0</v>
      </c>
      <c r="O940" s="1">
        <v>4</v>
      </c>
      <c r="P940" s="1">
        <v>5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47</v>
      </c>
      <c r="Y940" s="1">
        <v>2212</v>
      </c>
      <c r="Z940" s="1">
        <v>0</v>
      </c>
      <c r="AA940" s="1">
        <v>1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84</v>
      </c>
      <c r="AJ940" s="2">
        <v>42637</v>
      </c>
      <c r="AL940" t="str">
        <f t="shared" si="16"/>
        <v>90,1,1,25,69,2,15,2,2,6,2,2,0,4,5,0,0,0,0,0,0,0,47,2212,0,1,0,0,0,0,1,0,0,84,42637</v>
      </c>
    </row>
    <row r="941" spans="1:38" x14ac:dyDescent="0.25">
      <c r="A941" s="1">
        <v>54237</v>
      </c>
      <c r="B941" s="1">
        <v>304</v>
      </c>
      <c r="C941" s="1">
        <v>0</v>
      </c>
      <c r="D941" s="1">
        <v>1</v>
      </c>
      <c r="E941" s="1">
        <v>48</v>
      </c>
      <c r="F941" s="1">
        <v>267</v>
      </c>
      <c r="G941" s="1">
        <v>3</v>
      </c>
      <c r="H941" s="1">
        <v>30</v>
      </c>
      <c r="I941" s="1">
        <v>4</v>
      </c>
      <c r="J941" s="1">
        <v>0</v>
      </c>
      <c r="K941" s="1">
        <v>57</v>
      </c>
      <c r="L941" s="1">
        <v>4</v>
      </c>
      <c r="M941" s="1">
        <v>5</v>
      </c>
      <c r="N941" s="1">
        <v>2</v>
      </c>
      <c r="O941" s="1">
        <v>5</v>
      </c>
      <c r="P941" s="1">
        <v>6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63</v>
      </c>
      <c r="Y941" s="1">
        <v>2587</v>
      </c>
      <c r="Z941" s="1">
        <v>1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247</v>
      </c>
      <c r="AJ941" s="2">
        <v>42262</v>
      </c>
      <c r="AL941" t="str">
        <f t="shared" si="16"/>
        <v>304,0,1,48,267,3,30,4,0,57,4,5,2,5,6,0,0,0,0,0,0,0,63,2587,1,0,0,0,0,0,0,0,1,247,42262</v>
      </c>
    </row>
    <row r="942" spans="1:38" x14ac:dyDescent="0.25">
      <c r="A942" s="1">
        <v>70647</v>
      </c>
      <c r="B942" s="1">
        <v>965</v>
      </c>
      <c r="C942" s="1">
        <v>0</v>
      </c>
      <c r="D942" s="1">
        <v>1</v>
      </c>
      <c r="E942" s="1">
        <v>65</v>
      </c>
      <c r="F942" s="1">
        <v>561</v>
      </c>
      <c r="G942" s="1">
        <v>85</v>
      </c>
      <c r="H942" s="1">
        <v>171</v>
      </c>
      <c r="I942" s="1">
        <v>25</v>
      </c>
      <c r="J942" s="1">
        <v>123</v>
      </c>
      <c r="K942" s="1">
        <v>114</v>
      </c>
      <c r="L942" s="1">
        <v>2</v>
      </c>
      <c r="M942" s="1">
        <v>4</v>
      </c>
      <c r="N942" s="1">
        <v>7</v>
      </c>
      <c r="O942" s="1">
        <v>13</v>
      </c>
      <c r="P942" s="1">
        <v>2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53</v>
      </c>
      <c r="Y942" s="1">
        <v>2805</v>
      </c>
      <c r="Z942" s="1">
        <v>1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851</v>
      </c>
      <c r="AJ942" s="2">
        <v>42044</v>
      </c>
      <c r="AL942" t="str">
        <f t="shared" si="16"/>
        <v>965,0,1,65,561,85,171,25,123,114,2,4,7,13,2,0,0,0,0,0,0,0,53,2805,1,0,0,0,0,0,1,0,0,851,42044</v>
      </c>
    </row>
    <row r="943" spans="1:38" x14ac:dyDescent="0.25">
      <c r="A943" s="1">
        <v>52597</v>
      </c>
      <c r="B943" s="1">
        <v>536</v>
      </c>
      <c r="C943" s="1">
        <v>0</v>
      </c>
      <c r="D943" s="1">
        <v>1</v>
      </c>
      <c r="E943" s="1">
        <v>69</v>
      </c>
      <c r="F943" s="1">
        <v>492</v>
      </c>
      <c r="G943" s="1">
        <v>0</v>
      </c>
      <c r="H943" s="1">
        <v>37</v>
      </c>
      <c r="I943" s="1">
        <v>7</v>
      </c>
      <c r="J943" s="1">
        <v>0</v>
      </c>
      <c r="K943" s="1">
        <v>42</v>
      </c>
      <c r="L943" s="1">
        <v>3</v>
      </c>
      <c r="M943" s="1">
        <v>6</v>
      </c>
      <c r="N943" s="1">
        <v>3</v>
      </c>
      <c r="O943" s="1">
        <v>8</v>
      </c>
      <c r="P943" s="1">
        <v>5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58</v>
      </c>
      <c r="Y943" s="1">
        <v>2212</v>
      </c>
      <c r="Z943" s="1">
        <v>0</v>
      </c>
      <c r="AA943" s="1">
        <v>0</v>
      </c>
      <c r="AB943" s="1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1</v>
      </c>
      <c r="AI943" s="1">
        <v>494</v>
      </c>
      <c r="AJ943" s="2">
        <v>42637</v>
      </c>
      <c r="AL943" t="str">
        <f t="shared" si="16"/>
        <v>536,0,1,69,492,0,37,7,0,42,3,6,3,8,5,0,0,0,0,0,0,0,58,2212,0,0,1,0,0,0,0,0,1,494,42637</v>
      </c>
    </row>
    <row r="944" spans="1:38" x14ac:dyDescent="0.25">
      <c r="A944" s="1">
        <v>54959</v>
      </c>
      <c r="B944" s="1">
        <v>1208</v>
      </c>
      <c r="C944" s="1">
        <v>0</v>
      </c>
      <c r="D944" s="1">
        <v>1</v>
      </c>
      <c r="E944" s="1">
        <v>55</v>
      </c>
      <c r="F944" s="1">
        <v>1148</v>
      </c>
      <c r="G944" s="1">
        <v>0</v>
      </c>
      <c r="H944" s="1">
        <v>60</v>
      </c>
      <c r="I944" s="1">
        <v>0</v>
      </c>
      <c r="J944" s="1">
        <v>0</v>
      </c>
      <c r="K944" s="1">
        <v>24</v>
      </c>
      <c r="L944" s="1">
        <v>3</v>
      </c>
      <c r="M944" s="1">
        <v>9</v>
      </c>
      <c r="N944" s="1">
        <v>5</v>
      </c>
      <c r="O944" s="1">
        <v>4</v>
      </c>
      <c r="P944" s="1">
        <v>7</v>
      </c>
      <c r="Q944" s="1">
        <v>0</v>
      </c>
      <c r="R944" s="1">
        <v>0</v>
      </c>
      <c r="S944" s="1">
        <v>0</v>
      </c>
      <c r="T944" s="1">
        <v>1</v>
      </c>
      <c r="U944" s="1">
        <v>0</v>
      </c>
      <c r="V944" s="1">
        <v>0</v>
      </c>
      <c r="W944" s="1">
        <v>1</v>
      </c>
      <c r="X944" s="1">
        <v>59</v>
      </c>
      <c r="Y944" s="1">
        <v>2685</v>
      </c>
      <c r="Z944" s="1">
        <v>1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1</v>
      </c>
      <c r="AI944" s="1">
        <v>1184</v>
      </c>
      <c r="AJ944" s="2">
        <v>42164</v>
      </c>
      <c r="AL944" t="str">
        <f t="shared" si="16"/>
        <v>1208,0,1,55,1148,0,60,0,0,24,3,9,5,4,7,0,0,0,1,0,0,1,59,2685,1,0,0,0,0,0,0,0,1,1184,42164</v>
      </c>
    </row>
    <row r="945" spans="1:38" x14ac:dyDescent="0.25">
      <c r="A945" s="1">
        <v>40233</v>
      </c>
      <c r="B945" s="1">
        <v>147</v>
      </c>
      <c r="C945" s="1">
        <v>0</v>
      </c>
      <c r="D945" s="1">
        <v>1</v>
      </c>
      <c r="E945" s="1">
        <v>84</v>
      </c>
      <c r="F945" s="1">
        <v>80</v>
      </c>
      <c r="G945" s="1">
        <v>4</v>
      </c>
      <c r="H945" s="1">
        <v>46</v>
      </c>
      <c r="I945" s="1">
        <v>0</v>
      </c>
      <c r="J945" s="1">
        <v>17</v>
      </c>
      <c r="K945" s="1">
        <v>2</v>
      </c>
      <c r="L945" s="1">
        <v>5</v>
      </c>
      <c r="M945" s="1">
        <v>2</v>
      </c>
      <c r="N945" s="1">
        <v>1</v>
      </c>
      <c r="O945" s="1">
        <v>5</v>
      </c>
      <c r="P945" s="1">
        <v>6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45</v>
      </c>
      <c r="Y945" s="1">
        <v>2417</v>
      </c>
      <c r="Z945" s="1">
        <v>0</v>
      </c>
      <c r="AA945" s="1">
        <v>1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1</v>
      </c>
      <c r="AI945" s="1">
        <v>145</v>
      </c>
      <c r="AJ945" s="2">
        <v>42432</v>
      </c>
      <c r="AL945" t="str">
        <f t="shared" si="16"/>
        <v>147,0,1,84,80,4,46,0,17,2,5,2,1,5,6,0,0,0,0,0,0,0,45,2417,0,1,0,0,0,0,0,0,1,145,42432</v>
      </c>
    </row>
    <row r="946" spans="1:38" x14ac:dyDescent="0.25">
      <c r="A946" s="1">
        <v>50183</v>
      </c>
      <c r="B946" s="1">
        <v>216</v>
      </c>
      <c r="C946" s="1">
        <v>1</v>
      </c>
      <c r="D946" s="1">
        <v>1</v>
      </c>
      <c r="E946" s="1">
        <v>47</v>
      </c>
      <c r="F946" s="1">
        <v>97</v>
      </c>
      <c r="G946" s="1">
        <v>12</v>
      </c>
      <c r="H946" s="1">
        <v>84</v>
      </c>
      <c r="I946" s="1">
        <v>13</v>
      </c>
      <c r="J946" s="1">
        <v>10</v>
      </c>
      <c r="K946" s="1">
        <v>15</v>
      </c>
      <c r="L946" s="1">
        <v>7</v>
      </c>
      <c r="M946" s="1">
        <v>3</v>
      </c>
      <c r="N946" s="1">
        <v>1</v>
      </c>
      <c r="O946" s="1">
        <v>6</v>
      </c>
      <c r="P946" s="1">
        <v>5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40</v>
      </c>
      <c r="Y946" s="1">
        <v>2163</v>
      </c>
      <c r="Z946" s="1">
        <v>0</v>
      </c>
      <c r="AA946" s="1">
        <v>1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0</v>
      </c>
      <c r="AH946" s="1">
        <v>0</v>
      </c>
      <c r="AI946" s="1">
        <v>201</v>
      </c>
      <c r="AJ946" s="2">
        <v>42686</v>
      </c>
      <c r="AL946" t="str">
        <f t="shared" si="16"/>
        <v>216,1,1,47,97,12,84,13,10,15,7,3,1,6,5,0,0,0,0,0,0,0,40,2163,0,1,0,0,0,0,1,0,0,201,42686</v>
      </c>
    </row>
    <row r="947" spans="1:38" x14ac:dyDescent="0.25">
      <c r="A947" s="1">
        <v>54753</v>
      </c>
      <c r="B947" s="1">
        <v>597</v>
      </c>
      <c r="C947" s="1">
        <v>0</v>
      </c>
      <c r="D947" s="1">
        <v>1</v>
      </c>
      <c r="E947" s="1">
        <v>87</v>
      </c>
      <c r="F947" s="1">
        <v>197</v>
      </c>
      <c r="G947" s="1">
        <v>107</v>
      </c>
      <c r="H947" s="1">
        <v>227</v>
      </c>
      <c r="I947" s="1">
        <v>7</v>
      </c>
      <c r="J947" s="1">
        <v>59</v>
      </c>
      <c r="K947" s="1">
        <v>131</v>
      </c>
      <c r="L947" s="1">
        <v>3</v>
      </c>
      <c r="M947" s="1">
        <v>5</v>
      </c>
      <c r="N947" s="1">
        <v>2</v>
      </c>
      <c r="O947" s="1">
        <v>11</v>
      </c>
      <c r="P947" s="1">
        <v>4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61</v>
      </c>
      <c r="Y947" s="1">
        <v>2449</v>
      </c>
      <c r="Z947" s="1">
        <v>0</v>
      </c>
      <c r="AA947" s="1">
        <v>0</v>
      </c>
      <c r="AB947" s="1">
        <v>0</v>
      </c>
      <c r="AC947" s="1">
        <v>1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466</v>
      </c>
      <c r="AJ947" s="2">
        <v>42400</v>
      </c>
      <c r="AL947" t="str">
        <f t="shared" si="16"/>
        <v>597,0,1,87,197,107,227,7,59,131,3,5,2,11,4,0,0,0,0,0,0,0,61,2449,0,0,0,1,0,0,1,0,0,466,42400</v>
      </c>
    </row>
    <row r="948" spans="1:38" x14ac:dyDescent="0.25">
      <c r="A948" s="1">
        <v>83837</v>
      </c>
      <c r="B948" s="1">
        <v>1207</v>
      </c>
      <c r="C948" s="1">
        <v>0</v>
      </c>
      <c r="D948" s="1">
        <v>0</v>
      </c>
      <c r="E948" s="1">
        <v>79</v>
      </c>
      <c r="F948" s="1">
        <v>847</v>
      </c>
      <c r="G948" s="1">
        <v>66</v>
      </c>
      <c r="H948" s="1">
        <v>119</v>
      </c>
      <c r="I948" s="1">
        <v>86</v>
      </c>
      <c r="J948" s="1">
        <v>89</v>
      </c>
      <c r="K948" s="1">
        <v>111</v>
      </c>
      <c r="L948" s="1">
        <v>1</v>
      </c>
      <c r="M948" s="1">
        <v>9</v>
      </c>
      <c r="N948" s="1">
        <v>10</v>
      </c>
      <c r="O948" s="1">
        <v>5</v>
      </c>
      <c r="P948" s="1">
        <v>4</v>
      </c>
      <c r="Q948" s="1">
        <v>1</v>
      </c>
      <c r="R948" s="1">
        <v>0</v>
      </c>
      <c r="S948" s="1">
        <v>0</v>
      </c>
      <c r="T948" s="1">
        <v>1</v>
      </c>
      <c r="U948" s="1">
        <v>0</v>
      </c>
      <c r="V948" s="1">
        <v>0</v>
      </c>
      <c r="W948" s="1">
        <v>1</v>
      </c>
      <c r="X948" s="1">
        <v>72</v>
      </c>
      <c r="Y948" s="1">
        <v>2719</v>
      </c>
      <c r="Z948" s="1">
        <v>0</v>
      </c>
      <c r="AA948" s="1">
        <v>1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1</v>
      </c>
      <c r="AI948" s="1">
        <v>1096</v>
      </c>
      <c r="AJ948" s="2">
        <v>42130</v>
      </c>
      <c r="AL948" t="str">
        <f t="shared" si="16"/>
        <v>1207,0,0,79,847,66,119,86,89,111,1,9,10,5,4,1,0,0,1,0,0,1,72,2719,0,1,0,0,0,0,0,0,1,1096,42130</v>
      </c>
    </row>
    <row r="949" spans="1:38" x14ac:dyDescent="0.25">
      <c r="A949" s="1">
        <v>33471</v>
      </c>
      <c r="B949" s="1">
        <v>81</v>
      </c>
      <c r="C949" s="1">
        <v>1</v>
      </c>
      <c r="D949" s="1">
        <v>0</v>
      </c>
      <c r="E949" s="1">
        <v>47</v>
      </c>
      <c r="F949" s="1">
        <v>43</v>
      </c>
      <c r="G949" s="1">
        <v>2</v>
      </c>
      <c r="H949" s="1">
        <v>27</v>
      </c>
      <c r="I949" s="1">
        <v>0</v>
      </c>
      <c r="J949" s="1">
        <v>9</v>
      </c>
      <c r="K949" s="1">
        <v>12</v>
      </c>
      <c r="L949" s="1">
        <v>3</v>
      </c>
      <c r="M949" s="1">
        <v>3</v>
      </c>
      <c r="N949" s="1">
        <v>0</v>
      </c>
      <c r="O949" s="1">
        <v>4</v>
      </c>
      <c r="P949" s="1">
        <v>7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47</v>
      </c>
      <c r="Y949" s="1">
        <v>2784</v>
      </c>
      <c r="Z949" s="1">
        <v>0</v>
      </c>
      <c r="AA949" s="1">
        <v>1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69</v>
      </c>
      <c r="AJ949" s="2">
        <v>42065</v>
      </c>
      <c r="AL949" t="str">
        <f t="shared" si="16"/>
        <v>81,1,0,47,43,2,27,0,9,12,3,3,0,4,7,0,0,0,0,0,0,0,47,2784,0,1,0,0,0,0,1,0,0,69,42065</v>
      </c>
    </row>
    <row r="950" spans="1:38" x14ac:dyDescent="0.25">
      <c r="A950" s="1">
        <v>61996</v>
      </c>
      <c r="B950" s="1">
        <v>1206</v>
      </c>
      <c r="C950" s="1">
        <v>0</v>
      </c>
      <c r="D950" s="1">
        <v>1</v>
      </c>
      <c r="E950" s="1">
        <v>27</v>
      </c>
      <c r="F950" s="1">
        <v>1050</v>
      </c>
      <c r="G950" s="1">
        <v>12</v>
      </c>
      <c r="H950" s="1">
        <v>144</v>
      </c>
      <c r="I950" s="1">
        <v>0</v>
      </c>
      <c r="J950" s="1">
        <v>0</v>
      </c>
      <c r="K950" s="1">
        <v>24</v>
      </c>
      <c r="L950" s="1">
        <v>3</v>
      </c>
      <c r="M950" s="1">
        <v>6</v>
      </c>
      <c r="N950" s="1">
        <v>4</v>
      </c>
      <c r="O950" s="1">
        <v>8</v>
      </c>
      <c r="P950" s="1">
        <v>5</v>
      </c>
      <c r="Q950" s="1">
        <v>1</v>
      </c>
      <c r="R950" s="1">
        <v>1</v>
      </c>
      <c r="S950" s="1">
        <v>0</v>
      </c>
      <c r="T950" s="1">
        <v>1</v>
      </c>
      <c r="U950" s="1">
        <v>0</v>
      </c>
      <c r="V950" s="1">
        <v>0</v>
      </c>
      <c r="W950" s="1">
        <v>1</v>
      </c>
      <c r="X950" s="1">
        <v>43</v>
      </c>
      <c r="Y950" s="1">
        <v>2673</v>
      </c>
      <c r="Z950" s="1">
        <v>0</v>
      </c>
      <c r="AA950" s="1">
        <v>1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>
        <v>1182</v>
      </c>
      <c r="AJ950" s="2">
        <v>42176</v>
      </c>
      <c r="AL950" t="str">
        <f t="shared" si="16"/>
        <v>1206,0,1,27,1050,12,144,0,0,24,3,6,4,8,5,1,1,0,1,0,0,1,43,2673,0,1,0,0,0,0,0,0,1,1182,42176</v>
      </c>
    </row>
    <row r="951" spans="1:38" x14ac:dyDescent="0.25">
      <c r="A951" s="1">
        <v>44010</v>
      </c>
      <c r="B951" s="1">
        <v>614</v>
      </c>
      <c r="C951" s="1">
        <v>1</v>
      </c>
      <c r="D951" s="1">
        <v>0</v>
      </c>
      <c r="E951" s="1">
        <v>46</v>
      </c>
      <c r="F951" s="1">
        <v>186</v>
      </c>
      <c r="G951" s="1">
        <v>36</v>
      </c>
      <c r="H951" s="1">
        <v>234</v>
      </c>
      <c r="I951" s="1">
        <v>86</v>
      </c>
      <c r="J951" s="1">
        <v>72</v>
      </c>
      <c r="K951" s="1">
        <v>48</v>
      </c>
      <c r="L951" s="1">
        <v>6</v>
      </c>
      <c r="M951" s="1">
        <v>10</v>
      </c>
      <c r="N951" s="1">
        <v>2</v>
      </c>
      <c r="O951" s="1">
        <v>6</v>
      </c>
      <c r="P951" s="1">
        <v>9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40</v>
      </c>
      <c r="Y951" s="1">
        <v>2783</v>
      </c>
      <c r="Z951" s="1">
        <v>0</v>
      </c>
      <c r="AA951" s="1">
        <v>0</v>
      </c>
      <c r="AB951" s="1">
        <v>0</v>
      </c>
      <c r="AC951" s="1">
        <v>1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566</v>
      </c>
      <c r="AJ951" s="2">
        <v>42066</v>
      </c>
      <c r="AL951" t="str">
        <f t="shared" si="16"/>
        <v>614,1,0,46,186,36,234,86,72,48,6,10,2,6,9,0,0,0,0,0,0,0,40,2783,0,0,0,1,0,0,1,0,0,566,42066</v>
      </c>
    </row>
    <row r="952" spans="1:38" x14ac:dyDescent="0.25">
      <c r="A952" s="1">
        <v>84219</v>
      </c>
      <c r="B952" s="1">
        <v>1153</v>
      </c>
      <c r="C952" s="1">
        <v>0</v>
      </c>
      <c r="D952" s="1">
        <v>0</v>
      </c>
      <c r="E952" s="1">
        <v>27</v>
      </c>
      <c r="F952" s="1">
        <v>434</v>
      </c>
      <c r="G952" s="1">
        <v>137</v>
      </c>
      <c r="H952" s="1">
        <v>400</v>
      </c>
      <c r="I952" s="1">
        <v>45</v>
      </c>
      <c r="J952" s="1">
        <v>137</v>
      </c>
      <c r="K952" s="1">
        <v>45</v>
      </c>
      <c r="L952" s="1">
        <v>1</v>
      </c>
      <c r="M952" s="1">
        <v>3</v>
      </c>
      <c r="N952" s="1">
        <v>4</v>
      </c>
      <c r="O952" s="1">
        <v>10</v>
      </c>
      <c r="P952" s="1">
        <v>1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32</v>
      </c>
      <c r="Y952" s="1">
        <v>2306</v>
      </c>
      <c r="Z952" s="1">
        <v>0</v>
      </c>
      <c r="AA952" s="1">
        <v>1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1108</v>
      </c>
      <c r="AJ952" s="2">
        <v>42543</v>
      </c>
      <c r="AL952" t="str">
        <f t="shared" si="16"/>
        <v>1153,0,0,27,434,137,400,45,137,45,1,3,4,10,1,0,0,0,0,0,0,0,32,2306,0,1,0,0,0,0,1,0,0,1108,42543</v>
      </c>
    </row>
    <row r="953" spans="1:38" x14ac:dyDescent="0.25">
      <c r="A953" s="1">
        <v>40706</v>
      </c>
      <c r="B953" s="1">
        <v>76</v>
      </c>
      <c r="C953" s="1">
        <v>2</v>
      </c>
      <c r="D953" s="1">
        <v>1</v>
      </c>
      <c r="E953" s="1">
        <v>37</v>
      </c>
      <c r="F953" s="1">
        <v>59</v>
      </c>
      <c r="G953" s="1">
        <v>0</v>
      </c>
      <c r="H953" s="1">
        <v>11</v>
      </c>
      <c r="I953" s="1">
        <v>4</v>
      </c>
      <c r="J953" s="1">
        <v>2</v>
      </c>
      <c r="K953" s="1">
        <v>5</v>
      </c>
      <c r="L953" s="1">
        <v>4</v>
      </c>
      <c r="M953" s="1">
        <v>3</v>
      </c>
      <c r="N953" s="1">
        <v>0</v>
      </c>
      <c r="O953" s="1">
        <v>4</v>
      </c>
      <c r="P953" s="1">
        <v>7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52</v>
      </c>
      <c r="Y953" s="1">
        <v>2687</v>
      </c>
      <c r="Z953" s="1">
        <v>0</v>
      </c>
      <c r="AA953" s="1">
        <v>0</v>
      </c>
      <c r="AB953" s="1">
        <v>0</v>
      </c>
      <c r="AC953" s="1">
        <v>1</v>
      </c>
      <c r="AD953" s="1">
        <v>0</v>
      </c>
      <c r="AE953" s="1">
        <v>0</v>
      </c>
      <c r="AF953" s="1">
        <v>0</v>
      </c>
      <c r="AG953" s="1">
        <v>0</v>
      </c>
      <c r="AH953" s="1">
        <v>1</v>
      </c>
      <c r="AI953" s="1">
        <v>71</v>
      </c>
      <c r="AJ953" s="2">
        <v>42162</v>
      </c>
      <c r="AL953" t="str">
        <f t="shared" si="16"/>
        <v>76,2,1,37,59,0,11,4,2,5,4,3,0,4,7,0,0,0,0,0,0,0,52,2687,0,0,0,1,0,0,0,0,1,71,42162</v>
      </c>
    </row>
    <row r="954" spans="1:38" x14ac:dyDescent="0.25">
      <c r="A954" s="1">
        <v>15716</v>
      </c>
      <c r="B954" s="1">
        <v>66</v>
      </c>
      <c r="C954" s="1">
        <v>1</v>
      </c>
      <c r="D954" s="1">
        <v>0</v>
      </c>
      <c r="E954" s="1">
        <v>8</v>
      </c>
      <c r="F954" s="1">
        <v>16</v>
      </c>
      <c r="G954" s="1">
        <v>5</v>
      </c>
      <c r="H954" s="1">
        <v>30</v>
      </c>
      <c r="I954" s="1">
        <v>8</v>
      </c>
      <c r="J954" s="1">
        <v>7</v>
      </c>
      <c r="K954" s="1">
        <v>26</v>
      </c>
      <c r="L954" s="1">
        <v>3</v>
      </c>
      <c r="M954" s="1">
        <v>3</v>
      </c>
      <c r="N954" s="1">
        <v>0</v>
      </c>
      <c r="O954" s="1">
        <v>4</v>
      </c>
      <c r="P954" s="1">
        <v>8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1</v>
      </c>
      <c r="W954" s="1">
        <v>0</v>
      </c>
      <c r="X954" s="1">
        <v>32</v>
      </c>
      <c r="Y954" s="1">
        <v>2753</v>
      </c>
      <c r="Z954" s="1">
        <v>0</v>
      </c>
      <c r="AA954" s="1">
        <v>1</v>
      </c>
      <c r="AB954" s="1">
        <v>0</v>
      </c>
      <c r="AC954" s="1">
        <v>0</v>
      </c>
      <c r="AD954" s="1">
        <v>0</v>
      </c>
      <c r="AE954" s="1">
        <v>1</v>
      </c>
      <c r="AF954" s="1">
        <v>0</v>
      </c>
      <c r="AG954" s="1">
        <v>0</v>
      </c>
      <c r="AH954" s="1">
        <v>0</v>
      </c>
      <c r="AI954" s="1">
        <v>40</v>
      </c>
      <c r="AJ954" s="2">
        <v>42096</v>
      </c>
      <c r="AL954" t="str">
        <f t="shared" si="16"/>
        <v>66,1,0,8,16,5,30,8,7,26,3,3,0,4,8,0,0,0,0,0,1,0,32,2753,0,1,0,0,0,1,0,0,0,40,42096</v>
      </c>
    </row>
    <row r="955" spans="1:38" x14ac:dyDescent="0.25">
      <c r="A955" s="1">
        <v>59052</v>
      </c>
      <c r="B955" s="1">
        <v>460</v>
      </c>
      <c r="C955" s="1">
        <v>0</v>
      </c>
      <c r="D955" s="1">
        <v>1</v>
      </c>
      <c r="E955" s="1">
        <v>29</v>
      </c>
      <c r="F955" s="1">
        <v>230</v>
      </c>
      <c r="G955" s="1">
        <v>35</v>
      </c>
      <c r="H955" s="1">
        <v>75</v>
      </c>
      <c r="I955" s="1">
        <v>63</v>
      </c>
      <c r="J955" s="1">
        <v>57</v>
      </c>
      <c r="K955" s="1">
        <v>31</v>
      </c>
      <c r="L955" s="1">
        <v>3</v>
      </c>
      <c r="M955" s="1">
        <v>7</v>
      </c>
      <c r="N955" s="1">
        <v>1</v>
      </c>
      <c r="O955" s="1">
        <v>7</v>
      </c>
      <c r="P955" s="1">
        <v>5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61</v>
      </c>
      <c r="Y955" s="1">
        <v>2383</v>
      </c>
      <c r="Z955" s="1">
        <v>1</v>
      </c>
      <c r="AA955" s="1">
        <v>0</v>
      </c>
      <c r="AB955" s="1">
        <v>0</v>
      </c>
      <c r="AC955" s="1">
        <v>0</v>
      </c>
      <c r="AD955" s="1">
        <v>0</v>
      </c>
      <c r="AE955" s="1">
        <v>1</v>
      </c>
      <c r="AF955" s="1">
        <v>0</v>
      </c>
      <c r="AG955" s="1">
        <v>0</v>
      </c>
      <c r="AH955" s="1">
        <v>0</v>
      </c>
      <c r="AI955" s="1">
        <v>429</v>
      </c>
      <c r="AJ955" s="2">
        <v>42466</v>
      </c>
      <c r="AL955" t="str">
        <f t="shared" si="16"/>
        <v>460,0,1,29,230,35,75,63,57,31,3,7,1,7,5,0,0,0,0,0,0,0,61,2383,1,0,0,0,0,1,0,0,0,429,42466</v>
      </c>
    </row>
    <row r="956" spans="1:38" x14ac:dyDescent="0.25">
      <c r="A956" s="1">
        <v>80573</v>
      </c>
      <c r="B956" s="1">
        <v>1549</v>
      </c>
      <c r="C956" s="1">
        <v>0</v>
      </c>
      <c r="D956" s="1">
        <v>0</v>
      </c>
      <c r="E956" s="1">
        <v>85</v>
      </c>
      <c r="F956" s="1">
        <v>829</v>
      </c>
      <c r="G956" s="1">
        <v>138</v>
      </c>
      <c r="H956" s="1">
        <v>430</v>
      </c>
      <c r="I956" s="1">
        <v>60</v>
      </c>
      <c r="J956" s="1">
        <v>92</v>
      </c>
      <c r="K956" s="1">
        <v>15</v>
      </c>
      <c r="L956" s="1">
        <v>1</v>
      </c>
      <c r="M956" s="1">
        <v>4</v>
      </c>
      <c r="N956" s="1">
        <v>6</v>
      </c>
      <c r="O956" s="1">
        <v>13</v>
      </c>
      <c r="P956" s="1">
        <v>2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49</v>
      </c>
      <c r="Y956" s="1">
        <v>2782</v>
      </c>
      <c r="Z956" s="1">
        <v>0</v>
      </c>
      <c r="AA956" s="1">
        <v>0</v>
      </c>
      <c r="AB956" s="1">
        <v>0</v>
      </c>
      <c r="AC956" s="1">
        <v>1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  <c r="AI956" s="1">
        <v>1534</v>
      </c>
      <c r="AJ956" s="2">
        <v>42067</v>
      </c>
      <c r="AL956" t="str">
        <f t="shared" si="16"/>
        <v>1549,0,0,85,829,138,430,60,92,15,1,4,6,13,2,0,0,0,0,0,0,0,49,2782,0,0,0,1,0,0,0,1,0,1534,42067</v>
      </c>
    </row>
    <row r="957" spans="1:38" x14ac:dyDescent="0.25">
      <c r="A957" s="1">
        <v>83715</v>
      </c>
      <c r="B957" s="1">
        <v>918</v>
      </c>
      <c r="C957" s="1">
        <v>0</v>
      </c>
      <c r="D957" s="1">
        <v>0</v>
      </c>
      <c r="E957" s="1">
        <v>2</v>
      </c>
      <c r="F957" s="1">
        <v>318</v>
      </c>
      <c r="G957" s="1">
        <v>8</v>
      </c>
      <c r="H957" s="1">
        <v>407</v>
      </c>
      <c r="I957" s="1">
        <v>150</v>
      </c>
      <c r="J957" s="1">
        <v>35</v>
      </c>
      <c r="K957" s="1">
        <v>8</v>
      </c>
      <c r="L957" s="1">
        <v>1</v>
      </c>
      <c r="M957" s="1">
        <v>2</v>
      </c>
      <c r="N957" s="1">
        <v>8</v>
      </c>
      <c r="O957" s="1">
        <v>13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58</v>
      </c>
      <c r="Y957" s="1">
        <v>2305</v>
      </c>
      <c r="Z957" s="1">
        <v>0</v>
      </c>
      <c r="AA957" s="1">
        <v>1</v>
      </c>
      <c r="AB957" s="1">
        <v>0</v>
      </c>
      <c r="AC957" s="1">
        <v>0</v>
      </c>
      <c r="AD957" s="1">
        <v>0</v>
      </c>
      <c r="AE957" s="1">
        <v>0</v>
      </c>
      <c r="AF957" s="1">
        <v>1</v>
      </c>
      <c r="AG957" s="1">
        <v>0</v>
      </c>
      <c r="AH957" s="1">
        <v>0</v>
      </c>
      <c r="AI957" s="1">
        <v>910</v>
      </c>
      <c r="AJ957" s="2">
        <v>42544</v>
      </c>
      <c r="AL957" t="str">
        <f t="shared" si="16"/>
        <v>918,0,0,2,318,8,407,150,35,8,1,2,8,13,0,0,0,0,0,0,0,0,58,2305,0,1,0,0,0,0,1,0,0,910,42544</v>
      </c>
    </row>
    <row r="958" spans="1:38" x14ac:dyDescent="0.25">
      <c r="A958" s="1">
        <v>82576</v>
      </c>
      <c r="B958" s="1">
        <v>1892</v>
      </c>
      <c r="C958" s="1">
        <v>0</v>
      </c>
      <c r="D958" s="1">
        <v>0</v>
      </c>
      <c r="E958" s="1">
        <v>66</v>
      </c>
      <c r="F958" s="1">
        <v>1206</v>
      </c>
      <c r="G958" s="1">
        <v>55</v>
      </c>
      <c r="H958" s="1">
        <v>445</v>
      </c>
      <c r="I958" s="1">
        <v>168</v>
      </c>
      <c r="J958" s="1">
        <v>18</v>
      </c>
      <c r="K958" s="1">
        <v>18</v>
      </c>
      <c r="L958" s="1">
        <v>1</v>
      </c>
      <c r="M958" s="1">
        <v>2</v>
      </c>
      <c r="N958" s="1">
        <v>4</v>
      </c>
      <c r="O958" s="1">
        <v>12</v>
      </c>
      <c r="P958" s="1">
        <v>1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V958" s="1">
        <v>0</v>
      </c>
      <c r="W958" s="1">
        <v>0</v>
      </c>
      <c r="X958" s="1">
        <v>61</v>
      </c>
      <c r="Y958" s="1">
        <v>2856</v>
      </c>
      <c r="Z958" s="1">
        <v>0</v>
      </c>
      <c r="AA958" s="1">
        <v>0</v>
      </c>
      <c r="AB958" s="1">
        <v>0</v>
      </c>
      <c r="AC958" s="1">
        <v>1</v>
      </c>
      <c r="AD958" s="1">
        <v>0</v>
      </c>
      <c r="AE958" s="1">
        <v>0</v>
      </c>
      <c r="AF958" s="1">
        <v>0</v>
      </c>
      <c r="AG958" s="1">
        <v>1</v>
      </c>
      <c r="AH958" s="1">
        <v>0</v>
      </c>
      <c r="AI958" s="1">
        <v>1874</v>
      </c>
      <c r="AJ958" s="2">
        <v>41993</v>
      </c>
      <c r="AL958" t="str">
        <f t="shared" si="16"/>
        <v>1892,0,0,66,1206,55,445,168,18,18,1,2,4,12,1,0,0,0,0,1,0,0,61,2856,0,0,0,1,0,0,0,1,0,1874,41993</v>
      </c>
    </row>
    <row r="959" spans="1:38" x14ac:dyDescent="0.25">
      <c r="A959" s="1">
        <v>56962</v>
      </c>
      <c r="B959" s="1">
        <v>385</v>
      </c>
      <c r="C959" s="1">
        <v>2</v>
      </c>
      <c r="D959" s="1">
        <v>1</v>
      </c>
      <c r="E959" s="1">
        <v>60</v>
      </c>
      <c r="F959" s="1">
        <v>292</v>
      </c>
      <c r="G959" s="1">
        <v>3</v>
      </c>
      <c r="H959" s="1">
        <v>77</v>
      </c>
      <c r="I959" s="1">
        <v>10</v>
      </c>
      <c r="J959" s="1">
        <v>3</v>
      </c>
      <c r="K959" s="1">
        <v>26</v>
      </c>
      <c r="L959" s="1">
        <v>7</v>
      </c>
      <c r="M959" s="1">
        <v>6</v>
      </c>
      <c r="N959" s="1">
        <v>3</v>
      </c>
      <c r="O959" s="1">
        <v>5</v>
      </c>
      <c r="P959" s="1">
        <v>7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55</v>
      </c>
      <c r="Y959" s="1">
        <v>2420</v>
      </c>
      <c r="Z959" s="1">
        <v>0</v>
      </c>
      <c r="AA959" s="1">
        <v>1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1</v>
      </c>
      <c r="AH959" s="1">
        <v>0</v>
      </c>
      <c r="AI959" s="1">
        <v>359</v>
      </c>
      <c r="AJ959" s="2">
        <v>42429</v>
      </c>
      <c r="AL959" t="str">
        <f t="shared" si="16"/>
        <v>385,2,1,60,292,3,77,10,3,26,7,6,3,5,7,0,0,0,0,0,0,0,55,2420,0,1,0,0,0,0,0,1,0,359,42429</v>
      </c>
    </row>
    <row r="960" spans="1:38" x14ac:dyDescent="0.25">
      <c r="A960" s="1">
        <v>35704</v>
      </c>
      <c r="B960" s="1">
        <v>64</v>
      </c>
      <c r="C960" s="1">
        <v>1</v>
      </c>
      <c r="D960" s="1">
        <v>1</v>
      </c>
      <c r="E960" s="1">
        <v>54</v>
      </c>
      <c r="F960" s="1">
        <v>30</v>
      </c>
      <c r="G960" s="1">
        <v>9</v>
      </c>
      <c r="H960" s="1">
        <v>12</v>
      </c>
      <c r="I960" s="1">
        <v>2</v>
      </c>
      <c r="J960" s="1">
        <v>11</v>
      </c>
      <c r="K960" s="1">
        <v>30</v>
      </c>
      <c r="L960" s="1">
        <v>3</v>
      </c>
      <c r="M960" s="1">
        <v>2</v>
      </c>
      <c r="N960" s="1">
        <v>0</v>
      </c>
      <c r="O960" s="1">
        <v>4</v>
      </c>
      <c r="P960" s="1">
        <v>4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68</v>
      </c>
      <c r="Y960" s="1">
        <v>2336</v>
      </c>
      <c r="Z960" s="1">
        <v>0</v>
      </c>
      <c r="AA960" s="1">
        <v>1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34</v>
      </c>
      <c r="AJ960" s="2">
        <v>42513</v>
      </c>
      <c r="AL960" t="str">
        <f t="shared" si="16"/>
        <v>64,1,1,54,30,9,12,2,11,30,3,2,0,4,4,0,0,0,0,0,0,0,68,2336,0,1,0,0,0,0,1,0,0,34,42513</v>
      </c>
    </row>
    <row r="961" spans="1:38" x14ac:dyDescent="0.25">
      <c r="A961" s="1">
        <v>53103</v>
      </c>
      <c r="B961" s="1">
        <v>890</v>
      </c>
      <c r="C961" s="1">
        <v>0</v>
      </c>
      <c r="D961" s="1">
        <v>1</v>
      </c>
      <c r="E961" s="1">
        <v>70</v>
      </c>
      <c r="F961" s="1">
        <v>729</v>
      </c>
      <c r="G961" s="1">
        <v>17</v>
      </c>
      <c r="H961" s="1">
        <v>133</v>
      </c>
      <c r="I961" s="1">
        <v>11</v>
      </c>
      <c r="J961" s="1">
        <v>0</v>
      </c>
      <c r="K961" s="1">
        <v>195</v>
      </c>
      <c r="L961" s="1">
        <v>5</v>
      </c>
      <c r="M961" s="1">
        <v>10</v>
      </c>
      <c r="N961" s="1">
        <v>6</v>
      </c>
      <c r="O961" s="1">
        <v>7</v>
      </c>
      <c r="P961" s="1">
        <v>7</v>
      </c>
      <c r="Q961" s="1">
        <v>0</v>
      </c>
      <c r="R961" s="1">
        <v>0</v>
      </c>
      <c r="S961" s="1">
        <v>1</v>
      </c>
      <c r="T961" s="1">
        <v>0</v>
      </c>
      <c r="U961" s="1">
        <v>0</v>
      </c>
      <c r="V961" s="1">
        <v>0</v>
      </c>
      <c r="W961" s="1">
        <v>0</v>
      </c>
      <c r="X961" s="1">
        <v>66</v>
      </c>
      <c r="Y961" s="1">
        <v>2449</v>
      </c>
      <c r="Z961" s="1">
        <v>0</v>
      </c>
      <c r="AA961" s="1">
        <v>0</v>
      </c>
      <c r="AB961" s="1">
        <v>0</v>
      </c>
      <c r="AC961" s="1">
        <v>1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695</v>
      </c>
      <c r="AJ961" s="2">
        <v>42400</v>
      </c>
      <c r="AL961" t="str">
        <f t="shared" si="16"/>
        <v>890,0,1,70,729,17,133,11,0,195,5,10,6,7,7,0,0,1,0,0,0,0,66,2449,0,0,0,1,0,0,1,0,0,695,42400</v>
      </c>
    </row>
    <row r="962" spans="1:38" x14ac:dyDescent="0.25">
      <c r="A962" s="1">
        <v>46779</v>
      </c>
      <c r="B962" s="1">
        <v>16</v>
      </c>
      <c r="C962" s="1">
        <v>1</v>
      </c>
      <c r="D962" s="1">
        <v>1</v>
      </c>
      <c r="E962" s="1">
        <v>55</v>
      </c>
      <c r="F962" s="1">
        <v>12</v>
      </c>
      <c r="G962" s="1">
        <v>1</v>
      </c>
      <c r="H962" s="1">
        <v>3</v>
      </c>
      <c r="I962" s="1">
        <v>0</v>
      </c>
      <c r="J962" s="1">
        <v>0</v>
      </c>
      <c r="K962" s="1">
        <v>7</v>
      </c>
      <c r="L962" s="1">
        <v>1</v>
      </c>
      <c r="M962" s="1">
        <v>0</v>
      </c>
      <c r="N962" s="1">
        <v>1</v>
      </c>
      <c r="O962" s="1">
        <v>2</v>
      </c>
      <c r="P962" s="1">
        <v>4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60</v>
      </c>
      <c r="Y962" s="1">
        <v>2511</v>
      </c>
      <c r="Z962" s="1">
        <v>0</v>
      </c>
      <c r="AA962" s="1">
        <v>0</v>
      </c>
      <c r="AB962" s="1">
        <v>0</v>
      </c>
      <c r="AC962" s="1">
        <v>0</v>
      </c>
      <c r="AD962" s="1">
        <v>1</v>
      </c>
      <c r="AE962" s="1">
        <v>1</v>
      </c>
      <c r="AF962" s="1">
        <v>0</v>
      </c>
      <c r="AG962" s="1">
        <v>0</v>
      </c>
      <c r="AH962" s="1">
        <v>0</v>
      </c>
      <c r="AI962" s="1">
        <v>9</v>
      </c>
      <c r="AJ962" s="2">
        <v>42338</v>
      </c>
      <c r="AL962" t="str">
        <f t="shared" si="16"/>
        <v>16,1,1,55,12,1,3,0,0,7,1,0,1,2,4,0,0,0,0,0,0,0,60,2511,0,0,0,0,1,1,0,0,0,9,42338</v>
      </c>
    </row>
    <row r="963" spans="1:38" x14ac:dyDescent="0.25">
      <c r="A963" s="1">
        <v>4861</v>
      </c>
      <c r="B963" s="1">
        <v>5</v>
      </c>
      <c r="C963" s="1">
        <v>0</v>
      </c>
      <c r="D963" s="1">
        <v>0</v>
      </c>
      <c r="E963" s="1">
        <v>20</v>
      </c>
      <c r="F963" s="1">
        <v>2</v>
      </c>
      <c r="G963" s="1">
        <v>1</v>
      </c>
      <c r="H963" s="1">
        <v>1</v>
      </c>
      <c r="I963" s="1">
        <v>1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14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55</v>
      </c>
      <c r="Y963" s="1">
        <v>2166</v>
      </c>
      <c r="Z963" s="1">
        <v>1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0</v>
      </c>
      <c r="AI963" s="1">
        <v>4</v>
      </c>
      <c r="AJ963" s="2">
        <v>42683</v>
      </c>
      <c r="AL963" t="str">
        <f t="shared" si="16"/>
        <v>5,0,0,20,2,1,1,1,0,1,0,0,0,0,14,0,0,0,0,0,0,0,55,2166,1,0,0,0,0,0,1,0,0,4,42683</v>
      </c>
    </row>
    <row r="964" spans="1:38" x14ac:dyDescent="0.25">
      <c r="A964" s="1">
        <v>33462</v>
      </c>
      <c r="B964" s="1">
        <v>43</v>
      </c>
      <c r="C964" s="1">
        <v>1</v>
      </c>
      <c r="D964" s="1">
        <v>0</v>
      </c>
      <c r="E964" s="1">
        <v>78</v>
      </c>
      <c r="F964" s="1">
        <v>22</v>
      </c>
      <c r="G964" s="1">
        <v>3</v>
      </c>
      <c r="H964" s="1">
        <v>18</v>
      </c>
      <c r="I964" s="1">
        <v>0</v>
      </c>
      <c r="J964" s="1">
        <v>0</v>
      </c>
      <c r="K964" s="1">
        <v>11</v>
      </c>
      <c r="L964" s="1">
        <v>1</v>
      </c>
      <c r="M964" s="1">
        <v>2</v>
      </c>
      <c r="N964" s="1">
        <v>0</v>
      </c>
      <c r="O964" s="1">
        <v>3</v>
      </c>
      <c r="P964" s="1">
        <v>7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41</v>
      </c>
      <c r="Y964" s="1">
        <v>2485</v>
      </c>
      <c r="Z964" s="1">
        <v>1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</v>
      </c>
      <c r="AH964" s="1">
        <v>0</v>
      </c>
      <c r="AI964" s="1">
        <v>32</v>
      </c>
      <c r="AJ964" s="2">
        <v>42364</v>
      </c>
      <c r="AL964" t="str">
        <f t="shared" si="16"/>
        <v>43,1,0,78,22,3,18,0,0,11,1,2,0,3,7,0,0,0,0,0,0,0,41,2485,1,0,0,0,0,0,0,1,0,32,42364</v>
      </c>
    </row>
    <row r="965" spans="1:38" x14ac:dyDescent="0.25">
      <c r="A965" s="1">
        <v>63693</v>
      </c>
      <c r="B965" s="1">
        <v>1096</v>
      </c>
      <c r="C965" s="1">
        <v>0</v>
      </c>
      <c r="D965" s="1">
        <v>1</v>
      </c>
      <c r="E965" s="1">
        <v>63</v>
      </c>
      <c r="F965" s="1">
        <v>587</v>
      </c>
      <c r="G965" s="1">
        <v>43</v>
      </c>
      <c r="H965" s="1">
        <v>337</v>
      </c>
      <c r="I965" s="1">
        <v>42</v>
      </c>
      <c r="J965" s="1">
        <v>87</v>
      </c>
      <c r="K965" s="1">
        <v>54</v>
      </c>
      <c r="L965" s="1">
        <v>3</v>
      </c>
      <c r="M965" s="1">
        <v>11</v>
      </c>
      <c r="N965" s="1">
        <v>6</v>
      </c>
      <c r="O965" s="1">
        <v>9</v>
      </c>
      <c r="P965" s="1">
        <v>6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42</v>
      </c>
      <c r="Y965" s="1">
        <v>2417</v>
      </c>
      <c r="Z965" s="1">
        <v>1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1042</v>
      </c>
      <c r="AJ965" s="2">
        <v>42432</v>
      </c>
      <c r="AL965" t="str">
        <f t="shared" si="16"/>
        <v>1096,0,1,63,587,43,337,42,87,54,3,11,6,9,6,0,0,0,0,0,0,0,42,2417,1,0,0,0,0,0,1,0,0,1042,42432</v>
      </c>
    </row>
    <row r="966" spans="1:38" x14ac:dyDescent="0.25">
      <c r="A966" s="1">
        <v>64504</v>
      </c>
      <c r="B966" s="1">
        <v>1206</v>
      </c>
      <c r="C966" s="1">
        <v>1</v>
      </c>
      <c r="D966" s="1">
        <v>2</v>
      </c>
      <c r="E966" s="1">
        <v>81</v>
      </c>
      <c r="F966" s="1">
        <v>986</v>
      </c>
      <c r="G966" s="1">
        <v>36</v>
      </c>
      <c r="H966" s="1">
        <v>168</v>
      </c>
      <c r="I966" s="1">
        <v>16</v>
      </c>
      <c r="J966" s="1">
        <v>0</v>
      </c>
      <c r="K966" s="1">
        <v>108</v>
      </c>
      <c r="L966" s="1">
        <v>7</v>
      </c>
      <c r="M966" s="1">
        <v>11</v>
      </c>
      <c r="N966" s="1">
        <v>3</v>
      </c>
      <c r="O966" s="1">
        <v>4</v>
      </c>
      <c r="P966" s="1">
        <v>7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67</v>
      </c>
      <c r="Y966" s="1">
        <v>2641</v>
      </c>
      <c r="Z966" s="1">
        <v>0</v>
      </c>
      <c r="AA966" s="1">
        <v>0</v>
      </c>
      <c r="AB966" s="1">
        <v>0</v>
      </c>
      <c r="AC966" s="1">
        <v>1</v>
      </c>
      <c r="AD966" s="1">
        <v>0</v>
      </c>
      <c r="AE966" s="1">
        <v>0</v>
      </c>
      <c r="AF966" s="1">
        <v>0</v>
      </c>
      <c r="AG966" s="1">
        <v>0</v>
      </c>
      <c r="AH966" s="1">
        <v>1</v>
      </c>
      <c r="AI966" s="1">
        <v>1098</v>
      </c>
      <c r="AJ966" s="2">
        <v>42208</v>
      </c>
      <c r="AL966" t="str">
        <f t="shared" si="16"/>
        <v>1206,1,2,81,986,36,168,16,0,108,7,11,3,4,7,0,0,0,0,0,0,1,67,2641,0,0,0,1,0,0,0,0,1,1098,42208</v>
      </c>
    </row>
    <row r="967" spans="1:38" x14ac:dyDescent="0.25">
      <c r="A967" s="1">
        <v>65352</v>
      </c>
      <c r="B967" s="1">
        <v>382</v>
      </c>
      <c r="C967" s="1">
        <v>0</v>
      </c>
      <c r="D967" s="1">
        <v>1</v>
      </c>
      <c r="E967" s="1">
        <v>43</v>
      </c>
      <c r="F967" s="1">
        <v>284</v>
      </c>
      <c r="G967" s="1">
        <v>3</v>
      </c>
      <c r="H967" s="1">
        <v>84</v>
      </c>
      <c r="I967" s="1">
        <v>4</v>
      </c>
      <c r="J967" s="1">
        <v>7</v>
      </c>
      <c r="K967" s="1">
        <v>23</v>
      </c>
      <c r="L967" s="1">
        <v>2</v>
      </c>
      <c r="M967" s="1">
        <v>4</v>
      </c>
      <c r="N967" s="1">
        <v>2</v>
      </c>
      <c r="O967" s="1">
        <v>8</v>
      </c>
      <c r="P967" s="1">
        <v>4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46</v>
      </c>
      <c r="Y967" s="1">
        <v>2471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  <c r="AI967" s="1">
        <v>359</v>
      </c>
      <c r="AJ967" s="2">
        <v>42378</v>
      </c>
      <c r="AL967" t="str">
        <f t="shared" si="16"/>
        <v>382,0,1,43,284,3,84,4,7,23,2,4,2,8,4,0,0,0,0,0,0,0,46,2471,0,1,0,0,0,0,0,0,1,359,42378</v>
      </c>
    </row>
    <row r="968" spans="1:38" x14ac:dyDescent="0.25">
      <c r="A968" s="1">
        <v>82170</v>
      </c>
      <c r="B968" s="1">
        <v>1871</v>
      </c>
      <c r="C968" s="1">
        <v>0</v>
      </c>
      <c r="D968" s="1">
        <v>0</v>
      </c>
      <c r="E968" s="1">
        <v>13</v>
      </c>
      <c r="F968" s="1">
        <v>1023</v>
      </c>
      <c r="G968" s="1">
        <v>93</v>
      </c>
      <c r="H968" s="1">
        <v>651</v>
      </c>
      <c r="I968" s="1">
        <v>49</v>
      </c>
      <c r="J968" s="1">
        <v>55</v>
      </c>
      <c r="K968" s="1">
        <v>37</v>
      </c>
      <c r="L968" s="1">
        <v>1</v>
      </c>
      <c r="M968" s="1">
        <v>5</v>
      </c>
      <c r="N968" s="1">
        <v>6</v>
      </c>
      <c r="O968" s="1">
        <v>7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42</v>
      </c>
      <c r="Y968" s="1">
        <v>2375</v>
      </c>
      <c r="Z968" s="1">
        <v>0</v>
      </c>
      <c r="AA968" s="1">
        <v>1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1</v>
      </c>
      <c r="AI968" s="1">
        <v>1834</v>
      </c>
      <c r="AJ968" s="2">
        <v>42474</v>
      </c>
      <c r="AL968" t="str">
        <f t="shared" si="16"/>
        <v>1871,0,0,13,1023,93,651,49,55,37,1,5,6,7,2,0,0,0,0,0,0,0,42,2375,0,1,0,0,0,0,0,0,1,1834,42474</v>
      </c>
    </row>
    <row r="969" spans="1:38" x14ac:dyDescent="0.25">
      <c r="A969" s="1">
        <v>81300</v>
      </c>
      <c r="B969" s="1">
        <v>1205</v>
      </c>
      <c r="C969" s="1">
        <v>0</v>
      </c>
      <c r="D969" s="1">
        <v>1</v>
      </c>
      <c r="E969" s="1">
        <v>17</v>
      </c>
      <c r="F969" s="1">
        <v>1004</v>
      </c>
      <c r="G969" s="1">
        <v>12</v>
      </c>
      <c r="H969" s="1">
        <v>145</v>
      </c>
      <c r="I969" s="1">
        <v>32</v>
      </c>
      <c r="J969" s="1">
        <v>12</v>
      </c>
      <c r="K969" s="1">
        <v>36</v>
      </c>
      <c r="L969" s="1">
        <v>3</v>
      </c>
      <c r="M969" s="1">
        <v>10</v>
      </c>
      <c r="N969" s="1">
        <v>3</v>
      </c>
      <c r="O969" s="1">
        <v>5</v>
      </c>
      <c r="P969" s="1">
        <v>5</v>
      </c>
      <c r="Q969" s="1">
        <v>1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57</v>
      </c>
      <c r="Y969" s="1">
        <v>2766</v>
      </c>
      <c r="Z969" s="1">
        <v>0</v>
      </c>
      <c r="AA969" s="1">
        <v>1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1</v>
      </c>
      <c r="AI969" s="1">
        <v>1169</v>
      </c>
      <c r="AJ969" s="2">
        <v>42083</v>
      </c>
      <c r="AL969" t="str">
        <f t="shared" si="16"/>
        <v>1205,0,1,17,1004,12,145,32,12,36,3,10,3,5,5,1,0,0,0,0,0,1,57,2766,0,1,0,0,0,0,0,0,1,1169,42083</v>
      </c>
    </row>
    <row r="970" spans="1:38" x14ac:dyDescent="0.25">
      <c r="A970" s="1">
        <v>79689</v>
      </c>
      <c r="B970" s="1">
        <v>1194</v>
      </c>
      <c r="C970" s="1">
        <v>0</v>
      </c>
      <c r="D970" s="1">
        <v>0</v>
      </c>
      <c r="E970" s="1">
        <v>65</v>
      </c>
      <c r="F970" s="1">
        <v>311</v>
      </c>
      <c r="G970" s="1">
        <v>26</v>
      </c>
      <c r="H970" s="1">
        <v>640</v>
      </c>
      <c r="I970" s="1">
        <v>180</v>
      </c>
      <c r="J970" s="1">
        <v>37</v>
      </c>
      <c r="K970" s="1">
        <v>121</v>
      </c>
      <c r="L970" s="1">
        <v>1</v>
      </c>
      <c r="M970" s="1">
        <v>4</v>
      </c>
      <c r="N970" s="1">
        <v>9</v>
      </c>
      <c r="O970" s="1">
        <v>13</v>
      </c>
      <c r="P970" s="1">
        <v>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44</v>
      </c>
      <c r="Y970" s="1">
        <v>2572</v>
      </c>
      <c r="Z970" s="1">
        <v>0</v>
      </c>
      <c r="AA970" s="1">
        <v>0</v>
      </c>
      <c r="AB970" s="1">
        <v>1</v>
      </c>
      <c r="AC970" s="1">
        <v>0</v>
      </c>
      <c r="AD970" s="1">
        <v>0</v>
      </c>
      <c r="AE970" s="1">
        <v>1</v>
      </c>
      <c r="AF970" s="1">
        <v>0</v>
      </c>
      <c r="AG970" s="1">
        <v>0</v>
      </c>
      <c r="AH970" s="1">
        <v>0</v>
      </c>
      <c r="AI970" s="1">
        <v>1073</v>
      </c>
      <c r="AJ970" s="2">
        <v>42277</v>
      </c>
      <c r="AL970" t="str">
        <f t="shared" si="16"/>
        <v>1194,0,0,65,311,26,640,180,37,121,1,4,9,13,2,0,0,0,0,0,0,0,44,2572,0,0,1,0,0,1,0,0,0,1073,42277</v>
      </c>
    </row>
    <row r="971" spans="1:38" x14ac:dyDescent="0.25">
      <c r="A971" s="1">
        <v>35340</v>
      </c>
      <c r="B971" s="1">
        <v>40</v>
      </c>
      <c r="C971" s="1">
        <v>1</v>
      </c>
      <c r="D971" s="1">
        <v>1</v>
      </c>
      <c r="E971" s="1">
        <v>1</v>
      </c>
      <c r="F971" s="1">
        <v>27</v>
      </c>
      <c r="G971" s="1">
        <v>0</v>
      </c>
      <c r="H971" s="1">
        <v>12</v>
      </c>
      <c r="I971" s="1">
        <v>0</v>
      </c>
      <c r="J971" s="1">
        <v>1</v>
      </c>
      <c r="K971" s="1">
        <v>5</v>
      </c>
      <c r="L971" s="1">
        <v>2</v>
      </c>
      <c r="M971" s="1">
        <v>2</v>
      </c>
      <c r="N971" s="1">
        <v>0</v>
      </c>
      <c r="O971" s="1">
        <v>3</v>
      </c>
      <c r="P971" s="1">
        <v>5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64</v>
      </c>
      <c r="Y971" s="1">
        <v>2159</v>
      </c>
      <c r="Z971" s="1">
        <v>0</v>
      </c>
      <c r="AA971" s="1">
        <v>0</v>
      </c>
      <c r="AB971" s="1">
        <v>0</v>
      </c>
      <c r="AC971" s="1">
        <v>0</v>
      </c>
      <c r="AD971" s="1">
        <v>1</v>
      </c>
      <c r="AE971" s="1">
        <v>0</v>
      </c>
      <c r="AF971" s="1">
        <v>0</v>
      </c>
      <c r="AG971" s="1">
        <v>0</v>
      </c>
      <c r="AH971" s="1">
        <v>1</v>
      </c>
      <c r="AI971" s="1">
        <v>35</v>
      </c>
      <c r="AJ971" s="2">
        <v>42690</v>
      </c>
      <c r="AL971" t="str">
        <f t="shared" si="16"/>
        <v>40,1,1,1,27,0,12,0,1,5,2,2,0,3,5,0,0,0,0,0,0,0,64,2159,0,0,0,0,1,0,0,0,1,35,42690</v>
      </c>
    </row>
    <row r="972" spans="1:38" x14ac:dyDescent="0.25">
      <c r="A972" s="1">
        <v>70321</v>
      </c>
      <c r="B972" s="1">
        <v>1185</v>
      </c>
      <c r="C972" s="1">
        <v>0</v>
      </c>
      <c r="D972" s="1">
        <v>0</v>
      </c>
      <c r="E972" s="1">
        <v>6</v>
      </c>
      <c r="F972" s="1">
        <v>303</v>
      </c>
      <c r="G972" s="1">
        <v>23</v>
      </c>
      <c r="H972" s="1">
        <v>751</v>
      </c>
      <c r="I972" s="1">
        <v>82</v>
      </c>
      <c r="J972" s="1">
        <v>26</v>
      </c>
      <c r="K972" s="1">
        <v>191</v>
      </c>
      <c r="L972" s="1">
        <v>1</v>
      </c>
      <c r="M972" s="1">
        <v>6</v>
      </c>
      <c r="N972" s="1">
        <v>5</v>
      </c>
      <c r="O972" s="1">
        <v>13</v>
      </c>
      <c r="P972" s="1">
        <v>4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73</v>
      </c>
      <c r="Y972" s="1">
        <v>2688</v>
      </c>
      <c r="Z972" s="1">
        <v>0</v>
      </c>
      <c r="AA972" s="1">
        <v>0</v>
      </c>
      <c r="AB972" s="1">
        <v>0</v>
      </c>
      <c r="AC972" s="1">
        <v>1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994</v>
      </c>
      <c r="AJ972" s="2">
        <v>42161</v>
      </c>
      <c r="AL972" t="str">
        <f t="shared" si="16"/>
        <v>1185,0,0,6,303,23,751,82,26,191,1,6,5,13,4,0,0,0,0,0,0,1,73,2688,0,0,0,1,0,0,1,0,0,994,42161</v>
      </c>
    </row>
    <row r="973" spans="1:38" x14ac:dyDescent="0.25">
      <c r="A973" s="1">
        <v>24884</v>
      </c>
      <c r="B973" s="1">
        <v>16</v>
      </c>
      <c r="C973" s="1">
        <v>1</v>
      </c>
      <c r="D973" s="1">
        <v>0</v>
      </c>
      <c r="E973" s="1">
        <v>32</v>
      </c>
      <c r="F973" s="1">
        <v>3</v>
      </c>
      <c r="G973" s="1">
        <v>6</v>
      </c>
      <c r="H973" s="1">
        <v>7</v>
      </c>
      <c r="I973" s="1">
        <v>0</v>
      </c>
      <c r="J973" s="1">
        <v>0</v>
      </c>
      <c r="K973" s="1">
        <v>3</v>
      </c>
      <c r="L973" s="1">
        <v>1</v>
      </c>
      <c r="M973" s="1">
        <v>0</v>
      </c>
      <c r="N973" s="1">
        <v>0</v>
      </c>
      <c r="O973" s="1">
        <v>3</v>
      </c>
      <c r="P973" s="1">
        <v>7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48</v>
      </c>
      <c r="Y973" s="1">
        <v>2736</v>
      </c>
      <c r="Z973" s="1">
        <v>0</v>
      </c>
      <c r="AA973" s="1">
        <v>1</v>
      </c>
      <c r="AB973" s="1">
        <v>0</v>
      </c>
      <c r="AC973" s="1">
        <v>0</v>
      </c>
      <c r="AD973" s="1">
        <v>0</v>
      </c>
      <c r="AE973" s="1">
        <v>1</v>
      </c>
      <c r="AF973" s="1">
        <v>0</v>
      </c>
      <c r="AG973" s="1">
        <v>0</v>
      </c>
      <c r="AH973" s="1">
        <v>0</v>
      </c>
      <c r="AI973" s="1">
        <v>13</v>
      </c>
      <c r="AJ973" s="2">
        <v>42113</v>
      </c>
      <c r="AL973" t="str">
        <f t="shared" si="16"/>
        <v>16,1,0,32,3,6,7,0,0,3,1,0,0,3,7,0,0,0,0,0,0,0,48,2736,0,1,0,0,0,1,0,0,0,13,42113</v>
      </c>
    </row>
    <row r="974" spans="1:38" x14ac:dyDescent="0.25">
      <c r="A974" s="1">
        <v>42021</v>
      </c>
      <c r="B974" s="1">
        <v>546</v>
      </c>
      <c r="C974" s="1">
        <v>1</v>
      </c>
      <c r="D974" s="1">
        <v>0</v>
      </c>
      <c r="E974" s="1">
        <v>34</v>
      </c>
      <c r="F974" s="1">
        <v>393</v>
      </c>
      <c r="G974" s="1">
        <v>5</v>
      </c>
      <c r="H974" s="1">
        <v>136</v>
      </c>
      <c r="I974" s="1">
        <v>7</v>
      </c>
      <c r="J974" s="1">
        <v>5</v>
      </c>
      <c r="K974" s="1">
        <v>27</v>
      </c>
      <c r="L974" s="1">
        <v>5</v>
      </c>
      <c r="M974" s="1">
        <v>10</v>
      </c>
      <c r="N974" s="1">
        <v>1</v>
      </c>
      <c r="O974" s="1">
        <v>6</v>
      </c>
      <c r="P974" s="1">
        <v>9</v>
      </c>
      <c r="Q974" s="1">
        <v>0</v>
      </c>
      <c r="R974" s="1">
        <v>0</v>
      </c>
      <c r="S974" s="1">
        <v>1</v>
      </c>
      <c r="T974" s="1">
        <v>0</v>
      </c>
      <c r="U974" s="1">
        <v>0</v>
      </c>
      <c r="V974" s="1">
        <v>0</v>
      </c>
      <c r="W974" s="1">
        <v>0</v>
      </c>
      <c r="X974" s="1">
        <v>39</v>
      </c>
      <c r="Y974" s="1">
        <v>2826</v>
      </c>
      <c r="Z974" s="1">
        <v>0</v>
      </c>
      <c r="AA974" s="1">
        <v>0</v>
      </c>
      <c r="AB974" s="1">
        <v>0</v>
      </c>
      <c r="AC974" s="1">
        <v>1</v>
      </c>
      <c r="AD974" s="1">
        <v>0</v>
      </c>
      <c r="AE974" s="1">
        <v>0</v>
      </c>
      <c r="AF974" s="1">
        <v>0</v>
      </c>
      <c r="AG974" s="1">
        <v>1</v>
      </c>
      <c r="AH974" s="1">
        <v>0</v>
      </c>
      <c r="AI974" s="1">
        <v>519</v>
      </c>
      <c r="AJ974" s="2">
        <v>42023</v>
      </c>
      <c r="AL974" t="str">
        <f t="shared" si="16"/>
        <v>546,1,0,34,393,5,136,7,5,27,5,10,1,6,9,0,0,1,0,0,0,0,39,2826,0,0,0,1,0,0,0,1,0,519,42023</v>
      </c>
    </row>
    <row r="975" spans="1:38" x14ac:dyDescent="0.25">
      <c r="A975" s="1">
        <v>64449</v>
      </c>
      <c r="B975" s="1">
        <v>735</v>
      </c>
      <c r="C975" s="1">
        <v>1</v>
      </c>
      <c r="D975" s="1">
        <v>0</v>
      </c>
      <c r="E975" s="1">
        <v>70</v>
      </c>
      <c r="F975" s="1">
        <v>218</v>
      </c>
      <c r="G975" s="1">
        <v>63</v>
      </c>
      <c r="H975" s="1">
        <v>282</v>
      </c>
      <c r="I975" s="1">
        <v>137</v>
      </c>
      <c r="J975" s="1">
        <v>35</v>
      </c>
      <c r="K975" s="1">
        <v>70</v>
      </c>
      <c r="L975" s="1">
        <v>4</v>
      </c>
      <c r="M975" s="1">
        <v>5</v>
      </c>
      <c r="N975" s="1">
        <v>3</v>
      </c>
      <c r="O975" s="1">
        <v>12</v>
      </c>
      <c r="P975" s="1">
        <v>4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31</v>
      </c>
      <c r="Y975" s="1">
        <v>2290</v>
      </c>
      <c r="Z975" s="1">
        <v>0</v>
      </c>
      <c r="AA975" s="1">
        <v>0</v>
      </c>
      <c r="AB975" s="1">
        <v>1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665</v>
      </c>
      <c r="AJ975" s="2">
        <v>42559</v>
      </c>
      <c r="AL975" t="str">
        <f t="shared" si="16"/>
        <v>735,1,0,70,218,63,282,137,35,70,4,5,3,12,4,0,0,0,0,0,0,0,31,2290,0,0,1,0,0,0,1,0,0,665,42559</v>
      </c>
    </row>
    <row r="976" spans="1:38" x14ac:dyDescent="0.25">
      <c r="A976" s="1">
        <v>64587</v>
      </c>
      <c r="B976" s="1">
        <v>88</v>
      </c>
      <c r="C976" s="1">
        <v>1</v>
      </c>
      <c r="D976" s="1">
        <v>1</v>
      </c>
      <c r="E976" s="1">
        <v>49</v>
      </c>
      <c r="F976" s="1">
        <v>66</v>
      </c>
      <c r="G976" s="1">
        <v>0</v>
      </c>
      <c r="H976" s="1">
        <v>16</v>
      </c>
      <c r="I976" s="1">
        <v>0</v>
      </c>
      <c r="J976" s="1">
        <v>6</v>
      </c>
      <c r="K976" s="1">
        <v>20</v>
      </c>
      <c r="L976" s="1">
        <v>2</v>
      </c>
      <c r="M976" s="1">
        <v>1</v>
      </c>
      <c r="N976" s="1">
        <v>1</v>
      </c>
      <c r="O976" s="1">
        <v>4</v>
      </c>
      <c r="P976" s="1">
        <v>3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66</v>
      </c>
      <c r="Y976" s="1">
        <v>2166</v>
      </c>
      <c r="Z976" s="1">
        <v>1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0</v>
      </c>
      <c r="AI976" s="1">
        <v>68</v>
      </c>
      <c r="AJ976" s="2">
        <v>42683</v>
      </c>
      <c r="AL976" t="str">
        <f t="shared" si="16"/>
        <v>88,1,1,49,66,0,16,0,6,20,2,1,1,4,3,0,0,0,0,0,0,0,66,2166,1,0,0,0,0,0,1,0,0,68,42683</v>
      </c>
    </row>
    <row r="977" spans="1:38" x14ac:dyDescent="0.25">
      <c r="A977" s="1">
        <v>34824</v>
      </c>
      <c r="B977" s="1">
        <v>19</v>
      </c>
      <c r="C977" s="1">
        <v>0</v>
      </c>
      <c r="D977" s="1">
        <v>0</v>
      </c>
      <c r="E977" s="1">
        <v>65</v>
      </c>
      <c r="F977" s="1">
        <v>4</v>
      </c>
      <c r="G977" s="1">
        <v>2</v>
      </c>
      <c r="H977" s="1">
        <v>11</v>
      </c>
      <c r="I977" s="1">
        <v>2</v>
      </c>
      <c r="J977" s="1">
        <v>0</v>
      </c>
      <c r="K977" s="1">
        <v>4</v>
      </c>
      <c r="L977" s="1">
        <v>1</v>
      </c>
      <c r="M977" s="1">
        <v>1</v>
      </c>
      <c r="N977" s="1">
        <v>0</v>
      </c>
      <c r="O977" s="1">
        <v>2</v>
      </c>
      <c r="P977" s="1">
        <v>6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25</v>
      </c>
      <c r="Y977" s="1">
        <v>2254</v>
      </c>
      <c r="Z977" s="1">
        <v>0</v>
      </c>
      <c r="AA977" s="1">
        <v>0</v>
      </c>
      <c r="AB977" s="1">
        <v>1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0</v>
      </c>
      <c r="AI977" s="1">
        <v>15</v>
      </c>
      <c r="AJ977" s="2">
        <v>42595</v>
      </c>
      <c r="AL977" t="str">
        <f t="shared" si="16"/>
        <v>19,0,0,65,4,2,11,2,0,4,1,1,0,2,6,0,0,0,0,0,0,0,25,2254,0,0,1,0,0,0,1,0,0,15,42595</v>
      </c>
    </row>
    <row r="978" spans="1:38" x14ac:dyDescent="0.25">
      <c r="A978" s="1">
        <v>75437</v>
      </c>
      <c r="B978" s="1">
        <v>1493</v>
      </c>
      <c r="C978" s="1">
        <v>0</v>
      </c>
      <c r="D978" s="1">
        <v>0</v>
      </c>
      <c r="E978" s="1">
        <v>25</v>
      </c>
      <c r="F978" s="1">
        <v>795</v>
      </c>
      <c r="G978" s="1">
        <v>0</v>
      </c>
      <c r="H978" s="1">
        <v>545</v>
      </c>
      <c r="I978" s="1">
        <v>95</v>
      </c>
      <c r="J978" s="1">
        <v>58</v>
      </c>
      <c r="K978" s="1">
        <v>0</v>
      </c>
      <c r="L978" s="1">
        <v>1</v>
      </c>
      <c r="M978" s="1">
        <v>8</v>
      </c>
      <c r="N978" s="1">
        <v>4</v>
      </c>
      <c r="O978" s="1">
        <v>10</v>
      </c>
      <c r="P978" s="1">
        <v>6</v>
      </c>
      <c r="Q978" s="1">
        <v>1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42</v>
      </c>
      <c r="Y978" s="1">
        <v>2391</v>
      </c>
      <c r="Z978" s="1">
        <v>0</v>
      </c>
      <c r="AA978" s="1">
        <v>0</v>
      </c>
      <c r="AB978" s="1">
        <v>0</v>
      </c>
      <c r="AC978" s="1">
        <v>1</v>
      </c>
      <c r="AD978" s="1">
        <v>0</v>
      </c>
      <c r="AE978" s="1">
        <v>0</v>
      </c>
      <c r="AF978" s="1">
        <v>1</v>
      </c>
      <c r="AG978" s="1">
        <v>0</v>
      </c>
      <c r="AH978" s="1">
        <v>0</v>
      </c>
      <c r="AI978" s="1">
        <v>1493</v>
      </c>
      <c r="AJ978" s="2">
        <v>42458</v>
      </c>
      <c r="AL978" t="str">
        <f t="shared" si="16"/>
        <v>1493,0,0,25,795,0,545,95,58,0,1,8,4,10,6,1,0,0,0,0,0,0,42,2391,0,0,0,1,0,0,1,0,0,1493,42458</v>
      </c>
    </row>
    <row r="979" spans="1:38" x14ac:dyDescent="0.25">
      <c r="A979" s="1">
        <v>26091</v>
      </c>
      <c r="B979" s="1">
        <v>69</v>
      </c>
      <c r="C979" s="1">
        <v>1</v>
      </c>
      <c r="D979" s="1">
        <v>1</v>
      </c>
      <c r="E979" s="1">
        <v>84</v>
      </c>
      <c r="F979" s="1">
        <v>15</v>
      </c>
      <c r="G979" s="1">
        <v>10</v>
      </c>
      <c r="H979" s="1">
        <v>19</v>
      </c>
      <c r="I979" s="1">
        <v>8</v>
      </c>
      <c r="J979" s="1">
        <v>17</v>
      </c>
      <c r="K979" s="1">
        <v>20</v>
      </c>
      <c r="L979" s="1">
        <v>3</v>
      </c>
      <c r="M979" s="1">
        <v>2</v>
      </c>
      <c r="N979" s="1">
        <v>1</v>
      </c>
      <c r="O979" s="1">
        <v>3</v>
      </c>
      <c r="P979" s="1">
        <v>5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63</v>
      </c>
      <c r="Y979" s="1">
        <v>2283</v>
      </c>
      <c r="Z979" s="1">
        <v>0</v>
      </c>
      <c r="AA979" s="1">
        <v>0</v>
      </c>
      <c r="AB979" s="1">
        <v>0</v>
      </c>
      <c r="AC979" s="1">
        <v>1</v>
      </c>
      <c r="AD979" s="1">
        <v>0</v>
      </c>
      <c r="AE979" s="1">
        <v>0</v>
      </c>
      <c r="AF979" s="1">
        <v>1</v>
      </c>
      <c r="AG979" s="1">
        <v>0</v>
      </c>
      <c r="AH979" s="1">
        <v>0</v>
      </c>
      <c r="AI979" s="1">
        <v>49</v>
      </c>
      <c r="AJ979" s="2">
        <v>42566</v>
      </c>
      <c r="AL979" t="str">
        <f t="shared" si="16"/>
        <v>69,1,1,84,15,10,19,8,17,20,3,2,1,3,5,0,0,0,0,0,0,0,63,2283,0,0,0,1,0,0,1,0,0,49,42566</v>
      </c>
    </row>
    <row r="980" spans="1:38" x14ac:dyDescent="0.25">
      <c r="A980" s="1">
        <v>52845</v>
      </c>
      <c r="B980" s="1">
        <v>872</v>
      </c>
      <c r="C980" s="1">
        <v>1</v>
      </c>
      <c r="D980" s="1">
        <v>0</v>
      </c>
      <c r="E980" s="1">
        <v>7</v>
      </c>
      <c r="F980" s="1">
        <v>384</v>
      </c>
      <c r="G980" s="1">
        <v>25</v>
      </c>
      <c r="H980" s="1">
        <v>292</v>
      </c>
      <c r="I980" s="1">
        <v>130</v>
      </c>
      <c r="J980" s="1">
        <v>41</v>
      </c>
      <c r="K980" s="1">
        <v>64</v>
      </c>
      <c r="L980" s="1">
        <v>3</v>
      </c>
      <c r="M980" s="1">
        <v>8</v>
      </c>
      <c r="N980" s="1">
        <v>8</v>
      </c>
      <c r="O980" s="1">
        <v>6</v>
      </c>
      <c r="P980" s="1">
        <v>6</v>
      </c>
      <c r="Q980" s="1">
        <v>0</v>
      </c>
      <c r="R980" s="1">
        <v>0</v>
      </c>
      <c r="S980" s="1">
        <v>1</v>
      </c>
      <c r="T980" s="1">
        <v>0</v>
      </c>
      <c r="U980" s="1">
        <v>0</v>
      </c>
      <c r="V980" s="1">
        <v>0</v>
      </c>
      <c r="W980" s="1">
        <v>0</v>
      </c>
      <c r="X980" s="1">
        <v>47</v>
      </c>
      <c r="Y980" s="1">
        <v>2479</v>
      </c>
      <c r="Z980" s="1">
        <v>0</v>
      </c>
      <c r="AA980" s="1">
        <v>1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808</v>
      </c>
      <c r="AJ980" s="2">
        <v>42370</v>
      </c>
      <c r="AL980" t="str">
        <f t="shared" si="16"/>
        <v>872,1,0,7,384,25,292,130,41,64,3,8,8,6,6,0,0,1,0,0,0,0,47,2479,0,1,0,0,0,0,1,0,0,808,42370</v>
      </c>
    </row>
    <row r="981" spans="1:38" x14ac:dyDescent="0.25">
      <c r="A981" s="1">
        <v>46086</v>
      </c>
      <c r="B981" s="1">
        <v>293</v>
      </c>
      <c r="C981" s="1">
        <v>0</v>
      </c>
      <c r="D981" s="1">
        <v>1</v>
      </c>
      <c r="E981" s="1">
        <v>34</v>
      </c>
      <c r="F981" s="1">
        <v>244</v>
      </c>
      <c r="G981" s="1">
        <v>8</v>
      </c>
      <c r="H981" s="1">
        <v>32</v>
      </c>
      <c r="I981" s="1">
        <v>7</v>
      </c>
      <c r="J981" s="1">
        <v>2</v>
      </c>
      <c r="K981" s="1">
        <v>50</v>
      </c>
      <c r="L981" s="1">
        <v>4</v>
      </c>
      <c r="M981" s="1">
        <v>3</v>
      </c>
      <c r="N981" s="1">
        <v>1</v>
      </c>
      <c r="O981" s="1">
        <v>8</v>
      </c>
      <c r="P981" s="1">
        <v>4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64</v>
      </c>
      <c r="Y981" s="1">
        <v>2397</v>
      </c>
      <c r="Z981" s="1">
        <v>1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0</v>
      </c>
      <c r="AH981" s="1">
        <v>0</v>
      </c>
      <c r="AI981" s="1">
        <v>243</v>
      </c>
      <c r="AJ981" s="2">
        <v>42452</v>
      </c>
      <c r="AL981" t="str">
        <f t="shared" si="16"/>
        <v>293,0,1,34,244,8,32,7,2,50,4,3,1,8,4,0,0,0,0,0,0,0,64,2397,1,0,0,0,0,0,1,0,0,243,42452</v>
      </c>
    </row>
    <row r="982" spans="1:38" x14ac:dyDescent="0.25">
      <c r="A982" s="1">
        <v>80763</v>
      </c>
      <c r="B982" s="1">
        <v>1184</v>
      </c>
      <c r="C982" s="1">
        <v>0</v>
      </c>
      <c r="D982" s="1">
        <v>0</v>
      </c>
      <c r="E982" s="1">
        <v>17</v>
      </c>
      <c r="F982" s="1">
        <v>674</v>
      </c>
      <c r="G982" s="1">
        <v>168</v>
      </c>
      <c r="H982" s="1">
        <v>108</v>
      </c>
      <c r="I982" s="1">
        <v>192</v>
      </c>
      <c r="J982" s="1">
        <v>42</v>
      </c>
      <c r="K982" s="1">
        <v>231</v>
      </c>
      <c r="L982" s="1">
        <v>1</v>
      </c>
      <c r="M982" s="1">
        <v>5</v>
      </c>
      <c r="N982" s="1">
        <v>11</v>
      </c>
      <c r="O982" s="1">
        <v>6</v>
      </c>
      <c r="P982" s="1">
        <v>3</v>
      </c>
      <c r="Q982" s="1">
        <v>1</v>
      </c>
      <c r="R982" s="1">
        <v>0</v>
      </c>
      <c r="S982" s="1">
        <v>0</v>
      </c>
      <c r="T982" s="1">
        <v>0</v>
      </c>
      <c r="U982" s="1">
        <v>1</v>
      </c>
      <c r="V982" s="1">
        <v>0</v>
      </c>
      <c r="W982" s="1">
        <v>1</v>
      </c>
      <c r="X982" s="1">
        <v>70</v>
      </c>
      <c r="Y982" s="1">
        <v>2477</v>
      </c>
      <c r="Z982" s="1">
        <v>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  <c r="AI982" s="1">
        <v>953</v>
      </c>
      <c r="AJ982" s="2">
        <v>42372</v>
      </c>
      <c r="AL982" t="str">
        <f t="shared" si="16"/>
        <v>1184,0,0,17,674,168,108,192,42,231,1,5,11,6,3,1,0,0,0,1,0,1,70,2477,0,1,0,0,0,0,1,0,0,953,42372</v>
      </c>
    </row>
    <row r="983" spans="1:38" x14ac:dyDescent="0.25">
      <c r="A983" s="1">
        <v>102160</v>
      </c>
      <c r="B983" s="1">
        <v>1182</v>
      </c>
      <c r="C983" s="1">
        <v>0</v>
      </c>
      <c r="D983" s="1">
        <v>0</v>
      </c>
      <c r="E983" s="1">
        <v>54</v>
      </c>
      <c r="F983" s="1">
        <v>763</v>
      </c>
      <c r="G983" s="1">
        <v>29</v>
      </c>
      <c r="H983" s="1">
        <v>138</v>
      </c>
      <c r="I983" s="1">
        <v>76</v>
      </c>
      <c r="J983" s="1">
        <v>176</v>
      </c>
      <c r="K983" s="1">
        <v>58</v>
      </c>
      <c r="L983" s="1">
        <v>0</v>
      </c>
      <c r="M983" s="1">
        <v>7</v>
      </c>
      <c r="N983" s="1">
        <v>9</v>
      </c>
      <c r="O983" s="1">
        <v>10</v>
      </c>
      <c r="P983" s="1">
        <v>4</v>
      </c>
      <c r="Q983" s="1">
        <v>1</v>
      </c>
      <c r="R983" s="1">
        <v>0</v>
      </c>
      <c r="S983" s="1">
        <v>0</v>
      </c>
      <c r="T983" s="1">
        <v>1</v>
      </c>
      <c r="U983" s="1">
        <v>1</v>
      </c>
      <c r="V983" s="1">
        <v>0</v>
      </c>
      <c r="W983" s="1">
        <v>1</v>
      </c>
      <c r="X983" s="1">
        <v>43</v>
      </c>
      <c r="Y983" s="1">
        <v>2763</v>
      </c>
      <c r="Z983" s="1">
        <v>0</v>
      </c>
      <c r="AA983" s="1">
        <v>0</v>
      </c>
      <c r="AB983" s="1">
        <v>0</v>
      </c>
      <c r="AC983" s="1">
        <v>1</v>
      </c>
      <c r="AD983" s="1">
        <v>0</v>
      </c>
      <c r="AE983" s="1">
        <v>0</v>
      </c>
      <c r="AF983" s="1">
        <v>0</v>
      </c>
      <c r="AG983" s="1">
        <v>0</v>
      </c>
      <c r="AH983" s="1">
        <v>1</v>
      </c>
      <c r="AI983" s="1">
        <v>1124</v>
      </c>
      <c r="AJ983" s="2">
        <v>42086</v>
      </c>
      <c r="AL983" t="str">
        <f t="shared" si="16"/>
        <v>1182,0,0,54,763,29,138,76,176,58,0,7,9,10,4,1,0,0,1,1,0,1,43,2763,0,0,0,1,0,0,0,0,1,1124,42086</v>
      </c>
    </row>
    <row r="984" spans="1:38" x14ac:dyDescent="0.25">
      <c r="A984" s="1">
        <v>72282</v>
      </c>
      <c r="B984" s="1">
        <v>1178</v>
      </c>
      <c r="C984" s="1">
        <v>0</v>
      </c>
      <c r="D984" s="1">
        <v>0</v>
      </c>
      <c r="E984" s="1">
        <v>70</v>
      </c>
      <c r="F984" s="1">
        <v>503</v>
      </c>
      <c r="G984" s="1">
        <v>27</v>
      </c>
      <c r="H984" s="1">
        <v>419</v>
      </c>
      <c r="I984" s="1">
        <v>90</v>
      </c>
      <c r="J984" s="1">
        <v>139</v>
      </c>
      <c r="K984" s="1">
        <v>153</v>
      </c>
      <c r="L984" s="1">
        <v>1</v>
      </c>
      <c r="M984" s="1">
        <v>5</v>
      </c>
      <c r="N984" s="1">
        <v>7</v>
      </c>
      <c r="O984" s="1">
        <v>9</v>
      </c>
      <c r="P984" s="1">
        <v>7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69</v>
      </c>
      <c r="Y984" s="1">
        <v>2504</v>
      </c>
      <c r="Z984" s="1">
        <v>0</v>
      </c>
      <c r="AA984" s="1">
        <v>0</v>
      </c>
      <c r="AB984" s="1">
        <v>1</v>
      </c>
      <c r="AC984" s="1">
        <v>0</v>
      </c>
      <c r="AD984" s="1">
        <v>0</v>
      </c>
      <c r="AE984" s="1">
        <v>0</v>
      </c>
      <c r="AF984" s="1">
        <v>1</v>
      </c>
      <c r="AG984" s="1">
        <v>0</v>
      </c>
      <c r="AH984" s="1">
        <v>0</v>
      </c>
      <c r="AI984" s="1">
        <v>1025</v>
      </c>
      <c r="AJ984" s="2">
        <v>42345</v>
      </c>
      <c r="AL984" t="str">
        <f t="shared" si="16"/>
        <v>1178,0,0,70,503,27,419,90,139,153,1,5,7,9,7,0,0,0,0,0,0,1,69,2504,0,0,1,0,0,0,1,0,0,1025,42345</v>
      </c>
    </row>
    <row r="985" spans="1:38" x14ac:dyDescent="0.25">
      <c r="A985" s="1">
        <v>22434</v>
      </c>
      <c r="B985" s="1">
        <v>43</v>
      </c>
      <c r="C985" s="1">
        <v>1</v>
      </c>
      <c r="D985" s="1">
        <v>0</v>
      </c>
      <c r="E985" s="1">
        <v>25</v>
      </c>
      <c r="F985" s="1">
        <v>4</v>
      </c>
      <c r="G985" s="1">
        <v>12</v>
      </c>
      <c r="H985" s="1">
        <v>11</v>
      </c>
      <c r="I985" s="1">
        <v>3</v>
      </c>
      <c r="J985" s="1">
        <v>13</v>
      </c>
      <c r="K985" s="1">
        <v>15</v>
      </c>
      <c r="L985" s="1">
        <v>2</v>
      </c>
      <c r="M985" s="1">
        <v>2</v>
      </c>
      <c r="N985" s="1">
        <v>0</v>
      </c>
      <c r="O985" s="1">
        <v>3</v>
      </c>
      <c r="P985" s="1">
        <v>8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33</v>
      </c>
      <c r="Y985" s="1">
        <v>2660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0</v>
      </c>
      <c r="AF985" s="1">
        <v>1</v>
      </c>
      <c r="AG985" s="1">
        <v>0</v>
      </c>
      <c r="AH985" s="1">
        <v>0</v>
      </c>
      <c r="AI985" s="1">
        <v>28</v>
      </c>
      <c r="AJ985" s="2">
        <v>42189</v>
      </c>
      <c r="AL985" t="str">
        <f t="shared" si="16"/>
        <v>43,1,0,25,4,12,11,3,13,15,2,2,0,3,8,0,0,0,0,0,0,0,33,2660,0,0,0,1,0,0,1,0,0,28,42189</v>
      </c>
    </row>
    <row r="986" spans="1:38" x14ac:dyDescent="0.25">
      <c r="A986" s="1">
        <v>36930</v>
      </c>
      <c r="B986" s="1">
        <v>258</v>
      </c>
      <c r="C986" s="1">
        <v>0</v>
      </c>
      <c r="D986" s="1">
        <v>1</v>
      </c>
      <c r="E986" s="1">
        <v>50</v>
      </c>
      <c r="F986" s="1">
        <v>223</v>
      </c>
      <c r="G986" s="1">
        <v>2</v>
      </c>
      <c r="H986" s="1">
        <v>31</v>
      </c>
      <c r="I986" s="1">
        <v>0</v>
      </c>
      <c r="J986" s="1">
        <v>2</v>
      </c>
      <c r="K986" s="1">
        <v>39</v>
      </c>
      <c r="L986" s="1">
        <v>5</v>
      </c>
      <c r="M986" s="1">
        <v>5</v>
      </c>
      <c r="N986" s="1">
        <v>2</v>
      </c>
      <c r="O986" s="1">
        <v>4</v>
      </c>
      <c r="P986" s="1">
        <v>8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66</v>
      </c>
      <c r="Y986" s="1">
        <v>2567</v>
      </c>
      <c r="Z986" s="1">
        <v>0</v>
      </c>
      <c r="AA986" s="1">
        <v>1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1</v>
      </c>
      <c r="AI986" s="1">
        <v>219</v>
      </c>
      <c r="AJ986" s="2">
        <v>42282</v>
      </c>
      <c r="AL986" t="str">
        <f t="shared" ref="AL986:AL1049" si="17">_xlfn.TEXTJOIN(",",TRUE,B986:AJ986)</f>
        <v>258,0,1,50,223,2,31,0,2,39,5,5,2,4,8,0,0,0,0,0,0,0,66,2567,0,1,0,0,0,0,0,0,1,219,42282</v>
      </c>
    </row>
    <row r="987" spans="1:38" x14ac:dyDescent="0.25">
      <c r="A987" s="1">
        <v>63564</v>
      </c>
      <c r="B987" s="1">
        <v>1150</v>
      </c>
      <c r="C987" s="1">
        <v>0</v>
      </c>
      <c r="D987" s="1">
        <v>0</v>
      </c>
      <c r="E987" s="1">
        <v>0</v>
      </c>
      <c r="F987" s="1">
        <v>769</v>
      </c>
      <c r="G987" s="1">
        <v>80</v>
      </c>
      <c r="H987" s="1">
        <v>252</v>
      </c>
      <c r="I987" s="1">
        <v>15</v>
      </c>
      <c r="J987" s="1">
        <v>34</v>
      </c>
      <c r="K987" s="1">
        <v>65</v>
      </c>
      <c r="L987" s="1">
        <v>1</v>
      </c>
      <c r="M987" s="1">
        <v>10</v>
      </c>
      <c r="N987" s="1">
        <v>10</v>
      </c>
      <c r="O987" s="1">
        <v>7</v>
      </c>
      <c r="P987" s="1">
        <v>6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1</v>
      </c>
      <c r="X987" s="1">
        <v>66</v>
      </c>
      <c r="Y987" s="1">
        <v>2310</v>
      </c>
      <c r="Z987" s="1">
        <v>0</v>
      </c>
      <c r="AA987" s="1">
        <v>1</v>
      </c>
      <c r="AB987" s="1">
        <v>0</v>
      </c>
      <c r="AC987" s="1">
        <v>0</v>
      </c>
      <c r="AD987" s="1">
        <v>0</v>
      </c>
      <c r="AE987" s="1">
        <v>1</v>
      </c>
      <c r="AF987" s="1">
        <v>0</v>
      </c>
      <c r="AG987" s="1">
        <v>0</v>
      </c>
      <c r="AH987" s="1">
        <v>0</v>
      </c>
      <c r="AI987" s="1">
        <v>1085</v>
      </c>
      <c r="AJ987" s="2">
        <v>42539</v>
      </c>
      <c r="AL987" t="str">
        <f t="shared" si="17"/>
        <v>1150,0,0,0,769,80,252,15,34,65,1,10,10,7,6,0,0,1,0,0,0,1,66,2310,0,1,0,0,0,1,0,0,0,1085,42539</v>
      </c>
    </row>
    <row r="988" spans="1:38" x14ac:dyDescent="0.25">
      <c r="A988" s="1">
        <v>65569</v>
      </c>
      <c r="B988" s="1">
        <v>789</v>
      </c>
      <c r="C988" s="1">
        <v>0</v>
      </c>
      <c r="D988" s="1">
        <v>1</v>
      </c>
      <c r="E988" s="1">
        <v>96</v>
      </c>
      <c r="F988" s="1">
        <v>397</v>
      </c>
      <c r="G988" s="1">
        <v>46</v>
      </c>
      <c r="H988" s="1">
        <v>288</v>
      </c>
      <c r="I988" s="1">
        <v>20</v>
      </c>
      <c r="J988" s="1">
        <v>38</v>
      </c>
      <c r="K988" s="1">
        <v>70</v>
      </c>
      <c r="L988" s="1">
        <v>2</v>
      </c>
      <c r="M988" s="1">
        <v>6</v>
      </c>
      <c r="N988" s="1">
        <v>5</v>
      </c>
      <c r="O988" s="1">
        <v>10</v>
      </c>
      <c r="P988" s="1">
        <v>3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67</v>
      </c>
      <c r="Y988" s="1">
        <v>2760</v>
      </c>
      <c r="Z988" s="1">
        <v>0</v>
      </c>
      <c r="AA988" s="1">
        <v>1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</v>
      </c>
      <c r="AH988" s="1">
        <v>0</v>
      </c>
      <c r="AI988" s="1">
        <v>719</v>
      </c>
      <c r="AJ988" s="2">
        <v>42089</v>
      </c>
      <c r="AL988" t="str">
        <f t="shared" si="17"/>
        <v>789,0,1,96,397,46,288,20,38,70,2,6,5,10,3,0,0,0,0,0,0,0,67,2760,0,1,0,0,0,0,0,1,0,719,42089</v>
      </c>
    </row>
    <row r="989" spans="1:38" x14ac:dyDescent="0.25">
      <c r="A989" s="1">
        <v>83844</v>
      </c>
      <c r="B989" s="1">
        <v>1383</v>
      </c>
      <c r="C989" s="1">
        <v>0</v>
      </c>
      <c r="D989" s="1">
        <v>0</v>
      </c>
      <c r="E989" s="1">
        <v>57</v>
      </c>
      <c r="F989" s="1">
        <v>901</v>
      </c>
      <c r="G989" s="1">
        <v>31</v>
      </c>
      <c r="H989" s="1">
        <v>345</v>
      </c>
      <c r="I989" s="1">
        <v>75</v>
      </c>
      <c r="J989" s="1">
        <v>31</v>
      </c>
      <c r="K989" s="1">
        <v>191</v>
      </c>
      <c r="L989" s="1">
        <v>1</v>
      </c>
      <c r="M989" s="1">
        <v>4</v>
      </c>
      <c r="N989" s="1">
        <v>4</v>
      </c>
      <c r="O989" s="1">
        <v>11</v>
      </c>
      <c r="P989" s="1">
        <v>1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  <c r="V989" s="1">
        <v>0</v>
      </c>
      <c r="W989" s="1">
        <v>0</v>
      </c>
      <c r="X989" s="1">
        <v>68</v>
      </c>
      <c r="Y989" s="1">
        <v>2572</v>
      </c>
      <c r="Z989" s="1">
        <v>0</v>
      </c>
      <c r="AA989" s="1">
        <v>0</v>
      </c>
      <c r="AB989" s="1">
        <v>0</v>
      </c>
      <c r="AC989" s="1">
        <v>1</v>
      </c>
      <c r="AD989" s="1">
        <v>0</v>
      </c>
      <c r="AE989" s="1">
        <v>0</v>
      </c>
      <c r="AF989" s="1">
        <v>1</v>
      </c>
      <c r="AG989" s="1">
        <v>0</v>
      </c>
      <c r="AH989" s="1">
        <v>0</v>
      </c>
      <c r="AI989" s="1">
        <v>1192</v>
      </c>
      <c r="AJ989" s="2">
        <v>42277</v>
      </c>
      <c r="AL989" t="str">
        <f t="shared" si="17"/>
        <v>1383,0,0,57,901,31,345,75,31,191,1,4,4,11,1,0,0,0,0,1,0,0,68,2572,0,0,0,1,0,0,1,0,0,1192,42277</v>
      </c>
    </row>
    <row r="990" spans="1:38" x14ac:dyDescent="0.25">
      <c r="A990" s="1">
        <v>19514</v>
      </c>
      <c r="B990" s="1">
        <v>41</v>
      </c>
      <c r="C990" s="1">
        <v>1</v>
      </c>
      <c r="D990" s="1">
        <v>1</v>
      </c>
      <c r="E990" s="1">
        <v>47</v>
      </c>
      <c r="F990" s="1">
        <v>14</v>
      </c>
      <c r="G990" s="1">
        <v>3</v>
      </c>
      <c r="H990" s="1">
        <v>21</v>
      </c>
      <c r="I990" s="1">
        <v>2</v>
      </c>
      <c r="J990" s="1">
        <v>1</v>
      </c>
      <c r="K990" s="1">
        <v>28</v>
      </c>
      <c r="L990" s="1">
        <v>4</v>
      </c>
      <c r="M990" s="1">
        <v>3</v>
      </c>
      <c r="N990" s="1">
        <v>1</v>
      </c>
      <c r="O990" s="1">
        <v>2</v>
      </c>
      <c r="P990" s="1">
        <v>8</v>
      </c>
      <c r="Q990" s="1">
        <v>0</v>
      </c>
      <c r="R990" s="1">
        <v>0</v>
      </c>
      <c r="S990" s="1">
        <v>1</v>
      </c>
      <c r="T990" s="1">
        <v>0</v>
      </c>
      <c r="U990" s="1">
        <v>0</v>
      </c>
      <c r="V990" s="1">
        <v>0</v>
      </c>
      <c r="W990" s="1">
        <v>0</v>
      </c>
      <c r="X990" s="1">
        <v>52</v>
      </c>
      <c r="Y990" s="1">
        <v>2313</v>
      </c>
      <c r="Z990" s="1">
        <v>0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0</v>
      </c>
      <c r="AI990" s="1">
        <v>13</v>
      </c>
      <c r="AJ990" s="2">
        <v>42536</v>
      </c>
      <c r="AL990" t="str">
        <f t="shared" si="17"/>
        <v>41,1,1,47,14,3,21,2,1,28,4,3,1,2,8,0,0,1,0,0,0,0,52,2313,0,1,0,0,0,0,1,0,0,13,42536</v>
      </c>
    </row>
    <row r="991" spans="1:38" x14ac:dyDescent="0.25">
      <c r="A991" s="1">
        <v>36736</v>
      </c>
      <c r="B991" s="1">
        <v>13</v>
      </c>
      <c r="C991" s="1">
        <v>1</v>
      </c>
      <c r="D991" s="1">
        <v>1</v>
      </c>
      <c r="E991" s="1">
        <v>52</v>
      </c>
      <c r="F991" s="1">
        <v>10</v>
      </c>
      <c r="G991" s="1">
        <v>0</v>
      </c>
      <c r="H991" s="1">
        <v>3</v>
      </c>
      <c r="I991" s="1">
        <v>0</v>
      </c>
      <c r="J991" s="1">
        <v>0</v>
      </c>
      <c r="K991" s="1">
        <v>4</v>
      </c>
      <c r="L991" s="1">
        <v>1</v>
      </c>
      <c r="M991" s="1">
        <v>1</v>
      </c>
      <c r="N991" s="1">
        <v>0</v>
      </c>
      <c r="O991" s="1">
        <v>2</v>
      </c>
      <c r="P991" s="1">
        <v>6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57</v>
      </c>
      <c r="Y991" s="1">
        <v>2574</v>
      </c>
      <c r="Z991" s="1">
        <v>0</v>
      </c>
      <c r="AA991" s="1">
        <v>0</v>
      </c>
      <c r="AB991" s="1">
        <v>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1</v>
      </c>
      <c r="AI991" s="1">
        <v>9</v>
      </c>
      <c r="AJ991" s="2">
        <v>42275</v>
      </c>
      <c r="AL991" t="str">
        <f t="shared" si="17"/>
        <v>13,1,1,52,10,0,3,0,0,4,1,1,0,2,6,0,0,0,0,0,0,0,57,2574,0,0,1,0,0,0,0,0,1,9,42275</v>
      </c>
    </row>
    <row r="992" spans="1:38" x14ac:dyDescent="0.25">
      <c r="A992" s="1">
        <v>77568</v>
      </c>
      <c r="B992" s="1">
        <v>2036</v>
      </c>
      <c r="C992" s="1">
        <v>0</v>
      </c>
      <c r="D992" s="1">
        <v>1</v>
      </c>
      <c r="E992" s="1">
        <v>30</v>
      </c>
      <c r="F992" s="1">
        <v>1230</v>
      </c>
      <c r="G992" s="1">
        <v>0</v>
      </c>
      <c r="H992" s="1">
        <v>396</v>
      </c>
      <c r="I992" s="1">
        <v>232</v>
      </c>
      <c r="J992" s="1">
        <v>178</v>
      </c>
      <c r="K992" s="1">
        <v>158</v>
      </c>
      <c r="L992" s="1">
        <v>1</v>
      </c>
      <c r="M992" s="1">
        <v>10</v>
      </c>
      <c r="N992" s="1">
        <v>2</v>
      </c>
      <c r="O992" s="1">
        <v>8</v>
      </c>
      <c r="P992" s="1">
        <v>5</v>
      </c>
      <c r="Q992" s="1">
        <v>1</v>
      </c>
      <c r="R992" s="1">
        <v>0</v>
      </c>
      <c r="S992" s="1">
        <v>0</v>
      </c>
      <c r="T992" s="1">
        <v>1</v>
      </c>
      <c r="U992" s="1">
        <v>1</v>
      </c>
      <c r="V992" s="1">
        <v>0</v>
      </c>
      <c r="W992" s="1">
        <v>0</v>
      </c>
      <c r="X992" s="1">
        <v>41</v>
      </c>
      <c r="Y992" s="1">
        <v>2832</v>
      </c>
      <c r="Z992" s="1">
        <v>0</v>
      </c>
      <c r="AA992" s="1">
        <v>0</v>
      </c>
      <c r="AB992" s="1">
        <v>0</v>
      </c>
      <c r="AC992" s="1">
        <v>1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1878</v>
      </c>
      <c r="AJ992" s="2">
        <v>42017</v>
      </c>
      <c r="AL992" t="str">
        <f t="shared" si="17"/>
        <v>2036,0,1,30,1230,0,396,232,178,158,1,10,2,8,5,1,0,0,1,1,0,0,41,2832,0,0,0,1,0,0,1,0,0,1878,42017</v>
      </c>
    </row>
    <row r="993" spans="1:38" x14ac:dyDescent="0.25">
      <c r="A993" s="1">
        <v>49187</v>
      </c>
      <c r="B993" s="1">
        <v>116</v>
      </c>
      <c r="C993" s="1">
        <v>0</v>
      </c>
      <c r="D993" s="1">
        <v>1</v>
      </c>
      <c r="E993" s="1">
        <v>63</v>
      </c>
      <c r="F993" s="1">
        <v>81</v>
      </c>
      <c r="G993" s="1">
        <v>1</v>
      </c>
      <c r="H993" s="1">
        <v>31</v>
      </c>
      <c r="I993" s="1">
        <v>2</v>
      </c>
      <c r="J993" s="1">
        <v>1</v>
      </c>
      <c r="K993" s="1">
        <v>0</v>
      </c>
      <c r="L993" s="1">
        <v>1</v>
      </c>
      <c r="M993" s="1">
        <v>1</v>
      </c>
      <c r="N993" s="1">
        <v>1</v>
      </c>
      <c r="O993" s="1">
        <v>5</v>
      </c>
      <c r="P993" s="1">
        <v>2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44</v>
      </c>
      <c r="Y993" s="1">
        <v>2328</v>
      </c>
      <c r="Z993" s="1">
        <v>0</v>
      </c>
      <c r="AA993" s="1">
        <v>0</v>
      </c>
      <c r="AB993" s="1">
        <v>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116</v>
      </c>
      <c r="AJ993" s="2">
        <v>42521</v>
      </c>
      <c r="AL993" t="str">
        <f t="shared" si="17"/>
        <v>116,0,1,63,81,1,31,2,1,0,1,1,1,5,2,0,0,0,0,0,0,0,44,2328,0,0,0,1,0,0,0,0,1,116,42521</v>
      </c>
    </row>
    <row r="994" spans="1:38" x14ac:dyDescent="0.25">
      <c r="A994" s="1">
        <v>30168</v>
      </c>
      <c r="B994" s="1">
        <v>252</v>
      </c>
      <c r="C994" s="1">
        <v>1</v>
      </c>
      <c r="D994" s="1">
        <v>0</v>
      </c>
      <c r="E994" s="1">
        <v>51</v>
      </c>
      <c r="F994" s="1">
        <v>154</v>
      </c>
      <c r="G994" s="1">
        <v>20</v>
      </c>
      <c r="H994" s="1">
        <v>66</v>
      </c>
      <c r="I994" s="1">
        <v>0</v>
      </c>
      <c r="J994" s="1">
        <v>12</v>
      </c>
      <c r="K994" s="1">
        <v>27</v>
      </c>
      <c r="L994" s="1">
        <v>7</v>
      </c>
      <c r="M994" s="1">
        <v>6</v>
      </c>
      <c r="N994" s="1">
        <v>1</v>
      </c>
      <c r="O994" s="1">
        <v>4</v>
      </c>
      <c r="P994" s="1">
        <v>9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42</v>
      </c>
      <c r="Y994" s="1">
        <v>2638</v>
      </c>
      <c r="Z994" s="1">
        <v>0</v>
      </c>
      <c r="AA994" s="1">
        <v>0</v>
      </c>
      <c r="AB994" s="1">
        <v>1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225</v>
      </c>
      <c r="AJ994" s="2">
        <v>42211</v>
      </c>
      <c r="AL994" t="str">
        <f t="shared" si="17"/>
        <v>252,1,0,51,154,20,66,0,12,27,7,6,1,4,9,0,0,0,0,0,0,0,42,2638,0,0,1,0,0,0,1,0,0,225,42211</v>
      </c>
    </row>
    <row r="995" spans="1:38" x14ac:dyDescent="0.25">
      <c r="A995" s="1">
        <v>34053</v>
      </c>
      <c r="B995" s="1">
        <v>91</v>
      </c>
      <c r="C995" s="1">
        <v>0</v>
      </c>
      <c r="D995" s="1">
        <v>1</v>
      </c>
      <c r="E995" s="1">
        <v>14</v>
      </c>
      <c r="F995" s="1">
        <v>63</v>
      </c>
      <c r="G995" s="1">
        <v>0</v>
      </c>
      <c r="H995" s="1">
        <v>21</v>
      </c>
      <c r="I995" s="1">
        <v>7</v>
      </c>
      <c r="J995" s="1">
        <v>0</v>
      </c>
      <c r="K995" s="1">
        <v>12</v>
      </c>
      <c r="L995" s="1">
        <v>1</v>
      </c>
      <c r="M995" s="1">
        <v>3</v>
      </c>
      <c r="N995" s="1">
        <v>0</v>
      </c>
      <c r="O995" s="1">
        <v>3</v>
      </c>
      <c r="P995" s="1">
        <v>8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52</v>
      </c>
      <c r="Y995" s="1">
        <v>2816</v>
      </c>
      <c r="Z995" s="1">
        <v>0</v>
      </c>
      <c r="AA995" s="1">
        <v>0</v>
      </c>
      <c r="AB995" s="1">
        <v>0</v>
      </c>
      <c r="AC995" s="1">
        <v>1</v>
      </c>
      <c r="AD995" s="1">
        <v>0</v>
      </c>
      <c r="AE995" s="1">
        <v>0</v>
      </c>
      <c r="AF995" s="1">
        <v>0</v>
      </c>
      <c r="AG995" s="1">
        <v>1</v>
      </c>
      <c r="AH995" s="1">
        <v>0</v>
      </c>
      <c r="AI995" s="1">
        <v>79</v>
      </c>
      <c r="AJ995" s="2">
        <v>42033</v>
      </c>
      <c r="AL995" t="str">
        <f t="shared" si="17"/>
        <v>91,0,1,14,63,0,21,7,0,12,1,3,0,3,8,0,0,0,0,0,0,0,52,2816,0,0,0,1,0,0,0,1,0,79,42033</v>
      </c>
    </row>
    <row r="996" spans="1:38" x14ac:dyDescent="0.25">
      <c r="A996" s="1">
        <v>38196</v>
      </c>
      <c r="B996" s="1">
        <v>41</v>
      </c>
      <c r="C996" s="1">
        <v>1</v>
      </c>
      <c r="D996" s="1">
        <v>1</v>
      </c>
      <c r="E996" s="1">
        <v>20</v>
      </c>
      <c r="F996" s="1">
        <v>30</v>
      </c>
      <c r="G996" s="1">
        <v>0</v>
      </c>
      <c r="H996" s="1">
        <v>11</v>
      </c>
      <c r="I996" s="1">
        <v>0</v>
      </c>
      <c r="J996" s="1">
        <v>0</v>
      </c>
      <c r="K996" s="1">
        <v>3</v>
      </c>
      <c r="L996" s="1">
        <v>3</v>
      </c>
      <c r="M996" s="1">
        <v>2</v>
      </c>
      <c r="N996" s="1">
        <v>0</v>
      </c>
      <c r="O996" s="1">
        <v>4</v>
      </c>
      <c r="P996" s="1">
        <v>5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49</v>
      </c>
      <c r="Y996" s="1">
        <v>2231</v>
      </c>
      <c r="Z996" s="1">
        <v>0</v>
      </c>
      <c r="AA996" s="1">
        <v>1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>
        <v>38</v>
      </c>
      <c r="AJ996" s="2">
        <v>42618</v>
      </c>
      <c r="AL996" t="str">
        <f t="shared" si="17"/>
        <v>41,1,1,20,30,0,11,0,0,3,3,2,0,4,5,0,0,0,0,0,0,0,49,2231,0,1,0,0,0,0,0,1,0,38,42618</v>
      </c>
    </row>
    <row r="997" spans="1:38" x14ac:dyDescent="0.25">
      <c r="A997" s="1">
        <v>59412</v>
      </c>
      <c r="B997" s="1">
        <v>395</v>
      </c>
      <c r="C997" s="1">
        <v>0</v>
      </c>
      <c r="D997" s="1">
        <v>0</v>
      </c>
      <c r="E997" s="1">
        <v>56</v>
      </c>
      <c r="F997" s="1">
        <v>90</v>
      </c>
      <c r="G997" s="1">
        <v>67</v>
      </c>
      <c r="H997" s="1">
        <v>165</v>
      </c>
      <c r="I997" s="1">
        <v>30</v>
      </c>
      <c r="J997" s="1">
        <v>43</v>
      </c>
      <c r="K997" s="1">
        <v>11</v>
      </c>
      <c r="L997" s="1">
        <v>1</v>
      </c>
      <c r="M997" s="1">
        <v>4</v>
      </c>
      <c r="N997" s="1">
        <v>2</v>
      </c>
      <c r="O997" s="1">
        <v>8</v>
      </c>
      <c r="P997" s="1">
        <v>3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69</v>
      </c>
      <c r="Y997" s="1">
        <v>2230</v>
      </c>
      <c r="Z997" s="1">
        <v>0</v>
      </c>
      <c r="AA997" s="1">
        <v>1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</v>
      </c>
      <c r="AH997" s="1">
        <v>0</v>
      </c>
      <c r="AI997" s="1">
        <v>384</v>
      </c>
      <c r="AJ997" s="2">
        <v>42619</v>
      </c>
      <c r="AL997" t="str">
        <f t="shared" si="17"/>
        <v>395,0,0,56,90,67,165,30,43,11,1,4,2,8,3,0,0,0,0,0,0,0,69,2230,0,1,0,0,0,0,0,1,0,384,42619</v>
      </c>
    </row>
    <row r="998" spans="1:38" x14ac:dyDescent="0.25">
      <c r="A998" s="1">
        <v>70924</v>
      </c>
      <c r="B998" s="1">
        <v>1287</v>
      </c>
      <c r="C998" s="1">
        <v>0</v>
      </c>
      <c r="D998" s="1">
        <v>0</v>
      </c>
      <c r="E998" s="1">
        <v>41</v>
      </c>
      <c r="F998" s="1">
        <v>635</v>
      </c>
      <c r="G998" s="1">
        <v>114</v>
      </c>
      <c r="H998" s="1">
        <v>254</v>
      </c>
      <c r="I998" s="1">
        <v>132</v>
      </c>
      <c r="J998" s="1">
        <v>152</v>
      </c>
      <c r="K998" s="1">
        <v>76</v>
      </c>
      <c r="L998" s="1">
        <v>1</v>
      </c>
      <c r="M998" s="1">
        <v>6</v>
      </c>
      <c r="N998" s="1">
        <v>6</v>
      </c>
      <c r="O998" s="1">
        <v>7</v>
      </c>
      <c r="P998" s="1">
        <v>3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>
        <v>0</v>
      </c>
      <c r="W998" s="1">
        <v>0</v>
      </c>
      <c r="X998" s="1">
        <v>55</v>
      </c>
      <c r="Y998" s="1">
        <v>2242</v>
      </c>
      <c r="Z998" s="1">
        <v>0</v>
      </c>
      <c r="AA998" s="1">
        <v>1</v>
      </c>
      <c r="AB998" s="1">
        <v>0</v>
      </c>
      <c r="AC998" s="1">
        <v>0</v>
      </c>
      <c r="AD998" s="1">
        <v>0</v>
      </c>
      <c r="AE998" s="1">
        <v>1</v>
      </c>
      <c r="AF998" s="1">
        <v>0</v>
      </c>
      <c r="AG998" s="1">
        <v>0</v>
      </c>
      <c r="AH998" s="1">
        <v>0</v>
      </c>
      <c r="AI998" s="1">
        <v>1211</v>
      </c>
      <c r="AJ998" s="2">
        <v>42607</v>
      </c>
      <c r="AL998" t="str">
        <f t="shared" si="17"/>
        <v>1287,0,0,41,635,114,254,132,152,76,1,6,6,7,3,0,0,0,0,1,0,0,55,2242,0,1,0,0,0,1,0,0,0,1211,42607</v>
      </c>
    </row>
    <row r="999" spans="1:38" x14ac:dyDescent="0.25">
      <c r="A999" s="1">
        <v>54165</v>
      </c>
      <c r="B999" s="1">
        <v>225</v>
      </c>
      <c r="C999" s="1">
        <v>0</v>
      </c>
      <c r="D999" s="1">
        <v>0</v>
      </c>
      <c r="E999" s="1">
        <v>72</v>
      </c>
      <c r="F999" s="1">
        <v>127</v>
      </c>
      <c r="G999" s="1">
        <v>4</v>
      </c>
      <c r="H999" s="1">
        <v>73</v>
      </c>
      <c r="I999" s="1">
        <v>15</v>
      </c>
      <c r="J999" s="1">
        <v>6</v>
      </c>
      <c r="K999" s="1">
        <v>11</v>
      </c>
      <c r="L999" s="1">
        <v>1</v>
      </c>
      <c r="M999" s="1">
        <v>2</v>
      </c>
      <c r="N999" s="1">
        <v>1</v>
      </c>
      <c r="O999" s="1">
        <v>7</v>
      </c>
      <c r="P999" s="1">
        <v>2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51</v>
      </c>
      <c r="Y999" s="1">
        <v>2556</v>
      </c>
      <c r="Z999" s="1">
        <v>0</v>
      </c>
      <c r="AA999" s="1">
        <v>0</v>
      </c>
      <c r="AB999" s="1">
        <v>0</v>
      </c>
      <c r="AC999" s="1">
        <v>1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214</v>
      </c>
      <c r="AJ999" s="2">
        <v>42293</v>
      </c>
      <c r="AL999" t="str">
        <f t="shared" si="17"/>
        <v>225,0,0,72,127,4,73,15,6,11,1,2,1,7,2,0,0,0,0,0,0,0,51,2556,0,0,0,1,0,0,1,0,0,214,42293</v>
      </c>
    </row>
    <row r="1000" spans="1:38" x14ac:dyDescent="0.25">
      <c r="A1000" s="1">
        <v>32300</v>
      </c>
      <c r="B1000" s="1">
        <v>33</v>
      </c>
      <c r="C1000" s="1">
        <v>1</v>
      </c>
      <c r="D1000" s="1">
        <v>0</v>
      </c>
      <c r="E1000" s="1">
        <v>1</v>
      </c>
      <c r="F1000" s="1">
        <v>13</v>
      </c>
      <c r="G1000" s="1">
        <v>3</v>
      </c>
      <c r="H1000" s="1">
        <v>6</v>
      </c>
      <c r="I1000" s="1">
        <v>6</v>
      </c>
      <c r="J1000" s="1">
        <v>5</v>
      </c>
      <c r="K1000" s="1">
        <v>6</v>
      </c>
      <c r="L1000" s="1">
        <v>1</v>
      </c>
      <c r="M1000" s="1">
        <v>1</v>
      </c>
      <c r="N1000" s="1">
        <v>0</v>
      </c>
      <c r="O1000" s="1">
        <v>3</v>
      </c>
      <c r="P1000" s="1">
        <v>8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47</v>
      </c>
      <c r="Y1000" s="1">
        <v>2701</v>
      </c>
      <c r="Z1000" s="1">
        <v>0</v>
      </c>
      <c r="AA1000" s="1">
        <v>1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0</v>
      </c>
      <c r="AH1000" s="1">
        <v>0</v>
      </c>
      <c r="AI1000" s="1">
        <v>27</v>
      </c>
      <c r="AJ1000" s="2">
        <v>42148</v>
      </c>
      <c r="AL1000" t="str">
        <f t="shared" si="17"/>
        <v>33,1,0,1,13,3,6,6,5,6,1,1,0,3,8,0,0,0,0,0,0,0,47,2701,0,1,0,0,0,0,1,0,0,27,42148</v>
      </c>
    </row>
    <row r="1001" spans="1:38" x14ac:dyDescent="0.25">
      <c r="A1001" s="1">
        <v>20180</v>
      </c>
      <c r="B1001" s="1">
        <v>119</v>
      </c>
      <c r="C1001" s="1">
        <v>0</v>
      </c>
      <c r="D1001" s="1">
        <v>0</v>
      </c>
      <c r="E1001" s="1">
        <v>27</v>
      </c>
      <c r="F1001" s="1">
        <v>18</v>
      </c>
      <c r="G1001" s="1">
        <v>42</v>
      </c>
      <c r="H1001" s="1">
        <v>24</v>
      </c>
      <c r="I1001" s="1">
        <v>15</v>
      </c>
      <c r="J1001" s="1">
        <v>20</v>
      </c>
      <c r="K1001" s="1">
        <v>18</v>
      </c>
      <c r="L1001" s="1">
        <v>1</v>
      </c>
      <c r="M1001" s="1">
        <v>2</v>
      </c>
      <c r="N1001" s="1">
        <v>1</v>
      </c>
      <c r="O1001" s="1">
        <v>4</v>
      </c>
      <c r="P1001" s="1">
        <v>7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44</v>
      </c>
      <c r="Y1001" s="1">
        <v>2653</v>
      </c>
      <c r="Z1001" s="1">
        <v>0</v>
      </c>
      <c r="AA1001" s="1">
        <v>0</v>
      </c>
      <c r="AB1001" s="1">
        <v>1</v>
      </c>
      <c r="AC1001" s="1">
        <v>0</v>
      </c>
      <c r="AD1001" s="1">
        <v>0</v>
      </c>
      <c r="AE1001" s="1">
        <v>0</v>
      </c>
      <c r="AF1001" s="1">
        <v>1</v>
      </c>
      <c r="AG1001" s="1">
        <v>0</v>
      </c>
      <c r="AH1001" s="1">
        <v>0</v>
      </c>
      <c r="AI1001" s="1">
        <v>101</v>
      </c>
      <c r="AJ1001" s="2">
        <v>42196</v>
      </c>
      <c r="AL1001" t="str">
        <f t="shared" si="17"/>
        <v>119,0,0,27,18,42,24,15,20,18,1,2,1,4,7,0,0,0,0,0,0,0,44,2653,0,0,1,0,0,0,1,0,0,101,42196</v>
      </c>
    </row>
    <row r="1002" spans="1:38" x14ac:dyDescent="0.25">
      <c r="A1002" s="1">
        <v>34961</v>
      </c>
      <c r="B1002" s="1">
        <v>78</v>
      </c>
      <c r="C1002" s="1">
        <v>1</v>
      </c>
      <c r="D1002" s="1">
        <v>0</v>
      </c>
      <c r="E1002" s="1">
        <v>77</v>
      </c>
      <c r="F1002" s="1">
        <v>45</v>
      </c>
      <c r="G1002" s="1">
        <v>2</v>
      </c>
      <c r="H1002" s="1">
        <v>26</v>
      </c>
      <c r="I1002" s="1">
        <v>4</v>
      </c>
      <c r="J1002" s="1">
        <v>1</v>
      </c>
      <c r="K1002" s="1">
        <v>1</v>
      </c>
      <c r="L1002" s="1">
        <v>3</v>
      </c>
      <c r="M1002" s="1">
        <v>3</v>
      </c>
      <c r="N1002" s="1">
        <v>1</v>
      </c>
      <c r="O1002" s="1">
        <v>3</v>
      </c>
      <c r="P1002" s="1">
        <v>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47</v>
      </c>
      <c r="Y1002" s="1">
        <v>2169</v>
      </c>
      <c r="Z1002" s="1">
        <v>0</v>
      </c>
      <c r="AA1002" s="1">
        <v>1</v>
      </c>
      <c r="AB1002" s="1">
        <v>0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77</v>
      </c>
      <c r="AJ1002" s="2">
        <v>42680</v>
      </c>
      <c r="AL1002" t="str">
        <f t="shared" si="17"/>
        <v>78,1,0,77,45,2,26,4,1,1,3,3,1,3,7,0,0,0,0,0,0,0,47,2169,0,1,0,0,0,0,1,0,0,77,42680</v>
      </c>
    </row>
    <row r="1003" spans="1:38" x14ac:dyDescent="0.25">
      <c r="A1003" s="1">
        <v>28440</v>
      </c>
      <c r="B1003" s="1">
        <v>63</v>
      </c>
      <c r="C1003" s="1">
        <v>1</v>
      </c>
      <c r="D1003" s="1">
        <v>0</v>
      </c>
      <c r="E1003" s="1">
        <v>87</v>
      </c>
      <c r="F1003" s="1">
        <v>38</v>
      </c>
      <c r="G1003" s="1">
        <v>1</v>
      </c>
      <c r="H1003" s="1">
        <v>24</v>
      </c>
      <c r="I1003" s="1">
        <v>0</v>
      </c>
      <c r="J1003" s="1">
        <v>0</v>
      </c>
      <c r="K1003" s="1">
        <v>0</v>
      </c>
      <c r="L1003" s="1">
        <v>1</v>
      </c>
      <c r="M1003" s="1">
        <v>2</v>
      </c>
      <c r="N1003" s="1">
        <v>0</v>
      </c>
      <c r="O1003" s="1">
        <v>3</v>
      </c>
      <c r="P1003" s="1">
        <v>8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46</v>
      </c>
      <c r="Y1003" s="1">
        <v>2516</v>
      </c>
      <c r="Z1003" s="1">
        <v>0</v>
      </c>
      <c r="AA1003" s="1">
        <v>0</v>
      </c>
      <c r="AB1003" s="1">
        <v>0</v>
      </c>
      <c r="AC1003" s="1">
        <v>1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>
        <v>63</v>
      </c>
      <c r="AJ1003" s="2">
        <v>42333</v>
      </c>
      <c r="AL1003" t="str">
        <f t="shared" si="17"/>
        <v>63,1,0,87,38,1,24,0,0,0,1,2,0,3,8,0,0,0,0,0,0,0,46,2516,0,0,0,1,0,0,0,0,1,63,42333</v>
      </c>
    </row>
    <row r="1004" spans="1:38" x14ac:dyDescent="0.25">
      <c r="A1004" s="1">
        <v>71691</v>
      </c>
      <c r="B1004" s="1">
        <v>1149</v>
      </c>
      <c r="C1004" s="1">
        <v>0</v>
      </c>
      <c r="D1004" s="1">
        <v>0</v>
      </c>
      <c r="E1004" s="1">
        <v>0</v>
      </c>
      <c r="F1004" s="1">
        <v>336</v>
      </c>
      <c r="G1004" s="1">
        <v>130</v>
      </c>
      <c r="H1004" s="1">
        <v>411</v>
      </c>
      <c r="I1004" s="1">
        <v>240</v>
      </c>
      <c r="J1004" s="1">
        <v>32</v>
      </c>
      <c r="K1004" s="1">
        <v>43</v>
      </c>
      <c r="L1004" s="1">
        <v>1</v>
      </c>
      <c r="M1004" s="1">
        <v>4</v>
      </c>
      <c r="N1004" s="1">
        <v>7</v>
      </c>
      <c r="O1004" s="1">
        <v>5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62</v>
      </c>
      <c r="Y1004" s="1">
        <v>2263</v>
      </c>
      <c r="Z1004" s="1">
        <v>0</v>
      </c>
      <c r="AA1004" s="1">
        <v>0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1</v>
      </c>
      <c r="AI1004" s="1">
        <v>1106</v>
      </c>
      <c r="AJ1004" s="2">
        <v>42586</v>
      </c>
      <c r="AL1004" t="str">
        <f t="shared" si="17"/>
        <v>1149,0,0,0,336,130,411,240,32,43,1,4,7,5,2,0,0,0,0,0,0,1,62,2263,0,0,1,0,0,0,0,0,1,1106,42586</v>
      </c>
    </row>
    <row r="1005" spans="1:38" x14ac:dyDescent="0.25">
      <c r="A1005" s="1">
        <v>33564</v>
      </c>
      <c r="B1005" s="1">
        <v>64</v>
      </c>
      <c r="C1005" s="1">
        <v>0</v>
      </c>
      <c r="D1005" s="1">
        <v>1</v>
      </c>
      <c r="E1005" s="1">
        <v>51</v>
      </c>
      <c r="F1005" s="1">
        <v>61</v>
      </c>
      <c r="G1005" s="1">
        <v>0</v>
      </c>
      <c r="H1005" s="1">
        <v>3</v>
      </c>
      <c r="I1005" s="1">
        <v>0</v>
      </c>
      <c r="J1005" s="1">
        <v>0</v>
      </c>
      <c r="K1005" s="1">
        <v>7</v>
      </c>
      <c r="L1005" s="1">
        <v>1</v>
      </c>
      <c r="M1005" s="1">
        <v>1</v>
      </c>
      <c r="N1005" s="1">
        <v>1</v>
      </c>
      <c r="O1005" s="1">
        <v>3</v>
      </c>
      <c r="P1005" s="1">
        <v>5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54</v>
      </c>
      <c r="Y1005" s="1">
        <v>2164</v>
      </c>
      <c r="Z1005" s="1">
        <v>0</v>
      </c>
      <c r="AA1005" s="1">
        <v>0</v>
      </c>
      <c r="AB1005" s="1">
        <v>0</v>
      </c>
      <c r="AC1005" s="1">
        <v>1</v>
      </c>
      <c r="AD1005" s="1">
        <v>0</v>
      </c>
      <c r="AE1005" s="1">
        <v>0</v>
      </c>
      <c r="AF1005" s="1">
        <v>0</v>
      </c>
      <c r="AG1005" s="1">
        <v>1</v>
      </c>
      <c r="AH1005" s="1">
        <v>0</v>
      </c>
      <c r="AI1005" s="1">
        <v>57</v>
      </c>
      <c r="AJ1005" s="2">
        <v>42685</v>
      </c>
      <c r="AL1005" t="str">
        <f t="shared" si="17"/>
        <v>64,0,1,51,61,0,3,0,0,7,1,1,1,3,5,0,0,0,0,0,0,0,54,2164,0,0,0,1,0,0,0,1,0,57,42685</v>
      </c>
    </row>
    <row r="1006" spans="1:38" x14ac:dyDescent="0.25">
      <c r="A1006" s="1">
        <v>17345</v>
      </c>
      <c r="B1006" s="1">
        <v>46</v>
      </c>
      <c r="C1006" s="1">
        <v>1</v>
      </c>
      <c r="D1006" s="1">
        <v>0</v>
      </c>
      <c r="E1006" s="1">
        <v>79</v>
      </c>
      <c r="F1006" s="1">
        <v>4</v>
      </c>
      <c r="G1006" s="1">
        <v>9</v>
      </c>
      <c r="H1006" s="1">
        <v>16</v>
      </c>
      <c r="I1006" s="1">
        <v>17</v>
      </c>
      <c r="J1006" s="1">
        <v>0</v>
      </c>
      <c r="K1006" s="1">
        <v>12</v>
      </c>
      <c r="L1006" s="1">
        <v>2</v>
      </c>
      <c r="M1006" s="1">
        <v>2</v>
      </c>
      <c r="N1006" s="1">
        <v>1</v>
      </c>
      <c r="O1006" s="1">
        <v>2</v>
      </c>
      <c r="P1006" s="1">
        <v>8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42</v>
      </c>
      <c r="Y1006" s="1">
        <v>2762</v>
      </c>
      <c r="Z1006" s="1">
        <v>0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>
        <v>1</v>
      </c>
      <c r="AG1006" s="1">
        <v>0</v>
      </c>
      <c r="AH1006" s="1">
        <v>0</v>
      </c>
      <c r="AI1006" s="1">
        <v>34</v>
      </c>
      <c r="AJ1006" s="2">
        <v>42087</v>
      </c>
      <c r="AL1006" t="str">
        <f t="shared" si="17"/>
        <v>46,1,0,79,4,9,16,17,0,12,2,2,1,2,8,0,0,0,0,0,0,0,42,2762,0,1,0,0,0,0,1,0,0,34,42087</v>
      </c>
    </row>
    <row r="1007" spans="1:38" x14ac:dyDescent="0.25">
      <c r="A1007" s="1">
        <v>56320</v>
      </c>
      <c r="B1007" s="1">
        <v>619</v>
      </c>
      <c r="C1007" s="1">
        <v>0</v>
      </c>
      <c r="D1007" s="1">
        <v>1</v>
      </c>
      <c r="E1007" s="1">
        <v>11</v>
      </c>
      <c r="F1007" s="1">
        <v>201</v>
      </c>
      <c r="G1007" s="1">
        <v>53</v>
      </c>
      <c r="H1007" s="1">
        <v>172</v>
      </c>
      <c r="I1007" s="1">
        <v>116</v>
      </c>
      <c r="J1007" s="1">
        <v>77</v>
      </c>
      <c r="K1007" s="1">
        <v>83</v>
      </c>
      <c r="L1007" s="1">
        <v>3</v>
      </c>
      <c r="M1007" s="1">
        <v>5</v>
      </c>
      <c r="N1007" s="1">
        <v>4</v>
      </c>
      <c r="O1007" s="1">
        <v>9</v>
      </c>
      <c r="P1007" s="1">
        <v>4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53</v>
      </c>
      <c r="Y1007" s="1">
        <v>2606</v>
      </c>
      <c r="Z1007" s="1">
        <v>0</v>
      </c>
      <c r="AA1007" s="1">
        <v>1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1</v>
      </c>
      <c r="AI1007" s="1">
        <v>536</v>
      </c>
      <c r="AJ1007" s="2">
        <v>42243</v>
      </c>
      <c r="AL1007" t="str">
        <f t="shared" si="17"/>
        <v>619,0,1,11,201,53,172,116,77,83,3,5,4,9,4,0,0,0,0,0,0,0,53,2606,0,1,0,0,0,0,0,0,1,536,42243</v>
      </c>
    </row>
    <row r="1008" spans="1:38" x14ac:dyDescent="0.25">
      <c r="A1008" s="1">
        <v>62845</v>
      </c>
      <c r="B1008" s="1">
        <v>1144</v>
      </c>
      <c r="C1008" s="1">
        <v>1</v>
      </c>
      <c r="D1008" s="1">
        <v>1</v>
      </c>
      <c r="E1008" s="1">
        <v>3</v>
      </c>
      <c r="F1008" s="1">
        <v>1099</v>
      </c>
      <c r="G1008" s="1">
        <v>0</v>
      </c>
      <c r="H1008" s="1">
        <v>45</v>
      </c>
      <c r="I1008" s="1">
        <v>0</v>
      </c>
      <c r="J1008" s="1">
        <v>0</v>
      </c>
      <c r="K1008" s="1">
        <v>34</v>
      </c>
      <c r="L1008" s="1">
        <v>11</v>
      </c>
      <c r="M1008" s="1">
        <v>3</v>
      </c>
      <c r="N1008" s="1">
        <v>4</v>
      </c>
      <c r="O1008" s="1">
        <v>10</v>
      </c>
      <c r="P1008" s="1">
        <v>8</v>
      </c>
      <c r="Q1008" s="1">
        <v>0</v>
      </c>
      <c r="R1008" s="1">
        <v>0</v>
      </c>
      <c r="S1008" s="1">
        <v>0</v>
      </c>
      <c r="T1008" s="1">
        <v>1</v>
      </c>
      <c r="U1008" s="1">
        <v>0</v>
      </c>
      <c r="V1008" s="1">
        <v>0</v>
      </c>
      <c r="W1008" s="1">
        <v>1</v>
      </c>
      <c r="X1008" s="1">
        <v>71</v>
      </c>
      <c r="Y1008" s="1">
        <v>2795</v>
      </c>
      <c r="Z1008" s="1">
        <v>0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1</v>
      </c>
      <c r="AH1008" s="1">
        <v>0</v>
      </c>
      <c r="AI1008" s="1">
        <v>1110</v>
      </c>
      <c r="AJ1008" s="2">
        <v>42054</v>
      </c>
      <c r="AL1008" t="str">
        <f t="shared" si="17"/>
        <v>1144,1,1,3,1099,0,45,0,0,34,11,3,4,10,8,0,0,0,1,0,0,1,71,2795,0,1,0,0,0,0,0,1,0,1110,42054</v>
      </c>
    </row>
    <row r="1009" spans="1:38" x14ac:dyDescent="0.25">
      <c r="A1009" s="1">
        <v>15038</v>
      </c>
      <c r="B1009" s="1">
        <v>54</v>
      </c>
      <c r="C1009" s="1">
        <v>1</v>
      </c>
      <c r="D1009" s="1">
        <v>0</v>
      </c>
      <c r="E1009" s="1">
        <v>93</v>
      </c>
      <c r="F1009" s="1">
        <v>4</v>
      </c>
      <c r="G1009" s="1">
        <v>8</v>
      </c>
      <c r="H1009" s="1">
        <v>11</v>
      </c>
      <c r="I1009" s="1">
        <v>19</v>
      </c>
      <c r="J1009" s="1">
        <v>12</v>
      </c>
      <c r="K1009" s="1">
        <v>26</v>
      </c>
      <c r="L1009" s="1">
        <v>2</v>
      </c>
      <c r="M1009" s="1">
        <v>2</v>
      </c>
      <c r="N1009" s="1">
        <v>1</v>
      </c>
      <c r="O1009" s="1">
        <v>2</v>
      </c>
      <c r="P1009" s="1">
        <v>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33</v>
      </c>
      <c r="Y1009" s="1">
        <v>2675</v>
      </c>
      <c r="Z1009" s="1">
        <v>0</v>
      </c>
      <c r="AA1009" s="1">
        <v>0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28</v>
      </c>
      <c r="AJ1009" s="2">
        <v>42174</v>
      </c>
      <c r="AL1009" t="str">
        <f t="shared" si="17"/>
        <v>54,1,0,93,4,8,11,19,12,26,2,2,1,2,9,0,0,0,0,0,0,0,33,2675,0,0,1,0,0,0,0,0,0,28,42174</v>
      </c>
    </row>
    <row r="1010" spans="1:38" x14ac:dyDescent="0.25">
      <c r="A1010" s="1">
        <v>32173</v>
      </c>
      <c r="B1010" s="1">
        <v>20</v>
      </c>
      <c r="C1010" s="1">
        <v>0</v>
      </c>
      <c r="D1010" s="1">
        <v>1</v>
      </c>
      <c r="E1010" s="1">
        <v>0</v>
      </c>
      <c r="F1010" s="1">
        <v>18</v>
      </c>
      <c r="G1010" s="1">
        <v>0</v>
      </c>
      <c r="H1010" s="1">
        <v>2</v>
      </c>
      <c r="I1010" s="1">
        <v>0</v>
      </c>
      <c r="J1010" s="1">
        <v>0</v>
      </c>
      <c r="K1010" s="1">
        <v>2</v>
      </c>
      <c r="L1010" s="1">
        <v>1</v>
      </c>
      <c r="M1010" s="1">
        <v>1</v>
      </c>
      <c r="N1010" s="1">
        <v>0</v>
      </c>
      <c r="O1010" s="1">
        <v>3</v>
      </c>
      <c r="P1010" s="1">
        <v>4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62</v>
      </c>
      <c r="Y1010" s="1">
        <v>2491</v>
      </c>
      <c r="Z1010" s="1">
        <v>1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1</v>
      </c>
      <c r="AI1010" s="1">
        <v>18</v>
      </c>
      <c r="AJ1010" s="2">
        <v>42358</v>
      </c>
      <c r="AL1010" t="str">
        <f t="shared" si="17"/>
        <v>20,0,1,0,18,0,2,0,0,2,1,1,0,3,4,0,0,0,0,0,0,0,62,2491,1,0,0,0,0,0,0,0,1,18,42358</v>
      </c>
    </row>
    <row r="1011" spans="1:38" x14ac:dyDescent="0.25">
      <c r="A1011" s="1">
        <v>68316</v>
      </c>
      <c r="B1011" s="1">
        <v>1178</v>
      </c>
      <c r="C1011" s="1">
        <v>0</v>
      </c>
      <c r="D1011" s="1">
        <v>1</v>
      </c>
      <c r="E1011" s="1">
        <v>54</v>
      </c>
      <c r="F1011" s="1">
        <v>806</v>
      </c>
      <c r="G1011" s="1">
        <v>80</v>
      </c>
      <c r="H1011" s="1">
        <v>161</v>
      </c>
      <c r="I1011" s="1">
        <v>120</v>
      </c>
      <c r="J1011" s="1">
        <v>11</v>
      </c>
      <c r="K1011" s="1">
        <v>33</v>
      </c>
      <c r="L1011" s="1">
        <v>5</v>
      </c>
      <c r="M1011" s="1">
        <v>10</v>
      </c>
      <c r="N1011" s="1">
        <v>7</v>
      </c>
      <c r="O1011" s="1">
        <v>10</v>
      </c>
      <c r="P1011" s="1">
        <v>6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56</v>
      </c>
      <c r="Y1011" s="1">
        <v>2761</v>
      </c>
      <c r="Z1011" s="1">
        <v>0</v>
      </c>
      <c r="AA1011" s="1">
        <v>0</v>
      </c>
      <c r="AB1011" s="1">
        <v>0</v>
      </c>
      <c r="AC1011" s="1">
        <v>1</v>
      </c>
      <c r="AD1011" s="1">
        <v>0</v>
      </c>
      <c r="AE1011" s="1">
        <v>1</v>
      </c>
      <c r="AF1011" s="1">
        <v>0</v>
      </c>
      <c r="AG1011" s="1">
        <v>0</v>
      </c>
      <c r="AH1011" s="1">
        <v>0</v>
      </c>
      <c r="AI1011" s="1">
        <v>1145</v>
      </c>
      <c r="AJ1011" s="2">
        <v>42088</v>
      </c>
      <c r="AL1011" t="str">
        <f t="shared" si="17"/>
        <v>1178,0,1,54,806,80,161,120,11,33,5,10,7,10,6,0,0,0,0,0,0,0,56,2761,0,0,0,1,0,1,0,0,0,1145,42088</v>
      </c>
    </row>
    <row r="1012" spans="1:38" x14ac:dyDescent="0.25">
      <c r="A1012" s="1">
        <v>65169</v>
      </c>
      <c r="B1012" s="1">
        <v>1143</v>
      </c>
      <c r="C1012" s="1">
        <v>0</v>
      </c>
      <c r="D1012" s="1">
        <v>0</v>
      </c>
      <c r="E1012" s="1">
        <v>23</v>
      </c>
      <c r="F1012" s="1">
        <v>1074</v>
      </c>
      <c r="G1012" s="1">
        <v>0</v>
      </c>
      <c r="H1012" s="1">
        <v>69</v>
      </c>
      <c r="I1012" s="1">
        <v>0</v>
      </c>
      <c r="J1012" s="1">
        <v>0</v>
      </c>
      <c r="K1012" s="1">
        <v>46</v>
      </c>
      <c r="L1012" s="1">
        <v>1</v>
      </c>
      <c r="M1012" s="1">
        <v>10</v>
      </c>
      <c r="N1012" s="1">
        <v>4</v>
      </c>
      <c r="O1012" s="1">
        <v>13</v>
      </c>
      <c r="P1012" s="1">
        <v>6</v>
      </c>
      <c r="Q1012" s="1">
        <v>1</v>
      </c>
      <c r="R1012" s="1">
        <v>1</v>
      </c>
      <c r="S1012" s="1">
        <v>1</v>
      </c>
      <c r="T1012" s="1">
        <v>0</v>
      </c>
      <c r="U1012" s="1">
        <v>1</v>
      </c>
      <c r="V1012" s="1">
        <v>0</v>
      </c>
      <c r="W1012" s="1">
        <v>1</v>
      </c>
      <c r="X1012" s="1">
        <v>38</v>
      </c>
      <c r="Y1012" s="1">
        <v>2325</v>
      </c>
      <c r="Z1012" s="1">
        <v>0</v>
      </c>
      <c r="AA1012" s="1">
        <v>1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1097</v>
      </c>
      <c r="AJ1012" s="2">
        <v>42524</v>
      </c>
      <c r="AL1012" t="str">
        <f t="shared" si="17"/>
        <v>1143,0,0,23,1074,0,69,0,0,46,1,10,4,13,6,1,1,1,0,1,0,1,38,2325,0,1,0,0,0,0,1,0,0,1097,42524</v>
      </c>
    </row>
    <row r="1013" spans="1:38" x14ac:dyDescent="0.25">
      <c r="A1013" s="1">
        <v>66334</v>
      </c>
      <c r="B1013" s="1">
        <v>1138</v>
      </c>
      <c r="C1013" s="1">
        <v>0</v>
      </c>
      <c r="D1013" s="1">
        <v>1</v>
      </c>
      <c r="E1013" s="1">
        <v>82</v>
      </c>
      <c r="F1013" s="1">
        <v>909</v>
      </c>
      <c r="G1013" s="1">
        <v>11</v>
      </c>
      <c r="H1013" s="1">
        <v>218</v>
      </c>
      <c r="I1013" s="1">
        <v>0</v>
      </c>
      <c r="J1013" s="1">
        <v>0</v>
      </c>
      <c r="K1013" s="1">
        <v>23</v>
      </c>
      <c r="L1013" s="1">
        <v>2</v>
      </c>
      <c r="M1013" s="1">
        <v>9</v>
      </c>
      <c r="N1013" s="1">
        <v>3</v>
      </c>
      <c r="O1013" s="1">
        <v>5</v>
      </c>
      <c r="P1013" s="1">
        <v>5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64</v>
      </c>
      <c r="Y1013" s="1">
        <v>2611</v>
      </c>
      <c r="Z1013" s="1">
        <v>0</v>
      </c>
      <c r="AA1013" s="1">
        <v>1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1115</v>
      </c>
      <c r="AJ1013" s="2">
        <v>42238</v>
      </c>
      <c r="AL1013" t="str">
        <f t="shared" si="17"/>
        <v>1138,0,1,82,909,11,218,0,0,23,2,9,3,5,5,0,0,0,0,0,0,1,64,2611,0,1,0,0,0,0,0,0,1,1115,42238</v>
      </c>
    </row>
    <row r="1014" spans="1:38" x14ac:dyDescent="0.25">
      <c r="A1014" s="1">
        <v>68695</v>
      </c>
      <c r="B1014" s="1">
        <v>1051</v>
      </c>
      <c r="C1014" s="1">
        <v>0</v>
      </c>
      <c r="D1014" s="1">
        <v>0</v>
      </c>
      <c r="E1014" s="1">
        <v>3</v>
      </c>
      <c r="F1014" s="1">
        <v>458</v>
      </c>
      <c r="G1014" s="1">
        <v>81</v>
      </c>
      <c r="H1014" s="1">
        <v>356</v>
      </c>
      <c r="I1014" s="1">
        <v>106</v>
      </c>
      <c r="J1014" s="1">
        <v>50</v>
      </c>
      <c r="K1014" s="1">
        <v>40</v>
      </c>
      <c r="L1014" s="1">
        <v>1</v>
      </c>
      <c r="M1014" s="1">
        <v>4</v>
      </c>
      <c r="N1014" s="1">
        <v>4</v>
      </c>
      <c r="O1014" s="1">
        <v>7</v>
      </c>
      <c r="P1014" s="1">
        <v>2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51</v>
      </c>
      <c r="Y1014" s="1">
        <v>2163</v>
      </c>
      <c r="Z1014" s="1">
        <v>0</v>
      </c>
      <c r="AA1014" s="1">
        <v>0</v>
      </c>
      <c r="AB1014" s="1">
        <v>0</v>
      </c>
      <c r="AC1014" s="1">
        <v>1</v>
      </c>
      <c r="AD1014" s="1">
        <v>0</v>
      </c>
      <c r="AE1014" s="1">
        <v>0</v>
      </c>
      <c r="AF1014" s="1">
        <v>1</v>
      </c>
      <c r="AG1014" s="1">
        <v>0</v>
      </c>
      <c r="AH1014" s="1">
        <v>0</v>
      </c>
      <c r="AI1014" s="1">
        <v>1011</v>
      </c>
      <c r="AJ1014" s="2">
        <v>42686</v>
      </c>
      <c r="AL1014" t="str">
        <f t="shared" si="17"/>
        <v>1051,0,0,3,458,81,356,106,50,40,1,4,4,7,2,0,0,0,0,0,0,0,51,2163,0,0,0,1,0,0,1,0,0,1011,42686</v>
      </c>
    </row>
    <row r="1015" spans="1:38" x14ac:dyDescent="0.25">
      <c r="A1015" s="1">
        <v>31056</v>
      </c>
      <c r="B1015" s="1">
        <v>39</v>
      </c>
      <c r="C1015" s="1">
        <v>1</v>
      </c>
      <c r="D1015" s="1">
        <v>0</v>
      </c>
      <c r="E1015" s="1">
        <v>99</v>
      </c>
      <c r="F1015" s="1">
        <v>5</v>
      </c>
      <c r="G1015" s="1">
        <v>10</v>
      </c>
      <c r="H1015" s="1">
        <v>13</v>
      </c>
      <c r="I1015" s="1">
        <v>3</v>
      </c>
      <c r="J1015" s="1">
        <v>8</v>
      </c>
      <c r="K1015" s="1">
        <v>16</v>
      </c>
      <c r="L1015" s="1">
        <v>1</v>
      </c>
      <c r="M1015" s="1">
        <v>1</v>
      </c>
      <c r="N1015" s="1">
        <v>0</v>
      </c>
      <c r="O1015" s="1">
        <v>3</v>
      </c>
      <c r="P1015" s="1">
        <v>8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43</v>
      </c>
      <c r="Y1015" s="1">
        <v>2682</v>
      </c>
      <c r="Z1015" s="1">
        <v>0</v>
      </c>
      <c r="AA1015" s="1">
        <v>1</v>
      </c>
      <c r="AB1015" s="1">
        <v>0</v>
      </c>
      <c r="AC1015" s="1">
        <v>0</v>
      </c>
      <c r="AD1015" s="1">
        <v>0</v>
      </c>
      <c r="AE1015" s="1">
        <v>1</v>
      </c>
      <c r="AF1015" s="1">
        <v>0</v>
      </c>
      <c r="AG1015" s="1">
        <v>0</v>
      </c>
      <c r="AH1015" s="1">
        <v>0</v>
      </c>
      <c r="AI1015" s="1">
        <v>23</v>
      </c>
      <c r="AJ1015" s="2">
        <v>42167</v>
      </c>
      <c r="AL1015" t="str">
        <f t="shared" si="17"/>
        <v>39,1,0,99,5,10,13,3,8,16,1,1,0,3,8,0,0,0,0,0,0,0,43,2682,0,1,0,0,0,1,0,0,0,23,42167</v>
      </c>
    </row>
    <row r="1016" spans="1:38" x14ac:dyDescent="0.25">
      <c r="A1016" s="1">
        <v>79593</v>
      </c>
      <c r="B1016" s="1">
        <v>1221</v>
      </c>
      <c r="C1016" s="1">
        <v>0</v>
      </c>
      <c r="D1016" s="1">
        <v>0</v>
      </c>
      <c r="E1016" s="1">
        <v>70</v>
      </c>
      <c r="F1016" s="1">
        <v>350</v>
      </c>
      <c r="G1016" s="1">
        <v>60</v>
      </c>
      <c r="H1016" s="1">
        <v>568</v>
      </c>
      <c r="I1016" s="1">
        <v>110</v>
      </c>
      <c r="J1016" s="1">
        <v>133</v>
      </c>
      <c r="K1016" s="1">
        <v>145</v>
      </c>
      <c r="L1016" s="1">
        <v>1</v>
      </c>
      <c r="M1016" s="1">
        <v>5</v>
      </c>
      <c r="N1016" s="1">
        <v>6</v>
      </c>
      <c r="O1016" s="1">
        <v>7</v>
      </c>
      <c r="P1016" s="1">
        <v>2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  <c r="V1016" s="1">
        <v>0</v>
      </c>
      <c r="W1016" s="1">
        <v>0</v>
      </c>
      <c r="X1016" s="1">
        <v>47</v>
      </c>
      <c r="Y1016" s="1">
        <v>2207</v>
      </c>
      <c r="Z1016" s="1">
        <v>0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1076</v>
      </c>
      <c r="AJ1016" s="2">
        <v>42642</v>
      </c>
      <c r="AL1016" t="str">
        <f t="shared" si="17"/>
        <v>1221,0,0,70,350,60,568,110,133,145,1,5,6,7,2,0,0,0,0,1,0,0,47,2207,0,1,0,0,0,0,1,0,0,1076,42642</v>
      </c>
    </row>
    <row r="1017" spans="1:38" x14ac:dyDescent="0.25">
      <c r="A1017" s="1">
        <v>28071</v>
      </c>
      <c r="B1017" s="1">
        <v>269</v>
      </c>
      <c r="C1017" s="1">
        <v>0</v>
      </c>
      <c r="D1017" s="1">
        <v>0</v>
      </c>
      <c r="E1017" s="1">
        <v>65</v>
      </c>
      <c r="F1017" s="1">
        <v>39</v>
      </c>
      <c r="G1017" s="1">
        <v>33</v>
      </c>
      <c r="H1017" s="1">
        <v>130</v>
      </c>
      <c r="I1017" s="1">
        <v>41</v>
      </c>
      <c r="J1017" s="1">
        <v>26</v>
      </c>
      <c r="K1017" s="1">
        <v>44</v>
      </c>
      <c r="L1017" s="1">
        <v>2</v>
      </c>
      <c r="M1017" s="1">
        <v>5</v>
      </c>
      <c r="N1017" s="1">
        <v>1</v>
      </c>
      <c r="O1017" s="1">
        <v>5</v>
      </c>
      <c r="P1017" s="1">
        <v>8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40</v>
      </c>
      <c r="Y1017" s="1">
        <v>2828</v>
      </c>
      <c r="Z1017" s="1">
        <v>0</v>
      </c>
      <c r="AA1017" s="1">
        <v>0</v>
      </c>
      <c r="AB1017" s="1">
        <v>1</v>
      </c>
      <c r="AC1017" s="1">
        <v>0</v>
      </c>
      <c r="AD1017" s="1">
        <v>0</v>
      </c>
      <c r="AE1017" s="1">
        <v>0</v>
      </c>
      <c r="AF1017" s="1">
        <v>1</v>
      </c>
      <c r="AG1017" s="1">
        <v>0</v>
      </c>
      <c r="AH1017" s="1">
        <v>0</v>
      </c>
      <c r="AI1017" s="1">
        <v>225</v>
      </c>
      <c r="AJ1017" s="2">
        <v>42021</v>
      </c>
      <c r="AL1017" t="str">
        <f t="shared" si="17"/>
        <v>269,0,0,65,39,33,130,41,26,44,2,5,1,5,8,0,0,0,0,0,0,0,40,2828,0,0,1,0,0,0,1,0,0,225,42021</v>
      </c>
    </row>
    <row r="1018" spans="1:38" x14ac:dyDescent="0.25">
      <c r="A1018" s="1">
        <v>37334</v>
      </c>
      <c r="B1018" s="1">
        <v>47</v>
      </c>
      <c r="C1018" s="1">
        <v>1</v>
      </c>
      <c r="D1018" s="1">
        <v>1</v>
      </c>
      <c r="E1018" s="1">
        <v>44</v>
      </c>
      <c r="F1018" s="1">
        <v>26</v>
      </c>
      <c r="G1018" s="1">
        <v>1</v>
      </c>
      <c r="H1018" s="1">
        <v>16</v>
      </c>
      <c r="I1018" s="1">
        <v>2</v>
      </c>
      <c r="J1018" s="1">
        <v>2</v>
      </c>
      <c r="K1018" s="1">
        <v>15</v>
      </c>
      <c r="L1018" s="1">
        <v>4</v>
      </c>
      <c r="M1018" s="1">
        <v>3</v>
      </c>
      <c r="N1018" s="1">
        <v>0</v>
      </c>
      <c r="O1018" s="1">
        <v>4</v>
      </c>
      <c r="P1018" s="1">
        <v>4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62</v>
      </c>
      <c r="Y1018" s="1">
        <v>2282</v>
      </c>
      <c r="Z1018" s="1">
        <v>0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0</v>
      </c>
      <c r="AG1018" s="1">
        <v>0</v>
      </c>
      <c r="AH1018" s="1">
        <v>1</v>
      </c>
      <c r="AI1018" s="1">
        <v>32</v>
      </c>
      <c r="AJ1018" s="2">
        <v>42567</v>
      </c>
      <c r="AL1018" t="str">
        <f t="shared" si="17"/>
        <v>47,1,1,44,26,1,16,2,2,15,4,3,0,4,4,0,0,0,0,0,0,0,62,2282,0,0,0,1,0,0,0,0,1,32,42567</v>
      </c>
    </row>
    <row r="1019" spans="1:38" x14ac:dyDescent="0.25">
      <c r="A1019" s="1">
        <v>46423</v>
      </c>
      <c r="B1019" s="1">
        <v>84</v>
      </c>
      <c r="C1019" s="1">
        <v>1</v>
      </c>
      <c r="D1019" s="1">
        <v>1</v>
      </c>
      <c r="E1019" s="1">
        <v>6</v>
      </c>
      <c r="F1019" s="1">
        <v>68</v>
      </c>
      <c r="G1019" s="1">
        <v>0</v>
      </c>
      <c r="H1019" s="1">
        <v>16</v>
      </c>
      <c r="I1019" s="1">
        <v>0</v>
      </c>
      <c r="J1019" s="1">
        <v>0</v>
      </c>
      <c r="K1019" s="1">
        <v>8</v>
      </c>
      <c r="L1019" s="1">
        <v>3</v>
      </c>
      <c r="M1019" s="1">
        <v>2</v>
      </c>
      <c r="N1019" s="1">
        <v>0</v>
      </c>
      <c r="O1019" s="1">
        <v>4</v>
      </c>
      <c r="P1019" s="1">
        <v>7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48</v>
      </c>
      <c r="Y1019" s="1">
        <v>2443</v>
      </c>
      <c r="Z1019" s="1">
        <v>0</v>
      </c>
      <c r="AA1019" s="1">
        <v>0</v>
      </c>
      <c r="AB1019" s="1">
        <v>1</v>
      </c>
      <c r="AC1019" s="1">
        <v>0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  <c r="AI1019" s="1">
        <v>76</v>
      </c>
      <c r="AJ1019" s="2">
        <v>42406</v>
      </c>
      <c r="AL1019" t="str">
        <f t="shared" si="17"/>
        <v>84,1,1,6,68,0,16,0,0,8,3,2,0,4,7,0,0,0,0,0,0,0,48,2443,0,0,1,0,0,0,0,1,0,76,42406</v>
      </c>
    </row>
    <row r="1020" spans="1:38" x14ac:dyDescent="0.25">
      <c r="A1020" s="1">
        <v>70515</v>
      </c>
      <c r="B1020" s="1">
        <v>1118</v>
      </c>
      <c r="C1020" s="1">
        <v>0</v>
      </c>
      <c r="D1020" s="1">
        <v>0</v>
      </c>
      <c r="E1020" s="1">
        <v>12</v>
      </c>
      <c r="F1020" s="1">
        <v>420</v>
      </c>
      <c r="G1020" s="1">
        <v>0</v>
      </c>
      <c r="H1020" s="1">
        <v>452</v>
      </c>
      <c r="I1020" s="1">
        <v>182</v>
      </c>
      <c r="J1020" s="1">
        <v>64</v>
      </c>
      <c r="K1020" s="1">
        <v>140</v>
      </c>
      <c r="L1020" s="1">
        <v>1</v>
      </c>
      <c r="M1020" s="1">
        <v>6</v>
      </c>
      <c r="N1020" s="1">
        <v>6</v>
      </c>
      <c r="O1020" s="1">
        <v>4</v>
      </c>
      <c r="P1020" s="1">
        <v>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27</v>
      </c>
      <c r="Y1020" s="1">
        <v>2410</v>
      </c>
      <c r="Z1020" s="1">
        <v>0</v>
      </c>
      <c r="AA1020" s="1">
        <v>0</v>
      </c>
      <c r="AB1020" s="1">
        <v>1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978</v>
      </c>
      <c r="AJ1020" s="2">
        <v>42439</v>
      </c>
      <c r="AL1020" t="str">
        <f t="shared" si="17"/>
        <v>1118,0,0,12,420,0,452,182,64,140,1,6,6,4,2,0,0,0,0,0,0,1,27,2410,0,0,1,0,0,0,1,0,0,978,42439</v>
      </c>
    </row>
    <row r="1021" spans="1:38" x14ac:dyDescent="0.25">
      <c r="A1021" s="1">
        <v>47703</v>
      </c>
      <c r="B1021" s="1">
        <v>532</v>
      </c>
      <c r="C1021" s="1">
        <v>0</v>
      </c>
      <c r="D1021" s="1">
        <v>1</v>
      </c>
      <c r="E1021" s="1">
        <v>95</v>
      </c>
      <c r="F1021" s="1">
        <v>359</v>
      </c>
      <c r="G1021" s="1">
        <v>0</v>
      </c>
      <c r="H1021" s="1">
        <v>134</v>
      </c>
      <c r="I1021" s="1">
        <v>13</v>
      </c>
      <c r="J1021" s="1">
        <v>26</v>
      </c>
      <c r="K1021" s="1">
        <v>123</v>
      </c>
      <c r="L1021" s="1">
        <v>4</v>
      </c>
      <c r="M1021" s="1">
        <v>6</v>
      </c>
      <c r="N1021" s="1">
        <v>3</v>
      </c>
      <c r="O1021" s="1">
        <v>8</v>
      </c>
      <c r="P1021" s="1">
        <v>5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67</v>
      </c>
      <c r="Y1021" s="1">
        <v>2555</v>
      </c>
      <c r="Z1021" s="1">
        <v>0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409</v>
      </c>
      <c r="AJ1021" s="2">
        <v>42294</v>
      </c>
      <c r="AL1021" t="str">
        <f t="shared" si="17"/>
        <v>532,0,1,95,359,0,134,13,26,123,4,6,3,8,5,0,0,0,0,0,0,0,67,2555,0,1,0,0,0,0,1,0,0,409,42294</v>
      </c>
    </row>
    <row r="1022" spans="1:38" x14ac:dyDescent="0.25">
      <c r="A1022" s="1">
        <v>61180</v>
      </c>
      <c r="B1022" s="1">
        <v>486</v>
      </c>
      <c r="C1022" s="1">
        <v>0</v>
      </c>
      <c r="D1022" s="1">
        <v>1</v>
      </c>
      <c r="E1022" s="1">
        <v>70</v>
      </c>
      <c r="F1022" s="1">
        <v>403</v>
      </c>
      <c r="G1022" s="1">
        <v>24</v>
      </c>
      <c r="H1022" s="1">
        <v>29</v>
      </c>
      <c r="I1022" s="1">
        <v>6</v>
      </c>
      <c r="J1022" s="1">
        <v>24</v>
      </c>
      <c r="K1022" s="1">
        <v>218</v>
      </c>
      <c r="L1022" s="1">
        <v>2</v>
      </c>
      <c r="M1022" s="1">
        <v>5</v>
      </c>
      <c r="N1022" s="1">
        <v>5</v>
      </c>
      <c r="O1022" s="1">
        <v>6</v>
      </c>
      <c r="P1022" s="1">
        <v>3</v>
      </c>
      <c r="Q1022" s="1">
        <v>0</v>
      </c>
      <c r="R1022" s="1">
        <v>0</v>
      </c>
      <c r="S1022" s="1">
        <v>1</v>
      </c>
      <c r="T1022" s="1">
        <v>0</v>
      </c>
      <c r="U1022" s="1">
        <v>0</v>
      </c>
      <c r="V1022" s="1">
        <v>0</v>
      </c>
      <c r="W1022" s="1">
        <v>0</v>
      </c>
      <c r="X1022" s="1">
        <v>61</v>
      </c>
      <c r="Y1022" s="1">
        <v>2226</v>
      </c>
      <c r="Z1022" s="1">
        <v>0</v>
      </c>
      <c r="AA1022" s="1">
        <v>1</v>
      </c>
      <c r="AB1022" s="1">
        <v>0</v>
      </c>
      <c r="AC1022" s="1">
        <v>0</v>
      </c>
      <c r="AD1022" s="1">
        <v>0</v>
      </c>
      <c r="AE1022" s="1">
        <v>0</v>
      </c>
      <c r="AF1022" s="1">
        <v>1</v>
      </c>
      <c r="AG1022" s="1">
        <v>0</v>
      </c>
      <c r="AH1022" s="1">
        <v>0</v>
      </c>
      <c r="AI1022" s="1">
        <v>268</v>
      </c>
      <c r="AJ1022" s="2">
        <v>42623</v>
      </c>
      <c r="AL1022" t="str">
        <f t="shared" si="17"/>
        <v>486,0,1,70,403,24,29,6,24,218,2,5,5,6,3,0,0,1,0,0,0,0,61,2226,0,1,0,0,0,0,1,0,0,268,42623</v>
      </c>
    </row>
    <row r="1023" spans="1:38" x14ac:dyDescent="0.25">
      <c r="A1023" s="1">
        <v>38998</v>
      </c>
      <c r="B1023" s="1">
        <v>49</v>
      </c>
      <c r="C1023" s="1">
        <v>1</v>
      </c>
      <c r="D1023" s="1">
        <v>1</v>
      </c>
      <c r="E1023" s="1">
        <v>92</v>
      </c>
      <c r="F1023" s="1">
        <v>34</v>
      </c>
      <c r="G1023" s="1">
        <v>1</v>
      </c>
      <c r="H1023" s="1">
        <v>14</v>
      </c>
      <c r="I1023" s="1">
        <v>0</v>
      </c>
      <c r="J1023" s="1">
        <v>0</v>
      </c>
      <c r="K1023" s="1">
        <v>5</v>
      </c>
      <c r="L1023" s="1">
        <v>3</v>
      </c>
      <c r="M1023" s="1">
        <v>2</v>
      </c>
      <c r="N1023" s="1">
        <v>0</v>
      </c>
      <c r="O1023" s="1">
        <v>3</v>
      </c>
      <c r="P1023" s="1">
        <v>8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1</v>
      </c>
      <c r="W1023" s="1">
        <v>0</v>
      </c>
      <c r="X1023" s="1">
        <v>66</v>
      </c>
      <c r="Y1023" s="1">
        <v>2762</v>
      </c>
      <c r="Z1023" s="1">
        <v>0</v>
      </c>
      <c r="AA1023" s="1">
        <v>1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44</v>
      </c>
      <c r="AJ1023" s="2">
        <v>42087</v>
      </c>
      <c r="AL1023" t="str">
        <f t="shared" si="17"/>
        <v>49,1,1,92,34,1,14,0,0,5,3,2,0,3,8,0,0,0,0,0,1,0,66,2762,0,1,0,0,0,0,1,0,0,44,42087</v>
      </c>
    </row>
    <row r="1024" spans="1:38" x14ac:dyDescent="0.25">
      <c r="A1024" s="1">
        <v>8028</v>
      </c>
      <c r="B1024" s="1">
        <v>176</v>
      </c>
      <c r="C1024" s="1">
        <v>0</v>
      </c>
      <c r="D1024" s="1">
        <v>0</v>
      </c>
      <c r="E1024" s="1">
        <v>62</v>
      </c>
      <c r="F1024" s="1">
        <v>73</v>
      </c>
      <c r="G1024" s="1">
        <v>18</v>
      </c>
      <c r="H1024" s="1">
        <v>66</v>
      </c>
      <c r="I1024" s="1">
        <v>7</v>
      </c>
      <c r="J1024" s="1">
        <v>12</v>
      </c>
      <c r="K1024" s="1">
        <v>2</v>
      </c>
      <c r="L1024" s="1">
        <v>15</v>
      </c>
      <c r="M1024" s="1">
        <v>0</v>
      </c>
      <c r="N1024" s="1">
        <v>1</v>
      </c>
      <c r="O1024" s="1">
        <v>0</v>
      </c>
      <c r="P1024" s="1">
        <v>19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29</v>
      </c>
      <c r="Y1024" s="1">
        <v>2808</v>
      </c>
      <c r="Z1024" s="1">
        <v>0</v>
      </c>
      <c r="AA1024" s="1">
        <v>0</v>
      </c>
      <c r="AB1024" s="1">
        <v>1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0</v>
      </c>
      <c r="AI1024" s="1">
        <v>174</v>
      </c>
      <c r="AJ1024" s="2">
        <v>42041</v>
      </c>
      <c r="AL1024" t="str">
        <f t="shared" si="17"/>
        <v>176,0,0,62,73,18,66,7,12,2,15,0,1,0,19,0,0,0,0,0,0,0,29,2808,0,0,1,0,0,0,1,0,0,174,42041</v>
      </c>
    </row>
    <row r="1025" spans="1:38" x14ac:dyDescent="0.25">
      <c r="A1025" s="1">
        <v>76081</v>
      </c>
      <c r="B1025" s="1">
        <v>833</v>
      </c>
      <c r="C1025" s="1">
        <v>0</v>
      </c>
      <c r="D1025" s="1">
        <v>0</v>
      </c>
      <c r="E1025" s="1">
        <v>85</v>
      </c>
      <c r="F1025" s="1">
        <v>292</v>
      </c>
      <c r="G1025" s="1">
        <v>30</v>
      </c>
      <c r="H1025" s="1">
        <v>415</v>
      </c>
      <c r="I1025" s="1">
        <v>63</v>
      </c>
      <c r="J1025" s="1">
        <v>33</v>
      </c>
      <c r="K1025" s="1">
        <v>200</v>
      </c>
      <c r="L1025" s="1">
        <v>1</v>
      </c>
      <c r="M1025" s="1">
        <v>4</v>
      </c>
      <c r="N1025" s="1">
        <v>5</v>
      </c>
      <c r="O1025" s="1">
        <v>4</v>
      </c>
      <c r="P1025" s="1">
        <v>2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58</v>
      </c>
      <c r="Y1025" s="1">
        <v>2196</v>
      </c>
      <c r="Z1025" s="1">
        <v>0</v>
      </c>
      <c r="AA1025" s="1">
        <v>0</v>
      </c>
      <c r="AB1025" s="1">
        <v>0</v>
      </c>
      <c r="AC1025" s="1">
        <v>1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633</v>
      </c>
      <c r="AJ1025" s="2">
        <v>42653</v>
      </c>
      <c r="AL1025" t="str">
        <f t="shared" si="17"/>
        <v>833,0,0,85,292,30,415,63,33,200,1,4,5,4,2,1,0,0,0,0,0,0,58,2196,0,0,0,1,0,0,1,0,0,633,42653</v>
      </c>
    </row>
    <row r="1026" spans="1:38" x14ac:dyDescent="0.25">
      <c r="A1026" s="1">
        <v>49118</v>
      </c>
      <c r="B1026" s="1">
        <v>1110</v>
      </c>
      <c r="C1026" s="1">
        <v>0</v>
      </c>
      <c r="D1026" s="1">
        <v>0</v>
      </c>
      <c r="E1026" s="1">
        <v>90</v>
      </c>
      <c r="F1026" s="1">
        <v>620</v>
      </c>
      <c r="G1026" s="1">
        <v>54</v>
      </c>
      <c r="H1026" s="1">
        <v>239</v>
      </c>
      <c r="I1026" s="1">
        <v>99</v>
      </c>
      <c r="J1026" s="1">
        <v>98</v>
      </c>
      <c r="K1026" s="1">
        <v>119</v>
      </c>
      <c r="L1026" s="1">
        <v>2</v>
      </c>
      <c r="M1026" s="1">
        <v>9</v>
      </c>
      <c r="N1026" s="1">
        <v>7</v>
      </c>
      <c r="O1026" s="1">
        <v>10</v>
      </c>
      <c r="P1026" s="1">
        <v>7</v>
      </c>
      <c r="Q1026" s="1">
        <v>0</v>
      </c>
      <c r="R1026" s="1">
        <v>1</v>
      </c>
      <c r="S1026" s="1">
        <v>0</v>
      </c>
      <c r="T1026" s="1">
        <v>1</v>
      </c>
      <c r="U1026" s="1">
        <v>0</v>
      </c>
      <c r="V1026" s="1">
        <v>0</v>
      </c>
      <c r="W1026" s="1">
        <v>1</v>
      </c>
      <c r="X1026" s="1">
        <v>49</v>
      </c>
      <c r="Y1026" s="1">
        <v>2839</v>
      </c>
      <c r="Z1026" s="1">
        <v>1</v>
      </c>
      <c r="AA1026" s="1">
        <v>0</v>
      </c>
      <c r="AB1026" s="1">
        <v>0</v>
      </c>
      <c r="AC1026" s="1">
        <v>0</v>
      </c>
      <c r="AD1026" s="1">
        <v>0</v>
      </c>
      <c r="AE1026" s="1">
        <v>1</v>
      </c>
      <c r="AF1026" s="1">
        <v>0</v>
      </c>
      <c r="AG1026" s="1">
        <v>0</v>
      </c>
      <c r="AH1026" s="1">
        <v>0</v>
      </c>
      <c r="AI1026" s="1">
        <v>991</v>
      </c>
      <c r="AJ1026" s="2">
        <v>42010</v>
      </c>
      <c r="AL1026" t="str">
        <f t="shared" si="17"/>
        <v>1110,0,0,90,620,54,239,99,98,119,2,9,7,10,7,0,1,0,1,0,0,1,49,2839,1,0,0,0,0,1,0,0,0,991,42010</v>
      </c>
    </row>
    <row r="1027" spans="1:38" x14ac:dyDescent="0.25">
      <c r="A1027" s="1">
        <v>33168</v>
      </c>
      <c r="B1027" s="1">
        <v>119</v>
      </c>
      <c r="C1027" s="1">
        <v>0</v>
      </c>
      <c r="D1027" s="1">
        <v>1</v>
      </c>
      <c r="E1027" s="1">
        <v>0</v>
      </c>
      <c r="F1027" s="1">
        <v>80</v>
      </c>
      <c r="G1027" s="1">
        <v>1</v>
      </c>
      <c r="H1027" s="1">
        <v>37</v>
      </c>
      <c r="I1027" s="1">
        <v>0</v>
      </c>
      <c r="J1027" s="1">
        <v>1</v>
      </c>
      <c r="K1027" s="1">
        <v>3</v>
      </c>
      <c r="L1027" s="1">
        <v>3</v>
      </c>
      <c r="M1027" s="1">
        <v>2</v>
      </c>
      <c r="N1027" s="1">
        <v>1</v>
      </c>
      <c r="O1027" s="1">
        <v>4</v>
      </c>
      <c r="P1027" s="1">
        <v>7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55</v>
      </c>
      <c r="Y1027" s="1">
        <v>2783</v>
      </c>
      <c r="Z1027" s="1">
        <v>0</v>
      </c>
      <c r="AA1027" s="1">
        <v>0</v>
      </c>
      <c r="AB1027" s="1">
        <v>1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  <c r="AI1027" s="1">
        <v>116</v>
      </c>
      <c r="AJ1027" s="2">
        <v>42066</v>
      </c>
      <c r="AL1027" t="str">
        <f t="shared" si="17"/>
        <v>119,0,1,0,80,1,37,0,1,3,3,2,1,4,7,0,0,0,0,0,0,0,55,2783,0,0,1,0,0,0,0,1,0,116,42066</v>
      </c>
    </row>
    <row r="1028" spans="1:38" x14ac:dyDescent="0.25">
      <c r="A1028" s="1">
        <v>33585</v>
      </c>
      <c r="B1028" s="1">
        <v>93</v>
      </c>
      <c r="C1028" s="1">
        <v>0</v>
      </c>
      <c r="D1028" s="1">
        <v>1</v>
      </c>
      <c r="E1028" s="1">
        <v>91</v>
      </c>
      <c r="F1028" s="1">
        <v>30</v>
      </c>
      <c r="G1028" s="1">
        <v>11</v>
      </c>
      <c r="H1028" s="1">
        <v>33</v>
      </c>
      <c r="I1028" s="1">
        <v>13</v>
      </c>
      <c r="J1028" s="1">
        <v>6</v>
      </c>
      <c r="K1028" s="1">
        <v>29</v>
      </c>
      <c r="L1028" s="1">
        <v>1</v>
      </c>
      <c r="M1028" s="1">
        <v>2</v>
      </c>
      <c r="N1028" s="1">
        <v>0</v>
      </c>
      <c r="O1028" s="1">
        <v>4</v>
      </c>
      <c r="P1028" s="1">
        <v>4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54</v>
      </c>
      <c r="Y1028" s="1">
        <v>2436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</v>
      </c>
      <c r="AH1028" s="1">
        <v>0</v>
      </c>
      <c r="AI1028" s="1">
        <v>64</v>
      </c>
      <c r="AJ1028" s="2">
        <v>42413</v>
      </c>
      <c r="AL1028" t="str">
        <f t="shared" si="17"/>
        <v>93,0,1,91,30,11,33,13,6,29,1,2,0,4,4,0,0,0,0,0,0,0,54,2436,0,1,0,0,0,0,0,1,0,64,42413</v>
      </c>
    </row>
    <row r="1029" spans="1:38" x14ac:dyDescent="0.25">
      <c r="A1029" s="1">
        <v>77037</v>
      </c>
      <c r="B1029" s="1">
        <v>1113</v>
      </c>
      <c r="C1029" s="1">
        <v>0</v>
      </c>
      <c r="D1029" s="1">
        <v>1</v>
      </c>
      <c r="E1029" s="1">
        <v>3</v>
      </c>
      <c r="F1029" s="1">
        <v>463</v>
      </c>
      <c r="G1029" s="1">
        <v>96</v>
      </c>
      <c r="H1029" s="1">
        <v>333</v>
      </c>
      <c r="I1029" s="1">
        <v>168</v>
      </c>
      <c r="J1029" s="1">
        <v>53</v>
      </c>
      <c r="K1029" s="1">
        <v>10</v>
      </c>
      <c r="L1029" s="1">
        <v>1</v>
      </c>
      <c r="M1029" s="1">
        <v>7</v>
      </c>
      <c r="N1029" s="1">
        <v>7</v>
      </c>
      <c r="O1029" s="1">
        <v>12</v>
      </c>
      <c r="P1029" s="1">
        <v>3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60</v>
      </c>
      <c r="Y1029" s="1">
        <v>2418</v>
      </c>
      <c r="Z1029" s="1">
        <v>0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</v>
      </c>
      <c r="AI1029" s="1">
        <v>1103</v>
      </c>
      <c r="AJ1029" s="2">
        <v>42431</v>
      </c>
      <c r="AL1029" t="str">
        <f t="shared" si="17"/>
        <v>1113,0,1,3,463,96,333,168,53,10,1,7,7,12,3,0,0,0,0,0,0,0,60,2418,0,1,0,0,0,0,0,0,1,1103,42431</v>
      </c>
    </row>
    <row r="1030" spans="1:38" x14ac:dyDescent="0.25">
      <c r="A1030" s="1">
        <v>71604</v>
      </c>
      <c r="B1030" s="1">
        <v>1099</v>
      </c>
      <c r="C1030" s="1">
        <v>0</v>
      </c>
      <c r="D1030" s="1">
        <v>0</v>
      </c>
      <c r="E1030" s="1">
        <v>3</v>
      </c>
      <c r="F1030" s="1">
        <v>345</v>
      </c>
      <c r="G1030" s="1">
        <v>53</v>
      </c>
      <c r="H1030" s="1">
        <v>528</v>
      </c>
      <c r="I1030" s="1">
        <v>98</v>
      </c>
      <c r="J1030" s="1">
        <v>75</v>
      </c>
      <c r="K1030" s="1">
        <v>97</v>
      </c>
      <c r="L1030" s="1">
        <v>1</v>
      </c>
      <c r="M1030" s="1">
        <v>8</v>
      </c>
      <c r="N1030" s="1">
        <v>3</v>
      </c>
      <c r="O1030" s="1">
        <v>5</v>
      </c>
      <c r="P1030" s="1">
        <v>4</v>
      </c>
      <c r="Q1030" s="1">
        <v>0</v>
      </c>
      <c r="R1030" s="1">
        <v>0</v>
      </c>
      <c r="S1030" s="1">
        <v>1</v>
      </c>
      <c r="T1030" s="1">
        <v>0</v>
      </c>
      <c r="U1030" s="1">
        <v>0</v>
      </c>
      <c r="V1030" s="1">
        <v>0</v>
      </c>
      <c r="W1030" s="1">
        <v>1</v>
      </c>
      <c r="X1030" s="1">
        <v>75</v>
      </c>
      <c r="Y1030" s="1">
        <v>2383</v>
      </c>
      <c r="Z1030" s="1">
        <v>0</v>
      </c>
      <c r="AA1030" s="1">
        <v>0</v>
      </c>
      <c r="AB1030" s="1">
        <v>0</v>
      </c>
      <c r="AC1030" s="1">
        <v>1</v>
      </c>
      <c r="AD1030" s="1">
        <v>0</v>
      </c>
      <c r="AE1030" s="1">
        <v>0</v>
      </c>
      <c r="AF1030" s="1">
        <v>0</v>
      </c>
      <c r="AG1030" s="1">
        <v>0</v>
      </c>
      <c r="AH1030" s="1">
        <v>1</v>
      </c>
      <c r="AI1030" s="1">
        <v>1002</v>
      </c>
      <c r="AJ1030" s="2">
        <v>42466</v>
      </c>
      <c r="AL1030" t="str">
        <f t="shared" si="17"/>
        <v>1099,0,0,3,345,53,528,98,75,97,1,8,3,5,4,0,0,1,0,0,0,1,75,2383,0,0,0,1,0,0,0,0,1,1002,42466</v>
      </c>
    </row>
    <row r="1031" spans="1:38" x14ac:dyDescent="0.25">
      <c r="A1031" s="1">
        <v>44529</v>
      </c>
      <c r="B1031" s="1">
        <v>665</v>
      </c>
      <c r="C1031" s="1">
        <v>0</v>
      </c>
      <c r="D1031" s="1">
        <v>1</v>
      </c>
      <c r="E1031" s="1">
        <v>98</v>
      </c>
      <c r="F1031" s="1">
        <v>538</v>
      </c>
      <c r="G1031" s="1">
        <v>13</v>
      </c>
      <c r="H1031" s="1">
        <v>91</v>
      </c>
      <c r="I1031" s="1">
        <v>17</v>
      </c>
      <c r="J1031" s="1">
        <v>6</v>
      </c>
      <c r="K1031" s="1">
        <v>26</v>
      </c>
      <c r="L1031" s="1">
        <v>6</v>
      </c>
      <c r="M1031" s="1">
        <v>6</v>
      </c>
      <c r="N1031" s="1">
        <v>2</v>
      </c>
      <c r="O1031" s="1">
        <v>11</v>
      </c>
      <c r="P1031" s="1">
        <v>5</v>
      </c>
      <c r="Q1031" s="1">
        <v>0</v>
      </c>
      <c r="R1031" s="1">
        <v>0</v>
      </c>
      <c r="S1031" s="1">
        <v>0</v>
      </c>
      <c r="T1031" s="1">
        <v>1</v>
      </c>
      <c r="U1031" s="1">
        <v>0</v>
      </c>
      <c r="V1031" s="1">
        <v>0</v>
      </c>
      <c r="W1031" s="1">
        <v>0</v>
      </c>
      <c r="X1031" s="1">
        <v>54</v>
      </c>
      <c r="Y1031" s="1">
        <v>2518</v>
      </c>
      <c r="Z1031" s="1">
        <v>0</v>
      </c>
      <c r="AA1031" s="1">
        <v>1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639</v>
      </c>
      <c r="AJ1031" s="2">
        <v>42331</v>
      </c>
      <c r="AL1031" t="str">
        <f t="shared" si="17"/>
        <v>665,0,1,98,538,13,91,17,6,26,6,6,2,11,5,0,0,0,1,0,0,0,54,2518,0,1,0,0,0,0,1,0,0,639,42331</v>
      </c>
    </row>
    <row r="1032" spans="1:38" x14ac:dyDescent="0.25">
      <c r="A1032" s="1">
        <v>70924</v>
      </c>
      <c r="B1032" s="1">
        <v>1287</v>
      </c>
      <c r="C1032" s="1">
        <v>0</v>
      </c>
      <c r="D1032" s="1">
        <v>0</v>
      </c>
      <c r="E1032" s="1">
        <v>41</v>
      </c>
      <c r="F1032" s="1">
        <v>635</v>
      </c>
      <c r="G1032" s="1">
        <v>114</v>
      </c>
      <c r="H1032" s="1">
        <v>254</v>
      </c>
      <c r="I1032" s="1">
        <v>132</v>
      </c>
      <c r="J1032" s="1">
        <v>152</v>
      </c>
      <c r="K1032" s="1">
        <v>76</v>
      </c>
      <c r="L1032" s="1">
        <v>1</v>
      </c>
      <c r="M1032" s="1">
        <v>6</v>
      </c>
      <c r="N1032" s="1">
        <v>6</v>
      </c>
      <c r="O1032" s="1">
        <v>7</v>
      </c>
      <c r="P1032" s="1">
        <v>3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V1032" s="1">
        <v>0</v>
      </c>
      <c r="W1032" s="1">
        <v>0</v>
      </c>
      <c r="X1032" s="1">
        <v>55</v>
      </c>
      <c r="Y1032" s="1">
        <v>2242</v>
      </c>
      <c r="Z1032" s="1">
        <v>0</v>
      </c>
      <c r="AA1032" s="1">
        <v>1</v>
      </c>
      <c r="AB1032" s="1">
        <v>0</v>
      </c>
      <c r="AC1032" s="1">
        <v>0</v>
      </c>
      <c r="AD1032" s="1">
        <v>0</v>
      </c>
      <c r="AE1032" s="1">
        <v>1</v>
      </c>
      <c r="AF1032" s="1">
        <v>0</v>
      </c>
      <c r="AG1032" s="1">
        <v>0</v>
      </c>
      <c r="AH1032" s="1">
        <v>0</v>
      </c>
      <c r="AI1032" s="1">
        <v>1211</v>
      </c>
      <c r="AJ1032" s="2">
        <v>42607</v>
      </c>
      <c r="AL1032" t="str">
        <f t="shared" si="17"/>
        <v>1287,0,0,41,635,114,254,132,152,76,1,6,6,7,3,0,0,0,0,1,0,0,55,2242,0,1,0,0,0,1,0,0,0,1211,42607</v>
      </c>
    </row>
    <row r="1033" spans="1:38" x14ac:dyDescent="0.25">
      <c r="A1033" s="1">
        <v>28764</v>
      </c>
      <c r="B1033" s="1">
        <v>11</v>
      </c>
      <c r="C1033" s="1">
        <v>1</v>
      </c>
      <c r="D1033" s="1">
        <v>1</v>
      </c>
      <c r="E1033" s="1">
        <v>16</v>
      </c>
      <c r="F1033" s="1">
        <v>8</v>
      </c>
      <c r="G1033" s="1">
        <v>0</v>
      </c>
      <c r="H1033" s="1">
        <v>3</v>
      </c>
      <c r="I1033" s="1">
        <v>0</v>
      </c>
      <c r="J1033" s="1">
        <v>0</v>
      </c>
      <c r="K1033" s="1">
        <v>1</v>
      </c>
      <c r="L1033" s="1">
        <v>1</v>
      </c>
      <c r="M1033" s="1">
        <v>1</v>
      </c>
      <c r="N1033" s="1">
        <v>0</v>
      </c>
      <c r="O1033" s="1">
        <v>2</v>
      </c>
      <c r="P1033" s="1">
        <v>8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54</v>
      </c>
      <c r="Y1033" s="1">
        <v>2183</v>
      </c>
      <c r="Z1033" s="1">
        <v>0</v>
      </c>
      <c r="AA1033" s="1">
        <v>0</v>
      </c>
      <c r="AB1033" s="1">
        <v>0</v>
      </c>
      <c r="AC1033" s="1">
        <v>1</v>
      </c>
      <c r="AD1033" s="1">
        <v>0</v>
      </c>
      <c r="AE1033" s="1">
        <v>0</v>
      </c>
      <c r="AF1033" s="1">
        <v>0</v>
      </c>
      <c r="AG1033" s="1">
        <v>0</v>
      </c>
      <c r="AH1033" s="1">
        <v>1</v>
      </c>
      <c r="AI1033" s="1">
        <v>10</v>
      </c>
      <c r="AJ1033" s="2">
        <v>42666</v>
      </c>
      <c r="AL1033" t="str">
        <f t="shared" si="17"/>
        <v>11,1,1,16,8,0,3,0,0,1,1,1,0,2,8,0,0,1,0,0,0,0,54,2183,0,0,0,1,0,0,0,0,1,10,42666</v>
      </c>
    </row>
    <row r="1034" spans="1:38" x14ac:dyDescent="0.25">
      <c r="A1034" s="1">
        <v>69098</v>
      </c>
      <c r="B1034" s="1">
        <v>2262</v>
      </c>
      <c r="C1034" s="1">
        <v>0</v>
      </c>
      <c r="D1034" s="1">
        <v>0</v>
      </c>
      <c r="E1034" s="1">
        <v>82</v>
      </c>
      <c r="F1034" s="1">
        <v>1315</v>
      </c>
      <c r="G1034" s="1">
        <v>22</v>
      </c>
      <c r="H1034" s="1">
        <v>780</v>
      </c>
      <c r="I1034" s="1">
        <v>145</v>
      </c>
      <c r="J1034" s="1">
        <v>0</v>
      </c>
      <c r="K1034" s="1">
        <v>178</v>
      </c>
      <c r="L1034" s="1">
        <v>1</v>
      </c>
      <c r="M1034" s="1">
        <v>7</v>
      </c>
      <c r="N1034" s="1">
        <v>8</v>
      </c>
      <c r="O1034" s="1">
        <v>9</v>
      </c>
      <c r="P1034" s="1">
        <v>5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71</v>
      </c>
      <c r="Y1034" s="1">
        <v>2657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1</v>
      </c>
      <c r="AI1034" s="1">
        <v>2084</v>
      </c>
      <c r="AJ1034" s="2">
        <v>42192</v>
      </c>
      <c r="AL1034" t="str">
        <f t="shared" si="17"/>
        <v>2262,0,0,82,1315,22,780,145,0,178,1,7,8,9,5,0,0,0,0,0,0,0,71,2657,0,1,0,0,0,0,0,0,1,2084,42192</v>
      </c>
    </row>
    <row r="1035" spans="1:38" x14ac:dyDescent="0.25">
      <c r="A1035" s="1">
        <v>82025</v>
      </c>
      <c r="B1035" s="1">
        <v>1089</v>
      </c>
      <c r="C1035" s="1">
        <v>0</v>
      </c>
      <c r="D1035" s="1">
        <v>0</v>
      </c>
      <c r="E1035" s="1">
        <v>76</v>
      </c>
      <c r="F1035" s="1">
        <v>267</v>
      </c>
      <c r="G1035" s="1">
        <v>98</v>
      </c>
      <c r="H1035" s="1">
        <v>606</v>
      </c>
      <c r="I1035" s="1">
        <v>48</v>
      </c>
      <c r="J1035" s="1">
        <v>70</v>
      </c>
      <c r="K1035" s="1">
        <v>98</v>
      </c>
      <c r="L1035" s="1">
        <v>1</v>
      </c>
      <c r="M1035" s="1">
        <v>3</v>
      </c>
      <c r="N1035" s="1">
        <v>2</v>
      </c>
      <c r="O1035" s="1">
        <v>6</v>
      </c>
      <c r="P1035" s="1">
        <v>1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V1035" s="1">
        <v>0</v>
      </c>
      <c r="W1035" s="1">
        <v>1</v>
      </c>
      <c r="X1035" s="1">
        <v>37</v>
      </c>
      <c r="Y1035" s="1">
        <v>2556</v>
      </c>
      <c r="Z1035" s="1">
        <v>1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991</v>
      </c>
      <c r="AJ1035" s="2">
        <v>42293</v>
      </c>
      <c r="AL1035" t="str">
        <f t="shared" si="17"/>
        <v>1089,0,0,76,267,98,606,48,70,98,1,3,2,6,1,0,0,0,0,1,0,1,37,2556,1,0,0,0,0,0,1,0,0,991,42293</v>
      </c>
    </row>
    <row r="1036" spans="1:38" x14ac:dyDescent="0.25">
      <c r="A1036" s="1">
        <v>27100</v>
      </c>
      <c r="B1036" s="1">
        <v>27</v>
      </c>
      <c r="C1036" s="1">
        <v>1</v>
      </c>
      <c r="D1036" s="1">
        <v>0</v>
      </c>
      <c r="E1036" s="1">
        <v>64</v>
      </c>
      <c r="F1036" s="1">
        <v>12</v>
      </c>
      <c r="G1036" s="1">
        <v>0</v>
      </c>
      <c r="H1036" s="1">
        <v>13</v>
      </c>
      <c r="I1036" s="1">
        <v>2</v>
      </c>
      <c r="J1036" s="1">
        <v>0</v>
      </c>
      <c r="K1036" s="1">
        <v>10</v>
      </c>
      <c r="L1036" s="1">
        <v>1</v>
      </c>
      <c r="M1036" s="1">
        <v>1</v>
      </c>
      <c r="N1036" s="1">
        <v>0</v>
      </c>
      <c r="O1036" s="1">
        <v>3</v>
      </c>
      <c r="P1036" s="1">
        <v>7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37</v>
      </c>
      <c r="Y1036" s="1">
        <v>2609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</v>
      </c>
      <c r="AH1036" s="1">
        <v>0</v>
      </c>
      <c r="AI1036" s="1">
        <v>17</v>
      </c>
      <c r="AJ1036" s="2">
        <v>42240</v>
      </c>
      <c r="AL1036" t="str">
        <f t="shared" si="17"/>
        <v>27,1,0,64,12,0,13,2,0,10,1,1,0,3,7,0,0,0,0,0,0,0,37,2609,0,1,0,0,0,0,0,1,0,17,42240</v>
      </c>
    </row>
    <row r="1037" spans="1:38" x14ac:dyDescent="0.25">
      <c r="A1037" s="1">
        <v>70596</v>
      </c>
      <c r="B1037" s="1">
        <v>942</v>
      </c>
      <c r="C1037" s="1">
        <v>0</v>
      </c>
      <c r="D1037" s="1">
        <v>0</v>
      </c>
      <c r="E1037" s="1">
        <v>68</v>
      </c>
      <c r="F1037" s="1">
        <v>347</v>
      </c>
      <c r="G1037" s="1">
        <v>44</v>
      </c>
      <c r="H1037" s="1">
        <v>534</v>
      </c>
      <c r="I1037" s="1">
        <v>17</v>
      </c>
      <c r="J1037" s="1">
        <v>0</v>
      </c>
      <c r="K1037" s="1">
        <v>26</v>
      </c>
      <c r="L1037" s="1">
        <v>1</v>
      </c>
      <c r="M1037" s="1">
        <v>3</v>
      </c>
      <c r="N1037" s="1">
        <v>5</v>
      </c>
      <c r="O1037" s="1">
        <v>12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35</v>
      </c>
      <c r="Y1037" s="1">
        <v>2791</v>
      </c>
      <c r="Z1037" s="1">
        <v>0</v>
      </c>
      <c r="AA1037" s="1">
        <v>0</v>
      </c>
      <c r="AB1037" s="1">
        <v>1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916</v>
      </c>
      <c r="AJ1037" s="2">
        <v>42058</v>
      </c>
      <c r="AL1037" t="str">
        <f t="shared" si="17"/>
        <v>942,0,0,68,347,44,534,17,0,26,1,3,5,12,2,0,0,0,0,0,0,0,35,2791,0,0,1,0,0,0,1,0,0,916,42058</v>
      </c>
    </row>
    <row r="1038" spans="1:38" x14ac:dyDescent="0.25">
      <c r="A1038" s="1">
        <v>42557</v>
      </c>
      <c r="B1038" s="1">
        <v>255</v>
      </c>
      <c r="C1038" s="1">
        <v>0</v>
      </c>
      <c r="D1038" s="1">
        <v>1</v>
      </c>
      <c r="E1038" s="1">
        <v>98</v>
      </c>
      <c r="F1038" s="1">
        <v>192</v>
      </c>
      <c r="G1038" s="1">
        <v>5</v>
      </c>
      <c r="H1038" s="1">
        <v>53</v>
      </c>
      <c r="I1038" s="1">
        <v>0</v>
      </c>
      <c r="J1038" s="1">
        <v>5</v>
      </c>
      <c r="K1038" s="1">
        <v>15</v>
      </c>
      <c r="L1038" s="1">
        <v>4</v>
      </c>
      <c r="M1038" s="1">
        <v>6</v>
      </c>
      <c r="N1038" s="1">
        <v>1</v>
      </c>
      <c r="O1038" s="1">
        <v>4</v>
      </c>
      <c r="P1038" s="1">
        <v>8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46</v>
      </c>
      <c r="Y1038" s="1">
        <v>2828</v>
      </c>
      <c r="Z1038" s="1">
        <v>0</v>
      </c>
      <c r="AA1038" s="1">
        <v>1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0</v>
      </c>
      <c r="AH1038" s="1">
        <v>0</v>
      </c>
      <c r="AI1038" s="1">
        <v>240</v>
      </c>
      <c r="AJ1038" s="2">
        <v>42021</v>
      </c>
      <c r="AL1038" t="str">
        <f t="shared" si="17"/>
        <v>255,0,1,98,192,5,53,0,5,15,4,6,1,4,8,0,0,0,0,0,0,0,46,2828,0,1,0,0,0,0,1,0,0,240,42021</v>
      </c>
    </row>
    <row r="1039" spans="1:38" x14ac:dyDescent="0.25">
      <c r="A1039" s="1">
        <v>53312</v>
      </c>
      <c r="B1039" s="1">
        <v>253</v>
      </c>
      <c r="C1039" s="1">
        <v>0</v>
      </c>
      <c r="D1039" s="1">
        <v>0</v>
      </c>
      <c r="E1039" s="1">
        <v>32</v>
      </c>
      <c r="F1039" s="1">
        <v>241</v>
      </c>
      <c r="G1039" s="1">
        <v>0</v>
      </c>
      <c r="H1039" s="1">
        <v>12</v>
      </c>
      <c r="I1039" s="1">
        <v>0</v>
      </c>
      <c r="J1039" s="1">
        <v>0</v>
      </c>
      <c r="K1039" s="1">
        <v>25</v>
      </c>
      <c r="L1039" s="1">
        <v>1</v>
      </c>
      <c r="M1039" s="1">
        <v>5</v>
      </c>
      <c r="N1039" s="1">
        <v>1</v>
      </c>
      <c r="O1039" s="1">
        <v>5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69</v>
      </c>
      <c r="Y1039" s="1">
        <v>2483</v>
      </c>
      <c r="Z1039" s="1">
        <v>0</v>
      </c>
      <c r="AA1039" s="1">
        <v>1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  <c r="AI1039" s="1">
        <v>228</v>
      </c>
      <c r="AJ1039" s="2">
        <v>42366</v>
      </c>
      <c r="AL1039" t="str">
        <f t="shared" si="17"/>
        <v>253,0,0,32,241,0,12,0,0,25,1,5,1,5,7,0,0,0,0,0,0,0,69,2483,0,1,0,0,0,0,0,0,1,228,42366</v>
      </c>
    </row>
    <row r="1040" spans="1:38" x14ac:dyDescent="0.25">
      <c r="A1040" s="1">
        <v>72228</v>
      </c>
      <c r="B1040" s="1">
        <v>1194</v>
      </c>
      <c r="C1040" s="1">
        <v>0</v>
      </c>
      <c r="D1040" s="1">
        <v>0</v>
      </c>
      <c r="E1040" s="1">
        <v>87</v>
      </c>
      <c r="F1040" s="1">
        <v>631</v>
      </c>
      <c r="G1040" s="1">
        <v>28</v>
      </c>
      <c r="H1040" s="1">
        <v>491</v>
      </c>
      <c r="I1040" s="1">
        <v>30</v>
      </c>
      <c r="J1040" s="1">
        <v>14</v>
      </c>
      <c r="K1040" s="1">
        <v>56</v>
      </c>
      <c r="L1040" s="1">
        <v>1</v>
      </c>
      <c r="M1040" s="1">
        <v>6</v>
      </c>
      <c r="N1040" s="1">
        <v>7</v>
      </c>
      <c r="O1040" s="1">
        <v>8</v>
      </c>
      <c r="P1040" s="1">
        <v>3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68</v>
      </c>
      <c r="Y1040" s="1">
        <v>2738</v>
      </c>
      <c r="Z1040" s="1">
        <v>0</v>
      </c>
      <c r="AA1040" s="1">
        <v>0</v>
      </c>
      <c r="AB1040" s="1">
        <v>1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1138</v>
      </c>
      <c r="AJ1040" s="2">
        <v>42111</v>
      </c>
      <c r="AL1040" t="str">
        <f t="shared" si="17"/>
        <v>1194,0,0,87,631,28,491,30,14,56,1,6,7,8,3,0,0,0,0,0,0,0,68,2738,0,0,1,0,0,0,1,0,0,1138,42111</v>
      </c>
    </row>
    <row r="1041" spans="1:38" x14ac:dyDescent="0.25">
      <c r="A1041" s="1">
        <v>67605</v>
      </c>
      <c r="B1041" s="1">
        <v>884</v>
      </c>
      <c r="C1041" s="1">
        <v>0</v>
      </c>
      <c r="D1041" s="1">
        <v>0</v>
      </c>
      <c r="E1041" s="1">
        <v>84</v>
      </c>
      <c r="F1041" s="1">
        <v>336</v>
      </c>
      <c r="G1041" s="1">
        <v>28</v>
      </c>
      <c r="H1041" s="1">
        <v>282</v>
      </c>
      <c r="I1041" s="1">
        <v>184</v>
      </c>
      <c r="J1041" s="1">
        <v>54</v>
      </c>
      <c r="K1041" s="1">
        <v>54</v>
      </c>
      <c r="L1041" s="1">
        <v>1</v>
      </c>
      <c r="M1041" s="1">
        <v>2</v>
      </c>
      <c r="N1041" s="1">
        <v>8</v>
      </c>
      <c r="O1041" s="1">
        <v>6</v>
      </c>
      <c r="P1041" s="1">
        <v>1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33</v>
      </c>
      <c r="Y1041" s="1">
        <v>2614</v>
      </c>
      <c r="Z1041" s="1">
        <v>0</v>
      </c>
      <c r="AA1041" s="1">
        <v>0</v>
      </c>
      <c r="AB1041" s="1">
        <v>0</v>
      </c>
      <c r="AC1041" s="1">
        <v>1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>
        <v>830</v>
      </c>
      <c r="AJ1041" s="2">
        <v>42235</v>
      </c>
      <c r="AL1041" t="str">
        <f t="shared" si="17"/>
        <v>884,0,0,84,336,28,282,184,54,54,1,2,8,6,1,0,0,0,0,0,0,0,33,2614,0,0,0,1,0,0,1,0,0,830,42235</v>
      </c>
    </row>
    <row r="1042" spans="1:38" x14ac:dyDescent="0.25">
      <c r="A1042" s="1">
        <v>62845</v>
      </c>
      <c r="B1042" s="1">
        <v>1144</v>
      </c>
      <c r="C1042" s="1">
        <v>1</v>
      </c>
      <c r="D1042" s="1">
        <v>1</v>
      </c>
      <c r="E1042" s="1">
        <v>3</v>
      </c>
      <c r="F1042" s="1">
        <v>1099</v>
      </c>
      <c r="G1042" s="1">
        <v>0</v>
      </c>
      <c r="H1042" s="1">
        <v>45</v>
      </c>
      <c r="I1042" s="1">
        <v>0</v>
      </c>
      <c r="J1042" s="1">
        <v>0</v>
      </c>
      <c r="K1042" s="1">
        <v>34</v>
      </c>
      <c r="L1042" s="1">
        <v>11</v>
      </c>
      <c r="M1042" s="1">
        <v>3</v>
      </c>
      <c r="N1042" s="1">
        <v>4</v>
      </c>
      <c r="O1042" s="1">
        <v>10</v>
      </c>
      <c r="P1042" s="1">
        <v>8</v>
      </c>
      <c r="Q1042" s="1">
        <v>0</v>
      </c>
      <c r="R1042" s="1">
        <v>0</v>
      </c>
      <c r="S1042" s="1">
        <v>0</v>
      </c>
      <c r="T1042" s="1">
        <v>1</v>
      </c>
      <c r="U1042" s="1">
        <v>0</v>
      </c>
      <c r="V1042" s="1">
        <v>0</v>
      </c>
      <c r="W1042" s="1">
        <v>0</v>
      </c>
      <c r="X1042" s="1">
        <v>71</v>
      </c>
      <c r="Y1042" s="1">
        <v>2795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</v>
      </c>
      <c r="AH1042" s="1">
        <v>0</v>
      </c>
      <c r="AI1042" s="1">
        <v>1110</v>
      </c>
      <c r="AJ1042" s="2">
        <v>42054</v>
      </c>
      <c r="AL1042" t="str">
        <f t="shared" si="17"/>
        <v>1144,1,1,3,1099,0,45,0,0,34,11,3,4,10,8,0,0,0,1,0,0,0,71,2795,0,1,0,0,0,0,0,1,0,1110,42054</v>
      </c>
    </row>
    <row r="1043" spans="1:38" x14ac:dyDescent="0.25">
      <c r="A1043" s="1">
        <v>65196</v>
      </c>
      <c r="B1043" s="1">
        <v>955</v>
      </c>
      <c r="C1043" s="1">
        <v>0</v>
      </c>
      <c r="D1043" s="1">
        <v>2</v>
      </c>
      <c r="E1043" s="1">
        <v>34</v>
      </c>
      <c r="F1043" s="1">
        <v>743</v>
      </c>
      <c r="G1043" s="1">
        <v>19</v>
      </c>
      <c r="H1043" s="1">
        <v>181</v>
      </c>
      <c r="I1043" s="1">
        <v>12</v>
      </c>
      <c r="J1043" s="1">
        <v>0</v>
      </c>
      <c r="K1043" s="1">
        <v>200</v>
      </c>
      <c r="L1043" s="1">
        <v>2</v>
      </c>
      <c r="M1043" s="1">
        <v>7</v>
      </c>
      <c r="N1043" s="1">
        <v>6</v>
      </c>
      <c r="O1043" s="1">
        <v>11</v>
      </c>
      <c r="P1043" s="1">
        <v>5</v>
      </c>
      <c r="Q1043" s="1">
        <v>0</v>
      </c>
      <c r="R1043" s="1">
        <v>0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62</v>
      </c>
      <c r="Y1043" s="1">
        <v>2498</v>
      </c>
      <c r="Z1043" s="1">
        <v>0</v>
      </c>
      <c r="AA1043" s="1">
        <v>0</v>
      </c>
      <c r="AB1043" s="1">
        <v>0</v>
      </c>
      <c r="AC1043" s="1">
        <v>1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755</v>
      </c>
      <c r="AJ1043" s="2">
        <v>42351</v>
      </c>
      <c r="AL1043" t="str">
        <f t="shared" si="17"/>
        <v>955,0,2,34,743,19,181,12,0,200,2,7,6,11,5,0,0,1,0,0,0,0,62,2498,0,0,0,1,0,0,1,0,0,755,42351</v>
      </c>
    </row>
    <row r="1044" spans="1:38" x14ac:dyDescent="0.25">
      <c r="A1044" s="1">
        <v>63342</v>
      </c>
      <c r="B1044" s="1">
        <v>1080</v>
      </c>
      <c r="C1044" s="1">
        <v>0</v>
      </c>
      <c r="D1044" s="1">
        <v>1</v>
      </c>
      <c r="E1044" s="1">
        <v>48</v>
      </c>
      <c r="F1044" s="1">
        <v>918</v>
      </c>
      <c r="G1044" s="1">
        <v>21</v>
      </c>
      <c r="H1044" s="1">
        <v>118</v>
      </c>
      <c r="I1044" s="1">
        <v>13</v>
      </c>
      <c r="J1044" s="1">
        <v>10</v>
      </c>
      <c r="K1044" s="1">
        <v>21</v>
      </c>
      <c r="L1044" s="1">
        <v>3</v>
      </c>
      <c r="M1044" s="1">
        <v>8</v>
      </c>
      <c r="N1044" s="1">
        <v>3</v>
      </c>
      <c r="O1044" s="1">
        <v>5</v>
      </c>
      <c r="P1044" s="1">
        <v>6</v>
      </c>
      <c r="Q1044" s="1">
        <v>0</v>
      </c>
      <c r="R1044" s="1">
        <v>0</v>
      </c>
      <c r="S1044" s="1">
        <v>0</v>
      </c>
      <c r="T1044" s="1">
        <v>1</v>
      </c>
      <c r="U1044" s="1">
        <v>0</v>
      </c>
      <c r="V1044" s="1">
        <v>0</v>
      </c>
      <c r="W1044" s="1">
        <v>1</v>
      </c>
      <c r="X1044" s="1">
        <v>59</v>
      </c>
      <c r="Y1044" s="1">
        <v>2780</v>
      </c>
      <c r="Z1044" s="1">
        <v>0</v>
      </c>
      <c r="AA1044" s="1">
        <v>0</v>
      </c>
      <c r="AB1044" s="1">
        <v>0</v>
      </c>
      <c r="AC1044" s="1">
        <v>1</v>
      </c>
      <c r="AD1044" s="1">
        <v>0</v>
      </c>
      <c r="AE1044" s="1">
        <v>0</v>
      </c>
      <c r="AF1044" s="1">
        <v>0</v>
      </c>
      <c r="AG1044" s="1">
        <v>0</v>
      </c>
      <c r="AH1044" s="1">
        <v>1</v>
      </c>
      <c r="AI1044" s="1">
        <v>1059</v>
      </c>
      <c r="AJ1044" s="2">
        <v>42069</v>
      </c>
      <c r="AL1044" t="str">
        <f t="shared" si="17"/>
        <v>1080,0,1,48,918,21,118,13,10,21,3,8,3,5,6,0,0,0,1,0,0,1,59,2780,0,0,0,1,0,0,0,0,1,1059,42069</v>
      </c>
    </row>
    <row r="1045" spans="1:38" x14ac:dyDescent="0.25">
      <c r="A1045" s="1">
        <v>35860</v>
      </c>
      <c r="B1045" s="1">
        <v>29</v>
      </c>
      <c r="C1045" s="1">
        <v>1</v>
      </c>
      <c r="D1045" s="1">
        <v>1</v>
      </c>
      <c r="E1045" s="1">
        <v>37</v>
      </c>
      <c r="F1045" s="1">
        <v>15</v>
      </c>
      <c r="G1045" s="1">
        <v>0</v>
      </c>
      <c r="H1045" s="1">
        <v>8</v>
      </c>
      <c r="I1045" s="1">
        <v>4</v>
      </c>
      <c r="J1045" s="1">
        <v>2</v>
      </c>
      <c r="K1045" s="1">
        <v>20</v>
      </c>
      <c r="L1045" s="1">
        <v>2</v>
      </c>
      <c r="M1045" s="1">
        <v>1</v>
      </c>
      <c r="N1045" s="1">
        <v>1</v>
      </c>
      <c r="O1045" s="1">
        <v>2</v>
      </c>
      <c r="P1045" s="1">
        <v>5</v>
      </c>
      <c r="Q1045" s="1">
        <v>0</v>
      </c>
      <c r="R1045" s="1">
        <v>0</v>
      </c>
      <c r="S1045" s="1">
        <v>1</v>
      </c>
      <c r="T1045" s="1">
        <v>0</v>
      </c>
      <c r="U1045" s="1">
        <v>0</v>
      </c>
      <c r="V1045" s="1">
        <v>0</v>
      </c>
      <c r="W1045" s="1">
        <v>0</v>
      </c>
      <c r="X1045" s="1">
        <v>47</v>
      </c>
      <c r="Y1045" s="1">
        <v>2200</v>
      </c>
      <c r="Z1045" s="1">
        <v>1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1</v>
      </c>
      <c r="AI1045" s="1">
        <v>9</v>
      </c>
      <c r="AJ1045" s="2">
        <v>42649</v>
      </c>
      <c r="AL1045" t="str">
        <f t="shared" si="17"/>
        <v>29,1,1,37,15,0,8,4,2,20,2,1,1,2,5,0,0,1,0,0,0,0,47,2200,1,0,0,0,0,0,0,0,1,9,42649</v>
      </c>
    </row>
    <row r="1046" spans="1:38" x14ac:dyDescent="0.25">
      <c r="A1046" s="1">
        <v>65526</v>
      </c>
      <c r="B1046" s="1">
        <v>497</v>
      </c>
      <c r="C1046" s="1">
        <v>0</v>
      </c>
      <c r="D1046" s="1">
        <v>1</v>
      </c>
      <c r="E1046" s="1">
        <v>22</v>
      </c>
      <c r="F1046" s="1">
        <v>397</v>
      </c>
      <c r="G1046" s="1">
        <v>19</v>
      </c>
      <c r="H1046" s="1">
        <v>69</v>
      </c>
      <c r="I1046" s="1">
        <v>12</v>
      </c>
      <c r="J1046" s="1">
        <v>0</v>
      </c>
      <c r="K1046" s="1">
        <v>9</v>
      </c>
      <c r="L1046" s="1">
        <v>1</v>
      </c>
      <c r="M1046" s="1">
        <v>4</v>
      </c>
      <c r="N1046" s="1">
        <v>4</v>
      </c>
      <c r="O1046" s="1">
        <v>8</v>
      </c>
      <c r="P1046" s="1">
        <v>2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56</v>
      </c>
      <c r="Y1046" s="1">
        <v>2238</v>
      </c>
      <c r="Z1046" s="1">
        <v>0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1</v>
      </c>
      <c r="AI1046" s="1">
        <v>488</v>
      </c>
      <c r="AJ1046" s="2">
        <v>42611</v>
      </c>
      <c r="AL1046" t="str">
        <f t="shared" si="17"/>
        <v>497,0,1,22,397,19,69,12,0,9,1,4,4,8,2,0,0,0,0,0,0,0,56,2238,0,1,0,0,0,0,0,0,1,488,42611</v>
      </c>
    </row>
    <row r="1047" spans="1:38" x14ac:dyDescent="0.25">
      <c r="A1047" s="1">
        <v>16860</v>
      </c>
      <c r="B1047" s="1">
        <v>24</v>
      </c>
      <c r="C1047" s="1">
        <v>1</v>
      </c>
      <c r="D1047" s="1">
        <v>1</v>
      </c>
      <c r="E1047" s="1">
        <v>19</v>
      </c>
      <c r="F1047" s="1">
        <v>10</v>
      </c>
      <c r="G1047" s="1">
        <v>4</v>
      </c>
      <c r="H1047" s="1">
        <v>4</v>
      </c>
      <c r="I1047" s="1">
        <v>3</v>
      </c>
      <c r="J1047" s="1">
        <v>3</v>
      </c>
      <c r="K1047" s="1">
        <v>14</v>
      </c>
      <c r="L1047" s="1">
        <v>3</v>
      </c>
      <c r="M1047" s="1">
        <v>1</v>
      </c>
      <c r="N1047" s="1">
        <v>1</v>
      </c>
      <c r="O1047" s="1">
        <v>3</v>
      </c>
      <c r="P1047" s="1">
        <v>7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59</v>
      </c>
      <c r="Y1047" s="1">
        <v>2814</v>
      </c>
      <c r="Z1047" s="1">
        <v>0</v>
      </c>
      <c r="AA1047" s="1">
        <v>1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10</v>
      </c>
      <c r="AJ1047" s="2">
        <v>42035</v>
      </c>
      <c r="AL1047" t="str">
        <f t="shared" si="17"/>
        <v>24,1,1,19,10,4,4,3,3,14,3,1,1,3,7,0,0,0,0,0,0,0,59,2814,0,1,0,0,0,0,1,0,0,10,42035</v>
      </c>
    </row>
    <row r="1048" spans="1:38" x14ac:dyDescent="0.25">
      <c r="A1048" s="1">
        <v>87305</v>
      </c>
      <c r="B1048" s="1">
        <v>1072</v>
      </c>
      <c r="C1048" s="1">
        <v>0</v>
      </c>
      <c r="D1048" s="1">
        <v>0</v>
      </c>
      <c r="E1048" s="1">
        <v>19</v>
      </c>
      <c r="F1048" s="1">
        <v>345</v>
      </c>
      <c r="G1048" s="1">
        <v>25</v>
      </c>
      <c r="H1048" s="1">
        <v>501</v>
      </c>
      <c r="I1048" s="1">
        <v>63</v>
      </c>
      <c r="J1048" s="1">
        <v>138</v>
      </c>
      <c r="K1048" s="1">
        <v>80</v>
      </c>
      <c r="L1048" s="1">
        <v>1</v>
      </c>
      <c r="M1048" s="1">
        <v>5</v>
      </c>
      <c r="N1048" s="1">
        <v>3</v>
      </c>
      <c r="O1048" s="1">
        <v>8</v>
      </c>
      <c r="P1048" s="1">
        <v>2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>
        <v>0</v>
      </c>
      <c r="W1048" s="1">
        <v>1</v>
      </c>
      <c r="X1048" s="1">
        <v>60</v>
      </c>
      <c r="Y1048" s="1">
        <v>2803</v>
      </c>
      <c r="Z1048" s="1">
        <v>1</v>
      </c>
      <c r="AA1048" s="1">
        <v>0</v>
      </c>
      <c r="AB1048" s="1">
        <v>0</v>
      </c>
      <c r="AC1048" s="1">
        <v>0</v>
      </c>
      <c r="AD1048" s="1">
        <v>0</v>
      </c>
      <c r="AE1048" s="1">
        <v>1</v>
      </c>
      <c r="AF1048" s="1">
        <v>0</v>
      </c>
      <c r="AG1048" s="1">
        <v>0</v>
      </c>
      <c r="AH1048" s="1">
        <v>0</v>
      </c>
      <c r="AI1048" s="1">
        <v>992</v>
      </c>
      <c r="AJ1048" s="2">
        <v>42046</v>
      </c>
      <c r="AL1048" t="str">
        <f t="shared" si="17"/>
        <v>1072,0,0,19,345,25,501,63,138,80,1,5,3,8,2,0,0,0,0,1,0,1,60,2803,1,0,0,0,0,1,0,0,0,992,42046</v>
      </c>
    </row>
    <row r="1049" spans="1:38" x14ac:dyDescent="0.25">
      <c r="A1049" s="1">
        <v>64176</v>
      </c>
      <c r="B1049" s="1">
        <v>1677</v>
      </c>
      <c r="C1049" s="1">
        <v>0</v>
      </c>
      <c r="D1049" s="1">
        <v>1</v>
      </c>
      <c r="E1049" s="1">
        <v>52</v>
      </c>
      <c r="F1049" s="1">
        <v>1215</v>
      </c>
      <c r="G1049" s="1">
        <v>33</v>
      </c>
      <c r="H1049" s="1">
        <v>249</v>
      </c>
      <c r="I1049" s="1">
        <v>64</v>
      </c>
      <c r="J1049" s="1">
        <v>116</v>
      </c>
      <c r="K1049" s="1">
        <v>149</v>
      </c>
      <c r="L1049" s="1">
        <v>8</v>
      </c>
      <c r="M1049" s="1">
        <v>8</v>
      </c>
      <c r="N1049" s="1">
        <v>9</v>
      </c>
      <c r="O1049" s="1">
        <v>8</v>
      </c>
      <c r="P1049" s="1">
        <v>6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55</v>
      </c>
      <c r="Y1049" s="1">
        <v>2854</v>
      </c>
      <c r="Z1049" s="1">
        <v>1</v>
      </c>
      <c r="AA1049" s="1">
        <v>0</v>
      </c>
      <c r="AB1049" s="1">
        <v>0</v>
      </c>
      <c r="AC1049" s="1">
        <v>0</v>
      </c>
      <c r="AD1049" s="1">
        <v>0</v>
      </c>
      <c r="AE1049" s="1">
        <v>1</v>
      </c>
      <c r="AF1049" s="1">
        <v>0</v>
      </c>
      <c r="AG1049" s="1">
        <v>0</v>
      </c>
      <c r="AH1049" s="1">
        <v>0</v>
      </c>
      <c r="AI1049" s="1">
        <v>1528</v>
      </c>
      <c r="AJ1049" s="2">
        <v>41995</v>
      </c>
      <c r="AL1049" t="str">
        <f t="shared" si="17"/>
        <v>1677,0,1,52,1215,33,249,64,116,149,8,8,9,8,6,0,0,0,0,0,0,0,55,2854,1,0,0,0,0,1,0,0,0,1528,41995</v>
      </c>
    </row>
    <row r="1050" spans="1:38" x14ac:dyDescent="0.25">
      <c r="A1050" s="1">
        <v>22304</v>
      </c>
      <c r="B1050" s="1">
        <v>16</v>
      </c>
      <c r="C1050" s="1">
        <v>0</v>
      </c>
      <c r="D1050" s="1">
        <v>0</v>
      </c>
      <c r="E1050" s="1">
        <v>91</v>
      </c>
      <c r="F1050" s="1">
        <v>3</v>
      </c>
      <c r="G1050" s="1">
        <v>2</v>
      </c>
      <c r="H1050" s="1">
        <v>7</v>
      </c>
      <c r="I1050" s="1">
        <v>0</v>
      </c>
      <c r="J1050" s="1">
        <v>4</v>
      </c>
      <c r="K1050" s="1">
        <v>2</v>
      </c>
      <c r="L1050" s="1">
        <v>1</v>
      </c>
      <c r="M1050" s="1">
        <v>1</v>
      </c>
      <c r="N1050" s="1">
        <v>0</v>
      </c>
      <c r="O1050" s="1">
        <v>2</v>
      </c>
      <c r="P1050" s="1">
        <v>8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64</v>
      </c>
      <c r="Y1050" s="1">
        <v>2853</v>
      </c>
      <c r="Z1050" s="1">
        <v>1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0</v>
      </c>
      <c r="AH1050" s="1">
        <v>0</v>
      </c>
      <c r="AI1050" s="1">
        <v>14</v>
      </c>
      <c r="AJ1050" s="2">
        <v>41996</v>
      </c>
      <c r="AL1050" t="str">
        <f t="shared" ref="AL1050:AL1113" si="18">_xlfn.TEXTJOIN(",",TRUE,B1050:AJ1050)</f>
        <v>16,0,0,91,3,2,7,0,4,2,1,1,0,2,8,0,0,0,0,0,0,0,64,2853,1,0,0,0,0,0,1,0,0,14,41996</v>
      </c>
    </row>
    <row r="1051" spans="1:38" x14ac:dyDescent="0.25">
      <c r="A1051" s="1">
        <v>67023</v>
      </c>
      <c r="B1051" s="1">
        <v>889</v>
      </c>
      <c r="C1051" s="1">
        <v>0</v>
      </c>
      <c r="D1051" s="1">
        <v>0</v>
      </c>
      <c r="E1051" s="1">
        <v>93</v>
      </c>
      <c r="F1051" s="1">
        <v>444</v>
      </c>
      <c r="G1051" s="1">
        <v>44</v>
      </c>
      <c r="H1051" s="1">
        <v>382</v>
      </c>
      <c r="I1051" s="1">
        <v>11</v>
      </c>
      <c r="J1051" s="1">
        <v>8</v>
      </c>
      <c r="K1051" s="1">
        <v>17</v>
      </c>
      <c r="L1051" s="1">
        <v>1</v>
      </c>
      <c r="M1051" s="1">
        <v>3</v>
      </c>
      <c r="N1051" s="1">
        <v>7</v>
      </c>
      <c r="O1051" s="1">
        <v>13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1</v>
      </c>
      <c r="W1051" s="1">
        <v>0</v>
      </c>
      <c r="X1051" s="1">
        <v>42</v>
      </c>
      <c r="Y1051" s="1">
        <v>2276</v>
      </c>
      <c r="Z1051" s="1">
        <v>0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872</v>
      </c>
      <c r="AJ1051" s="2">
        <v>42573</v>
      </c>
      <c r="AL1051" t="str">
        <f t="shared" si="18"/>
        <v>889,0,0,93,444,44,382,11,8,17,1,3,7,13,2,0,0,0,0,0,1,0,42,2276,0,1,0,0,0,0,1,0,0,872,42573</v>
      </c>
    </row>
    <row r="1052" spans="1:38" x14ac:dyDescent="0.25">
      <c r="A1052" s="1">
        <v>32892</v>
      </c>
      <c r="B1052" s="1">
        <v>44</v>
      </c>
      <c r="C1052" s="1">
        <v>1</v>
      </c>
      <c r="D1052" s="1">
        <v>0</v>
      </c>
      <c r="E1052" s="1">
        <v>78</v>
      </c>
      <c r="F1052" s="1">
        <v>26</v>
      </c>
      <c r="G1052" s="1">
        <v>0</v>
      </c>
      <c r="H1052" s="1">
        <v>15</v>
      </c>
      <c r="I1052" s="1">
        <v>2</v>
      </c>
      <c r="J1052" s="1">
        <v>1</v>
      </c>
      <c r="K1052" s="1">
        <v>2</v>
      </c>
      <c r="L1052" s="1">
        <v>2</v>
      </c>
      <c r="M1052" s="1">
        <v>3</v>
      </c>
      <c r="N1052" s="1">
        <v>0</v>
      </c>
      <c r="O1052" s="1">
        <v>3</v>
      </c>
      <c r="P1052" s="1">
        <v>8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49</v>
      </c>
      <c r="Y1052" s="1">
        <v>2194</v>
      </c>
      <c r="Z1052" s="1">
        <v>0</v>
      </c>
      <c r="AA1052" s="1">
        <v>0</v>
      </c>
      <c r="AB1052" s="1">
        <v>0</v>
      </c>
      <c r="AC1052" s="1">
        <v>1</v>
      </c>
      <c r="AD1052" s="1">
        <v>0</v>
      </c>
      <c r="AE1052" s="1">
        <v>0</v>
      </c>
      <c r="AF1052" s="1">
        <v>0</v>
      </c>
      <c r="AG1052" s="1">
        <v>0</v>
      </c>
      <c r="AH1052" s="1">
        <v>1</v>
      </c>
      <c r="AI1052" s="1">
        <v>42</v>
      </c>
      <c r="AJ1052" s="2">
        <v>42655</v>
      </c>
      <c r="AL1052" t="str">
        <f t="shared" si="18"/>
        <v>44,1,0,78,26,0,15,2,1,2,2,3,0,3,8,0,0,0,0,0,0,0,49,2194,0,0,0,1,0,0,0,0,1,42,42655</v>
      </c>
    </row>
    <row r="1053" spans="1:38" x14ac:dyDescent="0.25">
      <c r="A1053" s="1">
        <v>70713</v>
      </c>
      <c r="B1053" s="1">
        <v>1287</v>
      </c>
      <c r="C1053" s="1">
        <v>0</v>
      </c>
      <c r="D1053" s="1">
        <v>1</v>
      </c>
      <c r="E1053" s="1">
        <v>23</v>
      </c>
      <c r="F1053" s="1">
        <v>736</v>
      </c>
      <c r="G1053" s="1">
        <v>114</v>
      </c>
      <c r="H1053" s="1">
        <v>279</v>
      </c>
      <c r="I1053" s="1">
        <v>82</v>
      </c>
      <c r="J1053" s="1">
        <v>76</v>
      </c>
      <c r="K1053" s="1">
        <v>190</v>
      </c>
      <c r="L1053" s="1">
        <v>6</v>
      </c>
      <c r="M1053" s="1">
        <v>5</v>
      </c>
      <c r="N1053" s="1">
        <v>6</v>
      </c>
      <c r="O1053" s="1">
        <v>8</v>
      </c>
      <c r="P1053" s="1">
        <v>3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54</v>
      </c>
      <c r="Y1053" s="1">
        <v>2732</v>
      </c>
      <c r="Z1053" s="1">
        <v>0</v>
      </c>
      <c r="AA1053" s="1">
        <v>0</v>
      </c>
      <c r="AB1053" s="1">
        <v>0</v>
      </c>
      <c r="AC1053" s="1">
        <v>1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1097</v>
      </c>
      <c r="AJ1053" s="2">
        <v>42117</v>
      </c>
      <c r="AL1053" t="str">
        <f t="shared" si="18"/>
        <v>1287,0,1,23,736,114,279,82,76,190,6,5,6,8,3,0,0,0,0,0,0,0,54,2732,0,0,0,1,0,0,1,0,0,1097,42117</v>
      </c>
    </row>
    <row r="1054" spans="1:38" x14ac:dyDescent="0.25">
      <c r="A1054" s="1">
        <v>59925</v>
      </c>
      <c r="B1054" s="1">
        <v>710</v>
      </c>
      <c r="C1054" s="1">
        <v>0</v>
      </c>
      <c r="D1054" s="1">
        <v>1</v>
      </c>
      <c r="E1054" s="1">
        <v>83</v>
      </c>
      <c r="F1054" s="1">
        <v>473</v>
      </c>
      <c r="G1054" s="1">
        <v>21</v>
      </c>
      <c r="H1054" s="1">
        <v>176</v>
      </c>
      <c r="I1054" s="1">
        <v>19</v>
      </c>
      <c r="J1054" s="1">
        <v>21</v>
      </c>
      <c r="K1054" s="1">
        <v>56</v>
      </c>
      <c r="L1054" s="1">
        <v>3</v>
      </c>
      <c r="M1054" s="1">
        <v>9</v>
      </c>
      <c r="N1054" s="1">
        <v>2</v>
      </c>
      <c r="O1054" s="1">
        <v>9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65</v>
      </c>
      <c r="Y1054" s="1">
        <v>2735</v>
      </c>
      <c r="Z1054" s="1">
        <v>0</v>
      </c>
      <c r="AA1054" s="1">
        <v>0</v>
      </c>
      <c r="AB1054" s="1">
        <v>0</v>
      </c>
      <c r="AC1054" s="1">
        <v>1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654</v>
      </c>
      <c r="AJ1054" s="2">
        <v>42114</v>
      </c>
      <c r="AL1054" t="str">
        <f t="shared" si="18"/>
        <v>710,0,1,83,473,21,176,19,21,56,3,9,2,9,6,0,0,0,0,0,0,0,65,2735,0,0,0,1,0,0,1,0,0,654,42114</v>
      </c>
    </row>
    <row r="1055" spans="1:38" x14ac:dyDescent="0.25">
      <c r="A1055" s="1">
        <v>39722</v>
      </c>
      <c r="B1055" s="1">
        <v>39</v>
      </c>
      <c r="C1055" s="1">
        <v>0</v>
      </c>
      <c r="D1055" s="1">
        <v>1</v>
      </c>
      <c r="E1055" s="1">
        <v>92</v>
      </c>
      <c r="F1055" s="1">
        <v>32</v>
      </c>
      <c r="G1055" s="1">
        <v>0</v>
      </c>
      <c r="H1055" s="1">
        <v>5</v>
      </c>
      <c r="I1055" s="1">
        <v>2</v>
      </c>
      <c r="J1055" s="1">
        <v>0</v>
      </c>
      <c r="K1055" s="1">
        <v>8</v>
      </c>
      <c r="L1055" s="1">
        <v>2</v>
      </c>
      <c r="M1055" s="1">
        <v>2</v>
      </c>
      <c r="N1055" s="1">
        <v>0</v>
      </c>
      <c r="O1055" s="1">
        <v>3</v>
      </c>
      <c r="P1055" s="1">
        <v>5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67</v>
      </c>
      <c r="Y1055" s="1">
        <v>2284</v>
      </c>
      <c r="Z1055" s="1">
        <v>0</v>
      </c>
      <c r="AA1055" s="1">
        <v>1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31</v>
      </c>
      <c r="AJ1055" s="2">
        <v>42565</v>
      </c>
      <c r="AL1055" t="str">
        <f t="shared" si="18"/>
        <v>39,0,1,92,32,0,5,2,0,8,2,2,0,3,5,0,0,0,0,0,0,0,67,2284,0,1,0,0,0,0,1,0,0,31,42565</v>
      </c>
    </row>
    <row r="1056" spans="1:38" x14ac:dyDescent="0.25">
      <c r="A1056" s="1">
        <v>46610</v>
      </c>
      <c r="B1056" s="1">
        <v>342</v>
      </c>
      <c r="C1056" s="1">
        <v>0</v>
      </c>
      <c r="D1056" s="1">
        <v>0</v>
      </c>
      <c r="E1056" s="1">
        <v>4</v>
      </c>
      <c r="F1056" s="1">
        <v>288</v>
      </c>
      <c r="G1056" s="1">
        <v>10</v>
      </c>
      <c r="H1056" s="1">
        <v>30</v>
      </c>
      <c r="I1056" s="1">
        <v>4</v>
      </c>
      <c r="J1056" s="1">
        <v>10</v>
      </c>
      <c r="K1056" s="1">
        <v>125</v>
      </c>
      <c r="L1056" s="1">
        <v>1</v>
      </c>
      <c r="M1056" s="1">
        <v>6</v>
      </c>
      <c r="N1056" s="1">
        <v>1</v>
      </c>
      <c r="O1056" s="1">
        <v>6</v>
      </c>
      <c r="P1056" s="1">
        <v>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62</v>
      </c>
      <c r="Y1056" s="1">
        <v>2505</v>
      </c>
      <c r="Z1056" s="1">
        <v>0</v>
      </c>
      <c r="AA1056" s="1">
        <v>0</v>
      </c>
      <c r="AB1056" s="1">
        <v>0</v>
      </c>
      <c r="AC1056" s="1">
        <v>1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217</v>
      </c>
      <c r="AJ1056" s="2">
        <v>42344</v>
      </c>
      <c r="AL1056" t="str">
        <f t="shared" si="18"/>
        <v>342,0,0,4,288,10,30,4,10,125,1,6,1,6,6,0,0,0,0,0,0,0,62,2505,0,0,0,1,0,0,1,0,0,217,42344</v>
      </c>
    </row>
    <row r="1057" spans="1:38" x14ac:dyDescent="0.25">
      <c r="A1057" s="1">
        <v>88347</v>
      </c>
      <c r="B1057" s="1">
        <v>1998</v>
      </c>
      <c r="C1057" s="1">
        <v>0</v>
      </c>
      <c r="D1057" s="1">
        <v>0</v>
      </c>
      <c r="E1057" s="1">
        <v>32</v>
      </c>
      <c r="F1057" s="1">
        <v>1050</v>
      </c>
      <c r="G1057" s="1">
        <v>178</v>
      </c>
      <c r="H1057" s="1">
        <v>555</v>
      </c>
      <c r="I1057" s="1">
        <v>77</v>
      </c>
      <c r="J1057" s="1">
        <v>138</v>
      </c>
      <c r="K1057" s="1">
        <v>118</v>
      </c>
      <c r="L1057" s="1">
        <v>1</v>
      </c>
      <c r="M1057" s="1">
        <v>4</v>
      </c>
      <c r="N1057" s="1">
        <v>7</v>
      </c>
      <c r="O1057" s="1">
        <v>9</v>
      </c>
      <c r="P1057" s="1">
        <v>1</v>
      </c>
      <c r="Q1057" s="1">
        <v>1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59</v>
      </c>
      <c r="Y1057" s="1">
        <v>2520</v>
      </c>
      <c r="Z1057" s="1">
        <v>0</v>
      </c>
      <c r="AA1057" s="1">
        <v>0</v>
      </c>
      <c r="AB1057" s="1">
        <v>0</v>
      </c>
      <c r="AC1057" s="1">
        <v>1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1880</v>
      </c>
      <c r="AJ1057" s="2">
        <v>42329</v>
      </c>
      <c r="AL1057" t="str">
        <f t="shared" si="18"/>
        <v>1998,0,0,32,1050,178,555,77,138,118,1,4,7,9,1,1,0,0,0,0,0,0,59,2520,0,0,0,1,0,0,1,0,0,1880,42329</v>
      </c>
    </row>
    <row r="1058" spans="1:38" x14ac:dyDescent="0.25">
      <c r="A1058" s="1">
        <v>87171</v>
      </c>
      <c r="B1058" s="1">
        <v>1254</v>
      </c>
      <c r="C1058" s="1">
        <v>0</v>
      </c>
      <c r="D1058" s="1">
        <v>0</v>
      </c>
      <c r="E1058" s="1">
        <v>27</v>
      </c>
      <c r="F1058" s="1">
        <v>1001</v>
      </c>
      <c r="G1058" s="1">
        <v>44</v>
      </c>
      <c r="H1058" s="1">
        <v>107</v>
      </c>
      <c r="I1058" s="1">
        <v>58</v>
      </c>
      <c r="J1058" s="1">
        <v>44</v>
      </c>
      <c r="K1058" s="1">
        <v>44</v>
      </c>
      <c r="L1058" s="1">
        <v>1</v>
      </c>
      <c r="M1058" s="1">
        <v>6</v>
      </c>
      <c r="N1058" s="1">
        <v>7</v>
      </c>
      <c r="O1058" s="1">
        <v>11</v>
      </c>
      <c r="P1058" s="1">
        <v>2</v>
      </c>
      <c r="Q1058" s="1">
        <v>0</v>
      </c>
      <c r="R1058" s="1">
        <v>0</v>
      </c>
      <c r="S1058" s="1">
        <v>1</v>
      </c>
      <c r="T1058" s="1">
        <v>0</v>
      </c>
      <c r="U1058" s="1">
        <v>1</v>
      </c>
      <c r="V1058" s="1">
        <v>0</v>
      </c>
      <c r="W1058" s="1">
        <v>0</v>
      </c>
      <c r="X1058" s="1">
        <v>39</v>
      </c>
      <c r="Y1058" s="1">
        <v>2583</v>
      </c>
      <c r="Z1058" s="1">
        <v>0</v>
      </c>
      <c r="AA1058" s="1">
        <v>1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1</v>
      </c>
      <c r="AI1058" s="1">
        <v>1210</v>
      </c>
      <c r="AJ1058" s="2">
        <v>42266</v>
      </c>
      <c r="AL1058" t="str">
        <f t="shared" si="18"/>
        <v>1254,0,0,27,1001,44,107,58,44,44,1,6,7,11,2,0,0,1,0,1,0,0,39,2583,0,1,0,0,0,0,0,0,1,1210,42266</v>
      </c>
    </row>
    <row r="1059" spans="1:38" x14ac:dyDescent="0.25">
      <c r="A1059" s="1">
        <v>26907</v>
      </c>
      <c r="B1059" s="1">
        <v>20</v>
      </c>
      <c r="C1059" s="1">
        <v>1</v>
      </c>
      <c r="D1059" s="1">
        <v>1</v>
      </c>
      <c r="E1059" s="1">
        <v>10</v>
      </c>
      <c r="F1059" s="1">
        <v>9</v>
      </c>
      <c r="G1059" s="1">
        <v>1</v>
      </c>
      <c r="H1059" s="1">
        <v>7</v>
      </c>
      <c r="I1059" s="1">
        <v>0</v>
      </c>
      <c r="J1059" s="1">
        <v>3</v>
      </c>
      <c r="K1059" s="1">
        <v>2</v>
      </c>
      <c r="L1059" s="1">
        <v>2</v>
      </c>
      <c r="M1059" s="1">
        <v>1</v>
      </c>
      <c r="N1059" s="1">
        <v>0</v>
      </c>
      <c r="O1059" s="1">
        <v>3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44</v>
      </c>
      <c r="Y1059" s="1">
        <v>2472</v>
      </c>
      <c r="Z1059" s="1">
        <v>0</v>
      </c>
      <c r="AA1059" s="1">
        <v>0</v>
      </c>
      <c r="AB1059" s="1">
        <v>0</v>
      </c>
      <c r="AC1059" s="1">
        <v>1</v>
      </c>
      <c r="AD1059" s="1">
        <v>0</v>
      </c>
      <c r="AE1059" s="1">
        <v>1</v>
      </c>
      <c r="AF1059" s="1">
        <v>0</v>
      </c>
      <c r="AG1059" s="1">
        <v>0</v>
      </c>
      <c r="AH1059" s="1">
        <v>0</v>
      </c>
      <c r="AI1059" s="1">
        <v>18</v>
      </c>
      <c r="AJ1059" s="2">
        <v>42377</v>
      </c>
      <c r="AL1059" t="str">
        <f t="shared" si="18"/>
        <v>20,1,1,10,9,1,7,0,3,2,2,1,0,3,7,0,0,0,0,0,0,0,44,2472,0,0,0,1,0,1,0,0,0,18,42377</v>
      </c>
    </row>
    <row r="1060" spans="1:38" x14ac:dyDescent="0.25">
      <c r="A1060" s="1">
        <v>50014</v>
      </c>
      <c r="B1060" s="1">
        <v>354</v>
      </c>
      <c r="C1060" s="1">
        <v>1</v>
      </c>
      <c r="D1060" s="1">
        <v>0</v>
      </c>
      <c r="E1060" s="1">
        <v>9</v>
      </c>
      <c r="F1060" s="1">
        <v>234</v>
      </c>
      <c r="G1060" s="1">
        <v>14</v>
      </c>
      <c r="H1060" s="1">
        <v>77</v>
      </c>
      <c r="I1060" s="1">
        <v>19</v>
      </c>
      <c r="J1060" s="1">
        <v>10</v>
      </c>
      <c r="K1060" s="1">
        <v>42</v>
      </c>
      <c r="L1060" s="1">
        <v>2</v>
      </c>
      <c r="M1060" s="1">
        <v>4</v>
      </c>
      <c r="N1060" s="1">
        <v>1</v>
      </c>
      <c r="O1060" s="1">
        <v>8</v>
      </c>
      <c r="P1060" s="1">
        <v>5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52</v>
      </c>
      <c r="Y1060" s="1">
        <v>2317</v>
      </c>
      <c r="Z1060" s="1">
        <v>0</v>
      </c>
      <c r="AA1060" s="1">
        <v>0</v>
      </c>
      <c r="AB1060" s="1">
        <v>1</v>
      </c>
      <c r="AC1060" s="1">
        <v>0</v>
      </c>
      <c r="AD1060" s="1">
        <v>0</v>
      </c>
      <c r="AE1060" s="1">
        <v>0</v>
      </c>
      <c r="AF1060" s="1">
        <v>0</v>
      </c>
      <c r="AG1060" s="1">
        <v>1</v>
      </c>
      <c r="AH1060" s="1">
        <v>0</v>
      </c>
      <c r="AI1060" s="1">
        <v>312</v>
      </c>
      <c r="AJ1060" s="2">
        <v>42532</v>
      </c>
      <c r="AL1060" t="str">
        <f t="shared" si="18"/>
        <v>354,1,0,9,234,14,77,19,10,42,2,4,1,8,5,0,0,0,0,0,0,0,52,2317,0,0,1,0,0,0,0,1,0,312,42532</v>
      </c>
    </row>
    <row r="1061" spans="1:38" x14ac:dyDescent="0.25">
      <c r="A1061" s="1">
        <v>41014</v>
      </c>
      <c r="B1061" s="1">
        <v>17</v>
      </c>
      <c r="C1061" s="1">
        <v>1</v>
      </c>
      <c r="D1061" s="1">
        <v>0</v>
      </c>
      <c r="E1061" s="1">
        <v>65</v>
      </c>
      <c r="F1061" s="1">
        <v>7</v>
      </c>
      <c r="G1061" s="1">
        <v>2</v>
      </c>
      <c r="H1061" s="1">
        <v>6</v>
      </c>
      <c r="I1061" s="1">
        <v>2</v>
      </c>
      <c r="J1061" s="1">
        <v>0</v>
      </c>
      <c r="K1061" s="1">
        <v>3</v>
      </c>
      <c r="L1061" s="1">
        <v>1</v>
      </c>
      <c r="M1061" s="1">
        <v>1</v>
      </c>
      <c r="N1061" s="1">
        <v>0</v>
      </c>
      <c r="O1061" s="1">
        <v>2</v>
      </c>
      <c r="P1061" s="1">
        <v>7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42</v>
      </c>
      <c r="Y1061" s="1">
        <v>2592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1</v>
      </c>
      <c r="AI1061" s="1">
        <v>14</v>
      </c>
      <c r="AJ1061" s="2">
        <v>42257</v>
      </c>
      <c r="AL1061" t="str">
        <f t="shared" si="18"/>
        <v>17,1,0,65,7,2,6,2,0,3,1,1,0,2,7,0,0,0,0,0,0,0,42,2592,0,1,0,0,0,0,0,0,1,14,42257</v>
      </c>
    </row>
    <row r="1062" spans="1:38" x14ac:dyDescent="0.25">
      <c r="A1062" s="1">
        <v>66294</v>
      </c>
      <c r="B1062" s="1">
        <v>850</v>
      </c>
      <c r="C1062" s="1">
        <v>0</v>
      </c>
      <c r="D1062" s="1">
        <v>0</v>
      </c>
      <c r="E1062" s="1">
        <v>68</v>
      </c>
      <c r="F1062" s="1">
        <v>251</v>
      </c>
      <c r="G1062" s="1">
        <v>108</v>
      </c>
      <c r="H1062" s="1">
        <v>334</v>
      </c>
      <c r="I1062" s="1">
        <v>65</v>
      </c>
      <c r="J1062" s="1">
        <v>92</v>
      </c>
      <c r="K1062" s="1">
        <v>117</v>
      </c>
      <c r="L1062" s="1">
        <v>1</v>
      </c>
      <c r="M1062" s="1">
        <v>4</v>
      </c>
      <c r="N1062" s="1">
        <v>3</v>
      </c>
      <c r="O1062" s="1">
        <v>5</v>
      </c>
      <c r="P1062" s="1">
        <v>2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55</v>
      </c>
      <c r="Y1062" s="1">
        <v>2263</v>
      </c>
      <c r="Z1062" s="1">
        <v>0</v>
      </c>
      <c r="AA1062" s="1">
        <v>0</v>
      </c>
      <c r="AB1062" s="1">
        <v>1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733</v>
      </c>
      <c r="AJ1062" s="2">
        <v>42586</v>
      </c>
      <c r="AL1062" t="str">
        <f t="shared" si="18"/>
        <v>850,0,0,68,251,108,334,65,92,117,1,4,3,5,2,0,0,0,0,0,0,0,55,2263,0,0,1,0,0,0,1,0,0,733,42586</v>
      </c>
    </row>
    <row r="1063" spans="1:38" x14ac:dyDescent="0.25">
      <c r="A1063" s="1">
        <v>65706</v>
      </c>
      <c r="B1063" s="1">
        <v>1070</v>
      </c>
      <c r="C1063" s="1">
        <v>0</v>
      </c>
      <c r="D1063" s="1">
        <v>0</v>
      </c>
      <c r="E1063" s="1">
        <v>77</v>
      </c>
      <c r="F1063" s="1">
        <v>918</v>
      </c>
      <c r="G1063" s="1">
        <v>10</v>
      </c>
      <c r="H1063" s="1">
        <v>129</v>
      </c>
      <c r="I1063" s="1">
        <v>13</v>
      </c>
      <c r="J1063" s="1">
        <v>0</v>
      </c>
      <c r="K1063" s="1">
        <v>129</v>
      </c>
      <c r="L1063" s="1">
        <v>1</v>
      </c>
      <c r="M1063" s="1">
        <v>11</v>
      </c>
      <c r="N1063" s="1">
        <v>3</v>
      </c>
      <c r="O1063" s="1">
        <v>12</v>
      </c>
      <c r="P1063" s="1">
        <v>7</v>
      </c>
      <c r="Q1063" s="1">
        <v>0</v>
      </c>
      <c r="R1063" s="1">
        <v>1</v>
      </c>
      <c r="S1063" s="1">
        <v>0</v>
      </c>
      <c r="T1063" s="1">
        <v>1</v>
      </c>
      <c r="U1063" s="1">
        <v>1</v>
      </c>
      <c r="V1063" s="1">
        <v>0</v>
      </c>
      <c r="W1063" s="1">
        <v>1</v>
      </c>
      <c r="X1063" s="1">
        <v>50</v>
      </c>
      <c r="Y1063" s="1">
        <v>2525</v>
      </c>
      <c r="Z1063" s="1">
        <v>1</v>
      </c>
      <c r="AA1063" s="1">
        <v>0</v>
      </c>
      <c r="AB1063" s="1">
        <v>0</v>
      </c>
      <c r="AC1063" s="1">
        <v>0</v>
      </c>
      <c r="AD1063" s="1">
        <v>0</v>
      </c>
      <c r="AE1063" s="1">
        <v>1</v>
      </c>
      <c r="AF1063" s="1">
        <v>0</v>
      </c>
      <c r="AG1063" s="1">
        <v>0</v>
      </c>
      <c r="AH1063" s="1">
        <v>0</v>
      </c>
      <c r="AI1063" s="1">
        <v>941</v>
      </c>
      <c r="AJ1063" s="2">
        <v>42324</v>
      </c>
      <c r="AL1063" t="str">
        <f t="shared" si="18"/>
        <v>1070,0,0,77,918,10,129,13,0,129,1,11,3,12,7,0,1,0,1,1,0,1,50,2525,1,0,0,0,0,1,0,0,0,941,42324</v>
      </c>
    </row>
    <row r="1064" spans="1:38" x14ac:dyDescent="0.25">
      <c r="A1064" s="1">
        <v>75154</v>
      </c>
      <c r="B1064" s="1">
        <v>1061</v>
      </c>
      <c r="C1064" s="1">
        <v>0</v>
      </c>
      <c r="D1064" s="1">
        <v>1</v>
      </c>
      <c r="E1064" s="1">
        <v>79</v>
      </c>
      <c r="F1064" s="1">
        <v>543</v>
      </c>
      <c r="G1064" s="1">
        <v>10</v>
      </c>
      <c r="H1064" s="1">
        <v>205</v>
      </c>
      <c r="I1064" s="1">
        <v>160</v>
      </c>
      <c r="J1064" s="1">
        <v>143</v>
      </c>
      <c r="K1064" s="1">
        <v>82</v>
      </c>
      <c r="L1064" s="1">
        <v>1</v>
      </c>
      <c r="M1064" s="1">
        <v>6</v>
      </c>
      <c r="N1064" s="1">
        <v>3</v>
      </c>
      <c r="O1064" s="1">
        <v>6</v>
      </c>
      <c r="P1064" s="1">
        <v>3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62</v>
      </c>
      <c r="Y1064" s="1">
        <v>2822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1</v>
      </c>
      <c r="AH1064" s="1">
        <v>0</v>
      </c>
      <c r="AI1064" s="1">
        <v>979</v>
      </c>
      <c r="AJ1064" s="2">
        <v>42027</v>
      </c>
      <c r="AL1064" t="str">
        <f t="shared" si="18"/>
        <v>1061,0,1,79,543,10,205,160,143,82,1,6,3,6,3,0,0,0,0,0,0,1,62,2822,0,0,1,0,0,0,0,1,0,979,42027</v>
      </c>
    </row>
    <row r="1065" spans="1:38" x14ac:dyDescent="0.25">
      <c r="A1065" s="1">
        <v>40479</v>
      </c>
      <c r="B1065" s="1">
        <v>15</v>
      </c>
      <c r="C1065" s="1">
        <v>1</v>
      </c>
      <c r="D1065" s="1">
        <v>0</v>
      </c>
      <c r="E1065" s="1">
        <v>95</v>
      </c>
      <c r="F1065" s="1">
        <v>5</v>
      </c>
      <c r="G1065" s="1">
        <v>0</v>
      </c>
      <c r="H1065" s="1">
        <v>8</v>
      </c>
      <c r="I1065" s="1">
        <v>2</v>
      </c>
      <c r="J1065" s="1">
        <v>0</v>
      </c>
      <c r="K1065" s="1">
        <v>0</v>
      </c>
      <c r="L1065" s="1">
        <v>1</v>
      </c>
      <c r="M1065" s="1">
        <v>0</v>
      </c>
      <c r="N1065" s="1">
        <v>0</v>
      </c>
      <c r="O1065" s="1">
        <v>3</v>
      </c>
      <c r="P1065" s="1">
        <v>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38</v>
      </c>
      <c r="Y1065" s="1">
        <v>2475</v>
      </c>
      <c r="Z1065" s="1">
        <v>0</v>
      </c>
      <c r="AA1065" s="1">
        <v>0</v>
      </c>
      <c r="AB1065" s="1">
        <v>0</v>
      </c>
      <c r="AC1065" s="1">
        <v>1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15</v>
      </c>
      <c r="AJ1065" s="2">
        <v>42374</v>
      </c>
      <c r="AL1065" t="str">
        <f t="shared" si="18"/>
        <v>15,1,0,95,5,0,8,2,0,0,1,0,0,3,4,0,0,0,0,0,0,0,38,2475,0,0,0,1,0,0,1,0,0,15,42374</v>
      </c>
    </row>
    <row r="1066" spans="1:38" x14ac:dyDescent="0.25">
      <c r="A1066" s="1">
        <v>87195</v>
      </c>
      <c r="B1066" s="1">
        <v>1059</v>
      </c>
      <c r="C1066" s="1">
        <v>0</v>
      </c>
      <c r="D1066" s="1">
        <v>0</v>
      </c>
      <c r="E1066" s="1">
        <v>35</v>
      </c>
      <c r="F1066" s="1">
        <v>217</v>
      </c>
      <c r="G1066" s="1">
        <v>76</v>
      </c>
      <c r="H1066" s="1">
        <v>690</v>
      </c>
      <c r="I1066" s="1">
        <v>50</v>
      </c>
      <c r="J1066" s="1">
        <v>26</v>
      </c>
      <c r="K1066" s="1">
        <v>38</v>
      </c>
      <c r="L1066" s="1">
        <v>1</v>
      </c>
      <c r="M1066" s="1">
        <v>3</v>
      </c>
      <c r="N1066" s="1">
        <v>11</v>
      </c>
      <c r="O1066" s="1">
        <v>5</v>
      </c>
      <c r="P1066" s="1">
        <v>1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61</v>
      </c>
      <c r="Y1066" s="1">
        <v>2211</v>
      </c>
      <c r="Z1066" s="1">
        <v>0</v>
      </c>
      <c r="AA1066" s="1">
        <v>1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1021</v>
      </c>
      <c r="AJ1066" s="2">
        <v>42638</v>
      </c>
      <c r="AL1066" t="str">
        <f t="shared" si="18"/>
        <v>1059,0,0,35,217,76,690,50,26,38,1,3,11,5,1,0,0,0,0,0,0,1,61,2211,0,1,0,0,0,0,1,0,0,1021,42638</v>
      </c>
    </row>
    <row r="1067" spans="1:38" x14ac:dyDescent="0.25">
      <c r="A1067" s="1">
        <v>54233</v>
      </c>
      <c r="B1067" s="1">
        <v>839</v>
      </c>
      <c r="C1067" s="1">
        <v>0</v>
      </c>
      <c r="D1067" s="1">
        <v>1</v>
      </c>
      <c r="E1067" s="1">
        <v>46</v>
      </c>
      <c r="F1067" s="1">
        <v>652</v>
      </c>
      <c r="G1067" s="1">
        <v>8</v>
      </c>
      <c r="H1067" s="1">
        <v>158</v>
      </c>
      <c r="I1067" s="1">
        <v>21</v>
      </c>
      <c r="J1067" s="1">
        <v>0</v>
      </c>
      <c r="K1067" s="1">
        <v>142</v>
      </c>
      <c r="L1067" s="1">
        <v>4</v>
      </c>
      <c r="M1067" s="1">
        <v>11</v>
      </c>
      <c r="N1067" s="1">
        <v>6</v>
      </c>
      <c r="O1067" s="1">
        <v>5</v>
      </c>
      <c r="P1067" s="1">
        <v>8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43</v>
      </c>
      <c r="Y1067" s="1">
        <v>2669</v>
      </c>
      <c r="Z1067" s="1">
        <v>0</v>
      </c>
      <c r="AA1067" s="1">
        <v>1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697</v>
      </c>
      <c r="AJ1067" s="2">
        <v>42180</v>
      </c>
      <c r="AL1067" t="str">
        <f t="shared" si="18"/>
        <v>839,0,1,46,652,8,158,21,0,142,4,11,6,5,8,0,0,0,0,0,0,0,43,2669,0,1,0,0,0,0,1,0,0,697,42180</v>
      </c>
    </row>
    <row r="1068" spans="1:38" x14ac:dyDescent="0.25">
      <c r="A1068" s="1">
        <v>24163</v>
      </c>
      <c r="B1068" s="1">
        <v>15</v>
      </c>
      <c r="C1068" s="1">
        <v>1</v>
      </c>
      <c r="D1068" s="1">
        <v>1</v>
      </c>
      <c r="E1068" s="1">
        <v>3</v>
      </c>
      <c r="F1068" s="1">
        <v>4</v>
      </c>
      <c r="G1068" s="1">
        <v>1</v>
      </c>
      <c r="H1068" s="1">
        <v>7</v>
      </c>
      <c r="I1068" s="1">
        <v>2</v>
      </c>
      <c r="J1068" s="1">
        <v>1</v>
      </c>
      <c r="K1068" s="1">
        <v>2</v>
      </c>
      <c r="L1068" s="1">
        <v>2</v>
      </c>
      <c r="M1068" s="1">
        <v>1</v>
      </c>
      <c r="N1068" s="1">
        <v>0</v>
      </c>
      <c r="O1068" s="1">
        <v>3</v>
      </c>
      <c r="P1068" s="1">
        <v>4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50</v>
      </c>
      <c r="Y1068" s="1">
        <v>2419</v>
      </c>
      <c r="Z1068" s="1">
        <v>0</v>
      </c>
      <c r="AA1068" s="1">
        <v>0</v>
      </c>
      <c r="AB1068" s="1">
        <v>1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13</v>
      </c>
      <c r="AJ1068" s="2">
        <v>42430</v>
      </c>
      <c r="AL1068" t="str">
        <f t="shared" si="18"/>
        <v>15,1,1,3,4,1,7,2,1,2,2,1,0,3,4,0,0,0,0,0,0,0,50,2419,0,0,1,0,0,0,1,0,0,13,42430</v>
      </c>
    </row>
    <row r="1069" spans="1:38" x14ac:dyDescent="0.25">
      <c r="A1069" s="1">
        <v>81698</v>
      </c>
      <c r="B1069" s="1">
        <v>1059</v>
      </c>
      <c r="C1069" s="1">
        <v>0</v>
      </c>
      <c r="D1069" s="1">
        <v>0</v>
      </c>
      <c r="E1069" s="1">
        <v>1</v>
      </c>
      <c r="F1069" s="1">
        <v>709</v>
      </c>
      <c r="G1069" s="1">
        <v>45</v>
      </c>
      <c r="H1069" s="1">
        <v>115</v>
      </c>
      <c r="I1069" s="1">
        <v>30</v>
      </c>
      <c r="J1069" s="1">
        <v>160</v>
      </c>
      <c r="K1069" s="1">
        <v>45</v>
      </c>
      <c r="L1069" s="1">
        <v>1</v>
      </c>
      <c r="M1069" s="1">
        <v>8</v>
      </c>
      <c r="N1069" s="1">
        <v>2</v>
      </c>
      <c r="O1069" s="1">
        <v>5</v>
      </c>
      <c r="P1069" s="1">
        <v>5</v>
      </c>
      <c r="Q1069" s="1">
        <v>1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37</v>
      </c>
      <c r="Y1069" s="1">
        <v>2644</v>
      </c>
      <c r="Z1069" s="1">
        <v>0</v>
      </c>
      <c r="AA1069" s="1">
        <v>0</v>
      </c>
      <c r="AB1069" s="1">
        <v>1</v>
      </c>
      <c r="AC1069" s="1">
        <v>0</v>
      </c>
      <c r="AD1069" s="1">
        <v>0</v>
      </c>
      <c r="AE1069" s="1">
        <v>1</v>
      </c>
      <c r="AF1069" s="1">
        <v>0</v>
      </c>
      <c r="AG1069" s="1">
        <v>0</v>
      </c>
      <c r="AH1069" s="1">
        <v>0</v>
      </c>
      <c r="AI1069" s="1">
        <v>1014</v>
      </c>
      <c r="AJ1069" s="2">
        <v>42205</v>
      </c>
      <c r="AL1069" t="str">
        <f t="shared" si="18"/>
        <v>1059,0,0,1,709,45,115,30,160,45,1,8,2,5,5,1,0,0,0,0,0,1,37,2644,0,0,1,0,0,1,0,0,0,1014,42205</v>
      </c>
    </row>
    <row r="1070" spans="1:38" x14ac:dyDescent="0.25">
      <c r="A1070" s="1">
        <v>43776</v>
      </c>
      <c r="B1070" s="1">
        <v>20</v>
      </c>
      <c r="C1070" s="1">
        <v>1</v>
      </c>
      <c r="D1070" s="1">
        <v>0</v>
      </c>
      <c r="E1070" s="1">
        <v>77</v>
      </c>
      <c r="F1070" s="1">
        <v>8</v>
      </c>
      <c r="G1070" s="1">
        <v>0</v>
      </c>
      <c r="H1070" s="1">
        <v>9</v>
      </c>
      <c r="I1070" s="1">
        <v>2</v>
      </c>
      <c r="J1070" s="1">
        <v>1</v>
      </c>
      <c r="K1070" s="1">
        <v>3</v>
      </c>
      <c r="L1070" s="1">
        <v>1</v>
      </c>
      <c r="M1070" s="1">
        <v>1</v>
      </c>
      <c r="N1070" s="1">
        <v>0</v>
      </c>
      <c r="O1070" s="1">
        <v>2</v>
      </c>
      <c r="P1070" s="1">
        <v>6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37</v>
      </c>
      <c r="Y1070" s="1">
        <v>2216</v>
      </c>
      <c r="Z1070" s="1">
        <v>0</v>
      </c>
      <c r="AA1070" s="1">
        <v>0</v>
      </c>
      <c r="AB1070" s="1">
        <v>0</v>
      </c>
      <c r="AC1070" s="1">
        <v>1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17</v>
      </c>
      <c r="AJ1070" s="2">
        <v>42633</v>
      </c>
      <c r="AL1070" t="str">
        <f t="shared" si="18"/>
        <v>20,1,0,77,8,0,9,2,1,3,1,1,0,2,6,0,0,0,0,0,0,0,37,2216,0,0,0,1,0,0,1,0,0,17,42633</v>
      </c>
    </row>
    <row r="1071" spans="1:38" x14ac:dyDescent="0.25">
      <c r="A1071" s="1">
        <v>63998</v>
      </c>
      <c r="B1071" s="1">
        <v>1056</v>
      </c>
      <c r="C1071" s="1">
        <v>0</v>
      </c>
      <c r="D1071" s="1">
        <v>0</v>
      </c>
      <c r="E1071" s="1">
        <v>42</v>
      </c>
      <c r="F1071" s="1">
        <v>176</v>
      </c>
      <c r="G1071" s="1">
        <v>29</v>
      </c>
      <c r="H1071" s="1">
        <v>818</v>
      </c>
      <c r="I1071" s="1">
        <v>0</v>
      </c>
      <c r="J1071" s="1">
        <v>33</v>
      </c>
      <c r="K1071" s="1">
        <v>112</v>
      </c>
      <c r="L1071" s="1">
        <v>1</v>
      </c>
      <c r="M1071" s="1">
        <v>7</v>
      </c>
      <c r="N1071" s="1">
        <v>6</v>
      </c>
      <c r="O1071" s="1">
        <v>11</v>
      </c>
      <c r="P1071" s="1">
        <v>4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68</v>
      </c>
      <c r="Y1071" s="1">
        <v>2350</v>
      </c>
      <c r="Z1071" s="1">
        <v>1</v>
      </c>
      <c r="AA1071" s="1">
        <v>0</v>
      </c>
      <c r="AB1071" s="1">
        <v>0</v>
      </c>
      <c r="AC1071" s="1">
        <v>0</v>
      </c>
      <c r="AD1071" s="1">
        <v>0</v>
      </c>
      <c r="AE1071" s="1">
        <v>1</v>
      </c>
      <c r="AF1071" s="1">
        <v>0</v>
      </c>
      <c r="AG1071" s="1">
        <v>0</v>
      </c>
      <c r="AH1071" s="1">
        <v>0</v>
      </c>
      <c r="AI1071" s="1">
        <v>944</v>
      </c>
      <c r="AJ1071" s="2">
        <v>42499</v>
      </c>
      <c r="AL1071" t="str">
        <f t="shared" si="18"/>
        <v>1056,0,0,42,176,29,818,0,33,112,1,7,6,11,4,0,0,0,0,0,0,1,68,2350,1,0,0,0,0,1,0,0,0,944,42499</v>
      </c>
    </row>
    <row r="1072" spans="1:38" x14ac:dyDescent="0.25">
      <c r="A1072" s="1">
        <v>85844</v>
      </c>
      <c r="B1072" s="1">
        <v>1920</v>
      </c>
      <c r="C1072" s="1">
        <v>0</v>
      </c>
      <c r="D1072" s="1">
        <v>0</v>
      </c>
      <c r="E1072" s="1">
        <v>62</v>
      </c>
      <c r="F1072" s="1">
        <v>938</v>
      </c>
      <c r="G1072" s="1">
        <v>19</v>
      </c>
      <c r="H1072" s="1">
        <v>843</v>
      </c>
      <c r="I1072" s="1">
        <v>25</v>
      </c>
      <c r="J1072" s="1">
        <v>95</v>
      </c>
      <c r="K1072" s="1">
        <v>38</v>
      </c>
      <c r="L1072" s="1">
        <v>1</v>
      </c>
      <c r="M1072" s="1">
        <v>6</v>
      </c>
      <c r="N1072" s="1">
        <v>6</v>
      </c>
      <c r="O1072" s="1">
        <v>7</v>
      </c>
      <c r="P1072" s="1">
        <v>2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V1072" s="1">
        <v>0</v>
      </c>
      <c r="W1072" s="1">
        <v>0</v>
      </c>
      <c r="X1072" s="1">
        <v>47</v>
      </c>
      <c r="Y1072" s="1">
        <v>2190</v>
      </c>
      <c r="Z1072" s="1">
        <v>0</v>
      </c>
      <c r="AA1072" s="1">
        <v>1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1</v>
      </c>
      <c r="AI1072" s="1">
        <v>1882</v>
      </c>
      <c r="AJ1072" s="2">
        <v>42659</v>
      </c>
      <c r="AL1072" t="str">
        <f t="shared" si="18"/>
        <v>1920,0,0,62,938,19,843,25,95,38,1,6,6,7,2,0,0,0,0,1,0,0,47,2190,0,1,0,0,0,0,0,0,1,1882,42659</v>
      </c>
    </row>
    <row r="1073" spans="1:38" x14ac:dyDescent="0.25">
      <c r="A1073" s="1">
        <v>39190</v>
      </c>
      <c r="B1073" s="1">
        <v>121</v>
      </c>
      <c r="C1073" s="1">
        <v>1</v>
      </c>
      <c r="D1073" s="1">
        <v>0</v>
      </c>
      <c r="E1073" s="1">
        <v>91</v>
      </c>
      <c r="F1073" s="1">
        <v>68</v>
      </c>
      <c r="G1073" s="1">
        <v>8</v>
      </c>
      <c r="H1073" s="1">
        <v>18</v>
      </c>
      <c r="I1073" s="1">
        <v>19</v>
      </c>
      <c r="J1073" s="1">
        <v>8</v>
      </c>
      <c r="K1073" s="1">
        <v>12</v>
      </c>
      <c r="L1073" s="1">
        <v>2</v>
      </c>
      <c r="M1073" s="1">
        <v>2</v>
      </c>
      <c r="N1073" s="1">
        <v>1</v>
      </c>
      <c r="O1073" s="1">
        <v>4</v>
      </c>
      <c r="P1073" s="1">
        <v>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46</v>
      </c>
      <c r="Y1073" s="1">
        <v>2223</v>
      </c>
      <c r="Z1073" s="1">
        <v>0</v>
      </c>
      <c r="AA1073" s="1">
        <v>0</v>
      </c>
      <c r="AB1073" s="1">
        <v>1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1</v>
      </c>
      <c r="AI1073" s="1">
        <v>109</v>
      </c>
      <c r="AJ1073" s="2">
        <v>42626</v>
      </c>
      <c r="AL1073" t="str">
        <f t="shared" si="18"/>
        <v>121,1,0,91,68,8,18,19,8,12,2,2,1,4,5,0,0,0,0,0,0,0,46,2223,0,0,1,0,0,0,0,0,1,109,42626</v>
      </c>
    </row>
    <row r="1074" spans="1:38" x14ac:dyDescent="0.25">
      <c r="A1074" s="1">
        <v>71367</v>
      </c>
      <c r="B1074" s="1">
        <v>702</v>
      </c>
      <c r="C1074" s="1">
        <v>0</v>
      </c>
      <c r="D1074" s="1">
        <v>0</v>
      </c>
      <c r="E1074" s="1">
        <v>24</v>
      </c>
      <c r="F1074" s="1">
        <v>227</v>
      </c>
      <c r="G1074" s="1">
        <v>23</v>
      </c>
      <c r="H1074" s="1">
        <v>389</v>
      </c>
      <c r="I1074" s="1">
        <v>42</v>
      </c>
      <c r="J1074" s="1">
        <v>21</v>
      </c>
      <c r="K1074" s="1">
        <v>75</v>
      </c>
      <c r="L1074" s="1">
        <v>1</v>
      </c>
      <c r="M1074" s="1">
        <v>4</v>
      </c>
      <c r="N1074" s="1">
        <v>5</v>
      </c>
      <c r="O1074" s="1">
        <v>7</v>
      </c>
      <c r="P1074" s="1">
        <v>2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61</v>
      </c>
      <c r="Y1074" s="1">
        <v>2469</v>
      </c>
      <c r="Z1074" s="1">
        <v>0</v>
      </c>
      <c r="AA1074" s="1">
        <v>0</v>
      </c>
      <c r="AB1074" s="1">
        <v>0</v>
      </c>
      <c r="AC1074" s="1">
        <v>1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627</v>
      </c>
      <c r="AJ1074" s="2">
        <v>42380</v>
      </c>
      <c r="AL1074" t="str">
        <f t="shared" si="18"/>
        <v>702,0,0,24,227,23,389,42,21,75,1,4,5,7,2,0,0,0,0,0,0,0,61,2469,0,0,0,1,0,0,1,0,0,627,42380</v>
      </c>
    </row>
    <row r="1075" spans="1:38" x14ac:dyDescent="0.25">
      <c r="A1075" s="1">
        <v>38578</v>
      </c>
      <c r="B1075" s="1">
        <v>70</v>
      </c>
      <c r="C1075" s="1">
        <v>1</v>
      </c>
      <c r="D1075" s="1">
        <v>1</v>
      </c>
      <c r="E1075" s="1">
        <v>2</v>
      </c>
      <c r="F1075" s="1">
        <v>38</v>
      </c>
      <c r="G1075" s="1">
        <v>4</v>
      </c>
      <c r="H1075" s="1">
        <v>22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0</v>
      </c>
      <c r="O1075" s="1">
        <v>3</v>
      </c>
      <c r="P1075" s="1">
        <v>8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48</v>
      </c>
      <c r="Y1075" s="1">
        <v>2531</v>
      </c>
      <c r="Z1075" s="1">
        <v>0</v>
      </c>
      <c r="AA1075" s="1">
        <v>0</v>
      </c>
      <c r="AB1075" s="1">
        <v>1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1</v>
      </c>
      <c r="AI1075" s="1">
        <v>67</v>
      </c>
      <c r="AJ1075" s="2">
        <v>42318</v>
      </c>
      <c r="AL1075" t="str">
        <f t="shared" si="18"/>
        <v>70,1,1,2,38,4,22,3,3,3,3,3,0,3,8,0,0,0,0,0,0,0,48,2531,0,0,1,0,0,0,0,0,1,67,42318</v>
      </c>
    </row>
    <row r="1076" spans="1:38" x14ac:dyDescent="0.25">
      <c r="A1076" s="1">
        <v>57236</v>
      </c>
      <c r="B1076" s="1">
        <v>117</v>
      </c>
      <c r="C1076" s="1">
        <v>1</v>
      </c>
      <c r="D1076" s="1">
        <v>1</v>
      </c>
      <c r="E1076" s="1">
        <v>22</v>
      </c>
      <c r="F1076" s="1">
        <v>105</v>
      </c>
      <c r="G1076" s="1">
        <v>0</v>
      </c>
      <c r="H1076" s="1">
        <v>9</v>
      </c>
      <c r="I1076" s="1">
        <v>2</v>
      </c>
      <c r="J1076" s="1">
        <v>1</v>
      </c>
      <c r="K1076" s="1">
        <v>4</v>
      </c>
      <c r="L1076" s="1">
        <v>3</v>
      </c>
      <c r="M1076" s="1">
        <v>2</v>
      </c>
      <c r="N1076" s="1">
        <v>1</v>
      </c>
      <c r="O1076" s="1">
        <v>4</v>
      </c>
      <c r="P1076" s="1">
        <v>3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55</v>
      </c>
      <c r="Y1076" s="1">
        <v>2268</v>
      </c>
      <c r="Z1076" s="1">
        <v>0</v>
      </c>
      <c r="AA1076" s="1">
        <v>1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1</v>
      </c>
      <c r="AI1076" s="1">
        <v>113</v>
      </c>
      <c r="AJ1076" s="2">
        <v>42581</v>
      </c>
      <c r="AL1076" t="str">
        <f t="shared" si="18"/>
        <v>117,1,1,22,105,0,9,2,1,4,3,2,1,4,3,0,0,0,0,0,0,0,55,2268,0,1,0,0,0,0,0,0,1,113,42581</v>
      </c>
    </row>
    <row r="1077" spans="1:38" x14ac:dyDescent="0.25">
      <c r="A1077" s="1">
        <v>61825</v>
      </c>
      <c r="B1077" s="1">
        <v>397</v>
      </c>
      <c r="C1077" s="1">
        <v>0</v>
      </c>
      <c r="D1077" s="1">
        <v>1</v>
      </c>
      <c r="E1077" s="1">
        <v>56</v>
      </c>
      <c r="F1077" s="1">
        <v>162</v>
      </c>
      <c r="G1077" s="1">
        <v>50</v>
      </c>
      <c r="H1077" s="1">
        <v>100</v>
      </c>
      <c r="I1077" s="1">
        <v>55</v>
      </c>
      <c r="J1077" s="1">
        <v>30</v>
      </c>
      <c r="K1077" s="1">
        <v>27</v>
      </c>
      <c r="L1077" s="1">
        <v>1</v>
      </c>
      <c r="M1077" s="1">
        <v>4</v>
      </c>
      <c r="N1077" s="1">
        <v>2</v>
      </c>
      <c r="O1077" s="1">
        <v>8</v>
      </c>
      <c r="P1077" s="1">
        <v>4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41</v>
      </c>
      <c r="Y1077" s="1">
        <v>2485</v>
      </c>
      <c r="Z1077" s="1">
        <v>0</v>
      </c>
      <c r="AA1077" s="1">
        <v>0</v>
      </c>
      <c r="AB1077" s="1">
        <v>1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370</v>
      </c>
      <c r="AJ1077" s="2">
        <v>42364</v>
      </c>
      <c r="AL1077" t="str">
        <f t="shared" si="18"/>
        <v>397,0,1,56,162,50,100,55,30,27,1,4,2,8,4,0,0,0,0,0,0,0,41,2485,0,0,1,0,0,0,1,0,0,370,42364</v>
      </c>
    </row>
    <row r="1078" spans="1:38" x14ac:dyDescent="0.25">
      <c r="A1078" s="1">
        <v>79803</v>
      </c>
      <c r="B1078" s="1">
        <v>835</v>
      </c>
      <c r="C1078" s="1">
        <v>0</v>
      </c>
      <c r="D1078" s="1">
        <v>1</v>
      </c>
      <c r="E1078" s="1">
        <v>54</v>
      </c>
      <c r="F1078" s="1">
        <v>574</v>
      </c>
      <c r="G1078" s="1">
        <v>8</v>
      </c>
      <c r="H1078" s="1">
        <v>216</v>
      </c>
      <c r="I1078" s="1">
        <v>21</v>
      </c>
      <c r="J1078" s="1">
        <v>16</v>
      </c>
      <c r="K1078" s="1">
        <v>33</v>
      </c>
      <c r="L1078" s="1">
        <v>1</v>
      </c>
      <c r="M1078" s="1">
        <v>4</v>
      </c>
      <c r="N1078" s="1">
        <v>3</v>
      </c>
      <c r="O1078" s="1">
        <v>5</v>
      </c>
      <c r="P1078" s="1">
        <v>1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62</v>
      </c>
      <c r="Y1078" s="1">
        <v>2186</v>
      </c>
      <c r="Z1078" s="1">
        <v>1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802</v>
      </c>
      <c r="AJ1078" s="2">
        <v>42663</v>
      </c>
      <c r="AL1078" t="str">
        <f t="shared" si="18"/>
        <v>835,0,1,54,574,8,216,21,16,33,1,4,3,5,1,0,0,0,0,0,0,0,62,2186,1,0,0,0,0,0,1,0,0,802,42663</v>
      </c>
    </row>
    <row r="1079" spans="1:38" x14ac:dyDescent="0.25">
      <c r="A1079" s="1">
        <v>80910</v>
      </c>
      <c r="B1079" s="1">
        <v>715</v>
      </c>
      <c r="C1079" s="1">
        <v>0</v>
      </c>
      <c r="D1079" s="1">
        <v>0</v>
      </c>
      <c r="E1079" s="1">
        <v>71</v>
      </c>
      <c r="F1079" s="1">
        <v>160</v>
      </c>
      <c r="G1079" s="1">
        <v>80</v>
      </c>
      <c r="H1079" s="1">
        <v>369</v>
      </c>
      <c r="I1079" s="1">
        <v>67</v>
      </c>
      <c r="J1079" s="1">
        <v>39</v>
      </c>
      <c r="K1079" s="1">
        <v>41</v>
      </c>
      <c r="L1079" s="1">
        <v>1</v>
      </c>
      <c r="M1079" s="1">
        <v>3</v>
      </c>
      <c r="N1079" s="1">
        <v>3</v>
      </c>
      <c r="O1079" s="1">
        <v>8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34</v>
      </c>
      <c r="Y1079" s="1">
        <v>2765</v>
      </c>
      <c r="Z1079" s="1">
        <v>0</v>
      </c>
      <c r="AA1079" s="1">
        <v>0</v>
      </c>
      <c r="AB1079" s="1">
        <v>1</v>
      </c>
      <c r="AC1079" s="1">
        <v>0</v>
      </c>
      <c r="AD1079" s="1">
        <v>0</v>
      </c>
      <c r="AE1079" s="1">
        <v>1</v>
      </c>
      <c r="AF1079" s="1">
        <v>0</v>
      </c>
      <c r="AG1079" s="1">
        <v>0</v>
      </c>
      <c r="AH1079" s="1">
        <v>0</v>
      </c>
      <c r="AI1079" s="1">
        <v>674</v>
      </c>
      <c r="AJ1079" s="2">
        <v>42084</v>
      </c>
      <c r="AL1079" t="str">
        <f t="shared" si="18"/>
        <v>715,0,0,71,160,80,369,67,39,41,1,3,3,8,1,0,0,0,0,0,0,0,34,2765,0,0,1,0,0,1,0,0,0,674,42084</v>
      </c>
    </row>
    <row r="1080" spans="1:38" x14ac:dyDescent="0.25">
      <c r="A1080" s="1">
        <v>27590</v>
      </c>
      <c r="B1080" s="1">
        <v>11</v>
      </c>
      <c r="C1080" s="1">
        <v>1</v>
      </c>
      <c r="D1080" s="1">
        <v>0</v>
      </c>
      <c r="E1080" s="1">
        <v>38</v>
      </c>
      <c r="F1080" s="1">
        <v>6</v>
      </c>
      <c r="G1080" s="1">
        <v>0</v>
      </c>
      <c r="H1080" s="1">
        <v>5</v>
      </c>
      <c r="I1080" s="1">
        <v>0</v>
      </c>
      <c r="J1080" s="1">
        <v>0</v>
      </c>
      <c r="K1080" s="1">
        <v>1</v>
      </c>
      <c r="L1080" s="1">
        <v>1</v>
      </c>
      <c r="M1080" s="1">
        <v>1</v>
      </c>
      <c r="N1080" s="1">
        <v>0</v>
      </c>
      <c r="O1080" s="1">
        <v>2</v>
      </c>
      <c r="P1080" s="1">
        <v>7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38</v>
      </c>
      <c r="Y1080" s="1">
        <v>2591</v>
      </c>
      <c r="Z1080" s="1">
        <v>0</v>
      </c>
      <c r="AA1080" s="1">
        <v>0</v>
      </c>
      <c r="AB1080" s="1">
        <v>0</v>
      </c>
      <c r="AC1080" s="1">
        <v>1</v>
      </c>
      <c r="AD1080" s="1">
        <v>0</v>
      </c>
      <c r="AE1080" s="1">
        <v>0</v>
      </c>
      <c r="AF1080" s="1">
        <v>0</v>
      </c>
      <c r="AG1080" s="1">
        <v>1</v>
      </c>
      <c r="AH1080" s="1">
        <v>0</v>
      </c>
      <c r="AI1080" s="1">
        <v>10</v>
      </c>
      <c r="AJ1080" s="2">
        <v>42258</v>
      </c>
      <c r="AL1080" t="str">
        <f t="shared" si="18"/>
        <v>11,1,0,38,6,0,5,0,0,1,1,1,0,2,7,0,0,0,0,0,0,0,38,2591,0,0,0,1,0,0,0,1,0,10,42258</v>
      </c>
    </row>
    <row r="1081" spans="1:38" x14ac:dyDescent="0.25">
      <c r="A1081" s="1">
        <v>56775</v>
      </c>
      <c r="B1081" s="1">
        <v>902</v>
      </c>
      <c r="C1081" s="1">
        <v>0</v>
      </c>
      <c r="D1081" s="1">
        <v>1</v>
      </c>
      <c r="E1081" s="1">
        <v>62</v>
      </c>
      <c r="F1081" s="1">
        <v>614</v>
      </c>
      <c r="G1081" s="1">
        <v>35</v>
      </c>
      <c r="H1081" s="1">
        <v>160</v>
      </c>
      <c r="I1081" s="1">
        <v>58</v>
      </c>
      <c r="J1081" s="1">
        <v>35</v>
      </c>
      <c r="K1081" s="1">
        <v>35</v>
      </c>
      <c r="L1081" s="1">
        <v>2</v>
      </c>
      <c r="M1081" s="1">
        <v>5</v>
      </c>
      <c r="N1081" s="1">
        <v>8</v>
      </c>
      <c r="O1081" s="1">
        <v>10</v>
      </c>
      <c r="P1081" s="1">
        <v>5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41</v>
      </c>
      <c r="Y1081" s="1">
        <v>2702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867</v>
      </c>
      <c r="AJ1081" s="2">
        <v>42147</v>
      </c>
      <c r="AL1081" t="str">
        <f t="shared" si="18"/>
        <v>902,0,1,62,614,35,160,58,35,35,2,5,8,10,5,0,0,0,0,0,0,0,41,2702,0,1,0,0,0,0,1,0,0,867,42147</v>
      </c>
    </row>
    <row r="1082" spans="1:38" x14ac:dyDescent="0.25">
      <c r="A1082" s="1">
        <v>67786</v>
      </c>
      <c r="B1082" s="1">
        <v>1054</v>
      </c>
      <c r="C1082" s="1">
        <v>0</v>
      </c>
      <c r="D1082" s="1">
        <v>0</v>
      </c>
      <c r="E1082" s="1">
        <v>0</v>
      </c>
      <c r="F1082" s="1">
        <v>431</v>
      </c>
      <c r="G1082" s="1">
        <v>82</v>
      </c>
      <c r="H1082" s="1">
        <v>441</v>
      </c>
      <c r="I1082" s="1">
        <v>80</v>
      </c>
      <c r="J1082" s="1">
        <v>20</v>
      </c>
      <c r="K1082" s="1">
        <v>102</v>
      </c>
      <c r="L1082" s="1">
        <v>1</v>
      </c>
      <c r="M1082" s="1">
        <v>3</v>
      </c>
      <c r="N1082" s="1">
        <v>6</v>
      </c>
      <c r="O1082" s="1">
        <v>6</v>
      </c>
      <c r="P1082" s="1">
        <v>1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61</v>
      </c>
      <c r="Y1082" s="1">
        <v>2363</v>
      </c>
      <c r="Z1082" s="1">
        <v>0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1</v>
      </c>
      <c r="AI1082" s="1">
        <v>952</v>
      </c>
      <c r="AJ1082" s="2">
        <v>42486</v>
      </c>
      <c r="AL1082" t="str">
        <f t="shared" si="18"/>
        <v>1054,0,0,0,431,82,441,80,20,102,1,3,6,6,1,0,0,0,0,0,0,1,61,2363,0,0,0,0,1,0,0,0,1,952,42486</v>
      </c>
    </row>
    <row r="1083" spans="1:38" x14ac:dyDescent="0.25">
      <c r="A1083" s="1">
        <v>54210</v>
      </c>
      <c r="B1083" s="1">
        <v>322</v>
      </c>
      <c r="C1083" s="1">
        <v>0</v>
      </c>
      <c r="D1083" s="1">
        <v>1</v>
      </c>
      <c r="E1083" s="1">
        <v>18</v>
      </c>
      <c r="F1083" s="1">
        <v>70</v>
      </c>
      <c r="G1083" s="1">
        <v>54</v>
      </c>
      <c r="H1083" s="1">
        <v>109</v>
      </c>
      <c r="I1083" s="1">
        <v>80</v>
      </c>
      <c r="J1083" s="1">
        <v>9</v>
      </c>
      <c r="K1083" s="1">
        <v>45</v>
      </c>
      <c r="L1083" s="1">
        <v>2</v>
      </c>
      <c r="M1083" s="1">
        <v>4</v>
      </c>
      <c r="N1083" s="1">
        <v>1</v>
      </c>
      <c r="O1083" s="1">
        <v>7</v>
      </c>
      <c r="P1083" s="1">
        <v>5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41</v>
      </c>
      <c r="Y1083" s="1">
        <v>2564</v>
      </c>
      <c r="Z1083" s="1">
        <v>0</v>
      </c>
      <c r="AA1083" s="1">
        <v>1</v>
      </c>
      <c r="AB1083" s="1">
        <v>0</v>
      </c>
      <c r="AC1083" s="1">
        <v>0</v>
      </c>
      <c r="AD1083" s="1">
        <v>0</v>
      </c>
      <c r="AE1083" s="1">
        <v>1</v>
      </c>
      <c r="AF1083" s="1">
        <v>0</v>
      </c>
      <c r="AG1083" s="1">
        <v>0</v>
      </c>
      <c r="AH1083" s="1">
        <v>0</v>
      </c>
      <c r="AI1083" s="1">
        <v>277</v>
      </c>
      <c r="AJ1083" s="2">
        <v>42285</v>
      </c>
      <c r="AL1083" t="str">
        <f t="shared" si="18"/>
        <v>322,0,1,18,70,54,109,80,9,45,2,4,1,7,5,0,0,0,0,0,0,0,41,2564,0,1,0,0,0,1,0,0,0,277,42285</v>
      </c>
    </row>
    <row r="1084" spans="1:38" x14ac:dyDescent="0.25">
      <c r="A1084" s="1">
        <v>38508</v>
      </c>
      <c r="B1084" s="1">
        <v>389</v>
      </c>
      <c r="C1084" s="1">
        <v>1</v>
      </c>
      <c r="D1084" s="1">
        <v>0</v>
      </c>
      <c r="E1084" s="1">
        <v>95</v>
      </c>
      <c r="F1084" s="1">
        <v>120</v>
      </c>
      <c r="G1084" s="1">
        <v>19</v>
      </c>
      <c r="H1084" s="1">
        <v>206</v>
      </c>
      <c r="I1084" s="1">
        <v>25</v>
      </c>
      <c r="J1084" s="1">
        <v>19</v>
      </c>
      <c r="K1084" s="1">
        <v>54</v>
      </c>
      <c r="L1084" s="1">
        <v>6</v>
      </c>
      <c r="M1084" s="1">
        <v>7</v>
      </c>
      <c r="N1084" s="1">
        <v>2</v>
      </c>
      <c r="O1084" s="1">
        <v>5</v>
      </c>
      <c r="P1084" s="1">
        <v>8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34</v>
      </c>
      <c r="Y1084" s="1">
        <v>2490</v>
      </c>
      <c r="Z1084" s="1">
        <v>0</v>
      </c>
      <c r="AA1084" s="1">
        <v>1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335</v>
      </c>
      <c r="AJ1084" s="2">
        <v>42359</v>
      </c>
      <c r="AL1084" t="str">
        <f t="shared" si="18"/>
        <v>389,1,0,95,120,19,206,25,19,54,6,7,2,5,8,0,0,0,0,0,0,0,34,2490,0,1,0,0,0,0,1,0,0,335,42359</v>
      </c>
    </row>
    <row r="1085" spans="1:38" x14ac:dyDescent="0.25">
      <c r="A1085" s="1">
        <v>53187</v>
      </c>
      <c r="B1085" s="1">
        <v>257</v>
      </c>
      <c r="C1085" s="1">
        <v>1</v>
      </c>
      <c r="D1085" s="1">
        <v>0</v>
      </c>
      <c r="E1085" s="1">
        <v>66</v>
      </c>
      <c r="F1085" s="1">
        <v>211</v>
      </c>
      <c r="G1085" s="1">
        <v>2</v>
      </c>
      <c r="H1085" s="1">
        <v>30</v>
      </c>
      <c r="I1085" s="1">
        <v>7</v>
      </c>
      <c r="J1085" s="1">
        <v>7</v>
      </c>
      <c r="K1085" s="1">
        <v>10</v>
      </c>
      <c r="L1085" s="1">
        <v>2</v>
      </c>
      <c r="M1085" s="1">
        <v>4</v>
      </c>
      <c r="N1085" s="1">
        <v>1</v>
      </c>
      <c r="O1085" s="1">
        <v>6</v>
      </c>
      <c r="P1085" s="1">
        <v>5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50</v>
      </c>
      <c r="Y1085" s="1">
        <v>2405</v>
      </c>
      <c r="Z1085" s="1">
        <v>0</v>
      </c>
      <c r="AA1085" s="1">
        <v>0</v>
      </c>
      <c r="AB1085" s="1">
        <v>0</v>
      </c>
      <c r="AC1085" s="1">
        <v>1</v>
      </c>
      <c r="AD1085" s="1">
        <v>0</v>
      </c>
      <c r="AE1085" s="1">
        <v>0</v>
      </c>
      <c r="AF1085" s="1">
        <v>1</v>
      </c>
      <c r="AG1085" s="1">
        <v>0</v>
      </c>
      <c r="AH1085" s="1">
        <v>0</v>
      </c>
      <c r="AI1085" s="1">
        <v>247</v>
      </c>
      <c r="AJ1085" s="2">
        <v>42444</v>
      </c>
      <c r="AL1085" t="str">
        <f t="shared" si="18"/>
        <v>257,1,0,66,211,2,30,7,7,10,2,4,1,6,5,0,0,0,0,0,0,0,50,2405,0,0,0,1,0,0,1,0,0,247,42444</v>
      </c>
    </row>
    <row r="1086" spans="1:38" x14ac:dyDescent="0.25">
      <c r="A1086" s="1">
        <v>30023</v>
      </c>
      <c r="B1086" s="1">
        <v>40</v>
      </c>
      <c r="C1086" s="1">
        <v>1</v>
      </c>
      <c r="D1086" s="1">
        <v>0</v>
      </c>
      <c r="E1086" s="1">
        <v>28</v>
      </c>
      <c r="F1086" s="1">
        <v>11</v>
      </c>
      <c r="G1086" s="1">
        <v>0</v>
      </c>
      <c r="H1086" s="1">
        <v>16</v>
      </c>
      <c r="I1086" s="1">
        <v>7</v>
      </c>
      <c r="J1086" s="1">
        <v>6</v>
      </c>
      <c r="K1086" s="1">
        <v>21</v>
      </c>
      <c r="L1086" s="1">
        <v>1</v>
      </c>
      <c r="M1086" s="1">
        <v>2</v>
      </c>
      <c r="N1086" s="1">
        <v>0</v>
      </c>
      <c r="O1086" s="1">
        <v>3</v>
      </c>
      <c r="P1086" s="1">
        <v>8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48</v>
      </c>
      <c r="Y1086" s="1">
        <v>2256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>
        <v>1</v>
      </c>
      <c r="AG1086" s="1">
        <v>0</v>
      </c>
      <c r="AH1086" s="1">
        <v>0</v>
      </c>
      <c r="AI1086" s="1">
        <v>19</v>
      </c>
      <c r="AJ1086" s="2">
        <v>42593</v>
      </c>
      <c r="AL1086" t="str">
        <f t="shared" si="18"/>
        <v>40,1,0,28,11,0,16,7,6,21,1,2,0,3,8,0,0,0,0,0,0,0,48,2256,0,1,0,0,0,0,1,0,0,19,42593</v>
      </c>
    </row>
    <row r="1087" spans="1:38" x14ac:dyDescent="0.25">
      <c r="A1087" s="1">
        <v>76045</v>
      </c>
      <c r="B1087" s="1">
        <v>1323</v>
      </c>
      <c r="C1087" s="1">
        <v>0</v>
      </c>
      <c r="D1087" s="1">
        <v>0</v>
      </c>
      <c r="E1087" s="1">
        <v>78</v>
      </c>
      <c r="F1087" s="1">
        <v>760</v>
      </c>
      <c r="G1087" s="1">
        <v>53</v>
      </c>
      <c r="H1087" s="1">
        <v>400</v>
      </c>
      <c r="I1087" s="1">
        <v>17</v>
      </c>
      <c r="J1087" s="1">
        <v>93</v>
      </c>
      <c r="K1087" s="1">
        <v>0</v>
      </c>
      <c r="L1087" s="1">
        <v>1</v>
      </c>
      <c r="M1087" s="1">
        <v>4</v>
      </c>
      <c r="N1087" s="1">
        <v>5</v>
      </c>
      <c r="O1087" s="1">
        <v>11</v>
      </c>
      <c r="P1087" s="1">
        <v>2</v>
      </c>
      <c r="Q1087" s="1">
        <v>1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60</v>
      </c>
      <c r="Y1087" s="1">
        <v>2385</v>
      </c>
      <c r="Z1087" s="1">
        <v>0</v>
      </c>
      <c r="AA1087" s="1">
        <v>0</v>
      </c>
      <c r="AB1087" s="1">
        <v>1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1</v>
      </c>
      <c r="AI1087" s="1">
        <v>1323</v>
      </c>
      <c r="AJ1087" s="2">
        <v>42464</v>
      </c>
      <c r="AL1087" t="str">
        <f t="shared" si="18"/>
        <v>1323,0,0,78,760,53,400,17,93,0,1,4,5,11,2,1,0,0,0,0,0,0,60,2385,0,0,1,0,0,0,0,0,1,1323,42464</v>
      </c>
    </row>
    <row r="1088" spans="1:38" x14ac:dyDescent="0.25">
      <c r="A1088" s="1">
        <v>50870</v>
      </c>
      <c r="B1088" s="1">
        <v>61</v>
      </c>
      <c r="C1088" s="1">
        <v>0</v>
      </c>
      <c r="D1088" s="1">
        <v>1</v>
      </c>
      <c r="E1088" s="1">
        <v>13</v>
      </c>
      <c r="F1088" s="1">
        <v>53</v>
      </c>
      <c r="G1088" s="1">
        <v>0</v>
      </c>
      <c r="H1088" s="1">
        <v>8</v>
      </c>
      <c r="I1088" s="1">
        <v>0</v>
      </c>
      <c r="J1088" s="1">
        <v>0</v>
      </c>
      <c r="K1088" s="1">
        <v>2</v>
      </c>
      <c r="L1088" s="1">
        <v>1</v>
      </c>
      <c r="M1088" s="1">
        <v>2</v>
      </c>
      <c r="N1088" s="1">
        <v>0</v>
      </c>
      <c r="O1088" s="1">
        <v>3</v>
      </c>
      <c r="P1088" s="1">
        <v>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68</v>
      </c>
      <c r="Y1088" s="1">
        <v>2169</v>
      </c>
      <c r="Z1088" s="1">
        <v>0</v>
      </c>
      <c r="AA1088" s="1">
        <v>1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1</v>
      </c>
      <c r="AI1088" s="1">
        <v>59</v>
      </c>
      <c r="AJ1088" s="2">
        <v>42680</v>
      </c>
      <c r="AL1088" t="str">
        <f t="shared" si="18"/>
        <v>61,0,1,13,53,0,8,0,0,2,1,2,0,3,5,0,0,0,0,0,0,0,68,2169,0,1,0,0,0,0,0,0,1,59,42680</v>
      </c>
    </row>
    <row r="1089" spans="1:38" x14ac:dyDescent="0.25">
      <c r="A1089" s="1">
        <v>15315</v>
      </c>
      <c r="B1089" s="1">
        <v>47</v>
      </c>
      <c r="C1089" s="1">
        <v>0</v>
      </c>
      <c r="D1089" s="1">
        <v>0</v>
      </c>
      <c r="E1089" s="1">
        <v>27</v>
      </c>
      <c r="F1089" s="1">
        <v>7</v>
      </c>
      <c r="G1089" s="1">
        <v>4</v>
      </c>
      <c r="H1089" s="1">
        <v>13</v>
      </c>
      <c r="I1089" s="1">
        <v>15</v>
      </c>
      <c r="J1089" s="1">
        <v>8</v>
      </c>
      <c r="K1089" s="1">
        <v>17</v>
      </c>
      <c r="L1089" s="1">
        <v>2</v>
      </c>
      <c r="M1089" s="1">
        <v>2</v>
      </c>
      <c r="N1089" s="1">
        <v>0</v>
      </c>
      <c r="O1089" s="1">
        <v>4</v>
      </c>
      <c r="P1089" s="1">
        <v>5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50</v>
      </c>
      <c r="Y1089" s="1">
        <v>2489</v>
      </c>
      <c r="Z1089" s="1">
        <v>0</v>
      </c>
      <c r="AA1089" s="1">
        <v>1</v>
      </c>
      <c r="AB1089" s="1">
        <v>0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0</v>
      </c>
      <c r="AI1089" s="1">
        <v>30</v>
      </c>
      <c r="AJ1089" s="2">
        <v>42360</v>
      </c>
      <c r="AL1089" t="str">
        <f t="shared" si="18"/>
        <v>47,0,0,27,7,4,13,15,8,17,2,2,0,4,5,0,0,0,0,0,0,0,50,2489,0,1,0,0,0,1,0,0,0,30,42360</v>
      </c>
    </row>
    <row r="1090" spans="1:38" x14ac:dyDescent="0.25">
      <c r="A1090" s="1">
        <v>65463</v>
      </c>
      <c r="B1090" s="1">
        <v>546</v>
      </c>
      <c r="C1090" s="1">
        <v>1</v>
      </c>
      <c r="D1090" s="1">
        <v>0</v>
      </c>
      <c r="E1090" s="1">
        <v>17</v>
      </c>
      <c r="F1090" s="1">
        <v>391</v>
      </c>
      <c r="G1090" s="1">
        <v>32</v>
      </c>
      <c r="H1090" s="1">
        <v>70</v>
      </c>
      <c r="I1090" s="1">
        <v>21</v>
      </c>
      <c r="J1090" s="1">
        <v>32</v>
      </c>
      <c r="K1090" s="1">
        <v>16</v>
      </c>
      <c r="L1090" s="1">
        <v>2</v>
      </c>
      <c r="M1090" s="1">
        <v>6</v>
      </c>
      <c r="N1090" s="1">
        <v>2</v>
      </c>
      <c r="O1090" s="1">
        <v>9</v>
      </c>
      <c r="P1090" s="1">
        <v>5</v>
      </c>
      <c r="Q1090" s="1">
        <v>0</v>
      </c>
      <c r="R1090" s="1">
        <v>0</v>
      </c>
      <c r="S1090" s="1">
        <v>0</v>
      </c>
      <c r="T1090" s="1">
        <v>1</v>
      </c>
      <c r="U1090" s="1">
        <v>0</v>
      </c>
      <c r="V1090" s="1">
        <v>0</v>
      </c>
      <c r="W1090" s="1">
        <v>0</v>
      </c>
      <c r="X1090" s="1">
        <v>46</v>
      </c>
      <c r="Y1090" s="1">
        <v>2309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1</v>
      </c>
      <c r="AF1090" s="1">
        <v>0</v>
      </c>
      <c r="AG1090" s="1">
        <v>0</v>
      </c>
      <c r="AH1090" s="1">
        <v>0</v>
      </c>
      <c r="AI1090" s="1">
        <v>530</v>
      </c>
      <c r="AJ1090" s="2">
        <v>42540</v>
      </c>
      <c r="AL1090" t="str">
        <f t="shared" si="18"/>
        <v>546,1,0,17,391,32,70,21,32,16,2,6,2,9,5,0,0,0,1,0,0,0,46,2309,0,1,0,0,0,1,0,0,0,530,42540</v>
      </c>
    </row>
    <row r="1091" spans="1:38" x14ac:dyDescent="0.25">
      <c r="A1091" s="1">
        <v>66480</v>
      </c>
      <c r="B1091" s="1">
        <v>306</v>
      </c>
      <c r="C1091" s="1">
        <v>1</v>
      </c>
      <c r="D1091" s="1">
        <v>1</v>
      </c>
      <c r="E1091" s="1">
        <v>71</v>
      </c>
      <c r="F1091" s="1">
        <v>199</v>
      </c>
      <c r="G1091" s="1">
        <v>9</v>
      </c>
      <c r="H1091" s="1">
        <v>57</v>
      </c>
      <c r="I1091" s="1">
        <v>20</v>
      </c>
      <c r="J1091" s="1">
        <v>21</v>
      </c>
      <c r="K1091" s="1">
        <v>6</v>
      </c>
      <c r="L1091" s="1">
        <v>7</v>
      </c>
      <c r="M1091" s="1">
        <v>4</v>
      </c>
      <c r="N1091" s="1">
        <v>1</v>
      </c>
      <c r="O1091" s="1">
        <v>7</v>
      </c>
      <c r="P1091" s="1">
        <v>4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55</v>
      </c>
      <c r="Y1091" s="1">
        <v>2188</v>
      </c>
      <c r="Z1091" s="1">
        <v>0</v>
      </c>
      <c r="AA1091" s="1">
        <v>1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300</v>
      </c>
      <c r="AJ1091" s="2">
        <v>42661</v>
      </c>
      <c r="AL1091" t="str">
        <f t="shared" si="18"/>
        <v>306,1,1,71,199,9,57,20,21,6,7,4,1,7,4,0,0,0,0,0,0,0,55,2188,0,1,0,0,0,0,1,0,0,300,42661</v>
      </c>
    </row>
    <row r="1092" spans="1:38" x14ac:dyDescent="0.25">
      <c r="A1092" s="1">
        <v>76773</v>
      </c>
      <c r="B1092" s="1">
        <v>1140</v>
      </c>
      <c r="C1092" s="1">
        <v>0</v>
      </c>
      <c r="D1092" s="1">
        <v>0</v>
      </c>
      <c r="E1092" s="1">
        <v>79</v>
      </c>
      <c r="F1092" s="1">
        <v>516</v>
      </c>
      <c r="G1092" s="1">
        <v>56</v>
      </c>
      <c r="H1092" s="1">
        <v>449</v>
      </c>
      <c r="I1092" s="1">
        <v>86</v>
      </c>
      <c r="J1092" s="1">
        <v>33</v>
      </c>
      <c r="K1092" s="1">
        <v>16</v>
      </c>
      <c r="L1092" s="1">
        <v>1</v>
      </c>
      <c r="M1092" s="1">
        <v>2</v>
      </c>
      <c r="N1092" s="1">
        <v>2</v>
      </c>
      <c r="O1092" s="1">
        <v>11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66</v>
      </c>
      <c r="Y1092" s="1">
        <v>2648</v>
      </c>
      <c r="Z1092" s="1">
        <v>1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1124</v>
      </c>
      <c r="AJ1092" s="2">
        <v>42201</v>
      </c>
      <c r="AL1092" t="str">
        <f t="shared" si="18"/>
        <v>1140,0,0,79,516,56,449,86,33,16,1,2,2,11,1,0,0,0,0,0,0,0,66,2648,1,0,0,0,0,0,1,0,0,1124,42201</v>
      </c>
    </row>
    <row r="1093" spans="1:38" x14ac:dyDescent="0.25">
      <c r="A1093" s="1">
        <v>70287</v>
      </c>
      <c r="B1093" s="1">
        <v>1053</v>
      </c>
      <c r="C1093" s="1">
        <v>0</v>
      </c>
      <c r="D1093" s="1">
        <v>0</v>
      </c>
      <c r="E1093" s="1">
        <v>30</v>
      </c>
      <c r="F1093" s="1">
        <v>295</v>
      </c>
      <c r="G1093" s="1">
        <v>35</v>
      </c>
      <c r="H1093" s="1">
        <v>482</v>
      </c>
      <c r="I1093" s="1">
        <v>121</v>
      </c>
      <c r="J1093" s="1">
        <v>120</v>
      </c>
      <c r="K1093" s="1">
        <v>40</v>
      </c>
      <c r="L1093" s="1">
        <v>1</v>
      </c>
      <c r="M1093" s="1">
        <v>5</v>
      </c>
      <c r="N1093" s="1">
        <v>5</v>
      </c>
      <c r="O1093" s="1">
        <v>10</v>
      </c>
      <c r="P1093" s="1">
        <v>3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54</v>
      </c>
      <c r="Y1093" s="1">
        <v>2612</v>
      </c>
      <c r="Z1093" s="1">
        <v>1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1013</v>
      </c>
      <c r="AJ1093" s="2">
        <v>42237</v>
      </c>
      <c r="AL1093" t="str">
        <f t="shared" si="18"/>
        <v>1053,0,0,30,295,35,482,121,120,40,1,5,5,10,3,0,0,0,0,0,0,1,54,2612,1,0,0,0,0,0,1,0,0,1013,42237</v>
      </c>
    </row>
    <row r="1094" spans="1:38" x14ac:dyDescent="0.25">
      <c r="A1094" s="1">
        <v>54466</v>
      </c>
      <c r="B1094" s="1">
        <v>16</v>
      </c>
      <c r="C1094" s="1">
        <v>1</v>
      </c>
      <c r="D1094" s="1">
        <v>1</v>
      </c>
      <c r="E1094" s="1">
        <v>78</v>
      </c>
      <c r="F1094" s="1">
        <v>12</v>
      </c>
      <c r="G1094" s="1">
        <v>0</v>
      </c>
      <c r="H1094" s="1">
        <v>4</v>
      </c>
      <c r="I1094" s="1">
        <v>0</v>
      </c>
      <c r="J1094" s="1">
        <v>0</v>
      </c>
      <c r="K1094" s="1">
        <v>0</v>
      </c>
      <c r="L1094" s="1">
        <v>1</v>
      </c>
      <c r="M1094" s="1">
        <v>1</v>
      </c>
      <c r="N1094" s="1">
        <v>0</v>
      </c>
      <c r="O1094" s="1">
        <v>2</v>
      </c>
      <c r="P1094" s="1">
        <v>5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47</v>
      </c>
      <c r="Y1094" s="1">
        <v>2299</v>
      </c>
      <c r="Z1094" s="1">
        <v>0</v>
      </c>
      <c r="AA1094" s="1">
        <v>0</v>
      </c>
      <c r="AB1094" s="1">
        <v>1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1</v>
      </c>
      <c r="AI1094" s="1">
        <v>16</v>
      </c>
      <c r="AJ1094" s="2">
        <v>42550</v>
      </c>
      <c r="AL1094" t="str">
        <f t="shared" si="18"/>
        <v>16,1,1,78,12,0,4,0,0,0,1,1,0,2,5,0,0,0,0,0,0,0,47,2299,0,0,1,0,0,0,0,0,1,16,42550</v>
      </c>
    </row>
    <row r="1095" spans="1:38" x14ac:dyDescent="0.25">
      <c r="A1095" s="1">
        <v>98777</v>
      </c>
      <c r="B1095" s="1">
        <v>1970</v>
      </c>
      <c r="C1095" s="1">
        <v>0</v>
      </c>
      <c r="D1095" s="1">
        <v>0</v>
      </c>
      <c r="E1095" s="1">
        <v>23</v>
      </c>
      <c r="F1095" s="1">
        <v>1000</v>
      </c>
      <c r="G1095" s="1">
        <v>19</v>
      </c>
      <c r="H1095" s="1">
        <v>711</v>
      </c>
      <c r="I1095" s="1">
        <v>125</v>
      </c>
      <c r="J1095" s="1">
        <v>115</v>
      </c>
      <c r="K1095" s="1">
        <v>38</v>
      </c>
      <c r="L1095" s="1">
        <v>0</v>
      </c>
      <c r="M1095" s="1">
        <v>4</v>
      </c>
      <c r="N1095" s="1">
        <v>6</v>
      </c>
      <c r="O1095" s="1">
        <v>9</v>
      </c>
      <c r="P1095" s="1">
        <v>1</v>
      </c>
      <c r="Q1095" s="1">
        <v>0</v>
      </c>
      <c r="R1095" s="1">
        <v>0</v>
      </c>
      <c r="S1095" s="1">
        <v>0</v>
      </c>
      <c r="T1095" s="1">
        <v>1</v>
      </c>
      <c r="U1095" s="1">
        <v>0</v>
      </c>
      <c r="V1095" s="1">
        <v>0</v>
      </c>
      <c r="W1095" s="1">
        <v>0</v>
      </c>
      <c r="X1095" s="1">
        <v>60</v>
      </c>
      <c r="Y1095" s="1">
        <v>2291</v>
      </c>
      <c r="Z1095" s="1">
        <v>0</v>
      </c>
      <c r="AA1095" s="1">
        <v>0</v>
      </c>
      <c r="AB1095" s="1">
        <v>1</v>
      </c>
      <c r="AC1095" s="1">
        <v>0</v>
      </c>
      <c r="AD1095" s="1">
        <v>0</v>
      </c>
      <c r="AE1095" s="1">
        <v>0</v>
      </c>
      <c r="AF1095" s="1">
        <v>0</v>
      </c>
      <c r="AG1095" s="1">
        <v>1</v>
      </c>
      <c r="AH1095" s="1">
        <v>0</v>
      </c>
      <c r="AI1095" s="1">
        <v>1932</v>
      </c>
      <c r="AJ1095" s="2">
        <v>42558</v>
      </c>
      <c r="AL1095" t="str">
        <f t="shared" si="18"/>
        <v>1970,0,0,23,1000,19,711,125,115,38,0,4,6,9,1,0,0,0,1,0,0,0,60,2291,0,0,1,0,0,0,0,1,0,1932,42558</v>
      </c>
    </row>
    <row r="1096" spans="1:38" x14ac:dyDescent="0.25">
      <c r="A1096" s="1">
        <v>16269</v>
      </c>
      <c r="B1096" s="1">
        <v>44</v>
      </c>
      <c r="C1096" s="1">
        <v>1</v>
      </c>
      <c r="D1096" s="1">
        <v>0</v>
      </c>
      <c r="E1096" s="1">
        <v>75</v>
      </c>
      <c r="F1096" s="1">
        <v>19</v>
      </c>
      <c r="G1096" s="1">
        <v>3</v>
      </c>
      <c r="H1096" s="1">
        <v>18</v>
      </c>
      <c r="I1096" s="1">
        <v>3</v>
      </c>
      <c r="J1096" s="1">
        <v>1</v>
      </c>
      <c r="K1096" s="1">
        <v>0</v>
      </c>
      <c r="L1096" s="1">
        <v>3</v>
      </c>
      <c r="M1096" s="1">
        <v>3</v>
      </c>
      <c r="N1096" s="1">
        <v>0</v>
      </c>
      <c r="O1096" s="1">
        <v>3</v>
      </c>
      <c r="P1096" s="1">
        <v>8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36</v>
      </c>
      <c r="Y1096" s="1">
        <v>2462</v>
      </c>
      <c r="Z1096" s="1">
        <v>0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1</v>
      </c>
      <c r="AI1096" s="1">
        <v>44</v>
      </c>
      <c r="AJ1096" s="2">
        <v>42387</v>
      </c>
      <c r="AL1096" t="str">
        <f t="shared" si="18"/>
        <v>44,1,0,75,19,3,18,3,1,0,3,3,0,3,8,0,0,0,0,0,0,0,36,2462,0,0,1,0,0,0,0,0,1,44,42387</v>
      </c>
    </row>
    <row r="1097" spans="1:38" x14ac:dyDescent="0.25">
      <c r="A1097" s="1">
        <v>71819</v>
      </c>
      <c r="B1097" s="1">
        <v>1406</v>
      </c>
      <c r="C1097" s="1">
        <v>0</v>
      </c>
      <c r="D1097" s="1">
        <v>1</v>
      </c>
      <c r="E1097" s="1">
        <v>70</v>
      </c>
      <c r="F1097" s="1">
        <v>1224</v>
      </c>
      <c r="G1097" s="1">
        <v>28</v>
      </c>
      <c r="H1097" s="1">
        <v>140</v>
      </c>
      <c r="I1097" s="1">
        <v>0</v>
      </c>
      <c r="J1097" s="1">
        <v>14</v>
      </c>
      <c r="K1097" s="1">
        <v>168</v>
      </c>
      <c r="L1097" s="1">
        <v>3</v>
      </c>
      <c r="M1097" s="1">
        <v>3</v>
      </c>
      <c r="N1097" s="1">
        <v>3</v>
      </c>
      <c r="O1097" s="1">
        <v>5</v>
      </c>
      <c r="P1097" s="1">
        <v>6</v>
      </c>
      <c r="Q1097" s="1">
        <v>0</v>
      </c>
      <c r="R1097" s="1">
        <v>0</v>
      </c>
      <c r="S1097" s="1">
        <v>0</v>
      </c>
      <c r="T1097" s="1">
        <v>1</v>
      </c>
      <c r="U1097" s="1">
        <v>1</v>
      </c>
      <c r="V1097" s="1">
        <v>0</v>
      </c>
      <c r="W1097" s="1">
        <v>0</v>
      </c>
      <c r="X1097" s="1">
        <v>49</v>
      </c>
      <c r="Y1097" s="1">
        <v>2464</v>
      </c>
      <c r="Z1097" s="1">
        <v>0</v>
      </c>
      <c r="AA1097" s="1">
        <v>0</v>
      </c>
      <c r="AB1097" s="1">
        <v>0</v>
      </c>
      <c r="AC1097" s="1">
        <v>1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1238</v>
      </c>
      <c r="AJ1097" s="2">
        <v>42385</v>
      </c>
      <c r="AL1097" t="str">
        <f t="shared" si="18"/>
        <v>1406,0,1,70,1224,28,140,0,14,168,3,3,3,5,6,0,0,0,1,1,0,0,49,2464,0,0,0,1,0,0,1,0,0,1238,42385</v>
      </c>
    </row>
    <row r="1098" spans="1:38" x14ac:dyDescent="0.25">
      <c r="A1098" s="1">
        <v>57136</v>
      </c>
      <c r="B1098" s="1">
        <v>1052</v>
      </c>
      <c r="C1098" s="1">
        <v>0</v>
      </c>
      <c r="D1098" s="1">
        <v>0</v>
      </c>
      <c r="E1098" s="1">
        <v>18</v>
      </c>
      <c r="F1098" s="1">
        <v>267</v>
      </c>
      <c r="G1098" s="1">
        <v>140</v>
      </c>
      <c r="H1098" s="1">
        <v>599</v>
      </c>
      <c r="I1098" s="1">
        <v>34</v>
      </c>
      <c r="J1098" s="1">
        <v>12</v>
      </c>
      <c r="K1098" s="1">
        <v>127</v>
      </c>
      <c r="L1098" s="1">
        <v>1</v>
      </c>
      <c r="M1098" s="1">
        <v>7</v>
      </c>
      <c r="N1098" s="1">
        <v>5</v>
      </c>
      <c r="O1098" s="1">
        <v>7</v>
      </c>
      <c r="P1098" s="1">
        <v>6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53</v>
      </c>
      <c r="Y1098" s="1">
        <v>2566</v>
      </c>
      <c r="Z1098" s="1">
        <v>1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925</v>
      </c>
      <c r="AJ1098" s="2">
        <v>42283</v>
      </c>
      <c r="AL1098" t="str">
        <f t="shared" si="18"/>
        <v>1052,0,0,18,267,140,599,34,12,127,1,7,5,7,6,0,0,0,0,0,0,1,53,2566,1,0,0,0,0,0,1,0,0,925,42283</v>
      </c>
    </row>
    <row r="1099" spans="1:38" x14ac:dyDescent="0.25">
      <c r="A1099" s="1">
        <v>91172</v>
      </c>
      <c r="B1099" s="1">
        <v>1036</v>
      </c>
      <c r="C1099" s="1">
        <v>0</v>
      </c>
      <c r="D1099" s="1">
        <v>0</v>
      </c>
      <c r="E1099" s="1">
        <v>94</v>
      </c>
      <c r="F1099" s="1">
        <v>162</v>
      </c>
      <c r="G1099" s="1">
        <v>28</v>
      </c>
      <c r="H1099" s="1">
        <v>818</v>
      </c>
      <c r="I1099" s="1">
        <v>0</v>
      </c>
      <c r="J1099" s="1">
        <v>28</v>
      </c>
      <c r="K1099" s="1">
        <v>56</v>
      </c>
      <c r="L1099" s="1">
        <v>0</v>
      </c>
      <c r="M1099" s="1">
        <v>4</v>
      </c>
      <c r="N1099" s="1">
        <v>3</v>
      </c>
      <c r="O1099" s="1">
        <v>7</v>
      </c>
      <c r="P1099" s="1">
        <v>3</v>
      </c>
      <c r="Q1099" s="1">
        <v>1</v>
      </c>
      <c r="R1099" s="1">
        <v>1</v>
      </c>
      <c r="S1099" s="1">
        <v>1</v>
      </c>
      <c r="T1099" s="1">
        <v>0</v>
      </c>
      <c r="U1099" s="1">
        <v>1</v>
      </c>
      <c r="V1099" s="1">
        <v>0</v>
      </c>
      <c r="W1099" s="1">
        <v>1</v>
      </c>
      <c r="X1099" s="1">
        <v>30</v>
      </c>
      <c r="Y1099" s="1">
        <v>2618</v>
      </c>
      <c r="Z1099" s="1">
        <v>0</v>
      </c>
      <c r="AA1099" s="1">
        <v>0</v>
      </c>
      <c r="AB1099" s="1">
        <v>1</v>
      </c>
      <c r="AC1099" s="1">
        <v>0</v>
      </c>
      <c r="AD1099" s="1">
        <v>0</v>
      </c>
      <c r="AE1099" s="1">
        <v>0</v>
      </c>
      <c r="AF1099" s="1">
        <v>0</v>
      </c>
      <c r="AG1099" s="1">
        <v>1</v>
      </c>
      <c r="AH1099" s="1">
        <v>0</v>
      </c>
      <c r="AI1099" s="1">
        <v>980</v>
      </c>
      <c r="AJ1099" s="2">
        <v>42231</v>
      </c>
      <c r="AL1099" t="str">
        <f t="shared" si="18"/>
        <v>1036,0,0,94,162,28,818,0,28,56,0,4,3,7,3,1,1,1,0,1,0,1,30,2618,0,0,1,0,0,0,0,1,0,980,42231</v>
      </c>
    </row>
    <row r="1100" spans="1:38" x14ac:dyDescent="0.25">
      <c r="A1100" s="1">
        <v>22634</v>
      </c>
      <c r="B1100" s="1">
        <v>50</v>
      </c>
      <c r="C1100" s="1">
        <v>0</v>
      </c>
      <c r="D1100" s="1">
        <v>0</v>
      </c>
      <c r="E1100" s="1">
        <v>47</v>
      </c>
      <c r="F1100" s="1">
        <v>2</v>
      </c>
      <c r="G1100" s="1">
        <v>23</v>
      </c>
      <c r="H1100" s="1">
        <v>11</v>
      </c>
      <c r="I1100" s="1">
        <v>8</v>
      </c>
      <c r="J1100" s="1">
        <v>6</v>
      </c>
      <c r="K1100" s="1">
        <v>46</v>
      </c>
      <c r="L1100" s="1">
        <v>1</v>
      </c>
      <c r="M1100" s="1">
        <v>2</v>
      </c>
      <c r="N1100" s="1">
        <v>1</v>
      </c>
      <c r="O1100" s="1">
        <v>2</v>
      </c>
      <c r="P1100" s="1">
        <v>8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54</v>
      </c>
      <c r="Y1100" s="1">
        <v>2688</v>
      </c>
      <c r="Z1100" s="1">
        <v>0</v>
      </c>
      <c r="AA1100" s="1">
        <v>0</v>
      </c>
      <c r="AB1100" s="1">
        <v>0</v>
      </c>
      <c r="AC1100" s="1">
        <v>1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4</v>
      </c>
      <c r="AJ1100" s="2">
        <v>42161</v>
      </c>
      <c r="AL1100" t="str">
        <f t="shared" si="18"/>
        <v>50,0,0,47,2,23,11,8,6,46,1,2,1,2,8,0,0,0,0,0,0,0,54,2688,0,0,0,1,0,0,0,0,0,4,42161</v>
      </c>
    </row>
    <row r="1101" spans="1:38" x14ac:dyDescent="0.25">
      <c r="A1101" s="1">
        <v>47025</v>
      </c>
      <c r="B1101" s="1">
        <v>606</v>
      </c>
      <c r="C1101" s="1">
        <v>0</v>
      </c>
      <c r="D1101" s="1">
        <v>1</v>
      </c>
      <c r="E1101" s="1">
        <v>98</v>
      </c>
      <c r="F1101" s="1">
        <v>508</v>
      </c>
      <c r="G1101" s="1">
        <v>11</v>
      </c>
      <c r="H1101" s="1">
        <v>59</v>
      </c>
      <c r="I1101" s="1">
        <v>23</v>
      </c>
      <c r="J1101" s="1">
        <v>5</v>
      </c>
      <c r="K1101" s="1">
        <v>29</v>
      </c>
      <c r="L1101" s="1">
        <v>5</v>
      </c>
      <c r="M1101" s="1">
        <v>11</v>
      </c>
      <c r="N1101" s="1">
        <v>1</v>
      </c>
      <c r="O1101" s="1">
        <v>6</v>
      </c>
      <c r="P1101" s="1">
        <v>9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42</v>
      </c>
      <c r="Y1101" s="1">
        <v>2449</v>
      </c>
      <c r="Z1101" s="1">
        <v>0</v>
      </c>
      <c r="AA1101" s="1">
        <v>1</v>
      </c>
      <c r="AB1101" s="1">
        <v>0</v>
      </c>
      <c r="AC1101" s="1">
        <v>0</v>
      </c>
      <c r="AD1101" s="1">
        <v>0</v>
      </c>
      <c r="AE1101" s="1">
        <v>1</v>
      </c>
      <c r="AF1101" s="1">
        <v>0</v>
      </c>
      <c r="AG1101" s="1">
        <v>0</v>
      </c>
      <c r="AH1101" s="1">
        <v>0</v>
      </c>
      <c r="AI1101" s="1">
        <v>577</v>
      </c>
      <c r="AJ1101" s="2">
        <v>42400</v>
      </c>
      <c r="AL1101" t="str">
        <f t="shared" si="18"/>
        <v>606,0,1,98,508,11,59,23,5,29,5,11,1,6,9,0,0,0,0,0,0,0,42,2449,0,1,0,0,0,1,0,0,0,577,42400</v>
      </c>
    </row>
    <row r="1102" spans="1:38" x14ac:dyDescent="0.25">
      <c r="A1102" s="1">
        <v>70566</v>
      </c>
      <c r="B1102" s="1">
        <v>736</v>
      </c>
      <c r="C1102" s="1">
        <v>0</v>
      </c>
      <c r="D1102" s="1">
        <v>1</v>
      </c>
      <c r="E1102" s="1">
        <v>4</v>
      </c>
      <c r="F1102" s="1">
        <v>381</v>
      </c>
      <c r="G1102" s="1">
        <v>28</v>
      </c>
      <c r="H1102" s="1">
        <v>215</v>
      </c>
      <c r="I1102" s="1">
        <v>84</v>
      </c>
      <c r="J1102" s="1">
        <v>28</v>
      </c>
      <c r="K1102" s="1">
        <v>21</v>
      </c>
      <c r="L1102" s="1">
        <v>2</v>
      </c>
      <c r="M1102" s="1">
        <v>6</v>
      </c>
      <c r="N1102" s="1">
        <v>5</v>
      </c>
      <c r="O1102" s="1">
        <v>9</v>
      </c>
      <c r="P1102" s="1">
        <v>3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52</v>
      </c>
      <c r="Y1102" s="1">
        <v>2425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0</v>
      </c>
      <c r="AI1102" s="1">
        <v>715</v>
      </c>
      <c r="AJ1102" s="2">
        <v>42424</v>
      </c>
      <c r="AL1102" t="str">
        <f t="shared" si="18"/>
        <v>736,0,1,4,381,28,215,84,28,21,2,6,5,9,3,0,0,0,0,0,0,0,52,2425,0,0,1,0,0,0,1,0,0,715,42424</v>
      </c>
    </row>
    <row r="1103" spans="1:38" x14ac:dyDescent="0.25">
      <c r="A1103" s="1">
        <v>31605</v>
      </c>
      <c r="B1103" s="1">
        <v>119</v>
      </c>
      <c r="C1103" s="1">
        <v>1</v>
      </c>
      <c r="D1103" s="1">
        <v>0</v>
      </c>
      <c r="E1103" s="1">
        <v>15</v>
      </c>
      <c r="F1103" s="1">
        <v>74</v>
      </c>
      <c r="G1103" s="1">
        <v>0</v>
      </c>
      <c r="H1103" s="1">
        <v>42</v>
      </c>
      <c r="I1103" s="1">
        <v>2</v>
      </c>
      <c r="J1103" s="1">
        <v>1</v>
      </c>
      <c r="K1103" s="1">
        <v>6</v>
      </c>
      <c r="L1103" s="1">
        <v>2</v>
      </c>
      <c r="M1103" s="1">
        <v>2</v>
      </c>
      <c r="N1103" s="1">
        <v>1</v>
      </c>
      <c r="O1103" s="1">
        <v>4</v>
      </c>
      <c r="P1103" s="1">
        <v>7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41</v>
      </c>
      <c r="Y1103" s="1">
        <v>2743</v>
      </c>
      <c r="Z1103" s="1">
        <v>0</v>
      </c>
      <c r="AA1103" s="1">
        <v>1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1</v>
      </c>
      <c r="AI1103" s="1">
        <v>113</v>
      </c>
      <c r="AJ1103" s="2">
        <v>42106</v>
      </c>
      <c r="AL1103" t="str">
        <f t="shared" si="18"/>
        <v>119,1,0,15,74,0,42,2,1,6,2,2,1,4,7,0,0,0,0,0,0,0,41,2743,0,1,0,0,0,0,0,0,1,113,42106</v>
      </c>
    </row>
    <row r="1104" spans="1:38" x14ac:dyDescent="0.25">
      <c r="A1104" s="1">
        <v>52034</v>
      </c>
      <c r="B1104" s="1">
        <v>259</v>
      </c>
      <c r="C1104" s="1">
        <v>1</v>
      </c>
      <c r="D1104" s="1">
        <v>1</v>
      </c>
      <c r="E1104" s="1">
        <v>67</v>
      </c>
      <c r="F1104" s="1">
        <v>146</v>
      </c>
      <c r="G1104" s="1">
        <v>0</v>
      </c>
      <c r="H1104" s="1">
        <v>93</v>
      </c>
      <c r="I1104" s="1">
        <v>7</v>
      </c>
      <c r="J1104" s="1">
        <v>13</v>
      </c>
      <c r="K1104" s="1">
        <v>73</v>
      </c>
      <c r="L1104" s="1">
        <v>5</v>
      </c>
      <c r="M1104" s="1">
        <v>4</v>
      </c>
      <c r="N1104" s="1">
        <v>2</v>
      </c>
      <c r="O1104" s="1">
        <v>5</v>
      </c>
      <c r="P1104" s="1">
        <v>7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47</v>
      </c>
      <c r="Y1104" s="1">
        <v>2567</v>
      </c>
      <c r="Z1104" s="1">
        <v>1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1</v>
      </c>
      <c r="AH1104" s="1">
        <v>0</v>
      </c>
      <c r="AI1104" s="1">
        <v>186</v>
      </c>
      <c r="AJ1104" s="2">
        <v>42282</v>
      </c>
      <c r="AL1104" t="str">
        <f t="shared" si="18"/>
        <v>259,1,1,67,146,0,93,7,13,73,5,4,2,5,7,0,0,0,0,0,0,0,47,2567,1,0,0,0,0,0,0,1,0,186,42282</v>
      </c>
    </row>
    <row r="1105" spans="1:38" x14ac:dyDescent="0.25">
      <c r="A1105" s="1">
        <v>48526</v>
      </c>
      <c r="B1105" s="1">
        <v>126</v>
      </c>
      <c r="C1105" s="1">
        <v>1</v>
      </c>
      <c r="D1105" s="1">
        <v>0</v>
      </c>
      <c r="E1105" s="1">
        <v>32</v>
      </c>
      <c r="F1105" s="1">
        <v>23</v>
      </c>
      <c r="G1105" s="1">
        <v>17</v>
      </c>
      <c r="H1105" s="1">
        <v>23</v>
      </c>
      <c r="I1105" s="1">
        <v>43</v>
      </c>
      <c r="J1105" s="1">
        <v>20</v>
      </c>
      <c r="K1105" s="1">
        <v>9</v>
      </c>
      <c r="L1105" s="1">
        <v>1</v>
      </c>
      <c r="M1105" s="1">
        <v>2</v>
      </c>
      <c r="N1105" s="1">
        <v>1</v>
      </c>
      <c r="O1105" s="1">
        <v>4</v>
      </c>
      <c r="P1105" s="1">
        <v>3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41</v>
      </c>
      <c r="Y1105" s="1">
        <v>2346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117</v>
      </c>
      <c r="AJ1105" s="2">
        <v>42503</v>
      </c>
      <c r="AL1105" t="str">
        <f t="shared" si="18"/>
        <v>126,1,0,32,23,17,23,43,20,9,1,2,1,4,3,0,0,0,0,0,0,0,41,2346,0,0,1,0,0,0,1,0,0,117,42503</v>
      </c>
    </row>
    <row r="1106" spans="1:38" x14ac:dyDescent="0.25">
      <c r="A1106" s="1">
        <v>46734</v>
      </c>
      <c r="B1106" s="1">
        <v>301</v>
      </c>
      <c r="C1106" s="1">
        <v>0</v>
      </c>
      <c r="D1106" s="1">
        <v>1</v>
      </c>
      <c r="E1106" s="1">
        <v>40</v>
      </c>
      <c r="F1106" s="1">
        <v>110</v>
      </c>
      <c r="G1106" s="1">
        <v>5</v>
      </c>
      <c r="H1106" s="1">
        <v>137</v>
      </c>
      <c r="I1106" s="1">
        <v>26</v>
      </c>
      <c r="J1106" s="1">
        <v>23</v>
      </c>
      <c r="K1106" s="1">
        <v>29</v>
      </c>
      <c r="L1106" s="1">
        <v>2</v>
      </c>
      <c r="M1106" s="1">
        <v>6</v>
      </c>
      <c r="N1106" s="1">
        <v>1</v>
      </c>
      <c r="O1106" s="1">
        <v>5</v>
      </c>
      <c r="P1106" s="1">
        <v>7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66</v>
      </c>
      <c r="Y1106" s="1">
        <v>2747</v>
      </c>
      <c r="Z1106" s="1">
        <v>0</v>
      </c>
      <c r="AA1106" s="1">
        <v>1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0</v>
      </c>
      <c r="AI1106" s="1">
        <v>272</v>
      </c>
      <c r="AJ1106" s="2">
        <v>42102</v>
      </c>
      <c r="AL1106" t="str">
        <f t="shared" si="18"/>
        <v>301,0,1,40,110,5,137,26,23,29,2,6,1,5,7,0,0,0,0,0,0,0,66,2747,0,1,0,0,0,0,1,0,0,272,42102</v>
      </c>
    </row>
    <row r="1107" spans="1:38" x14ac:dyDescent="0.25">
      <c r="A1107" s="1">
        <v>76982</v>
      </c>
      <c r="B1107" s="1">
        <v>1032</v>
      </c>
      <c r="C1107" s="1">
        <v>0</v>
      </c>
      <c r="D1107" s="1">
        <v>0</v>
      </c>
      <c r="E1107" s="1">
        <v>19</v>
      </c>
      <c r="F1107" s="1">
        <v>464</v>
      </c>
      <c r="G1107" s="1">
        <v>151</v>
      </c>
      <c r="H1107" s="1">
        <v>292</v>
      </c>
      <c r="I1107" s="1">
        <v>65</v>
      </c>
      <c r="J1107" s="1">
        <v>60</v>
      </c>
      <c r="K1107" s="1">
        <v>30</v>
      </c>
      <c r="L1107" s="1">
        <v>1</v>
      </c>
      <c r="M1107" s="1">
        <v>8</v>
      </c>
      <c r="N1107" s="1">
        <v>3</v>
      </c>
      <c r="O1107" s="1">
        <v>4</v>
      </c>
      <c r="P1107" s="1">
        <v>4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  <c r="V1107" s="1">
        <v>0</v>
      </c>
      <c r="W1107" s="1">
        <v>1</v>
      </c>
      <c r="X1107" s="1">
        <v>53</v>
      </c>
      <c r="Y1107" s="1">
        <v>2293</v>
      </c>
      <c r="Z1107" s="1">
        <v>1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0</v>
      </c>
      <c r="AH1107" s="1">
        <v>0</v>
      </c>
      <c r="AI1107" s="1">
        <v>1002</v>
      </c>
      <c r="AJ1107" s="2">
        <v>42556</v>
      </c>
      <c r="AL1107" t="str">
        <f t="shared" si="18"/>
        <v>1032,0,0,19,464,151,292,65,60,30,1,8,3,4,4,0,0,0,0,1,0,1,53,2293,1,0,0,0,0,0,1,0,0,1002,42556</v>
      </c>
    </row>
    <row r="1108" spans="1:38" x14ac:dyDescent="0.25">
      <c r="A1108" s="1">
        <v>86358</v>
      </c>
      <c r="B1108" s="1">
        <v>1627</v>
      </c>
      <c r="C1108" s="1">
        <v>1</v>
      </c>
      <c r="D1108" s="1">
        <v>1</v>
      </c>
      <c r="E1108" s="1">
        <v>78</v>
      </c>
      <c r="F1108" s="1">
        <v>957</v>
      </c>
      <c r="G1108" s="1">
        <v>47</v>
      </c>
      <c r="H1108" s="1">
        <v>494</v>
      </c>
      <c r="I1108" s="1">
        <v>82</v>
      </c>
      <c r="J1108" s="1">
        <v>47</v>
      </c>
      <c r="K1108" s="1">
        <v>95</v>
      </c>
      <c r="L1108" s="1">
        <v>4</v>
      </c>
      <c r="M1108" s="1">
        <v>5</v>
      </c>
      <c r="N1108" s="1">
        <v>3</v>
      </c>
      <c r="O1108" s="1">
        <v>6</v>
      </c>
      <c r="P1108" s="1">
        <v>8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54</v>
      </c>
      <c r="Y1108" s="1">
        <v>2849</v>
      </c>
      <c r="Z1108" s="1">
        <v>0</v>
      </c>
      <c r="AA1108" s="1">
        <v>0</v>
      </c>
      <c r="AB1108" s="1">
        <v>1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0</v>
      </c>
      <c r="AI1108" s="1">
        <v>1532</v>
      </c>
      <c r="AJ1108" s="2">
        <v>42000</v>
      </c>
      <c r="AL1108" t="str">
        <f t="shared" si="18"/>
        <v>1627,1,1,78,957,47,494,82,47,95,4,5,3,6,8,0,0,0,0,0,0,0,54,2849,0,0,1,0,0,0,1,0,0,1532,42000</v>
      </c>
    </row>
    <row r="1109" spans="1:38" x14ac:dyDescent="0.25">
      <c r="A1109" s="1">
        <v>46931</v>
      </c>
      <c r="B1109" s="1">
        <v>62</v>
      </c>
      <c r="C1109" s="1">
        <v>2</v>
      </c>
      <c r="D1109" s="1">
        <v>1</v>
      </c>
      <c r="E1109" s="1">
        <v>94</v>
      </c>
      <c r="F1109" s="1">
        <v>41</v>
      </c>
      <c r="G1109" s="1">
        <v>0</v>
      </c>
      <c r="H1109" s="1">
        <v>17</v>
      </c>
      <c r="I1109" s="1">
        <v>3</v>
      </c>
      <c r="J1109" s="1">
        <v>1</v>
      </c>
      <c r="K1109" s="1">
        <v>16</v>
      </c>
      <c r="L1109" s="1">
        <v>2</v>
      </c>
      <c r="M1109" s="1">
        <v>1</v>
      </c>
      <c r="N1109" s="1">
        <v>1</v>
      </c>
      <c r="O1109" s="1">
        <v>3</v>
      </c>
      <c r="P1109" s="1">
        <v>3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43</v>
      </c>
      <c r="Y1109" s="1">
        <v>2225</v>
      </c>
      <c r="Z1109" s="1">
        <v>0</v>
      </c>
      <c r="AA1109" s="1">
        <v>0</v>
      </c>
      <c r="AB1109" s="1">
        <v>0</v>
      </c>
      <c r="AC1109" s="1">
        <v>1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46</v>
      </c>
      <c r="AJ1109" s="2">
        <v>42624</v>
      </c>
      <c r="AL1109" t="str">
        <f t="shared" si="18"/>
        <v>62,2,1,94,41,0,17,3,1,16,2,1,1,3,3,0,0,0,0,0,0,0,43,2225,0,0,0,1,0,0,1,0,0,46,42624</v>
      </c>
    </row>
    <row r="1110" spans="1:38" x14ac:dyDescent="0.25">
      <c r="A1110" s="1">
        <v>16581</v>
      </c>
      <c r="B1110" s="1">
        <v>13</v>
      </c>
      <c r="C1110" s="1">
        <v>0</v>
      </c>
      <c r="D1110" s="1">
        <v>0</v>
      </c>
      <c r="E1110" s="1">
        <v>51</v>
      </c>
      <c r="F1110" s="1">
        <v>1</v>
      </c>
      <c r="G1110" s="1">
        <v>3</v>
      </c>
      <c r="H1110" s="1">
        <v>4</v>
      </c>
      <c r="I1110" s="1">
        <v>2</v>
      </c>
      <c r="J1110" s="1">
        <v>3</v>
      </c>
      <c r="K1110" s="1">
        <v>11</v>
      </c>
      <c r="L1110" s="1">
        <v>1</v>
      </c>
      <c r="M1110" s="1">
        <v>0</v>
      </c>
      <c r="N1110" s="1">
        <v>0</v>
      </c>
      <c r="O1110" s="1">
        <v>3</v>
      </c>
      <c r="P1110" s="1">
        <v>4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35</v>
      </c>
      <c r="Y1110" s="1">
        <v>2692</v>
      </c>
      <c r="Z1110" s="1">
        <v>0</v>
      </c>
      <c r="AA1110" s="1">
        <v>0</v>
      </c>
      <c r="AB1110" s="1">
        <v>1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2</v>
      </c>
      <c r="AJ1110" s="2">
        <v>42157</v>
      </c>
      <c r="AL1110" t="str">
        <f t="shared" si="18"/>
        <v>13,0,0,51,1,3,4,2,3,11,1,0,0,3,4,0,0,0,0,0,0,0,35,2692,0,0,1,0,0,0,0,0,0,2,42157</v>
      </c>
    </row>
    <row r="1111" spans="1:38" x14ac:dyDescent="0.25">
      <c r="A1111" s="1">
        <v>53374</v>
      </c>
      <c r="B1111" s="1">
        <v>1030</v>
      </c>
      <c r="C1111" s="1">
        <v>0</v>
      </c>
      <c r="D1111" s="1">
        <v>1</v>
      </c>
      <c r="E1111" s="1">
        <v>34</v>
      </c>
      <c r="F1111" s="1">
        <v>896</v>
      </c>
      <c r="G1111" s="1">
        <v>10</v>
      </c>
      <c r="H1111" s="1">
        <v>101</v>
      </c>
      <c r="I1111" s="1">
        <v>13</v>
      </c>
      <c r="J1111" s="1">
        <v>10</v>
      </c>
      <c r="K1111" s="1">
        <v>34</v>
      </c>
      <c r="L1111" s="1">
        <v>6</v>
      </c>
      <c r="M1111" s="1">
        <v>4</v>
      </c>
      <c r="N1111" s="1">
        <v>2</v>
      </c>
      <c r="O1111" s="1">
        <v>9</v>
      </c>
      <c r="P1111" s="1">
        <v>9</v>
      </c>
      <c r="Q1111" s="1">
        <v>0</v>
      </c>
      <c r="R1111" s="1">
        <v>0</v>
      </c>
      <c r="S1111" s="1">
        <v>1</v>
      </c>
      <c r="T1111" s="1">
        <v>0</v>
      </c>
      <c r="U1111" s="1">
        <v>0</v>
      </c>
      <c r="V1111" s="1">
        <v>0</v>
      </c>
      <c r="W1111" s="1">
        <v>1</v>
      </c>
      <c r="X1111" s="1">
        <v>51</v>
      </c>
      <c r="Y1111" s="1">
        <v>2841</v>
      </c>
      <c r="Z1111" s="1">
        <v>0</v>
      </c>
      <c r="AA1111" s="1">
        <v>0</v>
      </c>
      <c r="AB1111" s="1">
        <v>0</v>
      </c>
      <c r="AC1111" s="1">
        <v>1</v>
      </c>
      <c r="AD1111" s="1">
        <v>0</v>
      </c>
      <c r="AE1111" s="1">
        <v>0</v>
      </c>
      <c r="AF1111" s="1">
        <v>0</v>
      </c>
      <c r="AG1111" s="1">
        <v>0</v>
      </c>
      <c r="AH1111" s="1">
        <v>1</v>
      </c>
      <c r="AI1111" s="1">
        <v>996</v>
      </c>
      <c r="AJ1111" s="2">
        <v>42008</v>
      </c>
      <c r="AL1111" t="str">
        <f t="shared" si="18"/>
        <v>1030,0,1,34,896,10,101,13,10,34,6,4,2,9,9,0,0,1,0,0,0,1,51,2841,0,0,0,1,0,0,0,0,1,996,42008</v>
      </c>
    </row>
    <row r="1112" spans="1:38" x14ac:dyDescent="0.25">
      <c r="A1112" s="1">
        <v>67381</v>
      </c>
      <c r="B1112" s="1">
        <v>887</v>
      </c>
      <c r="C1112" s="1">
        <v>0</v>
      </c>
      <c r="D1112" s="1">
        <v>1</v>
      </c>
      <c r="E1112" s="1">
        <v>67</v>
      </c>
      <c r="F1112" s="1">
        <v>815</v>
      </c>
      <c r="G1112" s="1">
        <v>8</v>
      </c>
      <c r="H1112" s="1">
        <v>53</v>
      </c>
      <c r="I1112" s="1">
        <v>11</v>
      </c>
      <c r="J1112" s="1">
        <v>0</v>
      </c>
      <c r="K1112" s="1">
        <v>70</v>
      </c>
      <c r="L1112" s="1">
        <v>4</v>
      </c>
      <c r="M1112" s="1">
        <v>2</v>
      </c>
      <c r="N1112" s="1">
        <v>2</v>
      </c>
      <c r="O1112" s="1">
        <v>9</v>
      </c>
      <c r="P1112" s="1">
        <v>7</v>
      </c>
      <c r="Q1112" s="1">
        <v>0</v>
      </c>
      <c r="R1112" s="1">
        <v>0</v>
      </c>
      <c r="S1112" s="1">
        <v>0</v>
      </c>
      <c r="T1112" s="1">
        <v>1</v>
      </c>
      <c r="U1112" s="1">
        <v>0</v>
      </c>
      <c r="V1112" s="1">
        <v>0</v>
      </c>
      <c r="W1112" s="1">
        <v>0</v>
      </c>
      <c r="X1112" s="1">
        <v>69</v>
      </c>
      <c r="Y1112" s="1">
        <v>2689</v>
      </c>
      <c r="Z1112" s="1">
        <v>0</v>
      </c>
      <c r="AA1112" s="1">
        <v>1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1</v>
      </c>
      <c r="AH1112" s="1">
        <v>0</v>
      </c>
      <c r="AI1112" s="1">
        <v>817</v>
      </c>
      <c r="AJ1112" s="2">
        <v>42160</v>
      </c>
      <c r="AL1112" t="str">
        <f t="shared" si="18"/>
        <v>887,0,1,67,815,8,53,11,0,70,4,2,2,9,7,0,0,0,1,0,0,0,69,2689,0,1,0,0,0,0,0,1,0,817,42160</v>
      </c>
    </row>
    <row r="1113" spans="1:38" x14ac:dyDescent="0.25">
      <c r="A1113" s="1">
        <v>25930</v>
      </c>
      <c r="B1113" s="1">
        <v>11</v>
      </c>
      <c r="C1113" s="1">
        <v>1</v>
      </c>
      <c r="D1113" s="1">
        <v>1</v>
      </c>
      <c r="E1113" s="1">
        <v>87</v>
      </c>
      <c r="F1113" s="1">
        <v>6</v>
      </c>
      <c r="G1113" s="1">
        <v>1</v>
      </c>
      <c r="H1113" s="1">
        <v>2</v>
      </c>
      <c r="I1113" s="1">
        <v>2</v>
      </c>
      <c r="J1113" s="1">
        <v>0</v>
      </c>
      <c r="K1113" s="1">
        <v>4</v>
      </c>
      <c r="L1113" s="1">
        <v>1</v>
      </c>
      <c r="M1113" s="1">
        <v>1</v>
      </c>
      <c r="N1113" s="1">
        <v>0</v>
      </c>
      <c r="O1113" s="1">
        <v>2</v>
      </c>
      <c r="P1113" s="1">
        <v>7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53</v>
      </c>
      <c r="Y1113" s="1">
        <v>2421</v>
      </c>
      <c r="Z1113" s="1">
        <v>0</v>
      </c>
      <c r="AA1113" s="1">
        <v>0</v>
      </c>
      <c r="AB1113" s="1">
        <v>1</v>
      </c>
      <c r="AC1113" s="1">
        <v>0</v>
      </c>
      <c r="AD1113" s="1">
        <v>0</v>
      </c>
      <c r="AE1113" s="1">
        <v>0</v>
      </c>
      <c r="AF1113" s="1">
        <v>1</v>
      </c>
      <c r="AG1113" s="1">
        <v>0</v>
      </c>
      <c r="AH1113" s="1">
        <v>0</v>
      </c>
      <c r="AI1113" s="1">
        <v>7</v>
      </c>
      <c r="AJ1113" s="2">
        <v>42428</v>
      </c>
      <c r="AL1113" t="str">
        <f t="shared" si="18"/>
        <v>11,1,1,87,6,1,2,2,0,4,1,1,0,2,7,0,0,0,0,0,0,0,53,2421,0,0,1,0,0,0,1,0,0,7,42428</v>
      </c>
    </row>
    <row r="1114" spans="1:38" x14ac:dyDescent="0.25">
      <c r="A1114" s="1">
        <v>42693</v>
      </c>
      <c r="B1114" s="1">
        <v>41</v>
      </c>
      <c r="C1114" s="1">
        <v>1</v>
      </c>
      <c r="D1114" s="1">
        <v>0</v>
      </c>
      <c r="E1114" s="1">
        <v>29</v>
      </c>
      <c r="F1114" s="1">
        <v>8</v>
      </c>
      <c r="G1114" s="1">
        <v>4</v>
      </c>
      <c r="H1114" s="1">
        <v>20</v>
      </c>
      <c r="I1114" s="1">
        <v>6</v>
      </c>
      <c r="J1114" s="1">
        <v>3</v>
      </c>
      <c r="K1114" s="1">
        <v>16</v>
      </c>
      <c r="L1114" s="1">
        <v>1</v>
      </c>
      <c r="M1114" s="1">
        <v>1</v>
      </c>
      <c r="N1114" s="1">
        <v>0</v>
      </c>
      <c r="O1114" s="1">
        <v>3</v>
      </c>
      <c r="P1114" s="1">
        <v>5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42</v>
      </c>
      <c r="Y1114" s="1">
        <v>2181</v>
      </c>
      <c r="Z1114" s="1">
        <v>0</v>
      </c>
      <c r="AA1114" s="1">
        <v>1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25</v>
      </c>
      <c r="AJ1114" s="2">
        <v>42668</v>
      </c>
      <c r="AL1114" t="str">
        <f t="shared" ref="AL1114:AL1177" si="19">_xlfn.TEXTJOIN(",",TRUE,B1114:AJ1114)</f>
        <v>41,1,0,29,8,4,20,6,3,16,1,1,0,3,5,0,0,0,0,0,0,0,42,2181,0,1,0,0,0,0,1,0,0,25,42668</v>
      </c>
    </row>
    <row r="1115" spans="1:38" x14ac:dyDescent="0.25">
      <c r="A1115" s="1">
        <v>85606</v>
      </c>
      <c r="B1115" s="1">
        <v>1872</v>
      </c>
      <c r="C1115" s="1">
        <v>0</v>
      </c>
      <c r="D1115" s="1">
        <v>1</v>
      </c>
      <c r="E1115" s="1">
        <v>89</v>
      </c>
      <c r="F1115" s="1">
        <v>717</v>
      </c>
      <c r="G1115" s="1">
        <v>42</v>
      </c>
      <c r="H1115" s="1">
        <v>864</v>
      </c>
      <c r="I1115" s="1">
        <v>219</v>
      </c>
      <c r="J1115" s="1">
        <v>30</v>
      </c>
      <c r="K1115" s="1">
        <v>84</v>
      </c>
      <c r="L1115" s="1">
        <v>2</v>
      </c>
      <c r="M1115" s="1">
        <v>6</v>
      </c>
      <c r="N1115" s="1">
        <v>7</v>
      </c>
      <c r="O1115" s="1">
        <v>9</v>
      </c>
      <c r="P1115" s="1">
        <v>3</v>
      </c>
      <c r="Q1115" s="1">
        <v>1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44</v>
      </c>
      <c r="Y1115" s="1">
        <v>2753</v>
      </c>
      <c r="Z1115" s="1">
        <v>0</v>
      </c>
      <c r="AA1115" s="1">
        <v>0</v>
      </c>
      <c r="AB1115" s="1">
        <v>0</v>
      </c>
      <c r="AC1115" s="1">
        <v>1</v>
      </c>
      <c r="AD1115" s="1">
        <v>0</v>
      </c>
      <c r="AE1115" s="1">
        <v>0</v>
      </c>
      <c r="AF1115" s="1">
        <v>1</v>
      </c>
      <c r="AG1115" s="1">
        <v>0</v>
      </c>
      <c r="AH1115" s="1">
        <v>0</v>
      </c>
      <c r="AI1115" s="1">
        <v>1788</v>
      </c>
      <c r="AJ1115" s="2">
        <v>42096</v>
      </c>
      <c r="AL1115" t="str">
        <f t="shared" si="19"/>
        <v>1872,0,1,89,717,42,864,219,30,84,2,6,7,9,3,1,0,0,0,0,0,0,44,2753,0,0,0,1,0,0,1,0,0,1788,42096</v>
      </c>
    </row>
    <row r="1116" spans="1:38" x14ac:dyDescent="0.25">
      <c r="A1116" s="1">
        <v>69759</v>
      </c>
      <c r="B1116" s="1">
        <v>1029</v>
      </c>
      <c r="C1116" s="1">
        <v>0</v>
      </c>
      <c r="D1116" s="1">
        <v>0</v>
      </c>
      <c r="E1116" s="1">
        <v>38</v>
      </c>
      <c r="F1116" s="1">
        <v>452</v>
      </c>
      <c r="G1116" s="1">
        <v>20</v>
      </c>
      <c r="H1116" s="1">
        <v>514</v>
      </c>
      <c r="I1116" s="1">
        <v>13</v>
      </c>
      <c r="J1116" s="1">
        <v>30</v>
      </c>
      <c r="K1116" s="1">
        <v>0</v>
      </c>
      <c r="L1116" s="1">
        <v>3</v>
      </c>
      <c r="M1116" s="1">
        <v>4</v>
      </c>
      <c r="N1116" s="1">
        <v>6</v>
      </c>
      <c r="O1116" s="1">
        <v>5</v>
      </c>
      <c r="P1116" s="1">
        <v>3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54</v>
      </c>
      <c r="Y1116" s="1">
        <v>2403</v>
      </c>
      <c r="Z1116" s="1">
        <v>0</v>
      </c>
      <c r="AA1116" s="1">
        <v>0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1</v>
      </c>
      <c r="AI1116" s="1">
        <v>1029</v>
      </c>
      <c r="AJ1116" s="2">
        <v>42446</v>
      </c>
      <c r="AL1116" t="str">
        <f t="shared" si="19"/>
        <v>1029,0,0,38,452,20,514,13,30,0,3,4,6,5,3,0,0,0,0,0,0,1,54,2403,0,0,1,0,0,0,0,0,1,1029,42446</v>
      </c>
    </row>
    <row r="1117" spans="1:38" x14ac:dyDescent="0.25">
      <c r="A1117" s="1">
        <v>49669</v>
      </c>
      <c r="B1117" s="1">
        <v>297</v>
      </c>
      <c r="C1117" s="1">
        <v>1</v>
      </c>
      <c r="D1117" s="1">
        <v>0</v>
      </c>
      <c r="E1117" s="1">
        <v>97</v>
      </c>
      <c r="F1117" s="1">
        <v>166</v>
      </c>
      <c r="G1117" s="1">
        <v>5</v>
      </c>
      <c r="H1117" s="1">
        <v>107</v>
      </c>
      <c r="I1117" s="1">
        <v>11</v>
      </c>
      <c r="J1117" s="1">
        <v>8</v>
      </c>
      <c r="K1117" s="1">
        <v>29</v>
      </c>
      <c r="L1117" s="1">
        <v>2</v>
      </c>
      <c r="M1117" s="1">
        <v>5</v>
      </c>
      <c r="N1117" s="1">
        <v>1</v>
      </c>
      <c r="O1117" s="1">
        <v>6</v>
      </c>
      <c r="P1117" s="1">
        <v>6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46</v>
      </c>
      <c r="Y1117" s="1">
        <v>2195</v>
      </c>
      <c r="Z1117" s="1">
        <v>0</v>
      </c>
      <c r="AA1117" s="1">
        <v>0</v>
      </c>
      <c r="AB1117" s="1">
        <v>0</v>
      </c>
      <c r="AC1117" s="1">
        <v>1</v>
      </c>
      <c r="AD1117" s="1">
        <v>0</v>
      </c>
      <c r="AE1117" s="1">
        <v>1</v>
      </c>
      <c r="AF1117" s="1">
        <v>0</v>
      </c>
      <c r="AG1117" s="1">
        <v>0</v>
      </c>
      <c r="AH1117" s="1">
        <v>0</v>
      </c>
      <c r="AI1117" s="1">
        <v>268</v>
      </c>
      <c r="AJ1117" s="2">
        <v>42654</v>
      </c>
      <c r="AL1117" t="str">
        <f t="shared" si="19"/>
        <v>297,1,0,97,166,5,107,11,8,29,2,5,1,6,6,0,0,0,0,0,0,0,46,2195,0,0,0,1,0,1,0,0,0,268,42654</v>
      </c>
    </row>
    <row r="1118" spans="1:38" x14ac:dyDescent="0.25">
      <c r="A1118" s="1">
        <v>36778</v>
      </c>
      <c r="B1118" s="1">
        <v>73</v>
      </c>
      <c r="C1118" s="1">
        <v>1</v>
      </c>
      <c r="D1118" s="1">
        <v>1</v>
      </c>
      <c r="E1118" s="1">
        <v>63</v>
      </c>
      <c r="F1118" s="1">
        <v>29</v>
      </c>
      <c r="G1118" s="1">
        <v>4</v>
      </c>
      <c r="H1118" s="1">
        <v>34</v>
      </c>
      <c r="I1118" s="1">
        <v>2</v>
      </c>
      <c r="J1118" s="1">
        <v>4</v>
      </c>
      <c r="K1118" s="1">
        <v>4</v>
      </c>
      <c r="L1118" s="1">
        <v>3</v>
      </c>
      <c r="M1118" s="1">
        <v>3</v>
      </c>
      <c r="N1118" s="1">
        <v>0</v>
      </c>
      <c r="O1118" s="1">
        <v>3</v>
      </c>
      <c r="P1118" s="1">
        <v>9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52</v>
      </c>
      <c r="Y1118" s="1">
        <v>2852</v>
      </c>
      <c r="Z1118" s="1">
        <v>0</v>
      </c>
      <c r="AA1118" s="1">
        <v>1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1</v>
      </c>
      <c r="AI1118" s="1">
        <v>69</v>
      </c>
      <c r="AJ1118" s="2">
        <v>41997</v>
      </c>
      <c r="AL1118" t="str">
        <f t="shared" si="19"/>
        <v>73,1,1,63,29,4,34,2,4,4,3,3,0,3,9,0,0,0,0,0,0,0,52,2852,0,1,0,0,0,0,0,0,1,69,41997</v>
      </c>
    </row>
    <row r="1119" spans="1:38" x14ac:dyDescent="0.25">
      <c r="A1119" s="1">
        <v>63211</v>
      </c>
      <c r="B1119" s="1">
        <v>1028</v>
      </c>
      <c r="C1119" s="1">
        <v>0</v>
      </c>
      <c r="D1119" s="1">
        <v>0</v>
      </c>
      <c r="E1119" s="1">
        <v>3</v>
      </c>
      <c r="F1119" s="1">
        <v>145</v>
      </c>
      <c r="G1119" s="1">
        <v>193</v>
      </c>
      <c r="H1119" s="1">
        <v>459</v>
      </c>
      <c r="I1119" s="1">
        <v>205</v>
      </c>
      <c r="J1119" s="1">
        <v>26</v>
      </c>
      <c r="K1119" s="1">
        <v>145</v>
      </c>
      <c r="L1119" s="1">
        <v>2</v>
      </c>
      <c r="M1119" s="1">
        <v>3</v>
      </c>
      <c r="N1119" s="1">
        <v>8</v>
      </c>
      <c r="O1119" s="1">
        <v>7</v>
      </c>
      <c r="P1119" s="1">
        <v>2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38</v>
      </c>
      <c r="Y1119" s="1">
        <v>2763</v>
      </c>
      <c r="Z1119" s="1">
        <v>0</v>
      </c>
      <c r="AA1119" s="1">
        <v>1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0</v>
      </c>
      <c r="AH1119" s="1">
        <v>0</v>
      </c>
      <c r="AI1119" s="1">
        <v>883</v>
      </c>
      <c r="AJ1119" s="2">
        <v>42086</v>
      </c>
      <c r="AL1119" t="str">
        <f t="shared" si="19"/>
        <v>1028,0,0,3,145,193,459,205,26,145,2,3,8,7,2,0,0,0,0,0,0,1,38,2763,0,1,0,0,0,0,1,0,0,883,42086</v>
      </c>
    </row>
    <row r="1120" spans="1:38" x14ac:dyDescent="0.25">
      <c r="A1120" s="1">
        <v>10979</v>
      </c>
      <c r="B1120" s="1">
        <v>26</v>
      </c>
      <c r="C1120" s="1">
        <v>0</v>
      </c>
      <c r="D1120" s="1">
        <v>0</v>
      </c>
      <c r="E1120" s="1">
        <v>34</v>
      </c>
      <c r="F1120" s="1">
        <v>8</v>
      </c>
      <c r="G1120" s="1">
        <v>4</v>
      </c>
      <c r="H1120" s="1">
        <v>10</v>
      </c>
      <c r="I1120" s="1">
        <v>2</v>
      </c>
      <c r="J1120" s="1">
        <v>2</v>
      </c>
      <c r="K1120" s="1">
        <v>4</v>
      </c>
      <c r="L1120" s="1">
        <v>2</v>
      </c>
      <c r="M1120" s="1">
        <v>3</v>
      </c>
      <c r="N1120" s="1">
        <v>0</v>
      </c>
      <c r="O1120" s="1">
        <v>3</v>
      </c>
      <c r="P1120" s="1">
        <v>5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31</v>
      </c>
      <c r="Y1120" s="1">
        <v>2197</v>
      </c>
      <c r="Z1120" s="1">
        <v>1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1</v>
      </c>
      <c r="AH1120" s="1">
        <v>0</v>
      </c>
      <c r="AI1120" s="1">
        <v>22</v>
      </c>
      <c r="AJ1120" s="2">
        <v>42652</v>
      </c>
      <c r="AL1120" t="str">
        <f t="shared" si="19"/>
        <v>26,0,0,34,8,4,10,2,2,4,2,3,0,3,5,0,0,0,0,0,0,0,31,2197,1,0,0,0,0,0,0,1,0,22,42652</v>
      </c>
    </row>
    <row r="1121" spans="1:38" x14ac:dyDescent="0.25">
      <c r="A1121" s="1">
        <v>49678</v>
      </c>
      <c r="B1121" s="1">
        <v>295</v>
      </c>
      <c r="C1121" s="1">
        <v>0</v>
      </c>
      <c r="D1121" s="1">
        <v>1</v>
      </c>
      <c r="E1121" s="1">
        <v>81</v>
      </c>
      <c r="F1121" s="1">
        <v>229</v>
      </c>
      <c r="G1121" s="1">
        <v>5</v>
      </c>
      <c r="H1121" s="1">
        <v>56</v>
      </c>
      <c r="I1121" s="1">
        <v>3</v>
      </c>
      <c r="J1121" s="1">
        <v>2</v>
      </c>
      <c r="K1121" s="1">
        <v>20</v>
      </c>
      <c r="L1121" s="1">
        <v>2</v>
      </c>
      <c r="M1121" s="1">
        <v>6</v>
      </c>
      <c r="N1121" s="1">
        <v>2</v>
      </c>
      <c r="O1121" s="1">
        <v>4</v>
      </c>
      <c r="P1121" s="1">
        <v>7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59</v>
      </c>
      <c r="Y1121" s="1">
        <v>2671</v>
      </c>
      <c r="Z1121" s="1">
        <v>0</v>
      </c>
      <c r="AA1121" s="1">
        <v>1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0</v>
      </c>
      <c r="AH1121" s="1">
        <v>0</v>
      </c>
      <c r="AI1121" s="1">
        <v>275</v>
      </c>
      <c r="AJ1121" s="2">
        <v>42178</v>
      </c>
      <c r="AL1121" t="str">
        <f t="shared" si="19"/>
        <v>295,0,1,81,229,5,56,3,2,20,2,6,2,4,7,0,0,0,0,0,0,0,59,2671,0,1,0,0,0,0,1,0,0,275,42178</v>
      </c>
    </row>
    <row r="1122" spans="1:38" x14ac:dyDescent="0.25">
      <c r="A1122" s="1">
        <v>56129</v>
      </c>
      <c r="B1122" s="1">
        <v>612</v>
      </c>
      <c r="C1122" s="1">
        <v>0</v>
      </c>
      <c r="D1122" s="1">
        <v>1</v>
      </c>
      <c r="E1122" s="1">
        <v>65</v>
      </c>
      <c r="F1122" s="1">
        <v>320</v>
      </c>
      <c r="G1122" s="1">
        <v>48</v>
      </c>
      <c r="H1122" s="1">
        <v>133</v>
      </c>
      <c r="I1122" s="1">
        <v>39</v>
      </c>
      <c r="J1122" s="1">
        <v>72</v>
      </c>
      <c r="K1122" s="1">
        <v>48</v>
      </c>
      <c r="L1122" s="1">
        <v>4</v>
      </c>
      <c r="M1122" s="1">
        <v>6</v>
      </c>
      <c r="N1122" s="1">
        <v>2</v>
      </c>
      <c r="O1122" s="1">
        <v>10</v>
      </c>
      <c r="P1122" s="1">
        <v>4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67</v>
      </c>
      <c r="Y1122" s="1">
        <v>2533</v>
      </c>
      <c r="Z1122" s="1">
        <v>0</v>
      </c>
      <c r="AA1122" s="1">
        <v>0</v>
      </c>
      <c r="AB1122" s="1">
        <v>0</v>
      </c>
      <c r="AC1122" s="1">
        <v>1</v>
      </c>
      <c r="AD1122" s="1">
        <v>0</v>
      </c>
      <c r="AE1122" s="1">
        <v>0</v>
      </c>
      <c r="AF1122" s="1">
        <v>0</v>
      </c>
      <c r="AG1122" s="1">
        <v>1</v>
      </c>
      <c r="AH1122" s="1">
        <v>0</v>
      </c>
      <c r="AI1122" s="1">
        <v>564</v>
      </c>
      <c r="AJ1122" s="2">
        <v>42316</v>
      </c>
      <c r="AL1122" t="str">
        <f t="shared" si="19"/>
        <v>612,0,1,65,320,48,133,39,72,48,4,6,2,10,4,0,0,0,0,0,0,0,67,2533,0,0,0,1,0,0,0,1,0,564,42316</v>
      </c>
    </row>
    <row r="1123" spans="1:38" x14ac:dyDescent="0.25">
      <c r="A1123" s="1">
        <v>37155</v>
      </c>
      <c r="B1123" s="1">
        <v>71</v>
      </c>
      <c r="C1123" s="1">
        <v>1</v>
      </c>
      <c r="D1123" s="1">
        <v>0</v>
      </c>
      <c r="E1123" s="1">
        <v>51</v>
      </c>
      <c r="F1123" s="1">
        <v>23</v>
      </c>
      <c r="G1123" s="1">
        <v>0</v>
      </c>
      <c r="H1123" s="1">
        <v>26</v>
      </c>
      <c r="I1123" s="1">
        <v>7</v>
      </c>
      <c r="J1123" s="1">
        <v>15</v>
      </c>
      <c r="K1123" s="1">
        <v>3</v>
      </c>
      <c r="L1123" s="1">
        <v>1</v>
      </c>
      <c r="M1123" s="1">
        <v>2</v>
      </c>
      <c r="N1123" s="1">
        <v>0</v>
      </c>
      <c r="O1123" s="1">
        <v>4</v>
      </c>
      <c r="P1123" s="1">
        <v>5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31</v>
      </c>
      <c r="Y1123" s="1">
        <v>2673</v>
      </c>
      <c r="Z1123" s="1">
        <v>0</v>
      </c>
      <c r="AA1123" s="1">
        <v>1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68</v>
      </c>
      <c r="AJ1123" s="2">
        <v>42176</v>
      </c>
      <c r="AL1123" t="str">
        <f t="shared" si="19"/>
        <v>71,1,0,51,23,0,26,7,15,3,1,2,0,4,5,0,0,0,0,0,0,0,31,2673,0,1,0,0,0,0,1,0,0,68,42176</v>
      </c>
    </row>
    <row r="1124" spans="1:38" x14ac:dyDescent="0.25">
      <c r="A1124" s="1">
        <v>21282</v>
      </c>
      <c r="B1124" s="1">
        <v>26</v>
      </c>
      <c r="C1124" s="1">
        <v>1</v>
      </c>
      <c r="D1124" s="1">
        <v>0</v>
      </c>
      <c r="E1124" s="1">
        <v>76</v>
      </c>
      <c r="F1124" s="1">
        <v>1</v>
      </c>
      <c r="G1124" s="1">
        <v>5</v>
      </c>
      <c r="H1124" s="1">
        <v>8</v>
      </c>
      <c r="I1124" s="1">
        <v>4</v>
      </c>
      <c r="J1124" s="1">
        <v>8</v>
      </c>
      <c r="K1124" s="1">
        <v>20</v>
      </c>
      <c r="L1124" s="1">
        <v>2</v>
      </c>
      <c r="M1124" s="1">
        <v>2</v>
      </c>
      <c r="N1124" s="1">
        <v>1</v>
      </c>
      <c r="O1124" s="1">
        <v>2</v>
      </c>
      <c r="P1124" s="1">
        <v>6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42</v>
      </c>
      <c r="Y1124" s="1">
        <v>2208</v>
      </c>
      <c r="Z1124" s="1">
        <v>1</v>
      </c>
      <c r="AA1124" s="1">
        <v>0</v>
      </c>
      <c r="AB1124" s="1">
        <v>0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0</v>
      </c>
      <c r="AI1124" s="1">
        <v>6</v>
      </c>
      <c r="AJ1124" s="2">
        <v>42641</v>
      </c>
      <c r="AL1124" t="str">
        <f t="shared" si="19"/>
        <v>26,1,0,76,1,5,8,4,8,20,2,2,1,2,6,0,0,0,0,0,0,0,42,2208,1,0,0,0,0,1,0,0,0,6,42641</v>
      </c>
    </row>
    <row r="1125" spans="1:38" x14ac:dyDescent="0.25">
      <c r="A1125" s="1">
        <v>33419</v>
      </c>
      <c r="B1125" s="1">
        <v>68</v>
      </c>
      <c r="C1125" s="1">
        <v>0</v>
      </c>
      <c r="D1125" s="1">
        <v>1</v>
      </c>
      <c r="E1125" s="1">
        <v>76</v>
      </c>
      <c r="F1125" s="1">
        <v>56</v>
      </c>
      <c r="G1125" s="1">
        <v>0</v>
      </c>
      <c r="H1125" s="1">
        <v>12</v>
      </c>
      <c r="I1125" s="1">
        <v>0</v>
      </c>
      <c r="J1125" s="1">
        <v>0</v>
      </c>
      <c r="K1125" s="1">
        <v>18</v>
      </c>
      <c r="L1125" s="1">
        <v>2</v>
      </c>
      <c r="M1125" s="1">
        <v>2</v>
      </c>
      <c r="N1125" s="1">
        <v>0</v>
      </c>
      <c r="O1125" s="1">
        <v>4</v>
      </c>
      <c r="P1125" s="1">
        <v>7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58</v>
      </c>
      <c r="Y1125" s="1">
        <v>2475</v>
      </c>
      <c r="Z1125" s="1">
        <v>0</v>
      </c>
      <c r="AA1125" s="1">
        <v>0</v>
      </c>
      <c r="AB1125" s="1">
        <v>1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1</v>
      </c>
      <c r="AI1125" s="1">
        <v>50</v>
      </c>
      <c r="AJ1125" s="2">
        <v>42374</v>
      </c>
      <c r="AL1125" t="str">
        <f t="shared" si="19"/>
        <v>68,0,1,76,56,0,12,0,0,18,2,2,0,4,7,0,0,0,0,0,0,0,58,2475,0,0,1,0,0,0,0,0,1,50,42374</v>
      </c>
    </row>
    <row r="1126" spans="1:38" x14ac:dyDescent="0.25">
      <c r="A1126" s="1">
        <v>63285</v>
      </c>
      <c r="B1126" s="1">
        <v>969</v>
      </c>
      <c r="C1126" s="1">
        <v>0</v>
      </c>
      <c r="D1126" s="1">
        <v>0</v>
      </c>
      <c r="E1126" s="1">
        <v>84</v>
      </c>
      <c r="F1126" s="1">
        <v>508</v>
      </c>
      <c r="G1126" s="1">
        <v>124</v>
      </c>
      <c r="H1126" s="1">
        <v>249</v>
      </c>
      <c r="I1126" s="1">
        <v>50</v>
      </c>
      <c r="J1126" s="1">
        <v>38</v>
      </c>
      <c r="K1126" s="1">
        <v>134</v>
      </c>
      <c r="L1126" s="1">
        <v>1</v>
      </c>
      <c r="M1126" s="1">
        <v>6</v>
      </c>
      <c r="N1126" s="1">
        <v>5</v>
      </c>
      <c r="O1126" s="1">
        <v>13</v>
      </c>
      <c r="P1126" s="1">
        <v>3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75</v>
      </c>
      <c r="Y1126" s="1">
        <v>2395</v>
      </c>
      <c r="Z1126" s="1">
        <v>0</v>
      </c>
      <c r="AA1126" s="1">
        <v>0</v>
      </c>
      <c r="AB1126" s="1">
        <v>0</v>
      </c>
      <c r="AC1126" s="1">
        <v>0</v>
      </c>
      <c r="AD1126" s="1">
        <v>1</v>
      </c>
      <c r="AE1126" s="1">
        <v>0</v>
      </c>
      <c r="AF1126" s="1">
        <v>1</v>
      </c>
      <c r="AG1126" s="1">
        <v>0</v>
      </c>
      <c r="AH1126" s="1">
        <v>0</v>
      </c>
      <c r="AI1126" s="1">
        <v>835</v>
      </c>
      <c r="AJ1126" s="2">
        <v>42454</v>
      </c>
      <c r="AL1126" t="str">
        <f t="shared" si="19"/>
        <v>969,0,0,84,508,124,249,50,38,134,1,6,5,13,3,0,0,0,0,0,0,0,75,2395,0,0,0,0,1,0,1,0,0,835,42454</v>
      </c>
    </row>
    <row r="1127" spans="1:38" x14ac:dyDescent="0.25">
      <c r="A1127" s="1">
        <v>21255</v>
      </c>
      <c r="B1127" s="1">
        <v>58</v>
      </c>
      <c r="C1127" s="1">
        <v>1</v>
      </c>
      <c r="D1127" s="1">
        <v>0</v>
      </c>
      <c r="E1127" s="1">
        <v>56</v>
      </c>
      <c r="F1127" s="1">
        <v>29</v>
      </c>
      <c r="G1127" s="1">
        <v>0</v>
      </c>
      <c r="H1127" s="1">
        <v>25</v>
      </c>
      <c r="I1127" s="1">
        <v>2</v>
      </c>
      <c r="J1127" s="1">
        <v>2</v>
      </c>
      <c r="K1127" s="1">
        <v>3</v>
      </c>
      <c r="L1127" s="1">
        <v>4</v>
      </c>
      <c r="M1127" s="1">
        <v>2</v>
      </c>
      <c r="N1127" s="1">
        <v>1</v>
      </c>
      <c r="O1127" s="1">
        <v>4</v>
      </c>
      <c r="P1127" s="1">
        <v>4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46</v>
      </c>
      <c r="Y1127" s="1">
        <v>2318</v>
      </c>
      <c r="Z1127" s="1">
        <v>0</v>
      </c>
      <c r="AA1127" s="1">
        <v>0</v>
      </c>
      <c r="AB1127" s="1">
        <v>0</v>
      </c>
      <c r="AC1127" s="1">
        <v>1</v>
      </c>
      <c r="AD1127" s="1">
        <v>0</v>
      </c>
      <c r="AE1127" s="1">
        <v>0</v>
      </c>
      <c r="AF1127" s="1">
        <v>0</v>
      </c>
      <c r="AG1127" s="1">
        <v>1</v>
      </c>
      <c r="AH1127" s="1">
        <v>0</v>
      </c>
      <c r="AI1127" s="1">
        <v>55</v>
      </c>
      <c r="AJ1127" s="2">
        <v>42531</v>
      </c>
      <c r="AL1127" t="str">
        <f t="shared" si="19"/>
        <v>58,1,0,56,29,0,25,2,2,3,4,2,1,4,4,0,0,0,0,0,0,0,46,2318,0,0,0,1,0,0,0,1,0,55,42531</v>
      </c>
    </row>
    <row r="1128" spans="1:38" x14ac:dyDescent="0.25">
      <c r="A1128" s="1">
        <v>52278</v>
      </c>
      <c r="B1128" s="1">
        <v>1024</v>
      </c>
      <c r="C1128" s="1">
        <v>0</v>
      </c>
      <c r="D1128" s="1">
        <v>1</v>
      </c>
      <c r="E1128" s="1">
        <v>24</v>
      </c>
      <c r="F1128" s="1">
        <v>953</v>
      </c>
      <c r="G1128" s="1">
        <v>0</v>
      </c>
      <c r="H1128" s="1">
        <v>71</v>
      </c>
      <c r="I1128" s="1">
        <v>0</v>
      </c>
      <c r="J1128" s="1">
        <v>0</v>
      </c>
      <c r="K1128" s="1">
        <v>174</v>
      </c>
      <c r="L1128" s="1">
        <v>6</v>
      </c>
      <c r="M1128" s="1">
        <v>10</v>
      </c>
      <c r="N1128" s="1">
        <v>5</v>
      </c>
      <c r="O1128" s="1">
        <v>10</v>
      </c>
      <c r="P1128" s="1">
        <v>8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57</v>
      </c>
      <c r="Y1128" s="1">
        <v>2679</v>
      </c>
      <c r="Z1128" s="1">
        <v>0</v>
      </c>
      <c r="AA1128" s="1">
        <v>0</v>
      </c>
      <c r="AB1128" s="1">
        <v>0</v>
      </c>
      <c r="AC1128" s="1">
        <v>0</v>
      </c>
      <c r="AD1128" s="1">
        <v>1</v>
      </c>
      <c r="AE1128" s="1">
        <v>0</v>
      </c>
      <c r="AF1128" s="1">
        <v>0</v>
      </c>
      <c r="AG1128" s="1">
        <v>0</v>
      </c>
      <c r="AH1128" s="1">
        <v>1</v>
      </c>
      <c r="AI1128" s="1">
        <v>850</v>
      </c>
      <c r="AJ1128" s="2">
        <v>42170</v>
      </c>
      <c r="AL1128" t="str">
        <f t="shared" si="19"/>
        <v>1024,0,1,24,953,0,71,0,0,174,6,10,5,10,8,0,0,0,0,0,0,1,57,2679,0,0,0,0,1,0,0,0,1,850,42170</v>
      </c>
    </row>
    <row r="1129" spans="1:38" x14ac:dyDescent="0.25">
      <c r="A1129" s="1">
        <v>54450</v>
      </c>
      <c r="B1129" s="1">
        <v>652</v>
      </c>
      <c r="C1129" s="1">
        <v>1</v>
      </c>
      <c r="D1129" s="1">
        <v>1</v>
      </c>
      <c r="E1129" s="1">
        <v>0</v>
      </c>
      <c r="F1129" s="1">
        <v>454</v>
      </c>
      <c r="G1129" s="1">
        <v>0</v>
      </c>
      <c r="H1129" s="1">
        <v>171</v>
      </c>
      <c r="I1129" s="1">
        <v>8</v>
      </c>
      <c r="J1129" s="1">
        <v>19</v>
      </c>
      <c r="K1129" s="1">
        <v>32</v>
      </c>
      <c r="L1129" s="1">
        <v>12</v>
      </c>
      <c r="M1129" s="1">
        <v>9</v>
      </c>
      <c r="N1129" s="1">
        <v>2</v>
      </c>
      <c r="O1129" s="1">
        <v>8</v>
      </c>
      <c r="P1129" s="1">
        <v>8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64</v>
      </c>
      <c r="Y1129" s="1">
        <v>2812</v>
      </c>
      <c r="Z1129" s="1">
        <v>0</v>
      </c>
      <c r="AA1129" s="1">
        <v>0</v>
      </c>
      <c r="AB1129" s="1">
        <v>0</v>
      </c>
      <c r="AC1129" s="1">
        <v>1</v>
      </c>
      <c r="AD1129" s="1">
        <v>0</v>
      </c>
      <c r="AE1129" s="1">
        <v>0</v>
      </c>
      <c r="AF1129" s="1">
        <v>1</v>
      </c>
      <c r="AG1129" s="1">
        <v>0</v>
      </c>
      <c r="AH1129" s="1">
        <v>0</v>
      </c>
      <c r="AI1129" s="1">
        <v>620</v>
      </c>
      <c r="AJ1129" s="2">
        <v>42037</v>
      </c>
      <c r="AL1129" t="str">
        <f t="shared" si="19"/>
        <v>652,1,1,0,454,0,171,8,19,32,12,9,2,8,8,0,0,0,0,0,0,0,64,2812,0,0,0,1,0,0,1,0,0,620,42037</v>
      </c>
    </row>
    <row r="1130" spans="1:38" x14ac:dyDescent="0.25">
      <c r="A1130" s="1">
        <v>57744</v>
      </c>
      <c r="B1130" s="1">
        <v>392</v>
      </c>
      <c r="C1130" s="1">
        <v>0</v>
      </c>
      <c r="D1130" s="1">
        <v>1</v>
      </c>
      <c r="E1130" s="1">
        <v>91</v>
      </c>
      <c r="F1130" s="1">
        <v>350</v>
      </c>
      <c r="G1130" s="1">
        <v>3</v>
      </c>
      <c r="H1130" s="1">
        <v>39</v>
      </c>
      <c r="I1130" s="1">
        <v>0</v>
      </c>
      <c r="J1130" s="1">
        <v>0</v>
      </c>
      <c r="K1130" s="1">
        <v>19</v>
      </c>
      <c r="L1130" s="1">
        <v>2</v>
      </c>
      <c r="M1130" s="1">
        <v>9</v>
      </c>
      <c r="N1130" s="1">
        <v>1</v>
      </c>
      <c r="O1130" s="1">
        <v>4</v>
      </c>
      <c r="P1130" s="1">
        <v>8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66</v>
      </c>
      <c r="Y1130" s="1">
        <v>2388</v>
      </c>
      <c r="Z1130" s="1">
        <v>0</v>
      </c>
      <c r="AA1130" s="1">
        <v>1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  <c r="AI1130" s="1">
        <v>373</v>
      </c>
      <c r="AJ1130" s="2">
        <v>42461</v>
      </c>
      <c r="AL1130" t="str">
        <f t="shared" si="19"/>
        <v>392,0,1,91,350,3,39,0,0,19,2,9,1,4,8,0,0,0,0,0,0,0,66,2388,0,1,0,0,0,0,0,0,1,373,42461</v>
      </c>
    </row>
    <row r="1131" spans="1:38" x14ac:dyDescent="0.25">
      <c r="A1131" s="1">
        <v>65104</v>
      </c>
      <c r="B1131" s="1">
        <v>1003</v>
      </c>
      <c r="C1131" s="1">
        <v>0</v>
      </c>
      <c r="D1131" s="1">
        <v>1</v>
      </c>
      <c r="E1131" s="1">
        <v>4</v>
      </c>
      <c r="F1131" s="1">
        <v>738</v>
      </c>
      <c r="G1131" s="1">
        <v>0</v>
      </c>
      <c r="H1131" s="1">
        <v>232</v>
      </c>
      <c r="I1131" s="1">
        <v>13</v>
      </c>
      <c r="J1131" s="1">
        <v>20</v>
      </c>
      <c r="K1131" s="1">
        <v>50</v>
      </c>
      <c r="L1131" s="1">
        <v>2</v>
      </c>
      <c r="M1131" s="1">
        <v>3</v>
      </c>
      <c r="N1131" s="1">
        <v>5</v>
      </c>
      <c r="O1131" s="1">
        <v>7</v>
      </c>
      <c r="P1131" s="1">
        <v>7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44</v>
      </c>
      <c r="Y1131" s="1">
        <v>2386</v>
      </c>
      <c r="Z1131" s="1">
        <v>0</v>
      </c>
      <c r="AA1131" s="1">
        <v>0</v>
      </c>
      <c r="AB1131" s="1">
        <v>0</v>
      </c>
      <c r="AC1131" s="1">
        <v>1</v>
      </c>
      <c r="AD1131" s="1">
        <v>0</v>
      </c>
      <c r="AE1131" s="1">
        <v>0</v>
      </c>
      <c r="AF1131" s="1">
        <v>0</v>
      </c>
      <c r="AG1131" s="1">
        <v>1</v>
      </c>
      <c r="AH1131" s="1">
        <v>0</v>
      </c>
      <c r="AI1131" s="1">
        <v>953</v>
      </c>
      <c r="AJ1131" s="2">
        <v>42463</v>
      </c>
      <c r="AL1131" t="str">
        <f t="shared" si="19"/>
        <v>1003,0,1,4,738,0,232,13,20,50,2,3,5,7,7,0,0,0,0,0,0,1,44,2386,0,0,0,1,0,0,0,1,0,953,42463</v>
      </c>
    </row>
    <row r="1132" spans="1:38" x14ac:dyDescent="0.25">
      <c r="A1132" s="1">
        <v>57513</v>
      </c>
      <c r="B1132" s="1">
        <v>1030</v>
      </c>
      <c r="C1132" s="1">
        <v>0</v>
      </c>
      <c r="D1132" s="1">
        <v>0</v>
      </c>
      <c r="E1132" s="1">
        <v>59</v>
      </c>
      <c r="F1132" s="1">
        <v>735</v>
      </c>
      <c r="G1132" s="1">
        <v>40</v>
      </c>
      <c r="H1132" s="1">
        <v>183</v>
      </c>
      <c r="I1132" s="1">
        <v>52</v>
      </c>
      <c r="J1132" s="1">
        <v>20</v>
      </c>
      <c r="K1132" s="1">
        <v>30</v>
      </c>
      <c r="L1132" s="1">
        <v>2</v>
      </c>
      <c r="M1132" s="1">
        <v>9</v>
      </c>
      <c r="N1132" s="1">
        <v>3</v>
      </c>
      <c r="O1132" s="1">
        <v>13</v>
      </c>
      <c r="P1132" s="1">
        <v>6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77</v>
      </c>
      <c r="Y1132" s="1">
        <v>2517</v>
      </c>
      <c r="Z1132" s="1">
        <v>0</v>
      </c>
      <c r="AA1132" s="1">
        <v>0</v>
      </c>
      <c r="AB1132" s="1">
        <v>0</v>
      </c>
      <c r="AC1132" s="1">
        <v>0</v>
      </c>
      <c r="AD1132" s="1">
        <v>1</v>
      </c>
      <c r="AE1132" s="1">
        <v>0</v>
      </c>
      <c r="AF1132" s="1">
        <v>0</v>
      </c>
      <c r="AG1132" s="1">
        <v>0</v>
      </c>
      <c r="AH1132" s="1">
        <v>1</v>
      </c>
      <c r="AI1132" s="1">
        <v>1000</v>
      </c>
      <c r="AJ1132" s="2">
        <v>42332</v>
      </c>
      <c r="AL1132" t="str">
        <f t="shared" si="19"/>
        <v>1030,0,0,59,735,40,183,52,20,30,2,9,3,13,6,0,0,0,0,0,0,0,77,2517,0,0,0,0,1,0,0,0,1,1000,42332</v>
      </c>
    </row>
    <row r="1133" spans="1:38" x14ac:dyDescent="0.25">
      <c r="A1133" s="1">
        <v>68142</v>
      </c>
      <c r="B1133" s="1">
        <v>1422</v>
      </c>
      <c r="C1133" s="1">
        <v>0</v>
      </c>
      <c r="D1133" s="1">
        <v>1</v>
      </c>
      <c r="E1133" s="1">
        <v>96</v>
      </c>
      <c r="F1133" s="1">
        <v>897</v>
      </c>
      <c r="G1133" s="1">
        <v>126</v>
      </c>
      <c r="H1133" s="1">
        <v>196</v>
      </c>
      <c r="I1133" s="1">
        <v>91</v>
      </c>
      <c r="J1133" s="1">
        <v>112</v>
      </c>
      <c r="K1133" s="1">
        <v>37</v>
      </c>
      <c r="L1133" s="1">
        <v>3</v>
      </c>
      <c r="M1133" s="1">
        <v>10</v>
      </c>
      <c r="N1133" s="1">
        <v>4</v>
      </c>
      <c r="O1133" s="1">
        <v>7</v>
      </c>
      <c r="P1133" s="1">
        <v>6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56</v>
      </c>
      <c r="Y1133" s="1">
        <v>2828</v>
      </c>
      <c r="Z1133" s="1">
        <v>0</v>
      </c>
      <c r="AA1133" s="1">
        <v>0</v>
      </c>
      <c r="AB1133" s="1">
        <v>0</v>
      </c>
      <c r="AC1133" s="1">
        <v>1</v>
      </c>
      <c r="AD1133" s="1">
        <v>0</v>
      </c>
      <c r="AE1133" s="1">
        <v>0</v>
      </c>
      <c r="AF1133" s="1">
        <v>1</v>
      </c>
      <c r="AG1133" s="1">
        <v>0</v>
      </c>
      <c r="AH1133" s="1">
        <v>0</v>
      </c>
      <c r="AI1133" s="1">
        <v>1385</v>
      </c>
      <c r="AJ1133" s="2">
        <v>42021</v>
      </c>
      <c r="AL1133" t="str">
        <f t="shared" si="19"/>
        <v>1422,0,1,96,897,126,196,91,112,37,3,10,4,7,6,0,0,0,0,0,0,0,56,2828,0,0,0,1,0,0,1,0,0,1385,42021</v>
      </c>
    </row>
    <row r="1134" spans="1:38" x14ac:dyDescent="0.25">
      <c r="A1134" s="1">
        <v>7500</v>
      </c>
      <c r="B1134" s="1">
        <v>13</v>
      </c>
      <c r="C1134" s="1">
        <v>0</v>
      </c>
      <c r="D1134" s="1">
        <v>1</v>
      </c>
      <c r="E1134" s="1">
        <v>61</v>
      </c>
      <c r="F1134" s="1">
        <v>5</v>
      </c>
      <c r="G1134" s="1">
        <v>2</v>
      </c>
      <c r="H1134" s="1">
        <v>3</v>
      </c>
      <c r="I1134" s="1">
        <v>3</v>
      </c>
      <c r="J1134" s="1">
        <v>0</v>
      </c>
      <c r="K1134" s="1">
        <v>5</v>
      </c>
      <c r="L1134" s="1">
        <v>1</v>
      </c>
      <c r="M1134" s="1">
        <v>1</v>
      </c>
      <c r="N1134" s="1">
        <v>0</v>
      </c>
      <c r="O1134" s="1">
        <v>2</v>
      </c>
      <c r="P1134" s="1">
        <v>8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41</v>
      </c>
      <c r="Y1134" s="1">
        <v>2828</v>
      </c>
      <c r="Z1134" s="1">
        <v>0</v>
      </c>
      <c r="AA1134" s="1">
        <v>1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8</v>
      </c>
      <c r="AJ1134" s="2">
        <v>42021</v>
      </c>
      <c r="AL1134" t="str">
        <f t="shared" si="19"/>
        <v>13,0,1,61,5,2,3,3,0,5,1,1,0,2,8,0,0,0,0,0,0,0,41,2828,0,1,0,0,0,0,1,0,0,8,42021</v>
      </c>
    </row>
    <row r="1135" spans="1:38" x14ac:dyDescent="0.25">
      <c r="A1135" s="1">
        <v>84835</v>
      </c>
      <c r="B1135" s="1">
        <v>972</v>
      </c>
      <c r="C1135" s="1">
        <v>0</v>
      </c>
      <c r="D1135" s="1">
        <v>0</v>
      </c>
      <c r="E1135" s="1">
        <v>0</v>
      </c>
      <c r="F1135" s="1">
        <v>189</v>
      </c>
      <c r="G1135" s="1">
        <v>104</v>
      </c>
      <c r="H1135" s="1">
        <v>379</v>
      </c>
      <c r="I1135" s="1">
        <v>111</v>
      </c>
      <c r="J1135" s="1">
        <v>189</v>
      </c>
      <c r="K1135" s="1">
        <v>218</v>
      </c>
      <c r="L1135" s="1">
        <v>1</v>
      </c>
      <c r="M1135" s="1">
        <v>4</v>
      </c>
      <c r="N1135" s="1">
        <v>4</v>
      </c>
      <c r="O1135" s="1">
        <v>6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50</v>
      </c>
      <c r="Y1135" s="1">
        <v>2172</v>
      </c>
      <c r="Z1135" s="1">
        <v>1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0</v>
      </c>
      <c r="AH1135" s="1">
        <v>0</v>
      </c>
      <c r="AI1135" s="1">
        <v>754</v>
      </c>
      <c r="AJ1135" s="2">
        <v>42677</v>
      </c>
      <c r="AL1135" t="str">
        <f t="shared" si="19"/>
        <v>972,0,0,0,189,104,379,111,189,218,1,4,4,6,1,0,0,0,0,0,0,1,50,2172,1,0,0,0,0,0,1,0,0,754,42677</v>
      </c>
    </row>
    <row r="1136" spans="1:38" x14ac:dyDescent="0.25">
      <c r="A1136" s="1">
        <v>54197</v>
      </c>
      <c r="B1136" s="1">
        <v>224</v>
      </c>
      <c r="C1136" s="1">
        <v>0</v>
      </c>
      <c r="D1136" s="1">
        <v>1</v>
      </c>
      <c r="E1136" s="1">
        <v>16</v>
      </c>
      <c r="F1136" s="1">
        <v>162</v>
      </c>
      <c r="G1136" s="1">
        <v>6</v>
      </c>
      <c r="H1136" s="1">
        <v>37</v>
      </c>
      <c r="I1136" s="1">
        <v>6</v>
      </c>
      <c r="J1136" s="1">
        <v>13</v>
      </c>
      <c r="K1136" s="1">
        <v>13</v>
      </c>
      <c r="L1136" s="1">
        <v>2</v>
      </c>
      <c r="M1136" s="1">
        <v>1</v>
      </c>
      <c r="N1136" s="1">
        <v>3</v>
      </c>
      <c r="O1136" s="1">
        <v>6</v>
      </c>
      <c r="P1136" s="1">
        <v>1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60</v>
      </c>
      <c r="Y1136" s="1">
        <v>2246</v>
      </c>
      <c r="Z1136" s="1">
        <v>0</v>
      </c>
      <c r="AA1136" s="1">
        <v>1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0</v>
      </c>
      <c r="AI1136" s="1">
        <v>211</v>
      </c>
      <c r="AJ1136" s="2">
        <v>42603</v>
      </c>
      <c r="AL1136" t="str">
        <f t="shared" si="19"/>
        <v>224,0,1,16,162,6,37,6,13,13,2,1,3,6,1,0,0,0,0,0,0,0,60,2246,0,1,0,0,0,0,0,1,0,211,42603</v>
      </c>
    </row>
    <row r="1137" spans="1:38" x14ac:dyDescent="0.25">
      <c r="A1137" s="1">
        <v>23091</v>
      </c>
      <c r="B1137" s="1">
        <v>46</v>
      </c>
      <c r="C1137" s="1">
        <v>1</v>
      </c>
      <c r="D1137" s="1">
        <v>1</v>
      </c>
      <c r="E1137" s="1">
        <v>98</v>
      </c>
      <c r="F1137" s="1">
        <v>35</v>
      </c>
      <c r="G1137" s="1">
        <v>0</v>
      </c>
      <c r="H1137" s="1">
        <v>11</v>
      </c>
      <c r="I1137" s="1">
        <v>0</v>
      </c>
      <c r="J1137" s="1">
        <v>0</v>
      </c>
      <c r="K1137" s="1">
        <v>2</v>
      </c>
      <c r="L1137" s="1">
        <v>4</v>
      </c>
      <c r="M1137" s="1">
        <v>2</v>
      </c>
      <c r="N1137" s="1">
        <v>1</v>
      </c>
      <c r="O1137" s="1">
        <v>3</v>
      </c>
      <c r="P1137" s="1">
        <v>7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57</v>
      </c>
      <c r="Y1137" s="1">
        <v>2191</v>
      </c>
      <c r="Z1137" s="1">
        <v>0</v>
      </c>
      <c r="AA1137" s="1">
        <v>0</v>
      </c>
      <c r="AB1137" s="1">
        <v>1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  <c r="AI1137" s="1">
        <v>44</v>
      </c>
      <c r="AJ1137" s="2">
        <v>42658</v>
      </c>
      <c r="AL1137" t="str">
        <f t="shared" si="19"/>
        <v>46,1,1,98,35,0,11,0,0,2,4,2,1,3,7,0,0,0,0,0,0,0,57,2191,0,0,1,0,0,0,0,0,1,44,42658</v>
      </c>
    </row>
    <row r="1138" spans="1:38" x14ac:dyDescent="0.25">
      <c r="A1138" s="1">
        <v>79244</v>
      </c>
      <c r="B1138" s="1">
        <v>971</v>
      </c>
      <c r="C1138" s="1">
        <v>0</v>
      </c>
      <c r="D1138" s="1">
        <v>0</v>
      </c>
      <c r="E1138" s="1">
        <v>58</v>
      </c>
      <c r="F1138" s="1">
        <v>471</v>
      </c>
      <c r="G1138" s="1">
        <v>102</v>
      </c>
      <c r="H1138" s="1">
        <v>125</v>
      </c>
      <c r="I1138" s="1">
        <v>212</v>
      </c>
      <c r="J1138" s="1">
        <v>61</v>
      </c>
      <c r="K1138" s="1">
        <v>245</v>
      </c>
      <c r="L1138" s="1">
        <v>1</v>
      </c>
      <c r="M1138" s="1">
        <v>4</v>
      </c>
      <c r="N1138" s="1">
        <v>10</v>
      </c>
      <c r="O1138" s="1">
        <v>7</v>
      </c>
      <c r="P1138" s="1">
        <v>1</v>
      </c>
      <c r="Q1138" s="1">
        <v>1</v>
      </c>
      <c r="R1138" s="1">
        <v>0</v>
      </c>
      <c r="S1138" s="1">
        <v>0</v>
      </c>
      <c r="T1138" s="1">
        <v>0</v>
      </c>
      <c r="U1138" s="1">
        <v>1</v>
      </c>
      <c r="V1138" s="1">
        <v>0</v>
      </c>
      <c r="W1138" s="1">
        <v>1</v>
      </c>
      <c r="X1138" s="1">
        <v>27</v>
      </c>
      <c r="Y1138" s="1">
        <v>2716</v>
      </c>
      <c r="Z1138" s="1">
        <v>0</v>
      </c>
      <c r="AA1138" s="1">
        <v>0</v>
      </c>
      <c r="AB1138" s="1">
        <v>1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0</v>
      </c>
      <c r="AI1138" s="1">
        <v>726</v>
      </c>
      <c r="AJ1138" s="2">
        <v>42133</v>
      </c>
      <c r="AL1138" t="str">
        <f t="shared" si="19"/>
        <v>971,0,0,58,471,102,125,212,61,245,1,4,10,7,1,1,0,0,0,1,0,1,27,2716,0,0,1,0,0,0,1,0,0,726,42133</v>
      </c>
    </row>
    <row r="1139" spans="1:38" x14ac:dyDescent="0.25">
      <c r="A1139" s="1">
        <v>56715</v>
      </c>
      <c r="B1139" s="1">
        <v>1011</v>
      </c>
      <c r="C1139" s="1">
        <v>0</v>
      </c>
      <c r="D1139" s="1">
        <v>0</v>
      </c>
      <c r="E1139" s="1">
        <v>52</v>
      </c>
      <c r="F1139" s="1">
        <v>258</v>
      </c>
      <c r="G1139" s="1">
        <v>105</v>
      </c>
      <c r="H1139" s="1">
        <v>239</v>
      </c>
      <c r="I1139" s="1">
        <v>237</v>
      </c>
      <c r="J1139" s="1">
        <v>172</v>
      </c>
      <c r="K1139" s="1">
        <v>9</v>
      </c>
      <c r="L1139" s="1">
        <v>1</v>
      </c>
      <c r="M1139" s="1">
        <v>7</v>
      </c>
      <c r="N1139" s="1">
        <v>3</v>
      </c>
      <c r="O1139" s="1">
        <v>4</v>
      </c>
      <c r="P1139" s="1">
        <v>4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46</v>
      </c>
      <c r="Y1139" s="1">
        <v>2730</v>
      </c>
      <c r="Z1139" s="1">
        <v>0</v>
      </c>
      <c r="AA1139" s="1">
        <v>0</v>
      </c>
      <c r="AB1139" s="1">
        <v>0</v>
      </c>
      <c r="AC1139" s="1">
        <v>1</v>
      </c>
      <c r="AD1139" s="1">
        <v>0</v>
      </c>
      <c r="AE1139" s="1">
        <v>0</v>
      </c>
      <c r="AF1139" s="1">
        <v>1</v>
      </c>
      <c r="AG1139" s="1">
        <v>0</v>
      </c>
      <c r="AH1139" s="1">
        <v>0</v>
      </c>
      <c r="AI1139" s="1">
        <v>1002</v>
      </c>
      <c r="AJ1139" s="2">
        <v>42119</v>
      </c>
      <c r="AL1139" t="str">
        <f t="shared" si="19"/>
        <v>1011,0,0,52,258,105,239,237,172,9,1,7,3,4,4,0,0,0,0,0,0,0,46,2730,0,0,0,1,0,0,1,0,0,1002,42119</v>
      </c>
    </row>
    <row r="1140" spans="1:38" x14ac:dyDescent="0.25">
      <c r="A1140" s="1">
        <v>79410</v>
      </c>
      <c r="B1140" s="1">
        <v>1357</v>
      </c>
      <c r="C1140" s="1">
        <v>0</v>
      </c>
      <c r="D1140" s="1">
        <v>0</v>
      </c>
      <c r="E1140" s="1">
        <v>19</v>
      </c>
      <c r="F1140" s="1">
        <v>658</v>
      </c>
      <c r="G1140" s="1">
        <v>80</v>
      </c>
      <c r="H1140" s="1">
        <v>483</v>
      </c>
      <c r="I1140" s="1">
        <v>123</v>
      </c>
      <c r="J1140" s="1">
        <v>13</v>
      </c>
      <c r="K1140" s="1">
        <v>13</v>
      </c>
      <c r="L1140" s="1">
        <v>1</v>
      </c>
      <c r="M1140" s="1">
        <v>3</v>
      </c>
      <c r="N1140" s="1">
        <v>2</v>
      </c>
      <c r="O1140" s="1">
        <v>5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59</v>
      </c>
      <c r="Y1140" s="1">
        <v>2190</v>
      </c>
      <c r="Z1140" s="1">
        <v>0</v>
      </c>
      <c r="AA1140" s="1">
        <v>1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1344</v>
      </c>
      <c r="AJ1140" s="2">
        <v>42659</v>
      </c>
      <c r="AL1140" t="str">
        <f t="shared" si="19"/>
        <v>1357,0,0,19,658,80,483,123,13,13,1,3,2,5,1,0,0,0,0,0,0,0,59,2190,0,1,0,0,0,0,1,0,0,1344,42659</v>
      </c>
    </row>
    <row r="1141" spans="1:38" x14ac:dyDescent="0.25">
      <c r="A1141" s="1">
        <v>57304</v>
      </c>
      <c r="B1141" s="1">
        <v>920</v>
      </c>
      <c r="C1141" s="1">
        <v>0</v>
      </c>
      <c r="D1141" s="1">
        <v>1</v>
      </c>
      <c r="E1141" s="1">
        <v>61</v>
      </c>
      <c r="F1141" s="1">
        <v>356</v>
      </c>
      <c r="G1141" s="1">
        <v>80</v>
      </c>
      <c r="H1141" s="1">
        <v>329</v>
      </c>
      <c r="I1141" s="1">
        <v>138</v>
      </c>
      <c r="J1141" s="1">
        <v>17</v>
      </c>
      <c r="K1141" s="1">
        <v>106</v>
      </c>
      <c r="L1141" s="1">
        <v>2</v>
      </c>
      <c r="M1141" s="1">
        <v>7</v>
      </c>
      <c r="N1141" s="1">
        <v>6</v>
      </c>
      <c r="O1141" s="1">
        <v>10</v>
      </c>
      <c r="P1141" s="1">
        <v>5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69</v>
      </c>
      <c r="Y1141" s="1">
        <v>2634</v>
      </c>
      <c r="Z1141" s="1">
        <v>0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0</v>
      </c>
      <c r="AH1141" s="1">
        <v>0</v>
      </c>
      <c r="AI1141" s="1">
        <v>814</v>
      </c>
      <c r="AJ1141" s="2">
        <v>42215</v>
      </c>
      <c r="AL1141" t="str">
        <f t="shared" si="19"/>
        <v>920,0,1,61,356,80,329,138,17,106,2,7,6,10,5,0,0,0,0,0,0,0,69,2634,0,1,0,0,0,0,1,0,0,814,42215</v>
      </c>
    </row>
    <row r="1142" spans="1:38" x14ac:dyDescent="0.25">
      <c r="A1142" s="1">
        <v>44375</v>
      </c>
      <c r="B1142" s="1">
        <v>260</v>
      </c>
      <c r="C1142" s="1">
        <v>0</v>
      </c>
      <c r="D1142" s="1">
        <v>1</v>
      </c>
      <c r="E1142" s="1">
        <v>73</v>
      </c>
      <c r="F1142" s="1">
        <v>213</v>
      </c>
      <c r="G1142" s="1">
        <v>5</v>
      </c>
      <c r="H1142" s="1">
        <v>28</v>
      </c>
      <c r="I1142" s="1">
        <v>7</v>
      </c>
      <c r="J1142" s="1">
        <v>7</v>
      </c>
      <c r="K1142" s="1">
        <v>41</v>
      </c>
      <c r="L1142" s="1">
        <v>1</v>
      </c>
      <c r="M1142" s="1">
        <v>4</v>
      </c>
      <c r="N1142" s="1">
        <v>1</v>
      </c>
      <c r="O1142" s="1">
        <v>6</v>
      </c>
      <c r="P1142" s="1">
        <v>5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55</v>
      </c>
      <c r="Y1142" s="1">
        <v>2257</v>
      </c>
      <c r="Z1142" s="1">
        <v>0</v>
      </c>
      <c r="AA1142" s="1">
        <v>1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0</v>
      </c>
      <c r="AH1142" s="1">
        <v>0</v>
      </c>
      <c r="AI1142" s="1">
        <v>219</v>
      </c>
      <c r="AJ1142" s="2">
        <v>42592</v>
      </c>
      <c r="AL1142" t="str">
        <f t="shared" si="19"/>
        <v>260,0,1,73,213,5,28,7,7,41,1,4,1,6,5,0,0,0,0,0,0,0,55,2257,0,1,0,0,0,0,1,0,0,219,42592</v>
      </c>
    </row>
    <row r="1143" spans="1:38" x14ac:dyDescent="0.25">
      <c r="A1143" s="1">
        <v>54450</v>
      </c>
      <c r="B1143" s="1">
        <v>652</v>
      </c>
      <c r="C1143" s="1">
        <v>1</v>
      </c>
      <c r="D1143" s="1">
        <v>1</v>
      </c>
      <c r="E1143" s="1">
        <v>0</v>
      </c>
      <c r="F1143" s="1">
        <v>454</v>
      </c>
      <c r="G1143" s="1">
        <v>0</v>
      </c>
      <c r="H1143" s="1">
        <v>171</v>
      </c>
      <c r="I1143" s="1">
        <v>8</v>
      </c>
      <c r="J1143" s="1">
        <v>19</v>
      </c>
      <c r="K1143" s="1">
        <v>32</v>
      </c>
      <c r="L1143" s="1">
        <v>12</v>
      </c>
      <c r="M1143" s="1">
        <v>9</v>
      </c>
      <c r="N1143" s="1">
        <v>2</v>
      </c>
      <c r="O1143" s="1">
        <v>8</v>
      </c>
      <c r="P1143" s="1">
        <v>8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64</v>
      </c>
      <c r="Y1143" s="1">
        <v>2812</v>
      </c>
      <c r="Z1143" s="1">
        <v>0</v>
      </c>
      <c r="AA1143" s="1">
        <v>0</v>
      </c>
      <c r="AB1143" s="1">
        <v>0</v>
      </c>
      <c r="AC1143" s="1">
        <v>1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620</v>
      </c>
      <c r="AJ1143" s="2">
        <v>42037</v>
      </c>
      <c r="AL1143" t="str">
        <f t="shared" si="19"/>
        <v>652,1,1,0,454,0,171,8,19,32,12,9,2,8,8,0,0,0,0,0,0,0,64,2812,0,0,0,1,0,0,1,0,0,620,42037</v>
      </c>
    </row>
    <row r="1144" spans="1:38" x14ac:dyDescent="0.25">
      <c r="A1144" s="1">
        <v>59594</v>
      </c>
      <c r="B1144" s="1">
        <v>490</v>
      </c>
      <c r="C1144" s="1">
        <v>0</v>
      </c>
      <c r="D1144" s="1">
        <v>1</v>
      </c>
      <c r="E1144" s="1">
        <v>74</v>
      </c>
      <c r="F1144" s="1">
        <v>457</v>
      </c>
      <c r="G1144" s="1">
        <v>4</v>
      </c>
      <c r="H1144" s="1">
        <v>29</v>
      </c>
      <c r="I1144" s="1">
        <v>0</v>
      </c>
      <c r="J1144" s="1">
        <v>0</v>
      </c>
      <c r="K1144" s="1">
        <v>9</v>
      </c>
      <c r="L1144" s="1">
        <v>1</v>
      </c>
      <c r="M1144" s="1">
        <v>8</v>
      </c>
      <c r="N1144" s="1">
        <v>1</v>
      </c>
      <c r="O1144" s="1">
        <v>7</v>
      </c>
      <c r="P1144" s="1">
        <v>7</v>
      </c>
      <c r="Q1144" s="1">
        <v>0</v>
      </c>
      <c r="R1144" s="1">
        <v>0</v>
      </c>
      <c r="S1144" s="1">
        <v>0</v>
      </c>
      <c r="T1144" s="1">
        <v>1</v>
      </c>
      <c r="U1144" s="1">
        <v>0</v>
      </c>
      <c r="V1144" s="1">
        <v>0</v>
      </c>
      <c r="W1144" s="1">
        <v>0</v>
      </c>
      <c r="X1144" s="1">
        <v>55</v>
      </c>
      <c r="Y1144" s="1">
        <v>2776</v>
      </c>
      <c r="Z1144" s="1">
        <v>0</v>
      </c>
      <c r="AA1144" s="1">
        <v>1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>
        <v>0</v>
      </c>
      <c r="AH1144" s="1">
        <v>0</v>
      </c>
      <c r="AI1144" s="1">
        <v>481</v>
      </c>
      <c r="AJ1144" s="2">
        <v>42073</v>
      </c>
      <c r="AL1144" t="str">
        <f t="shared" si="19"/>
        <v>490,0,1,74,457,4,29,0,0,9,1,8,1,7,7,0,0,0,1,0,0,0,55,2776,0,1,0,0,0,0,1,0,0,481,42073</v>
      </c>
    </row>
    <row r="1145" spans="1:38" x14ac:dyDescent="0.25">
      <c r="A1145" s="1">
        <v>80685</v>
      </c>
      <c r="B1145" s="1">
        <v>950</v>
      </c>
      <c r="C1145" s="1">
        <v>0</v>
      </c>
      <c r="D1145" s="1">
        <v>0</v>
      </c>
      <c r="E1145" s="1">
        <v>55</v>
      </c>
      <c r="F1145" s="1">
        <v>241</v>
      </c>
      <c r="G1145" s="1">
        <v>45</v>
      </c>
      <c r="H1145" s="1">
        <v>604</v>
      </c>
      <c r="I1145" s="1">
        <v>34</v>
      </c>
      <c r="J1145" s="1">
        <v>26</v>
      </c>
      <c r="K1145" s="1">
        <v>54</v>
      </c>
      <c r="L1145" s="1">
        <v>1</v>
      </c>
      <c r="M1145" s="1">
        <v>6</v>
      </c>
      <c r="N1145" s="1">
        <v>4</v>
      </c>
      <c r="O1145" s="1">
        <v>10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26</v>
      </c>
      <c r="Y1145" s="1">
        <v>2835</v>
      </c>
      <c r="Z1145" s="1">
        <v>0</v>
      </c>
      <c r="AA1145" s="1">
        <v>0</v>
      </c>
      <c r="AB1145" s="1">
        <v>0</v>
      </c>
      <c r="AC1145" s="1">
        <v>1</v>
      </c>
      <c r="AD1145" s="1">
        <v>0</v>
      </c>
      <c r="AE1145" s="1">
        <v>0</v>
      </c>
      <c r="AF1145" s="1">
        <v>1</v>
      </c>
      <c r="AG1145" s="1">
        <v>0</v>
      </c>
      <c r="AH1145" s="1">
        <v>0</v>
      </c>
      <c r="AI1145" s="1">
        <v>896</v>
      </c>
      <c r="AJ1145" s="2">
        <v>42014</v>
      </c>
      <c r="AL1145" t="str">
        <f t="shared" si="19"/>
        <v>950,0,0,55,241,45,604,34,26,54,1,6,4,10,2,0,0,0,0,0,0,0,26,2835,0,0,0,1,0,0,1,0,0,896,42014</v>
      </c>
    </row>
    <row r="1146" spans="1:38" x14ac:dyDescent="0.25">
      <c r="A1146" s="1">
        <v>40344</v>
      </c>
      <c r="B1146" s="1">
        <v>216</v>
      </c>
      <c r="C1146" s="1">
        <v>0</v>
      </c>
      <c r="D1146" s="1">
        <v>1</v>
      </c>
      <c r="E1146" s="1">
        <v>48</v>
      </c>
      <c r="F1146" s="1">
        <v>210</v>
      </c>
      <c r="G1146" s="1">
        <v>0</v>
      </c>
      <c r="H1146" s="1">
        <v>6</v>
      </c>
      <c r="I1146" s="1">
        <v>0</v>
      </c>
      <c r="J1146" s="1">
        <v>0</v>
      </c>
      <c r="K1146" s="1">
        <v>2</v>
      </c>
      <c r="L1146" s="1">
        <v>2</v>
      </c>
      <c r="M1146" s="1">
        <v>4</v>
      </c>
      <c r="N1146" s="1">
        <v>1</v>
      </c>
      <c r="O1146" s="1">
        <v>5</v>
      </c>
      <c r="P1146" s="1">
        <v>7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46</v>
      </c>
      <c r="Y1146" s="1">
        <v>2418</v>
      </c>
      <c r="Z1146" s="1">
        <v>0</v>
      </c>
      <c r="AA1146" s="1">
        <v>1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1</v>
      </c>
      <c r="AI1146" s="1">
        <v>214</v>
      </c>
      <c r="AJ1146" s="2">
        <v>42431</v>
      </c>
      <c r="AL1146" t="str">
        <f t="shared" si="19"/>
        <v>216,0,1,48,210,0,6,0,0,2,2,4,1,5,7,0,0,0,0,0,0,0,46,2418,0,1,0,0,0,0,0,0,1,214,42431</v>
      </c>
    </row>
    <row r="1147" spans="1:38" x14ac:dyDescent="0.25">
      <c r="A1147" s="1">
        <v>62710</v>
      </c>
      <c r="B1147" s="1">
        <v>595</v>
      </c>
      <c r="C1147" s="1">
        <v>0</v>
      </c>
      <c r="D1147" s="1">
        <v>1</v>
      </c>
      <c r="E1147" s="1">
        <v>53</v>
      </c>
      <c r="F1147" s="1">
        <v>441</v>
      </c>
      <c r="G1147" s="1">
        <v>35</v>
      </c>
      <c r="H1147" s="1">
        <v>83</v>
      </c>
      <c r="I1147" s="1">
        <v>7</v>
      </c>
      <c r="J1147" s="1">
        <v>29</v>
      </c>
      <c r="K1147" s="1">
        <v>11</v>
      </c>
      <c r="L1147" s="1">
        <v>4</v>
      </c>
      <c r="M1147" s="1">
        <v>4</v>
      </c>
      <c r="N1147" s="1">
        <v>2</v>
      </c>
      <c r="O1147" s="1">
        <v>12</v>
      </c>
      <c r="P1147" s="1">
        <v>4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48</v>
      </c>
      <c r="Y1147" s="1">
        <v>2561</v>
      </c>
      <c r="Z1147" s="1">
        <v>0</v>
      </c>
      <c r="AA1147" s="1">
        <v>1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0</v>
      </c>
      <c r="AH1147" s="1">
        <v>0</v>
      </c>
      <c r="AI1147" s="1">
        <v>584</v>
      </c>
      <c r="AJ1147" s="2">
        <v>42288</v>
      </c>
      <c r="AL1147" t="str">
        <f t="shared" si="19"/>
        <v>595,0,1,53,441,35,83,7,29,11,4,4,2,12,4,0,0,0,0,0,0,0,48,2561,0,1,0,0,0,0,1,0,0,584,42288</v>
      </c>
    </row>
    <row r="1148" spans="1:38" x14ac:dyDescent="0.25">
      <c r="A1148" s="1">
        <v>48985</v>
      </c>
      <c r="B1148" s="1">
        <v>67</v>
      </c>
      <c r="C1148" s="1">
        <v>0</v>
      </c>
      <c r="D1148" s="1">
        <v>1</v>
      </c>
      <c r="E1148" s="1">
        <v>13</v>
      </c>
      <c r="F1148" s="1">
        <v>19</v>
      </c>
      <c r="G1148" s="1">
        <v>13</v>
      </c>
      <c r="H1148" s="1">
        <v>18</v>
      </c>
      <c r="I1148" s="1">
        <v>10</v>
      </c>
      <c r="J1148" s="1">
        <v>7</v>
      </c>
      <c r="K1148" s="1">
        <v>8</v>
      </c>
      <c r="L1148" s="1">
        <v>1</v>
      </c>
      <c r="M1148" s="1">
        <v>1</v>
      </c>
      <c r="N1148" s="1">
        <v>1</v>
      </c>
      <c r="O1148" s="1">
        <v>3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52</v>
      </c>
      <c r="Y1148" s="1">
        <v>2518</v>
      </c>
      <c r="Z1148" s="1">
        <v>0</v>
      </c>
      <c r="AA1148" s="1">
        <v>1</v>
      </c>
      <c r="AB1148" s="1">
        <v>0</v>
      </c>
      <c r="AC1148" s="1">
        <v>0</v>
      </c>
      <c r="AD1148" s="1">
        <v>0</v>
      </c>
      <c r="AE1148" s="1">
        <v>1</v>
      </c>
      <c r="AF1148" s="1">
        <v>0</v>
      </c>
      <c r="AG1148" s="1">
        <v>0</v>
      </c>
      <c r="AH1148" s="1">
        <v>0</v>
      </c>
      <c r="AI1148" s="1">
        <v>59</v>
      </c>
      <c r="AJ1148" s="2">
        <v>42331</v>
      </c>
      <c r="AL1148" t="str">
        <f t="shared" si="19"/>
        <v>67,0,1,13,19,13,18,10,7,8,1,1,1,3,3,0,0,0,0,0,0,0,52,2518,0,1,0,0,0,1,0,0,0,59,42331</v>
      </c>
    </row>
    <row r="1149" spans="1:38" x14ac:dyDescent="0.25">
      <c r="A1149" s="1">
        <v>35322</v>
      </c>
      <c r="B1149" s="1">
        <v>93</v>
      </c>
      <c r="C1149" s="1">
        <v>1</v>
      </c>
      <c r="D1149" s="1">
        <v>2</v>
      </c>
      <c r="E1149" s="1">
        <v>34</v>
      </c>
      <c r="F1149" s="1">
        <v>28</v>
      </c>
      <c r="G1149" s="1">
        <v>9</v>
      </c>
      <c r="H1149" s="1">
        <v>37</v>
      </c>
      <c r="I1149" s="1">
        <v>12</v>
      </c>
      <c r="J1149" s="1">
        <v>7</v>
      </c>
      <c r="K1149" s="1">
        <v>13</v>
      </c>
      <c r="L1149" s="1">
        <v>3</v>
      </c>
      <c r="M1149" s="1">
        <v>2</v>
      </c>
      <c r="N1149" s="1">
        <v>0</v>
      </c>
      <c r="O1149" s="1">
        <v>4</v>
      </c>
      <c r="P1149" s="1">
        <v>8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52</v>
      </c>
      <c r="Y1149" s="1">
        <v>2835</v>
      </c>
      <c r="Z1149" s="1">
        <v>0</v>
      </c>
      <c r="AA1149" s="1">
        <v>0</v>
      </c>
      <c r="AB1149" s="1">
        <v>0</v>
      </c>
      <c r="AC1149" s="1">
        <v>1</v>
      </c>
      <c r="AD1149" s="1">
        <v>0</v>
      </c>
      <c r="AE1149" s="1">
        <v>0</v>
      </c>
      <c r="AF1149" s="1">
        <v>1</v>
      </c>
      <c r="AG1149" s="1">
        <v>0</v>
      </c>
      <c r="AH1149" s="1">
        <v>0</v>
      </c>
      <c r="AI1149" s="1">
        <v>80</v>
      </c>
      <c r="AJ1149" s="2">
        <v>42014</v>
      </c>
      <c r="AL1149" t="str">
        <f t="shared" si="19"/>
        <v>93,1,2,34,28,9,37,12,7,13,3,2,0,4,8,0,0,0,0,0,0,0,52,2835,0,0,0,1,0,0,1,0,0,80,42014</v>
      </c>
    </row>
    <row r="1150" spans="1:38" x14ac:dyDescent="0.25">
      <c r="A1150" s="1">
        <v>77142</v>
      </c>
      <c r="B1150" s="1">
        <v>893</v>
      </c>
      <c r="C1150" s="1">
        <v>0</v>
      </c>
      <c r="D1150" s="1">
        <v>0</v>
      </c>
      <c r="E1150" s="1">
        <v>54</v>
      </c>
      <c r="F1150" s="1">
        <v>476</v>
      </c>
      <c r="G1150" s="1">
        <v>75</v>
      </c>
      <c r="H1150" s="1">
        <v>162</v>
      </c>
      <c r="I1150" s="1">
        <v>29</v>
      </c>
      <c r="J1150" s="1">
        <v>151</v>
      </c>
      <c r="K1150" s="1">
        <v>97</v>
      </c>
      <c r="L1150" s="1">
        <v>1</v>
      </c>
      <c r="M1150" s="1">
        <v>4</v>
      </c>
      <c r="N1150" s="1">
        <v>4</v>
      </c>
      <c r="O1150" s="1">
        <v>8</v>
      </c>
      <c r="P1150" s="1">
        <v>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72</v>
      </c>
      <c r="Y1150" s="1">
        <v>2555</v>
      </c>
      <c r="Z1150" s="1">
        <v>0</v>
      </c>
      <c r="AA1150" s="1">
        <v>1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796</v>
      </c>
      <c r="AJ1150" s="2">
        <v>42294</v>
      </c>
      <c r="AL1150" t="str">
        <f t="shared" si="19"/>
        <v>893,0,0,54,476,75,162,29,151,97,1,4,4,8,2,0,0,0,0,0,0,0,72,2555,0,1,0,0,0,0,1,0,0,796,42294</v>
      </c>
    </row>
    <row r="1151" spans="1:38" x14ac:dyDescent="0.25">
      <c r="A1151" s="1">
        <v>81657</v>
      </c>
      <c r="B1151" s="1">
        <v>1047</v>
      </c>
      <c r="C1151" s="1">
        <v>0</v>
      </c>
      <c r="D1151" s="1">
        <v>0</v>
      </c>
      <c r="E1151" s="1">
        <v>69</v>
      </c>
      <c r="F1151" s="1">
        <v>364</v>
      </c>
      <c r="G1151" s="1">
        <v>40</v>
      </c>
      <c r="H1151" s="1">
        <v>425</v>
      </c>
      <c r="I1151" s="1">
        <v>158</v>
      </c>
      <c r="J1151" s="1">
        <v>60</v>
      </c>
      <c r="K1151" s="1">
        <v>50</v>
      </c>
      <c r="L1151" s="1">
        <v>1</v>
      </c>
      <c r="M1151" s="1">
        <v>3</v>
      </c>
      <c r="N1151" s="1">
        <v>4</v>
      </c>
      <c r="O1151" s="1">
        <v>8</v>
      </c>
      <c r="P1151" s="1">
        <v>1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51</v>
      </c>
      <c r="Y1151" s="1">
        <v>2317</v>
      </c>
      <c r="Z1151" s="1">
        <v>0</v>
      </c>
      <c r="AA1151" s="1">
        <v>0</v>
      </c>
      <c r="AB1151" s="1">
        <v>1</v>
      </c>
      <c r="AC1151" s="1">
        <v>0</v>
      </c>
      <c r="AD1151" s="1">
        <v>0</v>
      </c>
      <c r="AE1151" s="1">
        <v>0</v>
      </c>
      <c r="AF1151" s="1">
        <v>1</v>
      </c>
      <c r="AG1151" s="1">
        <v>0</v>
      </c>
      <c r="AH1151" s="1">
        <v>0</v>
      </c>
      <c r="AI1151" s="1">
        <v>997</v>
      </c>
      <c r="AJ1151" s="2">
        <v>42532</v>
      </c>
      <c r="AL1151" t="str">
        <f t="shared" si="19"/>
        <v>1047,0,0,69,364,40,425,158,60,50,1,3,4,8,1,0,0,0,0,0,0,0,51,2317,0,0,1,0,0,0,1,0,0,997,42532</v>
      </c>
    </row>
    <row r="1152" spans="1:38" x14ac:dyDescent="0.25">
      <c r="A1152" s="1">
        <v>14421</v>
      </c>
      <c r="B1152" s="1">
        <v>8</v>
      </c>
      <c r="C1152" s="1">
        <v>0</v>
      </c>
      <c r="D1152" s="1">
        <v>0</v>
      </c>
      <c r="E1152" s="1">
        <v>81</v>
      </c>
      <c r="F1152" s="1">
        <v>0</v>
      </c>
      <c r="G1152" s="1">
        <v>0</v>
      </c>
      <c r="H1152" s="1">
        <v>2</v>
      </c>
      <c r="I1152" s="1">
        <v>3</v>
      </c>
      <c r="J1152" s="1">
        <v>3</v>
      </c>
      <c r="K1152" s="1">
        <v>8</v>
      </c>
      <c r="L1152" s="1">
        <v>1</v>
      </c>
      <c r="M1152" s="1">
        <v>1</v>
      </c>
      <c r="N1152" s="1">
        <v>0</v>
      </c>
      <c r="O1152" s="1">
        <v>2</v>
      </c>
      <c r="P1152" s="1">
        <v>5</v>
      </c>
      <c r="Q1152" s="1">
        <v>0</v>
      </c>
      <c r="R1152" s="1">
        <v>0</v>
      </c>
      <c r="S1152" s="1">
        <v>1</v>
      </c>
      <c r="T1152" s="1">
        <v>0</v>
      </c>
      <c r="U1152" s="1">
        <v>0</v>
      </c>
      <c r="V1152" s="1">
        <v>0</v>
      </c>
      <c r="W1152" s="1">
        <v>0</v>
      </c>
      <c r="X1152" s="1">
        <v>24</v>
      </c>
      <c r="Y1152" s="1">
        <v>2291</v>
      </c>
      <c r="Z1152" s="1">
        <v>0</v>
      </c>
      <c r="AA1152" s="1">
        <v>1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2">
        <v>42558</v>
      </c>
      <c r="AL1152" t="str">
        <f t="shared" si="19"/>
        <v>8,0,0,81,0,0,2,3,3,8,1,1,0,2,5,0,0,1,0,0,0,0,24,2291,0,1,0,0,0,0,0,0,0,0,42558</v>
      </c>
    </row>
    <row r="1153" spans="1:38" x14ac:dyDescent="0.25">
      <c r="A1153" s="1">
        <v>20130</v>
      </c>
      <c r="B1153" s="1">
        <v>22</v>
      </c>
      <c r="C1153" s="1">
        <v>0</v>
      </c>
      <c r="D1153" s="1">
        <v>0</v>
      </c>
      <c r="E1153" s="1">
        <v>99</v>
      </c>
      <c r="F1153" s="1">
        <v>0</v>
      </c>
      <c r="G1153" s="1">
        <v>6</v>
      </c>
      <c r="H1153" s="1">
        <v>3</v>
      </c>
      <c r="I1153" s="1">
        <v>7</v>
      </c>
      <c r="J1153" s="1">
        <v>6</v>
      </c>
      <c r="K1153" s="1">
        <v>12</v>
      </c>
      <c r="L1153" s="1">
        <v>1</v>
      </c>
      <c r="M1153" s="1">
        <v>1</v>
      </c>
      <c r="N1153" s="1">
        <v>0</v>
      </c>
      <c r="O1153" s="1">
        <v>3</v>
      </c>
      <c r="P1153" s="1">
        <v>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46</v>
      </c>
      <c r="Y1153" s="1">
        <v>2263</v>
      </c>
      <c r="Z1153" s="1">
        <v>0</v>
      </c>
      <c r="AA1153" s="1">
        <v>1</v>
      </c>
      <c r="AB1153" s="1">
        <v>0</v>
      </c>
      <c r="AC1153" s="1">
        <v>0</v>
      </c>
      <c r="AD1153" s="1">
        <v>0</v>
      </c>
      <c r="AE1153" s="1">
        <v>1</v>
      </c>
      <c r="AF1153" s="1">
        <v>0</v>
      </c>
      <c r="AG1153" s="1">
        <v>0</v>
      </c>
      <c r="AH1153" s="1">
        <v>0</v>
      </c>
      <c r="AI1153" s="1">
        <v>10</v>
      </c>
      <c r="AJ1153" s="2">
        <v>42586</v>
      </c>
      <c r="AL1153" t="str">
        <f t="shared" si="19"/>
        <v>22,0,0,99,0,6,3,7,6,12,1,1,0,3,8,0,0,0,0,0,0,0,46,2263,0,1,0,0,0,1,0,0,0,10,42586</v>
      </c>
    </row>
    <row r="1154" spans="1:38" x14ac:dyDescent="0.25">
      <c r="A1154" s="1">
        <v>74214</v>
      </c>
      <c r="B1154" s="1">
        <v>1678</v>
      </c>
      <c r="C1154" s="1">
        <v>0</v>
      </c>
      <c r="D1154" s="1">
        <v>0</v>
      </c>
      <c r="E1154" s="1">
        <v>3</v>
      </c>
      <c r="F1154" s="1">
        <v>863</v>
      </c>
      <c r="G1154" s="1">
        <v>83</v>
      </c>
      <c r="H1154" s="1">
        <v>547</v>
      </c>
      <c r="I1154" s="1">
        <v>86</v>
      </c>
      <c r="J1154" s="1">
        <v>99</v>
      </c>
      <c r="K1154" s="1">
        <v>33</v>
      </c>
      <c r="L1154" s="1">
        <v>1</v>
      </c>
      <c r="M1154" s="1">
        <v>8</v>
      </c>
      <c r="N1154" s="1">
        <v>2</v>
      </c>
      <c r="O1154" s="1">
        <v>5</v>
      </c>
      <c r="P1154" s="1">
        <v>5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30</v>
      </c>
      <c r="Y1154" s="1">
        <v>2831</v>
      </c>
      <c r="Z1154" s="1">
        <v>0</v>
      </c>
      <c r="AA1154" s="1">
        <v>1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1</v>
      </c>
      <c r="AI1154" s="1">
        <v>1645</v>
      </c>
      <c r="AJ1154" s="2">
        <v>42018</v>
      </c>
      <c r="AL1154" t="str">
        <f t="shared" si="19"/>
        <v>1678,0,0,3,863,83,547,86,99,33,1,8,2,5,5,0,0,0,0,0,0,0,30,2831,0,1,0,0,0,0,0,0,1,1645,42018</v>
      </c>
    </row>
    <row r="1155" spans="1:38" x14ac:dyDescent="0.25">
      <c r="A1155" s="1">
        <v>66726</v>
      </c>
      <c r="B1155" s="1">
        <v>391</v>
      </c>
      <c r="C1155" s="1">
        <v>1</v>
      </c>
      <c r="D1155" s="1">
        <v>1</v>
      </c>
      <c r="E1155" s="1">
        <v>61</v>
      </c>
      <c r="F1155" s="1">
        <v>349</v>
      </c>
      <c r="G1155" s="1">
        <v>7</v>
      </c>
      <c r="H1155" s="1">
        <v>35</v>
      </c>
      <c r="I1155" s="1">
        <v>0</v>
      </c>
      <c r="J1155" s="1">
        <v>0</v>
      </c>
      <c r="K1155" s="1">
        <v>47</v>
      </c>
      <c r="L1155" s="1">
        <v>3</v>
      </c>
      <c r="M1155" s="1">
        <v>8</v>
      </c>
      <c r="N1155" s="1">
        <v>2</v>
      </c>
      <c r="O1155" s="1">
        <v>4</v>
      </c>
      <c r="P1155" s="1">
        <v>7</v>
      </c>
      <c r="Q1155" s="1">
        <v>0</v>
      </c>
      <c r="R1155" s="1">
        <v>0</v>
      </c>
      <c r="S1155" s="1">
        <v>0</v>
      </c>
      <c r="T1155" s="1">
        <v>1</v>
      </c>
      <c r="U1155" s="1">
        <v>0</v>
      </c>
      <c r="V1155" s="1">
        <v>0</v>
      </c>
      <c r="W1155" s="1">
        <v>0</v>
      </c>
      <c r="X1155" s="1">
        <v>63</v>
      </c>
      <c r="Y1155" s="1">
        <v>2327</v>
      </c>
      <c r="Z1155" s="1">
        <v>0</v>
      </c>
      <c r="AA1155" s="1">
        <v>1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H1155" s="1">
        <v>0</v>
      </c>
      <c r="AI1155" s="1">
        <v>344</v>
      </c>
      <c r="AJ1155" s="2">
        <v>42522</v>
      </c>
      <c r="AL1155" t="str">
        <f t="shared" si="19"/>
        <v>391,1,1,61,349,7,35,0,0,47,3,8,2,4,7,0,0,0,1,0,0,0,63,2327,0,1,0,0,0,0,0,1,0,344,42522</v>
      </c>
    </row>
    <row r="1156" spans="1:38" x14ac:dyDescent="0.25">
      <c r="A1156" s="1">
        <v>23724</v>
      </c>
      <c r="B1156" s="1">
        <v>61</v>
      </c>
      <c r="C1156" s="1">
        <v>1</v>
      </c>
      <c r="D1156" s="1">
        <v>0</v>
      </c>
      <c r="E1156" s="1">
        <v>65</v>
      </c>
      <c r="F1156" s="1">
        <v>5</v>
      </c>
      <c r="G1156" s="1">
        <v>23</v>
      </c>
      <c r="H1156" s="1">
        <v>15</v>
      </c>
      <c r="I1156" s="1">
        <v>0</v>
      </c>
      <c r="J1156" s="1">
        <v>18</v>
      </c>
      <c r="K1156" s="1">
        <v>14</v>
      </c>
      <c r="L1156" s="1">
        <v>2</v>
      </c>
      <c r="M1156" s="1">
        <v>2</v>
      </c>
      <c r="N1156" s="1">
        <v>0</v>
      </c>
      <c r="O1156" s="1">
        <v>3</v>
      </c>
      <c r="P1156" s="1">
        <v>8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41</v>
      </c>
      <c r="Y1156" s="1">
        <v>2696</v>
      </c>
      <c r="Z1156" s="1">
        <v>0</v>
      </c>
      <c r="AA1156" s="1">
        <v>0</v>
      </c>
      <c r="AB1156" s="1">
        <v>0</v>
      </c>
      <c r="AC1156" s="1">
        <v>1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47</v>
      </c>
      <c r="AJ1156" s="2">
        <v>42153</v>
      </c>
      <c r="AL1156" t="str">
        <f t="shared" si="19"/>
        <v>61,1,0,65,5,23,15,0,18,14,2,2,0,3,8,0,0,0,0,0,0,0,41,2696,0,0,0,1,0,0,0,0,0,47,42153</v>
      </c>
    </row>
    <row r="1157" spans="1:38" x14ac:dyDescent="0.25">
      <c r="A1157" s="1">
        <v>47353</v>
      </c>
      <c r="B1157" s="1">
        <v>221</v>
      </c>
      <c r="C1157" s="1">
        <v>0</v>
      </c>
      <c r="D1157" s="1">
        <v>1</v>
      </c>
      <c r="E1157" s="1">
        <v>93</v>
      </c>
      <c r="F1157" s="1">
        <v>184</v>
      </c>
      <c r="G1157" s="1">
        <v>2</v>
      </c>
      <c r="H1157" s="1">
        <v>19</v>
      </c>
      <c r="I1157" s="1">
        <v>8</v>
      </c>
      <c r="J1157" s="1">
        <v>8</v>
      </c>
      <c r="K1157" s="1">
        <v>4</v>
      </c>
      <c r="L1157" s="1">
        <v>3</v>
      </c>
      <c r="M1157" s="1">
        <v>2</v>
      </c>
      <c r="N1157" s="1">
        <v>2</v>
      </c>
      <c r="O1157" s="1">
        <v>6</v>
      </c>
      <c r="P1157" s="1">
        <v>5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60</v>
      </c>
      <c r="Y1157" s="1">
        <v>2387</v>
      </c>
      <c r="Z1157" s="1">
        <v>0</v>
      </c>
      <c r="AA1157" s="1">
        <v>1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0</v>
      </c>
      <c r="AI1157" s="1">
        <v>217</v>
      </c>
      <c r="AJ1157" s="2">
        <v>42462</v>
      </c>
      <c r="AL1157" t="str">
        <f t="shared" si="19"/>
        <v>221,0,1,93,184,2,19,8,8,4,3,2,2,6,5,0,0,0,0,0,0,0,60,2387,0,1,0,0,0,0,0,1,0,217,42462</v>
      </c>
    </row>
    <row r="1158" spans="1:38" x14ac:dyDescent="0.25">
      <c r="A1158" s="1">
        <v>33444</v>
      </c>
      <c r="B1158" s="1">
        <v>16</v>
      </c>
      <c r="C1158" s="1">
        <v>1</v>
      </c>
      <c r="D1158" s="1">
        <v>1</v>
      </c>
      <c r="E1158" s="1">
        <v>24</v>
      </c>
      <c r="F1158" s="1">
        <v>8</v>
      </c>
      <c r="G1158" s="1">
        <v>0</v>
      </c>
      <c r="H1158" s="1">
        <v>8</v>
      </c>
      <c r="I1158" s="1">
        <v>0</v>
      </c>
      <c r="J1158" s="1">
        <v>0</v>
      </c>
      <c r="K1158" s="1">
        <v>2</v>
      </c>
      <c r="L1158" s="1">
        <v>1</v>
      </c>
      <c r="M1158" s="1">
        <v>1</v>
      </c>
      <c r="N1158" s="1">
        <v>0</v>
      </c>
      <c r="O1158" s="1">
        <v>2</v>
      </c>
      <c r="P1158" s="1">
        <v>8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68</v>
      </c>
      <c r="Y1158" s="1">
        <v>2762</v>
      </c>
      <c r="Z1158" s="1">
        <v>0</v>
      </c>
      <c r="AA1158" s="1">
        <v>1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1</v>
      </c>
      <c r="AH1158" s="1">
        <v>0</v>
      </c>
      <c r="AI1158" s="1">
        <v>14</v>
      </c>
      <c r="AJ1158" s="2">
        <v>42087</v>
      </c>
      <c r="AL1158" t="str">
        <f t="shared" si="19"/>
        <v>16,1,1,24,8,0,8,0,0,2,1,1,0,2,8,0,0,0,0,0,0,0,68,2762,0,1,0,0,0,0,0,1,0,14,42087</v>
      </c>
    </row>
    <row r="1159" spans="1:38" x14ac:dyDescent="0.25">
      <c r="A1159" s="1">
        <v>54386</v>
      </c>
      <c r="B1159" s="1">
        <v>445</v>
      </c>
      <c r="C1159" s="1">
        <v>0</v>
      </c>
      <c r="D1159" s="1">
        <v>1</v>
      </c>
      <c r="E1159" s="1">
        <v>8</v>
      </c>
      <c r="F1159" s="1">
        <v>277</v>
      </c>
      <c r="G1159" s="1">
        <v>21</v>
      </c>
      <c r="H1159" s="1">
        <v>64</v>
      </c>
      <c r="I1159" s="1">
        <v>62</v>
      </c>
      <c r="J1159" s="1">
        <v>21</v>
      </c>
      <c r="K1159" s="1">
        <v>25</v>
      </c>
      <c r="L1159" s="1">
        <v>2</v>
      </c>
      <c r="M1159" s="1">
        <v>3</v>
      </c>
      <c r="N1159" s="1">
        <v>2</v>
      </c>
      <c r="O1159" s="1">
        <v>10</v>
      </c>
      <c r="P1159" s="1">
        <v>3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39</v>
      </c>
      <c r="Y1159" s="1">
        <v>2567</v>
      </c>
      <c r="Z1159" s="1">
        <v>0</v>
      </c>
      <c r="AA1159" s="1">
        <v>1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420</v>
      </c>
      <c r="AJ1159" s="2">
        <v>42282</v>
      </c>
      <c r="AL1159" t="str">
        <f t="shared" si="19"/>
        <v>445,0,1,8,277,21,64,62,21,25,2,3,2,10,3,0,0,0,0,0,0,0,39,2567,0,1,0,0,0,0,1,0,0,420,42282</v>
      </c>
    </row>
    <row r="1160" spans="1:38" x14ac:dyDescent="0.25">
      <c r="A1160" s="1">
        <v>28510</v>
      </c>
      <c r="B1160" s="1">
        <v>72</v>
      </c>
      <c r="C1160" s="1">
        <v>1</v>
      </c>
      <c r="D1160" s="1">
        <v>1</v>
      </c>
      <c r="E1160" s="1">
        <v>72</v>
      </c>
      <c r="F1160" s="1">
        <v>44</v>
      </c>
      <c r="G1160" s="1">
        <v>5</v>
      </c>
      <c r="H1160" s="1">
        <v>19</v>
      </c>
      <c r="I1160" s="1">
        <v>0</v>
      </c>
      <c r="J1160" s="1">
        <v>4</v>
      </c>
      <c r="K1160" s="1">
        <v>19</v>
      </c>
      <c r="L1160" s="1">
        <v>3</v>
      </c>
      <c r="M1160" s="1">
        <v>2</v>
      </c>
      <c r="N1160" s="1">
        <v>0</v>
      </c>
      <c r="O1160" s="1">
        <v>4</v>
      </c>
      <c r="P1160" s="1">
        <v>5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39</v>
      </c>
      <c r="Y1160" s="1">
        <v>2601</v>
      </c>
      <c r="Z1160" s="1">
        <v>1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1</v>
      </c>
      <c r="AG1160" s="1">
        <v>0</v>
      </c>
      <c r="AH1160" s="1">
        <v>0</v>
      </c>
      <c r="AI1160" s="1">
        <v>53</v>
      </c>
      <c r="AJ1160" s="2">
        <v>42248</v>
      </c>
      <c r="AL1160" t="str">
        <f t="shared" si="19"/>
        <v>72,1,1,72,44,5,19,0,4,19,3,2,0,4,5,0,0,0,0,0,0,0,39,2601,1,0,0,0,0,0,1,0,0,53,42248</v>
      </c>
    </row>
    <row r="1161" spans="1:38" x14ac:dyDescent="0.25">
      <c r="A1161" s="1">
        <v>90638</v>
      </c>
      <c r="B1161" s="1">
        <v>2429</v>
      </c>
      <c r="C1161" s="1">
        <v>0</v>
      </c>
      <c r="D1161" s="1">
        <v>0</v>
      </c>
      <c r="E1161" s="1">
        <v>29</v>
      </c>
      <c r="F1161" s="1">
        <v>1156</v>
      </c>
      <c r="G1161" s="1">
        <v>120</v>
      </c>
      <c r="H1161" s="1">
        <v>915</v>
      </c>
      <c r="I1161" s="1">
        <v>94</v>
      </c>
      <c r="J1161" s="1">
        <v>144</v>
      </c>
      <c r="K1161" s="1">
        <v>96</v>
      </c>
      <c r="L1161" s="1">
        <v>1</v>
      </c>
      <c r="M1161" s="1">
        <v>3</v>
      </c>
      <c r="N1161" s="1">
        <v>4</v>
      </c>
      <c r="O1161" s="1">
        <v>10</v>
      </c>
      <c r="P1161" s="1">
        <v>1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  <c r="V1161" s="1">
        <v>0</v>
      </c>
      <c r="W1161" s="1">
        <v>0</v>
      </c>
      <c r="X1161" s="1">
        <v>29</v>
      </c>
      <c r="Y1161" s="1">
        <v>2295</v>
      </c>
      <c r="Z1161" s="1">
        <v>0</v>
      </c>
      <c r="AA1161" s="1">
        <v>0</v>
      </c>
      <c r="AB1161" s="1">
        <v>1</v>
      </c>
      <c r="AC1161" s="1">
        <v>0</v>
      </c>
      <c r="AD1161" s="1">
        <v>0</v>
      </c>
      <c r="AE1161" s="1">
        <v>0</v>
      </c>
      <c r="AF1161" s="1">
        <v>0</v>
      </c>
      <c r="AG1161" s="1">
        <v>1</v>
      </c>
      <c r="AH1161" s="1">
        <v>0</v>
      </c>
      <c r="AI1161" s="1">
        <v>2333</v>
      </c>
      <c r="AJ1161" s="2">
        <v>42554</v>
      </c>
      <c r="AL1161" t="str">
        <f t="shared" si="19"/>
        <v>2429,0,0,29,1156,120,915,94,144,96,1,3,4,10,1,0,0,0,0,1,0,0,29,2295,0,0,1,0,0,0,0,1,0,2333,42554</v>
      </c>
    </row>
    <row r="1162" spans="1:38" x14ac:dyDescent="0.25">
      <c r="A1162" s="1">
        <v>48070</v>
      </c>
      <c r="B1162" s="1">
        <v>485</v>
      </c>
      <c r="C1162" s="1">
        <v>0</v>
      </c>
      <c r="D1162" s="1">
        <v>1</v>
      </c>
      <c r="E1162" s="1">
        <v>33</v>
      </c>
      <c r="F1162" s="1">
        <v>373</v>
      </c>
      <c r="G1162" s="1">
        <v>14</v>
      </c>
      <c r="H1162" s="1">
        <v>83</v>
      </c>
      <c r="I1162" s="1">
        <v>6</v>
      </c>
      <c r="J1162" s="1">
        <v>9</v>
      </c>
      <c r="K1162" s="1">
        <v>19</v>
      </c>
      <c r="L1162" s="1">
        <v>3</v>
      </c>
      <c r="M1162" s="1">
        <v>8</v>
      </c>
      <c r="N1162" s="1">
        <v>2</v>
      </c>
      <c r="O1162" s="1">
        <v>6</v>
      </c>
      <c r="P1162" s="1">
        <v>7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0</v>
      </c>
      <c r="X1162" s="1">
        <v>70</v>
      </c>
      <c r="Y1162" s="1">
        <v>2691</v>
      </c>
      <c r="Z1162" s="1">
        <v>0</v>
      </c>
      <c r="AA1162" s="1">
        <v>0</v>
      </c>
      <c r="AB1162" s="1">
        <v>0</v>
      </c>
      <c r="AC1162" s="1">
        <v>1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466</v>
      </c>
      <c r="AJ1162" s="2">
        <v>42158</v>
      </c>
      <c r="AL1162" t="str">
        <f t="shared" si="19"/>
        <v>485,0,1,33,373,14,83,6,9,19,3,8,2,6,7,0,0,0,0,0,1,0,70,2691,0,0,0,1,0,0,1,0,0,466,42158</v>
      </c>
    </row>
    <row r="1163" spans="1:38" x14ac:dyDescent="0.25">
      <c r="A1163" s="1">
        <v>43140</v>
      </c>
      <c r="B1163" s="1">
        <v>224</v>
      </c>
      <c r="C1163" s="1">
        <v>0</v>
      </c>
      <c r="D1163" s="1">
        <v>1</v>
      </c>
      <c r="E1163" s="1">
        <v>68</v>
      </c>
      <c r="F1163" s="1">
        <v>134</v>
      </c>
      <c r="G1163" s="1">
        <v>8</v>
      </c>
      <c r="H1163" s="1">
        <v>76</v>
      </c>
      <c r="I1163" s="1">
        <v>6</v>
      </c>
      <c r="J1163" s="1">
        <v>0</v>
      </c>
      <c r="K1163" s="1">
        <v>11</v>
      </c>
      <c r="L1163" s="1">
        <v>1</v>
      </c>
      <c r="M1163" s="1">
        <v>4</v>
      </c>
      <c r="N1163" s="1">
        <v>1</v>
      </c>
      <c r="O1163" s="1">
        <v>5</v>
      </c>
      <c r="P1163" s="1">
        <v>6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63</v>
      </c>
      <c r="Y1163" s="1">
        <v>2699</v>
      </c>
      <c r="Z1163" s="1">
        <v>0</v>
      </c>
      <c r="AA1163" s="1">
        <v>1</v>
      </c>
      <c r="AB1163" s="1">
        <v>0</v>
      </c>
      <c r="AC1163" s="1">
        <v>0</v>
      </c>
      <c r="AD1163" s="1">
        <v>0</v>
      </c>
      <c r="AE1163" s="1">
        <v>0</v>
      </c>
      <c r="AF1163" s="1">
        <v>1</v>
      </c>
      <c r="AG1163" s="1">
        <v>0</v>
      </c>
      <c r="AH1163" s="1">
        <v>0</v>
      </c>
      <c r="AI1163" s="1">
        <v>213</v>
      </c>
      <c r="AJ1163" s="2">
        <v>42150</v>
      </c>
      <c r="AL1163" t="str">
        <f t="shared" si="19"/>
        <v>224,0,1,68,134,8,76,6,0,11,1,4,1,5,6,0,0,0,0,0,0,0,63,2699,0,1,0,0,0,0,1,0,0,213,42150</v>
      </c>
    </row>
    <row r="1164" spans="1:38" x14ac:dyDescent="0.25">
      <c r="A1164" s="1">
        <v>101970</v>
      </c>
      <c r="B1164" s="1">
        <v>967</v>
      </c>
      <c r="C1164" s="1">
        <v>0</v>
      </c>
      <c r="D1164" s="1">
        <v>0</v>
      </c>
      <c r="E1164" s="1">
        <v>69</v>
      </c>
      <c r="F1164" s="1">
        <v>722</v>
      </c>
      <c r="G1164" s="1">
        <v>27</v>
      </c>
      <c r="H1164" s="1">
        <v>102</v>
      </c>
      <c r="I1164" s="1">
        <v>44</v>
      </c>
      <c r="J1164" s="1">
        <v>72</v>
      </c>
      <c r="K1164" s="1">
        <v>168</v>
      </c>
      <c r="L1164" s="1">
        <v>0</v>
      </c>
      <c r="M1164" s="1">
        <v>6</v>
      </c>
      <c r="N1164" s="1">
        <v>8</v>
      </c>
      <c r="O1164" s="1">
        <v>13</v>
      </c>
      <c r="P1164" s="1">
        <v>2</v>
      </c>
      <c r="Q1164" s="1">
        <v>1</v>
      </c>
      <c r="R1164" s="1">
        <v>0</v>
      </c>
      <c r="S1164" s="1">
        <v>0</v>
      </c>
      <c r="T1164" s="1">
        <v>1</v>
      </c>
      <c r="U1164" s="1">
        <v>1</v>
      </c>
      <c r="V1164" s="1">
        <v>0</v>
      </c>
      <c r="W1164" s="1">
        <v>1</v>
      </c>
      <c r="X1164" s="1">
        <v>37</v>
      </c>
      <c r="Y1164" s="1">
        <v>2633</v>
      </c>
      <c r="Z1164" s="1">
        <v>0</v>
      </c>
      <c r="AA1164" s="1">
        <v>0</v>
      </c>
      <c r="AB1164" s="1">
        <v>1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799</v>
      </c>
      <c r="AJ1164" s="2">
        <v>42216</v>
      </c>
      <c r="AL1164" t="str">
        <f t="shared" si="19"/>
        <v>967,0,0,69,722,27,102,44,72,168,0,6,8,13,2,1,0,0,1,1,0,1,37,2633,0,0,1,0,0,0,1,0,0,799,42216</v>
      </c>
    </row>
    <row r="1165" spans="1:38" x14ac:dyDescent="0.25">
      <c r="A1165" s="1">
        <v>15056</v>
      </c>
      <c r="B1165" s="1">
        <v>48</v>
      </c>
      <c r="C1165" s="1">
        <v>1</v>
      </c>
      <c r="D1165" s="1">
        <v>1</v>
      </c>
      <c r="E1165" s="1">
        <v>76</v>
      </c>
      <c r="F1165" s="1">
        <v>6</v>
      </c>
      <c r="G1165" s="1">
        <v>12</v>
      </c>
      <c r="H1165" s="1">
        <v>3</v>
      </c>
      <c r="I1165" s="1">
        <v>21</v>
      </c>
      <c r="J1165" s="1">
        <v>6</v>
      </c>
      <c r="K1165" s="1">
        <v>40</v>
      </c>
      <c r="L1165" s="1">
        <v>5</v>
      </c>
      <c r="M1165" s="1">
        <v>2</v>
      </c>
      <c r="N1165" s="1">
        <v>2</v>
      </c>
      <c r="O1165" s="1">
        <v>3</v>
      </c>
      <c r="P1165" s="1">
        <v>5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62</v>
      </c>
      <c r="Y1165" s="1">
        <v>2581</v>
      </c>
      <c r="Z1165" s="1">
        <v>0</v>
      </c>
      <c r="AA1165" s="1">
        <v>0</v>
      </c>
      <c r="AB1165" s="1">
        <v>1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8</v>
      </c>
      <c r="AJ1165" s="2">
        <v>42268</v>
      </c>
      <c r="AL1165" t="str">
        <f t="shared" si="19"/>
        <v>48,1,1,76,6,12,3,21,6,40,5,2,2,3,5,0,0,0,0,0,0,0,62,2581,0,0,1,0,0,0,0,0,0,8,42268</v>
      </c>
    </row>
    <row r="1166" spans="1:38" x14ac:dyDescent="0.25">
      <c r="A1166" s="1">
        <v>26954</v>
      </c>
      <c r="B1166" s="1">
        <v>16</v>
      </c>
      <c r="C1166" s="1">
        <v>1</v>
      </c>
      <c r="D1166" s="1">
        <v>0</v>
      </c>
      <c r="E1166" s="1">
        <v>17</v>
      </c>
      <c r="F1166" s="1">
        <v>4</v>
      </c>
      <c r="G1166" s="1">
        <v>1</v>
      </c>
      <c r="H1166" s="1">
        <v>11</v>
      </c>
      <c r="I1166" s="1">
        <v>0</v>
      </c>
      <c r="J1166" s="1">
        <v>0</v>
      </c>
      <c r="K1166" s="1">
        <v>1</v>
      </c>
      <c r="L1166" s="1">
        <v>1</v>
      </c>
      <c r="M1166" s="1">
        <v>1</v>
      </c>
      <c r="N1166" s="1">
        <v>0</v>
      </c>
      <c r="O1166" s="1">
        <v>2</v>
      </c>
      <c r="P1166" s="1">
        <v>7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49</v>
      </c>
      <c r="Y1166" s="1">
        <v>2211</v>
      </c>
      <c r="Z1166" s="1">
        <v>0</v>
      </c>
      <c r="AA1166" s="1">
        <v>0</v>
      </c>
      <c r="AB1166" s="1">
        <v>1</v>
      </c>
      <c r="AC1166" s="1">
        <v>0</v>
      </c>
      <c r="AD1166" s="1">
        <v>0</v>
      </c>
      <c r="AE1166" s="1">
        <v>0</v>
      </c>
      <c r="AF1166" s="1">
        <v>1</v>
      </c>
      <c r="AG1166" s="1">
        <v>0</v>
      </c>
      <c r="AH1166" s="1">
        <v>0</v>
      </c>
      <c r="AI1166" s="1">
        <v>15</v>
      </c>
      <c r="AJ1166" s="2">
        <v>42638</v>
      </c>
      <c r="AL1166" t="str">
        <f t="shared" si="19"/>
        <v>16,1,0,17,4,1,11,0,0,1,1,1,0,2,7,0,0,0,0,0,0,0,49,2211,0,0,1,0,0,0,1,0,0,15,42638</v>
      </c>
    </row>
    <row r="1167" spans="1:38" x14ac:dyDescent="0.25">
      <c r="A1167" s="1">
        <v>22327</v>
      </c>
      <c r="B1167" s="1">
        <v>19</v>
      </c>
      <c r="C1167" s="1">
        <v>1</v>
      </c>
      <c r="D1167" s="1">
        <v>0</v>
      </c>
      <c r="E1167" s="1">
        <v>94</v>
      </c>
      <c r="F1167" s="1">
        <v>5</v>
      </c>
      <c r="G1167" s="1">
        <v>4</v>
      </c>
      <c r="H1167" s="1">
        <v>8</v>
      </c>
      <c r="I1167" s="1">
        <v>2</v>
      </c>
      <c r="J1167" s="1">
        <v>0</v>
      </c>
      <c r="K1167" s="1">
        <v>5</v>
      </c>
      <c r="L1167" s="1">
        <v>1</v>
      </c>
      <c r="M1167" s="1">
        <v>1</v>
      </c>
      <c r="N1167" s="1">
        <v>0</v>
      </c>
      <c r="O1167" s="1">
        <v>3</v>
      </c>
      <c r="P1167" s="1">
        <v>5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35</v>
      </c>
      <c r="Y1167" s="1">
        <v>2490</v>
      </c>
      <c r="Z1167" s="1">
        <v>0</v>
      </c>
      <c r="AA1167" s="1">
        <v>0</v>
      </c>
      <c r="AB1167" s="1">
        <v>1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14</v>
      </c>
      <c r="AJ1167" s="2">
        <v>42359</v>
      </c>
      <c r="AL1167" t="str">
        <f t="shared" si="19"/>
        <v>19,1,0,94,5,4,8,2,0,5,1,1,0,3,5,0,0,0,0,0,0,0,35,2490,0,0,1,0,0,0,1,0,0,14,42359</v>
      </c>
    </row>
    <row r="1168" spans="1:38" x14ac:dyDescent="0.25">
      <c r="A1168" s="1">
        <v>44393</v>
      </c>
      <c r="B1168" s="1">
        <v>50</v>
      </c>
      <c r="C1168" s="1">
        <v>1</v>
      </c>
      <c r="D1168" s="1">
        <v>1</v>
      </c>
      <c r="E1168" s="1">
        <v>86</v>
      </c>
      <c r="F1168" s="1">
        <v>24</v>
      </c>
      <c r="G1168" s="1">
        <v>2</v>
      </c>
      <c r="H1168" s="1">
        <v>20</v>
      </c>
      <c r="I1168" s="1">
        <v>2</v>
      </c>
      <c r="J1168" s="1">
        <v>2</v>
      </c>
      <c r="K1168" s="1">
        <v>10</v>
      </c>
      <c r="L1168" s="1">
        <v>2</v>
      </c>
      <c r="M1168" s="1">
        <v>1</v>
      </c>
      <c r="N1168" s="1">
        <v>0</v>
      </c>
      <c r="O1168" s="1">
        <v>4</v>
      </c>
      <c r="P1168" s="1">
        <v>4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55</v>
      </c>
      <c r="Y1168" s="1">
        <v>2470</v>
      </c>
      <c r="Z1168" s="1">
        <v>0</v>
      </c>
      <c r="AA1168" s="1">
        <v>1</v>
      </c>
      <c r="AB1168" s="1">
        <v>0</v>
      </c>
      <c r="AC1168" s="1">
        <v>0</v>
      </c>
      <c r="AD1168" s="1">
        <v>0</v>
      </c>
      <c r="AE1168" s="1">
        <v>0</v>
      </c>
      <c r="AF1168" s="1">
        <v>1</v>
      </c>
      <c r="AG1168" s="1">
        <v>0</v>
      </c>
      <c r="AH1168" s="1">
        <v>0</v>
      </c>
      <c r="AI1168" s="1">
        <v>40</v>
      </c>
      <c r="AJ1168" s="2">
        <v>42379</v>
      </c>
      <c r="AL1168" t="str">
        <f t="shared" si="19"/>
        <v>50,1,1,86,24,2,20,2,2,10,2,1,0,4,4,0,0,0,0,0,0,0,55,2470,0,1,0,0,0,0,1,0,0,40,42379</v>
      </c>
    </row>
    <row r="1169" spans="1:38" x14ac:dyDescent="0.25">
      <c r="A1169" s="1">
        <v>62000</v>
      </c>
      <c r="B1169" s="1">
        <v>1000</v>
      </c>
      <c r="C1169" s="1">
        <v>0</v>
      </c>
      <c r="D1169" s="1">
        <v>1</v>
      </c>
      <c r="E1169" s="1">
        <v>25</v>
      </c>
      <c r="F1169" s="1">
        <v>899</v>
      </c>
      <c r="G1169" s="1">
        <v>0</v>
      </c>
      <c r="H1169" s="1">
        <v>101</v>
      </c>
      <c r="I1169" s="1">
        <v>0</v>
      </c>
      <c r="J1169" s="1">
        <v>0</v>
      </c>
      <c r="K1169" s="1">
        <v>20</v>
      </c>
      <c r="L1169" s="1">
        <v>1</v>
      </c>
      <c r="M1169" s="1">
        <v>6</v>
      </c>
      <c r="N1169" s="1">
        <v>6</v>
      </c>
      <c r="O1169" s="1">
        <v>13</v>
      </c>
      <c r="P1169" s="1">
        <v>4</v>
      </c>
      <c r="Q1169" s="1">
        <v>1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68</v>
      </c>
      <c r="Y1169" s="1">
        <v>2467</v>
      </c>
      <c r="Z1169" s="1">
        <v>0</v>
      </c>
      <c r="AA1169" s="1">
        <v>0</v>
      </c>
      <c r="AB1169" s="1">
        <v>1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1</v>
      </c>
      <c r="AI1169" s="1">
        <v>980</v>
      </c>
      <c r="AJ1169" s="2">
        <v>42382</v>
      </c>
      <c r="AL1169" t="str">
        <f t="shared" si="19"/>
        <v>1000,0,1,25,899,0,101,0,0,20,1,6,6,13,4,1,0,0,0,0,0,0,68,2467,0,0,1,0,0,0,0,0,1,980,42382</v>
      </c>
    </row>
    <row r="1170" spans="1:38" x14ac:dyDescent="0.25">
      <c r="A1170" s="1">
        <v>31497</v>
      </c>
      <c r="B1170" s="1">
        <v>151</v>
      </c>
      <c r="C1170" s="1">
        <v>0</v>
      </c>
      <c r="D1170" s="1">
        <v>1</v>
      </c>
      <c r="E1170" s="1">
        <v>22</v>
      </c>
      <c r="F1170" s="1">
        <v>108</v>
      </c>
      <c r="G1170" s="1">
        <v>1</v>
      </c>
      <c r="H1170" s="1">
        <v>28</v>
      </c>
      <c r="I1170" s="1">
        <v>13</v>
      </c>
      <c r="J1170" s="1">
        <v>1</v>
      </c>
      <c r="K1170" s="1">
        <v>4</v>
      </c>
      <c r="L1170" s="1">
        <v>2</v>
      </c>
      <c r="M1170" s="1">
        <v>3</v>
      </c>
      <c r="N1170" s="1">
        <v>1</v>
      </c>
      <c r="O1170" s="1">
        <v>4</v>
      </c>
      <c r="P1170" s="1">
        <v>8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58</v>
      </c>
      <c r="Y1170" s="1">
        <v>2729</v>
      </c>
      <c r="Z1170" s="1">
        <v>0</v>
      </c>
      <c r="AA1170" s="1">
        <v>0</v>
      </c>
      <c r="AB1170" s="1">
        <v>0</v>
      </c>
      <c r="AC1170" s="1">
        <v>1</v>
      </c>
      <c r="AD1170" s="1">
        <v>0</v>
      </c>
      <c r="AE1170" s="1">
        <v>0</v>
      </c>
      <c r="AF1170" s="1">
        <v>0</v>
      </c>
      <c r="AG1170" s="1">
        <v>0</v>
      </c>
      <c r="AH1170" s="1">
        <v>1</v>
      </c>
      <c r="AI1170" s="1">
        <v>147</v>
      </c>
      <c r="AJ1170" s="2">
        <v>42120</v>
      </c>
      <c r="AL1170" t="str">
        <f t="shared" si="19"/>
        <v>151,0,1,22,108,1,28,13,1,4,2,3,1,4,8,0,0,0,0,0,0,0,58,2729,0,0,0,1,0,0,0,0,1,147,42120</v>
      </c>
    </row>
    <row r="1171" spans="1:38" x14ac:dyDescent="0.25">
      <c r="A1171" s="1">
        <v>45894</v>
      </c>
      <c r="B1171" s="1">
        <v>38</v>
      </c>
      <c r="C1171" s="1">
        <v>0</v>
      </c>
      <c r="D1171" s="1">
        <v>2</v>
      </c>
      <c r="E1171" s="1">
        <v>15</v>
      </c>
      <c r="F1171" s="1">
        <v>27</v>
      </c>
      <c r="G1171" s="1">
        <v>2</v>
      </c>
      <c r="H1171" s="1">
        <v>7</v>
      </c>
      <c r="I1171" s="1">
        <v>0</v>
      </c>
      <c r="J1171" s="1">
        <v>2</v>
      </c>
      <c r="K1171" s="1">
        <v>13</v>
      </c>
      <c r="L1171" s="1">
        <v>1</v>
      </c>
      <c r="M1171" s="1">
        <v>1</v>
      </c>
      <c r="N1171" s="1">
        <v>0</v>
      </c>
      <c r="O1171" s="1">
        <v>3</v>
      </c>
      <c r="P1171" s="1">
        <v>5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46</v>
      </c>
      <c r="Y1171" s="1">
        <v>2281</v>
      </c>
      <c r="Z1171" s="1">
        <v>0</v>
      </c>
      <c r="AA1171" s="1">
        <v>1</v>
      </c>
      <c r="AB1171" s="1">
        <v>0</v>
      </c>
      <c r="AC1171" s="1">
        <v>0</v>
      </c>
      <c r="AD1171" s="1">
        <v>0</v>
      </c>
      <c r="AE1171" s="1">
        <v>1</v>
      </c>
      <c r="AF1171" s="1">
        <v>0</v>
      </c>
      <c r="AG1171" s="1">
        <v>0</v>
      </c>
      <c r="AH1171" s="1">
        <v>0</v>
      </c>
      <c r="AI1171" s="1">
        <v>25</v>
      </c>
      <c r="AJ1171" s="2">
        <v>42568</v>
      </c>
      <c r="AL1171" t="str">
        <f t="shared" si="19"/>
        <v>38,0,2,15,27,2,7,0,2,13,1,1,0,3,5,0,0,0,0,0,0,0,46,2281,0,1,0,0,0,1,0,0,0,25,42568</v>
      </c>
    </row>
    <row r="1172" spans="1:38" x14ac:dyDescent="0.25">
      <c r="A1172" s="1">
        <v>102692</v>
      </c>
      <c r="B1172" s="1">
        <v>964</v>
      </c>
      <c r="C1172" s="1">
        <v>0</v>
      </c>
      <c r="D1172" s="1">
        <v>0</v>
      </c>
      <c r="E1172" s="1">
        <v>5</v>
      </c>
      <c r="F1172" s="1">
        <v>168</v>
      </c>
      <c r="G1172" s="1">
        <v>148</v>
      </c>
      <c r="H1172" s="1">
        <v>444</v>
      </c>
      <c r="I1172" s="1">
        <v>32</v>
      </c>
      <c r="J1172" s="1">
        <v>172</v>
      </c>
      <c r="K1172" s="1">
        <v>148</v>
      </c>
      <c r="L1172" s="1">
        <v>1</v>
      </c>
      <c r="M1172" s="1">
        <v>6</v>
      </c>
      <c r="N1172" s="1">
        <v>9</v>
      </c>
      <c r="O1172" s="1">
        <v>13</v>
      </c>
      <c r="P1172" s="1">
        <v>2</v>
      </c>
      <c r="Q1172" s="1">
        <v>1</v>
      </c>
      <c r="R1172" s="1">
        <v>1</v>
      </c>
      <c r="S1172" s="1">
        <v>0</v>
      </c>
      <c r="T1172" s="1">
        <v>1</v>
      </c>
      <c r="U1172" s="1">
        <v>1</v>
      </c>
      <c r="V1172" s="1">
        <v>0</v>
      </c>
      <c r="W1172" s="1">
        <v>1</v>
      </c>
      <c r="X1172" s="1">
        <v>46</v>
      </c>
      <c r="Y1172" s="1">
        <v>2609</v>
      </c>
      <c r="Z1172" s="1">
        <v>1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0</v>
      </c>
      <c r="AI1172" s="1">
        <v>816</v>
      </c>
      <c r="AJ1172" s="2">
        <v>42240</v>
      </c>
      <c r="AL1172" t="str">
        <f t="shared" si="19"/>
        <v>964,0,0,5,168,148,444,32,172,148,1,6,9,13,2,1,1,0,1,1,0,1,46,2609,1,0,0,0,0,0,1,0,0,816,42240</v>
      </c>
    </row>
    <row r="1173" spans="1:38" x14ac:dyDescent="0.25">
      <c r="A1173" s="1">
        <v>81698</v>
      </c>
      <c r="B1173" s="1">
        <v>961</v>
      </c>
      <c r="C1173" s="1">
        <v>0</v>
      </c>
      <c r="D1173" s="1">
        <v>0</v>
      </c>
      <c r="E1173" s="1">
        <v>4</v>
      </c>
      <c r="F1173" s="1">
        <v>179</v>
      </c>
      <c r="G1173" s="1">
        <v>28</v>
      </c>
      <c r="H1173" s="1">
        <v>520</v>
      </c>
      <c r="I1173" s="1">
        <v>111</v>
      </c>
      <c r="J1173" s="1">
        <v>123</v>
      </c>
      <c r="K1173" s="1">
        <v>47</v>
      </c>
      <c r="L1173" s="1">
        <v>1</v>
      </c>
      <c r="M1173" s="1">
        <v>3</v>
      </c>
      <c r="N1173" s="1">
        <v>8</v>
      </c>
      <c r="O1173" s="1">
        <v>13</v>
      </c>
      <c r="P1173" s="1">
        <v>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71</v>
      </c>
      <c r="Y1173" s="1">
        <v>2394</v>
      </c>
      <c r="Z1173" s="1">
        <v>0</v>
      </c>
      <c r="AA1173" s="1">
        <v>1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H1173" s="1">
        <v>0</v>
      </c>
      <c r="AI1173" s="1">
        <v>914</v>
      </c>
      <c r="AJ1173" s="2">
        <v>42455</v>
      </c>
      <c r="AL1173" t="str">
        <f t="shared" si="19"/>
        <v>961,0,0,4,179,28,520,111,123,47,1,3,8,13,1,0,0,0,0,0,0,1,71,2394,0,1,0,0,0,0,0,1,0,914,42455</v>
      </c>
    </row>
    <row r="1174" spans="1:38" x14ac:dyDescent="0.25">
      <c r="A1174" s="1">
        <v>58401</v>
      </c>
      <c r="B1174" s="1">
        <v>67</v>
      </c>
      <c r="C1174" s="1">
        <v>0</v>
      </c>
      <c r="D1174" s="1">
        <v>1</v>
      </c>
      <c r="E1174" s="1">
        <v>55</v>
      </c>
      <c r="F1174" s="1">
        <v>10</v>
      </c>
      <c r="G1174" s="1">
        <v>0</v>
      </c>
      <c r="H1174" s="1">
        <v>11</v>
      </c>
      <c r="I1174" s="1">
        <v>17</v>
      </c>
      <c r="J1174" s="1">
        <v>29</v>
      </c>
      <c r="K1174" s="1">
        <v>29</v>
      </c>
      <c r="L1174" s="1">
        <v>1</v>
      </c>
      <c r="M1174" s="1">
        <v>1</v>
      </c>
      <c r="N1174" s="1">
        <v>2</v>
      </c>
      <c r="O1174" s="1">
        <v>2</v>
      </c>
      <c r="P1174" s="1">
        <v>4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60</v>
      </c>
      <c r="Y1174" s="1">
        <v>2229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38</v>
      </c>
      <c r="AJ1174" s="2">
        <v>42620</v>
      </c>
      <c r="AL1174" t="str">
        <f t="shared" si="19"/>
        <v>67,0,1,55,10,0,11,17,29,29,1,1,2,2,4,0,0,0,0,0,0,0,60,2229,1,0,0,0,0,0,1,0,0,38,42620</v>
      </c>
    </row>
    <row r="1175" spans="1:38" x14ac:dyDescent="0.25">
      <c r="A1175" s="1">
        <v>62307</v>
      </c>
      <c r="B1175" s="1">
        <v>150</v>
      </c>
      <c r="C1175" s="1">
        <v>0</v>
      </c>
      <c r="D1175" s="1">
        <v>1</v>
      </c>
      <c r="E1175" s="1">
        <v>94</v>
      </c>
      <c r="F1175" s="1">
        <v>87</v>
      </c>
      <c r="G1175" s="1">
        <v>13</v>
      </c>
      <c r="H1175" s="1">
        <v>34</v>
      </c>
      <c r="I1175" s="1">
        <v>10</v>
      </c>
      <c r="J1175" s="1">
        <v>6</v>
      </c>
      <c r="K1175" s="1">
        <v>10</v>
      </c>
      <c r="L1175" s="1">
        <v>1</v>
      </c>
      <c r="M1175" s="1">
        <v>4</v>
      </c>
      <c r="N1175" s="1">
        <v>0</v>
      </c>
      <c r="O1175" s="1">
        <v>4</v>
      </c>
      <c r="P1175" s="1">
        <v>5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68</v>
      </c>
      <c r="Y1175" s="1">
        <v>2291</v>
      </c>
      <c r="Z1175" s="1">
        <v>0</v>
      </c>
      <c r="AA1175" s="1">
        <v>0</v>
      </c>
      <c r="AB1175" s="1">
        <v>1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0</v>
      </c>
      <c r="AI1175" s="1">
        <v>140</v>
      </c>
      <c r="AJ1175" s="2">
        <v>42558</v>
      </c>
      <c r="AL1175" t="str">
        <f t="shared" si="19"/>
        <v>150,0,1,94,87,13,34,10,6,10,1,4,0,4,5,0,0,0,0,0,0,0,68,2291,0,0,1,0,0,0,1,0,0,140,42558</v>
      </c>
    </row>
    <row r="1176" spans="1:38" x14ac:dyDescent="0.25">
      <c r="A1176" s="1">
        <v>43641</v>
      </c>
      <c r="B1176" s="1">
        <v>116</v>
      </c>
      <c r="C1176" s="1">
        <v>1</v>
      </c>
      <c r="D1176" s="1">
        <v>1</v>
      </c>
      <c r="E1176" s="1">
        <v>50</v>
      </c>
      <c r="F1176" s="1">
        <v>57</v>
      </c>
      <c r="G1176" s="1">
        <v>2</v>
      </c>
      <c r="H1176" s="1">
        <v>51</v>
      </c>
      <c r="I1176" s="1">
        <v>4</v>
      </c>
      <c r="J1176" s="1">
        <v>2</v>
      </c>
      <c r="K1176" s="1">
        <v>23</v>
      </c>
      <c r="L1176" s="1">
        <v>3</v>
      </c>
      <c r="M1176" s="1">
        <v>2</v>
      </c>
      <c r="N1176" s="1">
        <v>1</v>
      </c>
      <c r="O1176" s="1">
        <v>4</v>
      </c>
      <c r="P1176" s="1">
        <v>6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51</v>
      </c>
      <c r="Y1176" s="1">
        <v>2592</v>
      </c>
      <c r="Z1176" s="1">
        <v>0</v>
      </c>
      <c r="AA1176" s="1">
        <v>1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1</v>
      </c>
      <c r="AH1176" s="1">
        <v>0</v>
      </c>
      <c r="AI1176" s="1">
        <v>93</v>
      </c>
      <c r="AJ1176" s="2">
        <v>42257</v>
      </c>
      <c r="AL1176" t="str">
        <f t="shared" si="19"/>
        <v>116,1,1,50,57,2,51,4,2,23,3,2,1,4,6,0,0,0,0,0,0,0,51,2592,0,1,0,0,0,0,0,1,0,93,42257</v>
      </c>
    </row>
    <row r="1177" spans="1:38" x14ac:dyDescent="0.25">
      <c r="A1177" s="1">
        <v>63841</v>
      </c>
      <c r="B1177" s="1">
        <v>777</v>
      </c>
      <c r="C1177" s="1">
        <v>0</v>
      </c>
      <c r="D1177" s="1">
        <v>1</v>
      </c>
      <c r="E1177" s="1">
        <v>64</v>
      </c>
      <c r="F1177" s="1">
        <v>635</v>
      </c>
      <c r="G1177" s="1">
        <v>15</v>
      </c>
      <c r="H1177" s="1">
        <v>100</v>
      </c>
      <c r="I1177" s="1">
        <v>20</v>
      </c>
      <c r="J1177" s="1">
        <v>7</v>
      </c>
      <c r="K1177" s="1">
        <v>131</v>
      </c>
      <c r="L1177" s="1">
        <v>1</v>
      </c>
      <c r="M1177" s="1">
        <v>9</v>
      </c>
      <c r="N1177" s="1">
        <v>3</v>
      </c>
      <c r="O1177" s="1">
        <v>9</v>
      </c>
      <c r="P1177" s="1">
        <v>6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52</v>
      </c>
      <c r="Y1177" s="1">
        <v>2593</v>
      </c>
      <c r="Z1177" s="1">
        <v>1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1</v>
      </c>
      <c r="AH1177" s="1">
        <v>0</v>
      </c>
      <c r="AI1177" s="1">
        <v>646</v>
      </c>
      <c r="AJ1177" s="2">
        <v>42256</v>
      </c>
      <c r="AL1177" t="str">
        <f t="shared" si="19"/>
        <v>777,0,1,64,635,15,100,20,7,131,1,9,3,9,6,0,0,0,0,0,0,0,52,2593,1,0,0,0,0,0,0,1,0,646,42256</v>
      </c>
    </row>
    <row r="1178" spans="1:38" x14ac:dyDescent="0.25">
      <c r="A1178" s="1">
        <v>46891</v>
      </c>
      <c r="B1178" s="1">
        <v>122</v>
      </c>
      <c r="C1178" s="1">
        <v>0</v>
      </c>
      <c r="D1178" s="1">
        <v>1</v>
      </c>
      <c r="E1178" s="1">
        <v>91</v>
      </c>
      <c r="F1178" s="1">
        <v>43</v>
      </c>
      <c r="G1178" s="1">
        <v>12</v>
      </c>
      <c r="H1178" s="1">
        <v>23</v>
      </c>
      <c r="I1178" s="1">
        <v>29</v>
      </c>
      <c r="J1178" s="1">
        <v>15</v>
      </c>
      <c r="K1178" s="1">
        <v>61</v>
      </c>
      <c r="L1178" s="1">
        <v>1</v>
      </c>
      <c r="M1178" s="1">
        <v>2</v>
      </c>
      <c r="N1178" s="1">
        <v>1</v>
      </c>
      <c r="O1178" s="1">
        <v>4</v>
      </c>
      <c r="P1178" s="1">
        <v>4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55</v>
      </c>
      <c r="Y1178" s="1">
        <v>2460</v>
      </c>
      <c r="Z1178" s="1">
        <v>0</v>
      </c>
      <c r="AA1178" s="1">
        <v>1</v>
      </c>
      <c r="AB1178" s="1">
        <v>0</v>
      </c>
      <c r="AC1178" s="1">
        <v>0</v>
      </c>
      <c r="AD1178" s="1">
        <v>0</v>
      </c>
      <c r="AE1178" s="1">
        <v>1</v>
      </c>
      <c r="AF1178" s="1">
        <v>0</v>
      </c>
      <c r="AG1178" s="1">
        <v>0</v>
      </c>
      <c r="AH1178" s="1">
        <v>0</v>
      </c>
      <c r="AI1178" s="1">
        <v>61</v>
      </c>
      <c r="AJ1178" s="2">
        <v>42389</v>
      </c>
      <c r="AL1178" t="str">
        <f t="shared" ref="AL1178:AL1241" si="20">_xlfn.TEXTJOIN(",",TRUE,B1178:AJ1178)</f>
        <v>122,0,1,91,43,12,23,29,15,61,1,2,1,4,4,0,0,0,0,0,0,0,55,2460,0,1,0,0,0,1,0,0,0,61,42389</v>
      </c>
    </row>
    <row r="1179" spans="1:38" x14ac:dyDescent="0.25">
      <c r="A1179" s="1">
        <v>70091</v>
      </c>
      <c r="B1179" s="1">
        <v>1150</v>
      </c>
      <c r="C1179" s="1">
        <v>1</v>
      </c>
      <c r="D1179" s="1">
        <v>0</v>
      </c>
      <c r="E1179" s="1">
        <v>11</v>
      </c>
      <c r="F1179" s="1">
        <v>964</v>
      </c>
      <c r="G1179" s="1">
        <v>34</v>
      </c>
      <c r="H1179" s="1">
        <v>137</v>
      </c>
      <c r="I1179" s="1">
        <v>15</v>
      </c>
      <c r="J1179" s="1">
        <v>0</v>
      </c>
      <c r="K1179" s="1">
        <v>11</v>
      </c>
      <c r="L1179" s="1">
        <v>2</v>
      </c>
      <c r="M1179" s="1">
        <v>5</v>
      </c>
      <c r="N1179" s="1">
        <v>2</v>
      </c>
      <c r="O1179" s="1">
        <v>10</v>
      </c>
      <c r="P1179" s="1">
        <v>8</v>
      </c>
      <c r="Q1179" s="1">
        <v>0</v>
      </c>
      <c r="R1179" s="1">
        <v>0</v>
      </c>
      <c r="S1179" s="1">
        <v>0</v>
      </c>
      <c r="T1179" s="1">
        <v>1</v>
      </c>
      <c r="U1179" s="1">
        <v>0</v>
      </c>
      <c r="V1179" s="1">
        <v>0</v>
      </c>
      <c r="W1179" s="1">
        <v>0</v>
      </c>
      <c r="X1179" s="1">
        <v>51</v>
      </c>
      <c r="Y1179" s="1">
        <v>2614</v>
      </c>
      <c r="Z1179" s="1">
        <v>0</v>
      </c>
      <c r="AA1179" s="1">
        <v>1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0</v>
      </c>
      <c r="AI1179" s="1">
        <v>1139</v>
      </c>
      <c r="AJ1179" s="2">
        <v>42235</v>
      </c>
      <c r="AL1179" t="str">
        <f t="shared" si="20"/>
        <v>1150,1,0,11,964,34,137,15,0,11,2,5,2,10,8,0,0,0,1,0,0,0,51,2614,0,1,0,0,0,0,0,1,0,1139,42235</v>
      </c>
    </row>
    <row r="1180" spans="1:38" x14ac:dyDescent="0.25">
      <c r="A1180" s="1">
        <v>78075</v>
      </c>
      <c r="B1180" s="1">
        <v>908</v>
      </c>
      <c r="C1180" s="1">
        <v>0</v>
      </c>
      <c r="D1180" s="1">
        <v>0</v>
      </c>
      <c r="E1180" s="1">
        <v>72</v>
      </c>
      <c r="F1180" s="1">
        <v>572</v>
      </c>
      <c r="G1180" s="1">
        <v>8</v>
      </c>
      <c r="H1180" s="1">
        <v>259</v>
      </c>
      <c r="I1180" s="1">
        <v>34</v>
      </c>
      <c r="J1180" s="1">
        <v>35</v>
      </c>
      <c r="K1180" s="1">
        <v>80</v>
      </c>
      <c r="L1180" s="1">
        <v>1</v>
      </c>
      <c r="M1180" s="1">
        <v>3</v>
      </c>
      <c r="N1180" s="1">
        <v>5</v>
      </c>
      <c r="O1180" s="1">
        <v>5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48</v>
      </c>
      <c r="Y1180" s="1">
        <v>2244</v>
      </c>
      <c r="Z1180" s="1">
        <v>0</v>
      </c>
      <c r="AA1180" s="1">
        <v>1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1</v>
      </c>
      <c r="AI1180" s="1">
        <v>828</v>
      </c>
      <c r="AJ1180" s="2">
        <v>42605</v>
      </c>
      <c r="AL1180" t="str">
        <f t="shared" si="20"/>
        <v>908,0,0,72,572,8,259,34,35,80,1,3,5,5,1,0,0,0,0,0,0,0,48,2244,0,1,0,0,0,0,0,0,1,828,42605</v>
      </c>
    </row>
    <row r="1181" spans="1:38" x14ac:dyDescent="0.25">
      <c r="A1181" s="1">
        <v>59184</v>
      </c>
      <c r="B1181" s="1">
        <v>1006</v>
      </c>
      <c r="C1181" s="1">
        <v>0</v>
      </c>
      <c r="D1181" s="1">
        <v>1</v>
      </c>
      <c r="E1181" s="1">
        <v>6</v>
      </c>
      <c r="F1181" s="1">
        <v>341</v>
      </c>
      <c r="G1181" s="1">
        <v>142</v>
      </c>
      <c r="H1181" s="1">
        <v>113</v>
      </c>
      <c r="I1181" s="1">
        <v>259</v>
      </c>
      <c r="J1181" s="1">
        <v>151</v>
      </c>
      <c r="K1181" s="1">
        <v>66</v>
      </c>
      <c r="L1181" s="1">
        <v>3</v>
      </c>
      <c r="M1181" s="1">
        <v>6</v>
      </c>
      <c r="N1181" s="1">
        <v>6</v>
      </c>
      <c r="O1181" s="1">
        <v>12</v>
      </c>
      <c r="P1181" s="1">
        <v>5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59</v>
      </c>
      <c r="Y1181" s="1">
        <v>2817</v>
      </c>
      <c r="Z1181" s="1">
        <v>0</v>
      </c>
      <c r="AA1181" s="1">
        <v>0</v>
      </c>
      <c r="AB1181" s="1">
        <v>0</v>
      </c>
      <c r="AC1181" s="1">
        <v>0</v>
      </c>
      <c r="AD1181" s="1">
        <v>1</v>
      </c>
      <c r="AE1181" s="1">
        <v>1</v>
      </c>
      <c r="AF1181" s="1">
        <v>0</v>
      </c>
      <c r="AG1181" s="1">
        <v>0</v>
      </c>
      <c r="AH1181" s="1">
        <v>0</v>
      </c>
      <c r="AI1181" s="1">
        <v>940</v>
      </c>
      <c r="AJ1181" s="2">
        <v>42032</v>
      </c>
      <c r="AL1181" t="str">
        <f t="shared" si="20"/>
        <v>1006,0,1,6,341,142,113,259,151,66,3,6,6,12,5,0,0,0,0,0,0,0,59,2817,0,0,0,0,1,1,0,0,0,940,42032</v>
      </c>
    </row>
    <row r="1182" spans="1:38" x14ac:dyDescent="0.25">
      <c r="A1182" s="1">
        <v>54809</v>
      </c>
      <c r="B1182" s="1">
        <v>152</v>
      </c>
      <c r="C1182" s="1">
        <v>1</v>
      </c>
      <c r="D1182" s="1">
        <v>1</v>
      </c>
      <c r="E1182" s="1">
        <v>0</v>
      </c>
      <c r="F1182" s="1">
        <v>63</v>
      </c>
      <c r="G1182" s="1">
        <v>6</v>
      </c>
      <c r="H1182" s="1">
        <v>57</v>
      </c>
      <c r="I1182" s="1">
        <v>13</v>
      </c>
      <c r="J1182" s="1">
        <v>13</v>
      </c>
      <c r="K1182" s="1">
        <v>22</v>
      </c>
      <c r="L1182" s="1">
        <v>4</v>
      </c>
      <c r="M1182" s="1">
        <v>2</v>
      </c>
      <c r="N1182" s="1">
        <v>1</v>
      </c>
      <c r="O1182" s="1">
        <v>5</v>
      </c>
      <c r="P1182" s="1">
        <v>4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43</v>
      </c>
      <c r="Y1182" s="1">
        <v>2450</v>
      </c>
      <c r="Z1182" s="1">
        <v>0</v>
      </c>
      <c r="AA1182" s="1">
        <v>1</v>
      </c>
      <c r="AB1182" s="1">
        <v>0</v>
      </c>
      <c r="AC1182" s="1">
        <v>0</v>
      </c>
      <c r="AD1182" s="1">
        <v>0</v>
      </c>
      <c r="AE1182" s="1">
        <v>0</v>
      </c>
      <c r="AF1182" s="1">
        <v>1</v>
      </c>
      <c r="AG1182" s="1">
        <v>0</v>
      </c>
      <c r="AH1182" s="1">
        <v>0</v>
      </c>
      <c r="AI1182" s="1">
        <v>130</v>
      </c>
      <c r="AJ1182" s="2">
        <v>42399</v>
      </c>
      <c r="AL1182" t="str">
        <f t="shared" si="20"/>
        <v>152,1,1,0,63,6,57,13,13,22,4,2,1,5,4,0,0,0,0,0,0,0,43,2450,0,1,0,0,0,0,1,0,0,130,42399</v>
      </c>
    </row>
    <row r="1183" spans="1:38" x14ac:dyDescent="0.25">
      <c r="A1183" s="1">
        <v>58113</v>
      </c>
      <c r="B1183" s="1">
        <v>674</v>
      </c>
      <c r="C1183" s="1">
        <v>0</v>
      </c>
      <c r="D1183" s="1">
        <v>1</v>
      </c>
      <c r="E1183" s="1">
        <v>66</v>
      </c>
      <c r="F1183" s="1">
        <v>221</v>
      </c>
      <c r="G1183" s="1">
        <v>104</v>
      </c>
      <c r="H1183" s="1">
        <v>169</v>
      </c>
      <c r="I1183" s="1">
        <v>102</v>
      </c>
      <c r="J1183" s="1">
        <v>78</v>
      </c>
      <c r="K1183" s="1">
        <v>84</v>
      </c>
      <c r="L1183" s="1">
        <v>3</v>
      </c>
      <c r="M1183" s="1">
        <v>9</v>
      </c>
      <c r="N1183" s="1">
        <v>2</v>
      </c>
      <c r="O1183" s="1">
        <v>8</v>
      </c>
      <c r="P1183" s="1">
        <v>7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1</v>
      </c>
      <c r="W1183" s="1">
        <v>0</v>
      </c>
      <c r="X1183" s="1">
        <v>61</v>
      </c>
      <c r="Y1183" s="1">
        <v>2679</v>
      </c>
      <c r="Z1183" s="1">
        <v>0</v>
      </c>
      <c r="AA1183" s="1">
        <v>1</v>
      </c>
      <c r="AB1183" s="1">
        <v>0</v>
      </c>
      <c r="AC1183" s="1">
        <v>0</v>
      </c>
      <c r="AD1183" s="1">
        <v>0</v>
      </c>
      <c r="AE1183" s="1">
        <v>0</v>
      </c>
      <c r="AF1183" s="1">
        <v>1</v>
      </c>
      <c r="AG1183" s="1">
        <v>0</v>
      </c>
      <c r="AH1183" s="1">
        <v>0</v>
      </c>
      <c r="AI1183" s="1">
        <v>590</v>
      </c>
      <c r="AJ1183" s="2">
        <v>42170</v>
      </c>
      <c r="AL1183" t="str">
        <f t="shared" si="20"/>
        <v>674,0,1,66,221,104,169,102,78,84,3,9,2,8,7,0,0,0,0,0,1,0,61,2679,0,1,0,0,0,0,1,0,0,590,42170</v>
      </c>
    </row>
    <row r="1184" spans="1:38" x14ac:dyDescent="0.25">
      <c r="A1184" s="1">
        <v>51412</v>
      </c>
      <c r="B1184" s="1">
        <v>181</v>
      </c>
      <c r="C1184" s="1">
        <v>0</v>
      </c>
      <c r="D1184" s="1">
        <v>1</v>
      </c>
      <c r="E1184" s="1">
        <v>42</v>
      </c>
      <c r="F1184" s="1">
        <v>140</v>
      </c>
      <c r="G1184" s="1">
        <v>3</v>
      </c>
      <c r="H1184" s="1">
        <v>29</v>
      </c>
      <c r="I1184" s="1">
        <v>4</v>
      </c>
      <c r="J1184" s="1">
        <v>5</v>
      </c>
      <c r="K1184" s="1">
        <v>14</v>
      </c>
      <c r="L1184" s="1">
        <v>2</v>
      </c>
      <c r="M1184" s="1">
        <v>3</v>
      </c>
      <c r="N1184" s="1">
        <v>2</v>
      </c>
      <c r="O1184" s="1">
        <v>4</v>
      </c>
      <c r="P1184" s="1">
        <v>4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62</v>
      </c>
      <c r="Y1184" s="1">
        <v>2339</v>
      </c>
      <c r="Z1184" s="1">
        <v>0</v>
      </c>
      <c r="AA1184" s="1">
        <v>1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H1184" s="1">
        <v>0</v>
      </c>
      <c r="AI1184" s="1">
        <v>167</v>
      </c>
      <c r="AJ1184" s="2">
        <v>42510</v>
      </c>
      <c r="AL1184" t="str">
        <f t="shared" si="20"/>
        <v>181,0,1,42,140,3,29,4,5,14,2,3,2,4,4,0,0,0,0,0,0,0,62,2339,0,1,0,0,0,0,0,1,0,167,42510</v>
      </c>
    </row>
    <row r="1185" spans="1:38" x14ac:dyDescent="0.25">
      <c r="A1185" s="1">
        <v>84953</v>
      </c>
      <c r="B1185" s="1">
        <v>952</v>
      </c>
      <c r="C1185" s="1">
        <v>0</v>
      </c>
      <c r="D1185" s="1">
        <v>0</v>
      </c>
      <c r="E1185" s="1">
        <v>73</v>
      </c>
      <c r="F1185" s="1">
        <v>167</v>
      </c>
      <c r="G1185" s="1">
        <v>48</v>
      </c>
      <c r="H1185" s="1">
        <v>602</v>
      </c>
      <c r="I1185" s="1">
        <v>63</v>
      </c>
      <c r="J1185" s="1">
        <v>72</v>
      </c>
      <c r="K1185" s="1">
        <v>72</v>
      </c>
      <c r="L1185" s="1">
        <v>1</v>
      </c>
      <c r="M1185" s="1">
        <v>3</v>
      </c>
      <c r="N1185" s="1">
        <v>10</v>
      </c>
      <c r="O1185" s="1">
        <v>4</v>
      </c>
      <c r="P1185" s="1">
        <v>2</v>
      </c>
      <c r="Q1185" s="1">
        <v>1</v>
      </c>
      <c r="R1185" s="1">
        <v>0</v>
      </c>
      <c r="S1185" s="1">
        <v>0</v>
      </c>
      <c r="T1185" s="1">
        <v>1</v>
      </c>
      <c r="U1185" s="1">
        <v>1</v>
      </c>
      <c r="V1185" s="1">
        <v>0</v>
      </c>
      <c r="W1185" s="1">
        <v>1</v>
      </c>
      <c r="X1185" s="1">
        <v>67</v>
      </c>
      <c r="Y1185" s="1">
        <v>2550</v>
      </c>
      <c r="Z1185" s="1">
        <v>0</v>
      </c>
      <c r="AA1185" s="1">
        <v>0</v>
      </c>
      <c r="AB1185" s="1">
        <v>0</v>
      </c>
      <c r="AC1185" s="1">
        <v>0</v>
      </c>
      <c r="AD1185" s="1">
        <v>1</v>
      </c>
      <c r="AE1185" s="1">
        <v>0</v>
      </c>
      <c r="AF1185" s="1">
        <v>0</v>
      </c>
      <c r="AG1185" s="1">
        <v>1</v>
      </c>
      <c r="AH1185" s="1">
        <v>0</v>
      </c>
      <c r="AI1185" s="1">
        <v>880</v>
      </c>
      <c r="AJ1185" s="2">
        <v>42299</v>
      </c>
      <c r="AL1185" t="str">
        <f t="shared" si="20"/>
        <v>952,0,0,73,167,48,602,63,72,72,1,3,10,4,2,1,0,0,1,1,0,1,67,2550,0,0,0,0,1,0,0,1,0,880,42299</v>
      </c>
    </row>
    <row r="1186" spans="1:38" x14ac:dyDescent="0.25">
      <c r="A1186" s="1">
        <v>66636</v>
      </c>
      <c r="B1186" s="1">
        <v>1084</v>
      </c>
      <c r="C1186" s="1">
        <v>0</v>
      </c>
      <c r="D1186" s="1">
        <v>0</v>
      </c>
      <c r="E1186" s="1">
        <v>64</v>
      </c>
      <c r="F1186" s="1">
        <v>291</v>
      </c>
      <c r="G1186" s="1">
        <v>10</v>
      </c>
      <c r="H1186" s="1">
        <v>689</v>
      </c>
      <c r="I1186" s="1">
        <v>84</v>
      </c>
      <c r="J1186" s="1">
        <v>10</v>
      </c>
      <c r="K1186" s="1">
        <v>0</v>
      </c>
      <c r="L1186" s="1">
        <v>1</v>
      </c>
      <c r="M1186" s="1">
        <v>3</v>
      </c>
      <c r="N1186" s="1">
        <v>4</v>
      </c>
      <c r="O1186" s="1">
        <v>9</v>
      </c>
      <c r="P1186" s="1">
        <v>1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63</v>
      </c>
      <c r="Y1186" s="1">
        <v>2475</v>
      </c>
      <c r="Z1186" s="1">
        <v>0</v>
      </c>
      <c r="AA1186" s="1">
        <v>0</v>
      </c>
      <c r="AB1186" s="1">
        <v>0</v>
      </c>
      <c r="AC1186" s="1">
        <v>1</v>
      </c>
      <c r="AD1186" s="1">
        <v>0</v>
      </c>
      <c r="AE1186" s="1">
        <v>0</v>
      </c>
      <c r="AF1186" s="1">
        <v>0</v>
      </c>
      <c r="AG1186" s="1">
        <v>1</v>
      </c>
      <c r="AH1186" s="1">
        <v>0</v>
      </c>
      <c r="AI1186" s="1">
        <v>1084</v>
      </c>
      <c r="AJ1186" s="2">
        <v>42374</v>
      </c>
      <c r="AL1186" t="str">
        <f t="shared" si="20"/>
        <v>1084,0,0,64,291,10,689,84,10,0,1,3,4,9,1,0,0,0,0,0,0,0,63,2475,0,0,0,1,0,0,0,1,0,1084,42374</v>
      </c>
    </row>
    <row r="1187" spans="1:38" x14ac:dyDescent="0.25">
      <c r="A1187" s="1">
        <v>50965</v>
      </c>
      <c r="B1187" s="1">
        <v>656</v>
      </c>
      <c r="C1187" s="1">
        <v>0</v>
      </c>
      <c r="D1187" s="1">
        <v>1</v>
      </c>
      <c r="E1187" s="1">
        <v>87</v>
      </c>
      <c r="F1187" s="1">
        <v>544</v>
      </c>
      <c r="G1187" s="1">
        <v>13</v>
      </c>
      <c r="H1187" s="1">
        <v>85</v>
      </c>
      <c r="I1187" s="1">
        <v>8</v>
      </c>
      <c r="J1187" s="1">
        <v>6</v>
      </c>
      <c r="K1187" s="1">
        <v>29</v>
      </c>
      <c r="L1187" s="1">
        <v>3</v>
      </c>
      <c r="M1187" s="1">
        <v>10</v>
      </c>
      <c r="N1187" s="1">
        <v>4</v>
      </c>
      <c r="O1187" s="1">
        <v>5</v>
      </c>
      <c r="P1187" s="1">
        <v>8</v>
      </c>
      <c r="Q1187" s="1">
        <v>0</v>
      </c>
      <c r="R1187" s="1">
        <v>0</v>
      </c>
      <c r="S1187" s="1">
        <v>1</v>
      </c>
      <c r="T1187" s="1">
        <v>0</v>
      </c>
      <c r="U1187" s="1">
        <v>0</v>
      </c>
      <c r="V1187" s="1">
        <v>0</v>
      </c>
      <c r="W1187" s="1">
        <v>0</v>
      </c>
      <c r="X1187" s="1">
        <v>64</v>
      </c>
      <c r="Y1187" s="1">
        <v>2653</v>
      </c>
      <c r="Z1187" s="1">
        <v>0</v>
      </c>
      <c r="AA1187" s="1">
        <v>1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1</v>
      </c>
      <c r="AH1187" s="1">
        <v>0</v>
      </c>
      <c r="AI1187" s="1">
        <v>627</v>
      </c>
      <c r="AJ1187" s="2">
        <v>42196</v>
      </c>
      <c r="AL1187" t="str">
        <f t="shared" si="20"/>
        <v>656,0,1,87,544,13,85,8,6,29,3,10,4,5,8,0,0,1,0,0,0,0,64,2653,0,1,0,0,0,0,0,1,0,627,42196</v>
      </c>
    </row>
    <row r="1188" spans="1:38" x14ac:dyDescent="0.25">
      <c r="A1188" s="1">
        <v>84618</v>
      </c>
      <c r="B1188" s="1">
        <v>1672</v>
      </c>
      <c r="C1188" s="1">
        <v>0</v>
      </c>
      <c r="D1188" s="1">
        <v>0</v>
      </c>
      <c r="E1188" s="1">
        <v>96</v>
      </c>
      <c r="F1188" s="1">
        <v>684</v>
      </c>
      <c r="G1188" s="1">
        <v>100</v>
      </c>
      <c r="H1188" s="1">
        <v>801</v>
      </c>
      <c r="I1188" s="1">
        <v>21</v>
      </c>
      <c r="J1188" s="1">
        <v>66</v>
      </c>
      <c r="K1188" s="1">
        <v>0</v>
      </c>
      <c r="L1188" s="1">
        <v>1</v>
      </c>
      <c r="M1188" s="1">
        <v>6</v>
      </c>
      <c r="N1188" s="1">
        <v>9</v>
      </c>
      <c r="O1188" s="1">
        <v>10</v>
      </c>
      <c r="P1188" s="1">
        <v>2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  <c r="V1188" s="1">
        <v>0</v>
      </c>
      <c r="W1188" s="1">
        <v>0</v>
      </c>
      <c r="X1188" s="1">
        <v>55</v>
      </c>
      <c r="Y1188" s="1">
        <v>2378</v>
      </c>
      <c r="Z1188" s="1">
        <v>0</v>
      </c>
      <c r="AA1188" s="1">
        <v>1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</v>
      </c>
      <c r="AI1188" s="1">
        <v>1672</v>
      </c>
      <c r="AJ1188" s="2">
        <v>42471</v>
      </c>
      <c r="AL1188" t="str">
        <f t="shared" si="20"/>
        <v>1672,0,0,96,684,100,801,21,66,0,1,6,9,10,2,0,0,0,0,1,0,0,55,2378,0,1,0,0,0,0,0,0,1,1672,42471</v>
      </c>
    </row>
    <row r="1189" spans="1:38" x14ac:dyDescent="0.25">
      <c r="A1189" s="1">
        <v>18351</v>
      </c>
      <c r="B1189" s="1">
        <v>36</v>
      </c>
      <c r="C1189" s="1">
        <v>0</v>
      </c>
      <c r="D1189" s="1">
        <v>0</v>
      </c>
      <c r="E1189" s="1">
        <v>1</v>
      </c>
      <c r="F1189" s="1">
        <v>1</v>
      </c>
      <c r="G1189" s="1">
        <v>12</v>
      </c>
      <c r="H1189" s="1">
        <v>9</v>
      </c>
      <c r="I1189" s="1">
        <v>0</v>
      </c>
      <c r="J1189" s="1">
        <v>14</v>
      </c>
      <c r="K1189" s="1">
        <v>7</v>
      </c>
      <c r="L1189" s="1">
        <v>1</v>
      </c>
      <c r="M1189" s="1">
        <v>2</v>
      </c>
      <c r="N1189" s="1">
        <v>0</v>
      </c>
      <c r="O1189" s="1">
        <v>3</v>
      </c>
      <c r="P1189" s="1">
        <v>7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30</v>
      </c>
      <c r="Y1189" s="1">
        <v>2402</v>
      </c>
      <c r="Z1189" s="1">
        <v>0</v>
      </c>
      <c r="AA1189" s="1">
        <v>1</v>
      </c>
      <c r="AB1189" s="1">
        <v>0</v>
      </c>
      <c r="AC1189" s="1">
        <v>0</v>
      </c>
      <c r="AD1189" s="1">
        <v>0</v>
      </c>
      <c r="AE1189" s="1">
        <v>0</v>
      </c>
      <c r="AF1189" s="1">
        <v>1</v>
      </c>
      <c r="AG1189" s="1">
        <v>0</v>
      </c>
      <c r="AH1189" s="1">
        <v>0</v>
      </c>
      <c r="AI1189" s="1">
        <v>29</v>
      </c>
      <c r="AJ1189" s="2">
        <v>42447</v>
      </c>
      <c r="AL1189" t="str">
        <f t="shared" si="20"/>
        <v>36,0,0,1,1,12,9,0,14,7,1,2,0,3,7,0,0,0,0,0,0,0,30,2402,0,1,0,0,0,0,1,0,0,29,42447</v>
      </c>
    </row>
    <row r="1190" spans="1:38" x14ac:dyDescent="0.25">
      <c r="A1190" s="1">
        <v>40451</v>
      </c>
      <c r="B1190" s="1">
        <v>39</v>
      </c>
      <c r="C1190" s="1">
        <v>0</v>
      </c>
      <c r="D1190" s="1">
        <v>2</v>
      </c>
      <c r="E1190" s="1">
        <v>54</v>
      </c>
      <c r="F1190" s="1">
        <v>35</v>
      </c>
      <c r="G1190" s="1">
        <v>0</v>
      </c>
      <c r="H1190" s="1">
        <v>4</v>
      </c>
      <c r="I1190" s="1">
        <v>0</v>
      </c>
      <c r="J1190" s="1">
        <v>0</v>
      </c>
      <c r="K1190" s="1">
        <v>10</v>
      </c>
      <c r="L1190" s="1">
        <v>1</v>
      </c>
      <c r="M1190" s="1">
        <v>1</v>
      </c>
      <c r="N1190" s="1">
        <v>1</v>
      </c>
      <c r="O1190" s="1">
        <v>2</v>
      </c>
      <c r="P1190" s="1">
        <v>5</v>
      </c>
      <c r="Q1190" s="1">
        <v>0</v>
      </c>
      <c r="R1190" s="1">
        <v>0</v>
      </c>
      <c r="S1190" s="1">
        <v>1</v>
      </c>
      <c r="T1190" s="1">
        <v>0</v>
      </c>
      <c r="U1190" s="1">
        <v>0</v>
      </c>
      <c r="V1190" s="1">
        <v>0</v>
      </c>
      <c r="W1190" s="1">
        <v>0</v>
      </c>
      <c r="X1190" s="1">
        <v>63</v>
      </c>
      <c r="Y1190" s="1">
        <v>2292</v>
      </c>
      <c r="Z1190" s="1">
        <v>0</v>
      </c>
      <c r="AA1190" s="1">
        <v>0</v>
      </c>
      <c r="AB1190" s="1">
        <v>0</v>
      </c>
      <c r="AC1190" s="1">
        <v>1</v>
      </c>
      <c r="AD1190" s="1">
        <v>0</v>
      </c>
      <c r="AE1190" s="1">
        <v>0</v>
      </c>
      <c r="AF1190" s="1">
        <v>0</v>
      </c>
      <c r="AG1190" s="1">
        <v>0</v>
      </c>
      <c r="AH1190" s="1">
        <v>1</v>
      </c>
      <c r="AI1190" s="1">
        <v>29</v>
      </c>
      <c r="AJ1190" s="2">
        <v>42557</v>
      </c>
      <c r="AL1190" t="str">
        <f t="shared" si="20"/>
        <v>39,0,2,54,35,0,4,0,0,10,1,1,1,2,5,0,0,1,0,0,0,0,63,2292,0,0,0,1,0,0,0,0,1,29,42557</v>
      </c>
    </row>
    <row r="1191" spans="1:38" x14ac:dyDescent="0.25">
      <c r="A1191" s="1">
        <v>36317</v>
      </c>
      <c r="B1191" s="1">
        <v>120</v>
      </c>
      <c r="C1191" s="1">
        <v>0</v>
      </c>
      <c r="D1191" s="1">
        <v>1</v>
      </c>
      <c r="E1191" s="1">
        <v>53</v>
      </c>
      <c r="F1191" s="1">
        <v>87</v>
      </c>
      <c r="G1191" s="1">
        <v>3</v>
      </c>
      <c r="H1191" s="1">
        <v>25</v>
      </c>
      <c r="I1191" s="1">
        <v>3</v>
      </c>
      <c r="J1191" s="1">
        <v>2</v>
      </c>
      <c r="K1191" s="1">
        <v>13</v>
      </c>
      <c r="L1191" s="1">
        <v>2</v>
      </c>
      <c r="M1191" s="1">
        <v>3</v>
      </c>
      <c r="N1191" s="1">
        <v>0</v>
      </c>
      <c r="O1191" s="1">
        <v>4</v>
      </c>
      <c r="P1191" s="1">
        <v>7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55</v>
      </c>
      <c r="Y1191" s="1">
        <v>2562</v>
      </c>
      <c r="Z1191" s="1">
        <v>0</v>
      </c>
      <c r="AA1191" s="1">
        <v>0</v>
      </c>
      <c r="AB1191" s="1">
        <v>0</v>
      </c>
      <c r="AC1191" s="1">
        <v>1</v>
      </c>
      <c r="AD1191" s="1">
        <v>0</v>
      </c>
      <c r="AE1191" s="1">
        <v>0</v>
      </c>
      <c r="AF1191" s="1">
        <v>1</v>
      </c>
      <c r="AG1191" s="1">
        <v>0</v>
      </c>
      <c r="AH1191" s="1">
        <v>0</v>
      </c>
      <c r="AI1191" s="1">
        <v>107</v>
      </c>
      <c r="AJ1191" s="2">
        <v>42287</v>
      </c>
      <c r="AL1191" t="str">
        <f t="shared" si="20"/>
        <v>120,0,1,53,87,3,25,3,2,13,2,3,0,4,7,0,0,0,0,0,0,0,55,2562,0,0,0,1,0,0,1,0,0,107,42287</v>
      </c>
    </row>
    <row r="1192" spans="1:38" x14ac:dyDescent="0.25">
      <c r="A1192" s="1">
        <v>42213</v>
      </c>
      <c r="B1192" s="1">
        <v>343</v>
      </c>
      <c r="C1192" s="1">
        <v>0</v>
      </c>
      <c r="D1192" s="1">
        <v>1</v>
      </c>
      <c r="E1192" s="1">
        <v>96</v>
      </c>
      <c r="F1192" s="1">
        <v>309</v>
      </c>
      <c r="G1192" s="1">
        <v>3</v>
      </c>
      <c r="H1192" s="1">
        <v>24</v>
      </c>
      <c r="I1192" s="1">
        <v>4</v>
      </c>
      <c r="J1192" s="1">
        <v>3</v>
      </c>
      <c r="K1192" s="1">
        <v>20</v>
      </c>
      <c r="L1192" s="1">
        <v>2</v>
      </c>
      <c r="M1192" s="1">
        <v>5</v>
      </c>
      <c r="N1192" s="1">
        <v>1</v>
      </c>
      <c r="O1192" s="1">
        <v>7</v>
      </c>
      <c r="P1192" s="1">
        <v>7</v>
      </c>
      <c r="Q1192" s="1">
        <v>0</v>
      </c>
      <c r="R1192" s="1">
        <v>0</v>
      </c>
      <c r="S1192" s="1">
        <v>0</v>
      </c>
      <c r="T1192" s="1">
        <v>1</v>
      </c>
      <c r="U1192" s="1">
        <v>0</v>
      </c>
      <c r="V1192" s="1">
        <v>0</v>
      </c>
      <c r="W1192" s="1">
        <v>0</v>
      </c>
      <c r="X1192" s="1">
        <v>63</v>
      </c>
      <c r="Y1192" s="1">
        <v>2419</v>
      </c>
      <c r="Z1192" s="1">
        <v>0</v>
      </c>
      <c r="AA1192" s="1">
        <v>0</v>
      </c>
      <c r="AB1192" s="1">
        <v>0</v>
      </c>
      <c r="AC1192" s="1">
        <v>1</v>
      </c>
      <c r="AD1192" s="1">
        <v>0</v>
      </c>
      <c r="AE1192" s="1">
        <v>0</v>
      </c>
      <c r="AF1192" s="1">
        <v>1</v>
      </c>
      <c r="AG1192" s="1">
        <v>0</v>
      </c>
      <c r="AH1192" s="1">
        <v>0</v>
      </c>
      <c r="AI1192" s="1">
        <v>323</v>
      </c>
      <c r="AJ1192" s="2">
        <v>42430</v>
      </c>
      <c r="AL1192" t="str">
        <f t="shared" si="20"/>
        <v>343,0,1,96,309,3,24,4,3,20,2,5,1,7,7,0,0,0,1,0,0,0,63,2419,0,0,0,1,0,0,1,0,0,323,42430</v>
      </c>
    </row>
    <row r="1193" spans="1:38" x14ac:dyDescent="0.25">
      <c r="A1193" s="1">
        <v>65748</v>
      </c>
      <c r="B1193" s="1">
        <v>511</v>
      </c>
      <c r="C1193" s="1">
        <v>0</v>
      </c>
      <c r="D1193" s="1">
        <v>1</v>
      </c>
      <c r="E1193" s="1">
        <v>58</v>
      </c>
      <c r="F1193" s="1">
        <v>172</v>
      </c>
      <c r="G1193" s="1">
        <v>73</v>
      </c>
      <c r="H1193" s="1">
        <v>93</v>
      </c>
      <c r="I1193" s="1">
        <v>95</v>
      </c>
      <c r="J1193" s="1">
        <v>78</v>
      </c>
      <c r="K1193" s="1">
        <v>34</v>
      </c>
      <c r="L1193" s="1">
        <v>2</v>
      </c>
      <c r="M1193" s="1">
        <v>2</v>
      </c>
      <c r="N1193" s="1">
        <v>4</v>
      </c>
      <c r="O1193" s="1">
        <v>10</v>
      </c>
      <c r="P1193" s="1">
        <v>1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1</v>
      </c>
      <c r="W1193" s="1">
        <v>0</v>
      </c>
      <c r="X1193" s="1">
        <v>65</v>
      </c>
      <c r="Y1193" s="1">
        <v>2599</v>
      </c>
      <c r="Z1193" s="1">
        <v>0</v>
      </c>
      <c r="AA1193" s="1">
        <v>0</v>
      </c>
      <c r="AB1193" s="1">
        <v>0</v>
      </c>
      <c r="AC1193" s="1">
        <v>1</v>
      </c>
      <c r="AD1193" s="1">
        <v>0</v>
      </c>
      <c r="AE1193" s="1">
        <v>0</v>
      </c>
      <c r="AF1193" s="1">
        <v>1</v>
      </c>
      <c r="AG1193" s="1">
        <v>0</v>
      </c>
      <c r="AH1193" s="1">
        <v>0</v>
      </c>
      <c r="AI1193" s="1">
        <v>477</v>
      </c>
      <c r="AJ1193" s="2">
        <v>42250</v>
      </c>
      <c r="AL1193" t="str">
        <f t="shared" si="20"/>
        <v>511,0,1,58,172,73,93,95,78,34,2,2,4,10,1,0,0,0,0,0,1,0,65,2599,0,0,0,1,0,0,1,0,0,477,42250</v>
      </c>
    </row>
    <row r="1194" spans="1:38" x14ac:dyDescent="0.25">
      <c r="A1194" s="1">
        <v>77044</v>
      </c>
      <c r="B1194" s="1">
        <v>989</v>
      </c>
      <c r="C1194" s="1">
        <v>0</v>
      </c>
      <c r="D1194" s="1">
        <v>1</v>
      </c>
      <c r="E1194" s="1">
        <v>12</v>
      </c>
      <c r="F1194" s="1">
        <v>625</v>
      </c>
      <c r="G1194" s="1">
        <v>38</v>
      </c>
      <c r="H1194" s="1">
        <v>242</v>
      </c>
      <c r="I1194" s="1">
        <v>50</v>
      </c>
      <c r="J1194" s="1">
        <v>34</v>
      </c>
      <c r="K1194" s="1">
        <v>76</v>
      </c>
      <c r="L1194" s="1">
        <v>2</v>
      </c>
      <c r="M1194" s="1">
        <v>7</v>
      </c>
      <c r="N1194" s="1">
        <v>11</v>
      </c>
      <c r="O1194" s="1">
        <v>11</v>
      </c>
      <c r="P1194" s="1">
        <v>4</v>
      </c>
      <c r="Q1194" s="1">
        <v>0</v>
      </c>
      <c r="R1194" s="1">
        <v>0</v>
      </c>
      <c r="S1194" s="1">
        <v>1</v>
      </c>
      <c r="T1194" s="1">
        <v>0</v>
      </c>
      <c r="U1194" s="1">
        <v>0</v>
      </c>
      <c r="V1194" s="1">
        <v>0</v>
      </c>
      <c r="W1194" s="1">
        <v>0</v>
      </c>
      <c r="X1194" s="1">
        <v>48</v>
      </c>
      <c r="Y1194" s="1">
        <v>2404</v>
      </c>
      <c r="Z1194" s="1">
        <v>0</v>
      </c>
      <c r="AA1194" s="1">
        <v>0</v>
      </c>
      <c r="AB1194" s="1">
        <v>0</v>
      </c>
      <c r="AC1194" s="1">
        <v>1</v>
      </c>
      <c r="AD1194" s="1">
        <v>0</v>
      </c>
      <c r="AE1194" s="1">
        <v>0</v>
      </c>
      <c r="AF1194" s="1">
        <v>1</v>
      </c>
      <c r="AG1194" s="1">
        <v>0</v>
      </c>
      <c r="AH1194" s="1">
        <v>0</v>
      </c>
      <c r="AI1194" s="1">
        <v>913</v>
      </c>
      <c r="AJ1194" s="2">
        <v>42445</v>
      </c>
      <c r="AL1194" t="str">
        <f t="shared" si="20"/>
        <v>989,0,1,12,625,38,242,50,34,76,2,7,11,11,4,0,0,1,0,0,0,0,48,2404,0,0,0,1,0,0,1,0,0,913,42445</v>
      </c>
    </row>
    <row r="1195" spans="1:38" x14ac:dyDescent="0.25">
      <c r="A1195" s="1">
        <v>74918</v>
      </c>
      <c r="B1195" s="1">
        <v>1988</v>
      </c>
      <c r="C1195" s="1">
        <v>0</v>
      </c>
      <c r="D1195" s="1">
        <v>0</v>
      </c>
      <c r="E1195" s="1">
        <v>78</v>
      </c>
      <c r="F1195" s="1">
        <v>972</v>
      </c>
      <c r="G1195" s="1">
        <v>59</v>
      </c>
      <c r="H1195" s="1">
        <v>913</v>
      </c>
      <c r="I1195" s="1">
        <v>25</v>
      </c>
      <c r="J1195" s="1">
        <v>19</v>
      </c>
      <c r="K1195" s="1">
        <v>59</v>
      </c>
      <c r="L1195" s="1">
        <v>1</v>
      </c>
      <c r="M1195" s="1">
        <v>5</v>
      </c>
      <c r="N1195" s="1">
        <v>9</v>
      </c>
      <c r="O1195" s="1">
        <v>6</v>
      </c>
      <c r="P1195" s="1">
        <v>3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V1195" s="1">
        <v>0</v>
      </c>
      <c r="W1195" s="1">
        <v>0</v>
      </c>
      <c r="X1195" s="1">
        <v>51</v>
      </c>
      <c r="Y1195" s="1">
        <v>2633</v>
      </c>
      <c r="Z1195" s="1">
        <v>0</v>
      </c>
      <c r="AA1195" s="1">
        <v>0</v>
      </c>
      <c r="AB1195" s="1">
        <v>0</v>
      </c>
      <c r="AC1195" s="1">
        <v>1</v>
      </c>
      <c r="AD1195" s="1">
        <v>0</v>
      </c>
      <c r="AE1195" s="1">
        <v>0</v>
      </c>
      <c r="AF1195" s="1">
        <v>1</v>
      </c>
      <c r="AG1195" s="1">
        <v>0</v>
      </c>
      <c r="AH1195" s="1">
        <v>0</v>
      </c>
      <c r="AI1195" s="1">
        <v>1929</v>
      </c>
      <c r="AJ1195" s="2">
        <v>42216</v>
      </c>
      <c r="AL1195" t="str">
        <f t="shared" si="20"/>
        <v>1988,0,0,78,972,59,913,25,19,59,1,5,9,6,3,0,0,0,0,1,0,0,51,2633,0,0,0,1,0,0,1,0,0,1929,42216</v>
      </c>
    </row>
    <row r="1196" spans="1:38" x14ac:dyDescent="0.25">
      <c r="A1196" s="1">
        <v>56721</v>
      </c>
      <c r="B1196" s="1">
        <v>221</v>
      </c>
      <c r="C1196" s="1">
        <v>1</v>
      </c>
      <c r="D1196" s="1">
        <v>1</v>
      </c>
      <c r="E1196" s="1">
        <v>64</v>
      </c>
      <c r="F1196" s="1">
        <v>157</v>
      </c>
      <c r="G1196" s="1">
        <v>6</v>
      </c>
      <c r="H1196" s="1">
        <v>39</v>
      </c>
      <c r="I1196" s="1">
        <v>6</v>
      </c>
      <c r="J1196" s="1">
        <v>13</v>
      </c>
      <c r="K1196" s="1">
        <v>75</v>
      </c>
      <c r="L1196" s="1">
        <v>5</v>
      </c>
      <c r="M1196" s="1">
        <v>4</v>
      </c>
      <c r="N1196" s="1">
        <v>1</v>
      </c>
      <c r="O1196" s="1">
        <v>5</v>
      </c>
      <c r="P1196" s="1">
        <v>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48</v>
      </c>
      <c r="Y1196" s="1">
        <v>2765</v>
      </c>
      <c r="Z1196" s="1">
        <v>0</v>
      </c>
      <c r="AA1196" s="1">
        <v>1</v>
      </c>
      <c r="AB1196" s="1">
        <v>0</v>
      </c>
      <c r="AC1196" s="1">
        <v>0</v>
      </c>
      <c r="AD1196" s="1">
        <v>0</v>
      </c>
      <c r="AE1196" s="1">
        <v>0</v>
      </c>
      <c r="AF1196" s="1">
        <v>1</v>
      </c>
      <c r="AG1196" s="1">
        <v>0</v>
      </c>
      <c r="AH1196" s="1">
        <v>0</v>
      </c>
      <c r="AI1196" s="1">
        <v>146</v>
      </c>
      <c r="AJ1196" s="2">
        <v>42084</v>
      </c>
      <c r="AL1196" t="str">
        <f t="shared" si="20"/>
        <v>221,1,1,64,157,6,39,6,13,75,5,4,1,5,6,0,0,0,0,0,0,0,48,2765,0,1,0,0,0,0,1,0,0,146,42084</v>
      </c>
    </row>
    <row r="1197" spans="1:38" x14ac:dyDescent="0.25">
      <c r="A1197" s="1">
        <v>94871</v>
      </c>
      <c r="B1197" s="1">
        <v>934</v>
      </c>
      <c r="C1197" s="1">
        <v>0</v>
      </c>
      <c r="D1197" s="1">
        <v>2</v>
      </c>
      <c r="E1197" s="1">
        <v>99</v>
      </c>
      <c r="F1197" s="1">
        <v>169</v>
      </c>
      <c r="G1197" s="1">
        <v>24</v>
      </c>
      <c r="H1197" s="1">
        <v>553</v>
      </c>
      <c r="I1197" s="1">
        <v>188</v>
      </c>
      <c r="J1197" s="1">
        <v>0</v>
      </c>
      <c r="K1197" s="1">
        <v>144</v>
      </c>
      <c r="L1197" s="1">
        <v>1</v>
      </c>
      <c r="M1197" s="1">
        <v>8</v>
      </c>
      <c r="N1197" s="1">
        <v>5</v>
      </c>
      <c r="O1197" s="1">
        <v>4</v>
      </c>
      <c r="P1197" s="1">
        <v>7</v>
      </c>
      <c r="Q1197" s="1">
        <v>0</v>
      </c>
      <c r="R1197" s="1">
        <v>0</v>
      </c>
      <c r="S1197" s="1">
        <v>0</v>
      </c>
      <c r="T1197" s="1">
        <v>1</v>
      </c>
      <c r="U1197" s="1">
        <v>1</v>
      </c>
      <c r="V1197" s="1">
        <v>0</v>
      </c>
      <c r="W1197" s="1">
        <v>1</v>
      </c>
      <c r="X1197" s="1">
        <v>51</v>
      </c>
      <c r="Y1197" s="1">
        <v>2825</v>
      </c>
      <c r="Z1197" s="1">
        <v>0</v>
      </c>
      <c r="AA1197" s="1">
        <v>1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1</v>
      </c>
      <c r="AI1197" s="1">
        <v>790</v>
      </c>
      <c r="AJ1197" s="2">
        <v>42024</v>
      </c>
      <c r="AL1197" t="str">
        <f t="shared" si="20"/>
        <v>934,0,2,99,169,24,553,188,0,144,1,8,5,4,7,0,0,0,1,1,0,1,51,2825,0,1,0,0,0,0,0,0,1,790,42024</v>
      </c>
    </row>
    <row r="1198" spans="1:38" x14ac:dyDescent="0.25">
      <c r="A1198" s="1">
        <v>61559</v>
      </c>
      <c r="B1198" s="1">
        <v>496</v>
      </c>
      <c r="C1198" s="1">
        <v>0</v>
      </c>
      <c r="D1198" s="1">
        <v>1</v>
      </c>
      <c r="E1198" s="1">
        <v>8</v>
      </c>
      <c r="F1198" s="1">
        <v>279</v>
      </c>
      <c r="G1198" s="1">
        <v>83</v>
      </c>
      <c r="H1198" s="1">
        <v>88</v>
      </c>
      <c r="I1198" s="1">
        <v>32</v>
      </c>
      <c r="J1198" s="1">
        <v>14</v>
      </c>
      <c r="K1198" s="1">
        <v>34</v>
      </c>
      <c r="L1198" s="1">
        <v>1</v>
      </c>
      <c r="M1198" s="1">
        <v>4</v>
      </c>
      <c r="N1198" s="1">
        <v>2</v>
      </c>
      <c r="O1198" s="1">
        <v>10</v>
      </c>
      <c r="P1198" s="1">
        <v>3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55</v>
      </c>
      <c r="Y1198" s="1">
        <v>2506</v>
      </c>
      <c r="Z1198" s="1">
        <v>0</v>
      </c>
      <c r="AA1198" s="1">
        <v>0</v>
      </c>
      <c r="AB1198" s="1">
        <v>1</v>
      </c>
      <c r="AC1198" s="1">
        <v>0</v>
      </c>
      <c r="AD1198" s="1">
        <v>0</v>
      </c>
      <c r="AE1198" s="1">
        <v>0</v>
      </c>
      <c r="AF1198" s="1">
        <v>1</v>
      </c>
      <c r="AG1198" s="1">
        <v>0</v>
      </c>
      <c r="AH1198" s="1">
        <v>0</v>
      </c>
      <c r="AI1198" s="1">
        <v>462</v>
      </c>
      <c r="AJ1198" s="2">
        <v>42343</v>
      </c>
      <c r="AL1198" t="str">
        <f t="shared" si="20"/>
        <v>496,0,1,8,279,83,88,32,14,34,1,4,2,10,3,0,0,0,0,0,0,0,55,2506,0,0,1,0,0,0,1,0,0,462,42343</v>
      </c>
    </row>
    <row r="1199" spans="1:38" x14ac:dyDescent="0.25">
      <c r="A1199" s="1">
        <v>33629</v>
      </c>
      <c r="B1199" s="1">
        <v>148</v>
      </c>
      <c r="C1199" s="1">
        <v>1</v>
      </c>
      <c r="D1199" s="1">
        <v>1</v>
      </c>
      <c r="E1199" s="1">
        <v>49</v>
      </c>
      <c r="F1199" s="1">
        <v>132</v>
      </c>
      <c r="G1199" s="1">
        <v>0</v>
      </c>
      <c r="H1199" s="1">
        <v>16</v>
      </c>
      <c r="I1199" s="1">
        <v>0</v>
      </c>
      <c r="J1199" s="1">
        <v>0</v>
      </c>
      <c r="K1199" s="1">
        <v>4</v>
      </c>
      <c r="L1199" s="1">
        <v>5</v>
      </c>
      <c r="M1199" s="1">
        <v>3</v>
      </c>
      <c r="N1199" s="1">
        <v>1</v>
      </c>
      <c r="O1199" s="1">
        <v>4</v>
      </c>
      <c r="P1199" s="1">
        <v>9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57</v>
      </c>
      <c r="Y1199" s="1">
        <v>2849</v>
      </c>
      <c r="Z1199" s="1">
        <v>0</v>
      </c>
      <c r="AA1199" s="1">
        <v>0</v>
      </c>
      <c r="AB1199" s="1">
        <v>0</v>
      </c>
      <c r="AC1199" s="1">
        <v>1</v>
      </c>
      <c r="AD1199" s="1">
        <v>0</v>
      </c>
      <c r="AE1199" s="1">
        <v>0</v>
      </c>
      <c r="AF1199" s="1">
        <v>0</v>
      </c>
      <c r="AG1199" s="1">
        <v>0</v>
      </c>
      <c r="AH1199" s="1">
        <v>1</v>
      </c>
      <c r="AI1199" s="1">
        <v>144</v>
      </c>
      <c r="AJ1199" s="2">
        <v>42000</v>
      </c>
      <c r="AL1199" t="str">
        <f t="shared" si="20"/>
        <v>148,1,1,49,132,0,16,0,0,4,5,3,1,4,9,0,0,0,0,0,0,0,57,2849,0,0,0,1,0,0,0,0,1,144,42000</v>
      </c>
    </row>
    <row r="1200" spans="1:38" x14ac:dyDescent="0.25">
      <c r="A1200" s="1">
        <v>68682</v>
      </c>
      <c r="B1200" s="1">
        <v>1553</v>
      </c>
      <c r="C1200" s="1">
        <v>0</v>
      </c>
      <c r="D1200" s="1">
        <v>0</v>
      </c>
      <c r="E1200" s="1">
        <v>56</v>
      </c>
      <c r="F1200" s="1">
        <v>919</v>
      </c>
      <c r="G1200" s="1">
        <v>0</v>
      </c>
      <c r="H1200" s="1">
        <v>505</v>
      </c>
      <c r="I1200" s="1">
        <v>99</v>
      </c>
      <c r="J1200" s="1">
        <v>30</v>
      </c>
      <c r="K1200" s="1">
        <v>45</v>
      </c>
      <c r="L1200" s="1">
        <v>1</v>
      </c>
      <c r="M1200" s="1">
        <v>4</v>
      </c>
      <c r="N1200" s="1">
        <v>9</v>
      </c>
      <c r="O1200" s="1">
        <v>10</v>
      </c>
      <c r="P1200" s="1">
        <v>2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29</v>
      </c>
      <c r="Y1200" s="1">
        <v>2425</v>
      </c>
      <c r="Z1200" s="1">
        <v>0</v>
      </c>
      <c r="AA1200" s="1">
        <v>0</v>
      </c>
      <c r="AB1200" s="1">
        <v>0</v>
      </c>
      <c r="AC1200" s="1">
        <v>1</v>
      </c>
      <c r="AD1200" s="1">
        <v>0</v>
      </c>
      <c r="AE1200" s="1">
        <v>0</v>
      </c>
      <c r="AF1200" s="1">
        <v>0</v>
      </c>
      <c r="AG1200" s="1">
        <v>0</v>
      </c>
      <c r="AH1200" s="1">
        <v>1</v>
      </c>
      <c r="AI1200" s="1">
        <v>1508</v>
      </c>
      <c r="AJ1200" s="2">
        <v>42424</v>
      </c>
      <c r="AL1200" t="str">
        <f t="shared" si="20"/>
        <v>1553,0,0,56,919,0,505,99,30,45,1,4,9,10,2,0,0,0,0,0,0,0,29,2425,0,0,0,1,0,0,0,0,1,1508,42424</v>
      </c>
    </row>
    <row r="1201" spans="1:38" x14ac:dyDescent="0.25">
      <c r="A1201" s="1">
        <v>34377</v>
      </c>
      <c r="B1201" s="1">
        <v>88</v>
      </c>
      <c r="C1201" s="1">
        <v>0</v>
      </c>
      <c r="D1201" s="1">
        <v>1</v>
      </c>
      <c r="E1201" s="1">
        <v>55</v>
      </c>
      <c r="F1201" s="1">
        <v>62</v>
      </c>
      <c r="G1201" s="1">
        <v>0</v>
      </c>
      <c r="H1201" s="1">
        <v>22</v>
      </c>
      <c r="I1201" s="1">
        <v>3</v>
      </c>
      <c r="J1201" s="1">
        <v>1</v>
      </c>
      <c r="K1201" s="1">
        <v>26</v>
      </c>
      <c r="L1201" s="1">
        <v>2</v>
      </c>
      <c r="M1201" s="1">
        <v>2</v>
      </c>
      <c r="N1201" s="1">
        <v>2</v>
      </c>
      <c r="O1201" s="1">
        <v>2</v>
      </c>
      <c r="P1201" s="1">
        <v>7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57</v>
      </c>
      <c r="Y1201" s="1">
        <v>2685</v>
      </c>
      <c r="Z1201" s="1">
        <v>0</v>
      </c>
      <c r="AA1201" s="1">
        <v>0</v>
      </c>
      <c r="AB1201" s="1">
        <v>1</v>
      </c>
      <c r="AC1201" s="1">
        <v>0</v>
      </c>
      <c r="AD1201" s="1">
        <v>0</v>
      </c>
      <c r="AE1201" s="1">
        <v>0</v>
      </c>
      <c r="AF1201" s="1">
        <v>1</v>
      </c>
      <c r="AG1201" s="1">
        <v>0</v>
      </c>
      <c r="AH1201" s="1">
        <v>0</v>
      </c>
      <c r="AI1201" s="1">
        <v>62</v>
      </c>
      <c r="AJ1201" s="2">
        <v>42164</v>
      </c>
      <c r="AL1201" t="str">
        <f t="shared" si="20"/>
        <v>88,0,1,55,62,0,22,3,1,26,2,2,2,2,7,0,0,0,0,0,0,0,57,2685,0,0,1,0,0,0,1,0,0,62,42164</v>
      </c>
    </row>
    <row r="1202" spans="1:38" x14ac:dyDescent="0.25">
      <c r="A1202" s="1">
        <v>8940</v>
      </c>
      <c r="B1202" s="1">
        <v>59</v>
      </c>
      <c r="C1202" s="1">
        <v>1</v>
      </c>
      <c r="D1202" s="1">
        <v>0</v>
      </c>
      <c r="E1202" s="1">
        <v>25</v>
      </c>
      <c r="F1202" s="1">
        <v>1</v>
      </c>
      <c r="G1202" s="1">
        <v>45</v>
      </c>
      <c r="H1202" s="1">
        <v>3</v>
      </c>
      <c r="I1202" s="1">
        <v>4</v>
      </c>
      <c r="J1202" s="1">
        <v>6</v>
      </c>
      <c r="K1202" s="1">
        <v>42</v>
      </c>
      <c r="L1202" s="1">
        <v>3</v>
      </c>
      <c r="M1202" s="1">
        <v>3</v>
      </c>
      <c r="N1202" s="1">
        <v>1</v>
      </c>
      <c r="O1202" s="1">
        <v>3</v>
      </c>
      <c r="P1202" s="1">
        <v>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34</v>
      </c>
      <c r="Y1202" s="1">
        <v>2835</v>
      </c>
      <c r="Z1202" s="1">
        <v>0</v>
      </c>
      <c r="AA1202" s="1">
        <v>0</v>
      </c>
      <c r="AB1202" s="1">
        <v>1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17</v>
      </c>
      <c r="AJ1202" s="2">
        <v>42014</v>
      </c>
      <c r="AL1202" t="str">
        <f t="shared" si="20"/>
        <v>59,1,0,25,1,45,3,4,6,42,3,3,1,3,8,0,0,0,0,0,0,0,34,2835,0,0,1,0,0,0,0,0,0,17,42014</v>
      </c>
    </row>
    <row r="1203" spans="1:38" x14ac:dyDescent="0.25">
      <c r="A1203" s="1">
        <v>26228</v>
      </c>
      <c r="B1203" s="1">
        <v>16</v>
      </c>
      <c r="C1203" s="1">
        <v>1</v>
      </c>
      <c r="D1203" s="1">
        <v>0</v>
      </c>
      <c r="E1203" s="1">
        <v>50</v>
      </c>
      <c r="F1203" s="1">
        <v>2</v>
      </c>
      <c r="G1203" s="1">
        <v>6</v>
      </c>
      <c r="H1203" s="1">
        <v>4</v>
      </c>
      <c r="I1203" s="1">
        <v>3</v>
      </c>
      <c r="J1203" s="1">
        <v>1</v>
      </c>
      <c r="K1203" s="1">
        <v>9</v>
      </c>
      <c r="L1203" s="1">
        <v>1</v>
      </c>
      <c r="M1203" s="1">
        <v>1</v>
      </c>
      <c r="N1203" s="1">
        <v>0</v>
      </c>
      <c r="O1203" s="1">
        <v>2</v>
      </c>
      <c r="P1203" s="1">
        <v>8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47</v>
      </c>
      <c r="Y1203" s="1">
        <v>2439</v>
      </c>
      <c r="Z1203" s="1">
        <v>0</v>
      </c>
      <c r="AA1203" s="1">
        <v>1</v>
      </c>
      <c r="AB1203" s="1">
        <v>0</v>
      </c>
      <c r="AC1203" s="1">
        <v>0</v>
      </c>
      <c r="AD1203" s="1">
        <v>0</v>
      </c>
      <c r="AE1203" s="1">
        <v>0</v>
      </c>
      <c r="AF1203" s="1">
        <v>1</v>
      </c>
      <c r="AG1203" s="1">
        <v>0</v>
      </c>
      <c r="AH1203" s="1">
        <v>0</v>
      </c>
      <c r="AI1203" s="1">
        <v>7</v>
      </c>
      <c r="AJ1203" s="2">
        <v>42410</v>
      </c>
      <c r="AL1203" t="str">
        <f t="shared" si="20"/>
        <v>16,1,0,50,2,6,4,3,1,9,1,1,0,2,8,0,0,0,0,0,0,0,47,2439,0,1,0,0,0,0,1,0,0,7,42410</v>
      </c>
    </row>
    <row r="1204" spans="1:38" x14ac:dyDescent="0.25">
      <c r="A1204" s="1">
        <v>77297</v>
      </c>
      <c r="B1204" s="1">
        <v>748</v>
      </c>
      <c r="C1204" s="1">
        <v>0</v>
      </c>
      <c r="D1204" s="1">
        <v>0</v>
      </c>
      <c r="E1204" s="1">
        <v>84</v>
      </c>
      <c r="F1204" s="1">
        <v>408</v>
      </c>
      <c r="G1204" s="1">
        <v>61</v>
      </c>
      <c r="H1204" s="1">
        <v>109</v>
      </c>
      <c r="I1204" s="1">
        <v>48</v>
      </c>
      <c r="J1204" s="1">
        <v>122</v>
      </c>
      <c r="K1204" s="1">
        <v>41</v>
      </c>
      <c r="L1204" s="1">
        <v>1</v>
      </c>
      <c r="M1204" s="1">
        <v>5</v>
      </c>
      <c r="N1204" s="1">
        <v>7</v>
      </c>
      <c r="O1204" s="1">
        <v>9</v>
      </c>
      <c r="P1204" s="1">
        <v>4</v>
      </c>
      <c r="Q1204" s="1">
        <v>1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63</v>
      </c>
      <c r="Y1204" s="1">
        <v>2678</v>
      </c>
      <c r="Z1204" s="1">
        <v>1</v>
      </c>
      <c r="AA1204" s="1">
        <v>0</v>
      </c>
      <c r="AB1204" s="1">
        <v>0</v>
      </c>
      <c r="AC1204" s="1">
        <v>0</v>
      </c>
      <c r="AD1204" s="1">
        <v>0</v>
      </c>
      <c r="AE1204" s="1">
        <v>1</v>
      </c>
      <c r="AF1204" s="1">
        <v>0</v>
      </c>
      <c r="AG1204" s="1">
        <v>0</v>
      </c>
      <c r="AH1204" s="1">
        <v>0</v>
      </c>
      <c r="AI1204" s="1">
        <v>707</v>
      </c>
      <c r="AJ1204" s="2">
        <v>42171</v>
      </c>
      <c r="AL1204" t="str">
        <f t="shared" si="20"/>
        <v>748,0,0,84,408,61,109,48,122,41,1,5,7,9,4,1,0,0,0,0,0,0,63,2678,1,0,0,0,0,1,0,0,0,707,42171</v>
      </c>
    </row>
    <row r="1205" spans="1:38" x14ac:dyDescent="0.25">
      <c r="A1205" s="1">
        <v>40211</v>
      </c>
      <c r="B1205" s="1">
        <v>62</v>
      </c>
      <c r="C1205" s="1">
        <v>1</v>
      </c>
      <c r="D1205" s="1">
        <v>1</v>
      </c>
      <c r="E1205" s="1">
        <v>30</v>
      </c>
      <c r="F1205" s="1">
        <v>51</v>
      </c>
      <c r="G1205" s="1">
        <v>1</v>
      </c>
      <c r="H1205" s="1">
        <v>7</v>
      </c>
      <c r="I1205" s="1">
        <v>2</v>
      </c>
      <c r="J1205" s="1">
        <v>1</v>
      </c>
      <c r="K1205" s="1">
        <v>25</v>
      </c>
      <c r="L1205" s="1">
        <v>2</v>
      </c>
      <c r="M1205" s="1">
        <v>2</v>
      </c>
      <c r="N1205" s="1">
        <v>1</v>
      </c>
      <c r="O1205" s="1">
        <v>2</v>
      </c>
      <c r="P1205" s="1">
        <v>8</v>
      </c>
      <c r="Q1205" s="1">
        <v>0</v>
      </c>
      <c r="R1205" s="1">
        <v>0</v>
      </c>
      <c r="S1205" s="1">
        <v>1</v>
      </c>
      <c r="T1205" s="1">
        <v>0</v>
      </c>
      <c r="U1205" s="1">
        <v>0</v>
      </c>
      <c r="V1205" s="1">
        <v>0</v>
      </c>
      <c r="W1205" s="1">
        <v>0</v>
      </c>
      <c r="X1205" s="1">
        <v>39</v>
      </c>
      <c r="Y1205" s="1">
        <v>2493</v>
      </c>
      <c r="Z1205" s="1">
        <v>0</v>
      </c>
      <c r="AA1205" s="1">
        <v>1</v>
      </c>
      <c r="AB1205" s="1">
        <v>0</v>
      </c>
      <c r="AC1205" s="1">
        <v>0</v>
      </c>
      <c r="AD1205" s="1">
        <v>0</v>
      </c>
      <c r="AE1205" s="1">
        <v>0</v>
      </c>
      <c r="AF1205" s="1">
        <v>1</v>
      </c>
      <c r="AG1205" s="1">
        <v>0</v>
      </c>
      <c r="AH1205" s="1">
        <v>0</v>
      </c>
      <c r="AI1205" s="1">
        <v>37</v>
      </c>
      <c r="AJ1205" s="2">
        <v>42356</v>
      </c>
      <c r="AL1205" t="str">
        <f t="shared" si="20"/>
        <v>62,1,1,30,51,1,7,2,1,25,2,2,1,2,8,0,0,1,0,0,0,0,39,2493,0,1,0,0,0,0,1,0,0,37,42356</v>
      </c>
    </row>
    <row r="1206" spans="1:38" x14ac:dyDescent="0.25">
      <c r="A1206" s="1">
        <v>33438</v>
      </c>
      <c r="B1206" s="1">
        <v>84</v>
      </c>
      <c r="C1206" s="1">
        <v>1</v>
      </c>
      <c r="D1206" s="1">
        <v>1</v>
      </c>
      <c r="E1206" s="1">
        <v>81</v>
      </c>
      <c r="F1206" s="1">
        <v>62</v>
      </c>
      <c r="G1206" s="1">
        <v>1</v>
      </c>
      <c r="H1206" s="1">
        <v>16</v>
      </c>
      <c r="I1206" s="1">
        <v>3</v>
      </c>
      <c r="J1206" s="1">
        <v>2</v>
      </c>
      <c r="K1206" s="1">
        <v>6</v>
      </c>
      <c r="L1206" s="1">
        <v>4</v>
      </c>
      <c r="M1206" s="1">
        <v>2</v>
      </c>
      <c r="N1206" s="1">
        <v>1</v>
      </c>
      <c r="O1206" s="1">
        <v>4</v>
      </c>
      <c r="P1206" s="1">
        <v>5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62</v>
      </c>
      <c r="Y1206" s="1">
        <v>2439</v>
      </c>
      <c r="Z1206" s="1">
        <v>0</v>
      </c>
      <c r="AA1206" s="1">
        <v>0</v>
      </c>
      <c r="AB1206" s="1">
        <v>0</v>
      </c>
      <c r="AC1206" s="1">
        <v>0</v>
      </c>
      <c r="AD1206" s="1">
        <v>1</v>
      </c>
      <c r="AE1206" s="1">
        <v>0</v>
      </c>
      <c r="AF1206" s="1">
        <v>0</v>
      </c>
      <c r="AG1206" s="1">
        <v>0</v>
      </c>
      <c r="AH1206" s="1">
        <v>1</v>
      </c>
      <c r="AI1206" s="1">
        <v>78</v>
      </c>
      <c r="AJ1206" s="2">
        <v>42410</v>
      </c>
      <c r="AL1206" t="str">
        <f t="shared" si="20"/>
        <v>84,1,1,81,62,1,16,3,2,6,4,2,1,4,5,0,0,0,0,0,0,0,62,2439,0,0,0,0,1,0,0,0,1,78,42410</v>
      </c>
    </row>
    <row r="1207" spans="1:38" x14ac:dyDescent="0.25">
      <c r="A1207" s="1">
        <v>75032</v>
      </c>
      <c r="B1207" s="1">
        <v>1203</v>
      </c>
      <c r="C1207" s="1">
        <v>0</v>
      </c>
      <c r="D1207" s="1">
        <v>1</v>
      </c>
      <c r="E1207" s="1">
        <v>74</v>
      </c>
      <c r="F1207" s="1">
        <v>952</v>
      </c>
      <c r="G1207" s="1">
        <v>12</v>
      </c>
      <c r="H1207" s="1">
        <v>180</v>
      </c>
      <c r="I1207" s="1">
        <v>47</v>
      </c>
      <c r="J1207" s="1">
        <v>12</v>
      </c>
      <c r="K1207" s="1">
        <v>12</v>
      </c>
      <c r="L1207" s="1">
        <v>2</v>
      </c>
      <c r="M1207" s="1">
        <v>5</v>
      </c>
      <c r="N1207" s="1">
        <v>4</v>
      </c>
      <c r="O1207" s="1">
        <v>9</v>
      </c>
      <c r="P1207" s="1">
        <v>3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61</v>
      </c>
      <c r="Y1207" s="1">
        <v>2586</v>
      </c>
      <c r="Z1207" s="1">
        <v>0</v>
      </c>
      <c r="AA1207" s="1">
        <v>1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  <c r="AI1207" s="1">
        <v>1191</v>
      </c>
      <c r="AJ1207" s="2">
        <v>42263</v>
      </c>
      <c r="AL1207" t="str">
        <f t="shared" si="20"/>
        <v>1203,0,1,74,952,12,180,47,12,12,2,5,4,9,3,0,0,0,0,0,0,0,61,2586,0,1,0,0,0,0,0,0,1,1191,42263</v>
      </c>
    </row>
    <row r="1208" spans="1:38" x14ac:dyDescent="0.25">
      <c r="A1208" s="1">
        <v>61284</v>
      </c>
      <c r="B1208" s="1">
        <v>766</v>
      </c>
      <c r="C1208" s="1">
        <v>0</v>
      </c>
      <c r="D1208" s="1">
        <v>0</v>
      </c>
      <c r="E1208" s="1">
        <v>76</v>
      </c>
      <c r="F1208" s="1">
        <v>618</v>
      </c>
      <c r="G1208" s="1">
        <v>15</v>
      </c>
      <c r="H1208" s="1">
        <v>106</v>
      </c>
      <c r="I1208" s="1">
        <v>20</v>
      </c>
      <c r="J1208" s="1">
        <v>7</v>
      </c>
      <c r="K1208" s="1">
        <v>45</v>
      </c>
      <c r="L1208" s="1">
        <v>1</v>
      </c>
      <c r="M1208" s="1">
        <v>11</v>
      </c>
      <c r="N1208" s="1">
        <v>2</v>
      </c>
      <c r="O1208" s="1">
        <v>8</v>
      </c>
      <c r="P1208" s="1">
        <v>6</v>
      </c>
      <c r="Q1208" s="1">
        <v>0</v>
      </c>
      <c r="R1208" s="1">
        <v>0</v>
      </c>
      <c r="S1208" s="1">
        <v>0</v>
      </c>
      <c r="T1208" s="1">
        <v>1</v>
      </c>
      <c r="U1208" s="1">
        <v>0</v>
      </c>
      <c r="V1208" s="1">
        <v>0</v>
      </c>
      <c r="W1208" s="1">
        <v>0</v>
      </c>
      <c r="X1208" s="1">
        <v>65</v>
      </c>
      <c r="Y1208" s="1">
        <v>2419</v>
      </c>
      <c r="Z1208" s="1">
        <v>0</v>
      </c>
      <c r="AA1208" s="1">
        <v>0</v>
      </c>
      <c r="AB1208" s="1">
        <v>1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1</v>
      </c>
      <c r="AI1208" s="1">
        <v>721</v>
      </c>
      <c r="AJ1208" s="2">
        <v>42430</v>
      </c>
      <c r="AL1208" t="str">
        <f t="shared" si="20"/>
        <v>766,0,0,76,618,15,106,20,7,45,1,11,2,8,6,0,0,0,1,0,0,0,65,2419,0,0,1,0,0,0,0,0,1,721,42430</v>
      </c>
    </row>
    <row r="1209" spans="1:38" x14ac:dyDescent="0.25">
      <c r="A1209" s="1">
        <v>56937</v>
      </c>
      <c r="B1209" s="1">
        <v>898</v>
      </c>
      <c r="C1209" s="1">
        <v>1</v>
      </c>
      <c r="D1209" s="1">
        <v>0</v>
      </c>
      <c r="E1209" s="1">
        <v>81</v>
      </c>
      <c r="F1209" s="1">
        <v>746</v>
      </c>
      <c r="G1209" s="1">
        <v>8</v>
      </c>
      <c r="H1209" s="1">
        <v>125</v>
      </c>
      <c r="I1209" s="1">
        <v>11</v>
      </c>
      <c r="J1209" s="1">
        <v>8</v>
      </c>
      <c r="K1209" s="1">
        <v>8</v>
      </c>
      <c r="L1209" s="1">
        <v>7</v>
      </c>
      <c r="M1209" s="1">
        <v>8</v>
      </c>
      <c r="N1209" s="1">
        <v>6</v>
      </c>
      <c r="O1209" s="1">
        <v>9</v>
      </c>
      <c r="P1209" s="1">
        <v>6</v>
      </c>
      <c r="Q1209" s="1">
        <v>0</v>
      </c>
      <c r="R1209" s="1">
        <v>0</v>
      </c>
      <c r="S1209" s="1">
        <v>0</v>
      </c>
      <c r="T1209" s="1">
        <v>1</v>
      </c>
      <c r="U1209" s="1">
        <v>0</v>
      </c>
      <c r="V1209" s="1">
        <v>0</v>
      </c>
      <c r="W1209" s="1">
        <v>1</v>
      </c>
      <c r="X1209" s="1">
        <v>39</v>
      </c>
      <c r="Y1209" s="1">
        <v>2853</v>
      </c>
      <c r="Z1209" s="1">
        <v>0</v>
      </c>
      <c r="AA1209" s="1">
        <v>0</v>
      </c>
      <c r="AB1209" s="1">
        <v>0</v>
      </c>
      <c r="AC1209" s="1">
        <v>1</v>
      </c>
      <c r="AD1209" s="1">
        <v>0</v>
      </c>
      <c r="AE1209" s="1">
        <v>0</v>
      </c>
      <c r="AF1209" s="1">
        <v>0</v>
      </c>
      <c r="AG1209" s="1">
        <v>0</v>
      </c>
      <c r="AH1209" s="1">
        <v>1</v>
      </c>
      <c r="AI1209" s="1">
        <v>890</v>
      </c>
      <c r="AJ1209" s="2">
        <v>41996</v>
      </c>
      <c r="AL1209" t="str">
        <f t="shared" si="20"/>
        <v>898,1,0,81,746,8,125,11,8,8,7,8,6,9,6,0,0,0,1,0,0,1,39,2853,0,0,0,1,0,0,0,0,1,890,41996</v>
      </c>
    </row>
    <row r="1210" spans="1:38" x14ac:dyDescent="0.25">
      <c r="A1210" s="1">
        <v>54730</v>
      </c>
      <c r="B1210" s="1">
        <v>349</v>
      </c>
      <c r="C1210" s="1">
        <v>0</v>
      </c>
      <c r="D1210" s="1">
        <v>1</v>
      </c>
      <c r="E1210" s="1">
        <v>64</v>
      </c>
      <c r="F1210" s="1">
        <v>318</v>
      </c>
      <c r="G1210" s="1">
        <v>3</v>
      </c>
      <c r="H1210" s="1">
        <v>17</v>
      </c>
      <c r="I1210" s="1">
        <v>4</v>
      </c>
      <c r="J1210" s="1">
        <v>7</v>
      </c>
      <c r="K1210" s="1">
        <v>56</v>
      </c>
      <c r="L1210" s="1">
        <v>5</v>
      </c>
      <c r="M1210" s="1">
        <v>4</v>
      </c>
      <c r="N1210" s="1">
        <v>1</v>
      </c>
      <c r="O1210" s="1">
        <v>8</v>
      </c>
      <c r="P1210" s="1">
        <v>4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45</v>
      </c>
      <c r="Y1210" s="1">
        <v>2477</v>
      </c>
      <c r="Z1210" s="1">
        <v>0</v>
      </c>
      <c r="AA1210" s="1">
        <v>1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H1210" s="1">
        <v>0</v>
      </c>
      <c r="AI1210" s="1">
        <v>293</v>
      </c>
      <c r="AJ1210" s="2">
        <v>42372</v>
      </c>
      <c r="AL1210" t="str">
        <f t="shared" si="20"/>
        <v>349,0,1,64,318,3,17,4,7,56,5,4,1,8,4,0,0,0,0,0,0,0,45,2477,0,1,0,0,0,0,0,1,0,293,42372</v>
      </c>
    </row>
    <row r="1211" spans="1:38" x14ac:dyDescent="0.25">
      <c r="A1211" s="1">
        <v>38452</v>
      </c>
      <c r="B1211" s="1">
        <v>70</v>
      </c>
      <c r="C1211" s="1">
        <v>1</v>
      </c>
      <c r="D1211" s="1">
        <v>1</v>
      </c>
      <c r="E1211" s="1">
        <v>62</v>
      </c>
      <c r="F1211" s="1">
        <v>56</v>
      </c>
      <c r="G1211" s="1">
        <v>0</v>
      </c>
      <c r="H1211" s="1">
        <v>14</v>
      </c>
      <c r="I1211" s="1">
        <v>0</v>
      </c>
      <c r="J1211" s="1">
        <v>0</v>
      </c>
      <c r="K1211" s="1">
        <v>2</v>
      </c>
      <c r="L1211" s="1">
        <v>3</v>
      </c>
      <c r="M1211" s="1">
        <v>3</v>
      </c>
      <c r="N1211" s="1">
        <v>0</v>
      </c>
      <c r="O1211" s="1">
        <v>3</v>
      </c>
      <c r="P1211" s="1">
        <v>7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65</v>
      </c>
      <c r="Y1211" s="1">
        <v>2250</v>
      </c>
      <c r="Z1211" s="1">
        <v>0</v>
      </c>
      <c r="AA1211" s="1">
        <v>1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1</v>
      </c>
      <c r="AH1211" s="1">
        <v>0</v>
      </c>
      <c r="AI1211" s="1">
        <v>68</v>
      </c>
      <c r="AJ1211" s="2">
        <v>42599</v>
      </c>
      <c r="AL1211" t="str">
        <f t="shared" si="20"/>
        <v>70,1,1,62,56,0,14,0,0,2,3,3,0,3,7,0,0,0,0,0,0,0,65,2250,0,1,0,0,0,0,0,1,0,68,42599</v>
      </c>
    </row>
    <row r="1212" spans="1:38" x14ac:dyDescent="0.25">
      <c r="A1212" s="1">
        <v>44421</v>
      </c>
      <c r="B1212" s="1">
        <v>182</v>
      </c>
      <c r="C1212" s="1">
        <v>1</v>
      </c>
      <c r="D1212" s="1">
        <v>1</v>
      </c>
      <c r="E1212" s="1">
        <v>53</v>
      </c>
      <c r="F1212" s="1">
        <v>110</v>
      </c>
      <c r="G1212" s="1">
        <v>5</v>
      </c>
      <c r="H1212" s="1">
        <v>59</v>
      </c>
      <c r="I1212" s="1">
        <v>7</v>
      </c>
      <c r="J1212" s="1">
        <v>1</v>
      </c>
      <c r="K1212" s="1">
        <v>7</v>
      </c>
      <c r="L1212" s="1">
        <v>5</v>
      </c>
      <c r="M1212" s="1">
        <v>5</v>
      </c>
      <c r="N1212" s="1">
        <v>0</v>
      </c>
      <c r="O1212" s="1">
        <v>4</v>
      </c>
      <c r="P1212" s="1">
        <v>8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49</v>
      </c>
      <c r="Y1212" s="1">
        <v>2658</v>
      </c>
      <c r="Z1212" s="1">
        <v>1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1</v>
      </c>
      <c r="AG1212" s="1">
        <v>0</v>
      </c>
      <c r="AH1212" s="1">
        <v>0</v>
      </c>
      <c r="AI1212" s="1">
        <v>175</v>
      </c>
      <c r="AJ1212" s="2">
        <v>42191</v>
      </c>
      <c r="AL1212" t="str">
        <f t="shared" si="20"/>
        <v>182,1,1,53,110,5,59,7,1,7,5,5,0,4,8,0,0,0,0,0,0,0,49,2658,1,0,0,0,0,0,1,0,0,175,42191</v>
      </c>
    </row>
    <row r="1213" spans="1:38" x14ac:dyDescent="0.25">
      <c r="A1213" s="1">
        <v>38197</v>
      </c>
      <c r="B1213" s="1">
        <v>37</v>
      </c>
      <c r="C1213" s="1">
        <v>1</v>
      </c>
      <c r="D1213" s="1">
        <v>0</v>
      </c>
      <c r="E1213" s="1">
        <v>86</v>
      </c>
      <c r="F1213" s="1">
        <v>23</v>
      </c>
      <c r="G1213" s="1">
        <v>0</v>
      </c>
      <c r="H1213" s="1">
        <v>11</v>
      </c>
      <c r="I1213" s="1">
        <v>2</v>
      </c>
      <c r="J1213" s="1">
        <v>1</v>
      </c>
      <c r="K1213" s="1">
        <v>3</v>
      </c>
      <c r="L1213" s="1">
        <v>1</v>
      </c>
      <c r="M1213" s="1">
        <v>1</v>
      </c>
      <c r="N1213" s="1">
        <v>0</v>
      </c>
      <c r="O1213" s="1">
        <v>3</v>
      </c>
      <c r="P1213" s="1">
        <v>5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34</v>
      </c>
      <c r="Y1213" s="1">
        <v>2524</v>
      </c>
      <c r="Z1213" s="1">
        <v>0</v>
      </c>
      <c r="AA1213" s="1">
        <v>0</v>
      </c>
      <c r="AB1213" s="1">
        <v>0</v>
      </c>
      <c r="AC1213" s="1">
        <v>1</v>
      </c>
      <c r="AD1213" s="1">
        <v>0</v>
      </c>
      <c r="AE1213" s="1">
        <v>0</v>
      </c>
      <c r="AF1213" s="1">
        <v>0</v>
      </c>
      <c r="AG1213" s="1">
        <v>0</v>
      </c>
      <c r="AH1213" s="1">
        <v>1</v>
      </c>
      <c r="AI1213" s="1">
        <v>34</v>
      </c>
      <c r="AJ1213" s="2">
        <v>42325</v>
      </c>
      <c r="AL1213" t="str">
        <f t="shared" si="20"/>
        <v>37,1,0,86,23,0,11,2,1,3,1,1,0,3,5,0,0,0,0,0,0,0,34,2524,0,0,0,1,0,0,0,0,1,34,42325</v>
      </c>
    </row>
    <row r="1214" spans="1:38" x14ac:dyDescent="0.25">
      <c r="A1214" s="1">
        <v>41986</v>
      </c>
      <c r="B1214" s="1">
        <v>51</v>
      </c>
      <c r="C1214" s="1">
        <v>0</v>
      </c>
      <c r="D1214" s="1">
        <v>1</v>
      </c>
      <c r="E1214" s="1">
        <v>15</v>
      </c>
      <c r="F1214" s="1">
        <v>27</v>
      </c>
      <c r="G1214" s="1">
        <v>5</v>
      </c>
      <c r="H1214" s="1">
        <v>8</v>
      </c>
      <c r="I1214" s="1">
        <v>8</v>
      </c>
      <c r="J1214" s="1">
        <v>3</v>
      </c>
      <c r="K1214" s="1">
        <v>12</v>
      </c>
      <c r="L1214" s="1">
        <v>3</v>
      </c>
      <c r="M1214" s="1">
        <v>3</v>
      </c>
      <c r="N1214" s="1">
        <v>0</v>
      </c>
      <c r="O1214" s="1">
        <v>4</v>
      </c>
      <c r="P1214" s="1">
        <v>4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42</v>
      </c>
      <c r="Y1214" s="1">
        <v>2299</v>
      </c>
      <c r="Z1214" s="1">
        <v>1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1</v>
      </c>
      <c r="AG1214" s="1">
        <v>0</v>
      </c>
      <c r="AH1214" s="1">
        <v>0</v>
      </c>
      <c r="AI1214" s="1">
        <v>39</v>
      </c>
      <c r="AJ1214" s="2">
        <v>42550</v>
      </c>
      <c r="AL1214" t="str">
        <f t="shared" si="20"/>
        <v>51,0,1,15,27,5,8,8,3,12,3,3,0,4,4,0,0,0,0,0,0,0,42,2299,1,0,0,0,0,0,1,0,0,39,42550</v>
      </c>
    </row>
    <row r="1215" spans="1:38" x14ac:dyDescent="0.25">
      <c r="A1215" s="1">
        <v>28427</v>
      </c>
      <c r="B1215" s="1">
        <v>46</v>
      </c>
      <c r="C1215" s="1">
        <v>1</v>
      </c>
      <c r="D1215" s="1">
        <v>0</v>
      </c>
      <c r="E1215" s="1">
        <v>67</v>
      </c>
      <c r="F1215" s="1">
        <v>18</v>
      </c>
      <c r="G1215" s="1">
        <v>3</v>
      </c>
      <c r="H1215" s="1">
        <v>19</v>
      </c>
      <c r="I1215" s="1">
        <v>3</v>
      </c>
      <c r="J1215" s="1">
        <v>3</v>
      </c>
      <c r="K1215" s="1">
        <v>6</v>
      </c>
      <c r="L1215" s="1">
        <v>2</v>
      </c>
      <c r="M1215" s="1">
        <v>2</v>
      </c>
      <c r="N1215" s="1">
        <v>0</v>
      </c>
      <c r="O1215" s="1">
        <v>3</v>
      </c>
      <c r="P1215" s="1">
        <v>8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37</v>
      </c>
      <c r="Y1215" s="1">
        <v>2624</v>
      </c>
      <c r="Z1215" s="1">
        <v>0</v>
      </c>
      <c r="AA1215" s="1">
        <v>0</v>
      </c>
      <c r="AB1215" s="1">
        <v>0</v>
      </c>
      <c r="AC1215" s="1">
        <v>1</v>
      </c>
      <c r="AD1215" s="1">
        <v>0</v>
      </c>
      <c r="AE1215" s="1">
        <v>0</v>
      </c>
      <c r="AF1215" s="1">
        <v>1</v>
      </c>
      <c r="AG1215" s="1">
        <v>0</v>
      </c>
      <c r="AH1215" s="1">
        <v>0</v>
      </c>
      <c r="AI1215" s="1">
        <v>40</v>
      </c>
      <c r="AJ1215" s="2">
        <v>42225</v>
      </c>
      <c r="AL1215" t="str">
        <f t="shared" si="20"/>
        <v>46,1,0,67,18,3,19,3,3,6,2,2,0,3,8,0,0,0,0,0,0,0,37,2624,0,0,0,1,0,0,1,0,0,40,42225</v>
      </c>
    </row>
    <row r="1216" spans="1:38" x14ac:dyDescent="0.25">
      <c r="A1216" s="1">
        <v>37395</v>
      </c>
      <c r="B1216" s="1">
        <v>28</v>
      </c>
      <c r="C1216" s="1">
        <v>1</v>
      </c>
      <c r="D1216" s="1">
        <v>0</v>
      </c>
      <c r="E1216" s="1">
        <v>47</v>
      </c>
      <c r="F1216" s="1">
        <v>18</v>
      </c>
      <c r="G1216" s="1">
        <v>0</v>
      </c>
      <c r="H1216" s="1">
        <v>9</v>
      </c>
      <c r="I1216" s="1">
        <v>0</v>
      </c>
      <c r="J1216" s="1">
        <v>1</v>
      </c>
      <c r="K1216" s="1">
        <v>11</v>
      </c>
      <c r="L1216" s="1">
        <v>1</v>
      </c>
      <c r="M1216" s="1">
        <v>1</v>
      </c>
      <c r="N1216" s="1">
        <v>0</v>
      </c>
      <c r="O1216" s="1">
        <v>3</v>
      </c>
      <c r="P1216" s="1">
        <v>6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44</v>
      </c>
      <c r="Y1216" s="1">
        <v>2217</v>
      </c>
      <c r="Z1216" s="1">
        <v>0</v>
      </c>
      <c r="AA1216" s="1">
        <v>0</v>
      </c>
      <c r="AB1216" s="1">
        <v>0</v>
      </c>
      <c r="AC1216" s="1">
        <v>1</v>
      </c>
      <c r="AD1216" s="1">
        <v>0</v>
      </c>
      <c r="AE1216" s="1">
        <v>0</v>
      </c>
      <c r="AF1216" s="1">
        <v>0</v>
      </c>
      <c r="AG1216" s="1">
        <v>0</v>
      </c>
      <c r="AH1216" s="1">
        <v>1</v>
      </c>
      <c r="AI1216" s="1">
        <v>17</v>
      </c>
      <c r="AJ1216" s="2">
        <v>42632</v>
      </c>
      <c r="AL1216" t="str">
        <f t="shared" si="20"/>
        <v>28,1,0,47,18,0,9,0,1,11,1,1,0,3,6,0,0,0,0,0,0,0,44,2217,0,0,0,1,0,0,0,0,1,17,42632</v>
      </c>
    </row>
    <row r="1217" spans="1:38" x14ac:dyDescent="0.25">
      <c r="A1217" s="1">
        <v>64722</v>
      </c>
      <c r="B1217" s="1">
        <v>790</v>
      </c>
      <c r="C1217" s="1">
        <v>1</v>
      </c>
      <c r="D1217" s="1">
        <v>0</v>
      </c>
      <c r="E1217" s="1">
        <v>47</v>
      </c>
      <c r="F1217" s="1">
        <v>303</v>
      </c>
      <c r="G1217" s="1">
        <v>0</v>
      </c>
      <c r="H1217" s="1">
        <v>280</v>
      </c>
      <c r="I1217" s="1">
        <v>60</v>
      </c>
      <c r="J1217" s="1">
        <v>147</v>
      </c>
      <c r="K1217" s="1">
        <v>15</v>
      </c>
      <c r="L1217" s="1">
        <v>4</v>
      </c>
      <c r="M1217" s="1">
        <v>8</v>
      </c>
      <c r="N1217" s="1">
        <v>2</v>
      </c>
      <c r="O1217" s="1">
        <v>11</v>
      </c>
      <c r="P1217" s="1">
        <v>6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49</v>
      </c>
      <c r="Y1217" s="1">
        <v>2193</v>
      </c>
      <c r="Z1217" s="1">
        <v>0</v>
      </c>
      <c r="AA1217" s="1">
        <v>1</v>
      </c>
      <c r="AB1217" s="1">
        <v>0</v>
      </c>
      <c r="AC1217" s="1">
        <v>0</v>
      </c>
      <c r="AD1217" s="1">
        <v>0</v>
      </c>
      <c r="AE1217" s="1">
        <v>0</v>
      </c>
      <c r="AF1217" s="1">
        <v>1</v>
      </c>
      <c r="AG1217" s="1">
        <v>0</v>
      </c>
      <c r="AH1217" s="1">
        <v>0</v>
      </c>
      <c r="AI1217" s="1">
        <v>775</v>
      </c>
      <c r="AJ1217" s="2">
        <v>42656</v>
      </c>
      <c r="AL1217" t="str">
        <f t="shared" si="20"/>
        <v>790,1,0,47,303,0,280,60,147,15,4,8,2,11,6,0,0,0,0,0,0,0,49,2193,0,1,0,0,0,0,1,0,0,775,42656</v>
      </c>
    </row>
    <row r="1218" spans="1:38" x14ac:dyDescent="0.25">
      <c r="A1218" s="1">
        <v>55249</v>
      </c>
      <c r="B1218" s="1">
        <v>119</v>
      </c>
      <c r="C1218" s="1">
        <v>0</v>
      </c>
      <c r="D1218" s="1">
        <v>1</v>
      </c>
      <c r="E1218" s="1">
        <v>81</v>
      </c>
      <c r="F1218" s="1">
        <v>97</v>
      </c>
      <c r="G1218" s="1">
        <v>1</v>
      </c>
      <c r="H1218" s="1">
        <v>19</v>
      </c>
      <c r="I1218" s="1">
        <v>2</v>
      </c>
      <c r="J1218" s="1">
        <v>0</v>
      </c>
      <c r="K1218" s="1">
        <v>11</v>
      </c>
      <c r="L1218" s="1">
        <v>1</v>
      </c>
      <c r="M1218" s="1">
        <v>2</v>
      </c>
      <c r="N1218" s="1">
        <v>1</v>
      </c>
      <c r="O1218" s="1">
        <v>4</v>
      </c>
      <c r="P1218" s="1">
        <v>3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64</v>
      </c>
      <c r="Y1218" s="1">
        <v>2232</v>
      </c>
      <c r="Z1218" s="1">
        <v>0</v>
      </c>
      <c r="AA1218" s="1">
        <v>0</v>
      </c>
      <c r="AB1218" s="1">
        <v>0</v>
      </c>
      <c r="AC1218" s="1">
        <v>1</v>
      </c>
      <c r="AD1218" s="1">
        <v>0</v>
      </c>
      <c r="AE1218" s="1">
        <v>0</v>
      </c>
      <c r="AF1218" s="1">
        <v>0</v>
      </c>
      <c r="AG1218" s="1">
        <v>1</v>
      </c>
      <c r="AH1218" s="1">
        <v>0</v>
      </c>
      <c r="AI1218" s="1">
        <v>108</v>
      </c>
      <c r="AJ1218" s="2">
        <v>42617</v>
      </c>
      <c r="AL1218" t="str">
        <f t="shared" si="20"/>
        <v>119,0,1,81,97,1,19,2,0,11,1,2,1,4,3,0,0,0,0,0,0,0,64,2232,0,0,0,1,0,0,0,1,0,108,42617</v>
      </c>
    </row>
    <row r="1219" spans="1:38" x14ac:dyDescent="0.25">
      <c r="A1219" s="1">
        <v>84906</v>
      </c>
      <c r="B1219" s="1">
        <v>1555</v>
      </c>
      <c r="C1219" s="1">
        <v>0</v>
      </c>
      <c r="D1219" s="1">
        <v>0</v>
      </c>
      <c r="E1219" s="1">
        <v>98</v>
      </c>
      <c r="F1219" s="1">
        <v>997</v>
      </c>
      <c r="G1219" s="1">
        <v>15</v>
      </c>
      <c r="H1219" s="1">
        <v>414</v>
      </c>
      <c r="I1219" s="1">
        <v>99</v>
      </c>
      <c r="J1219" s="1">
        <v>30</v>
      </c>
      <c r="K1219" s="1">
        <v>76</v>
      </c>
      <c r="L1219" s="1">
        <v>1</v>
      </c>
      <c r="M1219" s="1">
        <v>5</v>
      </c>
      <c r="N1219" s="1">
        <v>6</v>
      </c>
      <c r="O1219" s="1">
        <v>12</v>
      </c>
      <c r="P1219" s="1">
        <v>2</v>
      </c>
      <c r="Q1219" s="1">
        <v>0</v>
      </c>
      <c r="R1219" s="1">
        <v>1</v>
      </c>
      <c r="S1219" s="1">
        <v>0</v>
      </c>
      <c r="T1219" s="1">
        <v>1</v>
      </c>
      <c r="U1219" s="1">
        <v>1</v>
      </c>
      <c r="V1219" s="1">
        <v>0</v>
      </c>
      <c r="W1219" s="1">
        <v>0</v>
      </c>
      <c r="X1219" s="1">
        <v>48</v>
      </c>
      <c r="Y1219" s="1">
        <v>2427</v>
      </c>
      <c r="Z1219" s="1">
        <v>0</v>
      </c>
      <c r="AA1219" s="1">
        <v>0</v>
      </c>
      <c r="AB1219" s="1">
        <v>0</v>
      </c>
      <c r="AC1219" s="1">
        <v>1</v>
      </c>
      <c r="AD1219" s="1">
        <v>0</v>
      </c>
      <c r="AE1219" s="1">
        <v>0</v>
      </c>
      <c r="AF1219" s="1">
        <v>1</v>
      </c>
      <c r="AG1219" s="1">
        <v>0</v>
      </c>
      <c r="AH1219" s="1">
        <v>0</v>
      </c>
      <c r="AI1219" s="1">
        <v>1479</v>
      </c>
      <c r="AJ1219" s="2">
        <v>42422</v>
      </c>
      <c r="AL1219" t="str">
        <f t="shared" si="20"/>
        <v>1555,0,0,98,997,15,414,99,30,76,1,5,6,12,2,0,1,0,1,1,0,0,48,2427,0,0,0,1,0,0,1,0,0,1479,42422</v>
      </c>
    </row>
    <row r="1220" spans="1:38" x14ac:dyDescent="0.25">
      <c r="A1220" s="1">
        <v>28691</v>
      </c>
      <c r="B1220" s="1">
        <v>30</v>
      </c>
      <c r="C1220" s="1">
        <v>1</v>
      </c>
      <c r="D1220" s="1">
        <v>0</v>
      </c>
      <c r="E1220" s="1">
        <v>56</v>
      </c>
      <c r="F1220" s="1">
        <v>5</v>
      </c>
      <c r="G1220" s="1">
        <v>4</v>
      </c>
      <c r="H1220" s="1">
        <v>13</v>
      </c>
      <c r="I1220" s="1">
        <v>8</v>
      </c>
      <c r="J1220" s="1">
        <v>0</v>
      </c>
      <c r="K1220" s="1">
        <v>4</v>
      </c>
      <c r="L1220" s="1">
        <v>1</v>
      </c>
      <c r="M1220" s="1">
        <v>1</v>
      </c>
      <c r="N1220" s="1">
        <v>0</v>
      </c>
      <c r="O1220" s="1">
        <v>3</v>
      </c>
      <c r="P1220" s="1">
        <v>8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31</v>
      </c>
      <c r="Y1220" s="1">
        <v>2519</v>
      </c>
      <c r="Z1220" s="1">
        <v>0</v>
      </c>
      <c r="AA1220" s="1">
        <v>1</v>
      </c>
      <c r="AB1220" s="1">
        <v>0</v>
      </c>
      <c r="AC1220" s="1">
        <v>0</v>
      </c>
      <c r="AD1220" s="1">
        <v>0</v>
      </c>
      <c r="AE1220" s="1">
        <v>0</v>
      </c>
      <c r="AF1220" s="1">
        <v>1</v>
      </c>
      <c r="AG1220" s="1">
        <v>0</v>
      </c>
      <c r="AH1220" s="1">
        <v>0</v>
      </c>
      <c r="AI1220" s="1">
        <v>26</v>
      </c>
      <c r="AJ1220" s="2">
        <v>42330</v>
      </c>
      <c r="AL1220" t="str">
        <f t="shared" si="20"/>
        <v>30,1,0,56,5,4,13,8,0,4,1,1,0,3,8,0,0,0,0,0,0,0,31,2519,0,1,0,0,0,0,1,0,0,26,42330</v>
      </c>
    </row>
    <row r="1221" spans="1:38" x14ac:dyDescent="0.25">
      <c r="A1221" s="1">
        <v>44213</v>
      </c>
      <c r="B1221" s="1">
        <v>145</v>
      </c>
      <c r="C1221" s="1">
        <v>1</v>
      </c>
      <c r="D1221" s="1">
        <v>1</v>
      </c>
      <c r="E1221" s="1">
        <v>48</v>
      </c>
      <c r="F1221" s="1">
        <v>95</v>
      </c>
      <c r="G1221" s="1">
        <v>11</v>
      </c>
      <c r="H1221" s="1">
        <v>35</v>
      </c>
      <c r="I1221" s="1">
        <v>0</v>
      </c>
      <c r="J1221" s="1">
        <v>4</v>
      </c>
      <c r="K1221" s="1">
        <v>7</v>
      </c>
      <c r="L1221" s="1">
        <v>4</v>
      </c>
      <c r="M1221" s="1">
        <v>2</v>
      </c>
      <c r="N1221" s="1">
        <v>1</v>
      </c>
      <c r="O1221" s="1">
        <v>5</v>
      </c>
      <c r="P1221" s="1">
        <v>6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68</v>
      </c>
      <c r="Y1221" s="1">
        <v>2371</v>
      </c>
      <c r="Z1221" s="1">
        <v>0</v>
      </c>
      <c r="AA1221" s="1">
        <v>0</v>
      </c>
      <c r="AB1221" s="1">
        <v>1</v>
      </c>
      <c r="AC1221" s="1">
        <v>0</v>
      </c>
      <c r="AD1221" s="1">
        <v>0</v>
      </c>
      <c r="AE1221" s="1">
        <v>0</v>
      </c>
      <c r="AF1221" s="1">
        <v>1</v>
      </c>
      <c r="AG1221" s="1">
        <v>0</v>
      </c>
      <c r="AH1221" s="1">
        <v>0</v>
      </c>
      <c r="AI1221" s="1">
        <v>138</v>
      </c>
      <c r="AJ1221" s="2">
        <v>42478</v>
      </c>
      <c r="AL1221" t="str">
        <f t="shared" si="20"/>
        <v>145,1,1,48,95,11,35,0,4,7,4,2,1,5,6,0,0,0,0,0,0,0,68,2371,0,0,1,0,0,0,1,0,0,138,42478</v>
      </c>
    </row>
    <row r="1222" spans="1:38" x14ac:dyDescent="0.25">
      <c r="A1222" s="1">
        <v>25707</v>
      </c>
      <c r="B1222" s="1">
        <v>18</v>
      </c>
      <c r="C1222" s="1">
        <v>1</v>
      </c>
      <c r="D1222" s="1">
        <v>0</v>
      </c>
      <c r="E1222" s="1">
        <v>18</v>
      </c>
      <c r="F1222" s="1">
        <v>1</v>
      </c>
      <c r="G1222" s="1">
        <v>6</v>
      </c>
      <c r="H1222" s="1">
        <v>2</v>
      </c>
      <c r="I1222" s="1">
        <v>3</v>
      </c>
      <c r="J1222" s="1">
        <v>6</v>
      </c>
      <c r="K1222" s="1">
        <v>3</v>
      </c>
      <c r="L1222" s="1">
        <v>1</v>
      </c>
      <c r="M1222" s="1">
        <v>1</v>
      </c>
      <c r="N1222" s="1">
        <v>0</v>
      </c>
      <c r="O1222" s="1">
        <v>3</v>
      </c>
      <c r="P1222" s="1">
        <v>7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36</v>
      </c>
      <c r="Y1222" s="1">
        <v>2321</v>
      </c>
      <c r="Z1222" s="1">
        <v>0</v>
      </c>
      <c r="AA1222" s="1">
        <v>0</v>
      </c>
      <c r="AB1222" s="1">
        <v>1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15</v>
      </c>
      <c r="AJ1222" s="2">
        <v>42528</v>
      </c>
      <c r="AL1222" t="str">
        <f t="shared" si="20"/>
        <v>18,1,0,18,1,6,2,3,6,3,1,1,0,3,7,0,0,0,0,0,0,0,36,2321,0,0,1,0,0,0,0,0,0,15,42528</v>
      </c>
    </row>
    <row r="1223" spans="1:38" x14ac:dyDescent="0.25">
      <c r="A1223" s="1">
        <v>59062</v>
      </c>
      <c r="B1223" s="1">
        <v>62</v>
      </c>
      <c r="C1223" s="1">
        <v>2</v>
      </c>
      <c r="D1223" s="1">
        <v>1</v>
      </c>
      <c r="E1223" s="1">
        <v>74</v>
      </c>
      <c r="F1223" s="1">
        <v>46</v>
      </c>
      <c r="G1223" s="1">
        <v>1</v>
      </c>
      <c r="H1223" s="1">
        <v>12</v>
      </c>
      <c r="I1223" s="1">
        <v>3</v>
      </c>
      <c r="J1223" s="1">
        <v>0</v>
      </c>
      <c r="K1223" s="1">
        <v>9</v>
      </c>
      <c r="L1223" s="1">
        <v>2</v>
      </c>
      <c r="M1223" s="1">
        <v>2</v>
      </c>
      <c r="N1223" s="1">
        <v>0</v>
      </c>
      <c r="O1223" s="1">
        <v>3</v>
      </c>
      <c r="P1223" s="1">
        <v>4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53</v>
      </c>
      <c r="Y1223" s="1">
        <v>2428</v>
      </c>
      <c r="Z1223" s="1">
        <v>0</v>
      </c>
      <c r="AA1223" s="1">
        <v>1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1</v>
      </c>
      <c r="AI1223" s="1">
        <v>53</v>
      </c>
      <c r="AJ1223" s="2">
        <v>42421</v>
      </c>
      <c r="AL1223" t="str">
        <f t="shared" si="20"/>
        <v>62,2,1,74,46,1,12,3,0,9,2,2,0,3,4,0,0,0,0,0,0,0,53,2428,0,1,0,0,0,0,0,0,1,53,42421</v>
      </c>
    </row>
    <row r="1224" spans="1:38" x14ac:dyDescent="0.25">
      <c r="A1224" s="1">
        <v>76624</v>
      </c>
      <c r="B1224" s="1">
        <v>833</v>
      </c>
      <c r="C1224" s="1">
        <v>0</v>
      </c>
      <c r="D1224" s="1">
        <v>1</v>
      </c>
      <c r="E1224" s="1">
        <v>68</v>
      </c>
      <c r="F1224" s="1">
        <v>411</v>
      </c>
      <c r="G1224" s="1">
        <v>106</v>
      </c>
      <c r="H1224" s="1">
        <v>147</v>
      </c>
      <c r="I1224" s="1">
        <v>54</v>
      </c>
      <c r="J1224" s="1">
        <v>115</v>
      </c>
      <c r="K1224" s="1">
        <v>66</v>
      </c>
      <c r="L1224" s="1">
        <v>1</v>
      </c>
      <c r="M1224" s="1">
        <v>5</v>
      </c>
      <c r="N1224" s="1">
        <v>10</v>
      </c>
      <c r="O1224" s="1">
        <v>7</v>
      </c>
      <c r="P1224" s="1">
        <v>1</v>
      </c>
      <c r="Q1224" s="1">
        <v>0</v>
      </c>
      <c r="R1224" s="1">
        <v>0</v>
      </c>
      <c r="S1224" s="1">
        <v>1</v>
      </c>
      <c r="T1224" s="1">
        <v>0</v>
      </c>
      <c r="U1224" s="1">
        <v>0</v>
      </c>
      <c r="V1224" s="1">
        <v>0</v>
      </c>
      <c r="W1224" s="1">
        <v>0</v>
      </c>
      <c r="X1224" s="1">
        <v>58</v>
      </c>
      <c r="Y1224" s="1">
        <v>2195</v>
      </c>
      <c r="Z1224" s="1">
        <v>0</v>
      </c>
      <c r="AA1224" s="1">
        <v>0</v>
      </c>
      <c r="AB1224" s="1">
        <v>1</v>
      </c>
      <c r="AC1224" s="1">
        <v>0</v>
      </c>
      <c r="AD1224" s="1">
        <v>0</v>
      </c>
      <c r="AE1224" s="1">
        <v>0</v>
      </c>
      <c r="AF1224" s="1">
        <v>1</v>
      </c>
      <c r="AG1224" s="1">
        <v>0</v>
      </c>
      <c r="AH1224" s="1">
        <v>0</v>
      </c>
      <c r="AI1224" s="1">
        <v>767</v>
      </c>
      <c r="AJ1224" s="2">
        <v>42654</v>
      </c>
      <c r="AL1224" t="str">
        <f t="shared" si="20"/>
        <v>833,0,1,68,411,106,147,54,115,66,1,5,10,7,1,0,0,1,0,0,0,0,58,2195,0,0,1,0,0,0,1,0,0,767,42654</v>
      </c>
    </row>
    <row r="1225" spans="1:38" x14ac:dyDescent="0.25">
      <c r="A1225" s="1">
        <v>66000</v>
      </c>
      <c r="B1225" s="1">
        <v>666</v>
      </c>
      <c r="C1225" s="1">
        <v>0</v>
      </c>
      <c r="D1225" s="1">
        <v>0</v>
      </c>
      <c r="E1225" s="1">
        <v>36</v>
      </c>
      <c r="F1225" s="1">
        <v>244</v>
      </c>
      <c r="G1225" s="1">
        <v>51</v>
      </c>
      <c r="H1225" s="1">
        <v>270</v>
      </c>
      <c r="I1225" s="1">
        <v>101</v>
      </c>
      <c r="J1225" s="1">
        <v>0</v>
      </c>
      <c r="K1225" s="1">
        <v>45</v>
      </c>
      <c r="L1225" s="1">
        <v>1</v>
      </c>
      <c r="M1225" s="1">
        <v>1</v>
      </c>
      <c r="N1225" s="1">
        <v>3</v>
      </c>
      <c r="O1225" s="1">
        <v>5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73</v>
      </c>
      <c r="Y1225" s="1">
        <v>2229</v>
      </c>
      <c r="Z1225" s="1">
        <v>0</v>
      </c>
      <c r="AA1225" s="1">
        <v>0</v>
      </c>
      <c r="AB1225" s="1">
        <v>0</v>
      </c>
      <c r="AC1225" s="1">
        <v>1</v>
      </c>
      <c r="AD1225" s="1">
        <v>0</v>
      </c>
      <c r="AE1225" s="1">
        <v>0</v>
      </c>
      <c r="AF1225" s="1">
        <v>0</v>
      </c>
      <c r="AG1225" s="1">
        <v>1</v>
      </c>
      <c r="AH1225" s="1">
        <v>0</v>
      </c>
      <c r="AI1225" s="1">
        <v>621</v>
      </c>
      <c r="AJ1225" s="2">
        <v>42620</v>
      </c>
      <c r="AL1225" t="str">
        <f t="shared" si="20"/>
        <v>666,0,0,36,244,51,270,101,0,45,1,1,3,5,1,0,0,0,0,0,0,0,73,2229,0,0,0,1,0,0,0,1,0,621,42620</v>
      </c>
    </row>
    <row r="1226" spans="1:38" x14ac:dyDescent="0.25">
      <c r="A1226" s="1">
        <v>27683</v>
      </c>
      <c r="B1226" s="1">
        <v>306</v>
      </c>
      <c r="C1226" s="1">
        <v>1</v>
      </c>
      <c r="D1226" s="1">
        <v>0</v>
      </c>
      <c r="E1226" s="1">
        <v>90</v>
      </c>
      <c r="F1226" s="1">
        <v>152</v>
      </c>
      <c r="G1226" s="1">
        <v>9</v>
      </c>
      <c r="H1226" s="1">
        <v>121</v>
      </c>
      <c r="I1226" s="1">
        <v>12</v>
      </c>
      <c r="J1226" s="1">
        <v>12</v>
      </c>
      <c r="K1226" s="1">
        <v>45</v>
      </c>
      <c r="L1226" s="1">
        <v>4</v>
      </c>
      <c r="M1226" s="1">
        <v>6</v>
      </c>
      <c r="N1226" s="1">
        <v>2</v>
      </c>
      <c r="O1226" s="1">
        <v>4</v>
      </c>
      <c r="P1226" s="1">
        <v>8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42</v>
      </c>
      <c r="Y1226" s="1">
        <v>2853</v>
      </c>
      <c r="Z1226" s="1">
        <v>0</v>
      </c>
      <c r="AA1226" s="1">
        <v>0</v>
      </c>
      <c r="AB1226" s="1">
        <v>0</v>
      </c>
      <c r="AC1226" s="1">
        <v>1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  <c r="AI1226" s="1">
        <v>261</v>
      </c>
      <c r="AJ1226" s="2">
        <v>41996</v>
      </c>
      <c r="AL1226" t="str">
        <f t="shared" si="20"/>
        <v>306,1,0,90,152,9,121,12,12,45,4,6,2,4,8,0,0,0,0,0,0,0,42,2853,0,0,0,1,0,0,0,0,1,261,41996</v>
      </c>
    </row>
    <row r="1227" spans="1:38" x14ac:dyDescent="0.25">
      <c r="A1227" s="1">
        <v>1730</v>
      </c>
      <c r="B1227" s="1">
        <v>7</v>
      </c>
      <c r="C1227" s="1">
        <v>0</v>
      </c>
      <c r="D1227" s="1">
        <v>0</v>
      </c>
      <c r="E1227" s="1">
        <v>65</v>
      </c>
      <c r="F1227" s="1">
        <v>1</v>
      </c>
      <c r="G1227" s="1">
        <v>1</v>
      </c>
      <c r="H1227" s="1">
        <v>3</v>
      </c>
      <c r="I1227" s="1">
        <v>1</v>
      </c>
      <c r="J1227" s="1">
        <v>1</v>
      </c>
      <c r="K1227" s="1">
        <v>1</v>
      </c>
      <c r="L1227" s="1">
        <v>15</v>
      </c>
      <c r="M1227" s="1">
        <v>0</v>
      </c>
      <c r="N1227" s="1">
        <v>0</v>
      </c>
      <c r="O1227" s="1">
        <v>0</v>
      </c>
      <c r="P1227" s="1">
        <v>20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49</v>
      </c>
      <c r="Y1227" s="1">
        <v>2201</v>
      </c>
      <c r="Z1227" s="1">
        <v>1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1</v>
      </c>
      <c r="AG1227" s="1">
        <v>0</v>
      </c>
      <c r="AH1227" s="1">
        <v>0</v>
      </c>
      <c r="AI1227" s="1">
        <v>6</v>
      </c>
      <c r="AJ1227" s="2">
        <v>42648</v>
      </c>
      <c r="AL1227" t="str">
        <f t="shared" si="20"/>
        <v>7,0,0,65,1,1,3,1,1,1,15,0,0,0,20,0,0,0,0,0,0,0,49,2201,1,0,0,0,0,0,1,0,0,6,42648</v>
      </c>
    </row>
    <row r="1228" spans="1:38" x14ac:dyDescent="0.25">
      <c r="A1228" s="1">
        <v>7500</v>
      </c>
      <c r="B1228" s="1">
        <v>79</v>
      </c>
      <c r="C1228" s="1">
        <v>1</v>
      </c>
      <c r="D1228" s="1">
        <v>0</v>
      </c>
      <c r="E1228" s="1">
        <v>63</v>
      </c>
      <c r="F1228" s="1">
        <v>10</v>
      </c>
      <c r="G1228" s="1">
        <v>17</v>
      </c>
      <c r="H1228" s="1">
        <v>18</v>
      </c>
      <c r="I1228" s="1">
        <v>8</v>
      </c>
      <c r="J1228" s="1">
        <v>26</v>
      </c>
      <c r="K1228" s="1">
        <v>40</v>
      </c>
      <c r="L1228" s="1">
        <v>4</v>
      </c>
      <c r="M1228" s="1">
        <v>3</v>
      </c>
      <c r="N1228" s="1">
        <v>2</v>
      </c>
      <c r="O1228" s="1">
        <v>2</v>
      </c>
      <c r="P1228" s="1">
        <v>9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28</v>
      </c>
      <c r="Y1228" s="1">
        <v>2732</v>
      </c>
      <c r="Z1228" s="1">
        <v>0</v>
      </c>
      <c r="AA1228" s="1">
        <v>0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39</v>
      </c>
      <c r="AJ1228" s="2">
        <v>42117</v>
      </c>
      <c r="AL1228" t="str">
        <f t="shared" si="20"/>
        <v>79,1,0,63,10,17,18,8,26,40,4,3,2,2,9,0,0,0,0,0,0,0,28,2732,0,0,1,0,0,0,0,0,0,39,42117</v>
      </c>
    </row>
    <row r="1229" spans="1:38" x14ac:dyDescent="0.25">
      <c r="A1229" s="1">
        <v>40521</v>
      </c>
      <c r="B1229" s="1">
        <v>17</v>
      </c>
      <c r="C1229" s="1">
        <v>1</v>
      </c>
      <c r="D1229" s="1">
        <v>1</v>
      </c>
      <c r="E1229" s="1">
        <v>82</v>
      </c>
      <c r="F1229" s="1">
        <v>12</v>
      </c>
      <c r="G1229" s="1">
        <v>0</v>
      </c>
      <c r="H1229" s="1">
        <v>5</v>
      </c>
      <c r="I1229" s="1">
        <v>0</v>
      </c>
      <c r="J1229" s="1">
        <v>0</v>
      </c>
      <c r="K1229" s="1">
        <v>4</v>
      </c>
      <c r="L1229" s="1">
        <v>1</v>
      </c>
      <c r="M1229" s="1">
        <v>0</v>
      </c>
      <c r="N1229" s="1">
        <v>1</v>
      </c>
      <c r="O1229" s="1">
        <v>2</v>
      </c>
      <c r="P1229" s="1">
        <v>5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52</v>
      </c>
      <c r="Y1229" s="1">
        <v>2609</v>
      </c>
      <c r="Z1229" s="1">
        <v>0</v>
      </c>
      <c r="AA1229" s="1">
        <v>0</v>
      </c>
      <c r="AB1229" s="1">
        <v>0</v>
      </c>
      <c r="AC1229" s="1">
        <v>1</v>
      </c>
      <c r="AD1229" s="1">
        <v>0</v>
      </c>
      <c r="AE1229" s="1">
        <v>0</v>
      </c>
      <c r="AF1229" s="1">
        <v>1</v>
      </c>
      <c r="AG1229" s="1">
        <v>0</v>
      </c>
      <c r="AH1229" s="1">
        <v>0</v>
      </c>
      <c r="AI1229" s="1">
        <v>13</v>
      </c>
      <c r="AJ1229" s="2">
        <v>42240</v>
      </c>
      <c r="AL1229" t="str">
        <f t="shared" si="20"/>
        <v>17,1,1,82,12,0,5,0,0,4,1,0,1,2,5,0,0,0,0,0,0,0,52,2609,0,0,0,1,0,0,1,0,0,13,42240</v>
      </c>
    </row>
    <row r="1230" spans="1:38" x14ac:dyDescent="0.25">
      <c r="A1230" s="1">
        <v>20427</v>
      </c>
      <c r="B1230" s="1">
        <v>9</v>
      </c>
      <c r="C1230" s="1">
        <v>1</v>
      </c>
      <c r="D1230" s="1">
        <v>0</v>
      </c>
      <c r="E1230" s="1">
        <v>63</v>
      </c>
      <c r="F1230" s="1">
        <v>5</v>
      </c>
      <c r="G1230" s="1">
        <v>0</v>
      </c>
      <c r="H1230" s="1">
        <v>4</v>
      </c>
      <c r="I1230" s="1">
        <v>0</v>
      </c>
      <c r="J1230" s="1">
        <v>0</v>
      </c>
      <c r="K1230" s="1">
        <v>1</v>
      </c>
      <c r="L1230" s="1">
        <v>1</v>
      </c>
      <c r="M1230" s="1">
        <v>1</v>
      </c>
      <c r="N1230" s="1">
        <v>0</v>
      </c>
      <c r="O1230" s="1">
        <v>2</v>
      </c>
      <c r="P1230" s="1">
        <v>8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47</v>
      </c>
      <c r="Y1230" s="1">
        <v>2256</v>
      </c>
      <c r="Z1230" s="1">
        <v>0</v>
      </c>
      <c r="AA1230" s="1">
        <v>0</v>
      </c>
      <c r="AB1230" s="1">
        <v>0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  <c r="AI1230" s="1">
        <v>8</v>
      </c>
      <c r="AJ1230" s="2">
        <v>42593</v>
      </c>
      <c r="AL1230" t="str">
        <f t="shared" si="20"/>
        <v>9,1,0,63,5,0,4,0,0,1,1,1,0,2,8,0,0,0,0,0,0,0,47,2256,0,0,0,1,0,0,0,0,1,8,42593</v>
      </c>
    </row>
    <row r="1231" spans="1:38" x14ac:dyDescent="0.25">
      <c r="A1231" s="1">
        <v>65106</v>
      </c>
      <c r="B1231" s="1">
        <v>954</v>
      </c>
      <c r="C1231" s="1">
        <v>0</v>
      </c>
      <c r="D1231" s="1">
        <v>1</v>
      </c>
      <c r="E1231" s="1">
        <v>55</v>
      </c>
      <c r="F1231" s="1">
        <v>790</v>
      </c>
      <c r="G1231" s="1">
        <v>19</v>
      </c>
      <c r="H1231" s="1">
        <v>133</v>
      </c>
      <c r="I1231" s="1">
        <v>12</v>
      </c>
      <c r="J1231" s="1">
        <v>0</v>
      </c>
      <c r="K1231" s="1">
        <v>19</v>
      </c>
      <c r="L1231" s="1">
        <v>3</v>
      </c>
      <c r="M1231" s="1">
        <v>8</v>
      </c>
      <c r="N1231" s="1">
        <v>3</v>
      </c>
      <c r="O1231" s="1">
        <v>13</v>
      </c>
      <c r="P1231" s="1">
        <v>6</v>
      </c>
      <c r="Q1231" s="1">
        <v>0</v>
      </c>
      <c r="R1231" s="1">
        <v>0</v>
      </c>
      <c r="S1231" s="1">
        <v>0</v>
      </c>
      <c r="T1231" s="1">
        <v>1</v>
      </c>
      <c r="U1231" s="1">
        <v>0</v>
      </c>
      <c r="V1231" s="1">
        <v>0</v>
      </c>
      <c r="W1231" s="1">
        <v>0</v>
      </c>
      <c r="X1231" s="1">
        <v>45</v>
      </c>
      <c r="Y1231" s="1">
        <v>2195</v>
      </c>
      <c r="Z1231" s="1">
        <v>0</v>
      </c>
      <c r="AA1231" s="1">
        <v>1</v>
      </c>
      <c r="AB1231" s="1">
        <v>0</v>
      </c>
      <c r="AC1231" s="1">
        <v>0</v>
      </c>
      <c r="AD1231" s="1">
        <v>0</v>
      </c>
      <c r="AE1231" s="1">
        <v>0</v>
      </c>
      <c r="AF1231" s="1">
        <v>1</v>
      </c>
      <c r="AG1231" s="1">
        <v>0</v>
      </c>
      <c r="AH1231" s="1">
        <v>0</v>
      </c>
      <c r="AI1231" s="1">
        <v>935</v>
      </c>
      <c r="AJ1231" s="2">
        <v>42654</v>
      </c>
      <c r="AL1231" t="str">
        <f t="shared" si="20"/>
        <v>954,0,1,55,790,19,133,12,0,19,3,8,3,13,6,0,0,0,1,0,0,0,45,2195,0,1,0,0,0,0,1,0,0,935,42654</v>
      </c>
    </row>
    <row r="1232" spans="1:38" x14ac:dyDescent="0.25">
      <c r="A1232" s="1">
        <v>68117</v>
      </c>
      <c r="B1232" s="1">
        <v>894</v>
      </c>
      <c r="C1232" s="1">
        <v>0</v>
      </c>
      <c r="D1232" s="1">
        <v>1</v>
      </c>
      <c r="E1232" s="1">
        <v>80</v>
      </c>
      <c r="F1232" s="1">
        <v>618</v>
      </c>
      <c r="G1232" s="1">
        <v>44</v>
      </c>
      <c r="H1232" s="1">
        <v>215</v>
      </c>
      <c r="I1232" s="1">
        <v>0</v>
      </c>
      <c r="J1232" s="1">
        <v>17</v>
      </c>
      <c r="K1232" s="1">
        <v>36</v>
      </c>
      <c r="L1232" s="1">
        <v>2</v>
      </c>
      <c r="M1232" s="1">
        <v>11</v>
      </c>
      <c r="N1232" s="1">
        <v>8</v>
      </c>
      <c r="O1232" s="1">
        <v>4</v>
      </c>
      <c r="P1232" s="1">
        <v>6</v>
      </c>
      <c r="Q1232" s="1">
        <v>0</v>
      </c>
      <c r="R1232" s="1">
        <v>0</v>
      </c>
      <c r="S1232" s="1">
        <v>1</v>
      </c>
      <c r="T1232" s="1">
        <v>0</v>
      </c>
      <c r="U1232" s="1">
        <v>0</v>
      </c>
      <c r="V1232" s="1">
        <v>0</v>
      </c>
      <c r="W1232" s="1">
        <v>1</v>
      </c>
      <c r="X1232" s="1">
        <v>73</v>
      </c>
      <c r="Y1232" s="1">
        <v>2635</v>
      </c>
      <c r="Z1232" s="1">
        <v>0</v>
      </c>
      <c r="AA1232" s="1">
        <v>0</v>
      </c>
      <c r="AB1232" s="1">
        <v>0</v>
      </c>
      <c r="AC1232" s="1">
        <v>0</v>
      </c>
      <c r="AD1232" s="1">
        <v>1</v>
      </c>
      <c r="AE1232" s="1">
        <v>0</v>
      </c>
      <c r="AF1232" s="1">
        <v>0</v>
      </c>
      <c r="AG1232" s="1">
        <v>0</v>
      </c>
      <c r="AH1232" s="1">
        <v>1</v>
      </c>
      <c r="AI1232" s="1">
        <v>858</v>
      </c>
      <c r="AJ1232" s="2">
        <v>42214</v>
      </c>
      <c r="AL1232" t="str">
        <f t="shared" si="20"/>
        <v>894,0,1,80,618,44,215,0,17,36,2,11,8,4,6,0,0,1,0,0,0,1,73,2635,0,0,0,0,1,0,0,0,1,858,42214</v>
      </c>
    </row>
    <row r="1233" spans="1:38" x14ac:dyDescent="0.25">
      <c r="A1233" s="1">
        <v>67433</v>
      </c>
      <c r="B1233" s="1">
        <v>962</v>
      </c>
      <c r="C1233" s="1">
        <v>0</v>
      </c>
      <c r="D1233" s="1">
        <v>2</v>
      </c>
      <c r="E1233" s="1">
        <v>51</v>
      </c>
      <c r="F1233" s="1">
        <v>615</v>
      </c>
      <c r="G1233" s="1">
        <v>28</v>
      </c>
      <c r="H1233" s="1">
        <v>259</v>
      </c>
      <c r="I1233" s="1">
        <v>12</v>
      </c>
      <c r="J1233" s="1">
        <v>48</v>
      </c>
      <c r="K1233" s="1">
        <v>30</v>
      </c>
      <c r="L1233" s="1">
        <v>4</v>
      </c>
      <c r="M1233" s="1">
        <v>6</v>
      </c>
      <c r="N1233" s="1">
        <v>5</v>
      </c>
      <c r="O1233" s="1">
        <v>13</v>
      </c>
      <c r="P1233" s="1">
        <v>4</v>
      </c>
      <c r="Q1233" s="1">
        <v>0</v>
      </c>
      <c r="R1233" s="1">
        <v>0</v>
      </c>
      <c r="S1233" s="1">
        <v>0</v>
      </c>
      <c r="T1233" s="1">
        <v>1</v>
      </c>
      <c r="U1233" s="1">
        <v>0</v>
      </c>
      <c r="V1233" s="1">
        <v>0</v>
      </c>
      <c r="W1233" s="1">
        <v>0</v>
      </c>
      <c r="X1233" s="1">
        <v>68</v>
      </c>
      <c r="Y1233" s="1">
        <v>2507</v>
      </c>
      <c r="Z1233" s="1">
        <v>0</v>
      </c>
      <c r="AA1233" s="1">
        <v>1</v>
      </c>
      <c r="AB1233" s="1">
        <v>0</v>
      </c>
      <c r="AC1233" s="1">
        <v>0</v>
      </c>
      <c r="AD1233" s="1">
        <v>0</v>
      </c>
      <c r="AE1233" s="1">
        <v>0</v>
      </c>
      <c r="AF1233" s="1">
        <v>1</v>
      </c>
      <c r="AG1233" s="1">
        <v>0</v>
      </c>
      <c r="AH1233" s="1">
        <v>0</v>
      </c>
      <c r="AI1233" s="1">
        <v>932</v>
      </c>
      <c r="AJ1233" s="2">
        <v>42342</v>
      </c>
      <c r="AL1233" t="str">
        <f t="shared" si="20"/>
        <v>962,0,2,51,615,28,259,12,48,30,4,6,5,13,4,0,0,0,1,0,0,0,68,2507,0,1,0,0,0,0,1,0,0,932,42342</v>
      </c>
    </row>
    <row r="1234" spans="1:38" x14ac:dyDescent="0.25">
      <c r="A1234" s="1">
        <v>78825</v>
      </c>
      <c r="B1234" s="1">
        <v>877</v>
      </c>
      <c r="C1234" s="1">
        <v>0</v>
      </c>
      <c r="D1234" s="1">
        <v>0</v>
      </c>
      <c r="E1234" s="1">
        <v>35</v>
      </c>
      <c r="F1234" s="1">
        <v>483</v>
      </c>
      <c r="G1234" s="1">
        <v>74</v>
      </c>
      <c r="H1234" s="1">
        <v>114</v>
      </c>
      <c r="I1234" s="1">
        <v>169</v>
      </c>
      <c r="J1234" s="1">
        <v>37</v>
      </c>
      <c r="K1234" s="1">
        <v>18</v>
      </c>
      <c r="L1234" s="1">
        <v>1</v>
      </c>
      <c r="M1234" s="1">
        <v>5</v>
      </c>
      <c r="N1234" s="1">
        <v>10</v>
      </c>
      <c r="O1234" s="1">
        <v>13</v>
      </c>
      <c r="P1234" s="1">
        <v>3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56</v>
      </c>
      <c r="Y1234" s="1">
        <v>2812</v>
      </c>
      <c r="Z1234" s="1">
        <v>1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1</v>
      </c>
      <c r="AI1234" s="1">
        <v>859</v>
      </c>
      <c r="AJ1234" s="2">
        <v>42037</v>
      </c>
      <c r="AL1234" t="str">
        <f t="shared" si="20"/>
        <v>877,0,0,35,483,74,114,169,37,18,1,5,10,13,3,0,0,0,0,0,0,1,56,2812,1,0,0,0,0,0,0,0,1,859,42037</v>
      </c>
    </row>
    <row r="1235" spans="1:38" x14ac:dyDescent="0.25">
      <c r="A1235" s="1">
        <v>74716</v>
      </c>
      <c r="B1235" s="1">
        <v>789</v>
      </c>
      <c r="C1235" s="1">
        <v>0</v>
      </c>
      <c r="D1235" s="1">
        <v>1</v>
      </c>
      <c r="E1235" s="1">
        <v>92</v>
      </c>
      <c r="F1235" s="1">
        <v>133</v>
      </c>
      <c r="G1235" s="1">
        <v>27</v>
      </c>
      <c r="H1235" s="1">
        <v>421</v>
      </c>
      <c r="I1235" s="1">
        <v>13</v>
      </c>
      <c r="J1235" s="1">
        <v>195</v>
      </c>
      <c r="K1235" s="1">
        <v>71</v>
      </c>
      <c r="L1235" s="1">
        <v>2</v>
      </c>
      <c r="M1235" s="1">
        <v>7</v>
      </c>
      <c r="N1235" s="1">
        <v>3</v>
      </c>
      <c r="O1235" s="1">
        <v>5</v>
      </c>
      <c r="P1235" s="1">
        <v>4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48</v>
      </c>
      <c r="Y1235" s="1">
        <v>2449</v>
      </c>
      <c r="Z1235" s="1">
        <v>0</v>
      </c>
      <c r="AA1235" s="1">
        <v>1</v>
      </c>
      <c r="AB1235" s="1">
        <v>0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0</v>
      </c>
      <c r="AI1235" s="1">
        <v>718</v>
      </c>
      <c r="AJ1235" s="2">
        <v>42400</v>
      </c>
      <c r="AL1235" t="str">
        <f t="shared" si="20"/>
        <v>789,0,1,92,133,27,421,13,195,71,2,7,3,5,4,0,0,0,0,0,0,0,48,2449,0,1,0,0,0,0,1,0,0,718,42400</v>
      </c>
    </row>
    <row r="1236" spans="1:38" x14ac:dyDescent="0.25">
      <c r="A1236" s="1">
        <v>68118</v>
      </c>
      <c r="B1236" s="1">
        <v>774</v>
      </c>
      <c r="C1236" s="1">
        <v>0</v>
      </c>
      <c r="D1236" s="1">
        <v>1</v>
      </c>
      <c r="E1236" s="1">
        <v>51</v>
      </c>
      <c r="F1236" s="1">
        <v>595</v>
      </c>
      <c r="G1236" s="1">
        <v>23</v>
      </c>
      <c r="H1236" s="1">
        <v>123</v>
      </c>
      <c r="I1236" s="1">
        <v>10</v>
      </c>
      <c r="J1236" s="1">
        <v>23</v>
      </c>
      <c r="K1236" s="1">
        <v>154</v>
      </c>
      <c r="L1236" s="1">
        <v>2</v>
      </c>
      <c r="M1236" s="1">
        <v>8</v>
      </c>
      <c r="N1236" s="1">
        <v>9</v>
      </c>
      <c r="O1236" s="1">
        <v>4</v>
      </c>
      <c r="P1236" s="1">
        <v>6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57</v>
      </c>
      <c r="Y1236" s="1">
        <v>2413</v>
      </c>
      <c r="Z1236" s="1">
        <v>1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620</v>
      </c>
      <c r="AJ1236" s="2">
        <v>42436</v>
      </c>
      <c r="AL1236" t="str">
        <f t="shared" si="20"/>
        <v>774,0,1,51,595,23,123,10,23,154,2,8,9,4,6,0,0,0,0,0,0,0,57,2413,1,0,0,0,0,0,1,0,0,620,42436</v>
      </c>
    </row>
    <row r="1237" spans="1:38" x14ac:dyDescent="0.25">
      <c r="A1237" s="1">
        <v>69867</v>
      </c>
      <c r="B1237" s="1">
        <v>871</v>
      </c>
      <c r="C1237" s="1">
        <v>0</v>
      </c>
      <c r="D1237" s="1">
        <v>0</v>
      </c>
      <c r="E1237" s="1">
        <v>30</v>
      </c>
      <c r="F1237" s="1">
        <v>196</v>
      </c>
      <c r="G1237" s="1">
        <v>0</v>
      </c>
      <c r="H1237" s="1">
        <v>512</v>
      </c>
      <c r="I1237" s="1">
        <v>33</v>
      </c>
      <c r="J1237" s="1">
        <v>130</v>
      </c>
      <c r="K1237" s="1">
        <v>54</v>
      </c>
      <c r="L1237" s="1">
        <v>1</v>
      </c>
      <c r="M1237" s="1">
        <v>3</v>
      </c>
      <c r="N1237" s="1">
        <v>5</v>
      </c>
      <c r="O1237" s="1">
        <v>8</v>
      </c>
      <c r="P1237" s="1">
        <v>1</v>
      </c>
      <c r="Q1237" s="1">
        <v>1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34</v>
      </c>
      <c r="Y1237" s="1">
        <v>2612</v>
      </c>
      <c r="Z1237" s="1">
        <v>0</v>
      </c>
      <c r="AA1237" s="1">
        <v>0</v>
      </c>
      <c r="AB1237" s="1">
        <v>1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1</v>
      </c>
      <c r="AI1237" s="1">
        <v>817</v>
      </c>
      <c r="AJ1237" s="2">
        <v>42237</v>
      </c>
      <c r="AL1237" t="str">
        <f t="shared" si="20"/>
        <v>871,0,0,30,196,0,512,33,130,54,1,3,5,8,1,1,0,0,0,0,0,1,34,2612,0,0,1,0,0,0,0,0,1,817,42237</v>
      </c>
    </row>
    <row r="1238" spans="1:38" x14ac:dyDescent="0.25">
      <c r="A1238" s="1">
        <v>48948</v>
      </c>
      <c r="B1238" s="1">
        <v>860</v>
      </c>
      <c r="C1238" s="1">
        <v>0</v>
      </c>
      <c r="D1238" s="1">
        <v>0</v>
      </c>
      <c r="E1238" s="1">
        <v>53</v>
      </c>
      <c r="F1238" s="1">
        <v>437</v>
      </c>
      <c r="G1238" s="1">
        <v>8</v>
      </c>
      <c r="H1238" s="1">
        <v>206</v>
      </c>
      <c r="I1238" s="1">
        <v>160</v>
      </c>
      <c r="J1238" s="1">
        <v>49</v>
      </c>
      <c r="K1238" s="1">
        <v>42</v>
      </c>
      <c r="L1238" s="1">
        <v>2</v>
      </c>
      <c r="M1238" s="1">
        <v>7</v>
      </c>
      <c r="N1238" s="1">
        <v>10</v>
      </c>
      <c r="O1238" s="1">
        <v>5</v>
      </c>
      <c r="P1238" s="1">
        <v>6</v>
      </c>
      <c r="Q1238" s="1">
        <v>0</v>
      </c>
      <c r="R1238" s="1">
        <v>0</v>
      </c>
      <c r="S1238" s="1">
        <v>1</v>
      </c>
      <c r="T1238" s="1">
        <v>0</v>
      </c>
      <c r="U1238" s="1">
        <v>0</v>
      </c>
      <c r="V1238" s="1">
        <v>0</v>
      </c>
      <c r="W1238" s="1">
        <v>1</v>
      </c>
      <c r="X1238" s="1">
        <v>77</v>
      </c>
      <c r="Y1238" s="1">
        <v>2672</v>
      </c>
      <c r="Z1238" s="1">
        <v>1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</v>
      </c>
      <c r="AI1238" s="1">
        <v>818</v>
      </c>
      <c r="AJ1238" s="2">
        <v>42177</v>
      </c>
      <c r="AL1238" t="str">
        <f t="shared" si="20"/>
        <v>860,0,0,53,437,8,206,160,49,42,2,7,10,5,6,0,0,1,0,0,0,1,77,2672,1,0,0,0,0,0,0,0,1,818,42177</v>
      </c>
    </row>
    <row r="1239" spans="1:38" x14ac:dyDescent="0.25">
      <c r="A1239" s="1">
        <v>74190</v>
      </c>
      <c r="B1239" s="1">
        <v>577</v>
      </c>
      <c r="C1239" s="1">
        <v>0</v>
      </c>
      <c r="D1239" s="1">
        <v>1</v>
      </c>
      <c r="E1239" s="1">
        <v>49</v>
      </c>
      <c r="F1239" s="1">
        <v>151</v>
      </c>
      <c r="G1239" s="1">
        <v>81</v>
      </c>
      <c r="H1239" s="1">
        <v>86</v>
      </c>
      <c r="I1239" s="1">
        <v>168</v>
      </c>
      <c r="J1239" s="1">
        <v>91</v>
      </c>
      <c r="K1239" s="1">
        <v>64</v>
      </c>
      <c r="L1239" s="1">
        <v>2</v>
      </c>
      <c r="M1239" s="1">
        <v>4</v>
      </c>
      <c r="N1239" s="1">
        <v>2</v>
      </c>
      <c r="O1239" s="1">
        <v>11</v>
      </c>
      <c r="P1239" s="1">
        <v>2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45</v>
      </c>
      <c r="Y1239" s="1">
        <v>2207</v>
      </c>
      <c r="Z1239" s="1">
        <v>0</v>
      </c>
      <c r="AA1239" s="1">
        <v>1</v>
      </c>
      <c r="AB1239" s="1">
        <v>0</v>
      </c>
      <c r="AC1239" s="1">
        <v>0</v>
      </c>
      <c r="AD1239" s="1">
        <v>0</v>
      </c>
      <c r="AE1239" s="1">
        <v>0</v>
      </c>
      <c r="AF1239" s="1">
        <v>1</v>
      </c>
      <c r="AG1239" s="1">
        <v>0</v>
      </c>
      <c r="AH1239" s="1">
        <v>0</v>
      </c>
      <c r="AI1239" s="1">
        <v>513</v>
      </c>
      <c r="AJ1239" s="2">
        <v>42642</v>
      </c>
      <c r="AL1239" t="str">
        <f t="shared" si="20"/>
        <v>577,0,1,49,151,81,86,168,91,64,2,4,2,11,2,0,0,0,0,0,0,0,45,2207,0,1,0,0,0,0,1,0,0,513,42642</v>
      </c>
    </row>
    <row r="1240" spans="1:38" x14ac:dyDescent="0.25">
      <c r="A1240" s="1">
        <v>39356</v>
      </c>
      <c r="B1240" s="1">
        <v>17</v>
      </c>
      <c r="C1240" s="1">
        <v>1</v>
      </c>
      <c r="D1240" s="1">
        <v>1</v>
      </c>
      <c r="E1240" s="1">
        <v>21</v>
      </c>
      <c r="F1240" s="1">
        <v>15</v>
      </c>
      <c r="G1240" s="1">
        <v>0</v>
      </c>
      <c r="H1240" s="1">
        <v>2</v>
      </c>
      <c r="I1240" s="1">
        <v>0</v>
      </c>
      <c r="J1240" s="1">
        <v>0</v>
      </c>
      <c r="K1240" s="1">
        <v>6</v>
      </c>
      <c r="L1240" s="1">
        <v>1</v>
      </c>
      <c r="M1240" s="1">
        <v>1</v>
      </c>
      <c r="N1240" s="1">
        <v>0</v>
      </c>
      <c r="O1240" s="1">
        <v>2</v>
      </c>
      <c r="P1240" s="1">
        <v>6</v>
      </c>
      <c r="Q1240" s="1">
        <v>0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0</v>
      </c>
      <c r="X1240" s="1">
        <v>44</v>
      </c>
      <c r="Y1240" s="1">
        <v>2261</v>
      </c>
      <c r="Z1240" s="1">
        <v>0</v>
      </c>
      <c r="AA1240" s="1">
        <v>1</v>
      </c>
      <c r="AB1240" s="1">
        <v>0</v>
      </c>
      <c r="AC1240" s="1">
        <v>0</v>
      </c>
      <c r="AD1240" s="1">
        <v>0</v>
      </c>
      <c r="AE1240" s="1">
        <v>0</v>
      </c>
      <c r="AF1240" s="1">
        <v>1</v>
      </c>
      <c r="AG1240" s="1">
        <v>0</v>
      </c>
      <c r="AH1240" s="1">
        <v>0</v>
      </c>
      <c r="AI1240" s="1">
        <v>11</v>
      </c>
      <c r="AJ1240" s="2">
        <v>42588</v>
      </c>
      <c r="AL1240" t="str">
        <f t="shared" si="20"/>
        <v>17,1,1,21,15,0,2,0,0,6,1,1,0,2,6,0,0,1,0,0,0,0,44,2261,0,1,0,0,0,0,1,0,0,11,42588</v>
      </c>
    </row>
    <row r="1241" spans="1:38" x14ac:dyDescent="0.25">
      <c r="A1241" s="1">
        <v>76653</v>
      </c>
      <c r="B1241" s="1">
        <v>2153</v>
      </c>
      <c r="C1241" s="1">
        <v>0</v>
      </c>
      <c r="D1241" s="1">
        <v>0</v>
      </c>
      <c r="E1241" s="1">
        <v>91</v>
      </c>
      <c r="F1241" s="1">
        <v>736</v>
      </c>
      <c r="G1241" s="1">
        <v>63</v>
      </c>
      <c r="H1241" s="1">
        <v>946</v>
      </c>
      <c r="I1241" s="1">
        <v>219</v>
      </c>
      <c r="J1241" s="1">
        <v>189</v>
      </c>
      <c r="K1241" s="1">
        <v>126</v>
      </c>
      <c r="L1241" s="1">
        <v>1</v>
      </c>
      <c r="M1241" s="1">
        <v>4</v>
      </c>
      <c r="N1241" s="1">
        <v>7</v>
      </c>
      <c r="O1241" s="1">
        <v>11</v>
      </c>
      <c r="P1241" s="1">
        <v>2</v>
      </c>
      <c r="Q1241" s="1">
        <v>1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0</v>
      </c>
      <c r="X1241" s="1">
        <v>51</v>
      </c>
      <c r="Y1241" s="1">
        <v>2476</v>
      </c>
      <c r="Z1241" s="1">
        <v>0</v>
      </c>
      <c r="AA1241" s="1">
        <v>0</v>
      </c>
      <c r="AB1241" s="1">
        <v>0</v>
      </c>
      <c r="AC1241" s="1">
        <v>1</v>
      </c>
      <c r="AD1241" s="1">
        <v>0</v>
      </c>
      <c r="AE1241" s="1">
        <v>0</v>
      </c>
      <c r="AF1241" s="1">
        <v>1</v>
      </c>
      <c r="AG1241" s="1">
        <v>0</v>
      </c>
      <c r="AH1241" s="1">
        <v>0</v>
      </c>
      <c r="AI1241" s="1">
        <v>2027</v>
      </c>
      <c r="AJ1241" s="2">
        <v>42373</v>
      </c>
      <c r="AL1241" t="str">
        <f t="shared" si="20"/>
        <v>2153,0,0,91,736,63,946,219,189,126,1,4,7,11,2,1,0,0,0,1,0,0,51,2476,0,0,0,1,0,0,1,0,0,2027,42373</v>
      </c>
    </row>
    <row r="1242" spans="1:38" x14ac:dyDescent="0.25">
      <c r="A1242" s="1">
        <v>35860</v>
      </c>
      <c r="B1242" s="1">
        <v>29</v>
      </c>
      <c r="C1242" s="1">
        <v>1</v>
      </c>
      <c r="D1242" s="1">
        <v>1</v>
      </c>
      <c r="E1242" s="1">
        <v>37</v>
      </c>
      <c r="F1242" s="1">
        <v>15</v>
      </c>
      <c r="G1242" s="1">
        <v>0</v>
      </c>
      <c r="H1242" s="1">
        <v>8</v>
      </c>
      <c r="I1242" s="1">
        <v>4</v>
      </c>
      <c r="J1242" s="1">
        <v>2</v>
      </c>
      <c r="K1242" s="1">
        <v>20</v>
      </c>
      <c r="L1242" s="1">
        <v>2</v>
      </c>
      <c r="M1242" s="1">
        <v>1</v>
      </c>
      <c r="N1242" s="1">
        <v>1</v>
      </c>
      <c r="O1242" s="1">
        <v>2</v>
      </c>
      <c r="P1242" s="1">
        <v>5</v>
      </c>
      <c r="Q1242" s="1">
        <v>0</v>
      </c>
      <c r="R1242" s="1">
        <v>0</v>
      </c>
      <c r="S1242" s="1">
        <v>1</v>
      </c>
      <c r="T1242" s="1">
        <v>0</v>
      </c>
      <c r="U1242" s="1">
        <v>0</v>
      </c>
      <c r="V1242" s="1">
        <v>0</v>
      </c>
      <c r="W1242" s="1">
        <v>0</v>
      </c>
      <c r="X1242" s="1">
        <v>47</v>
      </c>
      <c r="Y1242" s="1">
        <v>2200</v>
      </c>
      <c r="Z1242" s="1">
        <v>1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1</v>
      </c>
      <c r="AI1242" s="1">
        <v>9</v>
      </c>
      <c r="AJ1242" s="2">
        <v>42649</v>
      </c>
      <c r="AL1242" t="str">
        <f t="shared" ref="AL1242:AL1305" si="21">_xlfn.TEXTJOIN(",",TRUE,B1242:AJ1242)</f>
        <v>29,1,1,37,15,0,8,4,2,20,2,1,1,2,5,0,0,1,0,0,0,0,47,2200,1,0,0,0,0,0,0,0,1,9,42649</v>
      </c>
    </row>
    <row r="1243" spans="1:38" x14ac:dyDescent="0.25">
      <c r="A1243" s="1">
        <v>48948</v>
      </c>
      <c r="B1243" s="1">
        <v>860</v>
      </c>
      <c r="C1243" s="1">
        <v>0</v>
      </c>
      <c r="D1243" s="1">
        <v>0</v>
      </c>
      <c r="E1243" s="1">
        <v>53</v>
      </c>
      <c r="F1243" s="1">
        <v>437</v>
      </c>
      <c r="G1243" s="1">
        <v>8</v>
      </c>
      <c r="H1243" s="1">
        <v>206</v>
      </c>
      <c r="I1243" s="1">
        <v>160</v>
      </c>
      <c r="J1243" s="1">
        <v>49</v>
      </c>
      <c r="K1243" s="1">
        <v>42</v>
      </c>
      <c r="L1243" s="1">
        <v>2</v>
      </c>
      <c r="M1243" s="1">
        <v>7</v>
      </c>
      <c r="N1243" s="1">
        <v>10</v>
      </c>
      <c r="O1243" s="1">
        <v>5</v>
      </c>
      <c r="P1243" s="1">
        <v>6</v>
      </c>
      <c r="Q1243" s="1">
        <v>0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77</v>
      </c>
      <c r="Y1243" s="1">
        <v>2672</v>
      </c>
      <c r="Z1243" s="1">
        <v>1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1</v>
      </c>
      <c r="AI1243" s="1">
        <v>818</v>
      </c>
      <c r="AJ1243" s="2">
        <v>42177</v>
      </c>
      <c r="AL1243" t="str">
        <f t="shared" si="21"/>
        <v>860,0,0,53,437,8,206,160,49,42,2,7,10,5,6,0,0,1,0,0,0,1,77,2672,1,0,0,0,0,0,0,0,1,818,42177</v>
      </c>
    </row>
    <row r="1244" spans="1:38" x14ac:dyDescent="0.25">
      <c r="A1244" s="1">
        <v>73450</v>
      </c>
      <c r="B1244" s="1">
        <v>1767</v>
      </c>
      <c r="C1244" s="1">
        <v>0</v>
      </c>
      <c r="D1244" s="1">
        <v>0</v>
      </c>
      <c r="E1244" s="1">
        <v>85</v>
      </c>
      <c r="F1244" s="1">
        <v>1142</v>
      </c>
      <c r="G1244" s="1">
        <v>51</v>
      </c>
      <c r="H1244" s="1">
        <v>415</v>
      </c>
      <c r="I1244" s="1">
        <v>90</v>
      </c>
      <c r="J1244" s="1">
        <v>69</v>
      </c>
      <c r="K1244" s="1">
        <v>37</v>
      </c>
      <c r="L1244" s="1">
        <v>1</v>
      </c>
      <c r="M1244" s="1">
        <v>7</v>
      </c>
      <c r="N1244" s="1">
        <v>8</v>
      </c>
      <c r="O1244" s="1">
        <v>11</v>
      </c>
      <c r="P1244" s="1">
        <v>3</v>
      </c>
      <c r="Q1244" s="1">
        <v>1</v>
      </c>
      <c r="R1244" s="1">
        <v>0</v>
      </c>
      <c r="S1244" s="1">
        <v>1</v>
      </c>
      <c r="T1244" s="1">
        <v>0</v>
      </c>
      <c r="U1244" s="1">
        <v>0</v>
      </c>
      <c r="V1244" s="1">
        <v>0</v>
      </c>
      <c r="W1244" s="1">
        <v>0</v>
      </c>
      <c r="X1244" s="1">
        <v>38</v>
      </c>
      <c r="Y1244" s="1">
        <v>2365</v>
      </c>
      <c r="Z1244" s="1">
        <v>0</v>
      </c>
      <c r="AA1244" s="1">
        <v>0</v>
      </c>
      <c r="AB1244" s="1">
        <v>0</v>
      </c>
      <c r="AC1244" s="1">
        <v>1</v>
      </c>
      <c r="AD1244" s="1">
        <v>0</v>
      </c>
      <c r="AE1244" s="1">
        <v>0</v>
      </c>
      <c r="AF1244" s="1">
        <v>0</v>
      </c>
      <c r="AG1244" s="1">
        <v>1</v>
      </c>
      <c r="AH1244" s="1">
        <v>0</v>
      </c>
      <c r="AI1244" s="1">
        <v>1730</v>
      </c>
      <c r="AJ1244" s="2">
        <v>42484</v>
      </c>
      <c r="AL1244" t="str">
        <f t="shared" si="21"/>
        <v>1767,0,0,85,1142,51,415,90,69,37,1,7,8,11,3,1,0,1,0,0,0,0,38,2365,0,0,0,1,0,0,0,1,0,1730,42484</v>
      </c>
    </row>
    <row r="1245" spans="1:38" x14ac:dyDescent="0.25">
      <c r="A1245" s="1">
        <v>31454</v>
      </c>
      <c r="B1245" s="1">
        <v>39</v>
      </c>
      <c r="C1245" s="1">
        <v>1</v>
      </c>
      <c r="D1245" s="1">
        <v>1</v>
      </c>
      <c r="E1245" s="1">
        <v>40</v>
      </c>
      <c r="F1245" s="1">
        <v>28</v>
      </c>
      <c r="G1245" s="1">
        <v>0</v>
      </c>
      <c r="H1245" s="1">
        <v>11</v>
      </c>
      <c r="I1245" s="1">
        <v>0</v>
      </c>
      <c r="J1245" s="1">
        <v>0</v>
      </c>
      <c r="K1245" s="1">
        <v>9</v>
      </c>
      <c r="L1245" s="1">
        <v>3</v>
      </c>
      <c r="M1245" s="1">
        <v>2</v>
      </c>
      <c r="N1245" s="1">
        <v>0</v>
      </c>
      <c r="O1245" s="1">
        <v>3</v>
      </c>
      <c r="P1245" s="1">
        <v>8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60</v>
      </c>
      <c r="Y1245" s="1">
        <v>2517</v>
      </c>
      <c r="Z1245" s="1">
        <v>0</v>
      </c>
      <c r="AA1245" s="1">
        <v>1</v>
      </c>
      <c r="AB1245" s="1">
        <v>0</v>
      </c>
      <c r="AC1245" s="1">
        <v>0</v>
      </c>
      <c r="AD1245" s="1">
        <v>0</v>
      </c>
      <c r="AE1245" s="1">
        <v>0</v>
      </c>
      <c r="AF1245" s="1">
        <v>1</v>
      </c>
      <c r="AG1245" s="1">
        <v>0</v>
      </c>
      <c r="AH1245" s="1">
        <v>0</v>
      </c>
      <c r="AI1245" s="1">
        <v>30</v>
      </c>
      <c r="AJ1245" s="2">
        <v>42332</v>
      </c>
      <c r="AL1245" t="str">
        <f t="shared" si="21"/>
        <v>39,1,1,40,28,0,11,0,0,9,3,2,0,3,8,0,0,0,0,0,0,0,60,2517,0,1,0,0,0,0,1,0,0,30,42332</v>
      </c>
    </row>
    <row r="1246" spans="1:38" x14ac:dyDescent="0.25">
      <c r="A1246" s="1">
        <v>79205</v>
      </c>
      <c r="B1246" s="1">
        <v>851</v>
      </c>
      <c r="C1246" s="1">
        <v>0</v>
      </c>
      <c r="D1246" s="1">
        <v>0</v>
      </c>
      <c r="E1246" s="1">
        <v>73</v>
      </c>
      <c r="F1246" s="1">
        <v>504</v>
      </c>
      <c r="G1246" s="1">
        <v>23</v>
      </c>
      <c r="H1246" s="1">
        <v>117</v>
      </c>
      <c r="I1246" s="1">
        <v>179</v>
      </c>
      <c r="J1246" s="1">
        <v>28</v>
      </c>
      <c r="K1246" s="1">
        <v>44</v>
      </c>
      <c r="L1246" s="1">
        <v>1</v>
      </c>
      <c r="M1246" s="1">
        <v>6</v>
      </c>
      <c r="N1246" s="1">
        <v>5</v>
      </c>
      <c r="O1246" s="1">
        <v>4</v>
      </c>
      <c r="P1246" s="1">
        <v>4</v>
      </c>
      <c r="Q1246" s="1">
        <v>1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45</v>
      </c>
      <c r="Y1246" s="1">
        <v>2828</v>
      </c>
      <c r="Z1246" s="1">
        <v>0</v>
      </c>
      <c r="AA1246" s="1">
        <v>1</v>
      </c>
      <c r="AB1246" s="1">
        <v>0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>
        <v>807</v>
      </c>
      <c r="AJ1246" s="2">
        <v>42021</v>
      </c>
      <c r="AL1246" t="str">
        <f t="shared" si="21"/>
        <v>851,0,0,73,504,23,117,179,28,44,1,6,5,4,4,1,0,0,0,0,0,1,45,2828,0,1,0,0,0,0,1,0,0,807,42021</v>
      </c>
    </row>
    <row r="1247" spans="1:38" x14ac:dyDescent="0.25">
      <c r="A1247" s="1">
        <v>48240</v>
      </c>
      <c r="B1247" s="1">
        <v>841</v>
      </c>
      <c r="C1247" s="1">
        <v>0</v>
      </c>
      <c r="D1247" s="1">
        <v>0</v>
      </c>
      <c r="E1247" s="1">
        <v>73</v>
      </c>
      <c r="F1247" s="1">
        <v>389</v>
      </c>
      <c r="G1247" s="1">
        <v>91</v>
      </c>
      <c r="H1247" s="1">
        <v>248</v>
      </c>
      <c r="I1247" s="1">
        <v>64</v>
      </c>
      <c r="J1247" s="1">
        <v>49</v>
      </c>
      <c r="K1247" s="1">
        <v>41</v>
      </c>
      <c r="L1247" s="1">
        <v>3</v>
      </c>
      <c r="M1247" s="1">
        <v>6</v>
      </c>
      <c r="N1247" s="1">
        <v>3</v>
      </c>
      <c r="O1247" s="1">
        <v>13</v>
      </c>
      <c r="P1247" s="1">
        <v>5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51</v>
      </c>
      <c r="Y1247" s="1">
        <v>2756</v>
      </c>
      <c r="Z1247" s="1">
        <v>0</v>
      </c>
      <c r="AA1247" s="1">
        <v>0</v>
      </c>
      <c r="AB1247" s="1">
        <v>1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1</v>
      </c>
      <c r="AI1247" s="1">
        <v>800</v>
      </c>
      <c r="AJ1247" s="2">
        <v>42093</v>
      </c>
      <c r="AL1247" t="str">
        <f t="shared" si="21"/>
        <v>841,0,0,73,389,91,248,64,49,41,3,6,3,13,5,0,0,0,0,0,0,1,51,2756,0,0,1,0,0,0,0,0,1,800,42093</v>
      </c>
    </row>
    <row r="1248" spans="1:38" x14ac:dyDescent="0.25">
      <c r="A1248" s="1">
        <v>49912</v>
      </c>
      <c r="B1248" s="1">
        <v>832</v>
      </c>
      <c r="C1248" s="1">
        <v>0</v>
      </c>
      <c r="D1248" s="1">
        <v>1</v>
      </c>
      <c r="E1248" s="1">
        <v>5</v>
      </c>
      <c r="F1248" s="1">
        <v>520</v>
      </c>
      <c r="G1248" s="1">
        <v>8</v>
      </c>
      <c r="H1248" s="1">
        <v>223</v>
      </c>
      <c r="I1248" s="1">
        <v>32</v>
      </c>
      <c r="J1248" s="1">
        <v>49</v>
      </c>
      <c r="K1248" s="1">
        <v>42</v>
      </c>
      <c r="L1248" s="1">
        <v>4</v>
      </c>
      <c r="M1248" s="1">
        <v>10</v>
      </c>
      <c r="N1248" s="1">
        <v>5</v>
      </c>
      <c r="O1248" s="1">
        <v>7</v>
      </c>
      <c r="P1248" s="1">
        <v>8</v>
      </c>
      <c r="Q1248" s="1">
        <v>0</v>
      </c>
      <c r="R1248" s="1">
        <v>0</v>
      </c>
      <c r="S1248" s="1">
        <v>1</v>
      </c>
      <c r="T1248" s="1">
        <v>0</v>
      </c>
      <c r="U1248" s="1">
        <v>0</v>
      </c>
      <c r="V1248" s="1">
        <v>0</v>
      </c>
      <c r="W1248" s="1">
        <v>1</v>
      </c>
      <c r="X1248" s="1">
        <v>71</v>
      </c>
      <c r="Y1248" s="1">
        <v>2819</v>
      </c>
      <c r="Z1248" s="1">
        <v>0</v>
      </c>
      <c r="AA1248" s="1">
        <v>0</v>
      </c>
      <c r="AB1248" s="1">
        <v>0</v>
      </c>
      <c r="AC1248" s="1">
        <v>1</v>
      </c>
      <c r="AD1248" s="1">
        <v>0</v>
      </c>
      <c r="AE1248" s="1">
        <v>0</v>
      </c>
      <c r="AF1248" s="1">
        <v>0</v>
      </c>
      <c r="AG1248" s="1">
        <v>1</v>
      </c>
      <c r="AH1248" s="1">
        <v>0</v>
      </c>
      <c r="AI1248" s="1">
        <v>790</v>
      </c>
      <c r="AJ1248" s="2">
        <v>42030</v>
      </c>
      <c r="AL1248" t="str">
        <f t="shared" si="21"/>
        <v>832,0,1,5,520,8,223,32,49,42,4,10,5,7,8,0,0,1,0,0,0,1,71,2819,0,0,0,1,0,0,0,1,0,790,42030</v>
      </c>
    </row>
    <row r="1249" spans="1:38" x14ac:dyDescent="0.25">
      <c r="A1249" s="1">
        <v>19656</v>
      </c>
      <c r="B1249" s="1">
        <v>52</v>
      </c>
      <c r="C1249" s="1">
        <v>1</v>
      </c>
      <c r="D1249" s="1">
        <v>0</v>
      </c>
      <c r="E1249" s="1">
        <v>94</v>
      </c>
      <c r="F1249" s="1">
        <v>25</v>
      </c>
      <c r="G1249" s="1">
        <v>4</v>
      </c>
      <c r="H1249" s="1">
        <v>9</v>
      </c>
      <c r="I1249" s="1">
        <v>6</v>
      </c>
      <c r="J1249" s="1">
        <v>8</v>
      </c>
      <c r="K1249" s="1">
        <v>32</v>
      </c>
      <c r="L1249" s="1">
        <v>3</v>
      </c>
      <c r="M1249" s="1">
        <v>2</v>
      </c>
      <c r="N1249" s="1">
        <v>1</v>
      </c>
      <c r="O1249" s="1">
        <v>3</v>
      </c>
      <c r="P1249" s="1">
        <v>7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50</v>
      </c>
      <c r="Y1249" s="1">
        <v>2665</v>
      </c>
      <c r="Z1249" s="1">
        <v>0</v>
      </c>
      <c r="AA1249" s="1">
        <v>0</v>
      </c>
      <c r="AB1249" s="1">
        <v>0</v>
      </c>
      <c r="AC1249" s="1">
        <v>1</v>
      </c>
      <c r="AD1249" s="1">
        <v>0</v>
      </c>
      <c r="AE1249" s="1">
        <v>0</v>
      </c>
      <c r="AF1249" s="1">
        <v>1</v>
      </c>
      <c r="AG1249" s="1">
        <v>0</v>
      </c>
      <c r="AH1249" s="1">
        <v>0</v>
      </c>
      <c r="AI1249" s="1">
        <v>20</v>
      </c>
      <c r="AJ1249" s="2">
        <v>42184</v>
      </c>
      <c r="AL1249" t="str">
        <f t="shared" si="21"/>
        <v>52,1,0,94,25,4,9,6,8,32,3,2,1,3,7,0,0,0,0,0,0,0,50,2665,0,0,0,1,0,0,1,0,0,20,42184</v>
      </c>
    </row>
    <row r="1250" spans="1:38" x14ac:dyDescent="0.25">
      <c r="A1250" s="1">
        <v>45579</v>
      </c>
      <c r="B1250" s="1">
        <v>182</v>
      </c>
      <c r="C1250" s="1">
        <v>0</v>
      </c>
      <c r="D1250" s="1">
        <v>1</v>
      </c>
      <c r="E1250" s="1">
        <v>10</v>
      </c>
      <c r="F1250" s="1">
        <v>145</v>
      </c>
      <c r="G1250" s="1">
        <v>1</v>
      </c>
      <c r="H1250" s="1">
        <v>33</v>
      </c>
      <c r="I1250" s="1">
        <v>2</v>
      </c>
      <c r="J1250" s="1">
        <v>1</v>
      </c>
      <c r="K1250" s="1">
        <v>1</v>
      </c>
      <c r="L1250" s="1">
        <v>1</v>
      </c>
      <c r="M1250" s="1">
        <v>4</v>
      </c>
      <c r="N1250" s="1">
        <v>1</v>
      </c>
      <c r="O1250" s="1">
        <v>4</v>
      </c>
      <c r="P1250" s="1">
        <v>6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72</v>
      </c>
      <c r="Y1250" s="1">
        <v>2472</v>
      </c>
      <c r="Z1250" s="1">
        <v>0</v>
      </c>
      <c r="AA1250" s="1">
        <v>1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1</v>
      </c>
      <c r="AI1250" s="1">
        <v>181</v>
      </c>
      <c r="AJ1250" s="2">
        <v>42377</v>
      </c>
      <c r="AL1250" t="str">
        <f t="shared" si="21"/>
        <v>182,0,1,10,145,1,33,2,1,1,1,4,1,4,6,0,0,0,0,0,0,0,72,2472,0,1,0,0,0,0,0,0,1,181,42377</v>
      </c>
    </row>
    <row r="1251" spans="1:38" x14ac:dyDescent="0.25">
      <c r="A1251" s="1">
        <v>85485</v>
      </c>
      <c r="B1251" s="1">
        <v>1329</v>
      </c>
      <c r="C1251" s="1">
        <v>0</v>
      </c>
      <c r="D1251" s="1">
        <v>0</v>
      </c>
      <c r="E1251" s="1">
        <v>73</v>
      </c>
      <c r="F1251" s="1">
        <v>630</v>
      </c>
      <c r="G1251" s="1">
        <v>26</v>
      </c>
      <c r="H1251" s="1">
        <v>611</v>
      </c>
      <c r="I1251" s="1">
        <v>44</v>
      </c>
      <c r="J1251" s="1">
        <v>18</v>
      </c>
      <c r="K1251" s="1">
        <v>54</v>
      </c>
      <c r="L1251" s="1">
        <v>1</v>
      </c>
      <c r="M1251" s="1">
        <v>6</v>
      </c>
      <c r="N1251" s="1">
        <v>6</v>
      </c>
      <c r="O1251" s="1">
        <v>6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62</v>
      </c>
      <c r="Y1251" s="1">
        <v>2167</v>
      </c>
      <c r="Z1251" s="1">
        <v>0</v>
      </c>
      <c r="AA1251" s="1">
        <v>0</v>
      </c>
      <c r="AB1251" s="1">
        <v>1</v>
      </c>
      <c r="AC1251" s="1">
        <v>0</v>
      </c>
      <c r="AD1251" s="1">
        <v>0</v>
      </c>
      <c r="AE1251" s="1">
        <v>1</v>
      </c>
      <c r="AF1251" s="1">
        <v>0</v>
      </c>
      <c r="AG1251" s="1">
        <v>0</v>
      </c>
      <c r="AH1251" s="1">
        <v>0</v>
      </c>
      <c r="AI1251" s="1">
        <v>1275</v>
      </c>
      <c r="AJ1251" s="2">
        <v>42682</v>
      </c>
      <c r="AL1251" t="str">
        <f t="shared" si="21"/>
        <v>1329,0,0,73,630,26,611,44,18,54,1,6,6,6,2,0,0,0,0,0,0,0,62,2167,0,0,1,0,0,1,0,0,0,1275,42682</v>
      </c>
    </row>
    <row r="1252" spans="1:38" x14ac:dyDescent="0.25">
      <c r="A1252" s="1">
        <v>55956</v>
      </c>
      <c r="B1252" s="1">
        <v>961</v>
      </c>
      <c r="C1252" s="1">
        <v>0</v>
      </c>
      <c r="D1252" s="1">
        <v>0</v>
      </c>
      <c r="E1252" s="1">
        <v>22</v>
      </c>
      <c r="F1252" s="1">
        <v>760</v>
      </c>
      <c r="G1252" s="1">
        <v>38</v>
      </c>
      <c r="H1252" s="1">
        <v>104</v>
      </c>
      <c r="I1252" s="1">
        <v>50</v>
      </c>
      <c r="J1252" s="1">
        <v>9</v>
      </c>
      <c r="K1252" s="1">
        <v>38</v>
      </c>
      <c r="L1252" s="1">
        <v>2</v>
      </c>
      <c r="M1252" s="1">
        <v>7</v>
      </c>
      <c r="N1252" s="1">
        <v>3</v>
      </c>
      <c r="O1252" s="1">
        <v>4</v>
      </c>
      <c r="P1252" s="1">
        <v>4</v>
      </c>
      <c r="Q1252" s="1">
        <v>0</v>
      </c>
      <c r="R1252" s="1">
        <v>0</v>
      </c>
      <c r="S1252" s="1">
        <v>0</v>
      </c>
      <c r="T1252" s="1">
        <v>1</v>
      </c>
      <c r="U1252" s="1">
        <v>0</v>
      </c>
      <c r="V1252" s="1">
        <v>0</v>
      </c>
      <c r="W1252" s="1">
        <v>0</v>
      </c>
      <c r="X1252" s="1">
        <v>76</v>
      </c>
      <c r="Y1252" s="1">
        <v>2242</v>
      </c>
      <c r="Z1252" s="1">
        <v>0</v>
      </c>
      <c r="AA1252" s="1">
        <v>1</v>
      </c>
      <c r="AB1252" s="1">
        <v>0</v>
      </c>
      <c r="AC1252" s="1">
        <v>0</v>
      </c>
      <c r="AD1252" s="1">
        <v>0</v>
      </c>
      <c r="AE1252" s="1">
        <v>0</v>
      </c>
      <c r="AF1252" s="1">
        <v>1</v>
      </c>
      <c r="AG1252" s="1">
        <v>0</v>
      </c>
      <c r="AH1252" s="1">
        <v>0</v>
      </c>
      <c r="AI1252" s="1">
        <v>923</v>
      </c>
      <c r="AJ1252" s="2">
        <v>42607</v>
      </c>
      <c r="AL1252" t="str">
        <f t="shared" si="21"/>
        <v>961,0,0,22,760,38,104,50,9,38,2,7,3,4,4,0,0,0,1,0,0,0,76,2242,0,1,0,0,0,0,1,0,0,923,42607</v>
      </c>
    </row>
    <row r="1253" spans="1:38" x14ac:dyDescent="0.25">
      <c r="A1253" s="1">
        <v>64191</v>
      </c>
      <c r="B1253" s="1">
        <v>810</v>
      </c>
      <c r="C1253" s="1">
        <v>0</v>
      </c>
      <c r="D1253" s="1">
        <v>1</v>
      </c>
      <c r="E1253" s="1">
        <v>30</v>
      </c>
      <c r="F1253" s="1">
        <v>420</v>
      </c>
      <c r="G1253" s="1">
        <v>15</v>
      </c>
      <c r="H1253" s="1">
        <v>186</v>
      </c>
      <c r="I1253" s="1">
        <v>151</v>
      </c>
      <c r="J1253" s="1">
        <v>38</v>
      </c>
      <c r="K1253" s="1">
        <v>15</v>
      </c>
      <c r="L1253" s="1">
        <v>3</v>
      </c>
      <c r="M1253" s="1">
        <v>5</v>
      </c>
      <c r="N1253" s="1">
        <v>3</v>
      </c>
      <c r="O1253" s="1">
        <v>13</v>
      </c>
      <c r="P1253" s="1">
        <v>3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57</v>
      </c>
      <c r="Y1253" s="1">
        <v>2682</v>
      </c>
      <c r="Z1253" s="1">
        <v>0</v>
      </c>
      <c r="AA1253" s="1">
        <v>0</v>
      </c>
      <c r="AB1253" s="1">
        <v>1</v>
      </c>
      <c r="AC1253" s="1">
        <v>0</v>
      </c>
      <c r="AD1253" s="1">
        <v>0</v>
      </c>
      <c r="AE1253" s="1">
        <v>0</v>
      </c>
      <c r="AF1253" s="1">
        <v>0</v>
      </c>
      <c r="AG1253" s="1">
        <v>1</v>
      </c>
      <c r="AH1253" s="1">
        <v>0</v>
      </c>
      <c r="AI1253" s="1">
        <v>795</v>
      </c>
      <c r="AJ1253" s="2">
        <v>42167</v>
      </c>
      <c r="AL1253" t="str">
        <f t="shared" si="21"/>
        <v>810,0,1,30,420,15,186,151,38,15,3,5,3,13,3,0,0,0,0,0,0,0,57,2682,0,0,1,0,0,0,0,1,0,795,42167</v>
      </c>
    </row>
    <row r="1254" spans="1:38" x14ac:dyDescent="0.25">
      <c r="A1254" s="1">
        <v>49912</v>
      </c>
      <c r="B1254" s="1">
        <v>832</v>
      </c>
      <c r="C1254" s="1">
        <v>0</v>
      </c>
      <c r="D1254" s="1">
        <v>1</v>
      </c>
      <c r="E1254" s="1">
        <v>5</v>
      </c>
      <c r="F1254" s="1">
        <v>520</v>
      </c>
      <c r="G1254" s="1">
        <v>8</v>
      </c>
      <c r="H1254" s="1">
        <v>223</v>
      </c>
      <c r="I1254" s="1">
        <v>32</v>
      </c>
      <c r="J1254" s="1">
        <v>49</v>
      </c>
      <c r="K1254" s="1">
        <v>42</v>
      </c>
      <c r="L1254" s="1">
        <v>4</v>
      </c>
      <c r="M1254" s="1">
        <v>10</v>
      </c>
      <c r="N1254" s="1">
        <v>5</v>
      </c>
      <c r="O1254" s="1">
        <v>7</v>
      </c>
      <c r="P1254" s="1">
        <v>8</v>
      </c>
      <c r="Q1254" s="1">
        <v>0</v>
      </c>
      <c r="R1254" s="1">
        <v>0</v>
      </c>
      <c r="S1254" s="1">
        <v>1</v>
      </c>
      <c r="T1254" s="1">
        <v>0</v>
      </c>
      <c r="U1254" s="1">
        <v>0</v>
      </c>
      <c r="V1254" s="1">
        <v>0</v>
      </c>
      <c r="W1254" s="1">
        <v>1</v>
      </c>
      <c r="X1254" s="1">
        <v>71</v>
      </c>
      <c r="Y1254" s="1">
        <v>2819</v>
      </c>
      <c r="Z1254" s="1">
        <v>0</v>
      </c>
      <c r="AA1254" s="1">
        <v>0</v>
      </c>
      <c r="AB1254" s="1">
        <v>0</v>
      </c>
      <c r="AC1254" s="1">
        <v>1</v>
      </c>
      <c r="AD1254" s="1">
        <v>0</v>
      </c>
      <c r="AE1254" s="1">
        <v>0</v>
      </c>
      <c r="AF1254" s="1">
        <v>0</v>
      </c>
      <c r="AG1254" s="1">
        <v>1</v>
      </c>
      <c r="AH1254" s="1">
        <v>0</v>
      </c>
      <c r="AI1254" s="1">
        <v>790</v>
      </c>
      <c r="AJ1254" s="2">
        <v>42030</v>
      </c>
      <c r="AL1254" t="str">
        <f t="shared" si="21"/>
        <v>832,0,1,5,520,8,223,32,49,42,4,10,5,7,8,0,0,1,0,0,0,1,71,2819,0,0,0,1,0,0,0,1,0,790,42030</v>
      </c>
    </row>
    <row r="1255" spans="1:38" x14ac:dyDescent="0.25">
      <c r="A1255" s="1">
        <v>57183</v>
      </c>
      <c r="B1255" s="1">
        <v>540</v>
      </c>
      <c r="C1255" s="1">
        <v>1</v>
      </c>
      <c r="D1255" s="1">
        <v>1</v>
      </c>
      <c r="E1255" s="1">
        <v>51</v>
      </c>
      <c r="F1255" s="1">
        <v>464</v>
      </c>
      <c r="G1255" s="1">
        <v>5</v>
      </c>
      <c r="H1255" s="1">
        <v>64</v>
      </c>
      <c r="I1255" s="1">
        <v>7</v>
      </c>
      <c r="J1255" s="1">
        <v>0</v>
      </c>
      <c r="K1255" s="1">
        <v>70</v>
      </c>
      <c r="L1255" s="1">
        <v>8</v>
      </c>
      <c r="M1255" s="1">
        <v>9</v>
      </c>
      <c r="N1255" s="1">
        <v>1</v>
      </c>
      <c r="O1255" s="1">
        <v>7</v>
      </c>
      <c r="P1255" s="1">
        <v>8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54</v>
      </c>
      <c r="Y1255" s="1">
        <v>2626</v>
      </c>
      <c r="Z1255" s="1">
        <v>0</v>
      </c>
      <c r="AA1255" s="1">
        <v>1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>
        <v>470</v>
      </c>
      <c r="AJ1255" s="2">
        <v>42223</v>
      </c>
      <c r="AL1255" t="str">
        <f t="shared" si="21"/>
        <v>540,1,1,51,464,5,64,7,0,70,8,9,1,7,8,0,0,0,0,0,0,0,54,2626,0,1,0,0,0,0,0,1,0,470,42223</v>
      </c>
    </row>
    <row r="1256" spans="1:38" x14ac:dyDescent="0.25">
      <c r="A1256" s="1">
        <v>23748</v>
      </c>
      <c r="B1256" s="1">
        <v>68</v>
      </c>
      <c r="C1256" s="1">
        <v>1</v>
      </c>
      <c r="D1256" s="1">
        <v>0</v>
      </c>
      <c r="E1256" s="1">
        <v>97</v>
      </c>
      <c r="F1256" s="1">
        <v>6</v>
      </c>
      <c r="G1256" s="1">
        <v>6</v>
      </c>
      <c r="H1256" s="1">
        <v>29</v>
      </c>
      <c r="I1256" s="1">
        <v>12</v>
      </c>
      <c r="J1256" s="1">
        <v>15</v>
      </c>
      <c r="K1256" s="1">
        <v>8</v>
      </c>
      <c r="L1256" s="1">
        <v>3</v>
      </c>
      <c r="M1256" s="1">
        <v>2</v>
      </c>
      <c r="N1256" s="1">
        <v>1</v>
      </c>
      <c r="O1256" s="1">
        <v>3</v>
      </c>
      <c r="P1256" s="1">
        <v>8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52</v>
      </c>
      <c r="Y1256" s="1">
        <v>2744</v>
      </c>
      <c r="Z1256" s="1">
        <v>1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H1256" s="1">
        <v>0</v>
      </c>
      <c r="AI1256" s="1">
        <v>60</v>
      </c>
      <c r="AJ1256" s="2">
        <v>42105</v>
      </c>
      <c r="AL1256" t="str">
        <f t="shared" si="21"/>
        <v>68,1,0,97,6,6,29,12,15,8,3,2,1,3,8,0,0,0,0,0,0,0,52,2744,1,0,0,0,0,0,0,1,0,60,42105</v>
      </c>
    </row>
    <row r="1257" spans="1:38" x14ac:dyDescent="0.25">
      <c r="A1257" s="1">
        <v>66303</v>
      </c>
      <c r="B1257" s="1">
        <v>1226</v>
      </c>
      <c r="C1257" s="1">
        <v>0</v>
      </c>
      <c r="D1257" s="1">
        <v>1</v>
      </c>
      <c r="E1257" s="1">
        <v>56</v>
      </c>
      <c r="F1257" s="1">
        <v>1090</v>
      </c>
      <c r="G1257" s="1">
        <v>12</v>
      </c>
      <c r="H1257" s="1">
        <v>96</v>
      </c>
      <c r="I1257" s="1">
        <v>16</v>
      </c>
      <c r="J1257" s="1">
        <v>12</v>
      </c>
      <c r="K1257" s="1">
        <v>60</v>
      </c>
      <c r="L1257" s="1">
        <v>4</v>
      </c>
      <c r="M1257" s="1">
        <v>3</v>
      </c>
      <c r="N1257" s="1">
        <v>4</v>
      </c>
      <c r="O1257" s="1">
        <v>11</v>
      </c>
      <c r="P1257" s="1">
        <v>8</v>
      </c>
      <c r="Q1257" s="1">
        <v>0</v>
      </c>
      <c r="R1257" s="1">
        <v>0</v>
      </c>
      <c r="S1257" s="1">
        <v>0</v>
      </c>
      <c r="T1257" s="1">
        <v>1</v>
      </c>
      <c r="U1257" s="1">
        <v>0</v>
      </c>
      <c r="V1257" s="1">
        <v>0</v>
      </c>
      <c r="W1257" s="1">
        <v>0</v>
      </c>
      <c r="X1257" s="1">
        <v>49</v>
      </c>
      <c r="Y1257" s="1">
        <v>2647</v>
      </c>
      <c r="Z1257" s="1">
        <v>0</v>
      </c>
      <c r="AA1257" s="1">
        <v>1</v>
      </c>
      <c r="AB1257" s="1">
        <v>0</v>
      </c>
      <c r="AC1257" s="1">
        <v>0</v>
      </c>
      <c r="AD1257" s="1">
        <v>0</v>
      </c>
      <c r="AE1257" s="1">
        <v>0</v>
      </c>
      <c r="AF1257" s="1">
        <v>1</v>
      </c>
      <c r="AG1257" s="1">
        <v>0</v>
      </c>
      <c r="AH1257" s="1">
        <v>0</v>
      </c>
      <c r="AI1257" s="1">
        <v>1166</v>
      </c>
      <c r="AJ1257" s="2">
        <v>42202</v>
      </c>
      <c r="AL1257" t="str">
        <f t="shared" si="21"/>
        <v>1226,0,1,56,1090,12,96,16,12,60,4,3,4,11,8,0,0,0,1,0,0,0,49,2647,0,1,0,0,0,0,1,0,0,1166,42202</v>
      </c>
    </row>
    <row r="1258" spans="1:38" x14ac:dyDescent="0.25">
      <c r="A1258" s="1">
        <v>37368</v>
      </c>
      <c r="B1258" s="1">
        <v>20</v>
      </c>
      <c r="C1258" s="1">
        <v>1</v>
      </c>
      <c r="D1258" s="1">
        <v>0</v>
      </c>
      <c r="E1258" s="1">
        <v>4</v>
      </c>
      <c r="F1258" s="1">
        <v>3</v>
      </c>
      <c r="G1258" s="1">
        <v>2</v>
      </c>
      <c r="H1258" s="1">
        <v>11</v>
      </c>
      <c r="I1258" s="1">
        <v>2</v>
      </c>
      <c r="J1258" s="1">
        <v>2</v>
      </c>
      <c r="K1258" s="1">
        <v>10</v>
      </c>
      <c r="L1258" s="1">
        <v>1</v>
      </c>
      <c r="M1258" s="1">
        <v>1</v>
      </c>
      <c r="N1258" s="1">
        <v>0</v>
      </c>
      <c r="O1258" s="1">
        <v>2</v>
      </c>
      <c r="P1258" s="1">
        <v>6</v>
      </c>
      <c r="Q1258" s="1">
        <v>0</v>
      </c>
      <c r="R1258" s="1">
        <v>0</v>
      </c>
      <c r="S1258" s="1">
        <v>1</v>
      </c>
      <c r="T1258" s="1">
        <v>0</v>
      </c>
      <c r="U1258" s="1">
        <v>0</v>
      </c>
      <c r="V1258" s="1">
        <v>0</v>
      </c>
      <c r="W1258" s="1">
        <v>0</v>
      </c>
      <c r="X1258" s="1">
        <v>45</v>
      </c>
      <c r="Y1258" s="1">
        <v>2354</v>
      </c>
      <c r="Z1258" s="1">
        <v>0</v>
      </c>
      <c r="AA1258" s="1">
        <v>1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H1258" s="1">
        <v>0</v>
      </c>
      <c r="AI1258" s="1">
        <v>10</v>
      </c>
      <c r="AJ1258" s="2">
        <v>42495</v>
      </c>
      <c r="AL1258" t="str">
        <f t="shared" si="21"/>
        <v>20,1,0,4,3,2,11,2,2,10,1,1,0,2,6,0,0,1,0,0,0,0,45,2354,0,1,0,0,0,0,0,1,0,10,42495</v>
      </c>
    </row>
    <row r="1259" spans="1:38" x14ac:dyDescent="0.25">
      <c r="A1259" s="1">
        <v>40800</v>
      </c>
      <c r="B1259" s="1">
        <v>89</v>
      </c>
      <c r="C1259" s="1">
        <v>1</v>
      </c>
      <c r="D1259" s="1">
        <v>2</v>
      </c>
      <c r="E1259" s="1">
        <v>77</v>
      </c>
      <c r="F1259" s="1">
        <v>24</v>
      </c>
      <c r="G1259" s="1">
        <v>0</v>
      </c>
      <c r="H1259" s="1">
        <v>27</v>
      </c>
      <c r="I1259" s="1">
        <v>8</v>
      </c>
      <c r="J1259" s="1">
        <v>30</v>
      </c>
      <c r="K1259" s="1">
        <v>10</v>
      </c>
      <c r="L1259" s="1">
        <v>2</v>
      </c>
      <c r="M1259" s="1">
        <v>3</v>
      </c>
      <c r="N1259" s="1">
        <v>0</v>
      </c>
      <c r="O1259" s="1">
        <v>3</v>
      </c>
      <c r="P1259" s="1">
        <v>7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1</v>
      </c>
      <c r="W1259" s="1">
        <v>0</v>
      </c>
      <c r="X1259" s="1">
        <v>56</v>
      </c>
      <c r="Y1259" s="1">
        <v>2703</v>
      </c>
      <c r="Z1259" s="1">
        <v>0</v>
      </c>
      <c r="AA1259" s="1">
        <v>1</v>
      </c>
      <c r="AB1259" s="1">
        <v>0</v>
      </c>
      <c r="AC1259" s="1">
        <v>0</v>
      </c>
      <c r="AD1259" s="1">
        <v>0</v>
      </c>
      <c r="AE1259" s="1">
        <v>0</v>
      </c>
      <c r="AF1259" s="1">
        <v>1</v>
      </c>
      <c r="AG1259" s="1">
        <v>0</v>
      </c>
      <c r="AH1259" s="1">
        <v>0</v>
      </c>
      <c r="AI1259" s="1">
        <v>79</v>
      </c>
      <c r="AJ1259" s="2">
        <v>42146</v>
      </c>
      <c r="AL1259" t="str">
        <f t="shared" si="21"/>
        <v>89,1,2,77,24,0,27,8,30,10,2,3,0,3,7,0,0,0,0,0,1,0,56,2703,0,1,0,0,0,0,1,0,0,79,42146</v>
      </c>
    </row>
    <row r="1260" spans="1:38" x14ac:dyDescent="0.25">
      <c r="A1260" s="1">
        <v>71847</v>
      </c>
      <c r="B1260" s="1">
        <v>982</v>
      </c>
      <c r="C1260" s="1">
        <v>0</v>
      </c>
      <c r="D1260" s="1">
        <v>0</v>
      </c>
      <c r="E1260" s="1">
        <v>95</v>
      </c>
      <c r="F1260" s="1">
        <v>737</v>
      </c>
      <c r="G1260" s="1">
        <v>21</v>
      </c>
      <c r="H1260" s="1">
        <v>106</v>
      </c>
      <c r="I1260" s="1">
        <v>55</v>
      </c>
      <c r="J1260" s="1">
        <v>63</v>
      </c>
      <c r="K1260" s="1">
        <v>210</v>
      </c>
      <c r="L1260" s="1">
        <v>0</v>
      </c>
      <c r="M1260" s="1">
        <v>6</v>
      </c>
      <c r="N1260" s="1">
        <v>7</v>
      </c>
      <c r="O1260" s="1">
        <v>9</v>
      </c>
      <c r="P1260" s="1">
        <v>3</v>
      </c>
      <c r="Q1260" s="1">
        <v>1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42</v>
      </c>
      <c r="Y1260" s="1">
        <v>2805</v>
      </c>
      <c r="Z1260" s="1">
        <v>1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0</v>
      </c>
      <c r="AI1260" s="1">
        <v>772</v>
      </c>
      <c r="AJ1260" s="2">
        <v>42044</v>
      </c>
      <c r="AL1260" t="str">
        <f t="shared" si="21"/>
        <v>982,0,0,95,737,21,106,55,63,210,0,6,7,9,3,1,0,0,0,0,0,0,42,2805,1,0,0,0,0,0,1,0,0,772,42044</v>
      </c>
    </row>
    <row r="1261" spans="1:38" x14ac:dyDescent="0.25">
      <c r="A1261" s="1">
        <v>46149</v>
      </c>
      <c r="B1261" s="1">
        <v>335</v>
      </c>
      <c r="C1261" s="1">
        <v>0</v>
      </c>
      <c r="D1261" s="1">
        <v>1</v>
      </c>
      <c r="E1261" s="1">
        <v>36</v>
      </c>
      <c r="F1261" s="1">
        <v>254</v>
      </c>
      <c r="G1261" s="1">
        <v>6</v>
      </c>
      <c r="H1261" s="1">
        <v>71</v>
      </c>
      <c r="I1261" s="1">
        <v>4</v>
      </c>
      <c r="J1261" s="1">
        <v>0</v>
      </c>
      <c r="K1261" s="1">
        <v>27</v>
      </c>
      <c r="L1261" s="1">
        <v>5</v>
      </c>
      <c r="M1261" s="1">
        <v>5</v>
      </c>
      <c r="N1261" s="1">
        <v>1</v>
      </c>
      <c r="O1261" s="1">
        <v>7</v>
      </c>
      <c r="P1261" s="1">
        <v>5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45</v>
      </c>
      <c r="Y1261" s="1">
        <v>2371</v>
      </c>
      <c r="Z1261" s="1">
        <v>0</v>
      </c>
      <c r="AA1261" s="1">
        <v>1</v>
      </c>
      <c r="AB1261" s="1">
        <v>0</v>
      </c>
      <c r="AC1261" s="1">
        <v>0</v>
      </c>
      <c r="AD1261" s="1">
        <v>0</v>
      </c>
      <c r="AE1261" s="1">
        <v>0</v>
      </c>
      <c r="AF1261" s="1">
        <v>1</v>
      </c>
      <c r="AG1261" s="1">
        <v>0</v>
      </c>
      <c r="AH1261" s="1">
        <v>0</v>
      </c>
      <c r="AI1261" s="1">
        <v>308</v>
      </c>
      <c r="AJ1261" s="2">
        <v>42478</v>
      </c>
      <c r="AL1261" t="str">
        <f t="shared" si="21"/>
        <v>335,0,1,36,254,6,71,4,0,27,5,5,1,7,5,0,0,0,0,0,0,0,45,2371,0,1,0,0,0,0,1,0,0,308,42478</v>
      </c>
    </row>
    <row r="1262" spans="1:38" x14ac:dyDescent="0.25">
      <c r="A1262" s="1">
        <v>60597</v>
      </c>
      <c r="B1262" s="1">
        <v>827</v>
      </c>
      <c r="C1262" s="1">
        <v>0</v>
      </c>
      <c r="D1262" s="1">
        <v>1</v>
      </c>
      <c r="E1262" s="1">
        <v>2</v>
      </c>
      <c r="F1262" s="1">
        <v>522</v>
      </c>
      <c r="G1262" s="1">
        <v>0</v>
      </c>
      <c r="H1262" s="1">
        <v>257</v>
      </c>
      <c r="I1262" s="1">
        <v>32</v>
      </c>
      <c r="J1262" s="1">
        <v>16</v>
      </c>
      <c r="K1262" s="1">
        <v>66</v>
      </c>
      <c r="L1262" s="1">
        <v>4</v>
      </c>
      <c r="M1262" s="1">
        <v>2</v>
      </c>
      <c r="N1262" s="1">
        <v>2</v>
      </c>
      <c r="O1262" s="1">
        <v>8</v>
      </c>
      <c r="P1262" s="1">
        <v>7</v>
      </c>
      <c r="Q1262" s="1">
        <v>1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56</v>
      </c>
      <c r="Y1262" s="1">
        <v>2338</v>
      </c>
      <c r="Z1262" s="1">
        <v>0</v>
      </c>
      <c r="AA1262" s="1">
        <v>1</v>
      </c>
      <c r="AB1262" s="1">
        <v>0</v>
      </c>
      <c r="AC1262" s="1">
        <v>0</v>
      </c>
      <c r="AD1262" s="1">
        <v>0</v>
      </c>
      <c r="AE1262" s="1">
        <v>0</v>
      </c>
      <c r="AF1262" s="1">
        <v>1</v>
      </c>
      <c r="AG1262" s="1">
        <v>0</v>
      </c>
      <c r="AH1262" s="1">
        <v>0</v>
      </c>
      <c r="AI1262" s="1">
        <v>761</v>
      </c>
      <c r="AJ1262" s="2">
        <v>42511</v>
      </c>
      <c r="AL1262" t="str">
        <f t="shared" si="21"/>
        <v>827,0,1,2,522,0,257,32,16,66,4,2,2,8,7,1,0,0,0,0,0,1,56,2338,0,1,0,0,0,0,1,0,0,761,42511</v>
      </c>
    </row>
    <row r="1263" spans="1:38" x14ac:dyDescent="0.25">
      <c r="A1263" s="1">
        <v>60714</v>
      </c>
      <c r="B1263" s="1">
        <v>795</v>
      </c>
      <c r="C1263" s="1">
        <v>0</v>
      </c>
      <c r="D1263" s="1">
        <v>0</v>
      </c>
      <c r="E1263" s="1">
        <v>56</v>
      </c>
      <c r="F1263" s="1">
        <v>216</v>
      </c>
      <c r="G1263" s="1">
        <v>162</v>
      </c>
      <c r="H1263" s="1">
        <v>224</v>
      </c>
      <c r="I1263" s="1">
        <v>101</v>
      </c>
      <c r="J1263" s="1">
        <v>92</v>
      </c>
      <c r="K1263" s="1">
        <v>162</v>
      </c>
      <c r="L1263" s="1">
        <v>2</v>
      </c>
      <c r="M1263" s="1">
        <v>7</v>
      </c>
      <c r="N1263" s="1">
        <v>4</v>
      </c>
      <c r="O1263" s="1">
        <v>10</v>
      </c>
      <c r="P1263" s="1">
        <v>5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64</v>
      </c>
      <c r="Y1263" s="1">
        <v>2687</v>
      </c>
      <c r="Z1263" s="1">
        <v>0</v>
      </c>
      <c r="AA1263" s="1">
        <v>0</v>
      </c>
      <c r="AB1263" s="1">
        <v>1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0</v>
      </c>
      <c r="AI1263" s="1">
        <v>633</v>
      </c>
      <c r="AJ1263" s="2">
        <v>42162</v>
      </c>
      <c r="AL1263" t="str">
        <f t="shared" si="21"/>
        <v>795,0,0,56,216,162,224,101,92,162,2,7,4,10,5,0,0,0,0,0,0,1,64,2687,0,0,1,0,0,0,1,0,0,633,42162</v>
      </c>
    </row>
    <row r="1264" spans="1:38" x14ac:dyDescent="0.25">
      <c r="A1264" s="1">
        <v>37633</v>
      </c>
      <c r="B1264" s="1">
        <v>37</v>
      </c>
      <c r="C1264" s="1">
        <v>1</v>
      </c>
      <c r="D1264" s="1">
        <v>1</v>
      </c>
      <c r="E1264" s="1">
        <v>49</v>
      </c>
      <c r="F1264" s="1">
        <v>13</v>
      </c>
      <c r="G1264" s="1">
        <v>4</v>
      </c>
      <c r="H1264" s="1">
        <v>20</v>
      </c>
      <c r="I1264" s="1">
        <v>0</v>
      </c>
      <c r="J1264" s="1">
        <v>0</v>
      </c>
      <c r="K1264" s="1">
        <v>1</v>
      </c>
      <c r="L1264" s="1">
        <v>2</v>
      </c>
      <c r="M1264" s="1">
        <v>1</v>
      </c>
      <c r="N1264" s="1">
        <v>0</v>
      </c>
      <c r="O1264" s="1">
        <v>3</v>
      </c>
      <c r="P1264" s="1">
        <v>9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63</v>
      </c>
      <c r="Y1264" s="1">
        <v>2806</v>
      </c>
      <c r="Z1264" s="1">
        <v>0</v>
      </c>
      <c r="AA1264" s="1">
        <v>1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1</v>
      </c>
      <c r="AI1264" s="1">
        <v>36</v>
      </c>
      <c r="AJ1264" s="2">
        <v>42043</v>
      </c>
      <c r="AL1264" t="str">
        <f t="shared" si="21"/>
        <v>37,1,1,49,13,4,20,0,0,1,2,1,0,3,9,0,0,0,0,0,0,0,63,2806,0,1,0,0,0,0,0,0,1,36,42043</v>
      </c>
    </row>
    <row r="1265" spans="1:38" x14ac:dyDescent="0.25">
      <c r="A1265" s="1">
        <v>39767</v>
      </c>
      <c r="B1265" s="1">
        <v>438</v>
      </c>
      <c r="C1265" s="1">
        <v>0</v>
      </c>
      <c r="D1265" s="1">
        <v>0</v>
      </c>
      <c r="E1265" s="1">
        <v>18</v>
      </c>
      <c r="F1265" s="1">
        <v>113</v>
      </c>
      <c r="G1265" s="1">
        <v>61</v>
      </c>
      <c r="H1265" s="1">
        <v>204</v>
      </c>
      <c r="I1265" s="1">
        <v>34</v>
      </c>
      <c r="J1265" s="1">
        <v>26</v>
      </c>
      <c r="K1265" s="1">
        <v>47</v>
      </c>
      <c r="L1265" s="1">
        <v>2</v>
      </c>
      <c r="M1265" s="1">
        <v>7</v>
      </c>
      <c r="N1265" s="1">
        <v>1</v>
      </c>
      <c r="O1265" s="1">
        <v>7</v>
      </c>
      <c r="P1265" s="1">
        <v>8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69</v>
      </c>
      <c r="Y1265" s="1">
        <v>2502</v>
      </c>
      <c r="Z1265" s="1">
        <v>0</v>
      </c>
      <c r="AA1265" s="1">
        <v>0</v>
      </c>
      <c r="AB1265" s="1">
        <v>0</v>
      </c>
      <c r="AC1265" s="1">
        <v>1</v>
      </c>
      <c r="AD1265" s="1">
        <v>0</v>
      </c>
      <c r="AE1265" s="1">
        <v>0</v>
      </c>
      <c r="AF1265" s="1">
        <v>0</v>
      </c>
      <c r="AG1265" s="1">
        <v>1</v>
      </c>
      <c r="AH1265" s="1">
        <v>0</v>
      </c>
      <c r="AI1265" s="1">
        <v>391</v>
      </c>
      <c r="AJ1265" s="2">
        <v>42347</v>
      </c>
      <c r="AL1265" t="str">
        <f t="shared" si="21"/>
        <v>438,0,0,18,113,61,204,34,26,47,2,7,1,7,8,0,0,0,0,0,0,0,69,2502,0,0,0,1,0,0,0,1,0,391,42347</v>
      </c>
    </row>
    <row r="1266" spans="1:38" x14ac:dyDescent="0.25">
      <c r="A1266" s="1">
        <v>26997</v>
      </c>
      <c r="B1266" s="1">
        <v>290</v>
      </c>
      <c r="C1266" s="1">
        <v>0</v>
      </c>
      <c r="D1266" s="1">
        <v>0</v>
      </c>
      <c r="E1266" s="1">
        <v>89</v>
      </c>
      <c r="F1266" s="1">
        <v>7</v>
      </c>
      <c r="G1266" s="1">
        <v>23</v>
      </c>
      <c r="H1266" s="1">
        <v>78</v>
      </c>
      <c r="I1266" s="1">
        <v>133</v>
      </c>
      <c r="J1266" s="1">
        <v>49</v>
      </c>
      <c r="K1266" s="1">
        <v>144</v>
      </c>
      <c r="L1266" s="1">
        <v>2</v>
      </c>
      <c r="M1266" s="1">
        <v>4</v>
      </c>
      <c r="N1266" s="1">
        <v>2</v>
      </c>
      <c r="O1266" s="1">
        <v>5</v>
      </c>
      <c r="P1266" s="1">
        <v>7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69</v>
      </c>
      <c r="Y1266" s="1">
        <v>2760</v>
      </c>
      <c r="Z1266" s="1">
        <v>0</v>
      </c>
      <c r="AA1266" s="1">
        <v>1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146</v>
      </c>
      <c r="AJ1266" s="2">
        <v>42089</v>
      </c>
      <c r="AL1266" t="str">
        <f t="shared" si="21"/>
        <v>290,0,0,89,7,23,78,133,49,144,2,4,2,5,7,0,0,0,0,0,0,0,69,2760,0,1,0,0,0,0,0,0,0,146,42089</v>
      </c>
    </row>
    <row r="1267" spans="1:38" x14ac:dyDescent="0.25">
      <c r="A1267" s="1">
        <v>33986</v>
      </c>
      <c r="B1267" s="1">
        <v>39</v>
      </c>
      <c r="C1267" s="1">
        <v>1</v>
      </c>
      <c r="D1267" s="1">
        <v>0</v>
      </c>
      <c r="E1267" s="1">
        <v>43</v>
      </c>
      <c r="F1267" s="1">
        <v>16</v>
      </c>
      <c r="G1267" s="1">
        <v>2</v>
      </c>
      <c r="H1267" s="1">
        <v>18</v>
      </c>
      <c r="I1267" s="1">
        <v>2</v>
      </c>
      <c r="J1267" s="1">
        <v>1</v>
      </c>
      <c r="K1267" s="1">
        <v>5</v>
      </c>
      <c r="L1267" s="1">
        <v>1</v>
      </c>
      <c r="M1267" s="1">
        <v>1</v>
      </c>
      <c r="N1267" s="1">
        <v>0</v>
      </c>
      <c r="O1267" s="1">
        <v>3</v>
      </c>
      <c r="P1267" s="1">
        <v>7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50</v>
      </c>
      <c r="Y1267" s="1">
        <v>2631</v>
      </c>
      <c r="Z1267" s="1">
        <v>1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1</v>
      </c>
      <c r="AG1267" s="1">
        <v>0</v>
      </c>
      <c r="AH1267" s="1">
        <v>0</v>
      </c>
      <c r="AI1267" s="1">
        <v>34</v>
      </c>
      <c r="AJ1267" s="2">
        <v>42218</v>
      </c>
      <c r="AL1267" t="str">
        <f t="shared" si="21"/>
        <v>39,1,0,43,16,2,18,2,1,5,1,1,0,3,7,0,0,0,0,0,0,0,50,2631,1,0,0,0,0,0,1,0,0,34,42218</v>
      </c>
    </row>
    <row r="1268" spans="1:38" x14ac:dyDescent="0.25">
      <c r="A1268" s="1">
        <v>54356</v>
      </c>
      <c r="B1268" s="1">
        <v>775</v>
      </c>
      <c r="C1268" s="1">
        <v>0</v>
      </c>
      <c r="D1268" s="1">
        <v>1</v>
      </c>
      <c r="E1268" s="1">
        <v>62</v>
      </c>
      <c r="F1268" s="1">
        <v>710</v>
      </c>
      <c r="G1268" s="1">
        <v>15</v>
      </c>
      <c r="H1268" s="1">
        <v>30</v>
      </c>
      <c r="I1268" s="1">
        <v>20</v>
      </c>
      <c r="J1268" s="1">
        <v>0</v>
      </c>
      <c r="K1268" s="1">
        <v>0</v>
      </c>
      <c r="L1268" s="1">
        <v>3</v>
      </c>
      <c r="M1268" s="1">
        <v>11</v>
      </c>
      <c r="N1268" s="1">
        <v>2</v>
      </c>
      <c r="O1268" s="1">
        <v>8</v>
      </c>
      <c r="P1268" s="1">
        <v>8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71</v>
      </c>
      <c r="Y1268" s="1">
        <v>2746</v>
      </c>
      <c r="Z1268" s="1">
        <v>0</v>
      </c>
      <c r="AA1268" s="1">
        <v>0</v>
      </c>
      <c r="AB1268" s="1">
        <v>0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1</v>
      </c>
      <c r="AI1268" s="1">
        <v>775</v>
      </c>
      <c r="AJ1268" s="2">
        <v>42103</v>
      </c>
      <c r="AL1268" t="str">
        <f t="shared" si="21"/>
        <v>775,0,1,62,710,15,30,20,0,0,3,11,2,8,8,0,0,0,0,0,0,1,71,2746,0,0,0,0,1,0,0,0,1,775,42103</v>
      </c>
    </row>
    <row r="1269" spans="1:38" x14ac:dyDescent="0.25">
      <c r="A1269" s="1">
        <v>46831</v>
      </c>
      <c r="B1269" s="1">
        <v>44</v>
      </c>
      <c r="C1269" s="1">
        <v>1</v>
      </c>
      <c r="D1269" s="1">
        <v>1</v>
      </c>
      <c r="E1269" s="1">
        <v>84</v>
      </c>
      <c r="F1269" s="1">
        <v>22</v>
      </c>
      <c r="G1269" s="1">
        <v>2</v>
      </c>
      <c r="H1269" s="1">
        <v>10</v>
      </c>
      <c r="I1269" s="1">
        <v>6</v>
      </c>
      <c r="J1269" s="1">
        <v>4</v>
      </c>
      <c r="K1269" s="1">
        <v>34</v>
      </c>
      <c r="L1269" s="1">
        <v>2</v>
      </c>
      <c r="M1269" s="1">
        <v>1</v>
      </c>
      <c r="N1269" s="1">
        <v>2</v>
      </c>
      <c r="O1269" s="1">
        <v>2</v>
      </c>
      <c r="P1269" s="1">
        <v>4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51</v>
      </c>
      <c r="Y1269" s="1">
        <v>2545</v>
      </c>
      <c r="Z1269" s="1">
        <v>0</v>
      </c>
      <c r="AA1269" s="1">
        <v>1</v>
      </c>
      <c r="AB1269" s="1">
        <v>0</v>
      </c>
      <c r="AC1269" s="1">
        <v>0</v>
      </c>
      <c r="AD1269" s="1">
        <v>0</v>
      </c>
      <c r="AE1269" s="1">
        <v>1</v>
      </c>
      <c r="AF1269" s="1">
        <v>0</v>
      </c>
      <c r="AG1269" s="1">
        <v>0</v>
      </c>
      <c r="AH1269" s="1">
        <v>0</v>
      </c>
      <c r="AI1269" s="1">
        <v>10</v>
      </c>
      <c r="AJ1269" s="2">
        <v>42304</v>
      </c>
      <c r="AL1269" t="str">
        <f t="shared" si="21"/>
        <v>44,1,1,84,22,2,10,6,4,34,2,1,2,2,4,0,0,0,0,0,0,0,51,2545,0,1,0,0,0,1,0,0,0,10,42304</v>
      </c>
    </row>
    <row r="1270" spans="1:38" x14ac:dyDescent="0.25">
      <c r="A1270" s="1">
        <v>55424</v>
      </c>
      <c r="B1270" s="1">
        <v>770</v>
      </c>
      <c r="C1270" s="1">
        <v>0</v>
      </c>
      <c r="D1270" s="1">
        <v>1</v>
      </c>
      <c r="E1270" s="1">
        <v>6</v>
      </c>
      <c r="F1270" s="1">
        <v>462</v>
      </c>
      <c r="G1270" s="1">
        <v>61</v>
      </c>
      <c r="H1270" s="1">
        <v>184</v>
      </c>
      <c r="I1270" s="1">
        <v>10</v>
      </c>
      <c r="J1270" s="1">
        <v>53</v>
      </c>
      <c r="K1270" s="1">
        <v>107</v>
      </c>
      <c r="L1270" s="1">
        <v>4</v>
      </c>
      <c r="M1270" s="1">
        <v>7</v>
      </c>
      <c r="N1270" s="1">
        <v>5</v>
      </c>
      <c r="O1270" s="1">
        <v>9</v>
      </c>
      <c r="P1270" s="1">
        <v>6</v>
      </c>
      <c r="Q1270" s="1">
        <v>0</v>
      </c>
      <c r="R1270" s="1">
        <v>0</v>
      </c>
      <c r="S1270" s="1">
        <v>1</v>
      </c>
      <c r="T1270" s="1">
        <v>0</v>
      </c>
      <c r="U1270" s="1">
        <v>0</v>
      </c>
      <c r="V1270" s="1">
        <v>0</v>
      </c>
      <c r="W1270" s="1">
        <v>1</v>
      </c>
      <c r="X1270" s="1">
        <v>44</v>
      </c>
      <c r="Y1270" s="1">
        <v>2740</v>
      </c>
      <c r="Z1270" s="1">
        <v>0</v>
      </c>
      <c r="AA1270" s="1">
        <v>1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1</v>
      </c>
      <c r="AI1270" s="1">
        <v>663</v>
      </c>
      <c r="AJ1270" s="2">
        <v>42109</v>
      </c>
      <c r="AL1270" t="str">
        <f t="shared" si="21"/>
        <v>770,0,1,6,462,61,184,10,53,107,4,7,5,9,6,0,0,1,0,0,0,1,44,2740,0,1,0,0,0,0,0,0,1,663,42109</v>
      </c>
    </row>
    <row r="1271" spans="1:38" x14ac:dyDescent="0.25">
      <c r="A1271" s="1">
        <v>52531</v>
      </c>
      <c r="B1271" s="1">
        <v>669</v>
      </c>
      <c r="C1271" s="1">
        <v>0</v>
      </c>
      <c r="D1271" s="1">
        <v>0</v>
      </c>
      <c r="E1271" s="1">
        <v>68</v>
      </c>
      <c r="F1271" s="1">
        <v>283</v>
      </c>
      <c r="G1271" s="1">
        <v>112</v>
      </c>
      <c r="H1271" s="1">
        <v>151</v>
      </c>
      <c r="I1271" s="1">
        <v>51</v>
      </c>
      <c r="J1271" s="1">
        <v>72</v>
      </c>
      <c r="K1271" s="1">
        <v>125</v>
      </c>
      <c r="L1271" s="1">
        <v>2</v>
      </c>
      <c r="M1271" s="1">
        <v>7</v>
      </c>
      <c r="N1271" s="1">
        <v>2</v>
      </c>
      <c r="O1271" s="1">
        <v>10</v>
      </c>
      <c r="P1271" s="1">
        <v>6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49</v>
      </c>
      <c r="Y1271" s="1">
        <v>2705</v>
      </c>
      <c r="Z1271" s="1">
        <v>0</v>
      </c>
      <c r="AA1271" s="1">
        <v>1</v>
      </c>
      <c r="AB1271" s="1">
        <v>0</v>
      </c>
      <c r="AC1271" s="1">
        <v>0</v>
      </c>
      <c r="AD1271" s="1">
        <v>0</v>
      </c>
      <c r="AE1271" s="1">
        <v>0</v>
      </c>
      <c r="AF1271" s="1">
        <v>1</v>
      </c>
      <c r="AG1271" s="1">
        <v>0</v>
      </c>
      <c r="AH1271" s="1">
        <v>0</v>
      </c>
      <c r="AI1271" s="1">
        <v>544</v>
      </c>
      <c r="AJ1271" s="2">
        <v>42144</v>
      </c>
      <c r="AL1271" t="str">
        <f t="shared" si="21"/>
        <v>669,0,0,68,283,112,151,51,72,125,2,7,2,10,6,0,0,0,0,0,0,0,49,2705,0,1,0,0,0,0,1,0,0,544,42144</v>
      </c>
    </row>
    <row r="1272" spans="1:38" x14ac:dyDescent="0.25">
      <c r="A1272" s="1">
        <v>15759</v>
      </c>
      <c r="B1272" s="1">
        <v>14</v>
      </c>
      <c r="C1272" s="1">
        <v>0</v>
      </c>
      <c r="D1272" s="1">
        <v>0</v>
      </c>
      <c r="E1272" s="1">
        <v>12</v>
      </c>
      <c r="F1272" s="1">
        <v>1</v>
      </c>
      <c r="G1272" s="1">
        <v>2</v>
      </c>
      <c r="H1272" s="1">
        <v>5</v>
      </c>
      <c r="I1272" s="1">
        <v>6</v>
      </c>
      <c r="J1272" s="1">
        <v>0</v>
      </c>
      <c r="K1272" s="1">
        <v>3</v>
      </c>
      <c r="L1272" s="1">
        <v>1</v>
      </c>
      <c r="M1272" s="1">
        <v>1</v>
      </c>
      <c r="N1272" s="1">
        <v>0</v>
      </c>
      <c r="O1272" s="1">
        <v>2</v>
      </c>
      <c r="P1272" s="1">
        <v>7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64</v>
      </c>
      <c r="Y1272" s="1">
        <v>2456</v>
      </c>
      <c r="Z1272" s="1">
        <v>0</v>
      </c>
      <c r="AA1272" s="1">
        <v>1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0</v>
      </c>
      <c r="AI1272" s="1">
        <v>11</v>
      </c>
      <c r="AJ1272" s="2">
        <v>42393</v>
      </c>
      <c r="AL1272" t="str">
        <f t="shared" si="21"/>
        <v>14,0,0,12,1,2,5,6,0,3,1,1,0,2,7,0,0,0,0,0,0,0,64,2456,0,1,0,0,0,0,1,0,0,11,42393</v>
      </c>
    </row>
    <row r="1273" spans="1:38" x14ac:dyDescent="0.25">
      <c r="A1273" s="1">
        <v>22804</v>
      </c>
      <c r="B1273" s="1">
        <v>25</v>
      </c>
      <c r="C1273" s="1">
        <v>1</v>
      </c>
      <c r="D1273" s="1">
        <v>0</v>
      </c>
      <c r="E1273" s="1">
        <v>75</v>
      </c>
      <c r="F1273" s="1">
        <v>14</v>
      </c>
      <c r="G1273" s="1">
        <v>1</v>
      </c>
      <c r="H1273" s="1">
        <v>7</v>
      </c>
      <c r="I1273" s="1">
        <v>2</v>
      </c>
      <c r="J1273" s="1">
        <v>1</v>
      </c>
      <c r="K1273" s="1">
        <v>1</v>
      </c>
      <c r="L1273" s="1">
        <v>1</v>
      </c>
      <c r="M1273" s="1">
        <v>2</v>
      </c>
      <c r="N1273" s="1">
        <v>0</v>
      </c>
      <c r="O1273" s="1">
        <v>2</v>
      </c>
      <c r="P1273" s="1">
        <v>9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49</v>
      </c>
      <c r="Y1273" s="1">
        <v>2492</v>
      </c>
      <c r="Z1273" s="1">
        <v>0</v>
      </c>
      <c r="AA1273" s="1">
        <v>0</v>
      </c>
      <c r="AB1273" s="1">
        <v>1</v>
      </c>
      <c r="AC1273" s="1">
        <v>0</v>
      </c>
      <c r="AD1273" s="1">
        <v>0</v>
      </c>
      <c r="AE1273" s="1">
        <v>0</v>
      </c>
      <c r="AF1273" s="1">
        <v>1</v>
      </c>
      <c r="AG1273" s="1">
        <v>0</v>
      </c>
      <c r="AH1273" s="1">
        <v>0</v>
      </c>
      <c r="AI1273" s="1">
        <v>24</v>
      </c>
      <c r="AJ1273" s="2">
        <v>42357</v>
      </c>
      <c r="AL1273" t="str">
        <f t="shared" si="21"/>
        <v>25,1,0,75,14,1,7,2,1,1,1,2,0,2,9,0,0,0,0,0,0,0,49,2492,0,0,1,0,0,0,1,0,0,24,42357</v>
      </c>
    </row>
    <row r="1274" spans="1:38" x14ac:dyDescent="0.25">
      <c r="A1274" s="1">
        <v>43050</v>
      </c>
      <c r="B1274" s="1">
        <v>68</v>
      </c>
      <c r="C1274" s="1">
        <v>1</v>
      </c>
      <c r="D1274" s="1">
        <v>0</v>
      </c>
      <c r="E1274" s="1">
        <v>10</v>
      </c>
      <c r="F1274" s="1">
        <v>30</v>
      </c>
      <c r="G1274" s="1">
        <v>5</v>
      </c>
      <c r="H1274" s="1">
        <v>24</v>
      </c>
      <c r="I1274" s="1">
        <v>6</v>
      </c>
      <c r="J1274" s="1">
        <v>3</v>
      </c>
      <c r="K1274" s="1">
        <v>8</v>
      </c>
      <c r="L1274" s="1">
        <v>2</v>
      </c>
      <c r="M1274" s="1">
        <v>2</v>
      </c>
      <c r="N1274" s="1">
        <v>0</v>
      </c>
      <c r="O1274" s="1">
        <v>4</v>
      </c>
      <c r="P1274" s="1">
        <v>5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47</v>
      </c>
      <c r="Y1274" s="1">
        <v>2262</v>
      </c>
      <c r="Z1274" s="1">
        <v>0</v>
      </c>
      <c r="AA1274" s="1">
        <v>1</v>
      </c>
      <c r="AB1274" s="1">
        <v>0</v>
      </c>
      <c r="AC1274" s="1">
        <v>0</v>
      </c>
      <c r="AD1274" s="1">
        <v>0</v>
      </c>
      <c r="AE1274" s="1">
        <v>1</v>
      </c>
      <c r="AF1274" s="1">
        <v>0</v>
      </c>
      <c r="AG1274" s="1">
        <v>0</v>
      </c>
      <c r="AH1274" s="1">
        <v>0</v>
      </c>
      <c r="AI1274" s="1">
        <v>60</v>
      </c>
      <c r="AJ1274" s="2">
        <v>42587</v>
      </c>
      <c r="AL1274" t="str">
        <f t="shared" si="21"/>
        <v>68,1,0,10,30,5,24,6,3,8,2,2,0,4,5,0,0,0,0,0,0,0,47,2262,0,1,0,0,0,1,0,0,0,60,42587</v>
      </c>
    </row>
    <row r="1275" spans="1:38" x14ac:dyDescent="0.25">
      <c r="A1275" s="1">
        <v>42997</v>
      </c>
      <c r="B1275" s="1">
        <v>10</v>
      </c>
      <c r="C1275" s="1">
        <v>1</v>
      </c>
      <c r="D1275" s="1">
        <v>1</v>
      </c>
      <c r="E1275" s="1">
        <v>91</v>
      </c>
      <c r="F1275" s="1">
        <v>4</v>
      </c>
      <c r="G1275" s="1">
        <v>0</v>
      </c>
      <c r="H1275" s="1">
        <v>5</v>
      </c>
      <c r="I1275" s="1">
        <v>0</v>
      </c>
      <c r="J1275" s="1">
        <v>1</v>
      </c>
      <c r="K1275" s="1">
        <v>5</v>
      </c>
      <c r="L1275" s="1">
        <v>1</v>
      </c>
      <c r="M1275" s="1">
        <v>1</v>
      </c>
      <c r="N1275" s="1">
        <v>0</v>
      </c>
      <c r="O1275" s="1">
        <v>2</v>
      </c>
      <c r="P1275" s="1">
        <v>7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43</v>
      </c>
      <c r="Y1275" s="1">
        <v>2363</v>
      </c>
      <c r="Z1275" s="1">
        <v>0</v>
      </c>
      <c r="AA1275" s="1">
        <v>0</v>
      </c>
      <c r="AB1275" s="1">
        <v>1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1</v>
      </c>
      <c r="AI1275" s="1">
        <v>5</v>
      </c>
      <c r="AJ1275" s="2">
        <v>42486</v>
      </c>
      <c r="AL1275" t="str">
        <f t="shared" si="21"/>
        <v>10,1,1,91,4,0,5,0,1,5,1,1,0,2,7,0,0,0,0,0,0,0,43,2363,0,0,1,0,0,0,0,0,1,5,42486</v>
      </c>
    </row>
    <row r="1276" spans="1:38" x14ac:dyDescent="0.25">
      <c r="A1276" s="1">
        <v>48918</v>
      </c>
      <c r="B1276" s="1">
        <v>61</v>
      </c>
      <c r="C1276" s="1">
        <v>1</v>
      </c>
      <c r="D1276" s="1">
        <v>1</v>
      </c>
      <c r="E1276" s="1">
        <v>21</v>
      </c>
      <c r="F1276" s="1">
        <v>52</v>
      </c>
      <c r="G1276" s="1">
        <v>0</v>
      </c>
      <c r="H1276" s="1">
        <v>9</v>
      </c>
      <c r="I1276" s="1">
        <v>0</v>
      </c>
      <c r="J1276" s="1">
        <v>0</v>
      </c>
      <c r="K1276" s="1">
        <v>1</v>
      </c>
      <c r="L1276" s="1">
        <v>2</v>
      </c>
      <c r="M1276" s="1">
        <v>1</v>
      </c>
      <c r="N1276" s="1">
        <v>0</v>
      </c>
      <c r="O1276" s="1">
        <v>4</v>
      </c>
      <c r="P1276" s="1">
        <v>4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57</v>
      </c>
      <c r="Y1276" s="1">
        <v>2237</v>
      </c>
      <c r="Z1276" s="1">
        <v>0</v>
      </c>
      <c r="AA1276" s="1">
        <v>0</v>
      </c>
      <c r="AB1276" s="1">
        <v>1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>
        <v>60</v>
      </c>
      <c r="AJ1276" s="2">
        <v>42612</v>
      </c>
      <c r="AL1276" t="str">
        <f t="shared" si="21"/>
        <v>61,1,1,21,52,0,9,0,0,1,2,1,0,4,4,0,0,0,0,0,0,0,57,2237,0,0,1,0,0,0,0,0,1,60,42612</v>
      </c>
    </row>
    <row r="1277" spans="1:38" x14ac:dyDescent="0.25">
      <c r="A1277" s="1">
        <v>60033</v>
      </c>
      <c r="B1277" s="1">
        <v>150</v>
      </c>
      <c r="C1277" s="1">
        <v>0</v>
      </c>
      <c r="D1277" s="1">
        <v>1</v>
      </c>
      <c r="E1277" s="1">
        <v>28</v>
      </c>
      <c r="F1277" s="1">
        <v>62</v>
      </c>
      <c r="G1277" s="1">
        <v>1</v>
      </c>
      <c r="H1277" s="1">
        <v>57</v>
      </c>
      <c r="I1277" s="1">
        <v>19</v>
      </c>
      <c r="J1277" s="1">
        <v>11</v>
      </c>
      <c r="K1277" s="1">
        <v>48</v>
      </c>
      <c r="L1277" s="1">
        <v>2</v>
      </c>
      <c r="M1277" s="1">
        <v>2</v>
      </c>
      <c r="N1277" s="1">
        <v>1</v>
      </c>
      <c r="O1277" s="1">
        <v>5</v>
      </c>
      <c r="P1277" s="1">
        <v>2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66</v>
      </c>
      <c r="Y1277" s="1">
        <v>2251</v>
      </c>
      <c r="Z1277" s="1">
        <v>0</v>
      </c>
      <c r="AA1277" s="1">
        <v>0</v>
      </c>
      <c r="AB1277" s="1">
        <v>0</v>
      </c>
      <c r="AC1277" s="1">
        <v>1</v>
      </c>
      <c r="AD1277" s="1">
        <v>0</v>
      </c>
      <c r="AE1277" s="1">
        <v>0</v>
      </c>
      <c r="AF1277" s="1">
        <v>0</v>
      </c>
      <c r="AG1277" s="1">
        <v>1</v>
      </c>
      <c r="AH1277" s="1">
        <v>0</v>
      </c>
      <c r="AI1277" s="1">
        <v>102</v>
      </c>
      <c r="AJ1277" s="2">
        <v>42598</v>
      </c>
      <c r="AL1277" t="str">
        <f t="shared" si="21"/>
        <v>150,0,1,28,62,1,57,19,11,48,2,2,1,5,2,0,0,0,0,0,0,0,66,2251,0,0,0,1,0,0,0,1,0,102,42598</v>
      </c>
    </row>
    <row r="1278" spans="1:38" x14ac:dyDescent="0.25">
      <c r="A1278" s="1">
        <v>34043</v>
      </c>
      <c r="B1278" s="1">
        <v>39</v>
      </c>
      <c r="C1278" s="1">
        <v>1</v>
      </c>
      <c r="D1278" s="1">
        <v>0</v>
      </c>
      <c r="E1278" s="1">
        <v>97</v>
      </c>
      <c r="F1278" s="1">
        <v>20</v>
      </c>
      <c r="G1278" s="1">
        <v>2</v>
      </c>
      <c r="H1278" s="1">
        <v>14</v>
      </c>
      <c r="I1278" s="1">
        <v>3</v>
      </c>
      <c r="J1278" s="1">
        <v>0</v>
      </c>
      <c r="K1278" s="1">
        <v>10</v>
      </c>
      <c r="L1278" s="1">
        <v>1</v>
      </c>
      <c r="M1278" s="1">
        <v>2</v>
      </c>
      <c r="N1278" s="1">
        <v>0</v>
      </c>
      <c r="O1278" s="1">
        <v>2</v>
      </c>
      <c r="P1278" s="1">
        <v>9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42</v>
      </c>
      <c r="Y1278" s="1">
        <v>2406</v>
      </c>
      <c r="Z1278" s="1">
        <v>0</v>
      </c>
      <c r="AA1278" s="1">
        <v>0</v>
      </c>
      <c r="AB1278" s="1">
        <v>0</v>
      </c>
      <c r="AC1278" s="1">
        <v>1</v>
      </c>
      <c r="AD1278" s="1">
        <v>0</v>
      </c>
      <c r="AE1278" s="1">
        <v>0</v>
      </c>
      <c r="AF1278" s="1">
        <v>0</v>
      </c>
      <c r="AG1278" s="1">
        <v>0</v>
      </c>
      <c r="AH1278" s="1">
        <v>1</v>
      </c>
      <c r="AI1278" s="1">
        <v>29</v>
      </c>
      <c r="AJ1278" s="2">
        <v>42443</v>
      </c>
      <c r="AL1278" t="str">
        <f t="shared" si="21"/>
        <v>39,1,0,97,20,2,14,3,0,10,1,2,0,2,9,0,0,0,0,0,0,0,42,2406,0,0,0,1,0,0,0,0,1,29,42443</v>
      </c>
    </row>
    <row r="1279" spans="1:38" x14ac:dyDescent="0.25">
      <c r="A1279" s="1">
        <v>57811</v>
      </c>
      <c r="B1279" s="1">
        <v>724</v>
      </c>
      <c r="C1279" s="1">
        <v>0</v>
      </c>
      <c r="D1279" s="1">
        <v>1</v>
      </c>
      <c r="E1279" s="1">
        <v>49</v>
      </c>
      <c r="F1279" s="1">
        <v>545</v>
      </c>
      <c r="G1279" s="1">
        <v>7</v>
      </c>
      <c r="H1279" s="1">
        <v>114</v>
      </c>
      <c r="I1279" s="1">
        <v>37</v>
      </c>
      <c r="J1279" s="1">
        <v>21</v>
      </c>
      <c r="K1279" s="1">
        <v>78</v>
      </c>
      <c r="L1279" s="1">
        <v>5</v>
      </c>
      <c r="M1279" s="1">
        <v>7</v>
      </c>
      <c r="N1279" s="1">
        <v>2</v>
      </c>
      <c r="O1279" s="1">
        <v>11</v>
      </c>
      <c r="P1279" s="1">
        <v>5</v>
      </c>
      <c r="Q1279" s="1">
        <v>0</v>
      </c>
      <c r="R1279" s="1">
        <v>0</v>
      </c>
      <c r="S1279" s="1">
        <v>0</v>
      </c>
      <c r="T1279" s="1">
        <v>1</v>
      </c>
      <c r="U1279" s="1">
        <v>0</v>
      </c>
      <c r="V1279" s="1">
        <v>0</v>
      </c>
      <c r="W1279" s="1">
        <v>0</v>
      </c>
      <c r="X1279" s="1">
        <v>54</v>
      </c>
      <c r="Y1279" s="1">
        <v>2529</v>
      </c>
      <c r="Z1279" s="1">
        <v>0</v>
      </c>
      <c r="AA1279" s="1">
        <v>0</v>
      </c>
      <c r="AB1279" s="1">
        <v>0</v>
      </c>
      <c r="AC1279" s="1">
        <v>1</v>
      </c>
      <c r="AD1279" s="1">
        <v>0</v>
      </c>
      <c r="AE1279" s="1">
        <v>0</v>
      </c>
      <c r="AF1279" s="1">
        <v>1</v>
      </c>
      <c r="AG1279" s="1">
        <v>0</v>
      </c>
      <c r="AH1279" s="1">
        <v>0</v>
      </c>
      <c r="AI1279" s="1">
        <v>646</v>
      </c>
      <c r="AJ1279" s="2">
        <v>42320</v>
      </c>
      <c r="AL1279" t="str">
        <f t="shared" si="21"/>
        <v>724,0,1,49,545,7,114,37,21,78,5,7,2,11,5,0,0,0,1,0,0,0,54,2529,0,0,0,1,0,0,1,0,0,646,42320</v>
      </c>
    </row>
    <row r="1280" spans="1:38" x14ac:dyDescent="0.25">
      <c r="A1280" s="1">
        <v>88097</v>
      </c>
      <c r="B1280" s="1">
        <v>769</v>
      </c>
      <c r="C1280" s="1">
        <v>1</v>
      </c>
      <c r="D1280" s="1">
        <v>0</v>
      </c>
      <c r="E1280" s="1">
        <v>24</v>
      </c>
      <c r="F1280" s="1">
        <v>163</v>
      </c>
      <c r="G1280" s="1">
        <v>0</v>
      </c>
      <c r="H1280" s="1">
        <v>480</v>
      </c>
      <c r="I1280" s="1">
        <v>0</v>
      </c>
      <c r="J1280" s="1">
        <v>126</v>
      </c>
      <c r="K1280" s="1">
        <v>75</v>
      </c>
      <c r="L1280" s="1">
        <v>1</v>
      </c>
      <c r="M1280" s="1">
        <v>6</v>
      </c>
      <c r="N1280" s="1">
        <v>5</v>
      </c>
      <c r="O1280" s="1">
        <v>8</v>
      </c>
      <c r="P1280" s="1">
        <v>9</v>
      </c>
      <c r="Q1280" s="1">
        <v>1</v>
      </c>
      <c r="R1280" s="1">
        <v>0</v>
      </c>
      <c r="S1280" s="1">
        <v>0</v>
      </c>
      <c r="T1280" s="1">
        <v>1</v>
      </c>
      <c r="U1280" s="1">
        <v>1</v>
      </c>
      <c r="V1280" s="1">
        <v>0</v>
      </c>
      <c r="W1280" s="1">
        <v>1</v>
      </c>
      <c r="X1280" s="1">
        <v>42</v>
      </c>
      <c r="Y1280" s="1">
        <v>2839</v>
      </c>
      <c r="Z1280" s="1">
        <v>0</v>
      </c>
      <c r="AA1280" s="1">
        <v>1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1</v>
      </c>
      <c r="AH1280" s="1">
        <v>0</v>
      </c>
      <c r="AI1280" s="1">
        <v>694</v>
      </c>
      <c r="AJ1280" s="2">
        <v>42010</v>
      </c>
      <c r="AL1280" t="str">
        <f t="shared" si="21"/>
        <v>769,1,0,24,163,0,480,0,126,75,1,6,5,8,9,1,0,0,1,1,0,1,42,2839,0,1,0,0,0,0,0,1,0,694,42010</v>
      </c>
    </row>
    <row r="1281" spans="1:38" x14ac:dyDescent="0.25">
      <c r="A1281" s="1">
        <v>7500</v>
      </c>
      <c r="B1281" s="1">
        <v>32</v>
      </c>
      <c r="C1281" s="1">
        <v>1</v>
      </c>
      <c r="D1281" s="1">
        <v>1</v>
      </c>
      <c r="E1281" s="1">
        <v>5</v>
      </c>
      <c r="F1281" s="1">
        <v>6</v>
      </c>
      <c r="G1281" s="1">
        <v>5</v>
      </c>
      <c r="H1281" s="1">
        <v>4</v>
      </c>
      <c r="I1281" s="1">
        <v>13</v>
      </c>
      <c r="J1281" s="1">
        <v>4</v>
      </c>
      <c r="K1281" s="1">
        <v>25</v>
      </c>
      <c r="L1281" s="1">
        <v>4</v>
      </c>
      <c r="M1281" s="1">
        <v>2</v>
      </c>
      <c r="N1281" s="1">
        <v>1</v>
      </c>
      <c r="O1281" s="1">
        <v>3</v>
      </c>
      <c r="P1281" s="1">
        <v>6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42</v>
      </c>
      <c r="Y1281" s="1">
        <v>2708</v>
      </c>
      <c r="Z1281" s="1">
        <v>0</v>
      </c>
      <c r="AA1281" s="1">
        <v>0</v>
      </c>
      <c r="AB1281" s="1">
        <v>1</v>
      </c>
      <c r="AC1281" s="1">
        <v>0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7</v>
      </c>
      <c r="AJ1281" s="2">
        <v>42141</v>
      </c>
      <c r="AL1281" t="str">
        <f t="shared" si="21"/>
        <v>32,1,1,5,6,5,4,13,4,25,4,2,1,3,6,0,0,0,0,0,0,0,42,2708,0,0,1,0,0,0,1,0,0,7,42141</v>
      </c>
    </row>
    <row r="1282" spans="1:38" x14ac:dyDescent="0.25">
      <c r="A1282" s="1">
        <v>56534</v>
      </c>
      <c r="B1282" s="1">
        <v>769</v>
      </c>
      <c r="C1282" s="1">
        <v>0</v>
      </c>
      <c r="D1282" s="1">
        <v>1</v>
      </c>
      <c r="E1282" s="1">
        <v>35</v>
      </c>
      <c r="F1282" s="1">
        <v>691</v>
      </c>
      <c r="G1282" s="1">
        <v>7</v>
      </c>
      <c r="H1282" s="1">
        <v>61</v>
      </c>
      <c r="I1282" s="1">
        <v>10</v>
      </c>
      <c r="J1282" s="1">
        <v>0</v>
      </c>
      <c r="K1282" s="1">
        <v>46</v>
      </c>
      <c r="L1282" s="1">
        <v>4</v>
      </c>
      <c r="M1282" s="1">
        <v>10</v>
      </c>
      <c r="N1282" s="1">
        <v>4</v>
      </c>
      <c r="O1282" s="1">
        <v>7</v>
      </c>
      <c r="P1282" s="1">
        <v>8</v>
      </c>
      <c r="Q1282" s="1">
        <v>0</v>
      </c>
      <c r="R1282" s="1">
        <v>1</v>
      </c>
      <c r="S1282" s="1">
        <v>0</v>
      </c>
      <c r="T1282" s="1">
        <v>1</v>
      </c>
      <c r="U1282" s="1">
        <v>0</v>
      </c>
      <c r="V1282" s="1">
        <v>0</v>
      </c>
      <c r="W1282" s="1">
        <v>1</v>
      </c>
      <c r="X1282" s="1">
        <v>52</v>
      </c>
      <c r="Y1282" s="1">
        <v>2500</v>
      </c>
      <c r="Z1282" s="1">
        <v>0</v>
      </c>
      <c r="AA1282" s="1">
        <v>0</v>
      </c>
      <c r="AB1282" s="1">
        <v>0</v>
      </c>
      <c r="AC1282" s="1">
        <v>1</v>
      </c>
      <c r="AD1282" s="1">
        <v>0</v>
      </c>
      <c r="AE1282" s="1">
        <v>0</v>
      </c>
      <c r="AF1282" s="1">
        <v>1</v>
      </c>
      <c r="AG1282" s="1">
        <v>0</v>
      </c>
      <c r="AH1282" s="1">
        <v>0</v>
      </c>
      <c r="AI1282" s="1">
        <v>723</v>
      </c>
      <c r="AJ1282" s="2">
        <v>42349</v>
      </c>
      <c r="AL1282" t="str">
        <f t="shared" si="21"/>
        <v>769,0,1,35,691,7,61,10,0,46,4,10,4,7,8,0,1,0,1,0,0,1,52,2500,0,0,0,1,0,0,1,0,0,723,42349</v>
      </c>
    </row>
    <row r="1283" spans="1:38" x14ac:dyDescent="0.25">
      <c r="A1283" s="1">
        <v>23148</v>
      </c>
      <c r="B1283" s="1">
        <v>27</v>
      </c>
      <c r="C1283" s="1">
        <v>0</v>
      </c>
      <c r="D1283" s="1">
        <v>0</v>
      </c>
      <c r="E1283" s="1">
        <v>83</v>
      </c>
      <c r="F1283" s="1">
        <v>4</v>
      </c>
      <c r="G1283" s="1">
        <v>6</v>
      </c>
      <c r="H1283" s="1">
        <v>8</v>
      </c>
      <c r="I1283" s="1">
        <v>6</v>
      </c>
      <c r="J1283" s="1">
        <v>3</v>
      </c>
      <c r="K1283" s="1">
        <v>10</v>
      </c>
      <c r="L1283" s="1">
        <v>1</v>
      </c>
      <c r="M1283" s="1">
        <v>2</v>
      </c>
      <c r="N1283" s="1">
        <v>0</v>
      </c>
      <c r="O1283" s="1">
        <v>3</v>
      </c>
      <c r="P1283" s="1">
        <v>7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35</v>
      </c>
      <c r="Y1283" s="1">
        <v>2290</v>
      </c>
      <c r="Z1283" s="1">
        <v>0</v>
      </c>
      <c r="AA1283" s="1">
        <v>1</v>
      </c>
      <c r="AB1283" s="1">
        <v>0</v>
      </c>
      <c r="AC1283" s="1">
        <v>0</v>
      </c>
      <c r="AD1283" s="1">
        <v>0</v>
      </c>
      <c r="AE1283" s="1">
        <v>1</v>
      </c>
      <c r="AF1283" s="1">
        <v>0</v>
      </c>
      <c r="AG1283" s="1">
        <v>0</v>
      </c>
      <c r="AH1283" s="1">
        <v>0</v>
      </c>
      <c r="AI1283" s="1">
        <v>17</v>
      </c>
      <c r="AJ1283" s="2">
        <v>42559</v>
      </c>
      <c r="AL1283" t="str">
        <f t="shared" si="21"/>
        <v>27,0,0,83,4,6,8,6,3,10,1,2,0,3,7,0,0,0,0,0,0,0,35,2290,0,1,0,0,0,1,0,0,0,17,42559</v>
      </c>
    </row>
    <row r="1284" spans="1:38" x14ac:dyDescent="0.25">
      <c r="A1284" s="1">
        <v>44267</v>
      </c>
      <c r="B1284" s="1">
        <v>261</v>
      </c>
      <c r="C1284" s="1">
        <v>1</v>
      </c>
      <c r="D1284" s="1">
        <v>1</v>
      </c>
      <c r="E1284" s="1">
        <v>48</v>
      </c>
      <c r="F1284" s="1">
        <v>183</v>
      </c>
      <c r="G1284" s="1">
        <v>5</v>
      </c>
      <c r="H1284" s="1">
        <v>65</v>
      </c>
      <c r="I1284" s="1">
        <v>3</v>
      </c>
      <c r="J1284" s="1">
        <v>5</v>
      </c>
      <c r="K1284" s="1">
        <v>49</v>
      </c>
      <c r="L1284" s="1">
        <v>5</v>
      </c>
      <c r="M1284" s="1">
        <v>5</v>
      </c>
      <c r="N1284" s="1">
        <v>2</v>
      </c>
      <c r="O1284" s="1">
        <v>4</v>
      </c>
      <c r="P1284" s="1">
        <v>9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50</v>
      </c>
      <c r="Y1284" s="1">
        <v>2648</v>
      </c>
      <c r="Z1284" s="1">
        <v>1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1</v>
      </c>
      <c r="AG1284" s="1">
        <v>0</v>
      </c>
      <c r="AH1284" s="1">
        <v>0</v>
      </c>
      <c r="AI1284" s="1">
        <v>212</v>
      </c>
      <c r="AJ1284" s="2">
        <v>42201</v>
      </c>
      <c r="AL1284" t="str">
        <f t="shared" si="21"/>
        <v>261,1,1,48,183,5,65,3,5,49,5,5,2,4,9,0,0,0,0,0,0,0,50,2648,1,0,0,0,0,0,1,0,0,212,42201</v>
      </c>
    </row>
    <row r="1285" spans="1:38" x14ac:dyDescent="0.25">
      <c r="A1285" s="1">
        <v>71626</v>
      </c>
      <c r="B1285" s="1">
        <v>1233</v>
      </c>
      <c r="C1285" s="1">
        <v>0</v>
      </c>
      <c r="D1285" s="1">
        <v>0</v>
      </c>
      <c r="E1285" s="1">
        <v>94</v>
      </c>
      <c r="F1285" s="1">
        <v>546</v>
      </c>
      <c r="G1285" s="1">
        <v>72</v>
      </c>
      <c r="H1285" s="1">
        <v>376</v>
      </c>
      <c r="I1285" s="1">
        <v>94</v>
      </c>
      <c r="J1285" s="1">
        <v>145</v>
      </c>
      <c r="K1285" s="1">
        <v>72</v>
      </c>
      <c r="L1285" s="1">
        <v>1</v>
      </c>
      <c r="M1285" s="1">
        <v>5</v>
      </c>
      <c r="N1285" s="1">
        <v>5</v>
      </c>
      <c r="O1285" s="1">
        <v>8</v>
      </c>
      <c r="P1285" s="1">
        <v>3</v>
      </c>
      <c r="Q1285" s="1">
        <v>0</v>
      </c>
      <c r="R1285" s="1">
        <v>0</v>
      </c>
      <c r="S1285" s="1">
        <v>0</v>
      </c>
      <c r="T1285" s="1">
        <v>1</v>
      </c>
      <c r="U1285" s="1">
        <v>0</v>
      </c>
      <c r="V1285" s="1">
        <v>0</v>
      </c>
      <c r="W1285" s="1">
        <v>0</v>
      </c>
      <c r="X1285" s="1">
        <v>41</v>
      </c>
      <c r="Y1285" s="1">
        <v>2764</v>
      </c>
      <c r="Z1285" s="1">
        <v>0</v>
      </c>
      <c r="AA1285" s="1">
        <v>1</v>
      </c>
      <c r="AB1285" s="1">
        <v>0</v>
      </c>
      <c r="AC1285" s="1">
        <v>0</v>
      </c>
      <c r="AD1285" s="1">
        <v>0</v>
      </c>
      <c r="AE1285" s="1">
        <v>0</v>
      </c>
      <c r="AF1285" s="1">
        <v>1</v>
      </c>
      <c r="AG1285" s="1">
        <v>0</v>
      </c>
      <c r="AH1285" s="1">
        <v>0</v>
      </c>
      <c r="AI1285" s="1">
        <v>1161</v>
      </c>
      <c r="AJ1285" s="2">
        <v>42085</v>
      </c>
      <c r="AL1285" t="str">
        <f t="shared" si="21"/>
        <v>1233,0,0,94,546,72,376,94,145,72,1,5,5,8,3,0,0,0,1,0,0,0,41,2764,0,1,0,0,0,0,1,0,0,1161,42085</v>
      </c>
    </row>
    <row r="1286" spans="1:38" x14ac:dyDescent="0.25">
      <c r="A1286" s="1">
        <v>60894</v>
      </c>
      <c r="B1286" s="1">
        <v>778</v>
      </c>
      <c r="C1286" s="1">
        <v>0</v>
      </c>
      <c r="D1286" s="1">
        <v>1</v>
      </c>
      <c r="E1286" s="1">
        <v>61</v>
      </c>
      <c r="F1286" s="1">
        <v>606</v>
      </c>
      <c r="G1286" s="1">
        <v>7</v>
      </c>
      <c r="H1286" s="1">
        <v>155</v>
      </c>
      <c r="I1286" s="1">
        <v>10</v>
      </c>
      <c r="J1286" s="1">
        <v>0</v>
      </c>
      <c r="K1286" s="1">
        <v>54</v>
      </c>
      <c r="L1286" s="1">
        <v>5</v>
      </c>
      <c r="M1286" s="1">
        <v>10</v>
      </c>
      <c r="N1286" s="1">
        <v>3</v>
      </c>
      <c r="O1286" s="1">
        <v>8</v>
      </c>
      <c r="P1286" s="1">
        <v>7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54</v>
      </c>
      <c r="Y1286" s="1">
        <v>2525</v>
      </c>
      <c r="Z1286" s="1">
        <v>0</v>
      </c>
      <c r="AA1286" s="1">
        <v>0</v>
      </c>
      <c r="AB1286" s="1">
        <v>0</v>
      </c>
      <c r="AC1286" s="1">
        <v>1</v>
      </c>
      <c r="AD1286" s="1">
        <v>0</v>
      </c>
      <c r="AE1286" s="1">
        <v>0</v>
      </c>
      <c r="AF1286" s="1">
        <v>1</v>
      </c>
      <c r="AG1286" s="1">
        <v>0</v>
      </c>
      <c r="AH1286" s="1">
        <v>0</v>
      </c>
      <c r="AI1286" s="1">
        <v>724</v>
      </c>
      <c r="AJ1286" s="2">
        <v>42324</v>
      </c>
      <c r="AL1286" t="str">
        <f t="shared" si="21"/>
        <v>778,0,1,61,606,7,155,10,0,54,5,10,3,8,7,0,0,0,0,0,0,0,54,2525,0,0,0,1,0,0,1,0,0,724,42324</v>
      </c>
    </row>
    <row r="1287" spans="1:38" x14ac:dyDescent="0.25">
      <c r="A1287" s="1">
        <v>50200</v>
      </c>
      <c r="B1287" s="1">
        <v>337</v>
      </c>
      <c r="C1287" s="1">
        <v>1</v>
      </c>
      <c r="D1287" s="1">
        <v>1</v>
      </c>
      <c r="E1287" s="1">
        <v>70</v>
      </c>
      <c r="F1287" s="1">
        <v>266</v>
      </c>
      <c r="G1287" s="1">
        <v>6</v>
      </c>
      <c r="H1287" s="1">
        <v>51</v>
      </c>
      <c r="I1287" s="1">
        <v>8</v>
      </c>
      <c r="J1287" s="1">
        <v>6</v>
      </c>
      <c r="K1287" s="1">
        <v>64</v>
      </c>
      <c r="L1287" s="1">
        <v>6</v>
      </c>
      <c r="M1287" s="1">
        <v>7</v>
      </c>
      <c r="N1287" s="1">
        <v>1</v>
      </c>
      <c r="O1287" s="1">
        <v>5</v>
      </c>
      <c r="P1287" s="1">
        <v>8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44</v>
      </c>
      <c r="Y1287" s="1">
        <v>2611</v>
      </c>
      <c r="Z1287" s="1">
        <v>0</v>
      </c>
      <c r="AA1287" s="1">
        <v>0</v>
      </c>
      <c r="AB1287" s="1">
        <v>0</v>
      </c>
      <c r="AC1287" s="1">
        <v>1</v>
      </c>
      <c r="AD1287" s="1">
        <v>0</v>
      </c>
      <c r="AE1287" s="1">
        <v>0</v>
      </c>
      <c r="AF1287" s="1">
        <v>1</v>
      </c>
      <c r="AG1287" s="1">
        <v>0</v>
      </c>
      <c r="AH1287" s="1">
        <v>0</v>
      </c>
      <c r="AI1287" s="1">
        <v>273</v>
      </c>
      <c r="AJ1287" s="2">
        <v>42238</v>
      </c>
      <c r="AL1287" t="str">
        <f t="shared" si="21"/>
        <v>337,1,1,70,266,6,51,8,6,64,6,7,1,5,8,0,0,0,0,0,0,0,44,2611,0,0,0,1,0,0,1,0,0,273,42238</v>
      </c>
    </row>
    <row r="1288" spans="1:38" x14ac:dyDescent="0.25">
      <c r="A1288" s="1">
        <v>81051</v>
      </c>
      <c r="B1288" s="1">
        <v>1487</v>
      </c>
      <c r="C1288" s="1">
        <v>0</v>
      </c>
      <c r="D1288" s="1">
        <v>0</v>
      </c>
      <c r="E1288" s="1">
        <v>43</v>
      </c>
      <c r="F1288" s="1">
        <v>1142</v>
      </c>
      <c r="G1288" s="1">
        <v>29</v>
      </c>
      <c r="H1288" s="1">
        <v>249</v>
      </c>
      <c r="I1288" s="1">
        <v>38</v>
      </c>
      <c r="J1288" s="1">
        <v>29</v>
      </c>
      <c r="K1288" s="1">
        <v>14</v>
      </c>
      <c r="L1288" s="1">
        <v>1</v>
      </c>
      <c r="M1288" s="1">
        <v>5</v>
      </c>
      <c r="N1288" s="1">
        <v>5</v>
      </c>
      <c r="O1288" s="1">
        <v>12</v>
      </c>
      <c r="P1288" s="1">
        <v>2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  <c r="V1288" s="1">
        <v>0</v>
      </c>
      <c r="W1288" s="1">
        <v>0</v>
      </c>
      <c r="X1288" s="1">
        <v>55</v>
      </c>
      <c r="Y1288" s="1">
        <v>2196</v>
      </c>
      <c r="Z1288" s="1">
        <v>0</v>
      </c>
      <c r="AA1288" s="1">
        <v>1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1</v>
      </c>
      <c r="AI1288" s="1">
        <v>1473</v>
      </c>
      <c r="AJ1288" s="2">
        <v>42653</v>
      </c>
      <c r="AL1288" t="str">
        <f t="shared" si="21"/>
        <v>1487,0,0,43,1142,29,249,38,29,14,1,5,5,12,2,0,0,0,1,1,0,0,55,2196,0,1,0,0,0,0,0,0,1,1473,42653</v>
      </c>
    </row>
    <row r="1289" spans="1:38" x14ac:dyDescent="0.25">
      <c r="A1289" s="1">
        <v>96547</v>
      </c>
      <c r="B1289" s="1">
        <v>747</v>
      </c>
      <c r="C1289" s="1">
        <v>0</v>
      </c>
      <c r="D1289" s="1">
        <v>0</v>
      </c>
      <c r="E1289" s="1">
        <v>4</v>
      </c>
      <c r="F1289" s="1">
        <v>448</v>
      </c>
      <c r="G1289" s="1">
        <v>21</v>
      </c>
      <c r="H1289" s="1">
        <v>125</v>
      </c>
      <c r="I1289" s="1">
        <v>52</v>
      </c>
      <c r="J1289" s="1">
        <v>101</v>
      </c>
      <c r="K1289" s="1">
        <v>62</v>
      </c>
      <c r="L1289" s="1">
        <v>0</v>
      </c>
      <c r="M1289" s="1">
        <v>7</v>
      </c>
      <c r="N1289" s="1">
        <v>6</v>
      </c>
      <c r="O1289" s="1">
        <v>8</v>
      </c>
      <c r="P1289" s="1">
        <v>2</v>
      </c>
      <c r="Q1289" s="1">
        <v>1</v>
      </c>
      <c r="R1289" s="1">
        <v>0</v>
      </c>
      <c r="S1289" s="1">
        <v>1</v>
      </c>
      <c r="T1289" s="1">
        <v>0</v>
      </c>
      <c r="U1289" s="1">
        <v>1</v>
      </c>
      <c r="V1289" s="1">
        <v>0</v>
      </c>
      <c r="W1289" s="1">
        <v>1</v>
      </c>
      <c r="X1289" s="1">
        <v>40</v>
      </c>
      <c r="Y1289" s="1">
        <v>2196</v>
      </c>
      <c r="Z1289" s="1">
        <v>0</v>
      </c>
      <c r="AA1289" s="1">
        <v>1</v>
      </c>
      <c r="AB1289" s="1">
        <v>0</v>
      </c>
      <c r="AC1289" s="1">
        <v>0</v>
      </c>
      <c r="AD1289" s="1">
        <v>0</v>
      </c>
      <c r="AE1289" s="1">
        <v>1</v>
      </c>
      <c r="AF1289" s="1">
        <v>0</v>
      </c>
      <c r="AG1289" s="1">
        <v>0</v>
      </c>
      <c r="AH1289" s="1">
        <v>0</v>
      </c>
      <c r="AI1289" s="1">
        <v>685</v>
      </c>
      <c r="AJ1289" s="2">
        <v>42653</v>
      </c>
      <c r="AL1289" t="str">
        <f t="shared" si="21"/>
        <v>747,0,0,4,448,21,125,52,101,62,0,7,6,8,2,1,0,1,0,1,0,1,40,2196,0,1,0,0,0,1,0,0,0,685,42653</v>
      </c>
    </row>
    <row r="1290" spans="1:38" x14ac:dyDescent="0.25">
      <c r="A1290" s="1">
        <v>59868</v>
      </c>
      <c r="B1290" s="1">
        <v>1040</v>
      </c>
      <c r="C1290" s="1">
        <v>0</v>
      </c>
      <c r="D1290" s="1">
        <v>1</v>
      </c>
      <c r="E1290" s="1">
        <v>37</v>
      </c>
      <c r="F1290" s="1">
        <v>771</v>
      </c>
      <c r="G1290" s="1">
        <v>51</v>
      </c>
      <c r="H1290" s="1">
        <v>154</v>
      </c>
      <c r="I1290" s="1">
        <v>54</v>
      </c>
      <c r="J1290" s="1">
        <v>10</v>
      </c>
      <c r="K1290" s="1">
        <v>154</v>
      </c>
      <c r="L1290" s="1">
        <v>7</v>
      </c>
      <c r="M1290" s="1">
        <v>11</v>
      </c>
      <c r="N1290" s="1">
        <v>2</v>
      </c>
      <c r="O1290" s="1">
        <v>12</v>
      </c>
      <c r="P1290" s="1">
        <v>6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48</v>
      </c>
      <c r="Y1290" s="1">
        <v>2501</v>
      </c>
      <c r="Z1290" s="1">
        <v>0</v>
      </c>
      <c r="AA1290" s="1">
        <v>0</v>
      </c>
      <c r="AB1290" s="1">
        <v>0</v>
      </c>
      <c r="AC1290" s="1">
        <v>1</v>
      </c>
      <c r="AD1290" s="1">
        <v>0</v>
      </c>
      <c r="AE1290" s="1">
        <v>0</v>
      </c>
      <c r="AF1290" s="1">
        <v>1</v>
      </c>
      <c r="AG1290" s="1">
        <v>0</v>
      </c>
      <c r="AH1290" s="1">
        <v>0</v>
      </c>
      <c r="AI1290" s="1">
        <v>886</v>
      </c>
      <c r="AJ1290" s="2">
        <v>42348</v>
      </c>
      <c r="AL1290" t="str">
        <f t="shared" si="21"/>
        <v>1040,0,1,37,771,51,154,54,10,154,7,11,2,12,6,0,0,0,0,0,0,0,48,2501,0,0,0,1,0,0,1,0,0,886,42348</v>
      </c>
    </row>
    <row r="1291" spans="1:38" x14ac:dyDescent="0.25">
      <c r="A1291" s="1">
        <v>65695</v>
      </c>
      <c r="B1291" s="1">
        <v>650</v>
      </c>
      <c r="C1291" s="1">
        <v>0</v>
      </c>
      <c r="D1291" s="1">
        <v>1</v>
      </c>
      <c r="E1291" s="1">
        <v>50</v>
      </c>
      <c r="F1291" s="1">
        <v>371</v>
      </c>
      <c r="G1291" s="1">
        <v>32</v>
      </c>
      <c r="H1291" s="1">
        <v>189</v>
      </c>
      <c r="I1291" s="1">
        <v>0</v>
      </c>
      <c r="J1291" s="1">
        <v>58</v>
      </c>
      <c r="K1291" s="1">
        <v>6</v>
      </c>
      <c r="L1291" s="1">
        <v>2</v>
      </c>
      <c r="M1291" s="1">
        <v>5</v>
      </c>
      <c r="N1291" s="1">
        <v>4</v>
      </c>
      <c r="O1291" s="1">
        <v>10</v>
      </c>
      <c r="P1291" s="1">
        <v>4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60</v>
      </c>
      <c r="Y1291" s="1">
        <v>2308</v>
      </c>
      <c r="Z1291" s="1">
        <v>0</v>
      </c>
      <c r="AA1291" s="1">
        <v>1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1</v>
      </c>
      <c r="AI1291" s="1">
        <v>644</v>
      </c>
      <c r="AJ1291" s="2">
        <v>42541</v>
      </c>
      <c r="AL1291" t="str">
        <f t="shared" si="21"/>
        <v>650,0,1,50,371,32,189,0,58,6,2,5,4,10,4,0,0,0,0,0,0,0,60,2308,0,1,0,0,0,0,0,0,1,644,42541</v>
      </c>
    </row>
    <row r="1292" spans="1:38" x14ac:dyDescent="0.25">
      <c r="A1292" s="1">
        <v>64857</v>
      </c>
      <c r="B1292" s="1">
        <v>1497</v>
      </c>
      <c r="C1292" s="1">
        <v>0</v>
      </c>
      <c r="D1292" s="1">
        <v>0</v>
      </c>
      <c r="E1292" s="1">
        <v>78</v>
      </c>
      <c r="F1292" s="1">
        <v>556</v>
      </c>
      <c r="G1292" s="1">
        <v>14</v>
      </c>
      <c r="H1292" s="1">
        <v>717</v>
      </c>
      <c r="I1292" s="1">
        <v>210</v>
      </c>
      <c r="J1292" s="1">
        <v>0</v>
      </c>
      <c r="K1292" s="1">
        <v>43</v>
      </c>
      <c r="L1292" s="1">
        <v>1</v>
      </c>
      <c r="M1292" s="1">
        <v>7</v>
      </c>
      <c r="N1292" s="1">
        <v>5</v>
      </c>
      <c r="O1292" s="1">
        <v>10</v>
      </c>
      <c r="P1292" s="1">
        <v>4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64</v>
      </c>
      <c r="Y1292" s="1">
        <v>2742</v>
      </c>
      <c r="Z1292" s="1">
        <v>0</v>
      </c>
      <c r="AA1292" s="1">
        <v>0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0</v>
      </c>
      <c r="AI1292" s="1">
        <v>1454</v>
      </c>
      <c r="AJ1292" s="2">
        <v>42107</v>
      </c>
      <c r="AL1292" t="str">
        <f t="shared" si="21"/>
        <v>1497,0,0,78,556,14,717,210,0,43,1,7,5,10,4,0,0,0,0,0,0,0,64,2742,0,0,1,0,0,0,0,1,0,1454,42107</v>
      </c>
    </row>
    <row r="1293" spans="1:38" x14ac:dyDescent="0.25">
      <c r="A1293" s="1">
        <v>45143</v>
      </c>
      <c r="B1293" s="1">
        <v>297</v>
      </c>
      <c r="C1293" s="1">
        <v>0</v>
      </c>
      <c r="D1293" s="1">
        <v>1</v>
      </c>
      <c r="E1293" s="1">
        <v>74</v>
      </c>
      <c r="F1293" s="1">
        <v>202</v>
      </c>
      <c r="G1293" s="1">
        <v>5</v>
      </c>
      <c r="H1293" s="1">
        <v>74</v>
      </c>
      <c r="I1293" s="1">
        <v>11</v>
      </c>
      <c r="J1293" s="1">
        <v>5</v>
      </c>
      <c r="K1293" s="1">
        <v>14</v>
      </c>
      <c r="L1293" s="1">
        <v>3</v>
      </c>
      <c r="M1293" s="1">
        <v>6</v>
      </c>
      <c r="N1293" s="1">
        <v>1</v>
      </c>
      <c r="O1293" s="1">
        <v>5</v>
      </c>
      <c r="P1293" s="1">
        <v>7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55</v>
      </c>
      <c r="Y1293" s="1">
        <v>2466</v>
      </c>
      <c r="Z1293" s="1">
        <v>0</v>
      </c>
      <c r="AA1293" s="1">
        <v>0</v>
      </c>
      <c r="AB1293" s="1">
        <v>0</v>
      </c>
      <c r="AC1293" s="1">
        <v>1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  <c r="AI1293" s="1">
        <v>283</v>
      </c>
      <c r="AJ1293" s="2">
        <v>42383</v>
      </c>
      <c r="AL1293" t="str">
        <f t="shared" si="21"/>
        <v>297,0,1,74,202,5,74,11,5,14,3,6,1,5,7,0,0,0,0,0,0,0,55,2466,0,0,0,1,0,0,0,1,0,283,42383</v>
      </c>
    </row>
    <row r="1294" spans="1:38" x14ac:dyDescent="0.25">
      <c r="A1294" s="1">
        <v>74805</v>
      </c>
      <c r="B1294" s="1">
        <v>783</v>
      </c>
      <c r="C1294" s="1">
        <v>0</v>
      </c>
      <c r="D1294" s="1">
        <v>1</v>
      </c>
      <c r="E1294" s="1">
        <v>14</v>
      </c>
      <c r="F1294" s="1">
        <v>209</v>
      </c>
      <c r="G1294" s="1">
        <v>162</v>
      </c>
      <c r="H1294" s="1">
        <v>209</v>
      </c>
      <c r="I1294" s="1">
        <v>41</v>
      </c>
      <c r="J1294" s="1">
        <v>162</v>
      </c>
      <c r="K1294" s="1">
        <v>37</v>
      </c>
      <c r="L1294" s="1">
        <v>5</v>
      </c>
      <c r="M1294" s="1">
        <v>4</v>
      </c>
      <c r="N1294" s="1">
        <v>7</v>
      </c>
      <c r="O1294" s="1">
        <v>10</v>
      </c>
      <c r="P1294" s="1">
        <v>2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65</v>
      </c>
      <c r="Y1294" s="1">
        <v>2394</v>
      </c>
      <c r="Z1294" s="1">
        <v>0</v>
      </c>
      <c r="AA1294" s="1">
        <v>0</v>
      </c>
      <c r="AB1294" s="1">
        <v>0</v>
      </c>
      <c r="AC1294" s="1">
        <v>1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  <c r="AI1294" s="1">
        <v>746</v>
      </c>
      <c r="AJ1294" s="2">
        <v>42455</v>
      </c>
      <c r="AL1294" t="str">
        <f t="shared" si="21"/>
        <v>783,0,1,14,209,162,209,41,162,37,5,4,7,10,2,0,0,0,0,0,0,0,65,2394,0,0,0,1,0,1,0,0,0,746,42455</v>
      </c>
    </row>
    <row r="1295" spans="1:38" x14ac:dyDescent="0.25">
      <c r="A1295" s="1">
        <v>59060</v>
      </c>
      <c r="B1295" s="1">
        <v>262</v>
      </c>
      <c r="C1295" s="1">
        <v>1</v>
      </c>
      <c r="D1295" s="1">
        <v>0</v>
      </c>
      <c r="E1295" s="1">
        <v>77</v>
      </c>
      <c r="F1295" s="1">
        <v>35</v>
      </c>
      <c r="G1295" s="1">
        <v>40</v>
      </c>
      <c r="H1295" s="1">
        <v>111</v>
      </c>
      <c r="I1295" s="1">
        <v>36</v>
      </c>
      <c r="J1295" s="1">
        <v>40</v>
      </c>
      <c r="K1295" s="1">
        <v>12</v>
      </c>
      <c r="L1295" s="1">
        <v>3</v>
      </c>
      <c r="M1295" s="1">
        <v>3</v>
      </c>
      <c r="N1295" s="1">
        <v>1</v>
      </c>
      <c r="O1295" s="1">
        <v>7</v>
      </c>
      <c r="P1295" s="1">
        <v>4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31</v>
      </c>
      <c r="Y1295" s="1">
        <v>2328</v>
      </c>
      <c r="Z1295" s="1">
        <v>0</v>
      </c>
      <c r="AA1295" s="1">
        <v>1</v>
      </c>
      <c r="AB1295" s="1">
        <v>0</v>
      </c>
      <c r="AC1295" s="1">
        <v>0</v>
      </c>
      <c r="AD1295" s="1">
        <v>0</v>
      </c>
      <c r="AE1295" s="1">
        <v>1</v>
      </c>
      <c r="AF1295" s="1">
        <v>0</v>
      </c>
      <c r="AG1295" s="1">
        <v>0</v>
      </c>
      <c r="AH1295" s="1">
        <v>0</v>
      </c>
      <c r="AI1295" s="1">
        <v>250</v>
      </c>
      <c r="AJ1295" s="2">
        <v>42521</v>
      </c>
      <c r="AL1295" t="str">
        <f t="shared" si="21"/>
        <v>262,1,0,77,35,40,111,36,40,12,3,3,1,7,4,0,0,0,0,0,0,0,31,2328,0,1,0,0,0,1,0,0,0,250,42521</v>
      </c>
    </row>
    <row r="1296" spans="1:38" x14ac:dyDescent="0.25">
      <c r="A1296" s="1">
        <v>27238</v>
      </c>
      <c r="B1296" s="1">
        <v>54</v>
      </c>
      <c r="C1296" s="1">
        <v>1</v>
      </c>
      <c r="D1296" s="1">
        <v>1</v>
      </c>
      <c r="E1296" s="1">
        <v>39</v>
      </c>
      <c r="F1296" s="1">
        <v>37</v>
      </c>
      <c r="G1296" s="1">
        <v>0</v>
      </c>
      <c r="H1296" s="1">
        <v>17</v>
      </c>
      <c r="I1296" s="1">
        <v>0</v>
      </c>
      <c r="J1296" s="1">
        <v>0</v>
      </c>
      <c r="K1296" s="1">
        <v>3</v>
      </c>
      <c r="L1296" s="1">
        <v>3</v>
      </c>
      <c r="M1296" s="1">
        <v>3</v>
      </c>
      <c r="N1296" s="1">
        <v>0</v>
      </c>
      <c r="O1296" s="1">
        <v>3</v>
      </c>
      <c r="P1296" s="1">
        <v>9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58</v>
      </c>
      <c r="Y1296" s="1">
        <v>2594</v>
      </c>
      <c r="Z1296" s="1">
        <v>0</v>
      </c>
      <c r="AA1296" s="1">
        <v>0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1</v>
      </c>
      <c r="AI1296" s="1">
        <v>51</v>
      </c>
      <c r="AJ1296" s="2">
        <v>42255</v>
      </c>
      <c r="AL1296" t="str">
        <f t="shared" si="21"/>
        <v>54,1,1,39,37,0,17,0,0,3,3,3,0,3,9,0,0,0,0,0,0,0,58,2594,0,0,1,0,0,0,0,0,1,51,42255</v>
      </c>
    </row>
    <row r="1297" spans="1:38" x14ac:dyDescent="0.25">
      <c r="A1297" s="1">
        <v>47009</v>
      </c>
      <c r="B1297" s="1">
        <v>358</v>
      </c>
      <c r="C1297" s="1">
        <v>0</v>
      </c>
      <c r="D1297" s="1">
        <v>1</v>
      </c>
      <c r="E1297" s="1">
        <v>89</v>
      </c>
      <c r="F1297" s="1">
        <v>171</v>
      </c>
      <c r="G1297" s="1">
        <v>45</v>
      </c>
      <c r="H1297" s="1">
        <v>73</v>
      </c>
      <c r="I1297" s="1">
        <v>59</v>
      </c>
      <c r="J1297" s="1">
        <v>10</v>
      </c>
      <c r="K1297" s="1">
        <v>90</v>
      </c>
      <c r="L1297" s="1">
        <v>4</v>
      </c>
      <c r="M1297" s="1">
        <v>3</v>
      </c>
      <c r="N1297" s="1">
        <v>2</v>
      </c>
      <c r="O1297" s="1">
        <v>8</v>
      </c>
      <c r="P1297" s="1">
        <v>4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55</v>
      </c>
      <c r="Y1297" s="1">
        <v>2430</v>
      </c>
      <c r="Z1297" s="1">
        <v>0</v>
      </c>
      <c r="AA1297" s="1">
        <v>0</v>
      </c>
      <c r="AB1297" s="1">
        <v>0</v>
      </c>
      <c r="AC1297" s="1">
        <v>1</v>
      </c>
      <c r="AD1297" s="1">
        <v>0</v>
      </c>
      <c r="AE1297" s="1">
        <v>0</v>
      </c>
      <c r="AF1297" s="1">
        <v>1</v>
      </c>
      <c r="AG1297" s="1">
        <v>0</v>
      </c>
      <c r="AH1297" s="1">
        <v>0</v>
      </c>
      <c r="AI1297" s="1">
        <v>268</v>
      </c>
      <c r="AJ1297" s="2">
        <v>42419</v>
      </c>
      <c r="AL1297" t="str">
        <f t="shared" si="21"/>
        <v>358,0,1,89,171,45,73,59,10,90,4,3,2,8,4,0,0,0,0,0,0,0,55,2430,0,0,0,1,0,0,1,0,0,268,42419</v>
      </c>
    </row>
    <row r="1298" spans="1:38" x14ac:dyDescent="0.25">
      <c r="A1298" s="1">
        <v>46094</v>
      </c>
      <c r="B1298" s="1">
        <v>39</v>
      </c>
      <c r="C1298" s="1">
        <v>1</v>
      </c>
      <c r="D1298" s="1">
        <v>1</v>
      </c>
      <c r="E1298" s="1">
        <v>62</v>
      </c>
      <c r="F1298" s="1">
        <v>12</v>
      </c>
      <c r="G1298" s="1">
        <v>2</v>
      </c>
      <c r="H1298" s="1">
        <v>20</v>
      </c>
      <c r="I1298" s="1">
        <v>3</v>
      </c>
      <c r="J1298" s="1">
        <v>2</v>
      </c>
      <c r="K1298" s="1">
        <v>5</v>
      </c>
      <c r="L1298" s="1">
        <v>1</v>
      </c>
      <c r="M1298" s="1">
        <v>1</v>
      </c>
      <c r="N1298" s="1">
        <v>0</v>
      </c>
      <c r="O1298" s="1">
        <v>3</v>
      </c>
      <c r="P1298" s="1">
        <v>7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47</v>
      </c>
      <c r="Y1298" s="1">
        <v>2178</v>
      </c>
      <c r="Z1298" s="1">
        <v>0</v>
      </c>
      <c r="AA1298" s="1">
        <v>1</v>
      </c>
      <c r="AB1298" s="1">
        <v>0</v>
      </c>
      <c r="AC1298" s="1">
        <v>0</v>
      </c>
      <c r="AD1298" s="1">
        <v>0</v>
      </c>
      <c r="AE1298" s="1">
        <v>1</v>
      </c>
      <c r="AF1298" s="1">
        <v>0</v>
      </c>
      <c r="AG1298" s="1">
        <v>0</v>
      </c>
      <c r="AH1298" s="1">
        <v>0</v>
      </c>
      <c r="AI1298" s="1">
        <v>34</v>
      </c>
      <c r="AJ1298" s="2">
        <v>42671</v>
      </c>
      <c r="AL1298" t="str">
        <f t="shared" si="21"/>
        <v>39,1,1,62,12,2,20,3,2,5,1,1,0,3,7,0,0,0,0,0,0,0,47,2178,0,1,0,0,0,1,0,0,0,34,42671</v>
      </c>
    </row>
    <row r="1299" spans="1:38" x14ac:dyDescent="0.25">
      <c r="A1299" s="1">
        <v>40321</v>
      </c>
      <c r="B1299" s="1">
        <v>75</v>
      </c>
      <c r="C1299" s="1">
        <v>1</v>
      </c>
      <c r="D1299" s="1">
        <v>1</v>
      </c>
      <c r="E1299" s="1">
        <v>59</v>
      </c>
      <c r="F1299" s="1">
        <v>44</v>
      </c>
      <c r="G1299" s="1">
        <v>4</v>
      </c>
      <c r="H1299" s="1">
        <v>21</v>
      </c>
      <c r="I1299" s="1">
        <v>6</v>
      </c>
      <c r="J1299" s="1">
        <v>0</v>
      </c>
      <c r="K1299" s="1">
        <v>27</v>
      </c>
      <c r="L1299" s="1">
        <v>2</v>
      </c>
      <c r="M1299" s="1">
        <v>3</v>
      </c>
      <c r="N1299" s="1">
        <v>0</v>
      </c>
      <c r="O1299" s="1">
        <v>3</v>
      </c>
      <c r="P1299" s="1">
        <v>7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48</v>
      </c>
      <c r="Y1299" s="1">
        <v>2494</v>
      </c>
      <c r="Z1299" s="1">
        <v>0</v>
      </c>
      <c r="AA1299" s="1">
        <v>1</v>
      </c>
      <c r="AB1299" s="1">
        <v>0</v>
      </c>
      <c r="AC1299" s="1">
        <v>0</v>
      </c>
      <c r="AD1299" s="1">
        <v>0</v>
      </c>
      <c r="AE1299" s="1">
        <v>0</v>
      </c>
      <c r="AF1299" s="1">
        <v>1</v>
      </c>
      <c r="AG1299" s="1">
        <v>0</v>
      </c>
      <c r="AH1299" s="1">
        <v>0</v>
      </c>
      <c r="AI1299" s="1">
        <v>48</v>
      </c>
      <c r="AJ1299" s="2">
        <v>42355</v>
      </c>
      <c r="AL1299" t="str">
        <f t="shared" si="21"/>
        <v>75,1,1,59,44,4,21,6,0,27,2,3,0,3,7,0,0,0,0,0,0,0,48,2494,0,1,0,0,0,0,1,0,0,48,42355</v>
      </c>
    </row>
    <row r="1300" spans="1:38" x14ac:dyDescent="0.25">
      <c r="A1300" s="1">
        <v>37235</v>
      </c>
      <c r="B1300" s="1">
        <v>41</v>
      </c>
      <c r="C1300" s="1">
        <v>1</v>
      </c>
      <c r="D1300" s="1">
        <v>0</v>
      </c>
      <c r="E1300" s="1">
        <v>68</v>
      </c>
      <c r="F1300" s="1">
        <v>20</v>
      </c>
      <c r="G1300" s="1">
        <v>2</v>
      </c>
      <c r="H1300" s="1">
        <v>9</v>
      </c>
      <c r="I1300" s="1">
        <v>4</v>
      </c>
      <c r="J1300" s="1">
        <v>6</v>
      </c>
      <c r="K1300" s="1">
        <v>20</v>
      </c>
      <c r="L1300" s="1">
        <v>1</v>
      </c>
      <c r="M1300" s="1">
        <v>1</v>
      </c>
      <c r="N1300" s="1">
        <v>1</v>
      </c>
      <c r="O1300" s="1">
        <v>2</v>
      </c>
      <c r="P1300" s="1">
        <v>4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36</v>
      </c>
      <c r="Y1300" s="1">
        <v>2307</v>
      </c>
      <c r="Z1300" s="1">
        <v>0</v>
      </c>
      <c r="AA1300" s="1">
        <v>0</v>
      </c>
      <c r="AB1300" s="1">
        <v>0</v>
      </c>
      <c r="AC1300" s="1">
        <v>1</v>
      </c>
      <c r="AD1300" s="1">
        <v>0</v>
      </c>
      <c r="AE1300" s="1">
        <v>0</v>
      </c>
      <c r="AF1300" s="1">
        <v>1</v>
      </c>
      <c r="AG1300" s="1">
        <v>0</v>
      </c>
      <c r="AH1300" s="1">
        <v>0</v>
      </c>
      <c r="AI1300" s="1">
        <v>21</v>
      </c>
      <c r="AJ1300" s="2">
        <v>42542</v>
      </c>
      <c r="AL1300" t="str">
        <f t="shared" si="21"/>
        <v>41,1,0,68,20,2,9,4,6,20,1,1,1,2,4,0,0,0,0,0,0,0,36,2307,0,0,0,1,0,0,1,0,0,21,42542</v>
      </c>
    </row>
    <row r="1301" spans="1:38" x14ac:dyDescent="0.25">
      <c r="A1301" s="1">
        <v>81843</v>
      </c>
      <c r="B1301" s="1">
        <v>1505</v>
      </c>
      <c r="C1301" s="1">
        <v>0</v>
      </c>
      <c r="D1301" s="1">
        <v>0</v>
      </c>
      <c r="E1301" s="1">
        <v>13</v>
      </c>
      <c r="F1301" s="1">
        <v>779</v>
      </c>
      <c r="G1301" s="1">
        <v>86</v>
      </c>
      <c r="H1301" s="1">
        <v>537</v>
      </c>
      <c r="I1301" s="1">
        <v>34</v>
      </c>
      <c r="J1301" s="1">
        <v>69</v>
      </c>
      <c r="K1301" s="1">
        <v>138</v>
      </c>
      <c r="L1301" s="1">
        <v>1</v>
      </c>
      <c r="M1301" s="1">
        <v>5</v>
      </c>
      <c r="N1301" s="1">
        <v>9</v>
      </c>
      <c r="O1301" s="1">
        <v>12</v>
      </c>
      <c r="P1301" s="1">
        <v>3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60</v>
      </c>
      <c r="Y1301" s="1">
        <v>2592</v>
      </c>
      <c r="Z1301" s="1">
        <v>0</v>
      </c>
      <c r="AA1301" s="1">
        <v>1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1</v>
      </c>
      <c r="AH1301" s="1">
        <v>0</v>
      </c>
      <c r="AI1301" s="1">
        <v>1367</v>
      </c>
      <c r="AJ1301" s="2">
        <v>42257</v>
      </c>
      <c r="AL1301" t="str">
        <f t="shared" si="21"/>
        <v>1505,0,0,13,779,86,537,34,69,138,1,5,9,12,3,0,0,0,0,0,0,0,60,2592,0,1,0,0,0,0,0,1,0,1367,42257</v>
      </c>
    </row>
    <row r="1302" spans="1:38" x14ac:dyDescent="0.25">
      <c r="A1302" s="1">
        <v>46692</v>
      </c>
      <c r="B1302" s="1">
        <v>309</v>
      </c>
      <c r="C1302" s="1">
        <v>0</v>
      </c>
      <c r="D1302" s="1">
        <v>1</v>
      </c>
      <c r="E1302" s="1">
        <v>37</v>
      </c>
      <c r="F1302" s="1">
        <v>170</v>
      </c>
      <c r="G1302" s="1">
        <v>6</v>
      </c>
      <c r="H1302" s="1">
        <v>97</v>
      </c>
      <c r="I1302" s="1">
        <v>24</v>
      </c>
      <c r="J1302" s="1">
        <v>12</v>
      </c>
      <c r="K1302" s="1">
        <v>88</v>
      </c>
      <c r="L1302" s="1">
        <v>3</v>
      </c>
      <c r="M1302" s="1">
        <v>6</v>
      </c>
      <c r="N1302" s="1">
        <v>1</v>
      </c>
      <c r="O1302" s="1">
        <v>5</v>
      </c>
      <c r="P1302" s="1">
        <v>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62</v>
      </c>
      <c r="Y1302" s="1">
        <v>2547</v>
      </c>
      <c r="Z1302" s="1">
        <v>0</v>
      </c>
      <c r="AA1302" s="1">
        <v>0</v>
      </c>
      <c r="AB1302" s="1">
        <v>0</v>
      </c>
      <c r="AC1302" s="1">
        <v>1</v>
      </c>
      <c r="AD1302" s="1">
        <v>0</v>
      </c>
      <c r="AE1302" s="1">
        <v>0</v>
      </c>
      <c r="AF1302" s="1">
        <v>0</v>
      </c>
      <c r="AG1302" s="1">
        <v>1</v>
      </c>
      <c r="AH1302" s="1">
        <v>0</v>
      </c>
      <c r="AI1302" s="1">
        <v>221</v>
      </c>
      <c r="AJ1302" s="2">
        <v>42302</v>
      </c>
      <c r="AL1302" t="str">
        <f t="shared" si="21"/>
        <v>309,0,1,37,170,6,97,24,12,88,3,6,1,5,6,0,0,0,0,0,0,0,62,2547,0,0,0,1,0,0,0,1,0,221,42302</v>
      </c>
    </row>
    <row r="1303" spans="1:38" x14ac:dyDescent="0.25">
      <c r="A1303" s="1">
        <v>77382</v>
      </c>
      <c r="B1303" s="1">
        <v>987</v>
      </c>
      <c r="C1303" s="1">
        <v>0</v>
      </c>
      <c r="D1303" s="1">
        <v>1</v>
      </c>
      <c r="E1303" s="1">
        <v>36</v>
      </c>
      <c r="F1303" s="1">
        <v>491</v>
      </c>
      <c r="G1303" s="1">
        <v>48</v>
      </c>
      <c r="H1303" s="1">
        <v>231</v>
      </c>
      <c r="I1303" s="1">
        <v>112</v>
      </c>
      <c r="J1303" s="1">
        <v>105</v>
      </c>
      <c r="K1303" s="1">
        <v>134</v>
      </c>
      <c r="L1303" s="1">
        <v>2</v>
      </c>
      <c r="M1303" s="1">
        <v>5</v>
      </c>
      <c r="N1303" s="1">
        <v>7</v>
      </c>
      <c r="O1303" s="1">
        <v>12</v>
      </c>
      <c r="P1303" s="1">
        <v>1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V1303" s="1">
        <v>0</v>
      </c>
      <c r="W1303" s="1">
        <v>0</v>
      </c>
      <c r="X1303" s="1">
        <v>52</v>
      </c>
      <c r="Y1303" s="1">
        <v>2332</v>
      </c>
      <c r="Z1303" s="1">
        <v>0</v>
      </c>
      <c r="AA1303" s="1">
        <v>0</v>
      </c>
      <c r="AB1303" s="1">
        <v>0</v>
      </c>
      <c r="AC1303" s="1">
        <v>1</v>
      </c>
      <c r="AD1303" s="1">
        <v>0</v>
      </c>
      <c r="AE1303" s="1">
        <v>0</v>
      </c>
      <c r="AF1303" s="1">
        <v>1</v>
      </c>
      <c r="AG1303" s="1">
        <v>0</v>
      </c>
      <c r="AH1303" s="1">
        <v>0</v>
      </c>
      <c r="AI1303" s="1">
        <v>853</v>
      </c>
      <c r="AJ1303" s="2">
        <v>42517</v>
      </c>
      <c r="AL1303" t="str">
        <f t="shared" si="21"/>
        <v>987,0,1,36,491,48,231,112,105,134,2,5,7,12,1,0,0,0,0,1,0,0,52,2332,0,0,0,1,0,0,1,0,0,853,42517</v>
      </c>
    </row>
    <row r="1304" spans="1:38" x14ac:dyDescent="0.25">
      <c r="A1304" s="1">
        <v>60585</v>
      </c>
      <c r="B1304" s="1">
        <v>715</v>
      </c>
      <c r="C1304" s="1">
        <v>1</v>
      </c>
      <c r="D1304" s="1">
        <v>1</v>
      </c>
      <c r="E1304" s="1">
        <v>17</v>
      </c>
      <c r="F1304" s="1">
        <v>267</v>
      </c>
      <c r="G1304" s="1">
        <v>42</v>
      </c>
      <c r="H1304" s="1">
        <v>309</v>
      </c>
      <c r="I1304" s="1">
        <v>55</v>
      </c>
      <c r="J1304" s="1">
        <v>42</v>
      </c>
      <c r="K1304" s="1">
        <v>21</v>
      </c>
      <c r="L1304" s="1">
        <v>10</v>
      </c>
      <c r="M1304" s="1">
        <v>7</v>
      </c>
      <c r="N1304" s="1">
        <v>4</v>
      </c>
      <c r="O1304" s="1">
        <v>9</v>
      </c>
      <c r="P1304" s="1">
        <v>5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49</v>
      </c>
      <c r="Y1304" s="1">
        <v>2529</v>
      </c>
      <c r="Z1304" s="1">
        <v>0</v>
      </c>
      <c r="AA1304" s="1">
        <v>1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1</v>
      </c>
      <c r="AI1304" s="1">
        <v>694</v>
      </c>
      <c r="AJ1304" s="2">
        <v>42320</v>
      </c>
      <c r="AL1304" t="str">
        <f t="shared" si="21"/>
        <v>715,1,1,17,267,42,309,55,42,21,10,7,4,9,5,0,0,0,0,0,0,1,49,2529,0,1,0,0,0,0,0,0,1,694,42320</v>
      </c>
    </row>
    <row r="1305" spans="1:38" x14ac:dyDescent="0.25">
      <c r="A1305" s="1">
        <v>18393</v>
      </c>
      <c r="B1305" s="1">
        <v>46</v>
      </c>
      <c r="C1305" s="1">
        <v>1</v>
      </c>
      <c r="D1305" s="1">
        <v>0</v>
      </c>
      <c r="E1305" s="1">
        <v>2</v>
      </c>
      <c r="F1305" s="1">
        <v>7</v>
      </c>
      <c r="G1305" s="1">
        <v>10</v>
      </c>
      <c r="H1305" s="1">
        <v>13</v>
      </c>
      <c r="I1305" s="1">
        <v>16</v>
      </c>
      <c r="J1305" s="1">
        <v>0</v>
      </c>
      <c r="K1305" s="1">
        <v>4</v>
      </c>
      <c r="L1305" s="1">
        <v>2</v>
      </c>
      <c r="M1305" s="1">
        <v>3</v>
      </c>
      <c r="N1305" s="1">
        <v>0</v>
      </c>
      <c r="O1305" s="1">
        <v>3</v>
      </c>
      <c r="P1305" s="1">
        <v>8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46</v>
      </c>
      <c r="Y1305" s="1">
        <v>2251</v>
      </c>
      <c r="Z1305" s="1">
        <v>0</v>
      </c>
      <c r="AA1305" s="1">
        <v>1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42</v>
      </c>
      <c r="AJ1305" s="2">
        <v>42598</v>
      </c>
      <c r="AL1305" t="str">
        <f t="shared" si="21"/>
        <v>46,1,0,2,7,10,13,16,0,4,2,3,0,3,8,0,0,0,0,0,0,0,46,2251,0,1,0,0,0,0,0,0,0,42,42598</v>
      </c>
    </row>
    <row r="1306" spans="1:38" x14ac:dyDescent="0.25">
      <c r="A1306" s="1">
        <v>72828</v>
      </c>
      <c r="B1306" s="1">
        <v>1473</v>
      </c>
      <c r="C1306" s="1">
        <v>0</v>
      </c>
      <c r="D1306" s="1">
        <v>1</v>
      </c>
      <c r="E1306" s="1">
        <v>17</v>
      </c>
      <c r="F1306" s="1">
        <v>1205</v>
      </c>
      <c r="G1306" s="1">
        <v>0</v>
      </c>
      <c r="H1306" s="1">
        <v>235</v>
      </c>
      <c r="I1306" s="1">
        <v>19</v>
      </c>
      <c r="J1306" s="1">
        <v>14</v>
      </c>
      <c r="K1306" s="1">
        <v>205</v>
      </c>
      <c r="L1306" s="1">
        <v>6</v>
      </c>
      <c r="M1306" s="1">
        <v>6</v>
      </c>
      <c r="N1306" s="1">
        <v>3</v>
      </c>
      <c r="O1306" s="1">
        <v>13</v>
      </c>
      <c r="P1306" s="1">
        <v>7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58</v>
      </c>
      <c r="Y1306" s="1">
        <v>2659</v>
      </c>
      <c r="Z1306" s="1">
        <v>0</v>
      </c>
      <c r="AA1306" s="1">
        <v>1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1</v>
      </c>
      <c r="AH1306" s="1">
        <v>0</v>
      </c>
      <c r="AI1306" s="1">
        <v>1268</v>
      </c>
      <c r="AJ1306" s="2">
        <v>42190</v>
      </c>
      <c r="AL1306" t="str">
        <f t="shared" ref="AL1306:AL1369" si="22">_xlfn.TEXTJOIN(",",TRUE,B1306:AJ1306)</f>
        <v>1473,0,1,17,1205,0,235,19,14,205,6,6,3,13,7,0,0,0,0,0,0,0,58,2659,0,1,0,0,0,0,0,1,0,1268,42190</v>
      </c>
    </row>
    <row r="1307" spans="1:38" x14ac:dyDescent="0.25">
      <c r="A1307" s="1">
        <v>24711</v>
      </c>
      <c r="B1307" s="1">
        <v>51</v>
      </c>
      <c r="C1307" s="1">
        <v>0</v>
      </c>
      <c r="D1307" s="1">
        <v>0</v>
      </c>
      <c r="E1307" s="1">
        <v>86</v>
      </c>
      <c r="F1307" s="1">
        <v>10</v>
      </c>
      <c r="G1307" s="1">
        <v>7</v>
      </c>
      <c r="H1307" s="1">
        <v>25</v>
      </c>
      <c r="I1307" s="1">
        <v>6</v>
      </c>
      <c r="J1307" s="1">
        <v>3</v>
      </c>
      <c r="K1307" s="1">
        <v>7</v>
      </c>
      <c r="L1307" s="1">
        <v>1</v>
      </c>
      <c r="M1307" s="1">
        <v>3</v>
      </c>
      <c r="N1307" s="1">
        <v>0</v>
      </c>
      <c r="O1307" s="1">
        <v>3</v>
      </c>
      <c r="P1307" s="1">
        <v>7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38</v>
      </c>
      <c r="Y1307" s="1">
        <v>2231</v>
      </c>
      <c r="Z1307" s="1">
        <v>0</v>
      </c>
      <c r="AA1307" s="1">
        <v>1</v>
      </c>
      <c r="AB1307" s="1">
        <v>0</v>
      </c>
      <c r="AC1307" s="1">
        <v>0</v>
      </c>
      <c r="AD1307" s="1">
        <v>0</v>
      </c>
      <c r="AE1307" s="1">
        <v>0</v>
      </c>
      <c r="AF1307" s="1">
        <v>1</v>
      </c>
      <c r="AG1307" s="1">
        <v>0</v>
      </c>
      <c r="AH1307" s="1">
        <v>0</v>
      </c>
      <c r="AI1307" s="1">
        <v>44</v>
      </c>
      <c r="AJ1307" s="2">
        <v>42618</v>
      </c>
      <c r="AL1307" t="str">
        <f t="shared" si="22"/>
        <v>51,0,0,86,10,7,25,6,3,7,1,3,0,3,7,0,0,0,0,0,0,0,38,2231,0,1,0,0,0,0,1,0,0,44,42618</v>
      </c>
    </row>
    <row r="1308" spans="1:38" x14ac:dyDescent="0.25">
      <c r="A1308" s="1">
        <v>45503</v>
      </c>
      <c r="B1308" s="1">
        <v>152</v>
      </c>
      <c r="C1308" s="1">
        <v>1</v>
      </c>
      <c r="D1308" s="1">
        <v>0</v>
      </c>
      <c r="E1308" s="1">
        <v>54</v>
      </c>
      <c r="F1308" s="1">
        <v>97</v>
      </c>
      <c r="G1308" s="1">
        <v>4</v>
      </c>
      <c r="H1308" s="1">
        <v>44</v>
      </c>
      <c r="I1308" s="1">
        <v>6</v>
      </c>
      <c r="J1308" s="1">
        <v>1</v>
      </c>
      <c r="K1308" s="1">
        <v>18</v>
      </c>
      <c r="L1308" s="1">
        <v>1</v>
      </c>
      <c r="M1308" s="1">
        <v>3</v>
      </c>
      <c r="N1308" s="1">
        <v>1</v>
      </c>
      <c r="O1308" s="1">
        <v>4</v>
      </c>
      <c r="P1308" s="1">
        <v>5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45</v>
      </c>
      <c r="Y1308" s="1">
        <v>2436</v>
      </c>
      <c r="Z1308" s="1">
        <v>0</v>
      </c>
      <c r="AA1308" s="1">
        <v>1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1</v>
      </c>
      <c r="AI1308" s="1">
        <v>134</v>
      </c>
      <c r="AJ1308" s="2">
        <v>42413</v>
      </c>
      <c r="AL1308" t="str">
        <f t="shared" si="22"/>
        <v>152,1,0,54,97,4,44,6,1,18,1,3,1,4,5,0,0,0,0,0,0,0,45,2436,0,1,0,0,0,0,0,0,1,134,42413</v>
      </c>
    </row>
    <row r="1309" spans="1:38" x14ac:dyDescent="0.25">
      <c r="A1309" s="1">
        <v>6560</v>
      </c>
      <c r="B1309" s="1">
        <v>111</v>
      </c>
      <c r="C1309" s="1">
        <v>0</v>
      </c>
      <c r="D1309" s="1">
        <v>0</v>
      </c>
      <c r="E1309" s="1">
        <v>2</v>
      </c>
      <c r="F1309" s="1">
        <v>67</v>
      </c>
      <c r="G1309" s="1">
        <v>11</v>
      </c>
      <c r="H1309" s="1">
        <v>26</v>
      </c>
      <c r="I1309" s="1">
        <v>4</v>
      </c>
      <c r="J1309" s="1">
        <v>3</v>
      </c>
      <c r="K1309" s="1">
        <v>262</v>
      </c>
      <c r="L1309" s="1">
        <v>0</v>
      </c>
      <c r="M1309" s="1">
        <v>1</v>
      </c>
      <c r="N1309" s="1">
        <v>0</v>
      </c>
      <c r="O1309" s="1">
        <v>1</v>
      </c>
      <c r="P1309" s="1">
        <v>17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38</v>
      </c>
      <c r="Y1309" s="1">
        <v>2358</v>
      </c>
      <c r="Z1309" s="1">
        <v>0</v>
      </c>
      <c r="AA1309" s="1">
        <v>0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1</v>
      </c>
      <c r="AH1309" s="1">
        <v>0</v>
      </c>
      <c r="AI1309" s="1">
        <v>-151</v>
      </c>
      <c r="AJ1309" s="2">
        <v>42491</v>
      </c>
      <c r="AL1309" t="str">
        <f t="shared" si="22"/>
        <v>111,0,0,2,67,11,26,4,3,262,0,1,0,1,17,0,0,0,0,0,0,0,38,2358,0,0,1,0,0,0,0,1,0,-151,42491</v>
      </c>
    </row>
    <row r="1310" spans="1:38" x14ac:dyDescent="0.25">
      <c r="A1310" s="1">
        <v>86037</v>
      </c>
      <c r="B1310" s="1">
        <v>708</v>
      </c>
      <c r="C1310" s="1">
        <v>0</v>
      </c>
      <c r="D1310" s="1">
        <v>0</v>
      </c>
      <c r="E1310" s="1">
        <v>95</v>
      </c>
      <c r="F1310" s="1">
        <v>490</v>
      </c>
      <c r="G1310" s="1">
        <v>44</v>
      </c>
      <c r="H1310" s="1">
        <v>125</v>
      </c>
      <c r="I1310" s="1">
        <v>29</v>
      </c>
      <c r="J1310" s="1">
        <v>20</v>
      </c>
      <c r="K1310" s="1">
        <v>22</v>
      </c>
      <c r="L1310" s="1">
        <v>1</v>
      </c>
      <c r="M1310" s="1">
        <v>6</v>
      </c>
      <c r="N1310" s="1">
        <v>7</v>
      </c>
      <c r="O1310" s="1">
        <v>11</v>
      </c>
      <c r="P1310" s="1">
        <v>3</v>
      </c>
      <c r="Q1310" s="1">
        <v>0</v>
      </c>
      <c r="R1310" s="1">
        <v>0</v>
      </c>
      <c r="S1310" s="1">
        <v>0</v>
      </c>
      <c r="T1310" s="1">
        <v>1</v>
      </c>
      <c r="U1310" s="1">
        <v>1</v>
      </c>
      <c r="V1310" s="1">
        <v>0</v>
      </c>
      <c r="W1310" s="1">
        <v>1</v>
      </c>
      <c r="X1310" s="1">
        <v>29</v>
      </c>
      <c r="Y1310" s="1">
        <v>2702</v>
      </c>
      <c r="Z1310" s="1">
        <v>0</v>
      </c>
      <c r="AA1310" s="1">
        <v>0</v>
      </c>
      <c r="AB1310" s="1">
        <v>1</v>
      </c>
      <c r="AC1310" s="1">
        <v>0</v>
      </c>
      <c r="AD1310" s="1">
        <v>0</v>
      </c>
      <c r="AE1310" s="1">
        <v>0</v>
      </c>
      <c r="AF1310" s="1">
        <v>1</v>
      </c>
      <c r="AG1310" s="1">
        <v>0</v>
      </c>
      <c r="AH1310" s="1">
        <v>0</v>
      </c>
      <c r="AI1310" s="1">
        <v>686</v>
      </c>
      <c r="AJ1310" s="2">
        <v>42147</v>
      </c>
      <c r="AL1310" t="str">
        <f t="shared" si="22"/>
        <v>708,0,0,95,490,44,125,29,20,22,1,6,7,11,3,0,0,0,1,1,0,1,29,2702,0,0,1,0,0,0,1,0,0,686,42147</v>
      </c>
    </row>
    <row r="1311" spans="1:38" x14ac:dyDescent="0.25">
      <c r="A1311" s="1">
        <v>27244</v>
      </c>
      <c r="B1311" s="1">
        <v>55</v>
      </c>
      <c r="C1311" s="1">
        <v>1</v>
      </c>
      <c r="D1311" s="1">
        <v>0</v>
      </c>
      <c r="E1311" s="1">
        <v>84</v>
      </c>
      <c r="F1311" s="1">
        <v>6</v>
      </c>
      <c r="G1311" s="1">
        <v>5</v>
      </c>
      <c r="H1311" s="1">
        <v>17</v>
      </c>
      <c r="I1311" s="1">
        <v>3</v>
      </c>
      <c r="J1311" s="1">
        <v>24</v>
      </c>
      <c r="K1311" s="1">
        <v>46</v>
      </c>
      <c r="L1311" s="1">
        <v>2</v>
      </c>
      <c r="M1311" s="1">
        <v>2</v>
      </c>
      <c r="N1311" s="1">
        <v>2</v>
      </c>
      <c r="O1311" s="1">
        <v>2</v>
      </c>
      <c r="P1311" s="1">
        <v>7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41</v>
      </c>
      <c r="Y1311" s="1">
        <v>2273</v>
      </c>
      <c r="Z1311" s="1">
        <v>0</v>
      </c>
      <c r="AA1311" s="1">
        <v>1</v>
      </c>
      <c r="AB1311" s="1">
        <v>0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0</v>
      </c>
      <c r="AI1311" s="1">
        <v>9</v>
      </c>
      <c r="AJ1311" s="2">
        <v>42576</v>
      </c>
      <c r="AL1311" t="str">
        <f t="shared" si="22"/>
        <v>55,1,0,84,6,5,17,3,24,46,2,2,2,2,7,0,0,0,0,0,0,0,41,2273,0,1,0,0,0,0,1,0,0,9,42576</v>
      </c>
    </row>
    <row r="1312" spans="1:38" x14ac:dyDescent="0.25">
      <c r="A1312" s="1">
        <v>82017</v>
      </c>
      <c r="B1312" s="1">
        <v>706</v>
      </c>
      <c r="C1312" s="1">
        <v>0</v>
      </c>
      <c r="D1312" s="1">
        <v>0</v>
      </c>
      <c r="E1312" s="1">
        <v>58</v>
      </c>
      <c r="F1312" s="1">
        <v>184</v>
      </c>
      <c r="G1312" s="1">
        <v>23</v>
      </c>
      <c r="H1312" s="1">
        <v>446</v>
      </c>
      <c r="I1312" s="1">
        <v>30</v>
      </c>
      <c r="J1312" s="1">
        <v>23</v>
      </c>
      <c r="K1312" s="1">
        <v>23</v>
      </c>
      <c r="L1312" s="1">
        <v>1</v>
      </c>
      <c r="M1312" s="1">
        <v>5</v>
      </c>
      <c r="N1312" s="1">
        <v>4</v>
      </c>
      <c r="O1312" s="1">
        <v>7</v>
      </c>
      <c r="P1312" s="1">
        <v>2</v>
      </c>
      <c r="Q1312" s="1">
        <v>1</v>
      </c>
      <c r="R1312" s="1">
        <v>0</v>
      </c>
      <c r="S1312" s="1">
        <v>0</v>
      </c>
      <c r="T1312" s="1">
        <v>1</v>
      </c>
      <c r="U1312" s="1">
        <v>1</v>
      </c>
      <c r="V1312" s="1">
        <v>0</v>
      </c>
      <c r="W1312" s="1">
        <v>1</v>
      </c>
      <c r="X1312" s="1">
        <v>63</v>
      </c>
      <c r="Y1312" s="1">
        <v>2758</v>
      </c>
      <c r="Z1312" s="1">
        <v>0</v>
      </c>
      <c r="AA1312" s="1">
        <v>1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683</v>
      </c>
      <c r="AJ1312" s="2">
        <v>42091</v>
      </c>
      <c r="AL1312" t="str">
        <f t="shared" si="22"/>
        <v>706,0,0,58,184,23,446,30,23,23,1,5,4,7,2,1,0,0,1,1,0,1,63,2758,0,1,0,0,0,0,0,0,1,683,42091</v>
      </c>
    </row>
    <row r="1313" spans="1:38" x14ac:dyDescent="0.25">
      <c r="A1313" s="1">
        <v>71434</v>
      </c>
      <c r="B1313" s="1">
        <v>1232</v>
      </c>
      <c r="C1313" s="1">
        <v>0</v>
      </c>
      <c r="D1313" s="1">
        <v>1</v>
      </c>
      <c r="E1313" s="1">
        <v>4</v>
      </c>
      <c r="F1313" s="1">
        <v>711</v>
      </c>
      <c r="G1313" s="1">
        <v>36</v>
      </c>
      <c r="H1313" s="1">
        <v>217</v>
      </c>
      <c r="I1313" s="1">
        <v>172</v>
      </c>
      <c r="J1313" s="1">
        <v>96</v>
      </c>
      <c r="K1313" s="1">
        <v>168</v>
      </c>
      <c r="L1313" s="1">
        <v>3</v>
      </c>
      <c r="M1313" s="1">
        <v>7</v>
      </c>
      <c r="N1313" s="1">
        <v>4</v>
      </c>
      <c r="O1313" s="1">
        <v>7</v>
      </c>
      <c r="P1313" s="1">
        <v>4</v>
      </c>
      <c r="Q1313" s="1">
        <v>1</v>
      </c>
      <c r="R1313" s="1">
        <v>0</v>
      </c>
      <c r="S1313" s="1">
        <v>0</v>
      </c>
      <c r="T1313" s="1">
        <v>1</v>
      </c>
      <c r="U1313" s="1">
        <v>0</v>
      </c>
      <c r="V1313" s="1">
        <v>0</v>
      </c>
      <c r="W1313" s="1">
        <v>0</v>
      </c>
      <c r="X1313" s="1">
        <v>58</v>
      </c>
      <c r="Y1313" s="1">
        <v>2443</v>
      </c>
      <c r="Z1313" s="1">
        <v>0</v>
      </c>
      <c r="AA1313" s="1">
        <v>1</v>
      </c>
      <c r="AB1313" s="1">
        <v>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  <c r="AI1313" s="1">
        <v>1064</v>
      </c>
      <c r="AJ1313" s="2">
        <v>42406</v>
      </c>
      <c r="AL1313" t="str">
        <f t="shared" si="22"/>
        <v>1232,0,1,4,711,36,217,172,96,168,3,7,4,7,4,1,0,0,1,0,0,0,58,2443,0,1,0,0,0,0,1,0,0,1064,42406</v>
      </c>
    </row>
    <row r="1314" spans="1:38" x14ac:dyDescent="0.25">
      <c r="A1314" s="1">
        <v>90842</v>
      </c>
      <c r="B1314" s="1">
        <v>1331</v>
      </c>
      <c r="C1314" s="1">
        <v>0</v>
      </c>
      <c r="D1314" s="1">
        <v>0</v>
      </c>
      <c r="E1314" s="1">
        <v>57</v>
      </c>
      <c r="F1314" s="1">
        <v>774</v>
      </c>
      <c r="G1314" s="1">
        <v>70</v>
      </c>
      <c r="H1314" s="1">
        <v>118</v>
      </c>
      <c r="I1314" s="1">
        <v>182</v>
      </c>
      <c r="J1314" s="1">
        <v>187</v>
      </c>
      <c r="K1314" s="1">
        <v>93</v>
      </c>
      <c r="L1314" s="1">
        <v>1</v>
      </c>
      <c r="M1314" s="1">
        <v>4</v>
      </c>
      <c r="N1314" s="1">
        <v>9</v>
      </c>
      <c r="O1314" s="1">
        <v>13</v>
      </c>
      <c r="P1314" s="1">
        <v>1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72</v>
      </c>
      <c r="Y1314" s="1">
        <v>2494</v>
      </c>
      <c r="Z1314" s="1">
        <v>0</v>
      </c>
      <c r="AA1314" s="1">
        <v>0</v>
      </c>
      <c r="AB1314" s="1">
        <v>1</v>
      </c>
      <c r="AC1314" s="1">
        <v>0</v>
      </c>
      <c r="AD1314" s="1">
        <v>0</v>
      </c>
      <c r="AE1314" s="1">
        <v>0</v>
      </c>
      <c r="AF1314" s="1">
        <v>1</v>
      </c>
      <c r="AG1314" s="1">
        <v>0</v>
      </c>
      <c r="AH1314" s="1">
        <v>0</v>
      </c>
      <c r="AI1314" s="1">
        <v>1238</v>
      </c>
      <c r="AJ1314" s="2">
        <v>42355</v>
      </c>
      <c r="AL1314" t="str">
        <f t="shared" si="22"/>
        <v>1331,0,0,57,774,70,118,182,187,93,1,4,9,13,1,0,0,0,0,0,0,0,72,2494,0,0,1,0,0,0,1,0,0,1238,42355</v>
      </c>
    </row>
    <row r="1315" spans="1:38" x14ac:dyDescent="0.25">
      <c r="A1315" s="1">
        <v>81361</v>
      </c>
      <c r="B1315" s="1">
        <v>702</v>
      </c>
      <c r="C1315" s="1">
        <v>0</v>
      </c>
      <c r="D1315" s="1">
        <v>0</v>
      </c>
      <c r="E1315" s="1">
        <v>18</v>
      </c>
      <c r="F1315" s="1">
        <v>163</v>
      </c>
      <c r="G1315" s="1">
        <v>23</v>
      </c>
      <c r="H1315" s="1">
        <v>424</v>
      </c>
      <c r="I1315" s="1">
        <v>27</v>
      </c>
      <c r="J1315" s="1">
        <v>65</v>
      </c>
      <c r="K1315" s="1">
        <v>76</v>
      </c>
      <c r="L1315" s="1">
        <v>1</v>
      </c>
      <c r="M1315" s="1">
        <v>3</v>
      </c>
      <c r="N1315" s="1">
        <v>10</v>
      </c>
      <c r="O1315" s="1">
        <v>13</v>
      </c>
      <c r="P1315" s="1">
        <v>1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33</v>
      </c>
      <c r="Y1315" s="1">
        <v>2283</v>
      </c>
      <c r="Z1315" s="1">
        <v>1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1</v>
      </c>
      <c r="AG1315" s="1">
        <v>0</v>
      </c>
      <c r="AH1315" s="1">
        <v>0</v>
      </c>
      <c r="AI1315" s="1">
        <v>626</v>
      </c>
      <c r="AJ1315" s="2">
        <v>42566</v>
      </c>
      <c r="AL1315" t="str">
        <f t="shared" si="22"/>
        <v>702,0,0,18,163,23,424,27,65,76,1,3,10,13,1,0,0,0,0,0,0,1,33,2283,1,0,0,0,0,0,1,0,0,626,42566</v>
      </c>
    </row>
    <row r="1316" spans="1:38" x14ac:dyDescent="0.25">
      <c r="A1316" s="1">
        <v>51948</v>
      </c>
      <c r="B1316" s="1">
        <v>270</v>
      </c>
      <c r="C1316" s="1">
        <v>0</v>
      </c>
      <c r="D1316" s="1">
        <v>1</v>
      </c>
      <c r="E1316" s="1">
        <v>51</v>
      </c>
      <c r="F1316" s="1">
        <v>82</v>
      </c>
      <c r="G1316" s="1">
        <v>33</v>
      </c>
      <c r="H1316" s="1">
        <v>54</v>
      </c>
      <c r="I1316" s="1">
        <v>71</v>
      </c>
      <c r="J1316" s="1">
        <v>30</v>
      </c>
      <c r="K1316" s="1">
        <v>41</v>
      </c>
      <c r="L1316" s="1">
        <v>2</v>
      </c>
      <c r="M1316" s="1">
        <v>5</v>
      </c>
      <c r="N1316" s="1">
        <v>2</v>
      </c>
      <c r="O1316" s="1">
        <v>4</v>
      </c>
      <c r="P1316" s="1">
        <v>5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45</v>
      </c>
      <c r="Y1316" s="1">
        <v>2444</v>
      </c>
      <c r="Z1316" s="1">
        <v>0</v>
      </c>
      <c r="AA1316" s="1">
        <v>1</v>
      </c>
      <c r="AB1316" s="1">
        <v>0</v>
      </c>
      <c r="AC1316" s="1">
        <v>0</v>
      </c>
      <c r="AD1316" s="1">
        <v>0</v>
      </c>
      <c r="AE1316" s="1">
        <v>0</v>
      </c>
      <c r="AF1316" s="1">
        <v>1</v>
      </c>
      <c r="AG1316" s="1">
        <v>0</v>
      </c>
      <c r="AH1316" s="1">
        <v>0</v>
      </c>
      <c r="AI1316" s="1">
        <v>229</v>
      </c>
      <c r="AJ1316" s="2">
        <v>42405</v>
      </c>
      <c r="AL1316" t="str">
        <f t="shared" si="22"/>
        <v>270,0,1,51,82,33,54,71,30,41,2,5,2,4,5,0,0,0,0,0,0,0,45,2444,0,1,0,0,0,0,1,0,0,229,42405</v>
      </c>
    </row>
    <row r="1317" spans="1:38" x14ac:dyDescent="0.25">
      <c r="A1317" s="1">
        <v>71853</v>
      </c>
      <c r="B1317" s="1">
        <v>1117</v>
      </c>
      <c r="C1317" s="1">
        <v>0</v>
      </c>
      <c r="D1317" s="1">
        <v>0</v>
      </c>
      <c r="E1317" s="1">
        <v>29</v>
      </c>
      <c r="F1317" s="1">
        <v>358</v>
      </c>
      <c r="G1317" s="1">
        <v>108</v>
      </c>
      <c r="H1317" s="1">
        <v>413</v>
      </c>
      <c r="I1317" s="1">
        <v>141</v>
      </c>
      <c r="J1317" s="1">
        <v>97</v>
      </c>
      <c r="K1317" s="1">
        <v>32</v>
      </c>
      <c r="L1317" s="1">
        <v>1</v>
      </c>
      <c r="M1317" s="1">
        <v>2</v>
      </c>
      <c r="N1317" s="1">
        <v>8</v>
      </c>
      <c r="O1317" s="1">
        <v>6</v>
      </c>
      <c r="P1317" s="1">
        <v>1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38</v>
      </c>
      <c r="Y1317" s="1">
        <v>2576</v>
      </c>
      <c r="Z1317" s="1">
        <v>0</v>
      </c>
      <c r="AA1317" s="1">
        <v>0</v>
      </c>
      <c r="AB1317" s="1">
        <v>0</v>
      </c>
      <c r="AC1317" s="1">
        <v>1</v>
      </c>
      <c r="AD1317" s="1">
        <v>0</v>
      </c>
      <c r="AE1317" s="1">
        <v>0</v>
      </c>
      <c r="AF1317" s="1">
        <v>1</v>
      </c>
      <c r="AG1317" s="1">
        <v>0</v>
      </c>
      <c r="AH1317" s="1">
        <v>0</v>
      </c>
      <c r="AI1317" s="1">
        <v>1085</v>
      </c>
      <c r="AJ1317" s="2">
        <v>42273</v>
      </c>
      <c r="AL1317" t="str">
        <f t="shared" si="22"/>
        <v>1117,0,0,29,358,108,413,141,97,32,1,2,8,6,1,0,0,0,0,0,0,0,38,2576,0,0,0,1,0,0,1,0,0,1085,42273</v>
      </c>
    </row>
    <row r="1318" spans="1:38" x14ac:dyDescent="0.25">
      <c r="A1318" s="1">
        <v>35876</v>
      </c>
      <c r="B1318" s="1">
        <v>115</v>
      </c>
      <c r="C1318" s="1">
        <v>0</v>
      </c>
      <c r="D1318" s="1">
        <v>0</v>
      </c>
      <c r="E1318" s="1">
        <v>13</v>
      </c>
      <c r="F1318" s="1">
        <v>66</v>
      </c>
      <c r="G1318" s="1">
        <v>2</v>
      </c>
      <c r="H1318" s="1">
        <v>40</v>
      </c>
      <c r="I1318" s="1">
        <v>4</v>
      </c>
      <c r="J1318" s="1">
        <v>3</v>
      </c>
      <c r="K1318" s="1">
        <v>14</v>
      </c>
      <c r="L1318" s="1">
        <v>1</v>
      </c>
      <c r="M1318" s="1">
        <v>3</v>
      </c>
      <c r="N1318" s="1">
        <v>1</v>
      </c>
      <c r="O1318" s="1">
        <v>3</v>
      </c>
      <c r="P1318" s="1">
        <v>6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37</v>
      </c>
      <c r="Y1318" s="1">
        <v>2229</v>
      </c>
      <c r="Z1318" s="1">
        <v>0</v>
      </c>
      <c r="AA1318" s="1">
        <v>1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1</v>
      </c>
      <c r="AH1318" s="1">
        <v>0</v>
      </c>
      <c r="AI1318" s="1">
        <v>101</v>
      </c>
      <c r="AJ1318" s="2">
        <v>42620</v>
      </c>
      <c r="AL1318" t="str">
        <f t="shared" si="22"/>
        <v>115,0,0,13,66,2,40,4,3,14,1,3,1,3,6,0,0,0,0,0,0,0,37,2229,0,1,0,0,0,0,0,1,0,101,42620</v>
      </c>
    </row>
    <row r="1319" spans="1:38" x14ac:dyDescent="0.25">
      <c r="A1319" s="1">
        <v>40049</v>
      </c>
      <c r="B1319" s="1">
        <v>29</v>
      </c>
      <c r="C1319" s="1">
        <v>0</v>
      </c>
      <c r="D1319" s="1">
        <v>1</v>
      </c>
      <c r="E1319" s="1">
        <v>23</v>
      </c>
      <c r="F1319" s="1">
        <v>13</v>
      </c>
      <c r="G1319" s="1">
        <v>6</v>
      </c>
      <c r="H1319" s="1">
        <v>7</v>
      </c>
      <c r="I1319" s="1">
        <v>0</v>
      </c>
      <c r="J1319" s="1">
        <v>3</v>
      </c>
      <c r="K1319" s="1">
        <v>3</v>
      </c>
      <c r="L1319" s="1">
        <v>1</v>
      </c>
      <c r="M1319" s="1">
        <v>1</v>
      </c>
      <c r="N1319" s="1">
        <v>0</v>
      </c>
      <c r="O1319" s="1">
        <v>3</v>
      </c>
      <c r="P1319" s="1">
        <v>6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68</v>
      </c>
      <c r="Y1319" s="1">
        <v>2415</v>
      </c>
      <c r="Z1319" s="1">
        <v>0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1</v>
      </c>
      <c r="AG1319" s="1">
        <v>0</v>
      </c>
      <c r="AH1319" s="1">
        <v>0</v>
      </c>
      <c r="AI1319" s="1">
        <v>26</v>
      </c>
      <c r="AJ1319" s="2">
        <v>42434</v>
      </c>
      <c r="AL1319" t="str">
        <f t="shared" si="22"/>
        <v>29,0,1,23,13,6,7,0,3,3,1,1,0,3,6,0,0,0,0,0,0,0,68,2415,0,0,0,0,1,0,1,0,0,26,42434</v>
      </c>
    </row>
    <row r="1320" spans="1:38" x14ac:dyDescent="0.25">
      <c r="A1320" s="1">
        <v>64090</v>
      </c>
      <c r="B1320" s="1">
        <v>662</v>
      </c>
      <c r="C1320" s="1">
        <v>0</v>
      </c>
      <c r="D1320" s="1">
        <v>1</v>
      </c>
      <c r="E1320" s="1">
        <v>8</v>
      </c>
      <c r="F1320" s="1">
        <v>316</v>
      </c>
      <c r="G1320" s="1">
        <v>58</v>
      </c>
      <c r="H1320" s="1">
        <v>161</v>
      </c>
      <c r="I1320" s="1">
        <v>76</v>
      </c>
      <c r="J1320" s="1">
        <v>51</v>
      </c>
      <c r="K1320" s="1">
        <v>135</v>
      </c>
      <c r="L1320" s="1">
        <v>1</v>
      </c>
      <c r="M1320" s="1">
        <v>6</v>
      </c>
      <c r="N1320" s="1">
        <v>9</v>
      </c>
      <c r="O1320" s="1">
        <v>4</v>
      </c>
      <c r="P1320" s="1">
        <v>5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64</v>
      </c>
      <c r="Y1320" s="1">
        <v>2485</v>
      </c>
      <c r="Z1320" s="1">
        <v>0</v>
      </c>
      <c r="AA1320" s="1">
        <v>0</v>
      </c>
      <c r="AB1320" s="1">
        <v>0</v>
      </c>
      <c r="AC1320" s="1">
        <v>1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527</v>
      </c>
      <c r="AJ1320" s="2">
        <v>42364</v>
      </c>
      <c r="AL1320" t="str">
        <f t="shared" si="22"/>
        <v>662,0,1,8,316,58,161,76,51,135,1,6,9,4,5,0,0,0,0,0,0,1,64,2485,0,0,0,1,0,0,1,0,0,527,42364</v>
      </c>
    </row>
    <row r="1321" spans="1:38" x14ac:dyDescent="0.25">
      <c r="A1321" s="1">
        <v>50127</v>
      </c>
      <c r="B1321" s="1">
        <v>305</v>
      </c>
      <c r="C1321" s="1">
        <v>0</v>
      </c>
      <c r="D1321" s="1">
        <v>1</v>
      </c>
      <c r="E1321" s="1">
        <v>88</v>
      </c>
      <c r="F1321" s="1">
        <v>274</v>
      </c>
      <c r="G1321" s="1">
        <v>0</v>
      </c>
      <c r="H1321" s="1">
        <v>21</v>
      </c>
      <c r="I1321" s="1">
        <v>4</v>
      </c>
      <c r="J1321" s="1">
        <v>6</v>
      </c>
      <c r="K1321" s="1">
        <v>15</v>
      </c>
      <c r="L1321" s="1">
        <v>1</v>
      </c>
      <c r="M1321" s="1">
        <v>5</v>
      </c>
      <c r="N1321" s="1">
        <v>1</v>
      </c>
      <c r="O1321" s="1">
        <v>6</v>
      </c>
      <c r="P1321" s="1">
        <v>6</v>
      </c>
      <c r="Q1321" s="1">
        <v>0</v>
      </c>
      <c r="R1321" s="1">
        <v>0</v>
      </c>
      <c r="S1321" s="1">
        <v>0</v>
      </c>
      <c r="T1321" s="1">
        <v>1</v>
      </c>
      <c r="U1321" s="1">
        <v>0</v>
      </c>
      <c r="V1321" s="1">
        <v>0</v>
      </c>
      <c r="W1321" s="1">
        <v>0</v>
      </c>
      <c r="X1321" s="1">
        <v>58</v>
      </c>
      <c r="Y1321" s="1">
        <v>2190</v>
      </c>
      <c r="Z1321" s="1">
        <v>0</v>
      </c>
      <c r="AA1321" s="1">
        <v>0</v>
      </c>
      <c r="AB1321" s="1">
        <v>0</v>
      </c>
      <c r="AC1321" s="1">
        <v>1</v>
      </c>
      <c r="AD1321" s="1">
        <v>0</v>
      </c>
      <c r="AE1321" s="1">
        <v>0</v>
      </c>
      <c r="AF1321" s="1">
        <v>1</v>
      </c>
      <c r="AG1321" s="1">
        <v>0</v>
      </c>
      <c r="AH1321" s="1">
        <v>0</v>
      </c>
      <c r="AI1321" s="1">
        <v>290</v>
      </c>
      <c r="AJ1321" s="2">
        <v>42659</v>
      </c>
      <c r="AL1321" t="str">
        <f t="shared" si="22"/>
        <v>305,0,1,88,274,0,21,4,6,15,1,5,1,6,6,0,0,0,1,0,0,0,58,2190,0,0,0,1,0,0,1,0,0,290,42659</v>
      </c>
    </row>
    <row r="1322" spans="1:38" x14ac:dyDescent="0.25">
      <c r="A1322" s="1">
        <v>43263</v>
      </c>
      <c r="B1322" s="1">
        <v>339</v>
      </c>
      <c r="C1322" s="1">
        <v>0</v>
      </c>
      <c r="D1322" s="1">
        <v>1</v>
      </c>
      <c r="E1322" s="1">
        <v>2</v>
      </c>
      <c r="F1322" s="1">
        <v>262</v>
      </c>
      <c r="G1322" s="1">
        <v>6</v>
      </c>
      <c r="H1322" s="1">
        <v>61</v>
      </c>
      <c r="I1322" s="1">
        <v>0</v>
      </c>
      <c r="J1322" s="1">
        <v>10</v>
      </c>
      <c r="K1322" s="1">
        <v>102</v>
      </c>
      <c r="L1322" s="1">
        <v>3</v>
      </c>
      <c r="M1322" s="1">
        <v>5</v>
      </c>
      <c r="N1322" s="1">
        <v>2</v>
      </c>
      <c r="O1322" s="1">
        <v>6</v>
      </c>
      <c r="P1322" s="1">
        <v>5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43</v>
      </c>
      <c r="Y1322" s="1">
        <v>2744</v>
      </c>
      <c r="Z1322" s="1">
        <v>0</v>
      </c>
      <c r="AA1322" s="1">
        <v>1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1</v>
      </c>
      <c r="AH1322" s="1">
        <v>0</v>
      </c>
      <c r="AI1322" s="1">
        <v>237</v>
      </c>
      <c r="AJ1322" s="2">
        <v>42105</v>
      </c>
      <c r="AL1322" t="str">
        <f t="shared" si="22"/>
        <v>339,0,1,2,262,6,61,0,10,102,3,5,2,6,5,0,0,0,0,0,0,0,43,2744,0,1,0,0,0,0,0,1,0,237,42105</v>
      </c>
    </row>
    <row r="1323" spans="1:38" x14ac:dyDescent="0.25">
      <c r="A1323" s="1">
        <v>53378</v>
      </c>
      <c r="B1323" s="1">
        <v>661</v>
      </c>
      <c r="C1323" s="1">
        <v>1</v>
      </c>
      <c r="D1323" s="1">
        <v>1</v>
      </c>
      <c r="E1323" s="1">
        <v>41</v>
      </c>
      <c r="F1323" s="1">
        <v>489</v>
      </c>
      <c r="G1323" s="1">
        <v>6</v>
      </c>
      <c r="H1323" s="1">
        <v>152</v>
      </c>
      <c r="I1323" s="1">
        <v>8</v>
      </c>
      <c r="J1323" s="1">
        <v>6</v>
      </c>
      <c r="K1323" s="1">
        <v>132</v>
      </c>
      <c r="L1323" s="1">
        <v>10</v>
      </c>
      <c r="M1323" s="1">
        <v>9</v>
      </c>
      <c r="N1323" s="1">
        <v>4</v>
      </c>
      <c r="O1323" s="1">
        <v>6</v>
      </c>
      <c r="P1323" s="1">
        <v>8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57</v>
      </c>
      <c r="Y1323" s="1">
        <v>2802</v>
      </c>
      <c r="Z1323" s="1">
        <v>0</v>
      </c>
      <c r="AA1323" s="1">
        <v>1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  <c r="AI1323" s="1">
        <v>529</v>
      </c>
      <c r="AJ1323" s="2">
        <v>42047</v>
      </c>
      <c r="AL1323" t="str">
        <f t="shared" si="22"/>
        <v>661,1,1,41,489,6,152,8,6,132,10,9,4,6,8,0,0,0,0,0,0,1,57,2802,0,1,0,0,0,0,0,0,1,529,42047</v>
      </c>
    </row>
    <row r="1324" spans="1:38" x14ac:dyDescent="0.25">
      <c r="A1324" s="1">
        <v>18929</v>
      </c>
      <c r="B1324" s="1">
        <v>67</v>
      </c>
      <c r="C1324" s="1">
        <v>0</v>
      </c>
      <c r="D1324" s="1">
        <v>0</v>
      </c>
      <c r="E1324" s="1">
        <v>15</v>
      </c>
      <c r="F1324" s="1">
        <v>32</v>
      </c>
      <c r="G1324" s="1">
        <v>0</v>
      </c>
      <c r="H1324" s="1">
        <v>8</v>
      </c>
      <c r="I1324" s="1">
        <v>23</v>
      </c>
      <c r="J1324" s="1">
        <v>4</v>
      </c>
      <c r="K1324" s="1">
        <v>18</v>
      </c>
      <c r="L1324" s="1">
        <v>1</v>
      </c>
      <c r="M1324" s="1">
        <v>1</v>
      </c>
      <c r="N1324" s="1">
        <v>0</v>
      </c>
      <c r="O1324" s="1">
        <v>4</v>
      </c>
      <c r="P1324" s="1">
        <v>6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30</v>
      </c>
      <c r="Y1324" s="1">
        <v>2657</v>
      </c>
      <c r="Z1324" s="1">
        <v>0</v>
      </c>
      <c r="AA1324" s="1">
        <v>1</v>
      </c>
      <c r="AB1324" s="1">
        <v>0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49</v>
      </c>
      <c r="AJ1324" s="2">
        <v>42192</v>
      </c>
      <c r="AL1324" t="str">
        <f t="shared" si="22"/>
        <v>67,0,0,15,32,0,8,23,4,18,1,1,0,4,6,0,0,0,0,0,0,0,30,2657,0,1,0,0,0,0,1,0,0,49,42192</v>
      </c>
    </row>
    <row r="1325" spans="1:38" x14ac:dyDescent="0.25">
      <c r="A1325" s="1">
        <v>24367</v>
      </c>
      <c r="B1325" s="1">
        <v>19</v>
      </c>
      <c r="C1325" s="1">
        <v>1</v>
      </c>
      <c r="D1325" s="1">
        <v>0</v>
      </c>
      <c r="E1325" s="1">
        <v>58</v>
      </c>
      <c r="F1325" s="1">
        <v>2</v>
      </c>
      <c r="G1325" s="1">
        <v>4</v>
      </c>
      <c r="H1325" s="1">
        <v>2</v>
      </c>
      <c r="I1325" s="1">
        <v>0</v>
      </c>
      <c r="J1325" s="1">
        <v>11</v>
      </c>
      <c r="K1325" s="1">
        <v>5</v>
      </c>
      <c r="L1325" s="1">
        <v>1</v>
      </c>
      <c r="M1325" s="1">
        <v>1</v>
      </c>
      <c r="N1325" s="1">
        <v>0</v>
      </c>
      <c r="O1325" s="1">
        <v>2</v>
      </c>
      <c r="P1325" s="1">
        <v>9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38</v>
      </c>
      <c r="Y1325" s="1">
        <v>2625</v>
      </c>
      <c r="Z1325" s="1">
        <v>0</v>
      </c>
      <c r="AA1325" s="1">
        <v>0</v>
      </c>
      <c r="AB1325" s="1">
        <v>1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14</v>
      </c>
      <c r="AJ1325" s="2">
        <v>42224</v>
      </c>
      <c r="AL1325" t="str">
        <f t="shared" si="22"/>
        <v>19,1,0,58,2,4,2,0,11,5,1,1,0,2,9,0,0,0,0,0,0,0,38,2625,0,0,1,0,0,0,0,0,0,14,42224</v>
      </c>
    </row>
    <row r="1326" spans="1:38" x14ac:dyDescent="0.25">
      <c r="A1326" s="1">
        <v>33249</v>
      </c>
      <c r="B1326" s="1">
        <v>70</v>
      </c>
      <c r="C1326" s="1">
        <v>1</v>
      </c>
      <c r="D1326" s="1">
        <v>0</v>
      </c>
      <c r="E1326" s="1">
        <v>11</v>
      </c>
      <c r="F1326" s="1">
        <v>6</v>
      </c>
      <c r="G1326" s="1">
        <v>10</v>
      </c>
      <c r="H1326" s="1">
        <v>21</v>
      </c>
      <c r="I1326" s="1">
        <v>19</v>
      </c>
      <c r="J1326" s="1">
        <v>14</v>
      </c>
      <c r="K1326" s="1">
        <v>42</v>
      </c>
      <c r="L1326" s="1">
        <v>2</v>
      </c>
      <c r="M1326" s="1">
        <v>2</v>
      </c>
      <c r="N1326" s="1">
        <v>1</v>
      </c>
      <c r="O1326" s="1">
        <v>3</v>
      </c>
      <c r="P1326" s="1">
        <v>6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45</v>
      </c>
      <c r="Y1326" s="1">
        <v>2653</v>
      </c>
      <c r="Z1326" s="1">
        <v>0</v>
      </c>
      <c r="AA1326" s="1">
        <v>0</v>
      </c>
      <c r="AB1326" s="1">
        <v>1</v>
      </c>
      <c r="AC1326" s="1">
        <v>0</v>
      </c>
      <c r="AD1326" s="1">
        <v>0</v>
      </c>
      <c r="AE1326" s="1">
        <v>0</v>
      </c>
      <c r="AF1326" s="1">
        <v>1</v>
      </c>
      <c r="AG1326" s="1">
        <v>0</v>
      </c>
      <c r="AH1326" s="1">
        <v>0</v>
      </c>
      <c r="AI1326" s="1">
        <v>28</v>
      </c>
      <c r="AJ1326" s="2">
        <v>42196</v>
      </c>
      <c r="AL1326" t="str">
        <f t="shared" si="22"/>
        <v>70,1,0,11,6,10,21,19,14,42,2,2,1,3,6,0,0,0,0,0,0,0,45,2653,0,0,1,0,0,0,1,0,0,28,42196</v>
      </c>
    </row>
    <row r="1327" spans="1:38" x14ac:dyDescent="0.25">
      <c r="A1327" s="1">
        <v>26887</v>
      </c>
      <c r="B1327" s="1">
        <v>24</v>
      </c>
      <c r="C1327" s="1">
        <v>0</v>
      </c>
      <c r="D1327" s="1">
        <v>1</v>
      </c>
      <c r="E1327" s="1">
        <v>27</v>
      </c>
      <c r="F1327" s="1">
        <v>6</v>
      </c>
      <c r="G1327" s="1">
        <v>7</v>
      </c>
      <c r="H1327" s="1">
        <v>4</v>
      </c>
      <c r="I1327" s="1">
        <v>3</v>
      </c>
      <c r="J1327" s="1">
        <v>4</v>
      </c>
      <c r="K1327" s="1">
        <v>6</v>
      </c>
      <c r="L1327" s="1">
        <v>1</v>
      </c>
      <c r="M1327" s="1">
        <v>1</v>
      </c>
      <c r="N1327" s="1">
        <v>0</v>
      </c>
      <c r="O1327" s="1">
        <v>3</v>
      </c>
      <c r="P1327" s="1">
        <v>6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61</v>
      </c>
      <c r="Y1327" s="1">
        <v>2663</v>
      </c>
      <c r="Z1327" s="1">
        <v>0</v>
      </c>
      <c r="AA1327" s="1">
        <v>1</v>
      </c>
      <c r="AB1327" s="1">
        <v>0</v>
      </c>
      <c r="AC1327" s="1">
        <v>0</v>
      </c>
      <c r="AD1327" s="1">
        <v>0</v>
      </c>
      <c r="AE1327" s="1">
        <v>1</v>
      </c>
      <c r="AF1327" s="1">
        <v>0</v>
      </c>
      <c r="AG1327" s="1">
        <v>0</v>
      </c>
      <c r="AH1327" s="1">
        <v>0</v>
      </c>
      <c r="AI1327" s="1">
        <v>18</v>
      </c>
      <c r="AJ1327" s="2">
        <v>42186</v>
      </c>
      <c r="AL1327" t="str">
        <f t="shared" si="22"/>
        <v>24,0,1,27,6,7,4,3,4,6,1,1,0,3,6,0,0,0,0,0,0,0,61,2663,0,1,0,0,0,1,0,0,0,18,42186</v>
      </c>
    </row>
    <row r="1328" spans="1:38" x14ac:dyDescent="0.25">
      <c r="A1328" s="1">
        <v>50150</v>
      </c>
      <c r="B1328" s="1">
        <v>399</v>
      </c>
      <c r="C1328" s="1">
        <v>0</v>
      </c>
      <c r="D1328" s="1">
        <v>0</v>
      </c>
      <c r="E1328" s="1">
        <v>32</v>
      </c>
      <c r="F1328" s="1">
        <v>135</v>
      </c>
      <c r="G1328" s="1">
        <v>46</v>
      </c>
      <c r="H1328" s="1">
        <v>92</v>
      </c>
      <c r="I1328" s="1">
        <v>65</v>
      </c>
      <c r="J1328" s="1">
        <v>61</v>
      </c>
      <c r="K1328" s="1">
        <v>11</v>
      </c>
      <c r="L1328" s="1">
        <v>2</v>
      </c>
      <c r="M1328" s="1">
        <v>5</v>
      </c>
      <c r="N1328" s="1">
        <v>2</v>
      </c>
      <c r="O1328" s="1">
        <v>7</v>
      </c>
      <c r="P1328" s="1">
        <v>5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37</v>
      </c>
      <c r="Y1328" s="1">
        <v>2533</v>
      </c>
      <c r="Z1328" s="1">
        <v>0</v>
      </c>
      <c r="AA1328" s="1">
        <v>1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1</v>
      </c>
      <c r="AI1328" s="1">
        <v>388</v>
      </c>
      <c r="AJ1328" s="2">
        <v>42316</v>
      </c>
      <c r="AL1328" t="str">
        <f t="shared" si="22"/>
        <v>399,0,0,32,135,46,92,65,61,11,2,5,2,7,5,0,0,0,0,0,0,0,37,2533,0,1,0,0,0,0,0,0,1,388,42316</v>
      </c>
    </row>
    <row r="1329" spans="1:38" x14ac:dyDescent="0.25">
      <c r="A1329" s="1">
        <v>62061</v>
      </c>
      <c r="B1329" s="1">
        <v>762</v>
      </c>
      <c r="C1329" s="1">
        <v>0</v>
      </c>
      <c r="D1329" s="1">
        <v>1</v>
      </c>
      <c r="E1329" s="1">
        <v>12</v>
      </c>
      <c r="F1329" s="1">
        <v>641</v>
      </c>
      <c r="G1329" s="1">
        <v>7</v>
      </c>
      <c r="H1329" s="1">
        <v>84</v>
      </c>
      <c r="I1329" s="1">
        <v>0</v>
      </c>
      <c r="J1329" s="1">
        <v>30</v>
      </c>
      <c r="K1329" s="1">
        <v>38</v>
      </c>
      <c r="L1329" s="1">
        <v>3</v>
      </c>
      <c r="M1329" s="1">
        <v>10</v>
      </c>
      <c r="N1329" s="1">
        <v>4</v>
      </c>
      <c r="O1329" s="1">
        <v>7</v>
      </c>
      <c r="P1329" s="1">
        <v>6</v>
      </c>
      <c r="Q1329" s="1">
        <v>0</v>
      </c>
      <c r="R1329" s="1">
        <v>0</v>
      </c>
      <c r="S1329" s="1">
        <v>0</v>
      </c>
      <c r="T1329" s="1">
        <v>1</v>
      </c>
      <c r="U1329" s="1">
        <v>0</v>
      </c>
      <c r="V1329" s="1">
        <v>0</v>
      </c>
      <c r="W1329" s="1">
        <v>0</v>
      </c>
      <c r="X1329" s="1">
        <v>44</v>
      </c>
      <c r="Y1329" s="1">
        <v>2461</v>
      </c>
      <c r="Z1329" s="1">
        <v>0</v>
      </c>
      <c r="AA1329" s="1">
        <v>0</v>
      </c>
      <c r="AB1329" s="1">
        <v>0</v>
      </c>
      <c r="AC1329" s="1">
        <v>1</v>
      </c>
      <c r="AD1329" s="1">
        <v>0</v>
      </c>
      <c r="AE1329" s="1">
        <v>0</v>
      </c>
      <c r="AF1329" s="1">
        <v>1</v>
      </c>
      <c r="AG1329" s="1">
        <v>0</v>
      </c>
      <c r="AH1329" s="1">
        <v>0</v>
      </c>
      <c r="AI1329" s="1">
        <v>724</v>
      </c>
      <c r="AJ1329" s="2">
        <v>42388</v>
      </c>
      <c r="AL1329" t="str">
        <f t="shared" si="22"/>
        <v>762,0,1,12,641,7,84,0,30,38,3,10,4,7,6,0,0,0,1,0,0,0,44,2461,0,0,0,1,0,0,1,0,0,724,42388</v>
      </c>
    </row>
    <row r="1330" spans="1:38" x14ac:dyDescent="0.25">
      <c r="A1330" s="1">
        <v>56046</v>
      </c>
      <c r="B1330" s="1">
        <v>641</v>
      </c>
      <c r="C1330" s="1">
        <v>0</v>
      </c>
      <c r="D1330" s="1">
        <v>0</v>
      </c>
      <c r="E1330" s="1">
        <v>9</v>
      </c>
      <c r="F1330" s="1">
        <v>577</v>
      </c>
      <c r="G1330" s="1">
        <v>0</v>
      </c>
      <c r="H1330" s="1">
        <v>64</v>
      </c>
      <c r="I1330" s="1">
        <v>0</v>
      </c>
      <c r="J1330" s="1">
        <v>0</v>
      </c>
      <c r="K1330" s="1">
        <v>51</v>
      </c>
      <c r="L1330" s="1">
        <v>2</v>
      </c>
      <c r="M1330" s="1">
        <v>10</v>
      </c>
      <c r="N1330" s="1">
        <v>1</v>
      </c>
      <c r="O1330" s="1">
        <v>8</v>
      </c>
      <c r="P1330" s="1">
        <v>8</v>
      </c>
      <c r="Q1330" s="1">
        <v>0</v>
      </c>
      <c r="R1330" s="1">
        <v>0</v>
      </c>
      <c r="S1330" s="1">
        <v>1</v>
      </c>
      <c r="T1330" s="1">
        <v>0</v>
      </c>
      <c r="U1330" s="1">
        <v>0</v>
      </c>
      <c r="V1330" s="1">
        <v>0</v>
      </c>
      <c r="W1330" s="1">
        <v>1</v>
      </c>
      <c r="X1330" s="1">
        <v>55</v>
      </c>
      <c r="Y1330" s="1">
        <v>2702</v>
      </c>
      <c r="Z1330" s="1">
        <v>0</v>
      </c>
      <c r="AA1330" s="1">
        <v>0</v>
      </c>
      <c r="AB1330" s="1">
        <v>0</v>
      </c>
      <c r="AC1330" s="1">
        <v>1</v>
      </c>
      <c r="AD1330" s="1">
        <v>0</v>
      </c>
      <c r="AE1330" s="1">
        <v>0</v>
      </c>
      <c r="AF1330" s="1">
        <v>1</v>
      </c>
      <c r="AG1330" s="1">
        <v>0</v>
      </c>
      <c r="AH1330" s="1">
        <v>0</v>
      </c>
      <c r="AI1330" s="1">
        <v>590</v>
      </c>
      <c r="AJ1330" s="2">
        <v>42147</v>
      </c>
      <c r="AL1330" t="str">
        <f t="shared" si="22"/>
        <v>641,0,0,9,577,0,64,0,0,51,2,10,1,8,8,0,0,1,0,0,0,1,55,2702,0,0,0,1,0,0,1,0,0,590,42147</v>
      </c>
    </row>
    <row r="1331" spans="1:38" x14ac:dyDescent="0.25">
      <c r="A1331" s="1">
        <v>76542</v>
      </c>
      <c r="B1331" s="1">
        <v>1469</v>
      </c>
      <c r="C1331" s="1">
        <v>0</v>
      </c>
      <c r="D1331" s="1">
        <v>0</v>
      </c>
      <c r="E1331" s="1">
        <v>91</v>
      </c>
      <c r="F1331" s="1">
        <v>794</v>
      </c>
      <c r="G1331" s="1">
        <v>73</v>
      </c>
      <c r="H1331" s="1">
        <v>573</v>
      </c>
      <c r="I1331" s="1">
        <v>0</v>
      </c>
      <c r="J1331" s="1">
        <v>29</v>
      </c>
      <c r="K1331" s="1">
        <v>14</v>
      </c>
      <c r="L1331" s="1">
        <v>1</v>
      </c>
      <c r="M1331" s="1">
        <v>4</v>
      </c>
      <c r="N1331" s="1">
        <v>8</v>
      </c>
      <c r="O1331" s="1">
        <v>10</v>
      </c>
      <c r="P1331" s="1">
        <v>2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64</v>
      </c>
      <c r="Y1331" s="1">
        <v>2615</v>
      </c>
      <c r="Z1331" s="1">
        <v>0</v>
      </c>
      <c r="AA1331" s="1">
        <v>0</v>
      </c>
      <c r="AB1331" s="1">
        <v>0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s="1">
        <v>1</v>
      </c>
      <c r="AI1331" s="1">
        <v>1455</v>
      </c>
      <c r="AJ1331" s="2">
        <v>42234</v>
      </c>
      <c r="AL1331" t="str">
        <f t="shared" si="22"/>
        <v>1469,0,0,91,794,73,573,0,29,14,1,4,8,10,2,0,0,0,0,0,0,0,64,2615,0,0,0,1,0,0,0,0,1,1455,42234</v>
      </c>
    </row>
    <row r="1332" spans="1:38" x14ac:dyDescent="0.25">
      <c r="A1332" s="1">
        <v>42000</v>
      </c>
      <c r="B1332" s="1">
        <v>618</v>
      </c>
      <c r="C1332" s="1">
        <v>0</v>
      </c>
      <c r="D1332" s="1">
        <v>0</v>
      </c>
      <c r="E1332" s="1">
        <v>23</v>
      </c>
      <c r="F1332" s="1">
        <v>124</v>
      </c>
      <c r="G1332" s="1">
        <v>83</v>
      </c>
      <c r="H1332" s="1">
        <v>267</v>
      </c>
      <c r="I1332" s="1">
        <v>85</v>
      </c>
      <c r="J1332" s="1">
        <v>59</v>
      </c>
      <c r="K1332" s="1">
        <v>35</v>
      </c>
      <c r="L1332" s="1">
        <v>2</v>
      </c>
      <c r="M1332" s="1">
        <v>5</v>
      </c>
      <c r="N1332" s="1">
        <v>2</v>
      </c>
      <c r="O1332" s="1">
        <v>11</v>
      </c>
      <c r="P1332" s="1">
        <v>5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33</v>
      </c>
      <c r="Y1332" s="1">
        <v>2694</v>
      </c>
      <c r="Z1332" s="1">
        <v>0</v>
      </c>
      <c r="AA1332" s="1">
        <v>0</v>
      </c>
      <c r="AB1332" s="1">
        <v>1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1</v>
      </c>
      <c r="AI1332" s="1">
        <v>583</v>
      </c>
      <c r="AJ1332" s="2">
        <v>42155</v>
      </c>
      <c r="AL1332" t="str">
        <f t="shared" si="22"/>
        <v>618,0,0,23,124,83,267,85,59,35,2,5,2,11,5,0,0,0,0,0,0,1,33,2694,0,0,1,0,0,0,0,0,1,583,42155</v>
      </c>
    </row>
    <row r="1333" spans="1:38" x14ac:dyDescent="0.25">
      <c r="A1333" s="1">
        <v>18227</v>
      </c>
      <c r="B1333" s="1">
        <v>17</v>
      </c>
      <c r="C1333" s="1">
        <v>1</v>
      </c>
      <c r="D1333" s="1">
        <v>0</v>
      </c>
      <c r="E1333" s="1">
        <v>21</v>
      </c>
      <c r="F1333" s="1">
        <v>1</v>
      </c>
      <c r="G1333" s="1">
        <v>2</v>
      </c>
      <c r="H1333" s="1">
        <v>7</v>
      </c>
      <c r="I1333" s="1">
        <v>4</v>
      </c>
      <c r="J1333" s="1">
        <v>3</v>
      </c>
      <c r="K1333" s="1">
        <v>11</v>
      </c>
      <c r="L1333" s="1">
        <v>1</v>
      </c>
      <c r="M1333" s="1">
        <v>0</v>
      </c>
      <c r="N1333" s="1">
        <v>1</v>
      </c>
      <c r="O1333" s="1">
        <v>2</v>
      </c>
      <c r="P1333" s="1">
        <v>8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33</v>
      </c>
      <c r="Y1333" s="1">
        <v>2757</v>
      </c>
      <c r="Z1333" s="1">
        <v>0</v>
      </c>
      <c r="AA1333" s="1">
        <v>0</v>
      </c>
      <c r="AB1333" s="1">
        <v>0</v>
      </c>
      <c r="AC1333" s="1">
        <v>1</v>
      </c>
      <c r="AD1333" s="1">
        <v>0</v>
      </c>
      <c r="AE1333" s="1">
        <v>0</v>
      </c>
      <c r="AF1333" s="1">
        <v>1</v>
      </c>
      <c r="AG1333" s="1">
        <v>0</v>
      </c>
      <c r="AH1333" s="1">
        <v>0</v>
      </c>
      <c r="AI1333" s="1">
        <v>6</v>
      </c>
      <c r="AJ1333" s="2">
        <v>42092</v>
      </c>
      <c r="AL1333" t="str">
        <f t="shared" si="22"/>
        <v>17,1,0,21,1,2,7,4,3,11,1,0,1,2,8,0,0,0,0,0,0,0,33,2757,0,0,0,1,0,0,1,0,0,6,42092</v>
      </c>
    </row>
    <row r="1334" spans="1:38" x14ac:dyDescent="0.25">
      <c r="A1334" s="1">
        <v>69139</v>
      </c>
      <c r="B1334" s="1">
        <v>221</v>
      </c>
      <c r="C1334" s="1">
        <v>0</v>
      </c>
      <c r="D1334" s="1">
        <v>1</v>
      </c>
      <c r="E1334" s="1">
        <v>23</v>
      </c>
      <c r="F1334" s="1">
        <v>86</v>
      </c>
      <c r="G1334" s="1">
        <v>12</v>
      </c>
      <c r="H1334" s="1">
        <v>75</v>
      </c>
      <c r="I1334" s="1">
        <v>33</v>
      </c>
      <c r="J1334" s="1">
        <v>15</v>
      </c>
      <c r="K1334" s="1">
        <v>6</v>
      </c>
      <c r="L1334" s="1">
        <v>1</v>
      </c>
      <c r="M1334" s="1">
        <v>4</v>
      </c>
      <c r="N1334" s="1">
        <v>1</v>
      </c>
      <c r="O1334" s="1">
        <v>5</v>
      </c>
      <c r="P1334" s="1">
        <v>4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55</v>
      </c>
      <c r="Y1334" s="1">
        <v>2312</v>
      </c>
      <c r="Z1334" s="1">
        <v>0</v>
      </c>
      <c r="AA1334" s="1">
        <v>1</v>
      </c>
      <c r="AB1334" s="1">
        <v>0</v>
      </c>
      <c r="AC1334" s="1">
        <v>0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215</v>
      </c>
      <c r="AJ1334" s="2">
        <v>42537</v>
      </c>
      <c r="AL1334" t="str">
        <f t="shared" si="22"/>
        <v>221,0,1,23,86,12,75,33,15,6,1,4,1,5,4,0,0,0,0,0,0,0,55,2312,0,1,0,0,0,0,1,0,0,215,42537</v>
      </c>
    </row>
    <row r="1335" spans="1:38" x14ac:dyDescent="0.25">
      <c r="A1335" s="1">
        <v>42000</v>
      </c>
      <c r="B1335" s="1">
        <v>618</v>
      </c>
      <c r="C1335" s="1">
        <v>0</v>
      </c>
      <c r="D1335" s="1">
        <v>0</v>
      </c>
      <c r="E1335" s="1">
        <v>23</v>
      </c>
      <c r="F1335" s="1">
        <v>124</v>
      </c>
      <c r="G1335" s="1">
        <v>83</v>
      </c>
      <c r="H1335" s="1">
        <v>267</v>
      </c>
      <c r="I1335" s="1">
        <v>85</v>
      </c>
      <c r="J1335" s="1">
        <v>59</v>
      </c>
      <c r="K1335" s="1">
        <v>35</v>
      </c>
      <c r="L1335" s="1">
        <v>2</v>
      </c>
      <c r="M1335" s="1">
        <v>5</v>
      </c>
      <c r="N1335" s="1">
        <v>2</v>
      </c>
      <c r="O1335" s="1">
        <v>11</v>
      </c>
      <c r="P1335" s="1">
        <v>5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33</v>
      </c>
      <c r="Y1335" s="1">
        <v>2694</v>
      </c>
      <c r="Z1335" s="1">
        <v>0</v>
      </c>
      <c r="AA1335" s="1">
        <v>0</v>
      </c>
      <c r="AB1335" s="1">
        <v>1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>
        <v>583</v>
      </c>
      <c r="AJ1335" s="2">
        <v>42155</v>
      </c>
      <c r="AL1335" t="str">
        <f t="shared" si="22"/>
        <v>618,0,0,23,124,83,267,85,59,35,2,5,2,11,5,0,0,0,0,0,0,1,33,2694,0,0,1,0,0,0,0,0,1,583,42155</v>
      </c>
    </row>
    <row r="1336" spans="1:38" x14ac:dyDescent="0.25">
      <c r="A1336" s="1">
        <v>69627</v>
      </c>
      <c r="B1336" s="1">
        <v>808</v>
      </c>
      <c r="C1336" s="1">
        <v>0</v>
      </c>
      <c r="D1336" s="1">
        <v>1</v>
      </c>
      <c r="E1336" s="1">
        <v>35</v>
      </c>
      <c r="F1336" s="1">
        <v>231</v>
      </c>
      <c r="G1336" s="1">
        <v>161</v>
      </c>
      <c r="H1336" s="1">
        <v>215</v>
      </c>
      <c r="I1336" s="1">
        <v>171</v>
      </c>
      <c r="J1336" s="1">
        <v>30</v>
      </c>
      <c r="K1336" s="1">
        <v>53</v>
      </c>
      <c r="L1336" s="1">
        <v>2</v>
      </c>
      <c r="M1336" s="1">
        <v>8</v>
      </c>
      <c r="N1336" s="1">
        <v>2</v>
      </c>
      <c r="O1336" s="1">
        <v>11</v>
      </c>
      <c r="P1336" s="1">
        <v>5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58</v>
      </c>
      <c r="Y1336" s="1">
        <v>2628</v>
      </c>
      <c r="Z1336" s="1">
        <v>0</v>
      </c>
      <c r="AA1336" s="1">
        <v>0</v>
      </c>
      <c r="AB1336" s="1">
        <v>1</v>
      </c>
      <c r="AC1336" s="1">
        <v>0</v>
      </c>
      <c r="AD1336" s="1">
        <v>0</v>
      </c>
      <c r="AE1336" s="1">
        <v>0</v>
      </c>
      <c r="AF1336" s="1">
        <v>1</v>
      </c>
      <c r="AG1336" s="1">
        <v>0</v>
      </c>
      <c r="AH1336" s="1">
        <v>0</v>
      </c>
      <c r="AI1336" s="1">
        <v>755</v>
      </c>
      <c r="AJ1336" s="2">
        <v>42221</v>
      </c>
      <c r="AL1336" t="str">
        <f t="shared" si="22"/>
        <v>808,0,1,35,231,161,215,171,30,53,2,8,2,11,5,0,0,0,0,0,0,0,58,2628,0,0,1,0,0,0,1,0,0,755,42221</v>
      </c>
    </row>
    <row r="1337" spans="1:38" x14ac:dyDescent="0.25">
      <c r="A1337" s="1">
        <v>38136</v>
      </c>
      <c r="B1337" s="1">
        <v>70</v>
      </c>
      <c r="C1337" s="1">
        <v>1</v>
      </c>
      <c r="D1337" s="1">
        <v>0</v>
      </c>
      <c r="E1337" s="1">
        <v>69</v>
      </c>
      <c r="F1337" s="1">
        <v>8</v>
      </c>
      <c r="G1337" s="1">
        <v>15</v>
      </c>
      <c r="H1337" s="1">
        <v>27</v>
      </c>
      <c r="I1337" s="1">
        <v>0</v>
      </c>
      <c r="J1337" s="1">
        <v>20</v>
      </c>
      <c r="K1337" s="1">
        <v>33</v>
      </c>
      <c r="L1337" s="1">
        <v>2</v>
      </c>
      <c r="M1337" s="1">
        <v>3</v>
      </c>
      <c r="N1337" s="1">
        <v>1</v>
      </c>
      <c r="O1337" s="1">
        <v>2</v>
      </c>
      <c r="P1337" s="1">
        <v>8</v>
      </c>
      <c r="Q1337" s="1">
        <v>0</v>
      </c>
      <c r="R1337" s="1">
        <v>0</v>
      </c>
      <c r="S1337" s="1">
        <v>1</v>
      </c>
      <c r="T1337" s="1">
        <v>0</v>
      </c>
      <c r="U1337" s="1">
        <v>0</v>
      </c>
      <c r="V1337" s="1">
        <v>0</v>
      </c>
      <c r="W1337" s="1">
        <v>0</v>
      </c>
      <c r="X1337" s="1">
        <v>42</v>
      </c>
      <c r="Y1337" s="1">
        <v>2592</v>
      </c>
      <c r="Z1337" s="1">
        <v>0</v>
      </c>
      <c r="AA1337" s="1">
        <v>1</v>
      </c>
      <c r="AB1337" s="1">
        <v>0</v>
      </c>
      <c r="AC1337" s="1">
        <v>0</v>
      </c>
      <c r="AD1337" s="1">
        <v>0</v>
      </c>
      <c r="AE1337" s="1">
        <v>0</v>
      </c>
      <c r="AF1337" s="1">
        <v>1</v>
      </c>
      <c r="AG1337" s="1">
        <v>0</v>
      </c>
      <c r="AH1337" s="1">
        <v>0</v>
      </c>
      <c r="AI1337" s="1">
        <v>37</v>
      </c>
      <c r="AJ1337" s="2">
        <v>42257</v>
      </c>
      <c r="AL1337" t="str">
        <f t="shared" si="22"/>
        <v>70,1,0,69,8,15,27,0,20,33,2,3,1,2,8,0,0,1,0,0,0,0,42,2592,0,1,0,0,0,0,1,0,0,37,42257</v>
      </c>
    </row>
    <row r="1338" spans="1:38" x14ac:dyDescent="0.25">
      <c r="A1338" s="1">
        <v>62159</v>
      </c>
      <c r="B1338" s="1">
        <v>605</v>
      </c>
      <c r="C1338" s="1">
        <v>0</v>
      </c>
      <c r="D1338" s="1">
        <v>0</v>
      </c>
      <c r="E1338" s="1">
        <v>68</v>
      </c>
      <c r="F1338" s="1">
        <v>182</v>
      </c>
      <c r="G1338" s="1">
        <v>17</v>
      </c>
      <c r="H1338" s="1">
        <v>259</v>
      </c>
      <c r="I1338" s="1">
        <v>77</v>
      </c>
      <c r="J1338" s="1">
        <v>70</v>
      </c>
      <c r="K1338" s="1">
        <v>29</v>
      </c>
      <c r="L1338" s="1">
        <v>1</v>
      </c>
      <c r="M1338" s="1">
        <v>6</v>
      </c>
      <c r="N1338" s="1">
        <v>2</v>
      </c>
      <c r="O1338" s="1">
        <v>10</v>
      </c>
      <c r="P1338" s="1">
        <v>4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74</v>
      </c>
      <c r="Y1338" s="1">
        <v>2221</v>
      </c>
      <c r="Z1338" s="1">
        <v>0</v>
      </c>
      <c r="AA1338" s="1">
        <v>0</v>
      </c>
      <c r="AB1338" s="1">
        <v>1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1</v>
      </c>
      <c r="AI1338" s="1">
        <v>576</v>
      </c>
      <c r="AJ1338" s="2">
        <v>42628</v>
      </c>
      <c r="AL1338" t="str">
        <f t="shared" si="22"/>
        <v>605,0,0,68,182,17,259,77,70,29,1,6,2,10,4,0,0,0,0,0,0,0,74,2221,0,0,1,0,0,0,0,0,1,576,42628</v>
      </c>
    </row>
    <row r="1339" spans="1:38" x14ac:dyDescent="0.25">
      <c r="A1339" s="1">
        <v>80695</v>
      </c>
      <c r="B1339" s="1">
        <v>1900</v>
      </c>
      <c r="C1339" s="1">
        <v>0</v>
      </c>
      <c r="D1339" s="1">
        <v>0</v>
      </c>
      <c r="E1339" s="1">
        <v>85</v>
      </c>
      <c r="F1339" s="1">
        <v>557</v>
      </c>
      <c r="G1339" s="1">
        <v>129</v>
      </c>
      <c r="H1339" s="1">
        <v>984</v>
      </c>
      <c r="I1339" s="1">
        <v>193</v>
      </c>
      <c r="J1339" s="1">
        <v>37</v>
      </c>
      <c r="K1339" s="1">
        <v>18</v>
      </c>
      <c r="L1339" s="1">
        <v>1</v>
      </c>
      <c r="M1339" s="1">
        <v>5</v>
      </c>
      <c r="N1339" s="1">
        <v>8</v>
      </c>
      <c r="O1339" s="1">
        <v>5</v>
      </c>
      <c r="P1339" s="1">
        <v>2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57</v>
      </c>
      <c r="Y1339" s="1">
        <v>2341</v>
      </c>
      <c r="Z1339" s="1">
        <v>0</v>
      </c>
      <c r="AA1339" s="1">
        <v>0</v>
      </c>
      <c r="AB1339" s="1">
        <v>1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>
        <v>1882</v>
      </c>
      <c r="AJ1339" s="2">
        <v>42508</v>
      </c>
      <c r="AL1339" t="str">
        <f t="shared" si="22"/>
        <v>1900,0,0,85,557,129,984,193,37,18,1,5,8,5,2,0,0,0,0,0,0,0,57,2341,0,0,1,0,0,0,1,0,0,1882,42508</v>
      </c>
    </row>
    <row r="1340" spans="1:38" x14ac:dyDescent="0.25">
      <c r="A1340" s="1">
        <v>33316</v>
      </c>
      <c r="B1340" s="1">
        <v>119</v>
      </c>
      <c r="C1340" s="1">
        <v>1</v>
      </c>
      <c r="D1340" s="1">
        <v>1</v>
      </c>
      <c r="E1340" s="1">
        <v>34</v>
      </c>
      <c r="F1340" s="1">
        <v>79</v>
      </c>
      <c r="G1340" s="1">
        <v>1</v>
      </c>
      <c r="H1340" s="1">
        <v>31</v>
      </c>
      <c r="I1340" s="1">
        <v>4</v>
      </c>
      <c r="J1340" s="1">
        <v>4</v>
      </c>
      <c r="K1340" s="1">
        <v>12</v>
      </c>
      <c r="L1340" s="1">
        <v>3</v>
      </c>
      <c r="M1340" s="1">
        <v>2</v>
      </c>
      <c r="N1340" s="1">
        <v>1</v>
      </c>
      <c r="O1340" s="1">
        <v>4</v>
      </c>
      <c r="P1340" s="1">
        <v>6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49</v>
      </c>
      <c r="Y1340" s="1">
        <v>2427</v>
      </c>
      <c r="Z1340" s="1">
        <v>0</v>
      </c>
      <c r="AA1340" s="1">
        <v>0</v>
      </c>
      <c r="AB1340" s="1">
        <v>1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  <c r="AI1340" s="1">
        <v>107</v>
      </c>
      <c r="AJ1340" s="2">
        <v>42422</v>
      </c>
      <c r="AL1340" t="str">
        <f t="shared" si="22"/>
        <v>119,1,1,34,79,1,31,4,4,12,3,2,1,4,6,0,0,0,0,0,0,0,49,2427,0,0,1,0,0,0,0,1,0,107,42422</v>
      </c>
    </row>
    <row r="1341" spans="1:38" x14ac:dyDescent="0.25">
      <c r="A1341" s="1">
        <v>58554</v>
      </c>
      <c r="B1341" s="1">
        <v>498</v>
      </c>
      <c r="C1341" s="1">
        <v>1</v>
      </c>
      <c r="D1341" s="1">
        <v>1</v>
      </c>
      <c r="E1341" s="1">
        <v>55</v>
      </c>
      <c r="F1341" s="1">
        <v>368</v>
      </c>
      <c r="G1341" s="1">
        <v>24</v>
      </c>
      <c r="H1341" s="1">
        <v>68</v>
      </c>
      <c r="I1341" s="1">
        <v>38</v>
      </c>
      <c r="J1341" s="1">
        <v>0</v>
      </c>
      <c r="K1341" s="1">
        <v>88</v>
      </c>
      <c r="L1341" s="1">
        <v>6</v>
      </c>
      <c r="M1341" s="1">
        <v>8</v>
      </c>
      <c r="N1341" s="1">
        <v>2</v>
      </c>
      <c r="O1341" s="1">
        <v>6</v>
      </c>
      <c r="P1341" s="1">
        <v>7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52</v>
      </c>
      <c r="Y1341" s="1">
        <v>2800</v>
      </c>
      <c r="Z1341" s="1">
        <v>0</v>
      </c>
      <c r="AA1341" s="1">
        <v>0</v>
      </c>
      <c r="AB1341" s="1">
        <v>0</v>
      </c>
      <c r="AC1341" s="1">
        <v>1</v>
      </c>
      <c r="AD1341" s="1">
        <v>0</v>
      </c>
      <c r="AE1341" s="1">
        <v>0</v>
      </c>
      <c r="AF1341" s="1">
        <v>1</v>
      </c>
      <c r="AG1341" s="1">
        <v>0</v>
      </c>
      <c r="AH1341" s="1">
        <v>0</v>
      </c>
      <c r="AI1341" s="1">
        <v>410</v>
      </c>
      <c r="AJ1341" s="2">
        <v>42049</v>
      </c>
      <c r="AL1341" t="str">
        <f t="shared" si="22"/>
        <v>498,1,1,55,368,24,68,38,0,88,6,8,2,6,7,0,0,0,0,0,0,0,52,2800,0,0,0,1,0,0,1,0,0,410,42049</v>
      </c>
    </row>
    <row r="1342" spans="1:38" x14ac:dyDescent="0.25">
      <c r="A1342" s="1">
        <v>17256</v>
      </c>
      <c r="B1342" s="1">
        <v>40</v>
      </c>
      <c r="C1342" s="1">
        <v>1</v>
      </c>
      <c r="D1342" s="1">
        <v>0</v>
      </c>
      <c r="E1342" s="1">
        <v>10</v>
      </c>
      <c r="F1342" s="1">
        <v>6</v>
      </c>
      <c r="G1342" s="1">
        <v>4</v>
      </c>
      <c r="H1342" s="1">
        <v>14</v>
      </c>
      <c r="I1342" s="1">
        <v>8</v>
      </c>
      <c r="J1342" s="1">
        <v>8</v>
      </c>
      <c r="K1342" s="1">
        <v>22</v>
      </c>
      <c r="L1342" s="1">
        <v>2</v>
      </c>
      <c r="M1342" s="1">
        <v>2</v>
      </c>
      <c r="N1342" s="1">
        <v>1</v>
      </c>
      <c r="O1342" s="1">
        <v>2</v>
      </c>
      <c r="P1342" s="1">
        <v>8</v>
      </c>
      <c r="Q1342" s="1">
        <v>0</v>
      </c>
      <c r="R1342" s="1">
        <v>0</v>
      </c>
      <c r="S1342" s="1">
        <v>1</v>
      </c>
      <c r="T1342" s="1">
        <v>0</v>
      </c>
      <c r="U1342" s="1">
        <v>0</v>
      </c>
      <c r="V1342" s="1">
        <v>0</v>
      </c>
      <c r="W1342" s="1">
        <v>0</v>
      </c>
      <c r="X1342" s="1">
        <v>28</v>
      </c>
      <c r="Y1342" s="1">
        <v>2377</v>
      </c>
      <c r="Z1342" s="1">
        <v>0</v>
      </c>
      <c r="AA1342" s="1">
        <v>1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18</v>
      </c>
      <c r="AJ1342" s="2">
        <v>42472</v>
      </c>
      <c r="AL1342" t="str">
        <f t="shared" si="22"/>
        <v>40,1,0,10,6,4,14,8,8,22,2,2,1,2,8,0,0,1,0,0,0,0,28,2377,0,1,0,0,0,0,0,0,0,18,42472</v>
      </c>
    </row>
    <row r="1343" spans="1:38" x14ac:dyDescent="0.25">
      <c r="A1343" s="1">
        <v>53034</v>
      </c>
      <c r="B1343" s="1">
        <v>397</v>
      </c>
      <c r="C1343" s="1">
        <v>1</v>
      </c>
      <c r="D1343" s="1">
        <v>1</v>
      </c>
      <c r="E1343" s="1">
        <v>30</v>
      </c>
      <c r="F1343" s="1">
        <v>160</v>
      </c>
      <c r="G1343" s="1">
        <v>15</v>
      </c>
      <c r="H1343" s="1">
        <v>196</v>
      </c>
      <c r="I1343" s="1">
        <v>15</v>
      </c>
      <c r="J1343" s="1">
        <v>11</v>
      </c>
      <c r="K1343" s="1">
        <v>50</v>
      </c>
      <c r="L1343" s="1">
        <v>8</v>
      </c>
      <c r="M1343" s="1">
        <v>6</v>
      </c>
      <c r="N1343" s="1">
        <v>1</v>
      </c>
      <c r="O1343" s="1">
        <v>7</v>
      </c>
      <c r="P1343" s="1">
        <v>8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46</v>
      </c>
      <c r="Y1343" s="1">
        <v>2554</v>
      </c>
      <c r="Z1343" s="1">
        <v>1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1</v>
      </c>
      <c r="AG1343" s="1">
        <v>0</v>
      </c>
      <c r="AH1343" s="1">
        <v>0</v>
      </c>
      <c r="AI1343" s="1">
        <v>347</v>
      </c>
      <c r="AJ1343" s="2">
        <v>42295</v>
      </c>
      <c r="AL1343" t="str">
        <f t="shared" si="22"/>
        <v>397,1,1,30,160,15,196,15,11,50,8,6,1,7,8,0,0,0,0,0,0,0,46,2554,1,0,0,0,0,0,1,0,0,347,42295</v>
      </c>
    </row>
    <row r="1344" spans="1:38" x14ac:dyDescent="0.25">
      <c r="A1344" s="1">
        <v>52203</v>
      </c>
      <c r="B1344" s="1">
        <v>911</v>
      </c>
      <c r="C1344" s="1">
        <v>0</v>
      </c>
      <c r="D1344" s="1">
        <v>0</v>
      </c>
      <c r="E1344" s="1">
        <v>36</v>
      </c>
      <c r="F1344" s="1">
        <v>488</v>
      </c>
      <c r="G1344" s="1">
        <v>21</v>
      </c>
      <c r="H1344" s="1">
        <v>238</v>
      </c>
      <c r="I1344" s="1">
        <v>56</v>
      </c>
      <c r="J1344" s="1">
        <v>108</v>
      </c>
      <c r="K1344" s="1">
        <v>28</v>
      </c>
      <c r="L1344" s="1">
        <v>1</v>
      </c>
      <c r="M1344" s="1">
        <v>8</v>
      </c>
      <c r="N1344" s="1">
        <v>7</v>
      </c>
      <c r="O1344" s="1">
        <v>11</v>
      </c>
      <c r="P1344" s="1">
        <v>6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70</v>
      </c>
      <c r="Y1344" s="1">
        <v>2857</v>
      </c>
      <c r="Z1344" s="1">
        <v>0</v>
      </c>
      <c r="AA1344" s="1">
        <v>0</v>
      </c>
      <c r="AB1344" s="1">
        <v>0</v>
      </c>
      <c r="AC1344" s="1">
        <v>1</v>
      </c>
      <c r="AD1344" s="1">
        <v>0</v>
      </c>
      <c r="AE1344" s="1">
        <v>1</v>
      </c>
      <c r="AF1344" s="1">
        <v>0</v>
      </c>
      <c r="AG1344" s="1">
        <v>0</v>
      </c>
      <c r="AH1344" s="1">
        <v>0</v>
      </c>
      <c r="AI1344" s="1">
        <v>883</v>
      </c>
      <c r="AJ1344" s="2">
        <v>41992</v>
      </c>
      <c r="AL1344" t="str">
        <f t="shared" si="22"/>
        <v>911,0,0,36,488,21,238,56,108,28,1,8,7,11,6,0,0,0,0,0,0,0,70,2857,0,0,0,1,0,1,0,0,0,883,41992</v>
      </c>
    </row>
    <row r="1345" spans="1:38" x14ac:dyDescent="0.25">
      <c r="A1345" s="1">
        <v>59601</v>
      </c>
      <c r="B1345" s="1">
        <v>774</v>
      </c>
      <c r="C1345" s="1">
        <v>0</v>
      </c>
      <c r="D1345" s="1">
        <v>1</v>
      </c>
      <c r="E1345" s="1">
        <v>14</v>
      </c>
      <c r="F1345" s="1">
        <v>691</v>
      </c>
      <c r="G1345" s="1">
        <v>7</v>
      </c>
      <c r="H1345" s="1">
        <v>69</v>
      </c>
      <c r="I1345" s="1">
        <v>0</v>
      </c>
      <c r="J1345" s="1">
        <v>7</v>
      </c>
      <c r="K1345" s="1">
        <v>23</v>
      </c>
      <c r="L1345" s="1">
        <v>4</v>
      </c>
      <c r="M1345" s="1">
        <v>2</v>
      </c>
      <c r="N1345" s="1">
        <v>2</v>
      </c>
      <c r="O1345" s="1">
        <v>7</v>
      </c>
      <c r="P1345" s="1">
        <v>8</v>
      </c>
      <c r="Q1345" s="1">
        <v>0</v>
      </c>
      <c r="R1345" s="1">
        <v>0</v>
      </c>
      <c r="S1345" s="1">
        <v>0</v>
      </c>
      <c r="T1345" s="1">
        <v>1</v>
      </c>
      <c r="U1345" s="1">
        <v>0</v>
      </c>
      <c r="V1345" s="1">
        <v>0</v>
      </c>
      <c r="W1345" s="1">
        <v>0</v>
      </c>
      <c r="X1345" s="1">
        <v>43</v>
      </c>
      <c r="Y1345" s="1">
        <v>2498</v>
      </c>
      <c r="Z1345" s="1">
        <v>1</v>
      </c>
      <c r="AA1345" s="1">
        <v>0</v>
      </c>
      <c r="AB1345" s="1">
        <v>0</v>
      </c>
      <c r="AC1345" s="1">
        <v>0</v>
      </c>
      <c r="AD1345" s="1">
        <v>0</v>
      </c>
      <c r="AE1345" s="1">
        <v>1</v>
      </c>
      <c r="AF1345" s="1">
        <v>0</v>
      </c>
      <c r="AG1345" s="1">
        <v>0</v>
      </c>
      <c r="AH1345" s="1">
        <v>0</v>
      </c>
      <c r="AI1345" s="1">
        <v>751</v>
      </c>
      <c r="AJ1345" s="2">
        <v>42351</v>
      </c>
      <c r="AL1345" t="str">
        <f t="shared" si="22"/>
        <v>774,0,1,14,691,7,69,0,7,23,4,2,2,7,8,0,0,0,1,0,0,0,43,2498,1,0,0,0,0,1,0,0,0,751,42351</v>
      </c>
    </row>
    <row r="1346" spans="1:38" x14ac:dyDescent="0.25">
      <c r="A1346" s="1">
        <v>33051</v>
      </c>
      <c r="B1346" s="1">
        <v>616</v>
      </c>
      <c r="C1346" s="1">
        <v>0</v>
      </c>
      <c r="D1346" s="1">
        <v>0</v>
      </c>
      <c r="E1346" s="1">
        <v>15</v>
      </c>
      <c r="F1346" s="1">
        <v>100</v>
      </c>
      <c r="G1346" s="1">
        <v>71</v>
      </c>
      <c r="H1346" s="1">
        <v>243</v>
      </c>
      <c r="I1346" s="1">
        <v>108</v>
      </c>
      <c r="J1346" s="1">
        <v>94</v>
      </c>
      <c r="K1346" s="1">
        <v>219</v>
      </c>
      <c r="L1346" s="1">
        <v>3</v>
      </c>
      <c r="M1346" s="1">
        <v>9</v>
      </c>
      <c r="N1346" s="1">
        <v>1</v>
      </c>
      <c r="O1346" s="1">
        <v>8</v>
      </c>
      <c r="P1346" s="1">
        <v>9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61</v>
      </c>
      <c r="Y1346" s="1">
        <v>2841</v>
      </c>
      <c r="Z1346" s="1">
        <v>0</v>
      </c>
      <c r="AA1346" s="1">
        <v>0</v>
      </c>
      <c r="AB1346" s="1">
        <v>0</v>
      </c>
      <c r="AC1346" s="1">
        <v>0</v>
      </c>
      <c r="AD1346" s="1">
        <v>1</v>
      </c>
      <c r="AE1346" s="1">
        <v>0</v>
      </c>
      <c r="AF1346" s="1">
        <v>0</v>
      </c>
      <c r="AG1346" s="1">
        <v>1</v>
      </c>
      <c r="AH1346" s="1">
        <v>0</v>
      </c>
      <c r="AI1346" s="1">
        <v>397</v>
      </c>
      <c r="AJ1346" s="2">
        <v>42008</v>
      </c>
      <c r="AL1346" t="str">
        <f t="shared" si="22"/>
        <v>616,0,0,15,100,71,243,108,94,219,3,9,1,8,9,0,0,0,0,0,0,1,61,2841,0,0,0,0,1,0,0,1,0,397,42008</v>
      </c>
    </row>
    <row r="1347" spans="1:38" x14ac:dyDescent="0.25">
      <c r="A1347" s="1">
        <v>47025</v>
      </c>
      <c r="B1347" s="1">
        <v>389</v>
      </c>
      <c r="C1347" s="1">
        <v>0</v>
      </c>
      <c r="D1347" s="1">
        <v>1</v>
      </c>
      <c r="E1347" s="1">
        <v>52</v>
      </c>
      <c r="F1347" s="1">
        <v>254</v>
      </c>
      <c r="G1347" s="1">
        <v>7</v>
      </c>
      <c r="H1347" s="1">
        <v>108</v>
      </c>
      <c r="I1347" s="1">
        <v>20</v>
      </c>
      <c r="J1347" s="1">
        <v>0</v>
      </c>
      <c r="K1347" s="1">
        <v>26</v>
      </c>
      <c r="L1347" s="1">
        <v>3</v>
      </c>
      <c r="M1347" s="1">
        <v>6</v>
      </c>
      <c r="N1347" s="1">
        <v>3</v>
      </c>
      <c r="O1347" s="1">
        <v>5</v>
      </c>
      <c r="P1347" s="1">
        <v>6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44</v>
      </c>
      <c r="Y1347" s="1">
        <v>2393</v>
      </c>
      <c r="Z1347" s="1">
        <v>0</v>
      </c>
      <c r="AA1347" s="1">
        <v>0</v>
      </c>
      <c r="AB1347" s="1">
        <v>1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363</v>
      </c>
      <c r="AJ1347" s="2">
        <v>42456</v>
      </c>
      <c r="AL1347" t="str">
        <f t="shared" si="22"/>
        <v>389,0,1,52,254,7,108,20,0,26,3,6,3,5,6,0,0,0,0,0,0,0,44,2393,0,0,1,0,0,0,1,0,0,363,42456</v>
      </c>
    </row>
    <row r="1348" spans="1:38" x14ac:dyDescent="0.25">
      <c r="A1348" s="1">
        <v>37971</v>
      </c>
      <c r="B1348" s="1">
        <v>23</v>
      </c>
      <c r="C1348" s="1">
        <v>1</v>
      </c>
      <c r="D1348" s="1">
        <v>0</v>
      </c>
      <c r="E1348" s="1">
        <v>97</v>
      </c>
      <c r="F1348" s="1">
        <v>5</v>
      </c>
      <c r="G1348" s="1">
        <v>4</v>
      </c>
      <c r="H1348" s="1">
        <v>10</v>
      </c>
      <c r="I1348" s="1">
        <v>2</v>
      </c>
      <c r="J1348" s="1">
        <v>2</v>
      </c>
      <c r="K1348" s="1">
        <v>7</v>
      </c>
      <c r="L1348" s="1">
        <v>1</v>
      </c>
      <c r="M1348" s="1">
        <v>1</v>
      </c>
      <c r="N1348" s="1">
        <v>0</v>
      </c>
      <c r="O1348" s="1">
        <v>3</v>
      </c>
      <c r="P1348" s="1">
        <v>8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47</v>
      </c>
      <c r="Y1348" s="1">
        <v>2375</v>
      </c>
      <c r="Z1348" s="1">
        <v>0</v>
      </c>
      <c r="AA1348" s="1">
        <v>1</v>
      </c>
      <c r="AB1348" s="1">
        <v>0</v>
      </c>
      <c r="AC1348" s="1">
        <v>0</v>
      </c>
      <c r="AD1348" s="1">
        <v>0</v>
      </c>
      <c r="AE1348" s="1">
        <v>0</v>
      </c>
      <c r="AF1348" s="1">
        <v>1</v>
      </c>
      <c r="AG1348" s="1">
        <v>0</v>
      </c>
      <c r="AH1348" s="1">
        <v>0</v>
      </c>
      <c r="AI1348" s="1">
        <v>16</v>
      </c>
      <c r="AJ1348" s="2">
        <v>42474</v>
      </c>
      <c r="AL1348" t="str">
        <f t="shared" si="22"/>
        <v>23,1,0,97,5,4,10,2,2,7,1,1,0,3,8,0,0,0,0,0,0,0,47,2375,0,1,0,0,0,0,1,0,0,16,42474</v>
      </c>
    </row>
    <row r="1349" spans="1:38" x14ac:dyDescent="0.25">
      <c r="A1349" s="1">
        <v>41335</v>
      </c>
      <c r="B1349" s="1">
        <v>182</v>
      </c>
      <c r="C1349" s="1">
        <v>1</v>
      </c>
      <c r="D1349" s="1">
        <v>0</v>
      </c>
      <c r="E1349" s="1">
        <v>24</v>
      </c>
      <c r="F1349" s="1">
        <v>112</v>
      </c>
      <c r="G1349" s="1">
        <v>19</v>
      </c>
      <c r="H1349" s="1">
        <v>21</v>
      </c>
      <c r="I1349" s="1">
        <v>16</v>
      </c>
      <c r="J1349" s="1">
        <v>14</v>
      </c>
      <c r="K1349" s="1">
        <v>5</v>
      </c>
      <c r="L1349" s="1">
        <v>3</v>
      </c>
      <c r="M1349" s="1">
        <v>4</v>
      </c>
      <c r="N1349" s="1">
        <v>1</v>
      </c>
      <c r="O1349" s="1">
        <v>4</v>
      </c>
      <c r="P1349" s="1">
        <v>7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52</v>
      </c>
      <c r="Y1349" s="1">
        <v>2344</v>
      </c>
      <c r="Z1349" s="1">
        <v>1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H1349" s="1">
        <v>0</v>
      </c>
      <c r="AI1349" s="1">
        <v>177</v>
      </c>
      <c r="AJ1349" s="2">
        <v>42505</v>
      </c>
      <c r="AL1349" t="str">
        <f t="shared" si="22"/>
        <v>182,1,0,24,112,19,21,16,14,5,3,4,1,4,7,0,0,0,0,0,0,0,52,2344,1,0,0,0,0,0,0,1,0,177,42505</v>
      </c>
    </row>
    <row r="1350" spans="1:38" x14ac:dyDescent="0.25">
      <c r="A1350" s="1">
        <v>67267</v>
      </c>
      <c r="B1350" s="1">
        <v>221</v>
      </c>
      <c r="C1350" s="1">
        <v>0</v>
      </c>
      <c r="D1350" s="1">
        <v>1</v>
      </c>
      <c r="E1350" s="1">
        <v>0</v>
      </c>
      <c r="F1350" s="1">
        <v>134</v>
      </c>
      <c r="G1350" s="1">
        <v>11</v>
      </c>
      <c r="H1350" s="1">
        <v>59</v>
      </c>
      <c r="I1350" s="1">
        <v>15</v>
      </c>
      <c r="J1350" s="1">
        <v>2</v>
      </c>
      <c r="K1350" s="1">
        <v>30</v>
      </c>
      <c r="L1350" s="1">
        <v>1</v>
      </c>
      <c r="M1350" s="1">
        <v>3</v>
      </c>
      <c r="N1350" s="1">
        <v>2</v>
      </c>
      <c r="O1350" s="1">
        <v>5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62</v>
      </c>
      <c r="Y1350" s="1">
        <v>2206</v>
      </c>
      <c r="Z1350" s="1">
        <v>0</v>
      </c>
      <c r="AA1350" s="1">
        <v>1</v>
      </c>
      <c r="AB1350" s="1">
        <v>0</v>
      </c>
      <c r="AC1350" s="1">
        <v>0</v>
      </c>
      <c r="AD1350" s="1">
        <v>0</v>
      </c>
      <c r="AE1350" s="1">
        <v>0</v>
      </c>
      <c r="AF1350" s="1">
        <v>1</v>
      </c>
      <c r="AG1350" s="1">
        <v>0</v>
      </c>
      <c r="AH1350" s="1">
        <v>0</v>
      </c>
      <c r="AI1350" s="1">
        <v>191</v>
      </c>
      <c r="AJ1350" s="2">
        <v>42643</v>
      </c>
      <c r="AL1350" t="str">
        <f t="shared" si="22"/>
        <v>221,0,1,0,134,11,59,15,2,30,1,3,2,5,2,0,0,0,0,0,0,0,62,2206,0,1,0,0,0,0,1,0,0,191,42643</v>
      </c>
    </row>
    <row r="1351" spans="1:38" x14ac:dyDescent="0.25">
      <c r="A1351" s="1">
        <v>57338</v>
      </c>
      <c r="B1351" s="1">
        <v>220</v>
      </c>
      <c r="C1351" s="1">
        <v>0</v>
      </c>
      <c r="D1351" s="1">
        <v>1</v>
      </c>
      <c r="E1351" s="1">
        <v>96</v>
      </c>
      <c r="F1351" s="1">
        <v>143</v>
      </c>
      <c r="G1351" s="1">
        <v>6</v>
      </c>
      <c r="H1351" s="1">
        <v>52</v>
      </c>
      <c r="I1351" s="1">
        <v>11</v>
      </c>
      <c r="J1351" s="1">
        <v>8</v>
      </c>
      <c r="K1351" s="1">
        <v>17</v>
      </c>
      <c r="L1351" s="1">
        <v>2</v>
      </c>
      <c r="M1351" s="1">
        <v>4</v>
      </c>
      <c r="N1351" s="1">
        <v>1</v>
      </c>
      <c r="O1351" s="1">
        <v>5</v>
      </c>
      <c r="P1351" s="1">
        <v>5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45</v>
      </c>
      <c r="Y1351" s="1">
        <v>2220</v>
      </c>
      <c r="Z1351" s="1">
        <v>0</v>
      </c>
      <c r="AA1351" s="1">
        <v>0</v>
      </c>
      <c r="AB1351" s="1">
        <v>1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203</v>
      </c>
      <c r="AJ1351" s="2">
        <v>42629</v>
      </c>
      <c r="AL1351" t="str">
        <f t="shared" si="22"/>
        <v>220,0,1,96,143,6,52,11,8,17,2,4,1,5,5,0,0,0,0,0,0,0,45,2220,0,0,1,0,0,0,1,0,0,203,42629</v>
      </c>
    </row>
    <row r="1352" spans="1:38" x14ac:dyDescent="0.25">
      <c r="A1352" s="1">
        <v>50523</v>
      </c>
      <c r="B1352" s="1">
        <v>90</v>
      </c>
      <c r="C1352" s="1">
        <v>1</v>
      </c>
      <c r="D1352" s="1">
        <v>1</v>
      </c>
      <c r="E1352" s="1">
        <v>89</v>
      </c>
      <c r="F1352" s="1">
        <v>51</v>
      </c>
      <c r="G1352" s="1">
        <v>4</v>
      </c>
      <c r="H1352" s="1">
        <v>24</v>
      </c>
      <c r="I1352" s="1">
        <v>4</v>
      </c>
      <c r="J1352" s="1">
        <v>7</v>
      </c>
      <c r="K1352" s="1">
        <v>1</v>
      </c>
      <c r="L1352" s="1">
        <v>2</v>
      </c>
      <c r="M1352" s="1">
        <v>2</v>
      </c>
      <c r="N1352" s="1">
        <v>0</v>
      </c>
      <c r="O1352" s="1">
        <v>4</v>
      </c>
      <c r="P1352" s="1">
        <v>6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60</v>
      </c>
      <c r="Y1352" s="1">
        <v>2345</v>
      </c>
      <c r="Z1352" s="1">
        <v>0</v>
      </c>
      <c r="AA1352" s="1">
        <v>0</v>
      </c>
      <c r="AB1352" s="1">
        <v>0</v>
      </c>
      <c r="AC1352" s="1">
        <v>1</v>
      </c>
      <c r="AD1352" s="1">
        <v>0</v>
      </c>
      <c r="AE1352" s="1">
        <v>1</v>
      </c>
      <c r="AF1352" s="1">
        <v>0</v>
      </c>
      <c r="AG1352" s="1">
        <v>0</v>
      </c>
      <c r="AH1352" s="1">
        <v>0</v>
      </c>
      <c r="AI1352" s="1">
        <v>89</v>
      </c>
      <c r="AJ1352" s="2">
        <v>42504</v>
      </c>
      <c r="AL1352" t="str">
        <f t="shared" si="22"/>
        <v>90,1,1,89,51,4,24,4,7,1,2,2,0,4,6,0,0,0,0,0,0,0,60,2345,0,0,0,1,0,1,0,0,0,89,42504</v>
      </c>
    </row>
    <row r="1353" spans="1:38" x14ac:dyDescent="0.25">
      <c r="A1353" s="1">
        <v>35791</v>
      </c>
      <c r="B1353" s="1">
        <v>32</v>
      </c>
      <c r="C1353" s="1">
        <v>2</v>
      </c>
      <c r="D1353" s="1">
        <v>1</v>
      </c>
      <c r="E1353" s="1">
        <v>94</v>
      </c>
      <c r="F1353" s="1">
        <v>27</v>
      </c>
      <c r="G1353" s="1">
        <v>0</v>
      </c>
      <c r="H1353" s="1">
        <v>5</v>
      </c>
      <c r="I1353" s="1">
        <v>0</v>
      </c>
      <c r="J1353" s="1">
        <v>0</v>
      </c>
      <c r="K1353" s="1">
        <v>3</v>
      </c>
      <c r="L1353" s="1">
        <v>2</v>
      </c>
      <c r="M1353" s="1">
        <v>1</v>
      </c>
      <c r="N1353" s="1">
        <v>0</v>
      </c>
      <c r="O1353" s="1">
        <v>3</v>
      </c>
      <c r="P1353" s="1">
        <v>8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55</v>
      </c>
      <c r="Y1353" s="1">
        <v>2578</v>
      </c>
      <c r="Z1353" s="1">
        <v>0</v>
      </c>
      <c r="AA1353" s="1">
        <v>0</v>
      </c>
      <c r="AB1353" s="1">
        <v>1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>
        <v>29</v>
      </c>
      <c r="AJ1353" s="2">
        <v>42271</v>
      </c>
      <c r="AL1353" t="str">
        <f t="shared" si="22"/>
        <v>32,2,1,94,27,0,5,0,0,3,2,1,0,3,8,0,0,0,0,0,0,0,55,2578,0,0,1,0,0,0,0,1,0,29,42271</v>
      </c>
    </row>
    <row r="1354" spans="1:38" x14ac:dyDescent="0.25">
      <c r="A1354" s="1">
        <v>50611</v>
      </c>
      <c r="B1354" s="1">
        <v>489</v>
      </c>
      <c r="C1354" s="1">
        <v>0</v>
      </c>
      <c r="D1354" s="1">
        <v>1</v>
      </c>
      <c r="E1354" s="1">
        <v>98</v>
      </c>
      <c r="F1354" s="1">
        <v>459</v>
      </c>
      <c r="G1354" s="1">
        <v>0</v>
      </c>
      <c r="H1354" s="1">
        <v>24</v>
      </c>
      <c r="I1354" s="1">
        <v>6</v>
      </c>
      <c r="J1354" s="1">
        <v>0</v>
      </c>
      <c r="K1354" s="1">
        <v>4</v>
      </c>
      <c r="L1354" s="1">
        <v>6</v>
      </c>
      <c r="M1354" s="1">
        <v>4</v>
      </c>
      <c r="N1354" s="1">
        <v>5</v>
      </c>
      <c r="O1354" s="1">
        <v>7</v>
      </c>
      <c r="P1354" s="1">
        <v>6</v>
      </c>
      <c r="Q1354" s="1">
        <v>0</v>
      </c>
      <c r="R1354" s="1">
        <v>0</v>
      </c>
      <c r="S1354" s="1">
        <v>0</v>
      </c>
      <c r="T1354" s="1">
        <v>1</v>
      </c>
      <c r="U1354" s="1">
        <v>0</v>
      </c>
      <c r="V1354" s="1">
        <v>0</v>
      </c>
      <c r="W1354" s="1">
        <v>0</v>
      </c>
      <c r="X1354" s="1">
        <v>60</v>
      </c>
      <c r="Y1354" s="1">
        <v>2792</v>
      </c>
      <c r="Z1354" s="1">
        <v>1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>
        <v>485</v>
      </c>
      <c r="AJ1354" s="2">
        <v>42057</v>
      </c>
      <c r="AL1354" t="str">
        <f t="shared" si="22"/>
        <v>489,0,1,98,459,0,24,6,0,4,6,4,5,7,6,0,0,0,1,0,0,0,60,2792,1,0,0,0,0,0,0,0,1,485,42057</v>
      </c>
    </row>
    <row r="1355" spans="1:38" x14ac:dyDescent="0.25">
      <c r="A1355" s="1">
        <v>56242</v>
      </c>
      <c r="B1355" s="1">
        <v>883</v>
      </c>
      <c r="C1355" s="1">
        <v>0</v>
      </c>
      <c r="D1355" s="1">
        <v>1</v>
      </c>
      <c r="E1355" s="1">
        <v>72</v>
      </c>
      <c r="F1355" s="1">
        <v>689</v>
      </c>
      <c r="G1355" s="1">
        <v>8</v>
      </c>
      <c r="H1355" s="1">
        <v>167</v>
      </c>
      <c r="I1355" s="1">
        <v>11</v>
      </c>
      <c r="J1355" s="1">
        <v>8</v>
      </c>
      <c r="K1355" s="1">
        <v>88</v>
      </c>
      <c r="L1355" s="1">
        <v>5</v>
      </c>
      <c r="M1355" s="1">
        <v>8</v>
      </c>
      <c r="N1355" s="1">
        <v>4</v>
      </c>
      <c r="O1355" s="1">
        <v>11</v>
      </c>
      <c r="P1355" s="1">
        <v>6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51</v>
      </c>
      <c r="Y1355" s="1">
        <v>2642</v>
      </c>
      <c r="Z1355" s="1">
        <v>0</v>
      </c>
      <c r="AA1355" s="1">
        <v>1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1</v>
      </c>
      <c r="AI1355" s="1">
        <v>795</v>
      </c>
      <c r="AJ1355" s="2">
        <v>42207</v>
      </c>
      <c r="AL1355" t="str">
        <f t="shared" si="22"/>
        <v>883,0,1,72,689,8,167,11,8,88,5,8,4,11,6,0,0,0,0,0,0,0,51,2642,0,1,0,0,0,0,0,0,1,795,42207</v>
      </c>
    </row>
    <row r="1356" spans="1:38" x14ac:dyDescent="0.25">
      <c r="A1356" s="1">
        <v>48904</v>
      </c>
      <c r="B1356" s="1">
        <v>344</v>
      </c>
      <c r="C1356" s="1">
        <v>0</v>
      </c>
      <c r="D1356" s="1">
        <v>1</v>
      </c>
      <c r="E1356" s="1">
        <v>1</v>
      </c>
      <c r="F1356" s="1">
        <v>283</v>
      </c>
      <c r="G1356" s="1">
        <v>10</v>
      </c>
      <c r="H1356" s="1">
        <v>38</v>
      </c>
      <c r="I1356" s="1">
        <v>0</v>
      </c>
      <c r="J1356" s="1">
        <v>13</v>
      </c>
      <c r="K1356" s="1">
        <v>27</v>
      </c>
      <c r="L1356" s="1">
        <v>4</v>
      </c>
      <c r="M1356" s="1">
        <v>7</v>
      </c>
      <c r="N1356" s="1">
        <v>2</v>
      </c>
      <c r="O1356" s="1">
        <v>4</v>
      </c>
      <c r="P1356" s="1">
        <v>8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60</v>
      </c>
      <c r="Y1356" s="1">
        <v>2733</v>
      </c>
      <c r="Z1356" s="1">
        <v>0</v>
      </c>
      <c r="AA1356" s="1">
        <v>0</v>
      </c>
      <c r="AB1356" s="1">
        <v>1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317</v>
      </c>
      <c r="AJ1356" s="2">
        <v>42116</v>
      </c>
      <c r="AL1356" t="str">
        <f t="shared" si="22"/>
        <v>344,0,1,1,283,10,38,0,13,27,4,7,2,4,8,0,0,0,0,0,0,0,60,2733,0,0,1,0,0,0,1,0,0,317,42116</v>
      </c>
    </row>
    <row r="1357" spans="1:38" x14ac:dyDescent="0.25">
      <c r="A1357" s="1">
        <v>56243</v>
      </c>
      <c r="B1357" s="1">
        <v>389</v>
      </c>
      <c r="C1357" s="1">
        <v>1</v>
      </c>
      <c r="D1357" s="1">
        <v>2</v>
      </c>
      <c r="E1357" s="1">
        <v>26</v>
      </c>
      <c r="F1357" s="1">
        <v>347</v>
      </c>
      <c r="G1357" s="1">
        <v>0</v>
      </c>
      <c r="H1357" s="1">
        <v>35</v>
      </c>
      <c r="I1357" s="1">
        <v>4</v>
      </c>
      <c r="J1357" s="1">
        <v>3</v>
      </c>
      <c r="K1357" s="1">
        <v>7</v>
      </c>
      <c r="L1357" s="1">
        <v>6</v>
      </c>
      <c r="M1357" s="1">
        <v>4</v>
      </c>
      <c r="N1357" s="1">
        <v>2</v>
      </c>
      <c r="O1357" s="1">
        <v>8</v>
      </c>
      <c r="P1357" s="1">
        <v>5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45</v>
      </c>
      <c r="Y1357" s="1">
        <v>2340</v>
      </c>
      <c r="Z1357" s="1">
        <v>0</v>
      </c>
      <c r="AA1357" s="1">
        <v>0</v>
      </c>
      <c r="AB1357" s="1">
        <v>1</v>
      </c>
      <c r="AC1357" s="1">
        <v>0</v>
      </c>
      <c r="AD1357" s="1">
        <v>0</v>
      </c>
      <c r="AE1357" s="1">
        <v>0</v>
      </c>
      <c r="AF1357" s="1">
        <v>1</v>
      </c>
      <c r="AG1357" s="1">
        <v>0</v>
      </c>
      <c r="AH1357" s="1">
        <v>0</v>
      </c>
      <c r="AI1357" s="1">
        <v>382</v>
      </c>
      <c r="AJ1357" s="2">
        <v>42509</v>
      </c>
      <c r="AL1357" t="str">
        <f t="shared" si="22"/>
        <v>389,1,2,26,347,0,35,4,3,7,6,4,2,8,5,0,0,0,0,0,0,0,45,2340,0,0,1,0,0,0,1,0,0,382,42509</v>
      </c>
    </row>
    <row r="1358" spans="1:38" x14ac:dyDescent="0.25">
      <c r="A1358" s="1">
        <v>42564</v>
      </c>
      <c r="B1358" s="1">
        <v>615</v>
      </c>
      <c r="C1358" s="1">
        <v>0</v>
      </c>
      <c r="D1358" s="1">
        <v>1</v>
      </c>
      <c r="E1358" s="1">
        <v>28</v>
      </c>
      <c r="F1358" s="1">
        <v>324</v>
      </c>
      <c r="G1358" s="1">
        <v>48</v>
      </c>
      <c r="H1358" s="1">
        <v>186</v>
      </c>
      <c r="I1358" s="1">
        <v>39</v>
      </c>
      <c r="J1358" s="1">
        <v>18</v>
      </c>
      <c r="K1358" s="1">
        <v>198</v>
      </c>
      <c r="L1358" s="1">
        <v>6</v>
      </c>
      <c r="M1358" s="1">
        <v>6</v>
      </c>
      <c r="N1358" s="1">
        <v>8</v>
      </c>
      <c r="O1358" s="1">
        <v>4</v>
      </c>
      <c r="P1358" s="1">
        <v>7</v>
      </c>
      <c r="Q1358" s="1">
        <v>0</v>
      </c>
      <c r="R1358" s="1">
        <v>0</v>
      </c>
      <c r="S1358" s="1">
        <v>1</v>
      </c>
      <c r="T1358" s="1">
        <v>0</v>
      </c>
      <c r="U1358" s="1">
        <v>0</v>
      </c>
      <c r="V1358" s="1">
        <v>0</v>
      </c>
      <c r="W1358" s="1">
        <v>1</v>
      </c>
      <c r="X1358" s="1">
        <v>52</v>
      </c>
      <c r="Y1358" s="1">
        <v>2702</v>
      </c>
      <c r="Z1358" s="1">
        <v>1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1</v>
      </c>
      <c r="AI1358" s="1">
        <v>417</v>
      </c>
      <c r="AJ1358" s="2">
        <v>42147</v>
      </c>
      <c r="AL1358" t="str">
        <f t="shared" si="22"/>
        <v>615,0,1,28,324,48,186,39,18,198,6,6,8,4,7,0,0,1,0,0,0,1,52,2702,1,0,0,0,0,0,0,0,1,417,42147</v>
      </c>
    </row>
    <row r="1359" spans="1:38" x14ac:dyDescent="0.25">
      <c r="A1359" s="1">
        <v>57420</v>
      </c>
      <c r="B1359" s="1">
        <v>298</v>
      </c>
      <c r="C1359" s="1">
        <v>0</v>
      </c>
      <c r="D1359" s="1">
        <v>1</v>
      </c>
      <c r="E1359" s="1">
        <v>22</v>
      </c>
      <c r="F1359" s="1">
        <v>280</v>
      </c>
      <c r="G1359" s="1">
        <v>0</v>
      </c>
      <c r="H1359" s="1">
        <v>18</v>
      </c>
      <c r="I1359" s="1">
        <v>0</v>
      </c>
      <c r="J1359" s="1">
        <v>0</v>
      </c>
      <c r="K1359" s="1">
        <v>24</v>
      </c>
      <c r="L1359" s="1">
        <v>3</v>
      </c>
      <c r="M1359" s="1">
        <v>5</v>
      </c>
      <c r="N1359" s="1">
        <v>1</v>
      </c>
      <c r="O1359" s="1">
        <v>6</v>
      </c>
      <c r="P1359" s="1">
        <v>7</v>
      </c>
      <c r="Q1359" s="1">
        <v>0</v>
      </c>
      <c r="R1359" s="1">
        <v>0</v>
      </c>
      <c r="S1359" s="1">
        <v>0</v>
      </c>
      <c r="T1359" s="1">
        <v>1</v>
      </c>
      <c r="U1359" s="1">
        <v>0</v>
      </c>
      <c r="V1359" s="1">
        <v>0</v>
      </c>
      <c r="W1359" s="1">
        <v>0</v>
      </c>
      <c r="X1359" s="1">
        <v>49</v>
      </c>
      <c r="Y1359" s="1">
        <v>2528</v>
      </c>
      <c r="Z1359" s="1">
        <v>0</v>
      </c>
      <c r="AA1359" s="1">
        <v>0</v>
      </c>
      <c r="AB1359" s="1">
        <v>0</v>
      </c>
      <c r="AC1359" s="1">
        <v>1</v>
      </c>
      <c r="AD1359" s="1">
        <v>0</v>
      </c>
      <c r="AE1359" s="1">
        <v>0</v>
      </c>
      <c r="AF1359" s="1">
        <v>0</v>
      </c>
      <c r="AG1359" s="1">
        <v>1</v>
      </c>
      <c r="AH1359" s="1">
        <v>0</v>
      </c>
      <c r="AI1359" s="1">
        <v>274</v>
      </c>
      <c r="AJ1359" s="2">
        <v>42321</v>
      </c>
      <c r="AL1359" t="str">
        <f t="shared" si="22"/>
        <v>298,0,1,22,280,0,18,0,0,24,3,5,1,6,7,0,0,0,1,0,0,0,49,2528,0,0,0,1,0,0,0,1,0,274,42321</v>
      </c>
    </row>
    <row r="1360" spans="1:38" x14ac:dyDescent="0.25">
      <c r="A1360" s="1">
        <v>46390</v>
      </c>
      <c r="B1360" s="1">
        <v>184</v>
      </c>
      <c r="C1360" s="1">
        <v>0</v>
      </c>
      <c r="D1360" s="1">
        <v>1</v>
      </c>
      <c r="E1360" s="1">
        <v>56</v>
      </c>
      <c r="F1360" s="1">
        <v>95</v>
      </c>
      <c r="G1360" s="1">
        <v>14</v>
      </c>
      <c r="H1360" s="1">
        <v>64</v>
      </c>
      <c r="I1360" s="1">
        <v>2</v>
      </c>
      <c r="J1360" s="1">
        <v>9</v>
      </c>
      <c r="K1360" s="1">
        <v>38</v>
      </c>
      <c r="L1360" s="1">
        <v>1</v>
      </c>
      <c r="M1360" s="1">
        <v>4</v>
      </c>
      <c r="N1360" s="1">
        <v>2</v>
      </c>
      <c r="O1360" s="1">
        <v>3</v>
      </c>
      <c r="P1360" s="1">
        <v>7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65</v>
      </c>
      <c r="Y1360" s="1">
        <v>2214</v>
      </c>
      <c r="Z1360" s="1">
        <v>1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1</v>
      </c>
      <c r="AH1360" s="1">
        <v>0</v>
      </c>
      <c r="AI1360" s="1">
        <v>146</v>
      </c>
      <c r="AJ1360" s="2">
        <v>42635</v>
      </c>
      <c r="AL1360" t="str">
        <f t="shared" si="22"/>
        <v>184,0,1,56,95,14,64,2,9,38,1,4,2,3,7,0,0,0,0,0,0,0,65,2214,1,0,0,0,0,0,0,1,0,146,42635</v>
      </c>
    </row>
    <row r="1361" spans="1:38" x14ac:dyDescent="0.25">
      <c r="A1361" s="1">
        <v>54342</v>
      </c>
      <c r="B1361" s="1">
        <v>149</v>
      </c>
      <c r="C1361" s="1">
        <v>1</v>
      </c>
      <c r="D1361" s="1">
        <v>1</v>
      </c>
      <c r="E1361" s="1">
        <v>74</v>
      </c>
      <c r="F1361" s="1">
        <v>84</v>
      </c>
      <c r="G1361" s="1">
        <v>10</v>
      </c>
      <c r="H1361" s="1">
        <v>34</v>
      </c>
      <c r="I1361" s="1">
        <v>11</v>
      </c>
      <c r="J1361" s="1">
        <v>10</v>
      </c>
      <c r="K1361" s="1">
        <v>28</v>
      </c>
      <c r="L1361" s="1">
        <v>4</v>
      </c>
      <c r="M1361" s="1">
        <v>3</v>
      </c>
      <c r="N1361" s="1">
        <v>1</v>
      </c>
      <c r="O1361" s="1">
        <v>4</v>
      </c>
      <c r="P1361" s="1">
        <v>6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64</v>
      </c>
      <c r="Y1361" s="1">
        <v>2520</v>
      </c>
      <c r="Z1361" s="1">
        <v>0</v>
      </c>
      <c r="AA1361" s="1">
        <v>0</v>
      </c>
      <c r="AB1361" s="1">
        <v>0</v>
      </c>
      <c r="AC1361" s="1">
        <v>1</v>
      </c>
      <c r="AD1361" s="1">
        <v>0</v>
      </c>
      <c r="AE1361" s="1">
        <v>1</v>
      </c>
      <c r="AF1361" s="1">
        <v>0</v>
      </c>
      <c r="AG1361" s="1">
        <v>0</v>
      </c>
      <c r="AH1361" s="1">
        <v>0</v>
      </c>
      <c r="AI1361" s="1">
        <v>121</v>
      </c>
      <c r="AJ1361" s="2">
        <v>42329</v>
      </c>
      <c r="AL1361" t="str">
        <f t="shared" si="22"/>
        <v>149,1,1,74,84,10,34,11,10,28,4,3,1,4,6,0,0,0,0,0,0,0,64,2520,0,0,0,1,0,1,0,0,0,121,42329</v>
      </c>
    </row>
    <row r="1362" spans="1:38" x14ac:dyDescent="0.25">
      <c r="A1362" s="1">
        <v>20895</v>
      </c>
      <c r="B1362" s="1">
        <v>41</v>
      </c>
      <c r="C1362" s="1">
        <v>1</v>
      </c>
      <c r="D1362" s="1">
        <v>0</v>
      </c>
      <c r="E1362" s="1">
        <v>24</v>
      </c>
      <c r="F1362" s="1">
        <v>18</v>
      </c>
      <c r="G1362" s="1">
        <v>3</v>
      </c>
      <c r="H1362" s="1">
        <v>17</v>
      </c>
      <c r="I1362" s="1">
        <v>3</v>
      </c>
      <c r="J1362" s="1">
        <v>0</v>
      </c>
      <c r="K1362" s="1">
        <v>4</v>
      </c>
      <c r="L1362" s="1">
        <v>1</v>
      </c>
      <c r="M1362" s="1">
        <v>2</v>
      </c>
      <c r="N1362" s="1">
        <v>0</v>
      </c>
      <c r="O1362" s="1">
        <v>3</v>
      </c>
      <c r="P1362" s="1">
        <v>9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47</v>
      </c>
      <c r="Y1362" s="1">
        <v>2790</v>
      </c>
      <c r="Z1362" s="1">
        <v>0</v>
      </c>
      <c r="AA1362" s="1">
        <v>1</v>
      </c>
      <c r="AB1362" s="1">
        <v>0</v>
      </c>
      <c r="AC1362" s="1">
        <v>0</v>
      </c>
      <c r="AD1362" s="1">
        <v>0</v>
      </c>
      <c r="AE1362" s="1">
        <v>0</v>
      </c>
      <c r="AF1362" s="1">
        <v>1</v>
      </c>
      <c r="AG1362" s="1">
        <v>0</v>
      </c>
      <c r="AH1362" s="1">
        <v>0</v>
      </c>
      <c r="AI1362" s="1">
        <v>37</v>
      </c>
      <c r="AJ1362" s="2">
        <v>42059</v>
      </c>
      <c r="AL1362" t="str">
        <f t="shared" si="22"/>
        <v>41,1,0,24,18,3,17,3,0,4,1,2,0,3,9,0,0,0,0,0,0,0,47,2790,0,1,0,0,0,0,1,0,0,37,42059</v>
      </c>
    </row>
    <row r="1363" spans="1:38" x14ac:dyDescent="0.25">
      <c r="A1363" s="1">
        <v>92344</v>
      </c>
      <c r="B1363" s="1">
        <v>1780</v>
      </c>
      <c r="C1363" s="1">
        <v>0</v>
      </c>
      <c r="D1363" s="1">
        <v>0</v>
      </c>
      <c r="E1363" s="1">
        <v>9</v>
      </c>
      <c r="F1363" s="1">
        <v>992</v>
      </c>
      <c r="G1363" s="1">
        <v>24</v>
      </c>
      <c r="H1363" s="1">
        <v>694</v>
      </c>
      <c r="I1363" s="1">
        <v>51</v>
      </c>
      <c r="J1363" s="1">
        <v>19</v>
      </c>
      <c r="K1363" s="1">
        <v>119</v>
      </c>
      <c r="L1363" s="1">
        <v>0</v>
      </c>
      <c r="M1363" s="1">
        <v>5</v>
      </c>
      <c r="N1363" s="1">
        <v>10</v>
      </c>
      <c r="O1363" s="1">
        <v>5</v>
      </c>
      <c r="P1363" s="1">
        <v>1</v>
      </c>
      <c r="Q1363" s="1">
        <v>0</v>
      </c>
      <c r="R1363" s="1">
        <v>0</v>
      </c>
      <c r="S1363" s="1">
        <v>1</v>
      </c>
      <c r="T1363" s="1">
        <v>0</v>
      </c>
      <c r="U1363" s="1">
        <v>1</v>
      </c>
      <c r="V1363" s="1">
        <v>0</v>
      </c>
      <c r="W1363" s="1">
        <v>0</v>
      </c>
      <c r="X1363" s="1">
        <v>72</v>
      </c>
      <c r="Y1363" s="1">
        <v>2324</v>
      </c>
      <c r="Z1363" s="1">
        <v>0</v>
      </c>
      <c r="AA1363" s="1">
        <v>1</v>
      </c>
      <c r="AB1363" s="1">
        <v>0</v>
      </c>
      <c r="AC1363" s="1">
        <v>0</v>
      </c>
      <c r="AD1363" s="1">
        <v>0</v>
      </c>
      <c r="AE1363" s="1">
        <v>0</v>
      </c>
      <c r="AF1363" s="1">
        <v>1</v>
      </c>
      <c r="AG1363" s="1">
        <v>0</v>
      </c>
      <c r="AH1363" s="1">
        <v>0</v>
      </c>
      <c r="AI1363" s="1">
        <v>1661</v>
      </c>
      <c r="AJ1363" s="2">
        <v>42525</v>
      </c>
      <c r="AL1363" t="str">
        <f t="shared" si="22"/>
        <v>1780,0,0,9,992,24,694,51,19,119,0,5,10,5,1,0,0,1,0,1,0,0,72,2324,0,1,0,0,0,0,1,0,0,1661,42525</v>
      </c>
    </row>
    <row r="1364" spans="1:38" x14ac:dyDescent="0.25">
      <c r="A1364" s="1">
        <v>26907</v>
      </c>
      <c r="B1364" s="1">
        <v>20</v>
      </c>
      <c r="C1364" s="1">
        <v>1</v>
      </c>
      <c r="D1364" s="1">
        <v>1</v>
      </c>
      <c r="E1364" s="1">
        <v>10</v>
      </c>
      <c r="F1364" s="1">
        <v>9</v>
      </c>
      <c r="G1364" s="1">
        <v>1</v>
      </c>
      <c r="H1364" s="1">
        <v>7</v>
      </c>
      <c r="I1364" s="1">
        <v>0</v>
      </c>
      <c r="J1364" s="1">
        <v>3</v>
      </c>
      <c r="K1364" s="1">
        <v>2</v>
      </c>
      <c r="L1364" s="1">
        <v>2</v>
      </c>
      <c r="M1364" s="1">
        <v>1</v>
      </c>
      <c r="N1364" s="1">
        <v>0</v>
      </c>
      <c r="O1364" s="1">
        <v>3</v>
      </c>
      <c r="P1364" s="1">
        <v>7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44</v>
      </c>
      <c r="Y1364" s="1">
        <v>2472</v>
      </c>
      <c r="Z1364" s="1">
        <v>0</v>
      </c>
      <c r="AA1364" s="1">
        <v>0</v>
      </c>
      <c r="AB1364" s="1">
        <v>0</v>
      </c>
      <c r="AC1364" s="1">
        <v>1</v>
      </c>
      <c r="AD1364" s="1">
        <v>0</v>
      </c>
      <c r="AE1364" s="1">
        <v>1</v>
      </c>
      <c r="AF1364" s="1">
        <v>0</v>
      </c>
      <c r="AG1364" s="1">
        <v>0</v>
      </c>
      <c r="AH1364" s="1">
        <v>0</v>
      </c>
      <c r="AI1364" s="1">
        <v>18</v>
      </c>
      <c r="AJ1364" s="2">
        <v>42377</v>
      </c>
      <c r="AL1364" t="str">
        <f t="shared" si="22"/>
        <v>20,1,1,10,9,1,7,0,3,2,2,1,0,3,7,0,0,0,0,0,0,0,44,2472,0,0,0,1,0,1,0,0,0,18,42377</v>
      </c>
    </row>
    <row r="1365" spans="1:38" x14ac:dyDescent="0.25">
      <c r="A1365" s="1">
        <v>44964</v>
      </c>
      <c r="B1365" s="1">
        <v>39</v>
      </c>
      <c r="C1365" s="1">
        <v>1</v>
      </c>
      <c r="D1365" s="1">
        <v>1</v>
      </c>
      <c r="E1365" s="1">
        <v>35</v>
      </c>
      <c r="F1365" s="1">
        <v>19</v>
      </c>
      <c r="G1365" s="1">
        <v>1</v>
      </c>
      <c r="H1365" s="1">
        <v>17</v>
      </c>
      <c r="I1365" s="1">
        <v>2</v>
      </c>
      <c r="J1365" s="1">
        <v>0</v>
      </c>
      <c r="K1365" s="1">
        <v>2</v>
      </c>
      <c r="L1365" s="1">
        <v>1</v>
      </c>
      <c r="M1365" s="1">
        <v>1</v>
      </c>
      <c r="N1365" s="1">
        <v>0</v>
      </c>
      <c r="O1365" s="1">
        <v>3</v>
      </c>
      <c r="P1365" s="1">
        <v>8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40</v>
      </c>
      <c r="Y1365" s="1">
        <v>2719</v>
      </c>
      <c r="Z1365" s="1">
        <v>0</v>
      </c>
      <c r="AA1365" s="1">
        <v>0</v>
      </c>
      <c r="AB1365" s="1">
        <v>0</v>
      </c>
      <c r="AC1365" s="1">
        <v>1</v>
      </c>
      <c r="AD1365" s="1">
        <v>0</v>
      </c>
      <c r="AE1365" s="1">
        <v>0</v>
      </c>
      <c r="AF1365" s="1">
        <v>1</v>
      </c>
      <c r="AG1365" s="1">
        <v>0</v>
      </c>
      <c r="AH1365" s="1">
        <v>0</v>
      </c>
      <c r="AI1365" s="1">
        <v>37</v>
      </c>
      <c r="AJ1365" s="2">
        <v>42130</v>
      </c>
      <c r="AL1365" t="str">
        <f t="shared" si="22"/>
        <v>39,1,1,35,19,1,17,2,0,2,1,1,0,3,8,0,0,0,0,0,0,0,40,2719,0,0,0,1,0,0,1,0,0,37,42130</v>
      </c>
    </row>
    <row r="1366" spans="1:38" x14ac:dyDescent="0.25">
      <c r="A1366" s="1">
        <v>75507</v>
      </c>
      <c r="B1366" s="1">
        <v>1360</v>
      </c>
      <c r="C1366" s="1">
        <v>0</v>
      </c>
      <c r="D1366" s="1">
        <v>0</v>
      </c>
      <c r="E1366" s="1">
        <v>56</v>
      </c>
      <c r="F1366" s="1">
        <v>709</v>
      </c>
      <c r="G1366" s="1">
        <v>93</v>
      </c>
      <c r="H1366" s="1">
        <v>374</v>
      </c>
      <c r="I1366" s="1">
        <v>104</v>
      </c>
      <c r="J1366" s="1">
        <v>80</v>
      </c>
      <c r="K1366" s="1">
        <v>80</v>
      </c>
      <c r="L1366" s="1">
        <v>1</v>
      </c>
      <c r="M1366" s="1">
        <v>8</v>
      </c>
      <c r="N1366" s="1">
        <v>6</v>
      </c>
      <c r="O1366" s="1">
        <v>6</v>
      </c>
      <c r="P1366" s="1">
        <v>3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41</v>
      </c>
      <c r="Y1366" s="1">
        <v>2217</v>
      </c>
      <c r="Z1366" s="1">
        <v>0</v>
      </c>
      <c r="AA1366" s="1">
        <v>0</v>
      </c>
      <c r="AB1366" s="1">
        <v>0</v>
      </c>
      <c r="AC1366" s="1">
        <v>1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1280</v>
      </c>
      <c r="AJ1366" s="2">
        <v>42632</v>
      </c>
      <c r="AL1366" t="str">
        <f t="shared" si="22"/>
        <v>1360,0,0,56,709,93,374,104,80,80,1,8,6,6,3,0,0,0,0,0,0,0,41,2217,0,0,0,1,0,0,1,0,0,1280,42632</v>
      </c>
    </row>
    <row r="1367" spans="1:38" x14ac:dyDescent="0.25">
      <c r="A1367" s="1">
        <v>53761</v>
      </c>
      <c r="B1367" s="1">
        <v>254</v>
      </c>
      <c r="C1367" s="1">
        <v>1</v>
      </c>
      <c r="D1367" s="1">
        <v>1</v>
      </c>
      <c r="E1367" s="1">
        <v>7</v>
      </c>
      <c r="F1367" s="1">
        <v>158</v>
      </c>
      <c r="G1367" s="1">
        <v>0</v>
      </c>
      <c r="H1367" s="1">
        <v>76</v>
      </c>
      <c r="I1367" s="1">
        <v>13</v>
      </c>
      <c r="J1367" s="1">
        <v>7</v>
      </c>
      <c r="K1367" s="1">
        <v>71</v>
      </c>
      <c r="L1367" s="1">
        <v>6</v>
      </c>
      <c r="M1367" s="1">
        <v>4</v>
      </c>
      <c r="N1367" s="1">
        <v>4</v>
      </c>
      <c r="O1367" s="1">
        <v>3</v>
      </c>
      <c r="P1367" s="1">
        <v>5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48</v>
      </c>
      <c r="Y1367" s="1">
        <v>2420</v>
      </c>
      <c r="Z1367" s="1">
        <v>0</v>
      </c>
      <c r="AA1367" s="1">
        <v>1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</v>
      </c>
      <c r="AH1367" s="1">
        <v>0</v>
      </c>
      <c r="AI1367" s="1">
        <v>183</v>
      </c>
      <c r="AJ1367" s="2">
        <v>42429</v>
      </c>
      <c r="AL1367" t="str">
        <f t="shared" si="22"/>
        <v>254,1,1,7,158,0,76,13,7,71,6,4,4,3,5,0,0,0,0,0,0,0,48,2420,0,1,0,0,0,0,0,1,0,183,42429</v>
      </c>
    </row>
    <row r="1368" spans="1:38" x14ac:dyDescent="0.25">
      <c r="A1368" s="1">
        <v>22682</v>
      </c>
      <c r="B1368" s="1">
        <v>59</v>
      </c>
      <c r="C1368" s="1">
        <v>1</v>
      </c>
      <c r="D1368" s="1">
        <v>0</v>
      </c>
      <c r="E1368" s="1">
        <v>51</v>
      </c>
      <c r="F1368" s="1">
        <v>10</v>
      </c>
      <c r="G1368" s="1">
        <v>14</v>
      </c>
      <c r="H1368" s="1">
        <v>29</v>
      </c>
      <c r="I1368" s="1">
        <v>4</v>
      </c>
      <c r="J1368" s="1">
        <v>2</v>
      </c>
      <c r="K1368" s="1">
        <v>36</v>
      </c>
      <c r="L1368" s="1">
        <v>3</v>
      </c>
      <c r="M1368" s="1">
        <v>2</v>
      </c>
      <c r="N1368" s="1">
        <v>1</v>
      </c>
      <c r="O1368" s="1">
        <v>4</v>
      </c>
      <c r="P1368" s="1">
        <v>4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47</v>
      </c>
      <c r="Y1368" s="1">
        <v>2428</v>
      </c>
      <c r="Z1368" s="1">
        <v>0</v>
      </c>
      <c r="AA1368" s="1">
        <v>0</v>
      </c>
      <c r="AB1368" s="1">
        <v>0</v>
      </c>
      <c r="AC1368" s="1">
        <v>1</v>
      </c>
      <c r="AD1368" s="1">
        <v>0</v>
      </c>
      <c r="AE1368" s="1">
        <v>0</v>
      </c>
      <c r="AF1368" s="1">
        <v>1</v>
      </c>
      <c r="AG1368" s="1">
        <v>0</v>
      </c>
      <c r="AH1368" s="1">
        <v>0</v>
      </c>
      <c r="AI1368" s="1">
        <v>23</v>
      </c>
      <c r="AJ1368" s="2">
        <v>42421</v>
      </c>
      <c r="AL1368" t="str">
        <f t="shared" si="22"/>
        <v>59,1,0,51,10,14,29,4,2,36,3,2,1,4,4,0,0,0,0,0,0,0,47,2428,0,0,0,1,0,0,1,0,0,23,42421</v>
      </c>
    </row>
    <row r="1369" spans="1:38" x14ac:dyDescent="0.25">
      <c r="A1369" s="1">
        <v>38887</v>
      </c>
      <c r="B1369" s="1">
        <v>39</v>
      </c>
      <c r="C1369" s="1">
        <v>1</v>
      </c>
      <c r="D1369" s="1">
        <v>0</v>
      </c>
      <c r="E1369" s="1">
        <v>17</v>
      </c>
      <c r="F1369" s="1">
        <v>25</v>
      </c>
      <c r="G1369" s="1">
        <v>1</v>
      </c>
      <c r="H1369" s="1">
        <v>13</v>
      </c>
      <c r="I1369" s="1">
        <v>0</v>
      </c>
      <c r="J1369" s="1">
        <v>0</v>
      </c>
      <c r="K1369" s="1">
        <v>3</v>
      </c>
      <c r="L1369" s="1">
        <v>1</v>
      </c>
      <c r="M1369" s="1">
        <v>1</v>
      </c>
      <c r="N1369" s="1">
        <v>0</v>
      </c>
      <c r="O1369" s="1">
        <v>3</v>
      </c>
      <c r="P1369" s="1">
        <v>7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48</v>
      </c>
      <c r="Y1369" s="1">
        <v>2278</v>
      </c>
      <c r="Z1369" s="1">
        <v>0</v>
      </c>
      <c r="AA1369" s="1">
        <v>0</v>
      </c>
      <c r="AB1369" s="1">
        <v>0</v>
      </c>
      <c r="AC1369" s="1">
        <v>1</v>
      </c>
      <c r="AD1369" s="1">
        <v>0</v>
      </c>
      <c r="AE1369" s="1">
        <v>0</v>
      </c>
      <c r="AF1369" s="1">
        <v>0</v>
      </c>
      <c r="AG1369" s="1">
        <v>0</v>
      </c>
      <c r="AH1369" s="1">
        <v>1</v>
      </c>
      <c r="AI1369" s="1">
        <v>36</v>
      </c>
      <c r="AJ1369" s="2">
        <v>42571</v>
      </c>
      <c r="AL1369" t="str">
        <f t="shared" si="22"/>
        <v>39,1,0,17,25,1,13,0,0,3,1,1,0,3,7,0,0,0,0,0,0,0,48,2278,0,0,0,1,0,0,0,0,1,36,42571</v>
      </c>
    </row>
    <row r="1370" spans="1:38" x14ac:dyDescent="0.25">
      <c r="A1370" s="1">
        <v>41658</v>
      </c>
      <c r="B1370" s="1">
        <v>43</v>
      </c>
      <c r="C1370" s="1">
        <v>1</v>
      </c>
      <c r="D1370" s="1">
        <v>1</v>
      </c>
      <c r="E1370" s="1">
        <v>30</v>
      </c>
      <c r="F1370" s="1">
        <v>8</v>
      </c>
      <c r="G1370" s="1">
        <v>4</v>
      </c>
      <c r="H1370" s="1">
        <v>12</v>
      </c>
      <c r="I1370" s="1">
        <v>15</v>
      </c>
      <c r="J1370" s="1">
        <v>4</v>
      </c>
      <c r="K1370" s="1">
        <v>29</v>
      </c>
      <c r="L1370" s="1">
        <v>2</v>
      </c>
      <c r="M1370" s="1">
        <v>1</v>
      </c>
      <c r="N1370" s="1">
        <v>1</v>
      </c>
      <c r="O1370" s="1">
        <v>2</v>
      </c>
      <c r="P1370" s="1">
        <v>4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45</v>
      </c>
      <c r="Y1370" s="1">
        <v>2756</v>
      </c>
      <c r="Z1370" s="1">
        <v>0</v>
      </c>
      <c r="AA1370" s="1">
        <v>0</v>
      </c>
      <c r="AB1370" s="1">
        <v>1</v>
      </c>
      <c r="AC1370" s="1">
        <v>0</v>
      </c>
      <c r="AD1370" s="1">
        <v>0</v>
      </c>
      <c r="AE1370" s="1">
        <v>1</v>
      </c>
      <c r="AF1370" s="1">
        <v>0</v>
      </c>
      <c r="AG1370" s="1">
        <v>0</v>
      </c>
      <c r="AH1370" s="1">
        <v>0</v>
      </c>
      <c r="AI1370" s="1">
        <v>14</v>
      </c>
      <c r="AJ1370" s="2">
        <v>42093</v>
      </c>
      <c r="AL1370" t="str">
        <f t="shared" ref="AL1370:AL1433" si="23">_xlfn.TEXTJOIN(",",TRUE,B1370:AJ1370)</f>
        <v>43,1,1,30,8,4,12,15,4,29,2,1,1,2,4,0,0,0,0,0,0,0,45,2756,0,0,1,0,0,1,0,0,0,14,42093</v>
      </c>
    </row>
    <row r="1371" spans="1:38" x14ac:dyDescent="0.25">
      <c r="A1371" s="1">
        <v>29791</v>
      </c>
      <c r="B1371" s="1">
        <v>20</v>
      </c>
      <c r="C1371" s="1">
        <v>1</v>
      </c>
      <c r="D1371" s="1">
        <v>0</v>
      </c>
      <c r="E1371" s="1">
        <v>21</v>
      </c>
      <c r="F1371" s="1">
        <v>14</v>
      </c>
      <c r="G1371" s="1">
        <v>0</v>
      </c>
      <c r="H1371" s="1">
        <v>6</v>
      </c>
      <c r="I1371" s="1">
        <v>0</v>
      </c>
      <c r="J1371" s="1">
        <v>0</v>
      </c>
      <c r="K1371" s="1">
        <v>0</v>
      </c>
      <c r="L1371" s="1">
        <v>2</v>
      </c>
      <c r="M1371" s="1">
        <v>2</v>
      </c>
      <c r="N1371" s="1">
        <v>0</v>
      </c>
      <c r="O1371" s="1">
        <v>3</v>
      </c>
      <c r="P1371" s="1">
        <v>5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48</v>
      </c>
      <c r="Y1371" s="1">
        <v>2204</v>
      </c>
      <c r="Z1371" s="1">
        <v>0</v>
      </c>
      <c r="AA1371" s="1">
        <v>1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1</v>
      </c>
      <c r="AI1371" s="1">
        <v>20</v>
      </c>
      <c r="AJ1371" s="2">
        <v>42645</v>
      </c>
      <c r="AL1371" t="str">
        <f t="shared" si="23"/>
        <v>20,1,0,21,14,0,6,0,0,0,2,2,0,3,5,0,0,0,0,0,0,0,48,2204,0,1,0,0,0,0,0,0,1,20,42645</v>
      </c>
    </row>
    <row r="1372" spans="1:38" x14ac:dyDescent="0.25">
      <c r="A1372" s="1">
        <v>63915</v>
      </c>
      <c r="B1372" s="1">
        <v>774</v>
      </c>
      <c r="C1372" s="1">
        <v>0</v>
      </c>
      <c r="D1372" s="1">
        <v>2</v>
      </c>
      <c r="E1372" s="1">
        <v>2</v>
      </c>
      <c r="F1372" s="1">
        <v>622</v>
      </c>
      <c r="G1372" s="1">
        <v>7</v>
      </c>
      <c r="H1372" s="1">
        <v>115</v>
      </c>
      <c r="I1372" s="1">
        <v>30</v>
      </c>
      <c r="J1372" s="1">
        <v>0</v>
      </c>
      <c r="K1372" s="1">
        <v>15</v>
      </c>
      <c r="L1372" s="1">
        <v>2</v>
      </c>
      <c r="M1372" s="1">
        <v>6</v>
      </c>
      <c r="N1372" s="1">
        <v>3</v>
      </c>
      <c r="O1372" s="1">
        <v>12</v>
      </c>
      <c r="P1372" s="1">
        <v>5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64</v>
      </c>
      <c r="Y1372" s="1">
        <v>2493</v>
      </c>
      <c r="Z1372" s="1">
        <v>0</v>
      </c>
      <c r="AA1372" s="1">
        <v>1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1</v>
      </c>
      <c r="AH1372" s="1">
        <v>0</v>
      </c>
      <c r="AI1372" s="1">
        <v>759</v>
      </c>
      <c r="AJ1372" s="2">
        <v>42356</v>
      </c>
      <c r="AL1372" t="str">
        <f t="shared" si="23"/>
        <v>774,0,2,2,622,7,115,30,0,15,2,6,3,12,5,0,0,0,0,0,0,0,64,2493,0,1,0,0,0,0,0,1,0,759,42356</v>
      </c>
    </row>
    <row r="1373" spans="1:38" x14ac:dyDescent="0.25">
      <c r="A1373" s="1">
        <v>39996</v>
      </c>
      <c r="B1373" s="1">
        <v>14</v>
      </c>
      <c r="C1373" s="1">
        <v>1</v>
      </c>
      <c r="D1373" s="1">
        <v>1</v>
      </c>
      <c r="E1373" s="1">
        <v>85</v>
      </c>
      <c r="F1373" s="1">
        <v>11</v>
      </c>
      <c r="G1373" s="1">
        <v>0</v>
      </c>
      <c r="H1373" s="1">
        <v>3</v>
      </c>
      <c r="I1373" s="1">
        <v>0</v>
      </c>
      <c r="J1373" s="1">
        <v>0</v>
      </c>
      <c r="K1373" s="1">
        <v>1</v>
      </c>
      <c r="L1373" s="1">
        <v>1</v>
      </c>
      <c r="M1373" s="1">
        <v>1</v>
      </c>
      <c r="N1373" s="1">
        <v>0</v>
      </c>
      <c r="O1373" s="1">
        <v>2</v>
      </c>
      <c r="P1373" s="1">
        <v>6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46</v>
      </c>
      <c r="Y1373" s="1">
        <v>2197</v>
      </c>
      <c r="Z1373" s="1">
        <v>1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0</v>
      </c>
      <c r="AI1373" s="1">
        <v>13</v>
      </c>
      <c r="AJ1373" s="2">
        <v>42652</v>
      </c>
      <c r="AL1373" t="str">
        <f t="shared" si="23"/>
        <v>14,1,1,85,11,0,3,0,0,1,1,1,0,2,6,0,0,0,0,0,0,0,46,2197,1,0,0,0,0,0,1,0,0,13,42652</v>
      </c>
    </row>
    <row r="1374" spans="1:38" x14ac:dyDescent="0.25">
      <c r="A1374" s="1">
        <v>26759</v>
      </c>
      <c r="B1374" s="1">
        <v>57</v>
      </c>
      <c r="C1374" s="1">
        <v>1</v>
      </c>
      <c r="D1374" s="1">
        <v>0</v>
      </c>
      <c r="E1374" s="1">
        <v>65</v>
      </c>
      <c r="F1374" s="1">
        <v>25</v>
      </c>
      <c r="G1374" s="1">
        <v>3</v>
      </c>
      <c r="H1374" s="1">
        <v>16</v>
      </c>
      <c r="I1374" s="1">
        <v>8</v>
      </c>
      <c r="J1374" s="1">
        <v>5</v>
      </c>
      <c r="K1374" s="1">
        <v>2</v>
      </c>
      <c r="L1374" s="1">
        <v>2</v>
      </c>
      <c r="M1374" s="1">
        <v>2</v>
      </c>
      <c r="N1374" s="1">
        <v>1</v>
      </c>
      <c r="O1374" s="1">
        <v>3</v>
      </c>
      <c r="P1374" s="1">
        <v>6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48</v>
      </c>
      <c r="Y1374" s="1">
        <v>2301</v>
      </c>
      <c r="Z1374" s="1">
        <v>1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1</v>
      </c>
      <c r="AG1374" s="1">
        <v>0</v>
      </c>
      <c r="AH1374" s="1">
        <v>0</v>
      </c>
      <c r="AI1374" s="1">
        <v>55</v>
      </c>
      <c r="AJ1374" s="2">
        <v>42548</v>
      </c>
      <c r="AL1374" t="str">
        <f t="shared" si="23"/>
        <v>57,1,0,65,25,3,16,8,5,2,2,2,1,3,6,0,0,0,0,0,0,0,48,2301,1,0,0,0,0,0,1,0,0,55,42548</v>
      </c>
    </row>
    <row r="1375" spans="1:38" x14ac:dyDescent="0.25">
      <c r="A1375" s="1">
        <v>63841</v>
      </c>
      <c r="B1375" s="1">
        <v>777</v>
      </c>
      <c r="C1375" s="1">
        <v>0</v>
      </c>
      <c r="D1375" s="1">
        <v>1</v>
      </c>
      <c r="E1375" s="1">
        <v>64</v>
      </c>
      <c r="F1375" s="1">
        <v>635</v>
      </c>
      <c r="G1375" s="1">
        <v>15</v>
      </c>
      <c r="H1375" s="1">
        <v>100</v>
      </c>
      <c r="I1375" s="1">
        <v>20</v>
      </c>
      <c r="J1375" s="1">
        <v>7</v>
      </c>
      <c r="K1375" s="1">
        <v>131</v>
      </c>
      <c r="L1375" s="1">
        <v>1</v>
      </c>
      <c r="M1375" s="1">
        <v>9</v>
      </c>
      <c r="N1375" s="1">
        <v>3</v>
      </c>
      <c r="O1375" s="1">
        <v>9</v>
      </c>
      <c r="P1375" s="1">
        <v>6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52</v>
      </c>
      <c r="Y1375" s="1">
        <v>2593</v>
      </c>
      <c r="Z1375" s="1">
        <v>1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1</v>
      </c>
      <c r="AH1375" s="1">
        <v>0</v>
      </c>
      <c r="AI1375" s="1">
        <v>646</v>
      </c>
      <c r="AJ1375" s="2">
        <v>42256</v>
      </c>
      <c r="AL1375" t="str">
        <f t="shared" si="23"/>
        <v>777,0,1,64,635,15,100,20,7,131,1,9,3,9,6,0,0,0,0,0,0,0,52,2593,1,0,0,0,0,0,0,1,0,646,42256</v>
      </c>
    </row>
    <row r="1376" spans="1:38" x14ac:dyDescent="0.25">
      <c r="A1376" s="1">
        <v>51039</v>
      </c>
      <c r="B1376" s="1">
        <v>308</v>
      </c>
      <c r="C1376" s="1">
        <v>1</v>
      </c>
      <c r="D1376" s="1">
        <v>1</v>
      </c>
      <c r="E1376" s="1">
        <v>11</v>
      </c>
      <c r="F1376" s="1">
        <v>100</v>
      </c>
      <c r="G1376" s="1">
        <v>64</v>
      </c>
      <c r="H1376" s="1">
        <v>79</v>
      </c>
      <c r="I1376" s="1">
        <v>65</v>
      </c>
      <c r="J1376" s="1">
        <v>0</v>
      </c>
      <c r="K1376" s="1">
        <v>109</v>
      </c>
      <c r="L1376" s="1">
        <v>2</v>
      </c>
      <c r="M1376" s="1">
        <v>6</v>
      </c>
      <c r="N1376" s="1">
        <v>2</v>
      </c>
      <c r="O1376" s="1">
        <v>4</v>
      </c>
      <c r="P1376" s="1">
        <v>7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51</v>
      </c>
      <c r="Y1376" s="1">
        <v>2725</v>
      </c>
      <c r="Z1376" s="1">
        <v>0</v>
      </c>
      <c r="AA1376" s="1">
        <v>1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1</v>
      </c>
      <c r="AI1376" s="1">
        <v>199</v>
      </c>
      <c r="AJ1376" s="2">
        <v>42124</v>
      </c>
      <c r="AL1376" t="str">
        <f t="shared" si="23"/>
        <v>308,1,1,11,100,64,79,65,0,109,2,6,2,4,7,0,0,0,0,0,0,0,51,2725,0,1,0,0,0,0,0,0,1,199,42124</v>
      </c>
    </row>
    <row r="1377" spans="1:38" x14ac:dyDescent="0.25">
      <c r="A1377" s="1">
        <v>60544</v>
      </c>
      <c r="B1377" s="1">
        <v>254</v>
      </c>
      <c r="C1377" s="1">
        <v>1</v>
      </c>
      <c r="D1377" s="1">
        <v>1</v>
      </c>
      <c r="E1377" s="1">
        <v>92</v>
      </c>
      <c r="F1377" s="1">
        <v>201</v>
      </c>
      <c r="G1377" s="1">
        <v>2</v>
      </c>
      <c r="H1377" s="1">
        <v>43</v>
      </c>
      <c r="I1377" s="1">
        <v>3</v>
      </c>
      <c r="J1377" s="1">
        <v>5</v>
      </c>
      <c r="K1377" s="1">
        <v>35</v>
      </c>
      <c r="L1377" s="1">
        <v>4</v>
      </c>
      <c r="M1377" s="1">
        <v>5</v>
      </c>
      <c r="N1377" s="1">
        <v>1</v>
      </c>
      <c r="O1377" s="1">
        <v>5</v>
      </c>
      <c r="P1377" s="1">
        <v>6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59</v>
      </c>
      <c r="Y1377" s="1">
        <v>2832</v>
      </c>
      <c r="Z1377" s="1">
        <v>0</v>
      </c>
      <c r="AA1377" s="1">
        <v>1</v>
      </c>
      <c r="AB1377" s="1">
        <v>0</v>
      </c>
      <c r="AC1377" s="1">
        <v>0</v>
      </c>
      <c r="AD1377" s="1">
        <v>0</v>
      </c>
      <c r="AE1377" s="1">
        <v>0</v>
      </c>
      <c r="AF1377" s="1">
        <v>1</v>
      </c>
      <c r="AG1377" s="1">
        <v>0</v>
      </c>
      <c r="AH1377" s="1">
        <v>0</v>
      </c>
      <c r="AI1377" s="1">
        <v>219</v>
      </c>
      <c r="AJ1377" s="2">
        <v>42017</v>
      </c>
      <c r="AL1377" t="str">
        <f t="shared" si="23"/>
        <v>254,1,1,92,201,2,43,3,5,35,4,5,1,5,6,0,0,0,0,0,0,0,59,2832,0,1,0,0,0,0,1,0,0,219,42017</v>
      </c>
    </row>
    <row r="1378" spans="1:38" x14ac:dyDescent="0.25">
      <c r="A1378" s="1">
        <v>65685</v>
      </c>
      <c r="B1378" s="1">
        <v>712</v>
      </c>
      <c r="C1378" s="1">
        <v>0</v>
      </c>
      <c r="D1378" s="1">
        <v>1</v>
      </c>
      <c r="E1378" s="1">
        <v>54</v>
      </c>
      <c r="F1378" s="1">
        <v>642</v>
      </c>
      <c r="G1378" s="1">
        <v>14</v>
      </c>
      <c r="H1378" s="1">
        <v>49</v>
      </c>
      <c r="I1378" s="1">
        <v>0</v>
      </c>
      <c r="J1378" s="1">
        <v>7</v>
      </c>
      <c r="K1378" s="1">
        <v>57</v>
      </c>
      <c r="L1378" s="1">
        <v>1</v>
      </c>
      <c r="M1378" s="1">
        <v>9</v>
      </c>
      <c r="N1378" s="1">
        <v>2</v>
      </c>
      <c r="O1378" s="1">
        <v>9</v>
      </c>
      <c r="P1378" s="1">
        <v>5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48</v>
      </c>
      <c r="Y1378" s="1">
        <v>2251</v>
      </c>
      <c r="Z1378" s="1">
        <v>0</v>
      </c>
      <c r="AA1378" s="1">
        <v>1</v>
      </c>
      <c r="AB1378" s="1">
        <v>0</v>
      </c>
      <c r="AC1378" s="1">
        <v>0</v>
      </c>
      <c r="AD1378" s="1">
        <v>0</v>
      </c>
      <c r="AE1378" s="1">
        <v>0</v>
      </c>
      <c r="AF1378" s="1">
        <v>1</v>
      </c>
      <c r="AG1378" s="1">
        <v>0</v>
      </c>
      <c r="AH1378" s="1">
        <v>0</v>
      </c>
      <c r="AI1378" s="1">
        <v>655</v>
      </c>
      <c r="AJ1378" s="2">
        <v>42598</v>
      </c>
      <c r="AL1378" t="str">
        <f t="shared" si="23"/>
        <v>712,0,1,54,642,14,49,0,7,57,1,9,2,9,5,0,0,0,0,0,0,0,48,2251,0,1,0,0,0,0,1,0,0,655,42598</v>
      </c>
    </row>
    <row r="1379" spans="1:38" x14ac:dyDescent="0.25">
      <c r="A1379" s="1">
        <v>37716</v>
      </c>
      <c r="B1379" s="1">
        <v>147</v>
      </c>
      <c r="C1379" s="1">
        <v>0</v>
      </c>
      <c r="D1379" s="1">
        <v>1</v>
      </c>
      <c r="E1379" s="1">
        <v>4</v>
      </c>
      <c r="F1379" s="1">
        <v>97</v>
      </c>
      <c r="G1379" s="1">
        <v>1</v>
      </c>
      <c r="H1379" s="1">
        <v>41</v>
      </c>
      <c r="I1379" s="1">
        <v>6</v>
      </c>
      <c r="J1379" s="1">
        <v>2</v>
      </c>
      <c r="K1379" s="1">
        <v>41</v>
      </c>
      <c r="L1379" s="1">
        <v>2</v>
      </c>
      <c r="M1379" s="1">
        <v>4</v>
      </c>
      <c r="N1379" s="1">
        <v>1</v>
      </c>
      <c r="O1379" s="1">
        <v>3</v>
      </c>
      <c r="P1379" s="1">
        <v>7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67</v>
      </c>
      <c r="Y1379" s="1">
        <v>2228</v>
      </c>
      <c r="Z1379" s="1">
        <v>0</v>
      </c>
      <c r="AA1379" s="1">
        <v>1</v>
      </c>
      <c r="AB1379" s="1">
        <v>0</v>
      </c>
      <c r="AC1379" s="1">
        <v>0</v>
      </c>
      <c r="AD1379" s="1">
        <v>0</v>
      </c>
      <c r="AE1379" s="1">
        <v>0</v>
      </c>
      <c r="AF1379" s="1">
        <v>1</v>
      </c>
      <c r="AG1379" s="1">
        <v>0</v>
      </c>
      <c r="AH1379" s="1">
        <v>0</v>
      </c>
      <c r="AI1379" s="1">
        <v>106</v>
      </c>
      <c r="AJ1379" s="2">
        <v>42621</v>
      </c>
      <c r="AL1379" t="str">
        <f t="shared" si="23"/>
        <v>147,0,1,4,97,1,41,6,2,41,2,4,1,3,7,0,0,0,0,0,0,0,67,2228,0,1,0,0,0,0,1,0,0,106,42621</v>
      </c>
    </row>
    <row r="1380" spans="1:38" x14ac:dyDescent="0.25">
      <c r="A1380" s="1">
        <v>55517</v>
      </c>
      <c r="B1380" s="1">
        <v>597</v>
      </c>
      <c r="C1380" s="1">
        <v>1</v>
      </c>
      <c r="D1380" s="1">
        <v>1</v>
      </c>
      <c r="E1380" s="1">
        <v>53</v>
      </c>
      <c r="F1380" s="1">
        <v>483</v>
      </c>
      <c r="G1380" s="1">
        <v>0</v>
      </c>
      <c r="H1380" s="1">
        <v>108</v>
      </c>
      <c r="I1380" s="1">
        <v>0</v>
      </c>
      <c r="J1380" s="1">
        <v>6</v>
      </c>
      <c r="K1380" s="1">
        <v>36</v>
      </c>
      <c r="L1380" s="1">
        <v>5</v>
      </c>
      <c r="M1380" s="1">
        <v>11</v>
      </c>
      <c r="N1380" s="1">
        <v>1</v>
      </c>
      <c r="O1380" s="1">
        <v>6</v>
      </c>
      <c r="P1380" s="1">
        <v>9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70</v>
      </c>
      <c r="Y1380" s="1">
        <v>2799</v>
      </c>
      <c r="Z1380" s="1">
        <v>0</v>
      </c>
      <c r="AA1380" s="1">
        <v>1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1</v>
      </c>
      <c r="AI1380" s="1">
        <v>561</v>
      </c>
      <c r="AJ1380" s="2">
        <v>42050</v>
      </c>
      <c r="AL1380" t="str">
        <f t="shared" si="23"/>
        <v>597,1,1,53,483,0,108,0,6,36,5,11,1,6,9,0,0,0,0,0,0,1,70,2799,0,1,0,0,0,0,0,0,1,561,42050</v>
      </c>
    </row>
    <row r="1381" spans="1:38" x14ac:dyDescent="0.25">
      <c r="A1381" s="1">
        <v>44511</v>
      </c>
      <c r="B1381" s="1">
        <v>713</v>
      </c>
      <c r="C1381" s="1">
        <v>1</v>
      </c>
      <c r="D1381" s="1">
        <v>0</v>
      </c>
      <c r="E1381" s="1">
        <v>39</v>
      </c>
      <c r="F1381" s="1">
        <v>513</v>
      </c>
      <c r="G1381" s="1">
        <v>7</v>
      </c>
      <c r="H1381" s="1">
        <v>133</v>
      </c>
      <c r="I1381" s="1">
        <v>46</v>
      </c>
      <c r="J1381" s="1">
        <v>14</v>
      </c>
      <c r="K1381" s="1">
        <v>14</v>
      </c>
      <c r="L1381" s="1">
        <v>6</v>
      </c>
      <c r="M1381" s="1">
        <v>8</v>
      </c>
      <c r="N1381" s="1">
        <v>4</v>
      </c>
      <c r="O1381" s="1">
        <v>8</v>
      </c>
      <c r="P1381" s="1">
        <v>8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50</v>
      </c>
      <c r="Y1381" s="1">
        <v>2784</v>
      </c>
      <c r="Z1381" s="1">
        <v>0</v>
      </c>
      <c r="AA1381" s="1">
        <v>1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1</v>
      </c>
      <c r="AH1381" s="1">
        <v>0</v>
      </c>
      <c r="AI1381" s="1">
        <v>699</v>
      </c>
      <c r="AJ1381" s="2">
        <v>42065</v>
      </c>
      <c r="AL1381" t="str">
        <f t="shared" si="23"/>
        <v>713,1,0,39,513,7,133,46,14,14,6,8,4,8,8,0,0,0,0,0,0,0,50,2784,0,1,0,0,0,0,0,1,0,699,42065</v>
      </c>
    </row>
    <row r="1382" spans="1:38" x14ac:dyDescent="0.25">
      <c r="A1382" s="1">
        <v>36947</v>
      </c>
      <c r="B1382" s="1">
        <v>117</v>
      </c>
      <c r="C1382" s="1">
        <v>1</v>
      </c>
      <c r="D1382" s="1">
        <v>1</v>
      </c>
      <c r="E1382" s="1">
        <v>49</v>
      </c>
      <c r="F1382" s="1">
        <v>88</v>
      </c>
      <c r="G1382" s="1">
        <v>3</v>
      </c>
      <c r="H1382" s="1">
        <v>21</v>
      </c>
      <c r="I1382" s="1">
        <v>4</v>
      </c>
      <c r="J1382" s="1">
        <v>1</v>
      </c>
      <c r="K1382" s="1">
        <v>29</v>
      </c>
      <c r="L1382" s="1">
        <v>4</v>
      </c>
      <c r="M1382" s="1">
        <v>3</v>
      </c>
      <c r="N1382" s="1">
        <v>0</v>
      </c>
      <c r="O1382" s="1">
        <v>4</v>
      </c>
      <c r="P1382" s="1">
        <v>9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53</v>
      </c>
      <c r="Y1382" s="1">
        <v>2850</v>
      </c>
      <c r="Z1382" s="1">
        <v>0</v>
      </c>
      <c r="AA1382" s="1">
        <v>1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1</v>
      </c>
      <c r="AI1382" s="1">
        <v>88</v>
      </c>
      <c r="AJ1382" s="2">
        <v>41999</v>
      </c>
      <c r="AL1382" t="str">
        <f t="shared" si="23"/>
        <v>117,1,1,49,88,3,21,4,1,29,4,3,0,4,9,0,0,0,0,0,0,0,53,2850,0,1,0,0,0,0,0,0,1,88,41999</v>
      </c>
    </row>
    <row r="1383" spans="1:38" x14ac:dyDescent="0.25">
      <c r="A1383" s="1">
        <v>47352</v>
      </c>
      <c r="B1383" s="1">
        <v>304</v>
      </c>
      <c r="C1383" s="1">
        <v>0</v>
      </c>
      <c r="D1383" s="1">
        <v>1</v>
      </c>
      <c r="E1383" s="1">
        <v>70</v>
      </c>
      <c r="F1383" s="1">
        <v>172</v>
      </c>
      <c r="G1383" s="1">
        <v>12</v>
      </c>
      <c r="H1383" s="1">
        <v>112</v>
      </c>
      <c r="I1383" s="1">
        <v>8</v>
      </c>
      <c r="J1383" s="1">
        <v>0</v>
      </c>
      <c r="K1383" s="1">
        <v>15</v>
      </c>
      <c r="L1383" s="1">
        <v>4</v>
      </c>
      <c r="M1383" s="1">
        <v>6</v>
      </c>
      <c r="N1383" s="1">
        <v>1</v>
      </c>
      <c r="O1383" s="1">
        <v>5</v>
      </c>
      <c r="P1383" s="1">
        <v>7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69</v>
      </c>
      <c r="Y1383" s="1">
        <v>2603</v>
      </c>
      <c r="Z1383" s="1">
        <v>0</v>
      </c>
      <c r="AA1383" s="1">
        <v>0</v>
      </c>
      <c r="AB1383" s="1">
        <v>0</v>
      </c>
      <c r="AC1383" s="1">
        <v>1</v>
      </c>
      <c r="AD1383" s="1">
        <v>0</v>
      </c>
      <c r="AE1383" s="1">
        <v>0</v>
      </c>
      <c r="AF1383" s="1">
        <v>0</v>
      </c>
      <c r="AG1383" s="1">
        <v>1</v>
      </c>
      <c r="AH1383" s="1">
        <v>0</v>
      </c>
      <c r="AI1383" s="1">
        <v>289</v>
      </c>
      <c r="AJ1383" s="2">
        <v>42246</v>
      </c>
      <c r="AL1383" t="str">
        <f t="shared" si="23"/>
        <v>304,0,1,70,172,12,112,8,0,15,4,6,1,5,7,0,0,0,0,0,0,0,69,2603,0,0,0,1,0,0,0,1,0,289,42246</v>
      </c>
    </row>
    <row r="1384" spans="1:38" x14ac:dyDescent="0.25">
      <c r="A1384" s="1">
        <v>67087</v>
      </c>
      <c r="B1384" s="1">
        <v>751</v>
      </c>
      <c r="C1384" s="1">
        <v>0</v>
      </c>
      <c r="D1384" s="1">
        <v>1</v>
      </c>
      <c r="E1384" s="1">
        <v>40</v>
      </c>
      <c r="F1384" s="1">
        <v>329</v>
      </c>
      <c r="G1384" s="1">
        <v>35</v>
      </c>
      <c r="H1384" s="1">
        <v>222</v>
      </c>
      <c r="I1384" s="1">
        <v>130</v>
      </c>
      <c r="J1384" s="1">
        <v>35</v>
      </c>
      <c r="K1384" s="1">
        <v>43</v>
      </c>
      <c r="L1384" s="1">
        <v>2</v>
      </c>
      <c r="M1384" s="1">
        <v>7</v>
      </c>
      <c r="N1384" s="1">
        <v>5</v>
      </c>
      <c r="O1384" s="1">
        <v>8</v>
      </c>
      <c r="P1384" s="1">
        <v>4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67</v>
      </c>
      <c r="Y1384" s="1">
        <v>2353</v>
      </c>
      <c r="Z1384" s="1">
        <v>0</v>
      </c>
      <c r="AA1384" s="1">
        <v>1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1</v>
      </c>
      <c r="AH1384" s="1">
        <v>0</v>
      </c>
      <c r="AI1384" s="1">
        <v>708</v>
      </c>
      <c r="AJ1384" s="2">
        <v>42496</v>
      </c>
      <c r="AL1384" t="str">
        <f t="shared" si="23"/>
        <v>751,0,1,40,329,35,222,130,35,43,2,7,5,8,4,0,0,0,0,0,0,0,67,2353,0,1,0,0,0,0,0,1,0,708,42496</v>
      </c>
    </row>
    <row r="1385" spans="1:38" x14ac:dyDescent="0.25">
      <c r="A1385" s="1">
        <v>57045</v>
      </c>
      <c r="B1385" s="1">
        <v>437</v>
      </c>
      <c r="C1385" s="1">
        <v>0</v>
      </c>
      <c r="D1385" s="1">
        <v>1</v>
      </c>
      <c r="E1385" s="1">
        <v>40</v>
      </c>
      <c r="F1385" s="1">
        <v>296</v>
      </c>
      <c r="G1385" s="1">
        <v>13</v>
      </c>
      <c r="H1385" s="1">
        <v>104</v>
      </c>
      <c r="I1385" s="1">
        <v>11</v>
      </c>
      <c r="J1385" s="1">
        <v>13</v>
      </c>
      <c r="K1385" s="1">
        <v>17</v>
      </c>
      <c r="L1385" s="1">
        <v>3</v>
      </c>
      <c r="M1385" s="1">
        <v>4</v>
      </c>
      <c r="N1385" s="1">
        <v>2</v>
      </c>
      <c r="O1385" s="1">
        <v>9</v>
      </c>
      <c r="P1385" s="1">
        <v>3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70</v>
      </c>
      <c r="Y1385" s="1">
        <v>2818</v>
      </c>
      <c r="Z1385" s="1">
        <v>0</v>
      </c>
      <c r="AA1385" s="1">
        <v>1</v>
      </c>
      <c r="AB1385" s="1">
        <v>0</v>
      </c>
      <c r="AC1385" s="1">
        <v>0</v>
      </c>
      <c r="AD1385" s="1">
        <v>0</v>
      </c>
      <c r="AE1385" s="1">
        <v>0</v>
      </c>
      <c r="AF1385" s="1">
        <v>1</v>
      </c>
      <c r="AG1385" s="1">
        <v>0</v>
      </c>
      <c r="AH1385" s="1">
        <v>0</v>
      </c>
      <c r="AI1385" s="1">
        <v>420</v>
      </c>
      <c r="AJ1385" s="2">
        <v>42031</v>
      </c>
      <c r="AL1385" t="str">
        <f t="shared" si="23"/>
        <v>437,0,1,40,296,13,104,11,13,17,3,4,2,9,3,0,0,0,0,0,0,0,70,2818,0,1,0,0,0,0,1,0,0,420,42031</v>
      </c>
    </row>
    <row r="1386" spans="1:38" x14ac:dyDescent="0.25">
      <c r="A1386" s="1">
        <v>60208</v>
      </c>
      <c r="B1386" s="1">
        <v>597</v>
      </c>
      <c r="C1386" s="1">
        <v>1</v>
      </c>
      <c r="D1386" s="1">
        <v>1</v>
      </c>
      <c r="E1386" s="1">
        <v>13</v>
      </c>
      <c r="F1386" s="1">
        <v>488</v>
      </c>
      <c r="G1386" s="1">
        <v>23</v>
      </c>
      <c r="H1386" s="1">
        <v>71</v>
      </c>
      <c r="I1386" s="1">
        <v>15</v>
      </c>
      <c r="J1386" s="1">
        <v>0</v>
      </c>
      <c r="K1386" s="1">
        <v>59</v>
      </c>
      <c r="L1386" s="1">
        <v>11</v>
      </c>
      <c r="M1386" s="1">
        <v>8</v>
      </c>
      <c r="N1386" s="1">
        <v>3</v>
      </c>
      <c r="O1386" s="1">
        <v>7</v>
      </c>
      <c r="P1386" s="1">
        <v>7</v>
      </c>
      <c r="Q1386" s="1">
        <v>0</v>
      </c>
      <c r="R1386" s="1">
        <v>0</v>
      </c>
      <c r="S1386" s="1">
        <v>0</v>
      </c>
      <c r="T1386" s="1">
        <v>1</v>
      </c>
      <c r="U1386" s="1">
        <v>0</v>
      </c>
      <c r="V1386" s="1">
        <v>0</v>
      </c>
      <c r="W1386" s="1">
        <v>1</v>
      </c>
      <c r="X1386" s="1">
        <v>47</v>
      </c>
      <c r="Y1386" s="1">
        <v>2789</v>
      </c>
      <c r="Z1386" s="1">
        <v>0</v>
      </c>
      <c r="AA1386" s="1">
        <v>0</v>
      </c>
      <c r="AB1386" s="1">
        <v>0</v>
      </c>
      <c r="AC1386" s="1">
        <v>0</v>
      </c>
      <c r="AD1386" s="1">
        <v>1</v>
      </c>
      <c r="AE1386" s="1">
        <v>0</v>
      </c>
      <c r="AF1386" s="1">
        <v>1</v>
      </c>
      <c r="AG1386" s="1">
        <v>0</v>
      </c>
      <c r="AH1386" s="1">
        <v>0</v>
      </c>
      <c r="AI1386" s="1">
        <v>538</v>
      </c>
      <c r="AJ1386" s="2">
        <v>42060</v>
      </c>
      <c r="AL1386" t="str">
        <f t="shared" si="23"/>
        <v>597,1,1,13,488,23,71,15,0,59,11,8,3,7,7,0,0,0,1,0,0,1,47,2789,0,0,0,0,1,0,1,0,0,538,42060</v>
      </c>
    </row>
    <row r="1387" spans="1:38" x14ac:dyDescent="0.25">
      <c r="A1387" s="1">
        <v>69389</v>
      </c>
      <c r="B1387" s="1">
        <v>782</v>
      </c>
      <c r="C1387" s="1">
        <v>0</v>
      </c>
      <c r="D1387" s="1">
        <v>1</v>
      </c>
      <c r="E1387" s="1">
        <v>17</v>
      </c>
      <c r="F1387" s="1">
        <v>422</v>
      </c>
      <c r="G1387" s="1">
        <v>7</v>
      </c>
      <c r="H1387" s="1">
        <v>238</v>
      </c>
      <c r="I1387" s="1">
        <v>69</v>
      </c>
      <c r="J1387" s="1">
        <v>46</v>
      </c>
      <c r="K1387" s="1">
        <v>15</v>
      </c>
      <c r="L1387" s="1">
        <v>1</v>
      </c>
      <c r="M1387" s="1">
        <v>7</v>
      </c>
      <c r="N1387" s="1">
        <v>2</v>
      </c>
      <c r="O1387" s="1">
        <v>12</v>
      </c>
      <c r="P1387" s="1">
        <v>4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43</v>
      </c>
      <c r="Y1387" s="1">
        <v>2798</v>
      </c>
      <c r="Z1387" s="1">
        <v>0</v>
      </c>
      <c r="AA1387" s="1">
        <v>1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1</v>
      </c>
      <c r="AI1387" s="1">
        <v>767</v>
      </c>
      <c r="AJ1387" s="2">
        <v>42051</v>
      </c>
      <c r="AL1387" t="str">
        <f t="shared" si="23"/>
        <v>782,0,1,17,422,7,238,69,46,15,1,7,2,12,4,0,0,0,0,0,0,0,43,2798,0,1,0,0,0,0,0,0,1,767,42051</v>
      </c>
    </row>
    <row r="1388" spans="1:38" x14ac:dyDescent="0.25">
      <c r="A1388" s="1">
        <v>64713</v>
      </c>
      <c r="B1388" s="1">
        <v>548</v>
      </c>
      <c r="C1388" s="1">
        <v>1</v>
      </c>
      <c r="D1388" s="1">
        <v>0</v>
      </c>
      <c r="E1388" s="1">
        <v>11</v>
      </c>
      <c r="F1388" s="1">
        <v>180</v>
      </c>
      <c r="G1388" s="1">
        <v>60</v>
      </c>
      <c r="H1388" s="1">
        <v>241</v>
      </c>
      <c r="I1388" s="1">
        <v>13</v>
      </c>
      <c r="J1388" s="1">
        <v>54</v>
      </c>
      <c r="K1388" s="1">
        <v>54</v>
      </c>
      <c r="L1388" s="1">
        <v>2</v>
      </c>
      <c r="M1388" s="1">
        <v>5</v>
      </c>
      <c r="N1388" s="1">
        <v>5</v>
      </c>
      <c r="O1388" s="1">
        <v>7</v>
      </c>
      <c r="P1388" s="1">
        <v>4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50</v>
      </c>
      <c r="Y1388" s="1">
        <v>2301</v>
      </c>
      <c r="Z1388" s="1">
        <v>1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1</v>
      </c>
      <c r="AG1388" s="1">
        <v>0</v>
      </c>
      <c r="AH1388" s="1">
        <v>0</v>
      </c>
      <c r="AI1388" s="1">
        <v>494</v>
      </c>
      <c r="AJ1388" s="2">
        <v>42548</v>
      </c>
      <c r="AL1388" t="str">
        <f t="shared" si="23"/>
        <v>548,1,0,11,180,60,241,13,54,54,2,5,5,7,4,0,0,0,0,0,0,1,50,2301,1,0,0,0,0,0,1,0,0,494,42548</v>
      </c>
    </row>
    <row r="1389" spans="1:38" x14ac:dyDescent="0.25">
      <c r="A1389" s="1">
        <v>43142</v>
      </c>
      <c r="B1389" s="1">
        <v>16</v>
      </c>
      <c r="C1389" s="1">
        <v>1</v>
      </c>
      <c r="D1389" s="1">
        <v>1</v>
      </c>
      <c r="E1389" s="1">
        <v>84</v>
      </c>
      <c r="F1389" s="1">
        <v>5</v>
      </c>
      <c r="G1389" s="1">
        <v>1</v>
      </c>
      <c r="H1389" s="1">
        <v>7</v>
      </c>
      <c r="I1389" s="1">
        <v>2</v>
      </c>
      <c r="J1389" s="1">
        <v>1</v>
      </c>
      <c r="K1389" s="1">
        <v>4</v>
      </c>
      <c r="L1389" s="1">
        <v>1</v>
      </c>
      <c r="M1389" s="1">
        <v>1</v>
      </c>
      <c r="N1389" s="1">
        <v>0</v>
      </c>
      <c r="O1389" s="1">
        <v>2</v>
      </c>
      <c r="P1389" s="1">
        <v>7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51</v>
      </c>
      <c r="Y1389" s="1">
        <v>2290</v>
      </c>
      <c r="Z1389" s="1">
        <v>0</v>
      </c>
      <c r="AA1389" s="1">
        <v>1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1</v>
      </c>
      <c r="AH1389" s="1">
        <v>0</v>
      </c>
      <c r="AI1389" s="1">
        <v>12</v>
      </c>
      <c r="AJ1389" s="2">
        <v>42559</v>
      </c>
      <c r="AL1389" t="str">
        <f t="shared" si="23"/>
        <v>16,1,1,84,5,1,7,2,1,4,1,1,0,2,7,0,0,0,0,0,0,0,51,2290,0,1,0,0,0,0,0,1,0,12,42559</v>
      </c>
    </row>
    <row r="1390" spans="1:38" x14ac:dyDescent="0.25">
      <c r="A1390" s="1">
        <v>42720</v>
      </c>
      <c r="B1390" s="1">
        <v>542</v>
      </c>
      <c r="C1390" s="1">
        <v>1</v>
      </c>
      <c r="D1390" s="1">
        <v>1</v>
      </c>
      <c r="E1390" s="1">
        <v>9</v>
      </c>
      <c r="F1390" s="1">
        <v>392</v>
      </c>
      <c r="G1390" s="1">
        <v>5</v>
      </c>
      <c r="H1390" s="1">
        <v>91</v>
      </c>
      <c r="I1390" s="1">
        <v>28</v>
      </c>
      <c r="J1390" s="1">
        <v>26</v>
      </c>
      <c r="K1390" s="1">
        <v>112</v>
      </c>
      <c r="L1390" s="1">
        <v>8</v>
      </c>
      <c r="M1390" s="1">
        <v>7</v>
      </c>
      <c r="N1390" s="1">
        <v>3</v>
      </c>
      <c r="O1390" s="1">
        <v>7</v>
      </c>
      <c r="P1390" s="1">
        <v>8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55</v>
      </c>
      <c r="Y1390" s="1">
        <v>2590</v>
      </c>
      <c r="Z1390" s="1">
        <v>0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1</v>
      </c>
      <c r="AG1390" s="1">
        <v>0</v>
      </c>
      <c r="AH1390" s="1">
        <v>0</v>
      </c>
      <c r="AI1390" s="1">
        <v>430</v>
      </c>
      <c r="AJ1390" s="2">
        <v>42259</v>
      </c>
      <c r="AL1390" t="str">
        <f t="shared" si="23"/>
        <v>542,1,1,9,392,5,91,28,26,112,8,7,3,7,8,0,0,0,0,0,0,1,55,2590,0,0,1,0,0,0,1,0,0,430,42259</v>
      </c>
    </row>
    <row r="1391" spans="1:38" x14ac:dyDescent="0.25">
      <c r="A1391" s="1">
        <v>34412</v>
      </c>
      <c r="B1391" s="1">
        <v>154</v>
      </c>
      <c r="C1391" s="1">
        <v>1</v>
      </c>
      <c r="D1391" s="1">
        <v>0</v>
      </c>
      <c r="E1391" s="1">
        <v>62</v>
      </c>
      <c r="F1391" s="1">
        <v>52</v>
      </c>
      <c r="G1391" s="1">
        <v>12</v>
      </c>
      <c r="H1391" s="1">
        <v>50</v>
      </c>
      <c r="I1391" s="1">
        <v>4</v>
      </c>
      <c r="J1391" s="1">
        <v>36</v>
      </c>
      <c r="K1391" s="1">
        <v>55</v>
      </c>
      <c r="L1391" s="1">
        <v>3</v>
      </c>
      <c r="M1391" s="1">
        <v>5</v>
      </c>
      <c r="N1391" s="1">
        <v>0</v>
      </c>
      <c r="O1391" s="1">
        <v>3</v>
      </c>
      <c r="P1391" s="1">
        <v>9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30</v>
      </c>
      <c r="Y1391" s="1">
        <v>2660</v>
      </c>
      <c r="Z1391" s="1">
        <v>0</v>
      </c>
      <c r="AA1391" s="1">
        <v>0</v>
      </c>
      <c r="AB1391" s="1">
        <v>1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99</v>
      </c>
      <c r="AJ1391" s="2">
        <v>42189</v>
      </c>
      <c r="AL1391" t="str">
        <f t="shared" si="23"/>
        <v>154,1,0,62,52,12,50,4,36,55,3,5,0,3,9,0,0,0,0,0,0,0,30,2660,0,0,1,0,0,0,1,0,0,99,42189</v>
      </c>
    </row>
    <row r="1392" spans="1:38" x14ac:dyDescent="0.25">
      <c r="A1392" s="1">
        <v>57537</v>
      </c>
      <c r="B1392" s="1">
        <v>445</v>
      </c>
      <c r="C1392" s="1">
        <v>1</v>
      </c>
      <c r="D1392" s="1">
        <v>0</v>
      </c>
      <c r="E1392" s="1">
        <v>83</v>
      </c>
      <c r="F1392" s="1">
        <v>191</v>
      </c>
      <c r="G1392" s="1">
        <v>56</v>
      </c>
      <c r="H1392" s="1">
        <v>139</v>
      </c>
      <c r="I1392" s="1">
        <v>51</v>
      </c>
      <c r="J1392" s="1">
        <v>8</v>
      </c>
      <c r="K1392" s="1">
        <v>100</v>
      </c>
      <c r="L1392" s="1">
        <v>4</v>
      </c>
      <c r="M1392" s="1">
        <v>4</v>
      </c>
      <c r="N1392" s="1">
        <v>3</v>
      </c>
      <c r="O1392" s="1">
        <v>8</v>
      </c>
      <c r="P1392" s="1">
        <v>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41</v>
      </c>
      <c r="Y1392" s="1">
        <v>2543</v>
      </c>
      <c r="Z1392" s="1">
        <v>0</v>
      </c>
      <c r="AA1392" s="1">
        <v>0</v>
      </c>
      <c r="AB1392" s="1">
        <v>1</v>
      </c>
      <c r="AC1392" s="1">
        <v>0</v>
      </c>
      <c r="AD1392" s="1">
        <v>0</v>
      </c>
      <c r="AE1392" s="1">
        <v>0</v>
      </c>
      <c r="AF1392" s="1">
        <v>1</v>
      </c>
      <c r="AG1392" s="1">
        <v>0</v>
      </c>
      <c r="AH1392" s="1">
        <v>0</v>
      </c>
      <c r="AI1392" s="1">
        <v>345</v>
      </c>
      <c r="AJ1392" s="2">
        <v>42306</v>
      </c>
      <c r="AL1392" t="str">
        <f t="shared" si="23"/>
        <v>445,1,0,83,191,56,139,51,8,100,4,4,3,8,4,0,0,0,0,0,0,0,41,2543,0,0,1,0,0,0,1,0,0,345,42306</v>
      </c>
    </row>
    <row r="1393" spans="1:38" x14ac:dyDescent="0.25">
      <c r="A1393" s="1">
        <v>22634</v>
      </c>
      <c r="B1393" s="1">
        <v>50</v>
      </c>
      <c r="C1393" s="1">
        <v>0</v>
      </c>
      <c r="D1393" s="1">
        <v>0</v>
      </c>
      <c r="E1393" s="1">
        <v>47</v>
      </c>
      <c r="F1393" s="1">
        <v>2</v>
      </c>
      <c r="G1393" s="1">
        <v>23</v>
      </c>
      <c r="H1393" s="1">
        <v>11</v>
      </c>
      <c r="I1393" s="1">
        <v>8</v>
      </c>
      <c r="J1393" s="1">
        <v>6</v>
      </c>
      <c r="K1393" s="1">
        <v>46</v>
      </c>
      <c r="L1393" s="1">
        <v>1</v>
      </c>
      <c r="M1393" s="1">
        <v>2</v>
      </c>
      <c r="N1393" s="1">
        <v>1</v>
      </c>
      <c r="O1393" s="1">
        <v>2</v>
      </c>
      <c r="P1393" s="1">
        <v>8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54</v>
      </c>
      <c r="Y1393" s="1">
        <v>2688</v>
      </c>
      <c r="Z1393" s="1">
        <v>0</v>
      </c>
      <c r="AA1393" s="1">
        <v>0</v>
      </c>
      <c r="AB1393" s="1">
        <v>0</v>
      </c>
      <c r="AC1393" s="1">
        <v>1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4</v>
      </c>
      <c r="AJ1393" s="2">
        <v>42161</v>
      </c>
      <c r="AL1393" t="str">
        <f t="shared" si="23"/>
        <v>50,0,0,47,2,23,11,8,6,46,1,2,1,2,8,0,0,0,0,0,0,0,54,2688,0,0,0,1,0,0,0,0,0,4,42161</v>
      </c>
    </row>
    <row r="1394" spans="1:38" x14ac:dyDescent="0.25">
      <c r="A1394" s="1">
        <v>51315</v>
      </c>
      <c r="B1394" s="1">
        <v>181</v>
      </c>
      <c r="C1394" s="1">
        <v>0</v>
      </c>
      <c r="D1394" s="1">
        <v>0</v>
      </c>
      <c r="E1394" s="1">
        <v>45</v>
      </c>
      <c r="F1394" s="1">
        <v>68</v>
      </c>
      <c r="G1394" s="1">
        <v>28</v>
      </c>
      <c r="H1394" s="1">
        <v>39</v>
      </c>
      <c r="I1394" s="1">
        <v>16</v>
      </c>
      <c r="J1394" s="1">
        <v>30</v>
      </c>
      <c r="K1394" s="1">
        <v>41</v>
      </c>
      <c r="L1394" s="1">
        <v>1</v>
      </c>
      <c r="M1394" s="1">
        <v>2</v>
      </c>
      <c r="N1394" s="1">
        <v>2</v>
      </c>
      <c r="O1394" s="1">
        <v>5</v>
      </c>
      <c r="P1394" s="1">
        <v>2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72</v>
      </c>
      <c r="Y1394" s="1">
        <v>2285</v>
      </c>
      <c r="Z1394" s="1">
        <v>0</v>
      </c>
      <c r="AA1394" s="1">
        <v>0</v>
      </c>
      <c r="AB1394" s="1">
        <v>0</v>
      </c>
      <c r="AC1394" s="1">
        <v>1</v>
      </c>
      <c r="AD1394" s="1">
        <v>0</v>
      </c>
      <c r="AE1394" s="1">
        <v>0</v>
      </c>
      <c r="AF1394" s="1">
        <v>1</v>
      </c>
      <c r="AG1394" s="1">
        <v>0</v>
      </c>
      <c r="AH1394" s="1">
        <v>0</v>
      </c>
      <c r="AI1394" s="1">
        <v>140</v>
      </c>
      <c r="AJ1394" s="2">
        <v>42564</v>
      </c>
      <c r="AL1394" t="str">
        <f t="shared" si="23"/>
        <v>181,0,0,45,68,28,39,16,30,41,1,2,2,5,2,0,0,0,0,0,0,0,72,2285,0,0,0,1,0,0,1,0,0,140,42564</v>
      </c>
    </row>
    <row r="1395" spans="1:38" x14ac:dyDescent="0.25">
      <c r="A1395" s="1">
        <v>36026</v>
      </c>
      <c r="B1395" s="1">
        <v>44</v>
      </c>
      <c r="C1395" s="1">
        <v>2</v>
      </c>
      <c r="D1395" s="1">
        <v>1</v>
      </c>
      <c r="E1395" s="1">
        <v>34</v>
      </c>
      <c r="F1395" s="1">
        <v>20</v>
      </c>
      <c r="G1395" s="1">
        <v>4</v>
      </c>
      <c r="H1395" s="1">
        <v>10</v>
      </c>
      <c r="I1395" s="1">
        <v>6</v>
      </c>
      <c r="J1395" s="1">
        <v>4</v>
      </c>
      <c r="K1395" s="1">
        <v>17</v>
      </c>
      <c r="L1395" s="1">
        <v>2</v>
      </c>
      <c r="M1395" s="1">
        <v>2</v>
      </c>
      <c r="N1395" s="1">
        <v>0</v>
      </c>
      <c r="O1395" s="1">
        <v>3</v>
      </c>
      <c r="P1395" s="1">
        <v>6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48</v>
      </c>
      <c r="Y1395" s="1">
        <v>2264</v>
      </c>
      <c r="Z1395" s="1">
        <v>0</v>
      </c>
      <c r="AA1395" s="1">
        <v>1</v>
      </c>
      <c r="AB1395" s="1">
        <v>0</v>
      </c>
      <c r="AC1395" s="1">
        <v>0</v>
      </c>
      <c r="AD1395" s="1">
        <v>0</v>
      </c>
      <c r="AE1395" s="1">
        <v>0</v>
      </c>
      <c r="AF1395" s="1">
        <v>1</v>
      </c>
      <c r="AG1395" s="1">
        <v>0</v>
      </c>
      <c r="AH1395" s="1">
        <v>0</v>
      </c>
      <c r="AI1395" s="1">
        <v>27</v>
      </c>
      <c r="AJ1395" s="2">
        <v>42585</v>
      </c>
      <c r="AL1395" t="str">
        <f t="shared" si="23"/>
        <v>44,2,1,34,20,4,10,6,4,17,2,2,0,3,6,0,0,0,0,0,0,0,48,2264,0,1,0,0,0,0,1,0,0,27,42585</v>
      </c>
    </row>
    <row r="1396" spans="1:38" x14ac:dyDescent="0.25">
      <c r="A1396" s="1">
        <v>24639</v>
      </c>
      <c r="B1396" s="1">
        <v>43</v>
      </c>
      <c r="C1396" s="1">
        <v>1</v>
      </c>
      <c r="D1396" s="1">
        <v>1</v>
      </c>
      <c r="E1396" s="1">
        <v>3</v>
      </c>
      <c r="F1396" s="1">
        <v>20</v>
      </c>
      <c r="G1396" s="1">
        <v>3</v>
      </c>
      <c r="H1396" s="1">
        <v>16</v>
      </c>
      <c r="I1396" s="1">
        <v>0</v>
      </c>
      <c r="J1396" s="1">
        <v>4</v>
      </c>
      <c r="K1396" s="1">
        <v>1</v>
      </c>
      <c r="L1396" s="1">
        <v>3</v>
      </c>
      <c r="M1396" s="1">
        <v>2</v>
      </c>
      <c r="N1396" s="1">
        <v>0</v>
      </c>
      <c r="O1396" s="1">
        <v>4</v>
      </c>
      <c r="P1396" s="1">
        <v>6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47</v>
      </c>
      <c r="Y1396" s="1">
        <v>2311</v>
      </c>
      <c r="Z1396" s="1">
        <v>0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>
        <v>1</v>
      </c>
      <c r="AG1396" s="1">
        <v>0</v>
      </c>
      <c r="AH1396" s="1">
        <v>0</v>
      </c>
      <c r="AI1396" s="1">
        <v>42</v>
      </c>
      <c r="AJ1396" s="2">
        <v>42538</v>
      </c>
      <c r="AL1396" t="str">
        <f t="shared" si="23"/>
        <v>43,1,1,3,20,3,16,0,4,1,3,2,0,4,6,0,0,0,0,0,0,0,47,2311,0,1,0,0,0,0,1,0,0,42,42538</v>
      </c>
    </row>
    <row r="1397" spans="1:38" x14ac:dyDescent="0.25">
      <c r="A1397" s="1">
        <v>34578</v>
      </c>
      <c r="B1397" s="1">
        <v>8</v>
      </c>
      <c r="C1397" s="1">
        <v>2</v>
      </c>
      <c r="D1397" s="1">
        <v>1</v>
      </c>
      <c r="E1397" s="1">
        <v>1</v>
      </c>
      <c r="F1397" s="1">
        <v>7</v>
      </c>
      <c r="G1397" s="1">
        <v>0</v>
      </c>
      <c r="H1397" s="1">
        <v>1</v>
      </c>
      <c r="I1397" s="1">
        <v>0</v>
      </c>
      <c r="J1397" s="1">
        <v>0</v>
      </c>
      <c r="K1397" s="1">
        <v>0</v>
      </c>
      <c r="L1397" s="1">
        <v>1</v>
      </c>
      <c r="M1397" s="1">
        <v>1</v>
      </c>
      <c r="N1397" s="1">
        <v>0</v>
      </c>
      <c r="O1397" s="1">
        <v>2</v>
      </c>
      <c r="P1397" s="1">
        <v>6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48</v>
      </c>
      <c r="Y1397" s="1">
        <v>2238</v>
      </c>
      <c r="Z1397" s="1">
        <v>0</v>
      </c>
      <c r="AA1397" s="1">
        <v>0</v>
      </c>
      <c r="AB1397" s="1">
        <v>0</v>
      </c>
      <c r="AC1397" s="1">
        <v>1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8</v>
      </c>
      <c r="AJ1397" s="2">
        <v>42611</v>
      </c>
      <c r="AL1397" t="str">
        <f t="shared" si="23"/>
        <v>8,2,1,1,7,0,1,0,0,0,1,1,0,2,6,0,0,0,0,0,0,0,48,2238,0,0,0,1,0,0,0,0,1,8,42611</v>
      </c>
    </row>
    <row r="1398" spans="1:38" x14ac:dyDescent="0.25">
      <c r="A1398" s="1">
        <v>65704</v>
      </c>
      <c r="B1398" s="1">
        <v>571</v>
      </c>
      <c r="C1398" s="1">
        <v>0</v>
      </c>
      <c r="D1398" s="1">
        <v>0</v>
      </c>
      <c r="E1398" s="1">
        <v>18</v>
      </c>
      <c r="F1398" s="1">
        <v>279</v>
      </c>
      <c r="G1398" s="1">
        <v>172</v>
      </c>
      <c r="H1398" s="1">
        <v>74</v>
      </c>
      <c r="I1398" s="1">
        <v>38</v>
      </c>
      <c r="J1398" s="1">
        <v>8</v>
      </c>
      <c r="K1398" s="1">
        <v>246</v>
      </c>
      <c r="L1398" s="1">
        <v>1</v>
      </c>
      <c r="M1398" s="1">
        <v>2</v>
      </c>
      <c r="N1398" s="1">
        <v>10</v>
      </c>
      <c r="O1398" s="1">
        <v>10</v>
      </c>
      <c r="P1398" s="1">
        <v>1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48</v>
      </c>
      <c r="Y1398" s="1">
        <v>2418</v>
      </c>
      <c r="Z1398" s="1">
        <v>0</v>
      </c>
      <c r="AA1398" s="1">
        <v>0</v>
      </c>
      <c r="AB1398" s="1">
        <v>1</v>
      </c>
      <c r="AC1398" s="1">
        <v>0</v>
      </c>
      <c r="AD1398" s="1">
        <v>0</v>
      </c>
      <c r="AE1398" s="1">
        <v>1</v>
      </c>
      <c r="AF1398" s="1">
        <v>0</v>
      </c>
      <c r="AG1398" s="1">
        <v>0</v>
      </c>
      <c r="AH1398" s="1">
        <v>0</v>
      </c>
      <c r="AI1398" s="1">
        <v>325</v>
      </c>
      <c r="AJ1398" s="2">
        <v>42431</v>
      </c>
      <c r="AL1398" t="str">
        <f t="shared" si="23"/>
        <v>571,0,0,18,279,172,74,38,8,246,1,2,10,10,1,0,0,0,0,0,0,0,48,2418,0,0,1,0,0,1,0,0,0,325,42431</v>
      </c>
    </row>
    <row r="1399" spans="1:38" x14ac:dyDescent="0.25">
      <c r="A1399" s="1">
        <v>63810</v>
      </c>
      <c r="B1399" s="1">
        <v>1270</v>
      </c>
      <c r="C1399" s="1">
        <v>0</v>
      </c>
      <c r="D1399" s="1">
        <v>1</v>
      </c>
      <c r="E1399" s="1">
        <v>45</v>
      </c>
      <c r="F1399" s="1">
        <v>977</v>
      </c>
      <c r="G1399" s="1">
        <v>12</v>
      </c>
      <c r="H1399" s="1">
        <v>253</v>
      </c>
      <c r="I1399" s="1">
        <v>16</v>
      </c>
      <c r="J1399" s="1">
        <v>12</v>
      </c>
      <c r="K1399" s="1">
        <v>101</v>
      </c>
      <c r="L1399" s="1">
        <v>4</v>
      </c>
      <c r="M1399" s="1">
        <v>4</v>
      </c>
      <c r="N1399" s="1">
        <v>3</v>
      </c>
      <c r="O1399" s="1">
        <v>12</v>
      </c>
      <c r="P1399" s="1">
        <v>8</v>
      </c>
      <c r="Q1399" s="1">
        <v>0</v>
      </c>
      <c r="R1399" s="1">
        <v>0</v>
      </c>
      <c r="S1399" s="1">
        <v>0</v>
      </c>
      <c r="T1399" s="1">
        <v>1</v>
      </c>
      <c r="U1399" s="1">
        <v>0</v>
      </c>
      <c r="V1399" s="1">
        <v>0</v>
      </c>
      <c r="W1399" s="1">
        <v>0</v>
      </c>
      <c r="X1399" s="1">
        <v>54</v>
      </c>
      <c r="Y1399" s="1">
        <v>2754</v>
      </c>
      <c r="Z1399" s="1">
        <v>0</v>
      </c>
      <c r="AA1399" s="1">
        <v>0</v>
      </c>
      <c r="AB1399" s="1">
        <v>1</v>
      </c>
      <c r="AC1399" s="1">
        <v>0</v>
      </c>
      <c r="AD1399" s="1">
        <v>0</v>
      </c>
      <c r="AE1399" s="1">
        <v>0</v>
      </c>
      <c r="AF1399" s="1">
        <v>1</v>
      </c>
      <c r="AG1399" s="1">
        <v>0</v>
      </c>
      <c r="AH1399" s="1">
        <v>0</v>
      </c>
      <c r="AI1399" s="1">
        <v>1169</v>
      </c>
      <c r="AJ1399" s="2">
        <v>42095</v>
      </c>
      <c r="AL1399" t="str">
        <f t="shared" si="23"/>
        <v>1270,0,1,45,977,12,253,16,12,101,4,4,3,12,8,0,0,0,1,0,0,0,54,2754,0,0,1,0,0,0,1,0,0,1169,42095</v>
      </c>
    </row>
    <row r="1400" spans="1:38" x14ac:dyDescent="0.25">
      <c r="A1400" s="1">
        <v>54132</v>
      </c>
      <c r="B1400" s="1">
        <v>39</v>
      </c>
      <c r="C1400" s="1">
        <v>0</v>
      </c>
      <c r="D1400" s="1">
        <v>1</v>
      </c>
      <c r="E1400" s="1">
        <v>81</v>
      </c>
      <c r="F1400" s="1">
        <v>30</v>
      </c>
      <c r="G1400" s="1">
        <v>1</v>
      </c>
      <c r="H1400" s="1">
        <v>8</v>
      </c>
      <c r="I1400" s="1">
        <v>0</v>
      </c>
      <c r="J1400" s="1">
        <v>0</v>
      </c>
      <c r="K1400" s="1">
        <v>3</v>
      </c>
      <c r="L1400" s="1">
        <v>1</v>
      </c>
      <c r="M1400" s="1">
        <v>1</v>
      </c>
      <c r="N1400" s="1">
        <v>0</v>
      </c>
      <c r="O1400" s="1">
        <v>3</v>
      </c>
      <c r="P1400" s="1">
        <v>7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51</v>
      </c>
      <c r="Y1400" s="1">
        <v>2292</v>
      </c>
      <c r="Z1400" s="1">
        <v>0</v>
      </c>
      <c r="AA1400" s="1">
        <v>0</v>
      </c>
      <c r="AB1400" s="1">
        <v>0</v>
      </c>
      <c r="AC1400" s="1">
        <v>1</v>
      </c>
      <c r="AD1400" s="1">
        <v>0</v>
      </c>
      <c r="AE1400" s="1">
        <v>0</v>
      </c>
      <c r="AF1400" s="1">
        <v>0</v>
      </c>
      <c r="AG1400" s="1">
        <v>0</v>
      </c>
      <c r="AH1400" s="1">
        <v>1</v>
      </c>
      <c r="AI1400" s="1">
        <v>36</v>
      </c>
      <c r="AJ1400" s="2">
        <v>42557</v>
      </c>
      <c r="AL1400" t="str">
        <f t="shared" si="23"/>
        <v>39,0,1,81,30,1,8,0,0,3,1,1,0,3,7,0,0,0,0,0,0,0,51,2292,0,0,0,1,0,0,0,0,1,36,42557</v>
      </c>
    </row>
    <row r="1401" spans="1:38" x14ac:dyDescent="0.25">
      <c r="A1401" s="1">
        <v>18690</v>
      </c>
      <c r="B1401" s="1">
        <v>41</v>
      </c>
      <c r="C1401" s="1">
        <v>0</v>
      </c>
      <c r="D1401" s="1">
        <v>0</v>
      </c>
      <c r="E1401" s="1">
        <v>77</v>
      </c>
      <c r="F1401" s="1">
        <v>6</v>
      </c>
      <c r="G1401" s="1">
        <v>1</v>
      </c>
      <c r="H1401" s="1">
        <v>7</v>
      </c>
      <c r="I1401" s="1">
        <v>23</v>
      </c>
      <c r="J1401" s="1">
        <v>4</v>
      </c>
      <c r="K1401" s="1">
        <v>19</v>
      </c>
      <c r="L1401" s="1">
        <v>1</v>
      </c>
      <c r="M1401" s="1">
        <v>1</v>
      </c>
      <c r="N1401" s="1">
        <v>1</v>
      </c>
      <c r="O1401" s="1">
        <v>2</v>
      </c>
      <c r="P1401" s="1">
        <v>8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61</v>
      </c>
      <c r="Y1401" s="1">
        <v>2707</v>
      </c>
      <c r="Z1401" s="1">
        <v>0</v>
      </c>
      <c r="AA1401" s="1">
        <v>1</v>
      </c>
      <c r="AB1401" s="1">
        <v>0</v>
      </c>
      <c r="AC1401" s="1">
        <v>0</v>
      </c>
      <c r="AD1401" s="1">
        <v>0</v>
      </c>
      <c r="AE1401" s="1">
        <v>0</v>
      </c>
      <c r="AF1401" s="1">
        <v>1</v>
      </c>
      <c r="AG1401" s="1">
        <v>0</v>
      </c>
      <c r="AH1401" s="1">
        <v>0</v>
      </c>
      <c r="AI1401" s="1">
        <v>22</v>
      </c>
      <c r="AJ1401" s="2">
        <v>42142</v>
      </c>
      <c r="AL1401" t="str">
        <f t="shared" si="23"/>
        <v>41,0,0,77,6,1,7,23,4,19,1,1,1,2,8,0,0,0,0,0,0,0,61,2707,0,1,0,0,0,0,1,0,0,22,42142</v>
      </c>
    </row>
    <row r="1402" spans="1:38" x14ac:dyDescent="0.25">
      <c r="A1402" s="1">
        <v>28164</v>
      </c>
      <c r="B1402" s="1">
        <v>66</v>
      </c>
      <c r="C1402" s="1">
        <v>1</v>
      </c>
      <c r="D1402" s="1">
        <v>0</v>
      </c>
      <c r="E1402" s="1">
        <v>23</v>
      </c>
      <c r="F1402" s="1">
        <v>3</v>
      </c>
      <c r="G1402" s="1">
        <v>18</v>
      </c>
      <c r="H1402" s="1">
        <v>26</v>
      </c>
      <c r="I1402" s="1">
        <v>11</v>
      </c>
      <c r="J1402" s="1">
        <v>8</v>
      </c>
      <c r="K1402" s="1">
        <v>12</v>
      </c>
      <c r="L1402" s="1">
        <v>3</v>
      </c>
      <c r="M1402" s="1">
        <v>2</v>
      </c>
      <c r="N1402" s="1">
        <v>0</v>
      </c>
      <c r="O1402" s="1">
        <v>4</v>
      </c>
      <c r="P1402" s="1">
        <v>7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50</v>
      </c>
      <c r="Y1402" s="1">
        <v>2580</v>
      </c>
      <c r="Z1402" s="1">
        <v>0</v>
      </c>
      <c r="AA1402" s="1">
        <v>1</v>
      </c>
      <c r="AB1402" s="1">
        <v>0</v>
      </c>
      <c r="AC1402" s="1">
        <v>0</v>
      </c>
      <c r="AD1402" s="1">
        <v>0</v>
      </c>
      <c r="AE1402" s="1">
        <v>0</v>
      </c>
      <c r="AF1402" s="1">
        <v>1</v>
      </c>
      <c r="AG1402" s="1">
        <v>0</v>
      </c>
      <c r="AH1402" s="1">
        <v>0</v>
      </c>
      <c r="AI1402" s="1">
        <v>54</v>
      </c>
      <c r="AJ1402" s="2">
        <v>42269</v>
      </c>
      <c r="AL1402" t="str">
        <f t="shared" si="23"/>
        <v>66,1,0,23,3,18,26,11,8,12,3,2,0,4,7,0,0,0,0,0,0,0,50,2580,0,1,0,0,0,0,1,0,0,54,42269</v>
      </c>
    </row>
    <row r="1403" spans="1:38" x14ac:dyDescent="0.25">
      <c r="A1403" s="1">
        <v>34596</v>
      </c>
      <c r="B1403" s="1">
        <v>16</v>
      </c>
      <c r="C1403" s="1">
        <v>1</v>
      </c>
      <c r="D1403" s="1">
        <v>0</v>
      </c>
      <c r="E1403" s="1">
        <v>48</v>
      </c>
      <c r="F1403" s="1">
        <v>14</v>
      </c>
      <c r="G1403" s="1">
        <v>0</v>
      </c>
      <c r="H1403" s="1">
        <v>2</v>
      </c>
      <c r="I1403" s="1">
        <v>0</v>
      </c>
      <c r="J1403" s="1">
        <v>0</v>
      </c>
      <c r="K1403" s="1">
        <v>7</v>
      </c>
      <c r="L1403" s="1">
        <v>1</v>
      </c>
      <c r="M1403" s="1">
        <v>1</v>
      </c>
      <c r="N1403" s="1">
        <v>0</v>
      </c>
      <c r="O1403" s="1">
        <v>2</v>
      </c>
      <c r="P1403" s="1">
        <v>8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46</v>
      </c>
      <c r="Y1403" s="1">
        <v>2601</v>
      </c>
      <c r="Z1403" s="1">
        <v>0</v>
      </c>
      <c r="AA1403" s="1">
        <v>1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  <c r="AI1403" s="1">
        <v>9</v>
      </c>
      <c r="AJ1403" s="2">
        <v>42248</v>
      </c>
      <c r="AL1403" t="str">
        <f t="shared" si="23"/>
        <v>16,1,0,48,14,0,2,0,0,7,1,1,0,2,8,0,0,0,0,0,0,0,46,2601,0,1,0,0,0,0,0,0,1,9,42248</v>
      </c>
    </row>
    <row r="1404" spans="1:38" x14ac:dyDescent="0.25">
      <c r="A1404" s="1">
        <v>43269</v>
      </c>
      <c r="B1404" s="1">
        <v>18</v>
      </c>
      <c r="C1404" s="1">
        <v>1</v>
      </c>
      <c r="D1404" s="1">
        <v>0</v>
      </c>
      <c r="E1404" s="1">
        <v>61</v>
      </c>
      <c r="F1404" s="1">
        <v>10</v>
      </c>
      <c r="G1404" s="1">
        <v>1</v>
      </c>
      <c r="H1404" s="1">
        <v>7</v>
      </c>
      <c r="I1404" s="1">
        <v>0</v>
      </c>
      <c r="J1404" s="1">
        <v>0</v>
      </c>
      <c r="K1404" s="1">
        <v>1</v>
      </c>
      <c r="L1404" s="1">
        <v>1</v>
      </c>
      <c r="M1404" s="1">
        <v>1</v>
      </c>
      <c r="N1404" s="1">
        <v>0</v>
      </c>
      <c r="O1404" s="1">
        <v>2</v>
      </c>
      <c r="P1404" s="1">
        <v>8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48</v>
      </c>
      <c r="Y1404" s="1">
        <v>2445</v>
      </c>
      <c r="Z1404" s="1">
        <v>0</v>
      </c>
      <c r="AA1404" s="1">
        <v>1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1</v>
      </c>
      <c r="AI1404" s="1">
        <v>17</v>
      </c>
      <c r="AJ1404" s="2">
        <v>42404</v>
      </c>
      <c r="AL1404" t="str">
        <f t="shared" si="23"/>
        <v>18,1,0,61,10,1,7,0,0,1,1,1,0,2,8,0,0,0,0,0,0,0,48,2445,0,1,0,0,0,0,0,0,1,17,42404</v>
      </c>
    </row>
    <row r="1405" spans="1:38" x14ac:dyDescent="0.25">
      <c r="A1405" s="1">
        <v>38741</v>
      </c>
      <c r="B1405" s="1">
        <v>48</v>
      </c>
      <c r="C1405" s="1">
        <v>1</v>
      </c>
      <c r="D1405" s="1">
        <v>1</v>
      </c>
      <c r="E1405" s="1">
        <v>60</v>
      </c>
      <c r="F1405" s="1">
        <v>7</v>
      </c>
      <c r="G1405" s="1">
        <v>10</v>
      </c>
      <c r="H1405" s="1">
        <v>17</v>
      </c>
      <c r="I1405" s="1">
        <v>8</v>
      </c>
      <c r="J1405" s="1">
        <v>6</v>
      </c>
      <c r="K1405" s="1">
        <v>13</v>
      </c>
      <c r="L1405" s="1">
        <v>2</v>
      </c>
      <c r="M1405" s="1">
        <v>2</v>
      </c>
      <c r="N1405" s="1">
        <v>0</v>
      </c>
      <c r="O1405" s="1">
        <v>3</v>
      </c>
      <c r="P1405" s="1">
        <v>7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62</v>
      </c>
      <c r="Y1405" s="1">
        <v>2250</v>
      </c>
      <c r="Z1405" s="1">
        <v>0</v>
      </c>
      <c r="AA1405" s="1">
        <v>0</v>
      </c>
      <c r="AB1405" s="1">
        <v>1</v>
      </c>
      <c r="AC1405" s="1">
        <v>0</v>
      </c>
      <c r="AD1405" s="1">
        <v>0</v>
      </c>
      <c r="AE1405" s="1">
        <v>1</v>
      </c>
      <c r="AF1405" s="1">
        <v>0</v>
      </c>
      <c r="AG1405" s="1">
        <v>0</v>
      </c>
      <c r="AH1405" s="1">
        <v>0</v>
      </c>
      <c r="AI1405" s="1">
        <v>35</v>
      </c>
      <c r="AJ1405" s="2">
        <v>42599</v>
      </c>
      <c r="AL1405" t="str">
        <f t="shared" si="23"/>
        <v>48,1,1,60,7,10,17,8,6,13,2,2,0,3,7,0,0,0,0,0,0,0,62,2250,0,0,1,0,0,1,0,0,0,35,42599</v>
      </c>
    </row>
    <row r="1406" spans="1:38" x14ac:dyDescent="0.25">
      <c r="A1406" s="1">
        <v>31907</v>
      </c>
      <c r="B1406" s="1">
        <v>375</v>
      </c>
      <c r="C1406" s="1">
        <v>0</v>
      </c>
      <c r="D1406" s="1">
        <v>0</v>
      </c>
      <c r="E1406" s="1">
        <v>75</v>
      </c>
      <c r="F1406" s="1">
        <v>33</v>
      </c>
      <c r="G1406" s="1">
        <v>87</v>
      </c>
      <c r="H1406" s="1">
        <v>64</v>
      </c>
      <c r="I1406" s="1">
        <v>175</v>
      </c>
      <c r="J1406" s="1">
        <v>16</v>
      </c>
      <c r="K1406" s="1">
        <v>74</v>
      </c>
      <c r="L1406" s="1">
        <v>1</v>
      </c>
      <c r="M1406" s="1">
        <v>6</v>
      </c>
      <c r="N1406" s="1">
        <v>1</v>
      </c>
      <c r="O1406" s="1">
        <v>6</v>
      </c>
      <c r="P1406" s="1">
        <v>7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48</v>
      </c>
      <c r="Y1406" s="1">
        <v>2641</v>
      </c>
      <c r="Z1406" s="1">
        <v>0</v>
      </c>
      <c r="AA1406" s="1">
        <v>0</v>
      </c>
      <c r="AB1406" s="1">
        <v>1</v>
      </c>
      <c r="AC1406" s="1">
        <v>0</v>
      </c>
      <c r="AD1406" s="1">
        <v>0</v>
      </c>
      <c r="AE1406" s="1">
        <v>0</v>
      </c>
      <c r="AF1406" s="1">
        <v>1</v>
      </c>
      <c r="AG1406" s="1">
        <v>0</v>
      </c>
      <c r="AH1406" s="1">
        <v>0</v>
      </c>
      <c r="AI1406" s="1">
        <v>301</v>
      </c>
      <c r="AJ1406" s="2">
        <v>42208</v>
      </c>
      <c r="AL1406" t="str">
        <f t="shared" si="23"/>
        <v>375,0,0,75,33,87,64,175,16,74,1,6,1,6,7,0,0,0,0,0,0,0,48,2641,0,0,1,0,0,0,1,0,0,301,42208</v>
      </c>
    </row>
    <row r="1407" spans="1:38" x14ac:dyDescent="0.25">
      <c r="A1407" s="1">
        <v>27100</v>
      </c>
      <c r="B1407" s="1">
        <v>27</v>
      </c>
      <c r="C1407" s="1">
        <v>1</v>
      </c>
      <c r="D1407" s="1">
        <v>0</v>
      </c>
      <c r="E1407" s="1">
        <v>64</v>
      </c>
      <c r="F1407" s="1">
        <v>12</v>
      </c>
      <c r="G1407" s="1">
        <v>0</v>
      </c>
      <c r="H1407" s="1">
        <v>13</v>
      </c>
      <c r="I1407" s="1">
        <v>2</v>
      </c>
      <c r="J1407" s="1">
        <v>0</v>
      </c>
      <c r="K1407" s="1">
        <v>10</v>
      </c>
      <c r="L1407" s="1">
        <v>1</v>
      </c>
      <c r="M1407" s="1">
        <v>1</v>
      </c>
      <c r="N1407" s="1">
        <v>0</v>
      </c>
      <c r="O1407" s="1">
        <v>3</v>
      </c>
      <c r="P1407" s="1">
        <v>7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37</v>
      </c>
      <c r="Y1407" s="1">
        <v>2609</v>
      </c>
      <c r="Z1407" s="1">
        <v>0</v>
      </c>
      <c r="AA1407" s="1">
        <v>1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1</v>
      </c>
      <c r="AH1407" s="1">
        <v>0</v>
      </c>
      <c r="AI1407" s="1">
        <v>17</v>
      </c>
      <c r="AJ1407" s="2">
        <v>42240</v>
      </c>
      <c r="AL1407" t="str">
        <f t="shared" si="23"/>
        <v>27,1,0,64,12,0,13,2,0,10,1,1,0,3,7,0,0,0,0,0,0,0,37,2609,0,1,0,0,0,0,0,1,0,17,42240</v>
      </c>
    </row>
    <row r="1408" spans="1:38" x14ac:dyDescent="0.25">
      <c r="A1408" s="1">
        <v>31163</v>
      </c>
      <c r="B1408" s="1">
        <v>28</v>
      </c>
      <c r="C1408" s="1">
        <v>1</v>
      </c>
      <c r="D1408" s="1">
        <v>0</v>
      </c>
      <c r="E1408" s="1">
        <v>54</v>
      </c>
      <c r="F1408" s="1">
        <v>2</v>
      </c>
      <c r="G1408" s="1">
        <v>3</v>
      </c>
      <c r="H1408" s="1">
        <v>10</v>
      </c>
      <c r="I1408" s="1">
        <v>11</v>
      </c>
      <c r="J1408" s="1">
        <v>2</v>
      </c>
      <c r="K1408" s="1">
        <v>10</v>
      </c>
      <c r="L1408" s="1">
        <v>1</v>
      </c>
      <c r="M1408" s="1">
        <v>1</v>
      </c>
      <c r="N1408" s="1">
        <v>0</v>
      </c>
      <c r="O1408" s="1">
        <v>3</v>
      </c>
      <c r="P1408" s="1">
        <v>6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47</v>
      </c>
      <c r="Y1408" s="1">
        <v>2295</v>
      </c>
      <c r="Z1408" s="1">
        <v>1</v>
      </c>
      <c r="AA1408" s="1">
        <v>0</v>
      </c>
      <c r="AB1408" s="1">
        <v>0</v>
      </c>
      <c r="AC1408" s="1">
        <v>0</v>
      </c>
      <c r="AD1408" s="1">
        <v>0</v>
      </c>
      <c r="AE1408" s="1">
        <v>1</v>
      </c>
      <c r="AF1408" s="1">
        <v>0</v>
      </c>
      <c r="AG1408" s="1">
        <v>0</v>
      </c>
      <c r="AH1408" s="1">
        <v>0</v>
      </c>
      <c r="AI1408" s="1">
        <v>18</v>
      </c>
      <c r="AJ1408" s="2">
        <v>42554</v>
      </c>
      <c r="AL1408" t="str">
        <f t="shared" si="23"/>
        <v>28,1,0,54,2,3,10,11,2,10,1,1,0,3,6,0,0,0,0,0,0,0,47,2295,1,0,0,0,0,1,0,0,0,18,42554</v>
      </c>
    </row>
    <row r="1409" spans="1:38" x14ac:dyDescent="0.25">
      <c r="A1409" s="1">
        <v>92533</v>
      </c>
      <c r="B1409" s="1">
        <v>1089</v>
      </c>
      <c r="C1409" s="1">
        <v>0</v>
      </c>
      <c r="D1409" s="1">
        <v>0</v>
      </c>
      <c r="E1409" s="1">
        <v>84</v>
      </c>
      <c r="F1409" s="1">
        <v>693</v>
      </c>
      <c r="G1409" s="1">
        <v>21</v>
      </c>
      <c r="H1409" s="1">
        <v>118</v>
      </c>
      <c r="I1409" s="1">
        <v>110</v>
      </c>
      <c r="J1409" s="1">
        <v>147</v>
      </c>
      <c r="K1409" s="1">
        <v>42</v>
      </c>
      <c r="L1409" s="1">
        <v>1</v>
      </c>
      <c r="M1409" s="1">
        <v>6</v>
      </c>
      <c r="N1409" s="1">
        <v>5</v>
      </c>
      <c r="O1409" s="1">
        <v>11</v>
      </c>
      <c r="P1409" s="1">
        <v>2</v>
      </c>
      <c r="Q1409" s="1">
        <v>1</v>
      </c>
      <c r="R1409" s="1">
        <v>0</v>
      </c>
      <c r="S1409" s="1">
        <v>0</v>
      </c>
      <c r="T1409" s="1">
        <v>0</v>
      </c>
      <c r="U1409" s="1">
        <v>1</v>
      </c>
      <c r="V1409" s="1">
        <v>0</v>
      </c>
      <c r="W1409" s="1">
        <v>0</v>
      </c>
      <c r="X1409" s="1">
        <v>35</v>
      </c>
      <c r="Y1409" s="1">
        <v>2351</v>
      </c>
      <c r="Z1409" s="1">
        <v>0</v>
      </c>
      <c r="AA1409" s="1">
        <v>1</v>
      </c>
      <c r="AB1409" s="1">
        <v>0</v>
      </c>
      <c r="AC1409" s="1">
        <v>0</v>
      </c>
      <c r="AD1409" s="1">
        <v>0</v>
      </c>
      <c r="AE1409" s="1">
        <v>0</v>
      </c>
      <c r="AF1409" s="1">
        <v>1</v>
      </c>
      <c r="AG1409" s="1">
        <v>0</v>
      </c>
      <c r="AH1409" s="1">
        <v>0</v>
      </c>
      <c r="AI1409" s="1">
        <v>1047</v>
      </c>
      <c r="AJ1409" s="2">
        <v>42498</v>
      </c>
      <c r="AL1409" t="str">
        <f t="shared" si="23"/>
        <v>1089,0,0,84,693,21,118,110,147,42,1,6,5,11,2,1,0,0,0,1,0,0,35,2351,0,1,0,0,0,0,1,0,0,1047,42498</v>
      </c>
    </row>
    <row r="1410" spans="1:38" x14ac:dyDescent="0.25">
      <c r="A1410" s="1">
        <v>34853</v>
      </c>
      <c r="B1410" s="1">
        <v>32</v>
      </c>
      <c r="C1410" s="1">
        <v>1</v>
      </c>
      <c r="D1410" s="1">
        <v>1</v>
      </c>
      <c r="E1410" s="1">
        <v>75</v>
      </c>
      <c r="F1410" s="1">
        <v>9</v>
      </c>
      <c r="G1410" s="1">
        <v>3</v>
      </c>
      <c r="H1410" s="1">
        <v>15</v>
      </c>
      <c r="I1410" s="1">
        <v>2</v>
      </c>
      <c r="J1410" s="1">
        <v>3</v>
      </c>
      <c r="K1410" s="1">
        <v>2</v>
      </c>
      <c r="L1410" s="1">
        <v>2</v>
      </c>
      <c r="M1410" s="1">
        <v>2</v>
      </c>
      <c r="N1410" s="1">
        <v>0</v>
      </c>
      <c r="O1410" s="1">
        <v>3</v>
      </c>
      <c r="P1410" s="1">
        <v>6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47</v>
      </c>
      <c r="Y1410" s="1">
        <v>2347</v>
      </c>
      <c r="Z1410" s="1">
        <v>0</v>
      </c>
      <c r="AA1410" s="1">
        <v>0</v>
      </c>
      <c r="AB1410" s="1">
        <v>1</v>
      </c>
      <c r="AC1410" s="1">
        <v>0</v>
      </c>
      <c r="AD1410" s="1">
        <v>0</v>
      </c>
      <c r="AE1410" s="1">
        <v>0</v>
      </c>
      <c r="AF1410" s="1">
        <v>1</v>
      </c>
      <c r="AG1410" s="1">
        <v>0</v>
      </c>
      <c r="AH1410" s="1">
        <v>0</v>
      </c>
      <c r="AI1410" s="1">
        <v>30</v>
      </c>
      <c r="AJ1410" s="2">
        <v>42502</v>
      </c>
      <c r="AL1410" t="str">
        <f t="shared" si="23"/>
        <v>32,1,1,75,9,3,15,2,3,2,2,2,0,3,6,0,0,0,0,0,0,0,47,2347,0,0,1,0,0,0,1,0,0,30,42502</v>
      </c>
    </row>
    <row r="1411" spans="1:38" x14ac:dyDescent="0.25">
      <c r="A1411" s="1">
        <v>70844</v>
      </c>
      <c r="B1411" s="1">
        <v>292</v>
      </c>
      <c r="C1411" s="1">
        <v>1</v>
      </c>
      <c r="D1411" s="1">
        <v>1</v>
      </c>
      <c r="E1411" s="1">
        <v>16</v>
      </c>
      <c r="F1411" s="1">
        <v>129</v>
      </c>
      <c r="G1411" s="1">
        <v>26</v>
      </c>
      <c r="H1411" s="1">
        <v>67</v>
      </c>
      <c r="I1411" s="1">
        <v>3</v>
      </c>
      <c r="J1411" s="1">
        <v>67</v>
      </c>
      <c r="K1411" s="1">
        <v>2</v>
      </c>
      <c r="L1411" s="1">
        <v>5</v>
      </c>
      <c r="M1411" s="1">
        <v>6</v>
      </c>
      <c r="N1411" s="1">
        <v>1</v>
      </c>
      <c r="O1411" s="1">
        <v>5</v>
      </c>
      <c r="P1411" s="1">
        <v>7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53</v>
      </c>
      <c r="Y1411" s="1">
        <v>2401</v>
      </c>
      <c r="Z1411" s="1">
        <v>1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1</v>
      </c>
      <c r="AG1411" s="1">
        <v>0</v>
      </c>
      <c r="AH1411" s="1">
        <v>0</v>
      </c>
      <c r="AI1411" s="1">
        <v>290</v>
      </c>
      <c r="AJ1411" s="2">
        <v>42448</v>
      </c>
      <c r="AL1411" t="str">
        <f t="shared" si="23"/>
        <v>292,1,1,16,129,26,67,3,67,2,5,6,1,5,7,0,0,0,0,0,0,0,53,2401,1,0,0,0,0,0,1,0,0,290,42448</v>
      </c>
    </row>
    <row r="1412" spans="1:38" x14ac:dyDescent="0.25">
      <c r="A1412" s="1">
        <v>31086</v>
      </c>
      <c r="B1412" s="1">
        <v>32</v>
      </c>
      <c r="C1412" s="1">
        <v>1</v>
      </c>
      <c r="D1412" s="1">
        <v>1</v>
      </c>
      <c r="E1412" s="1">
        <v>79</v>
      </c>
      <c r="F1412" s="1">
        <v>16</v>
      </c>
      <c r="G1412" s="1">
        <v>2</v>
      </c>
      <c r="H1412" s="1">
        <v>11</v>
      </c>
      <c r="I1412" s="1">
        <v>3</v>
      </c>
      <c r="J1412" s="1">
        <v>0</v>
      </c>
      <c r="K1412" s="1">
        <v>16</v>
      </c>
      <c r="L1412" s="1">
        <v>2</v>
      </c>
      <c r="M1412" s="1">
        <v>1</v>
      </c>
      <c r="N1412" s="1">
        <v>1</v>
      </c>
      <c r="O1412" s="1">
        <v>2</v>
      </c>
      <c r="P1412" s="1">
        <v>8</v>
      </c>
      <c r="Q1412" s="1">
        <v>0</v>
      </c>
      <c r="R1412" s="1">
        <v>0</v>
      </c>
      <c r="S1412" s="1">
        <v>1</v>
      </c>
      <c r="T1412" s="1">
        <v>0</v>
      </c>
      <c r="U1412" s="1">
        <v>0</v>
      </c>
      <c r="V1412" s="1">
        <v>0</v>
      </c>
      <c r="W1412" s="1">
        <v>0</v>
      </c>
      <c r="X1412" s="1">
        <v>41</v>
      </c>
      <c r="Y1412" s="1">
        <v>2580</v>
      </c>
      <c r="Z1412" s="1">
        <v>0</v>
      </c>
      <c r="AA1412" s="1">
        <v>1</v>
      </c>
      <c r="AB1412" s="1">
        <v>0</v>
      </c>
      <c r="AC1412" s="1">
        <v>0</v>
      </c>
      <c r="AD1412" s="1">
        <v>0</v>
      </c>
      <c r="AE1412" s="1">
        <v>1</v>
      </c>
      <c r="AF1412" s="1">
        <v>0</v>
      </c>
      <c r="AG1412" s="1">
        <v>0</v>
      </c>
      <c r="AH1412" s="1">
        <v>0</v>
      </c>
      <c r="AI1412" s="1">
        <v>16</v>
      </c>
      <c r="AJ1412" s="2">
        <v>42269</v>
      </c>
      <c r="AL1412" t="str">
        <f t="shared" si="23"/>
        <v>32,1,1,79,16,2,11,3,0,16,2,1,1,2,8,0,0,1,0,0,0,0,41,2580,0,1,0,0,0,1,0,0,0,16,42269</v>
      </c>
    </row>
    <row r="1413" spans="1:38" x14ac:dyDescent="0.25">
      <c r="A1413" s="1">
        <v>60544</v>
      </c>
      <c r="B1413" s="1">
        <v>254</v>
      </c>
      <c r="C1413" s="1">
        <v>1</v>
      </c>
      <c r="D1413" s="1">
        <v>1</v>
      </c>
      <c r="E1413" s="1">
        <v>92</v>
      </c>
      <c r="F1413" s="1">
        <v>201</v>
      </c>
      <c r="G1413" s="1">
        <v>2</v>
      </c>
      <c r="H1413" s="1">
        <v>43</v>
      </c>
      <c r="I1413" s="1">
        <v>3</v>
      </c>
      <c r="J1413" s="1">
        <v>5</v>
      </c>
      <c r="K1413" s="1">
        <v>35</v>
      </c>
      <c r="L1413" s="1">
        <v>4</v>
      </c>
      <c r="M1413" s="1">
        <v>5</v>
      </c>
      <c r="N1413" s="1">
        <v>1</v>
      </c>
      <c r="O1413" s="1">
        <v>5</v>
      </c>
      <c r="P1413" s="1">
        <v>6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59</v>
      </c>
      <c r="Y1413" s="1">
        <v>2832</v>
      </c>
      <c r="Z1413" s="1">
        <v>0</v>
      </c>
      <c r="AA1413" s="1">
        <v>1</v>
      </c>
      <c r="AB1413" s="1">
        <v>0</v>
      </c>
      <c r="AC1413" s="1">
        <v>0</v>
      </c>
      <c r="AD1413" s="1">
        <v>0</v>
      </c>
      <c r="AE1413" s="1">
        <v>0</v>
      </c>
      <c r="AF1413" s="1">
        <v>1</v>
      </c>
      <c r="AG1413" s="1">
        <v>0</v>
      </c>
      <c r="AH1413" s="1">
        <v>0</v>
      </c>
      <c r="AI1413" s="1">
        <v>219</v>
      </c>
      <c r="AJ1413" s="2">
        <v>42017</v>
      </c>
      <c r="AL1413" t="str">
        <f t="shared" si="23"/>
        <v>254,1,1,92,201,2,43,3,5,35,4,5,1,5,6,0,0,0,0,0,0,0,59,2832,0,1,0,0,0,0,1,0,0,219,42017</v>
      </c>
    </row>
    <row r="1414" spans="1:38" x14ac:dyDescent="0.25">
      <c r="A1414" s="1">
        <v>20491</v>
      </c>
      <c r="B1414" s="1">
        <v>20</v>
      </c>
      <c r="C1414" s="1">
        <v>0</v>
      </c>
      <c r="D1414" s="1">
        <v>0</v>
      </c>
      <c r="E1414" s="1">
        <v>16</v>
      </c>
      <c r="F1414" s="1">
        <v>5</v>
      </c>
      <c r="G1414" s="1">
        <v>4</v>
      </c>
      <c r="H1414" s="1">
        <v>5</v>
      </c>
      <c r="I1414" s="1">
        <v>4</v>
      </c>
      <c r="J1414" s="1">
        <v>2</v>
      </c>
      <c r="K1414" s="1">
        <v>10</v>
      </c>
      <c r="L1414" s="1">
        <v>1</v>
      </c>
      <c r="M1414" s="1">
        <v>0</v>
      </c>
      <c r="N1414" s="1">
        <v>1</v>
      </c>
      <c r="O1414" s="1">
        <v>2</v>
      </c>
      <c r="P1414" s="1">
        <v>7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34</v>
      </c>
      <c r="Y1414" s="1">
        <v>2679</v>
      </c>
      <c r="Z1414" s="1">
        <v>0</v>
      </c>
      <c r="AA1414" s="1">
        <v>0</v>
      </c>
      <c r="AB1414" s="1">
        <v>0</v>
      </c>
      <c r="AC1414" s="1">
        <v>1</v>
      </c>
      <c r="AD1414" s="1">
        <v>0</v>
      </c>
      <c r="AE1414" s="1">
        <v>1</v>
      </c>
      <c r="AF1414" s="1">
        <v>0</v>
      </c>
      <c r="AG1414" s="1">
        <v>0</v>
      </c>
      <c r="AH1414" s="1">
        <v>0</v>
      </c>
      <c r="AI1414" s="1">
        <v>10</v>
      </c>
      <c r="AJ1414" s="2">
        <v>42170</v>
      </c>
      <c r="AL1414" t="str">
        <f t="shared" si="23"/>
        <v>20,0,0,16,5,4,5,4,2,10,1,0,1,2,7,0,0,0,0,0,0,0,34,2679,0,0,0,1,0,1,0,0,0,10,42170</v>
      </c>
    </row>
    <row r="1415" spans="1:38" x14ac:dyDescent="0.25">
      <c r="A1415" s="1">
        <v>42523</v>
      </c>
      <c r="B1415" s="1">
        <v>90</v>
      </c>
      <c r="C1415" s="1">
        <v>0</v>
      </c>
      <c r="D1415" s="1">
        <v>0</v>
      </c>
      <c r="E1415" s="1">
        <v>96</v>
      </c>
      <c r="F1415" s="1">
        <v>14</v>
      </c>
      <c r="G1415" s="1">
        <v>36</v>
      </c>
      <c r="H1415" s="1">
        <v>11</v>
      </c>
      <c r="I1415" s="1">
        <v>3</v>
      </c>
      <c r="J1415" s="1">
        <v>26</v>
      </c>
      <c r="K1415" s="1">
        <v>35</v>
      </c>
      <c r="L1415" s="1">
        <v>1</v>
      </c>
      <c r="M1415" s="1">
        <v>1</v>
      </c>
      <c r="N1415" s="1">
        <v>1</v>
      </c>
      <c r="O1415" s="1">
        <v>4</v>
      </c>
      <c r="P1415" s="1">
        <v>2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56</v>
      </c>
      <c r="Y1415" s="1">
        <v>2226</v>
      </c>
      <c r="Z1415" s="1">
        <v>0</v>
      </c>
      <c r="AA1415" s="1">
        <v>1</v>
      </c>
      <c r="AB1415" s="1">
        <v>0</v>
      </c>
      <c r="AC1415" s="1">
        <v>0</v>
      </c>
      <c r="AD1415" s="1">
        <v>0</v>
      </c>
      <c r="AE1415" s="1">
        <v>0</v>
      </c>
      <c r="AF1415" s="1">
        <v>1</v>
      </c>
      <c r="AG1415" s="1">
        <v>0</v>
      </c>
      <c r="AH1415" s="1">
        <v>0</v>
      </c>
      <c r="AI1415" s="1">
        <v>55</v>
      </c>
      <c r="AJ1415" s="2">
        <v>42623</v>
      </c>
      <c r="AL1415" t="str">
        <f t="shared" si="23"/>
        <v>90,0,0,96,14,36,11,3,26,35,1,1,1,4,2,0,0,0,0,0,0,0,56,2226,0,1,0,0,0,0,1,0,0,55,42623</v>
      </c>
    </row>
    <row r="1416" spans="1:38" x14ac:dyDescent="0.25">
      <c r="A1416" s="1">
        <v>39922</v>
      </c>
      <c r="B1416" s="1">
        <v>120</v>
      </c>
      <c r="C1416" s="1">
        <v>1</v>
      </c>
      <c r="D1416" s="1">
        <v>0</v>
      </c>
      <c r="E1416" s="1">
        <v>30</v>
      </c>
      <c r="F1416" s="1">
        <v>29</v>
      </c>
      <c r="G1416" s="1">
        <v>12</v>
      </c>
      <c r="H1416" s="1">
        <v>59</v>
      </c>
      <c r="I1416" s="1">
        <v>19</v>
      </c>
      <c r="J1416" s="1">
        <v>1</v>
      </c>
      <c r="K1416" s="1">
        <v>36</v>
      </c>
      <c r="L1416" s="1">
        <v>2</v>
      </c>
      <c r="M1416" s="1">
        <v>3</v>
      </c>
      <c r="N1416" s="1">
        <v>0</v>
      </c>
      <c r="O1416" s="1">
        <v>4</v>
      </c>
      <c r="P1416" s="1">
        <v>8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37</v>
      </c>
      <c r="Y1416" s="1">
        <v>2659</v>
      </c>
      <c r="Z1416" s="1">
        <v>0</v>
      </c>
      <c r="AA1416" s="1">
        <v>1</v>
      </c>
      <c r="AB1416" s="1">
        <v>0</v>
      </c>
      <c r="AC1416" s="1">
        <v>0</v>
      </c>
      <c r="AD1416" s="1">
        <v>0</v>
      </c>
      <c r="AE1416" s="1">
        <v>0</v>
      </c>
      <c r="AF1416" s="1">
        <v>1</v>
      </c>
      <c r="AG1416" s="1">
        <v>0</v>
      </c>
      <c r="AH1416" s="1">
        <v>0</v>
      </c>
      <c r="AI1416" s="1">
        <v>84</v>
      </c>
      <c r="AJ1416" s="2">
        <v>42190</v>
      </c>
      <c r="AL1416" t="str">
        <f t="shared" si="23"/>
        <v>120,1,0,30,29,12,59,19,1,36,2,3,0,4,8,0,0,0,0,0,0,0,37,2659,0,1,0,0,0,0,1,0,0,84,42190</v>
      </c>
    </row>
    <row r="1417" spans="1:38" x14ac:dyDescent="0.25">
      <c r="A1417" s="1">
        <v>33402</v>
      </c>
      <c r="B1417" s="1">
        <v>62</v>
      </c>
      <c r="C1417" s="1">
        <v>1</v>
      </c>
      <c r="D1417" s="1">
        <v>1</v>
      </c>
      <c r="E1417" s="1">
        <v>60</v>
      </c>
      <c r="F1417" s="1">
        <v>26</v>
      </c>
      <c r="G1417" s="1">
        <v>2</v>
      </c>
      <c r="H1417" s="1">
        <v>19</v>
      </c>
      <c r="I1417" s="1">
        <v>10</v>
      </c>
      <c r="J1417" s="1">
        <v>5</v>
      </c>
      <c r="K1417" s="1">
        <v>8</v>
      </c>
      <c r="L1417" s="1">
        <v>3</v>
      </c>
      <c r="M1417" s="1">
        <v>2</v>
      </c>
      <c r="N1417" s="1">
        <v>1</v>
      </c>
      <c r="O1417" s="1">
        <v>3</v>
      </c>
      <c r="P1417" s="1">
        <v>8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68</v>
      </c>
      <c r="Y1417" s="1">
        <v>2505</v>
      </c>
      <c r="Z1417" s="1">
        <v>0</v>
      </c>
      <c r="AA1417" s="1">
        <v>0</v>
      </c>
      <c r="AB1417" s="1">
        <v>0</v>
      </c>
      <c r="AC1417" s="1">
        <v>1</v>
      </c>
      <c r="AD1417" s="1">
        <v>0</v>
      </c>
      <c r="AE1417" s="1">
        <v>0</v>
      </c>
      <c r="AF1417" s="1">
        <v>1</v>
      </c>
      <c r="AG1417" s="1">
        <v>0</v>
      </c>
      <c r="AH1417" s="1">
        <v>0</v>
      </c>
      <c r="AI1417" s="1">
        <v>54</v>
      </c>
      <c r="AJ1417" s="2">
        <v>42344</v>
      </c>
      <c r="AL1417" t="str">
        <f t="shared" si="23"/>
        <v>62,1,1,60,26,2,19,10,5,8,3,2,1,3,8,0,0,0,0,0,0,0,68,2505,0,0,0,1,0,0,1,0,0,54,42344</v>
      </c>
    </row>
    <row r="1418" spans="1:38" x14ac:dyDescent="0.25">
      <c r="A1418" s="1">
        <v>36408</v>
      </c>
      <c r="B1418" s="1">
        <v>19</v>
      </c>
      <c r="C1418" s="1">
        <v>1</v>
      </c>
      <c r="D1418" s="1">
        <v>1</v>
      </c>
      <c r="E1418" s="1">
        <v>11</v>
      </c>
      <c r="F1418" s="1">
        <v>9</v>
      </c>
      <c r="G1418" s="1">
        <v>1</v>
      </c>
      <c r="H1418" s="1">
        <v>4</v>
      </c>
      <c r="I1418" s="1">
        <v>3</v>
      </c>
      <c r="J1418" s="1">
        <v>2</v>
      </c>
      <c r="K1418" s="1">
        <v>3</v>
      </c>
      <c r="L1418" s="1">
        <v>1</v>
      </c>
      <c r="M1418" s="1">
        <v>1</v>
      </c>
      <c r="N1418" s="1">
        <v>0</v>
      </c>
      <c r="O1418" s="1">
        <v>2</v>
      </c>
      <c r="P1418" s="1">
        <v>6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71</v>
      </c>
      <c r="Y1418" s="1">
        <v>2440</v>
      </c>
      <c r="Z1418" s="1">
        <v>0</v>
      </c>
      <c r="AA1418" s="1">
        <v>1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1</v>
      </c>
      <c r="AH1418" s="1">
        <v>0</v>
      </c>
      <c r="AI1418" s="1">
        <v>16</v>
      </c>
      <c r="AJ1418" s="2">
        <v>42409</v>
      </c>
      <c r="AL1418" t="str">
        <f t="shared" si="23"/>
        <v>19,1,1,11,9,1,4,3,2,3,1,1,0,2,6,0,0,0,0,0,0,0,71,2440,0,1,0,0,0,0,0,1,0,16,42409</v>
      </c>
    </row>
    <row r="1419" spans="1:38" x14ac:dyDescent="0.25">
      <c r="A1419" s="1">
        <v>56337</v>
      </c>
      <c r="B1419" s="1">
        <v>542</v>
      </c>
      <c r="C1419" s="1">
        <v>1</v>
      </c>
      <c r="D1419" s="1">
        <v>1</v>
      </c>
      <c r="E1419" s="1">
        <v>25</v>
      </c>
      <c r="F1419" s="1">
        <v>349</v>
      </c>
      <c r="G1419" s="1">
        <v>16</v>
      </c>
      <c r="H1419" s="1">
        <v>144</v>
      </c>
      <c r="I1419" s="1">
        <v>28</v>
      </c>
      <c r="J1419" s="1">
        <v>5</v>
      </c>
      <c r="K1419" s="1">
        <v>182</v>
      </c>
      <c r="L1419" s="1">
        <v>5</v>
      </c>
      <c r="M1419" s="1">
        <v>8</v>
      </c>
      <c r="N1419" s="1">
        <v>5</v>
      </c>
      <c r="O1419" s="1">
        <v>4</v>
      </c>
      <c r="P1419" s="1">
        <v>8</v>
      </c>
      <c r="Q1419" s="1">
        <v>1</v>
      </c>
      <c r="R1419" s="1">
        <v>0</v>
      </c>
      <c r="S1419" s="1">
        <v>1</v>
      </c>
      <c r="T1419" s="1">
        <v>0</v>
      </c>
      <c r="U1419" s="1">
        <v>0</v>
      </c>
      <c r="V1419" s="1">
        <v>0</v>
      </c>
      <c r="W1419" s="1">
        <v>1</v>
      </c>
      <c r="X1419" s="1">
        <v>39</v>
      </c>
      <c r="Y1419" s="1">
        <v>2618</v>
      </c>
      <c r="Z1419" s="1">
        <v>0</v>
      </c>
      <c r="AA1419" s="1">
        <v>1</v>
      </c>
      <c r="AB1419" s="1">
        <v>0</v>
      </c>
      <c r="AC1419" s="1">
        <v>0</v>
      </c>
      <c r="AD1419" s="1">
        <v>0</v>
      </c>
      <c r="AE1419" s="1">
        <v>1</v>
      </c>
      <c r="AF1419" s="1">
        <v>0</v>
      </c>
      <c r="AG1419" s="1">
        <v>0</v>
      </c>
      <c r="AH1419" s="1">
        <v>0</v>
      </c>
      <c r="AI1419" s="1">
        <v>360</v>
      </c>
      <c r="AJ1419" s="2">
        <v>42231</v>
      </c>
      <c r="AL1419" t="str">
        <f t="shared" si="23"/>
        <v>542,1,1,25,349,16,144,28,5,182,5,8,5,4,8,1,0,1,0,0,0,1,39,2618,0,1,0,0,0,1,0,0,0,360,42231</v>
      </c>
    </row>
    <row r="1420" spans="1:38" x14ac:dyDescent="0.25">
      <c r="A1420" s="1">
        <v>57091</v>
      </c>
      <c r="B1420" s="1">
        <v>540</v>
      </c>
      <c r="C1420" s="1">
        <v>0</v>
      </c>
      <c r="D1420" s="1">
        <v>0</v>
      </c>
      <c r="E1420" s="1">
        <v>0</v>
      </c>
      <c r="F1420" s="1">
        <v>464</v>
      </c>
      <c r="G1420" s="1">
        <v>5</v>
      </c>
      <c r="H1420" s="1">
        <v>64</v>
      </c>
      <c r="I1420" s="1">
        <v>7</v>
      </c>
      <c r="J1420" s="1">
        <v>0</v>
      </c>
      <c r="K1420" s="1">
        <v>37</v>
      </c>
      <c r="L1420" s="1">
        <v>1</v>
      </c>
      <c r="M1420" s="1">
        <v>7</v>
      </c>
      <c r="N1420" s="1">
        <v>3</v>
      </c>
      <c r="O1420" s="1">
        <v>7</v>
      </c>
      <c r="P1420" s="1">
        <v>5</v>
      </c>
      <c r="Q1420" s="1">
        <v>0</v>
      </c>
      <c r="R1420" s="1">
        <v>1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59</v>
      </c>
      <c r="Y1420" s="1">
        <v>2173</v>
      </c>
      <c r="Z1420" s="1">
        <v>0</v>
      </c>
      <c r="AA1420" s="1">
        <v>0</v>
      </c>
      <c r="AB1420" s="1">
        <v>1</v>
      </c>
      <c r="AC1420" s="1">
        <v>0</v>
      </c>
      <c r="AD1420" s="1">
        <v>0</v>
      </c>
      <c r="AE1420" s="1">
        <v>0</v>
      </c>
      <c r="AF1420" s="1">
        <v>1</v>
      </c>
      <c r="AG1420" s="1">
        <v>0</v>
      </c>
      <c r="AH1420" s="1">
        <v>0</v>
      </c>
      <c r="AI1420" s="1">
        <v>503</v>
      </c>
      <c r="AJ1420" s="2">
        <v>42676</v>
      </c>
      <c r="AL1420" t="str">
        <f t="shared" si="23"/>
        <v>540,0,0,0,464,5,64,7,0,37,1,7,3,7,5,0,1,0,0,0,0,1,59,2173,0,0,1,0,0,0,1,0,0,503,42676</v>
      </c>
    </row>
    <row r="1421" spans="1:38" x14ac:dyDescent="0.25">
      <c r="A1421" s="1">
        <v>82657</v>
      </c>
      <c r="B1421" s="1">
        <v>2157</v>
      </c>
      <c r="C1421" s="1">
        <v>0</v>
      </c>
      <c r="D1421" s="1">
        <v>0</v>
      </c>
      <c r="E1421" s="1">
        <v>71</v>
      </c>
      <c r="F1421" s="1">
        <v>966</v>
      </c>
      <c r="G1421" s="1">
        <v>168</v>
      </c>
      <c r="H1421" s="1">
        <v>672</v>
      </c>
      <c r="I1421" s="1">
        <v>246</v>
      </c>
      <c r="J1421" s="1">
        <v>105</v>
      </c>
      <c r="K1421" s="1">
        <v>126</v>
      </c>
      <c r="L1421" s="1">
        <v>1</v>
      </c>
      <c r="M1421" s="1">
        <v>7</v>
      </c>
      <c r="N1421" s="1">
        <v>5</v>
      </c>
      <c r="O1421" s="1">
        <v>10</v>
      </c>
      <c r="P1421" s="1">
        <v>4</v>
      </c>
      <c r="Q1421" s="1">
        <v>1</v>
      </c>
      <c r="R1421" s="1">
        <v>0</v>
      </c>
      <c r="S1421" s="1">
        <v>0</v>
      </c>
      <c r="T1421" s="1">
        <v>1</v>
      </c>
      <c r="U1421" s="1">
        <v>0</v>
      </c>
      <c r="V1421" s="1">
        <v>0</v>
      </c>
      <c r="W1421" s="1">
        <v>0</v>
      </c>
      <c r="X1421" s="1">
        <v>74</v>
      </c>
      <c r="Y1421" s="1">
        <v>2434</v>
      </c>
      <c r="Z1421" s="1">
        <v>0</v>
      </c>
      <c r="AA1421" s="1">
        <v>0</v>
      </c>
      <c r="AB1421" s="1">
        <v>0</v>
      </c>
      <c r="AC1421" s="1">
        <v>1</v>
      </c>
      <c r="AD1421" s="1">
        <v>0</v>
      </c>
      <c r="AE1421" s="1">
        <v>0</v>
      </c>
      <c r="AF1421" s="1">
        <v>1</v>
      </c>
      <c r="AG1421" s="1">
        <v>0</v>
      </c>
      <c r="AH1421" s="1">
        <v>0</v>
      </c>
      <c r="AI1421" s="1">
        <v>2031</v>
      </c>
      <c r="AJ1421" s="2">
        <v>42415</v>
      </c>
      <c r="AL1421" t="str">
        <f t="shared" si="23"/>
        <v>2157,0,0,71,966,168,672,246,105,126,1,7,5,10,4,1,0,0,1,0,0,0,74,2434,0,0,0,1,0,0,1,0,0,2031,42415</v>
      </c>
    </row>
    <row r="1422" spans="1:38" x14ac:dyDescent="0.25">
      <c r="A1422" s="1">
        <v>51876</v>
      </c>
      <c r="B1422" s="1">
        <v>304</v>
      </c>
      <c r="C1422" s="1">
        <v>0</v>
      </c>
      <c r="D1422" s="1">
        <v>0</v>
      </c>
      <c r="E1422" s="1">
        <v>88</v>
      </c>
      <c r="F1422" s="1">
        <v>99</v>
      </c>
      <c r="G1422" s="1">
        <v>27</v>
      </c>
      <c r="H1422" s="1">
        <v>102</v>
      </c>
      <c r="I1422" s="1">
        <v>28</v>
      </c>
      <c r="J1422" s="1">
        <v>48</v>
      </c>
      <c r="K1422" s="1">
        <v>6</v>
      </c>
      <c r="L1422" s="1">
        <v>1</v>
      </c>
      <c r="M1422" s="1">
        <v>2</v>
      </c>
      <c r="N1422" s="1">
        <v>2</v>
      </c>
      <c r="O1422" s="1">
        <v>8</v>
      </c>
      <c r="P1422" s="1">
        <v>1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62</v>
      </c>
      <c r="Y1422" s="1">
        <v>2416</v>
      </c>
      <c r="Z1422" s="1">
        <v>0</v>
      </c>
      <c r="AA1422" s="1">
        <v>1</v>
      </c>
      <c r="AB1422" s="1">
        <v>0</v>
      </c>
      <c r="AC1422" s="1">
        <v>0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  <c r="AI1422" s="1">
        <v>298</v>
      </c>
      <c r="AJ1422" s="2">
        <v>42433</v>
      </c>
      <c r="AL1422" t="str">
        <f t="shared" si="23"/>
        <v>304,0,0,88,99,27,102,28,48,6,1,2,2,8,1,0,0,0,0,0,0,0,62,2416,0,1,0,0,0,0,1,0,0,298,42433</v>
      </c>
    </row>
    <row r="1423" spans="1:38" x14ac:dyDescent="0.25">
      <c r="A1423" s="1">
        <v>78041</v>
      </c>
      <c r="B1423" s="1">
        <v>1302</v>
      </c>
      <c r="C1423" s="1">
        <v>0</v>
      </c>
      <c r="D1423" s="1">
        <v>0</v>
      </c>
      <c r="E1423" s="1">
        <v>93</v>
      </c>
      <c r="F1423" s="1">
        <v>482</v>
      </c>
      <c r="G1423" s="1">
        <v>35</v>
      </c>
      <c r="H1423" s="1">
        <v>553</v>
      </c>
      <c r="I1423" s="1">
        <v>72</v>
      </c>
      <c r="J1423" s="1">
        <v>160</v>
      </c>
      <c r="K1423" s="1">
        <v>17</v>
      </c>
      <c r="L1423" s="1">
        <v>1</v>
      </c>
      <c r="M1423" s="1">
        <v>4</v>
      </c>
      <c r="N1423" s="1">
        <v>4</v>
      </c>
      <c r="O1423" s="1">
        <v>9</v>
      </c>
      <c r="P1423" s="1">
        <v>2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49</v>
      </c>
      <c r="Y1423" s="1">
        <v>2719</v>
      </c>
      <c r="Z1423" s="1">
        <v>0</v>
      </c>
      <c r="AA1423" s="1">
        <v>1</v>
      </c>
      <c r="AB1423" s="1">
        <v>0</v>
      </c>
      <c r="AC1423" s="1">
        <v>0</v>
      </c>
      <c r="AD1423" s="1">
        <v>0</v>
      </c>
      <c r="AE1423" s="1">
        <v>1</v>
      </c>
      <c r="AF1423" s="1">
        <v>0</v>
      </c>
      <c r="AG1423" s="1">
        <v>0</v>
      </c>
      <c r="AH1423" s="1">
        <v>0</v>
      </c>
      <c r="AI1423" s="1">
        <v>1285</v>
      </c>
      <c r="AJ1423" s="2">
        <v>42130</v>
      </c>
      <c r="AL1423" t="str">
        <f t="shared" si="23"/>
        <v>1302,0,0,93,482,35,553,72,160,17,1,4,4,9,2,0,0,0,0,0,0,0,49,2719,0,1,0,0,0,1,0,0,0,1285,42130</v>
      </c>
    </row>
    <row r="1424" spans="1:38" x14ac:dyDescent="0.25">
      <c r="A1424" s="1">
        <v>52852</v>
      </c>
      <c r="B1424" s="1">
        <v>832</v>
      </c>
      <c r="C1424" s="1">
        <v>0</v>
      </c>
      <c r="D1424" s="1">
        <v>1</v>
      </c>
      <c r="E1424" s="1">
        <v>93</v>
      </c>
      <c r="F1424" s="1">
        <v>714</v>
      </c>
      <c r="G1424" s="1">
        <v>8</v>
      </c>
      <c r="H1424" s="1">
        <v>99</v>
      </c>
      <c r="I1424" s="1">
        <v>11</v>
      </c>
      <c r="J1424" s="1">
        <v>0</v>
      </c>
      <c r="K1424" s="1">
        <v>47</v>
      </c>
      <c r="L1424" s="1">
        <v>4</v>
      </c>
      <c r="M1424" s="1">
        <v>10</v>
      </c>
      <c r="N1424" s="1">
        <v>7</v>
      </c>
      <c r="O1424" s="1">
        <v>5</v>
      </c>
      <c r="P1424" s="1">
        <v>8</v>
      </c>
      <c r="Q1424" s="1">
        <v>0</v>
      </c>
      <c r="R1424" s="1">
        <v>0</v>
      </c>
      <c r="S1424" s="1">
        <v>1</v>
      </c>
      <c r="T1424" s="1">
        <v>0</v>
      </c>
      <c r="U1424" s="1">
        <v>0</v>
      </c>
      <c r="V1424" s="1">
        <v>0</v>
      </c>
      <c r="W1424" s="1">
        <v>0</v>
      </c>
      <c r="X1424" s="1">
        <v>63</v>
      </c>
      <c r="Y1424" s="1">
        <v>2734</v>
      </c>
      <c r="Z1424" s="1">
        <v>0</v>
      </c>
      <c r="AA1424" s="1">
        <v>1</v>
      </c>
      <c r="AB1424" s="1">
        <v>0</v>
      </c>
      <c r="AC1424" s="1">
        <v>0</v>
      </c>
      <c r="AD1424" s="1">
        <v>0</v>
      </c>
      <c r="AE1424" s="1">
        <v>0</v>
      </c>
      <c r="AF1424" s="1">
        <v>1</v>
      </c>
      <c r="AG1424" s="1">
        <v>0</v>
      </c>
      <c r="AH1424" s="1">
        <v>0</v>
      </c>
      <c r="AI1424" s="1">
        <v>785</v>
      </c>
      <c r="AJ1424" s="2">
        <v>42115</v>
      </c>
      <c r="AL1424" t="str">
        <f t="shared" si="23"/>
        <v>832,0,1,93,714,8,99,11,0,47,4,10,7,5,8,0,0,1,0,0,0,0,63,2734,0,1,0,0,0,0,1,0,0,785,42115</v>
      </c>
    </row>
    <row r="1425" spans="1:38" x14ac:dyDescent="0.25">
      <c r="A1425" s="1">
        <v>70038</v>
      </c>
      <c r="B1425" s="1">
        <v>1114</v>
      </c>
      <c r="C1425" s="1">
        <v>0</v>
      </c>
      <c r="D1425" s="1">
        <v>0</v>
      </c>
      <c r="E1425" s="1">
        <v>54</v>
      </c>
      <c r="F1425" s="1">
        <v>587</v>
      </c>
      <c r="G1425" s="1">
        <v>54</v>
      </c>
      <c r="H1425" s="1">
        <v>348</v>
      </c>
      <c r="I1425" s="1">
        <v>71</v>
      </c>
      <c r="J1425" s="1">
        <v>54</v>
      </c>
      <c r="K1425" s="1">
        <v>130</v>
      </c>
      <c r="L1425" s="1">
        <v>1</v>
      </c>
      <c r="M1425" s="1">
        <v>4</v>
      </c>
      <c r="N1425" s="1">
        <v>4</v>
      </c>
      <c r="O1425" s="1">
        <v>8</v>
      </c>
      <c r="P1425" s="1">
        <v>2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38</v>
      </c>
      <c r="Y1425" s="1">
        <v>2406</v>
      </c>
      <c r="Z1425" s="1">
        <v>0</v>
      </c>
      <c r="AA1425" s="1">
        <v>0</v>
      </c>
      <c r="AB1425" s="1">
        <v>0</v>
      </c>
      <c r="AC1425" s="1">
        <v>1</v>
      </c>
      <c r="AD1425" s="1">
        <v>0</v>
      </c>
      <c r="AE1425" s="1">
        <v>0</v>
      </c>
      <c r="AF1425" s="1">
        <v>0</v>
      </c>
      <c r="AG1425" s="1">
        <v>0</v>
      </c>
      <c r="AH1425" s="1">
        <v>1</v>
      </c>
      <c r="AI1425" s="1">
        <v>984</v>
      </c>
      <c r="AJ1425" s="2">
        <v>42443</v>
      </c>
      <c r="AL1425" t="str">
        <f t="shared" si="23"/>
        <v>1114,0,0,54,587,54,348,71,54,130,1,4,4,8,2,0,0,0,0,0,0,0,38,2406,0,0,0,1,0,0,0,0,1,984,42443</v>
      </c>
    </row>
    <row r="1426" spans="1:38" x14ac:dyDescent="0.25">
      <c r="A1426" s="1">
        <v>69401</v>
      </c>
      <c r="B1426" s="1">
        <v>651</v>
      </c>
      <c r="C1426" s="1">
        <v>0</v>
      </c>
      <c r="D1426" s="1">
        <v>1</v>
      </c>
      <c r="E1426" s="1">
        <v>41</v>
      </c>
      <c r="F1426" s="1">
        <v>399</v>
      </c>
      <c r="G1426" s="1">
        <v>27</v>
      </c>
      <c r="H1426" s="1">
        <v>159</v>
      </c>
      <c r="I1426" s="1">
        <v>58</v>
      </c>
      <c r="J1426" s="1">
        <v>8</v>
      </c>
      <c r="K1426" s="1">
        <v>39</v>
      </c>
      <c r="L1426" s="1">
        <v>4</v>
      </c>
      <c r="M1426" s="1">
        <v>4</v>
      </c>
      <c r="N1426" s="1">
        <v>4</v>
      </c>
      <c r="O1426" s="1">
        <v>5</v>
      </c>
      <c r="P1426" s="1">
        <v>2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47</v>
      </c>
      <c r="Y1426" s="1">
        <v>2257</v>
      </c>
      <c r="Z1426" s="1">
        <v>0</v>
      </c>
      <c r="AA1426" s="1">
        <v>0</v>
      </c>
      <c r="AB1426" s="1">
        <v>0</v>
      </c>
      <c r="AC1426" s="1">
        <v>1</v>
      </c>
      <c r="AD1426" s="1">
        <v>0</v>
      </c>
      <c r="AE1426" s="1">
        <v>1</v>
      </c>
      <c r="AF1426" s="1">
        <v>0</v>
      </c>
      <c r="AG1426" s="1">
        <v>0</v>
      </c>
      <c r="AH1426" s="1">
        <v>0</v>
      </c>
      <c r="AI1426" s="1">
        <v>612</v>
      </c>
      <c r="AJ1426" s="2">
        <v>42592</v>
      </c>
      <c r="AL1426" t="str">
        <f t="shared" si="23"/>
        <v>651,0,1,41,399,27,159,58,8,39,4,4,4,5,2,0,0,0,0,0,0,0,47,2257,0,0,0,1,0,1,0,0,0,612,42592</v>
      </c>
    </row>
    <row r="1427" spans="1:38" x14ac:dyDescent="0.25">
      <c r="A1427" s="1">
        <v>46053</v>
      </c>
      <c r="B1427" s="1">
        <v>184</v>
      </c>
      <c r="C1427" s="1">
        <v>1</v>
      </c>
      <c r="D1427" s="1">
        <v>0</v>
      </c>
      <c r="E1427" s="1">
        <v>46</v>
      </c>
      <c r="F1427" s="1">
        <v>56</v>
      </c>
      <c r="G1427" s="1">
        <v>10</v>
      </c>
      <c r="H1427" s="1">
        <v>92</v>
      </c>
      <c r="I1427" s="1">
        <v>19</v>
      </c>
      <c r="J1427" s="1">
        <v>7</v>
      </c>
      <c r="K1427" s="1">
        <v>25</v>
      </c>
      <c r="L1427" s="1">
        <v>3</v>
      </c>
      <c r="M1427" s="1">
        <v>3</v>
      </c>
      <c r="N1427" s="1">
        <v>2</v>
      </c>
      <c r="O1427" s="1">
        <v>4</v>
      </c>
      <c r="P1427" s="1">
        <v>5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48</v>
      </c>
      <c r="Y1427" s="1">
        <v>2656</v>
      </c>
      <c r="Z1427" s="1">
        <v>0</v>
      </c>
      <c r="AA1427" s="1">
        <v>0</v>
      </c>
      <c r="AB1427" s="1">
        <v>0</v>
      </c>
      <c r="AC1427" s="1">
        <v>1</v>
      </c>
      <c r="AD1427" s="1">
        <v>0</v>
      </c>
      <c r="AE1427" s="1">
        <v>0</v>
      </c>
      <c r="AF1427" s="1">
        <v>1</v>
      </c>
      <c r="AG1427" s="1">
        <v>0</v>
      </c>
      <c r="AH1427" s="1">
        <v>0</v>
      </c>
      <c r="AI1427" s="1">
        <v>159</v>
      </c>
      <c r="AJ1427" s="2">
        <v>42193</v>
      </c>
      <c r="AL1427" t="str">
        <f t="shared" si="23"/>
        <v>184,1,0,46,56,10,92,19,7,25,3,3,2,4,5,0,0,0,0,0,0,0,48,2656,0,0,0,1,0,0,1,0,0,159,42193</v>
      </c>
    </row>
    <row r="1428" spans="1:38" x14ac:dyDescent="0.25">
      <c r="A1428" s="1">
        <v>77343</v>
      </c>
      <c r="B1428" s="1">
        <v>1103</v>
      </c>
      <c r="C1428" s="1">
        <v>0</v>
      </c>
      <c r="D1428" s="1">
        <v>0</v>
      </c>
      <c r="E1428" s="1">
        <v>28</v>
      </c>
      <c r="F1428" s="1">
        <v>227</v>
      </c>
      <c r="G1428" s="1">
        <v>151</v>
      </c>
      <c r="H1428" s="1">
        <v>573</v>
      </c>
      <c r="I1428" s="1">
        <v>98</v>
      </c>
      <c r="J1428" s="1">
        <v>54</v>
      </c>
      <c r="K1428" s="1">
        <v>31</v>
      </c>
      <c r="L1428" s="1">
        <v>1</v>
      </c>
      <c r="M1428" s="1">
        <v>3</v>
      </c>
      <c r="N1428" s="1">
        <v>4</v>
      </c>
      <c r="O1428" s="1">
        <v>9</v>
      </c>
      <c r="P1428" s="1">
        <v>1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55</v>
      </c>
      <c r="Y1428" s="1">
        <v>2179</v>
      </c>
      <c r="Z1428" s="1">
        <v>0</v>
      </c>
      <c r="AA1428" s="1">
        <v>1</v>
      </c>
      <c r="AB1428" s="1">
        <v>0</v>
      </c>
      <c r="AC1428" s="1">
        <v>0</v>
      </c>
      <c r="AD1428" s="1">
        <v>0</v>
      </c>
      <c r="AE1428" s="1">
        <v>0</v>
      </c>
      <c r="AF1428" s="1">
        <v>1</v>
      </c>
      <c r="AG1428" s="1">
        <v>0</v>
      </c>
      <c r="AH1428" s="1">
        <v>0</v>
      </c>
      <c r="AI1428" s="1">
        <v>1072</v>
      </c>
      <c r="AJ1428" s="2">
        <v>42670</v>
      </c>
      <c r="AL1428" t="str">
        <f t="shared" si="23"/>
        <v>1103,0,0,28,227,151,573,98,54,31,1,3,4,9,1,0,0,0,0,0,0,0,55,2179,0,1,0,0,0,0,1,0,0,1072,42670</v>
      </c>
    </row>
    <row r="1429" spans="1:38" x14ac:dyDescent="0.25">
      <c r="A1429" s="1">
        <v>38410</v>
      </c>
      <c r="B1429" s="1">
        <v>520</v>
      </c>
      <c r="C1429" s="1">
        <v>0</v>
      </c>
      <c r="D1429" s="1">
        <v>0</v>
      </c>
      <c r="E1429" s="1">
        <v>65</v>
      </c>
      <c r="F1429" s="1">
        <v>153</v>
      </c>
      <c r="G1429" s="1">
        <v>64</v>
      </c>
      <c r="H1429" s="1">
        <v>123</v>
      </c>
      <c r="I1429" s="1">
        <v>116</v>
      </c>
      <c r="J1429" s="1">
        <v>64</v>
      </c>
      <c r="K1429" s="1">
        <v>14</v>
      </c>
      <c r="L1429" s="1">
        <v>2</v>
      </c>
      <c r="M1429" s="1">
        <v>5</v>
      </c>
      <c r="N1429" s="1">
        <v>2</v>
      </c>
      <c r="O1429" s="1">
        <v>9</v>
      </c>
      <c r="P1429" s="1">
        <v>6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46</v>
      </c>
      <c r="Y1429" s="1">
        <v>2812</v>
      </c>
      <c r="Z1429" s="1">
        <v>0</v>
      </c>
      <c r="AA1429" s="1">
        <v>1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>
        <v>506</v>
      </c>
      <c r="AJ1429" s="2">
        <v>42037</v>
      </c>
      <c r="AL1429" t="str">
        <f t="shared" si="23"/>
        <v>520,0,0,65,153,64,123,116,64,14,2,5,2,9,6,0,0,0,0,0,0,1,46,2812,0,1,0,0,0,0,0,0,1,506,42037</v>
      </c>
    </row>
    <row r="1430" spans="1:38" x14ac:dyDescent="0.25">
      <c r="A1430" s="1">
        <v>40304</v>
      </c>
      <c r="B1430" s="1">
        <v>54</v>
      </c>
      <c r="C1430" s="1">
        <v>1</v>
      </c>
      <c r="D1430" s="1">
        <v>0</v>
      </c>
      <c r="E1430" s="1">
        <v>82</v>
      </c>
      <c r="F1430" s="1">
        <v>37</v>
      </c>
      <c r="G1430" s="1">
        <v>0</v>
      </c>
      <c r="H1430" s="1">
        <v>17</v>
      </c>
      <c r="I1430" s="1">
        <v>0</v>
      </c>
      <c r="J1430" s="1">
        <v>0</v>
      </c>
      <c r="K1430" s="1">
        <v>3</v>
      </c>
      <c r="L1430" s="1">
        <v>1</v>
      </c>
      <c r="M1430" s="1">
        <v>2</v>
      </c>
      <c r="N1430" s="1">
        <v>0</v>
      </c>
      <c r="O1430" s="1">
        <v>3</v>
      </c>
      <c r="P1430" s="1">
        <v>7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53</v>
      </c>
      <c r="Y1430" s="1">
        <v>2431</v>
      </c>
      <c r="Z1430" s="1">
        <v>0</v>
      </c>
      <c r="AA1430" s="1">
        <v>0</v>
      </c>
      <c r="AB1430" s="1">
        <v>1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1</v>
      </c>
      <c r="AI1430" s="1">
        <v>51</v>
      </c>
      <c r="AJ1430" s="2">
        <v>42418</v>
      </c>
      <c r="AL1430" t="str">
        <f t="shared" si="23"/>
        <v>54,1,0,82,37,0,17,0,0,3,1,2,0,3,7,0,0,0,0,0,0,0,53,2431,0,0,1,0,0,0,0,0,1,51,42418</v>
      </c>
    </row>
    <row r="1431" spans="1:38" x14ac:dyDescent="0.25">
      <c r="A1431" s="1">
        <v>32727</v>
      </c>
      <c r="B1431" s="1">
        <v>459</v>
      </c>
      <c r="C1431" s="1">
        <v>0</v>
      </c>
      <c r="D1431" s="1">
        <v>0</v>
      </c>
      <c r="E1431" s="1">
        <v>38</v>
      </c>
      <c r="F1431" s="1">
        <v>167</v>
      </c>
      <c r="G1431" s="1">
        <v>13</v>
      </c>
      <c r="H1431" s="1">
        <v>180</v>
      </c>
      <c r="I1431" s="1">
        <v>86</v>
      </c>
      <c r="J1431" s="1">
        <v>13</v>
      </c>
      <c r="K1431" s="1">
        <v>70</v>
      </c>
      <c r="L1431" s="1">
        <v>2</v>
      </c>
      <c r="M1431" s="1">
        <v>7</v>
      </c>
      <c r="N1431" s="1">
        <v>3</v>
      </c>
      <c r="O1431" s="1">
        <v>5</v>
      </c>
      <c r="P1431" s="1">
        <v>8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55</v>
      </c>
      <c r="Y1431" s="1">
        <v>2829</v>
      </c>
      <c r="Z1431" s="1">
        <v>0</v>
      </c>
      <c r="AA1431" s="1">
        <v>0</v>
      </c>
      <c r="AB1431" s="1">
        <v>0</v>
      </c>
      <c r="AC1431" s="1">
        <v>1</v>
      </c>
      <c r="AD1431" s="1">
        <v>0</v>
      </c>
      <c r="AE1431" s="1">
        <v>0</v>
      </c>
      <c r="AF1431" s="1">
        <v>0</v>
      </c>
      <c r="AG1431" s="1">
        <v>0</v>
      </c>
      <c r="AH1431" s="1">
        <v>1</v>
      </c>
      <c r="AI1431" s="1">
        <v>389</v>
      </c>
      <c r="AJ1431" s="2">
        <v>42020</v>
      </c>
      <c r="AL1431" t="str">
        <f t="shared" si="23"/>
        <v>459,0,0,38,167,13,180,86,13,70,2,7,3,5,8,0,0,0,0,0,0,0,55,2829,0,0,0,1,0,0,0,0,1,389,42020</v>
      </c>
    </row>
    <row r="1432" spans="1:38" x14ac:dyDescent="0.25">
      <c r="A1432" s="1">
        <v>68695</v>
      </c>
      <c r="B1432" s="1">
        <v>1051</v>
      </c>
      <c r="C1432" s="1">
        <v>0</v>
      </c>
      <c r="D1432" s="1">
        <v>0</v>
      </c>
      <c r="E1432" s="1">
        <v>3</v>
      </c>
      <c r="F1432" s="1">
        <v>458</v>
      </c>
      <c r="G1432" s="1">
        <v>81</v>
      </c>
      <c r="H1432" s="1">
        <v>356</v>
      </c>
      <c r="I1432" s="1">
        <v>106</v>
      </c>
      <c r="J1432" s="1">
        <v>50</v>
      </c>
      <c r="K1432" s="1">
        <v>40</v>
      </c>
      <c r="L1432" s="1">
        <v>1</v>
      </c>
      <c r="M1432" s="1">
        <v>4</v>
      </c>
      <c r="N1432" s="1">
        <v>4</v>
      </c>
      <c r="O1432" s="1">
        <v>7</v>
      </c>
      <c r="P1432" s="1">
        <v>2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51</v>
      </c>
      <c r="Y1432" s="1">
        <v>2163</v>
      </c>
      <c r="Z1432" s="1">
        <v>0</v>
      </c>
      <c r="AA1432" s="1">
        <v>0</v>
      </c>
      <c r="AB1432" s="1">
        <v>0</v>
      </c>
      <c r="AC1432" s="1">
        <v>1</v>
      </c>
      <c r="AD1432" s="1">
        <v>0</v>
      </c>
      <c r="AE1432" s="1">
        <v>0</v>
      </c>
      <c r="AF1432" s="1">
        <v>1</v>
      </c>
      <c r="AG1432" s="1">
        <v>0</v>
      </c>
      <c r="AH1432" s="1">
        <v>0</v>
      </c>
      <c r="AI1432" s="1">
        <v>1011</v>
      </c>
      <c r="AJ1432" s="2">
        <v>42686</v>
      </c>
      <c r="AL1432" t="str">
        <f t="shared" si="23"/>
        <v>1051,0,0,3,458,81,356,106,50,40,1,4,4,7,2,0,0,0,0,0,0,0,51,2163,0,0,0,1,0,0,1,0,0,1011,42686</v>
      </c>
    </row>
    <row r="1433" spans="1:38" x14ac:dyDescent="0.25">
      <c r="A1433" s="1">
        <v>46049</v>
      </c>
      <c r="B1433" s="1">
        <v>496</v>
      </c>
      <c r="C1433" s="1">
        <v>1</v>
      </c>
      <c r="D1433" s="1">
        <v>1</v>
      </c>
      <c r="E1433" s="1">
        <v>11</v>
      </c>
      <c r="F1433" s="1">
        <v>342</v>
      </c>
      <c r="G1433" s="1">
        <v>9</v>
      </c>
      <c r="H1433" s="1">
        <v>112</v>
      </c>
      <c r="I1433" s="1">
        <v>19</v>
      </c>
      <c r="J1433" s="1">
        <v>14</v>
      </c>
      <c r="K1433" s="1">
        <v>19</v>
      </c>
      <c r="L1433" s="1">
        <v>10</v>
      </c>
      <c r="M1433" s="1">
        <v>5</v>
      </c>
      <c r="N1433" s="1">
        <v>2</v>
      </c>
      <c r="O1433" s="1">
        <v>9</v>
      </c>
      <c r="P1433" s="1">
        <v>7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44</v>
      </c>
      <c r="Y1433" s="1">
        <v>2502</v>
      </c>
      <c r="Z1433" s="1">
        <v>0</v>
      </c>
      <c r="AA1433" s="1">
        <v>1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477</v>
      </c>
      <c r="AJ1433" s="2">
        <v>42347</v>
      </c>
      <c r="AL1433" t="str">
        <f t="shared" si="23"/>
        <v>496,1,1,11,342,9,112,19,14,19,10,5,2,9,7,0,0,0,0,0,0,1,44,2502,0,1,0,0,0,0,1,0,0,477,42347</v>
      </c>
    </row>
    <row r="1434" spans="1:38" x14ac:dyDescent="0.25">
      <c r="A1434" s="1">
        <v>26290</v>
      </c>
      <c r="B1434" s="1">
        <v>55</v>
      </c>
      <c r="C1434" s="1">
        <v>1</v>
      </c>
      <c r="D1434" s="1">
        <v>1</v>
      </c>
      <c r="E1434" s="1">
        <v>49</v>
      </c>
      <c r="F1434" s="1">
        <v>15</v>
      </c>
      <c r="G1434" s="1">
        <v>8</v>
      </c>
      <c r="H1434" s="1">
        <v>16</v>
      </c>
      <c r="I1434" s="1">
        <v>11</v>
      </c>
      <c r="J1434" s="1">
        <v>5</v>
      </c>
      <c r="K1434" s="1">
        <v>22</v>
      </c>
      <c r="L1434" s="1">
        <v>4</v>
      </c>
      <c r="M1434" s="1">
        <v>2</v>
      </c>
      <c r="N1434" s="1">
        <v>0</v>
      </c>
      <c r="O1434" s="1">
        <v>4</v>
      </c>
      <c r="P1434" s="1">
        <v>6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48</v>
      </c>
      <c r="Y1434" s="1">
        <v>2692</v>
      </c>
      <c r="Z1434" s="1">
        <v>0</v>
      </c>
      <c r="AA1434" s="1">
        <v>0</v>
      </c>
      <c r="AB1434" s="1">
        <v>0</v>
      </c>
      <c r="AC1434" s="1">
        <v>1</v>
      </c>
      <c r="AD1434" s="1">
        <v>0</v>
      </c>
      <c r="AE1434" s="1">
        <v>0</v>
      </c>
      <c r="AF1434" s="1">
        <v>1</v>
      </c>
      <c r="AG1434" s="1">
        <v>0</v>
      </c>
      <c r="AH1434" s="1">
        <v>0</v>
      </c>
      <c r="AI1434" s="1">
        <v>33</v>
      </c>
      <c r="AJ1434" s="2">
        <v>42157</v>
      </c>
      <c r="AL1434" t="str">
        <f t="shared" ref="AL1434:AL1497" si="24">_xlfn.TEXTJOIN(",",TRUE,B1434:AJ1434)</f>
        <v>55,1,1,49,15,8,16,11,5,22,4,2,0,4,6,0,0,0,0,0,0,0,48,2692,0,0,0,1,0,0,1,0,0,33,42157</v>
      </c>
    </row>
    <row r="1435" spans="1:38" x14ac:dyDescent="0.25">
      <c r="A1435" s="1">
        <v>86836</v>
      </c>
      <c r="B1435" s="1">
        <v>494</v>
      </c>
      <c r="C1435" s="1">
        <v>0</v>
      </c>
      <c r="D1435" s="1">
        <v>0</v>
      </c>
      <c r="E1435" s="1">
        <v>7</v>
      </c>
      <c r="F1435" s="1">
        <v>179</v>
      </c>
      <c r="G1435" s="1">
        <v>21</v>
      </c>
      <c r="H1435" s="1">
        <v>273</v>
      </c>
      <c r="I1435" s="1">
        <v>0</v>
      </c>
      <c r="J1435" s="1">
        <v>21</v>
      </c>
      <c r="K1435" s="1">
        <v>63</v>
      </c>
      <c r="L1435" s="1">
        <v>1</v>
      </c>
      <c r="M1435" s="1">
        <v>6</v>
      </c>
      <c r="N1435" s="1">
        <v>10</v>
      </c>
      <c r="O1435" s="1">
        <v>6</v>
      </c>
      <c r="P1435" s="1">
        <v>5</v>
      </c>
      <c r="Q1435" s="1">
        <v>1</v>
      </c>
      <c r="R1435" s="1">
        <v>0</v>
      </c>
      <c r="S1435" s="1">
        <v>1</v>
      </c>
      <c r="T1435" s="1">
        <v>0</v>
      </c>
      <c r="U1435" s="1">
        <v>1</v>
      </c>
      <c r="V1435" s="1">
        <v>0</v>
      </c>
      <c r="W1435" s="1">
        <v>1</v>
      </c>
      <c r="X1435" s="1">
        <v>45</v>
      </c>
      <c r="Y1435" s="1">
        <v>2814</v>
      </c>
      <c r="Z1435" s="1">
        <v>0</v>
      </c>
      <c r="AA1435" s="1">
        <v>1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1</v>
      </c>
      <c r="AI1435" s="1">
        <v>431</v>
      </c>
      <c r="AJ1435" s="2">
        <v>42035</v>
      </c>
      <c r="AL1435" t="str">
        <f t="shared" si="24"/>
        <v>494,0,0,7,179,21,273,0,21,63,1,6,10,6,5,1,0,1,0,1,0,1,45,2814,0,1,0,0,0,0,0,0,1,431,42035</v>
      </c>
    </row>
    <row r="1436" spans="1:38" x14ac:dyDescent="0.25">
      <c r="A1436" s="1">
        <v>57091</v>
      </c>
      <c r="B1436" s="1">
        <v>492</v>
      </c>
      <c r="C1436" s="1">
        <v>0</v>
      </c>
      <c r="D1436" s="1">
        <v>1</v>
      </c>
      <c r="E1436" s="1">
        <v>82</v>
      </c>
      <c r="F1436" s="1">
        <v>462</v>
      </c>
      <c r="G1436" s="1">
        <v>0</v>
      </c>
      <c r="H1436" s="1">
        <v>24</v>
      </c>
      <c r="I1436" s="1">
        <v>6</v>
      </c>
      <c r="J1436" s="1">
        <v>0</v>
      </c>
      <c r="K1436" s="1">
        <v>4</v>
      </c>
      <c r="L1436" s="1">
        <v>2</v>
      </c>
      <c r="M1436" s="1">
        <v>9</v>
      </c>
      <c r="N1436" s="1">
        <v>2</v>
      </c>
      <c r="O1436" s="1">
        <v>5</v>
      </c>
      <c r="P1436" s="1">
        <v>7</v>
      </c>
      <c r="Q1436" s="1">
        <v>0</v>
      </c>
      <c r="R1436" s="1">
        <v>0</v>
      </c>
      <c r="S1436" s="1">
        <v>0</v>
      </c>
      <c r="T1436" s="1">
        <v>1</v>
      </c>
      <c r="U1436" s="1">
        <v>0</v>
      </c>
      <c r="V1436" s="1">
        <v>0</v>
      </c>
      <c r="W1436" s="1">
        <v>1</v>
      </c>
      <c r="X1436" s="1">
        <v>48</v>
      </c>
      <c r="Y1436" s="1">
        <v>2742</v>
      </c>
      <c r="Z1436" s="1">
        <v>0</v>
      </c>
      <c r="AA1436" s="1">
        <v>1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>
        <v>488</v>
      </c>
      <c r="AJ1436" s="2">
        <v>42107</v>
      </c>
      <c r="AL1436" t="str">
        <f t="shared" si="24"/>
        <v>492,0,1,82,462,0,24,6,0,4,2,9,2,5,7,0,0,0,1,0,0,1,48,2742,0,1,0,0,0,0,0,0,1,488,42107</v>
      </c>
    </row>
    <row r="1437" spans="1:38" x14ac:dyDescent="0.25">
      <c r="A1437" s="1">
        <v>64866</v>
      </c>
      <c r="B1437" s="1">
        <v>546</v>
      </c>
      <c r="C1437" s="1">
        <v>0</v>
      </c>
      <c r="D1437" s="1">
        <v>1</v>
      </c>
      <c r="E1437" s="1">
        <v>9</v>
      </c>
      <c r="F1437" s="1">
        <v>508</v>
      </c>
      <c r="G1437" s="1">
        <v>5</v>
      </c>
      <c r="H1437" s="1">
        <v>21</v>
      </c>
      <c r="I1437" s="1">
        <v>7</v>
      </c>
      <c r="J1437" s="1">
        <v>5</v>
      </c>
      <c r="K1437" s="1">
        <v>10</v>
      </c>
      <c r="L1437" s="1">
        <v>4</v>
      </c>
      <c r="M1437" s="1">
        <v>7</v>
      </c>
      <c r="N1437" s="1">
        <v>3</v>
      </c>
      <c r="O1437" s="1">
        <v>7</v>
      </c>
      <c r="P1437" s="1">
        <v>5</v>
      </c>
      <c r="Q1437" s="1">
        <v>0</v>
      </c>
      <c r="R1437" s="1">
        <v>0</v>
      </c>
      <c r="S1437" s="1">
        <v>0</v>
      </c>
      <c r="T1437" s="1">
        <v>1</v>
      </c>
      <c r="U1437" s="1">
        <v>0</v>
      </c>
      <c r="V1437" s="1">
        <v>0</v>
      </c>
      <c r="W1437" s="1">
        <v>0</v>
      </c>
      <c r="X1437" s="1">
        <v>70</v>
      </c>
      <c r="Y1437" s="1">
        <v>2313</v>
      </c>
      <c r="Z1437" s="1">
        <v>0</v>
      </c>
      <c r="AA1437" s="1">
        <v>0</v>
      </c>
      <c r="AB1437" s="1">
        <v>0</v>
      </c>
      <c r="AC1437" s="1">
        <v>0</v>
      </c>
      <c r="AD1437" s="1">
        <v>1</v>
      </c>
      <c r="AE1437" s="1">
        <v>0</v>
      </c>
      <c r="AF1437" s="1">
        <v>0</v>
      </c>
      <c r="AG1437" s="1">
        <v>1</v>
      </c>
      <c r="AH1437" s="1">
        <v>0</v>
      </c>
      <c r="AI1437" s="1">
        <v>536</v>
      </c>
      <c r="AJ1437" s="2">
        <v>42536</v>
      </c>
      <c r="AL1437" t="str">
        <f t="shared" si="24"/>
        <v>546,0,1,9,508,5,21,7,5,10,4,7,3,7,5,0,0,0,1,0,0,0,70,2313,0,0,0,0,1,0,0,1,0,536,42536</v>
      </c>
    </row>
    <row r="1438" spans="1:38" x14ac:dyDescent="0.25">
      <c r="A1438" s="1">
        <v>57957</v>
      </c>
      <c r="B1438" s="1">
        <v>608</v>
      </c>
      <c r="C1438" s="1">
        <v>0</v>
      </c>
      <c r="D1438" s="1">
        <v>1</v>
      </c>
      <c r="E1438" s="1">
        <v>24</v>
      </c>
      <c r="F1438" s="1">
        <v>290</v>
      </c>
      <c r="G1438" s="1">
        <v>59</v>
      </c>
      <c r="H1438" s="1">
        <v>177</v>
      </c>
      <c r="I1438" s="1">
        <v>77</v>
      </c>
      <c r="J1438" s="1">
        <v>5</v>
      </c>
      <c r="K1438" s="1">
        <v>29</v>
      </c>
      <c r="L1438" s="1">
        <v>7</v>
      </c>
      <c r="M1438" s="1">
        <v>4</v>
      </c>
      <c r="N1438" s="1">
        <v>6</v>
      </c>
      <c r="O1438" s="1">
        <v>8</v>
      </c>
      <c r="P1438" s="1">
        <v>3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1</v>
      </c>
      <c r="W1438" s="1">
        <v>0</v>
      </c>
      <c r="X1438" s="1">
        <v>61</v>
      </c>
      <c r="Y1438" s="1">
        <v>2473</v>
      </c>
      <c r="Z1438" s="1">
        <v>0</v>
      </c>
      <c r="AA1438" s="1">
        <v>0</v>
      </c>
      <c r="AB1438" s="1">
        <v>0</v>
      </c>
      <c r="AC1438" s="1">
        <v>1</v>
      </c>
      <c r="AD1438" s="1">
        <v>0</v>
      </c>
      <c r="AE1438" s="1">
        <v>0</v>
      </c>
      <c r="AF1438" s="1">
        <v>1</v>
      </c>
      <c r="AG1438" s="1">
        <v>0</v>
      </c>
      <c r="AH1438" s="1">
        <v>0</v>
      </c>
      <c r="AI1438" s="1">
        <v>579</v>
      </c>
      <c r="AJ1438" s="2">
        <v>42376</v>
      </c>
      <c r="AL1438" t="str">
        <f t="shared" si="24"/>
        <v>608,0,1,24,290,59,177,77,5,29,7,4,6,8,3,0,0,0,0,0,1,0,61,2473,0,0,0,1,0,0,1,0,0,579,42376</v>
      </c>
    </row>
    <row r="1439" spans="1:38" x14ac:dyDescent="0.25">
      <c r="A1439" s="1">
        <v>46015</v>
      </c>
      <c r="B1439" s="1">
        <v>40</v>
      </c>
      <c r="C1439" s="1">
        <v>1</v>
      </c>
      <c r="D1439" s="1">
        <v>1</v>
      </c>
      <c r="E1439" s="1">
        <v>25</v>
      </c>
      <c r="F1439" s="1">
        <v>38</v>
      </c>
      <c r="G1439" s="1">
        <v>0</v>
      </c>
      <c r="H1439" s="1">
        <v>2</v>
      </c>
      <c r="I1439" s="1">
        <v>0</v>
      </c>
      <c r="J1439" s="1">
        <v>0</v>
      </c>
      <c r="K1439" s="1">
        <v>6</v>
      </c>
      <c r="L1439" s="1">
        <v>1</v>
      </c>
      <c r="M1439" s="1">
        <v>1</v>
      </c>
      <c r="N1439" s="1">
        <v>0</v>
      </c>
      <c r="O1439" s="1">
        <v>3</v>
      </c>
      <c r="P1439" s="1">
        <v>7</v>
      </c>
      <c r="Q1439" s="1">
        <v>0</v>
      </c>
      <c r="R1439" s="1">
        <v>1</v>
      </c>
      <c r="S1439" s="1">
        <v>1</v>
      </c>
      <c r="T1439" s="1">
        <v>0</v>
      </c>
      <c r="U1439" s="1">
        <v>0</v>
      </c>
      <c r="V1439" s="1">
        <v>0</v>
      </c>
      <c r="W1439" s="1">
        <v>0</v>
      </c>
      <c r="X1439" s="1">
        <v>65</v>
      </c>
      <c r="Y1439" s="1">
        <v>2236</v>
      </c>
      <c r="Z1439" s="1">
        <v>0</v>
      </c>
      <c r="AA1439" s="1">
        <v>0</v>
      </c>
      <c r="AB1439" s="1">
        <v>0</v>
      </c>
      <c r="AC1439" s="1">
        <v>1</v>
      </c>
      <c r="AD1439" s="1">
        <v>0</v>
      </c>
      <c r="AE1439" s="1">
        <v>0</v>
      </c>
      <c r="AF1439" s="1">
        <v>0</v>
      </c>
      <c r="AG1439" s="1">
        <v>0</v>
      </c>
      <c r="AH1439" s="1">
        <v>1</v>
      </c>
      <c r="AI1439" s="1">
        <v>34</v>
      </c>
      <c r="AJ1439" s="2">
        <v>42613</v>
      </c>
      <c r="AL1439" t="str">
        <f t="shared" si="24"/>
        <v>40,1,1,25,38,0,2,0,0,6,1,1,0,3,7,0,1,1,0,0,0,0,65,2236,0,0,0,1,0,0,0,0,1,34,42613</v>
      </c>
    </row>
    <row r="1440" spans="1:38" x14ac:dyDescent="0.25">
      <c r="A1440" s="1">
        <v>16531</v>
      </c>
      <c r="B1440" s="1">
        <v>33</v>
      </c>
      <c r="C1440" s="1">
        <v>1</v>
      </c>
      <c r="D1440" s="1">
        <v>0</v>
      </c>
      <c r="E1440" s="1">
        <v>43</v>
      </c>
      <c r="F1440" s="1">
        <v>2</v>
      </c>
      <c r="G1440" s="1">
        <v>13</v>
      </c>
      <c r="H1440" s="1">
        <v>6</v>
      </c>
      <c r="I1440" s="1">
        <v>7</v>
      </c>
      <c r="J1440" s="1">
        <v>5</v>
      </c>
      <c r="K1440" s="1">
        <v>11</v>
      </c>
      <c r="L1440" s="1">
        <v>3</v>
      </c>
      <c r="M1440" s="1">
        <v>3</v>
      </c>
      <c r="N1440" s="1">
        <v>0</v>
      </c>
      <c r="O1440" s="1">
        <v>3</v>
      </c>
      <c r="P1440" s="1">
        <v>7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42</v>
      </c>
      <c r="Y1440" s="1">
        <v>2170</v>
      </c>
      <c r="Z1440" s="1">
        <v>0</v>
      </c>
      <c r="AA1440" s="1">
        <v>0</v>
      </c>
      <c r="AB1440" s="1">
        <v>0</v>
      </c>
      <c r="AC1440" s="1">
        <v>1</v>
      </c>
      <c r="AD1440" s="1">
        <v>0</v>
      </c>
      <c r="AE1440" s="1">
        <v>0</v>
      </c>
      <c r="AF1440" s="1">
        <v>1</v>
      </c>
      <c r="AG1440" s="1">
        <v>0</v>
      </c>
      <c r="AH1440" s="1">
        <v>0</v>
      </c>
      <c r="AI1440" s="1">
        <v>22</v>
      </c>
      <c r="AJ1440" s="2">
        <v>42679</v>
      </c>
      <c r="AL1440" t="str">
        <f t="shared" si="24"/>
        <v>33,1,0,43,2,13,6,7,5,11,3,3,0,3,7,0,0,0,0,0,0,0,42,2170,0,0,0,1,0,0,1,0,0,22,42679</v>
      </c>
    </row>
    <row r="1441" spans="1:38" x14ac:dyDescent="0.25">
      <c r="A1441" s="1">
        <v>28072</v>
      </c>
      <c r="B1441" s="1">
        <v>42</v>
      </c>
      <c r="C1441" s="1">
        <v>1</v>
      </c>
      <c r="D1441" s="1">
        <v>0</v>
      </c>
      <c r="E1441" s="1">
        <v>10</v>
      </c>
      <c r="F1441" s="1">
        <v>30</v>
      </c>
      <c r="G1441" s="1">
        <v>0</v>
      </c>
      <c r="H1441" s="1">
        <v>10</v>
      </c>
      <c r="I1441" s="1">
        <v>2</v>
      </c>
      <c r="J1441" s="1">
        <v>0</v>
      </c>
      <c r="K1441" s="1">
        <v>5</v>
      </c>
      <c r="L1441" s="1">
        <v>1</v>
      </c>
      <c r="M1441" s="1">
        <v>1</v>
      </c>
      <c r="N1441" s="1">
        <v>0</v>
      </c>
      <c r="O1441" s="1">
        <v>3</v>
      </c>
      <c r="P1441" s="1">
        <v>7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34</v>
      </c>
      <c r="Y1441" s="1">
        <v>2515</v>
      </c>
      <c r="Z1441" s="1">
        <v>0</v>
      </c>
      <c r="AA1441" s="1">
        <v>1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1</v>
      </c>
      <c r="AH1441" s="1">
        <v>0</v>
      </c>
      <c r="AI1441" s="1">
        <v>37</v>
      </c>
      <c r="AJ1441" s="2">
        <v>42334</v>
      </c>
      <c r="AL1441" t="str">
        <f t="shared" si="24"/>
        <v>42,1,0,10,30,0,10,2,0,5,1,1,0,3,7,0,0,0,0,0,0,0,34,2515,0,1,0,0,0,0,0,1,0,37,42334</v>
      </c>
    </row>
    <row r="1442" spans="1:38" x14ac:dyDescent="0.25">
      <c r="A1442" s="1">
        <v>49476</v>
      </c>
      <c r="B1442" s="1">
        <v>599</v>
      </c>
      <c r="C1442" s="1">
        <v>0</v>
      </c>
      <c r="D1442" s="1">
        <v>1</v>
      </c>
      <c r="E1442" s="1">
        <v>29</v>
      </c>
      <c r="F1442" s="1">
        <v>386</v>
      </c>
      <c r="G1442" s="1">
        <v>23</v>
      </c>
      <c r="H1442" s="1">
        <v>95</v>
      </c>
      <c r="I1442" s="1">
        <v>54</v>
      </c>
      <c r="J1442" s="1">
        <v>41</v>
      </c>
      <c r="K1442" s="1">
        <v>196</v>
      </c>
      <c r="L1442" s="1">
        <v>4</v>
      </c>
      <c r="M1442" s="1">
        <v>2</v>
      </c>
      <c r="N1442" s="1">
        <v>11</v>
      </c>
      <c r="O1442" s="1">
        <v>5</v>
      </c>
      <c r="P1442" s="1">
        <v>2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57</v>
      </c>
      <c r="Y1442" s="1">
        <v>2533</v>
      </c>
      <c r="Z1442" s="1">
        <v>1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1</v>
      </c>
      <c r="AH1442" s="1">
        <v>0</v>
      </c>
      <c r="AI1442" s="1">
        <v>403</v>
      </c>
      <c r="AJ1442" s="2">
        <v>42316</v>
      </c>
      <c r="AL1442" t="str">
        <f t="shared" si="24"/>
        <v>599,0,1,29,386,23,95,54,41,196,4,2,11,5,2,0,0,0,0,0,0,0,57,2533,1,0,0,0,0,0,0,1,0,403,42316</v>
      </c>
    </row>
    <row r="1443" spans="1:38" x14ac:dyDescent="0.25">
      <c r="A1443" s="1">
        <v>50725</v>
      </c>
      <c r="B1443" s="1">
        <v>538</v>
      </c>
      <c r="C1443" s="1">
        <v>0</v>
      </c>
      <c r="D1443" s="1">
        <v>1</v>
      </c>
      <c r="E1443" s="1">
        <v>45</v>
      </c>
      <c r="F1443" s="1">
        <v>443</v>
      </c>
      <c r="G1443" s="1">
        <v>10</v>
      </c>
      <c r="H1443" s="1">
        <v>75</v>
      </c>
      <c r="I1443" s="1">
        <v>0</v>
      </c>
      <c r="J1443" s="1">
        <v>10</v>
      </c>
      <c r="K1443" s="1">
        <v>48</v>
      </c>
      <c r="L1443" s="1">
        <v>4</v>
      </c>
      <c r="M1443" s="1">
        <v>8</v>
      </c>
      <c r="N1443" s="1">
        <v>1</v>
      </c>
      <c r="O1443" s="1">
        <v>8</v>
      </c>
      <c r="P1443" s="1">
        <v>8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67</v>
      </c>
      <c r="Y1443" s="1">
        <v>2660</v>
      </c>
      <c r="Z1443" s="1">
        <v>0</v>
      </c>
      <c r="AA1443" s="1">
        <v>1</v>
      </c>
      <c r="AB1443" s="1">
        <v>0</v>
      </c>
      <c r="AC1443" s="1">
        <v>0</v>
      </c>
      <c r="AD1443" s="1">
        <v>0</v>
      </c>
      <c r="AE1443" s="1">
        <v>0</v>
      </c>
      <c r="AF1443" s="1">
        <v>1</v>
      </c>
      <c r="AG1443" s="1">
        <v>0</v>
      </c>
      <c r="AH1443" s="1">
        <v>0</v>
      </c>
      <c r="AI1443" s="1">
        <v>490</v>
      </c>
      <c r="AJ1443" s="2">
        <v>42189</v>
      </c>
      <c r="AL1443" t="str">
        <f t="shared" si="24"/>
        <v>538,0,1,45,443,10,75,0,10,48,4,8,1,8,8,0,0,0,0,0,0,0,67,2660,0,1,0,0,0,0,1,0,0,490,42189</v>
      </c>
    </row>
    <row r="1444" spans="1:38" x14ac:dyDescent="0.25">
      <c r="A1444" s="1">
        <v>83844</v>
      </c>
      <c r="B1444" s="1">
        <v>1383</v>
      </c>
      <c r="C1444" s="1">
        <v>0</v>
      </c>
      <c r="D1444" s="1">
        <v>0</v>
      </c>
      <c r="E1444" s="1">
        <v>57</v>
      </c>
      <c r="F1444" s="1">
        <v>901</v>
      </c>
      <c r="G1444" s="1">
        <v>31</v>
      </c>
      <c r="H1444" s="1">
        <v>345</v>
      </c>
      <c r="I1444" s="1">
        <v>75</v>
      </c>
      <c r="J1444" s="1">
        <v>31</v>
      </c>
      <c r="K1444" s="1">
        <v>191</v>
      </c>
      <c r="L1444" s="1">
        <v>1</v>
      </c>
      <c r="M1444" s="1">
        <v>4</v>
      </c>
      <c r="N1444" s="1">
        <v>4</v>
      </c>
      <c r="O1444" s="1">
        <v>11</v>
      </c>
      <c r="P1444" s="1">
        <v>1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0</v>
      </c>
      <c r="W1444" s="1">
        <v>0</v>
      </c>
      <c r="X1444" s="1">
        <v>68</v>
      </c>
      <c r="Y1444" s="1">
        <v>2572</v>
      </c>
      <c r="Z1444" s="1">
        <v>0</v>
      </c>
      <c r="AA1444" s="1">
        <v>0</v>
      </c>
      <c r="AB1444" s="1">
        <v>0</v>
      </c>
      <c r="AC1444" s="1">
        <v>1</v>
      </c>
      <c r="AD1444" s="1">
        <v>0</v>
      </c>
      <c r="AE1444" s="1">
        <v>0</v>
      </c>
      <c r="AF1444" s="1">
        <v>1</v>
      </c>
      <c r="AG1444" s="1">
        <v>0</v>
      </c>
      <c r="AH1444" s="1">
        <v>0</v>
      </c>
      <c r="AI1444" s="1">
        <v>1192</v>
      </c>
      <c r="AJ1444" s="2">
        <v>42277</v>
      </c>
      <c r="AL1444" t="str">
        <f t="shared" si="24"/>
        <v>1383,0,0,57,901,31,345,75,31,191,1,4,4,11,1,0,0,0,0,1,0,0,68,2572,0,0,0,1,0,0,1,0,0,1192,42277</v>
      </c>
    </row>
    <row r="1445" spans="1:38" x14ac:dyDescent="0.25">
      <c r="A1445" s="1">
        <v>41145</v>
      </c>
      <c r="B1445" s="1">
        <v>12</v>
      </c>
      <c r="C1445" s="1">
        <v>1</v>
      </c>
      <c r="D1445" s="1">
        <v>1</v>
      </c>
      <c r="E1445" s="1">
        <v>20</v>
      </c>
      <c r="F1445" s="1">
        <v>9</v>
      </c>
      <c r="G1445" s="1">
        <v>0</v>
      </c>
      <c r="H1445" s="1">
        <v>3</v>
      </c>
      <c r="I1445" s="1">
        <v>0</v>
      </c>
      <c r="J1445" s="1">
        <v>0</v>
      </c>
      <c r="K1445" s="1">
        <v>1</v>
      </c>
      <c r="L1445" s="1">
        <v>1</v>
      </c>
      <c r="M1445" s="1">
        <v>0</v>
      </c>
      <c r="N1445" s="1">
        <v>0</v>
      </c>
      <c r="O1445" s="1">
        <v>3</v>
      </c>
      <c r="P1445" s="1">
        <v>3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70</v>
      </c>
      <c r="Y1445" s="1">
        <v>2300</v>
      </c>
      <c r="Z1445" s="1">
        <v>0</v>
      </c>
      <c r="AA1445" s="1">
        <v>1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1</v>
      </c>
      <c r="AI1445" s="1">
        <v>11</v>
      </c>
      <c r="AJ1445" s="2">
        <v>42549</v>
      </c>
      <c r="AL1445" t="str">
        <f t="shared" si="24"/>
        <v>12,1,1,20,9,0,3,0,0,1,1,0,0,3,3,0,0,0,0,0,0,0,70,2300,0,1,0,0,0,0,0,0,1,11,42549</v>
      </c>
    </row>
    <row r="1446" spans="1:38" x14ac:dyDescent="0.25">
      <c r="A1446" s="1">
        <v>67419</v>
      </c>
      <c r="B1446" s="1">
        <v>1429</v>
      </c>
      <c r="C1446" s="1">
        <v>0</v>
      </c>
      <c r="D1446" s="1">
        <v>1</v>
      </c>
      <c r="E1446" s="1">
        <v>29</v>
      </c>
      <c r="F1446" s="1">
        <v>846</v>
      </c>
      <c r="G1446" s="1">
        <v>84</v>
      </c>
      <c r="H1446" s="1">
        <v>352</v>
      </c>
      <c r="I1446" s="1">
        <v>91</v>
      </c>
      <c r="J1446" s="1">
        <v>56</v>
      </c>
      <c r="K1446" s="1">
        <v>42</v>
      </c>
      <c r="L1446" s="1">
        <v>4</v>
      </c>
      <c r="M1446" s="1">
        <v>9</v>
      </c>
      <c r="N1446" s="1">
        <v>4</v>
      </c>
      <c r="O1446" s="1">
        <v>8</v>
      </c>
      <c r="P1446" s="1">
        <v>5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50</v>
      </c>
      <c r="Y1446" s="1">
        <v>2688</v>
      </c>
      <c r="Z1446" s="1">
        <v>0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>
        <v>1387</v>
      </c>
      <c r="AJ1446" s="2">
        <v>42161</v>
      </c>
      <c r="AL1446" t="str">
        <f t="shared" si="24"/>
        <v>1429,0,1,29,846,84,352,91,56,42,4,9,4,8,5,0,0,0,0,0,0,0,50,2688,0,0,0,1,0,0,1,0,0,1387,42161</v>
      </c>
    </row>
    <row r="1447" spans="1:38" x14ac:dyDescent="0.25">
      <c r="A1447" s="1">
        <v>23162</v>
      </c>
      <c r="B1447" s="1">
        <v>43</v>
      </c>
      <c r="C1447" s="1">
        <v>1</v>
      </c>
      <c r="D1447" s="1">
        <v>1</v>
      </c>
      <c r="E1447" s="1">
        <v>82</v>
      </c>
      <c r="F1447" s="1">
        <v>8</v>
      </c>
      <c r="G1447" s="1">
        <v>3</v>
      </c>
      <c r="H1447" s="1">
        <v>9</v>
      </c>
      <c r="I1447" s="1">
        <v>19</v>
      </c>
      <c r="J1447" s="1">
        <v>4</v>
      </c>
      <c r="K1447" s="1">
        <v>22</v>
      </c>
      <c r="L1447" s="1">
        <v>3</v>
      </c>
      <c r="M1447" s="1">
        <v>1</v>
      </c>
      <c r="N1447" s="1">
        <v>1</v>
      </c>
      <c r="O1447" s="1">
        <v>3</v>
      </c>
      <c r="P1447" s="1">
        <v>6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50</v>
      </c>
      <c r="Y1447" s="1">
        <v>2349</v>
      </c>
      <c r="Z1447" s="1">
        <v>0</v>
      </c>
      <c r="AA1447" s="1">
        <v>1</v>
      </c>
      <c r="AB1447" s="1">
        <v>0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0</v>
      </c>
      <c r="AI1447" s="1">
        <v>21</v>
      </c>
      <c r="AJ1447" s="2">
        <v>42500</v>
      </c>
      <c r="AL1447" t="str">
        <f t="shared" si="24"/>
        <v>43,1,1,82,8,3,9,19,4,22,3,1,1,3,6,0,0,0,0,0,0,0,50,2349,0,1,0,0,0,1,0,0,0,21,42500</v>
      </c>
    </row>
    <row r="1448" spans="1:38" x14ac:dyDescent="0.25">
      <c r="A1448" s="1">
        <v>34380</v>
      </c>
      <c r="B1448" s="1">
        <v>151</v>
      </c>
      <c r="C1448" s="1">
        <v>1</v>
      </c>
      <c r="D1448" s="1">
        <v>0</v>
      </c>
      <c r="E1448" s="1">
        <v>68</v>
      </c>
      <c r="F1448" s="1">
        <v>72</v>
      </c>
      <c r="G1448" s="1">
        <v>7</v>
      </c>
      <c r="H1448" s="1">
        <v>58</v>
      </c>
      <c r="I1448" s="1">
        <v>13</v>
      </c>
      <c r="J1448" s="1">
        <v>1</v>
      </c>
      <c r="K1448" s="1">
        <v>24</v>
      </c>
      <c r="L1448" s="1">
        <v>4</v>
      </c>
      <c r="M1448" s="1">
        <v>4</v>
      </c>
      <c r="N1448" s="1">
        <v>1</v>
      </c>
      <c r="O1448" s="1">
        <v>3</v>
      </c>
      <c r="P1448" s="1">
        <v>8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43</v>
      </c>
      <c r="Y1448" s="1">
        <v>2582</v>
      </c>
      <c r="Z1448" s="1">
        <v>0</v>
      </c>
      <c r="AA1448" s="1">
        <v>1</v>
      </c>
      <c r="AB1448" s="1">
        <v>0</v>
      </c>
      <c r="AC1448" s="1">
        <v>0</v>
      </c>
      <c r="AD1448" s="1">
        <v>0</v>
      </c>
      <c r="AE1448" s="1">
        <v>0</v>
      </c>
      <c r="AF1448" s="1">
        <v>1</v>
      </c>
      <c r="AG1448" s="1">
        <v>0</v>
      </c>
      <c r="AH1448" s="1">
        <v>0</v>
      </c>
      <c r="AI1448" s="1">
        <v>127</v>
      </c>
      <c r="AJ1448" s="2">
        <v>42267</v>
      </c>
      <c r="AL1448" t="str">
        <f t="shared" si="24"/>
        <v>151,1,0,68,72,7,58,13,1,24,4,4,1,3,8,0,0,0,0,0,0,0,43,2582,0,1,0,0,0,0,1,0,0,127,42267</v>
      </c>
    </row>
    <row r="1449" spans="1:38" x14ac:dyDescent="0.25">
      <c r="A1449" s="1">
        <v>34704</v>
      </c>
      <c r="B1449" s="1">
        <v>35</v>
      </c>
      <c r="C1449" s="1">
        <v>0</v>
      </c>
      <c r="D1449" s="1">
        <v>1</v>
      </c>
      <c r="E1449" s="1">
        <v>65</v>
      </c>
      <c r="F1449" s="1">
        <v>29</v>
      </c>
      <c r="G1449" s="1">
        <v>0</v>
      </c>
      <c r="H1449" s="1">
        <v>5</v>
      </c>
      <c r="I1449" s="1">
        <v>0</v>
      </c>
      <c r="J1449" s="1">
        <v>1</v>
      </c>
      <c r="K1449" s="1">
        <v>5</v>
      </c>
      <c r="L1449" s="1">
        <v>1</v>
      </c>
      <c r="M1449" s="1">
        <v>1</v>
      </c>
      <c r="N1449" s="1">
        <v>0</v>
      </c>
      <c r="O1449" s="1">
        <v>3</v>
      </c>
      <c r="P1449" s="1">
        <v>5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54</v>
      </c>
      <c r="Y1449" s="1">
        <v>2587</v>
      </c>
      <c r="Z1449" s="1">
        <v>0</v>
      </c>
      <c r="AA1449" s="1">
        <v>0</v>
      </c>
      <c r="AB1449" s="1">
        <v>1</v>
      </c>
      <c r="AC1449" s="1">
        <v>0</v>
      </c>
      <c r="AD1449" s="1">
        <v>0</v>
      </c>
      <c r="AE1449" s="1">
        <v>0</v>
      </c>
      <c r="AF1449" s="1">
        <v>1</v>
      </c>
      <c r="AG1449" s="1">
        <v>0</v>
      </c>
      <c r="AH1449" s="1">
        <v>0</v>
      </c>
      <c r="AI1449" s="1">
        <v>30</v>
      </c>
      <c r="AJ1449" s="2">
        <v>42262</v>
      </c>
      <c r="AL1449" t="str">
        <f t="shared" si="24"/>
        <v>35,0,1,65,29,0,5,0,1,5,1,1,0,3,5,0,0,0,0,0,0,0,54,2587,0,0,1,0,0,0,1,0,0,30,42262</v>
      </c>
    </row>
    <row r="1450" spans="1:38" x14ac:dyDescent="0.25">
      <c r="A1450" s="1">
        <v>78028</v>
      </c>
      <c r="B1450" s="1">
        <v>490</v>
      </c>
      <c r="C1450" s="1">
        <v>0</v>
      </c>
      <c r="D1450" s="1">
        <v>1</v>
      </c>
      <c r="E1450" s="1">
        <v>38</v>
      </c>
      <c r="F1450" s="1">
        <v>158</v>
      </c>
      <c r="G1450" s="1">
        <v>19</v>
      </c>
      <c r="H1450" s="1">
        <v>288</v>
      </c>
      <c r="I1450" s="1">
        <v>25</v>
      </c>
      <c r="J1450" s="1">
        <v>0</v>
      </c>
      <c r="K1450" s="1">
        <v>38</v>
      </c>
      <c r="L1450" s="1">
        <v>1</v>
      </c>
      <c r="M1450" s="1">
        <v>6</v>
      </c>
      <c r="N1450" s="1">
        <v>4</v>
      </c>
      <c r="O1450" s="1">
        <v>9</v>
      </c>
      <c r="P1450" s="1">
        <v>7</v>
      </c>
      <c r="Q1450" s="1">
        <v>0</v>
      </c>
      <c r="R1450" s="1">
        <v>0</v>
      </c>
      <c r="S1450" s="1">
        <v>0</v>
      </c>
      <c r="T1450" s="1">
        <v>1</v>
      </c>
      <c r="U1450" s="1">
        <v>1</v>
      </c>
      <c r="V1450" s="1">
        <v>0</v>
      </c>
      <c r="W1450" s="1">
        <v>1</v>
      </c>
      <c r="X1450" s="1">
        <v>64</v>
      </c>
      <c r="Y1450" s="1">
        <v>2816</v>
      </c>
      <c r="Z1450" s="1">
        <v>0</v>
      </c>
      <c r="AA1450" s="1">
        <v>0</v>
      </c>
      <c r="AB1450" s="1">
        <v>0</v>
      </c>
      <c r="AC1450" s="1">
        <v>0</v>
      </c>
      <c r="AD1450" s="1">
        <v>1</v>
      </c>
      <c r="AE1450" s="1">
        <v>0</v>
      </c>
      <c r="AF1450" s="1">
        <v>0</v>
      </c>
      <c r="AG1450" s="1">
        <v>0</v>
      </c>
      <c r="AH1450" s="1">
        <v>1</v>
      </c>
      <c r="AI1450" s="1">
        <v>452</v>
      </c>
      <c r="AJ1450" s="2">
        <v>42033</v>
      </c>
      <c r="AL1450" t="str">
        <f t="shared" si="24"/>
        <v>490,0,1,38,158,19,288,25,0,38,1,6,4,9,7,0,0,0,1,1,0,1,64,2816,0,0,0,0,1,0,0,0,1,452,42033</v>
      </c>
    </row>
    <row r="1451" spans="1:38" x14ac:dyDescent="0.25">
      <c r="A1451" s="1">
        <v>65148</v>
      </c>
      <c r="B1451" s="1">
        <v>962</v>
      </c>
      <c r="C1451" s="1">
        <v>0</v>
      </c>
      <c r="D1451" s="1">
        <v>1</v>
      </c>
      <c r="E1451" s="1">
        <v>9</v>
      </c>
      <c r="F1451" s="1">
        <v>460</v>
      </c>
      <c r="G1451" s="1">
        <v>35</v>
      </c>
      <c r="H1451" s="1">
        <v>422</v>
      </c>
      <c r="I1451" s="1">
        <v>33</v>
      </c>
      <c r="J1451" s="1">
        <v>12</v>
      </c>
      <c r="K1451" s="1">
        <v>153</v>
      </c>
      <c r="L1451" s="1">
        <v>2</v>
      </c>
      <c r="M1451" s="1">
        <v>6</v>
      </c>
      <c r="N1451" s="1">
        <v>6</v>
      </c>
      <c r="O1451" s="1">
        <v>7</v>
      </c>
      <c r="P1451" s="1">
        <v>4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62</v>
      </c>
      <c r="Y1451" s="1">
        <v>2749</v>
      </c>
      <c r="Z1451" s="1">
        <v>0</v>
      </c>
      <c r="AA1451" s="1">
        <v>1</v>
      </c>
      <c r="AB1451" s="1">
        <v>0</v>
      </c>
      <c r="AC1451" s="1">
        <v>0</v>
      </c>
      <c r="AD1451" s="1">
        <v>0</v>
      </c>
      <c r="AE1451" s="1">
        <v>0</v>
      </c>
      <c r="AF1451" s="1">
        <v>1</v>
      </c>
      <c r="AG1451" s="1">
        <v>0</v>
      </c>
      <c r="AH1451" s="1">
        <v>0</v>
      </c>
      <c r="AI1451" s="1">
        <v>809</v>
      </c>
      <c r="AJ1451" s="2">
        <v>42100</v>
      </c>
      <c r="AL1451" t="str">
        <f t="shared" si="24"/>
        <v>962,0,1,9,460,35,422,33,12,153,2,6,6,7,4,0,0,0,0,0,0,0,62,2749,0,1,0,0,0,0,1,0,0,809,42100</v>
      </c>
    </row>
    <row r="1452" spans="1:38" x14ac:dyDescent="0.25">
      <c r="A1452" s="1">
        <v>39898</v>
      </c>
      <c r="B1452" s="1">
        <v>122</v>
      </c>
      <c r="C1452" s="1">
        <v>0</v>
      </c>
      <c r="D1452" s="1">
        <v>1</v>
      </c>
      <c r="E1452" s="1">
        <v>20</v>
      </c>
      <c r="F1452" s="1">
        <v>69</v>
      </c>
      <c r="G1452" s="1">
        <v>8</v>
      </c>
      <c r="H1452" s="1">
        <v>26</v>
      </c>
      <c r="I1452" s="1">
        <v>12</v>
      </c>
      <c r="J1452" s="1">
        <v>7</v>
      </c>
      <c r="K1452" s="1">
        <v>12</v>
      </c>
      <c r="L1452" s="1">
        <v>2</v>
      </c>
      <c r="M1452" s="1">
        <v>3</v>
      </c>
      <c r="N1452" s="1">
        <v>0</v>
      </c>
      <c r="O1452" s="1">
        <v>4</v>
      </c>
      <c r="P1452" s="1">
        <v>7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66</v>
      </c>
      <c r="Y1452" s="1">
        <v>2661</v>
      </c>
      <c r="Z1452" s="1">
        <v>0</v>
      </c>
      <c r="AA1452" s="1">
        <v>0</v>
      </c>
      <c r="AB1452" s="1">
        <v>0</v>
      </c>
      <c r="AC1452" s="1">
        <v>1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110</v>
      </c>
      <c r="AJ1452" s="2">
        <v>42188</v>
      </c>
      <c r="AL1452" t="str">
        <f t="shared" si="24"/>
        <v>122,0,1,20,69,8,26,12,7,12,2,3,0,4,7,0,0,0,0,0,0,0,66,2661,0,0,0,1,0,0,1,0,0,110,42188</v>
      </c>
    </row>
    <row r="1453" spans="1:38" x14ac:dyDescent="0.25">
      <c r="A1453" s="1">
        <v>64857</v>
      </c>
      <c r="B1453" s="1">
        <v>1497</v>
      </c>
      <c r="C1453" s="1">
        <v>0</v>
      </c>
      <c r="D1453" s="1">
        <v>0</v>
      </c>
      <c r="E1453" s="1">
        <v>78</v>
      </c>
      <c r="F1453" s="1">
        <v>556</v>
      </c>
      <c r="G1453" s="1">
        <v>14</v>
      </c>
      <c r="H1453" s="1">
        <v>717</v>
      </c>
      <c r="I1453" s="1">
        <v>210</v>
      </c>
      <c r="J1453" s="1">
        <v>0</v>
      </c>
      <c r="K1453" s="1">
        <v>43</v>
      </c>
      <c r="L1453" s="1">
        <v>1</v>
      </c>
      <c r="M1453" s="1">
        <v>7</v>
      </c>
      <c r="N1453" s="1">
        <v>5</v>
      </c>
      <c r="O1453" s="1">
        <v>10</v>
      </c>
      <c r="P1453" s="1">
        <v>4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64</v>
      </c>
      <c r="Y1453" s="1">
        <v>2742</v>
      </c>
      <c r="Z1453" s="1">
        <v>0</v>
      </c>
      <c r="AA1453" s="1">
        <v>0</v>
      </c>
      <c r="AB1453" s="1">
        <v>1</v>
      </c>
      <c r="AC1453" s="1">
        <v>0</v>
      </c>
      <c r="AD1453" s="1">
        <v>0</v>
      </c>
      <c r="AE1453" s="1">
        <v>0</v>
      </c>
      <c r="AF1453" s="1">
        <v>0</v>
      </c>
      <c r="AG1453" s="1">
        <v>1</v>
      </c>
      <c r="AH1453" s="1">
        <v>0</v>
      </c>
      <c r="AI1453" s="1">
        <v>1454</v>
      </c>
      <c r="AJ1453" s="2">
        <v>42107</v>
      </c>
      <c r="AL1453" t="str">
        <f t="shared" si="24"/>
        <v>1497,0,0,78,556,14,717,210,0,43,1,7,5,10,4,0,0,0,0,0,0,0,64,2742,0,0,1,0,0,0,0,1,0,1454,42107</v>
      </c>
    </row>
    <row r="1454" spans="1:38" x14ac:dyDescent="0.25">
      <c r="A1454" s="1">
        <v>59892</v>
      </c>
      <c r="B1454" s="1">
        <v>87</v>
      </c>
      <c r="C1454" s="1">
        <v>0</v>
      </c>
      <c r="D1454" s="1">
        <v>1</v>
      </c>
      <c r="E1454" s="1">
        <v>26</v>
      </c>
      <c r="F1454" s="1">
        <v>73</v>
      </c>
      <c r="G1454" s="1">
        <v>0</v>
      </c>
      <c r="H1454" s="1">
        <v>13</v>
      </c>
      <c r="I1454" s="1">
        <v>0</v>
      </c>
      <c r="J1454" s="1">
        <v>1</v>
      </c>
      <c r="K1454" s="1">
        <v>0</v>
      </c>
      <c r="L1454" s="1">
        <v>1</v>
      </c>
      <c r="M1454" s="1">
        <v>2</v>
      </c>
      <c r="N1454" s="1">
        <v>1</v>
      </c>
      <c r="O1454" s="1">
        <v>3</v>
      </c>
      <c r="P1454" s="1">
        <v>3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50</v>
      </c>
      <c r="Y1454" s="1">
        <v>2398</v>
      </c>
      <c r="Z1454" s="1">
        <v>0</v>
      </c>
      <c r="AA1454" s="1">
        <v>1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1</v>
      </c>
      <c r="AI1454" s="1">
        <v>87</v>
      </c>
      <c r="AJ1454" s="2">
        <v>42451</v>
      </c>
      <c r="AL1454" t="str">
        <f t="shared" si="24"/>
        <v>87,0,1,26,73,0,13,0,1,0,1,2,1,3,3,0,0,0,0,0,0,0,50,2398,0,1,0,0,0,0,0,0,1,87,42451</v>
      </c>
    </row>
    <row r="1455" spans="1:38" x14ac:dyDescent="0.25">
      <c r="A1455" s="1">
        <v>41020</v>
      </c>
      <c r="B1455" s="1">
        <v>181</v>
      </c>
      <c r="C1455" s="1">
        <v>0</v>
      </c>
      <c r="D1455" s="1">
        <v>0</v>
      </c>
      <c r="E1455" s="1">
        <v>68</v>
      </c>
      <c r="F1455" s="1">
        <v>112</v>
      </c>
      <c r="G1455" s="1">
        <v>1</v>
      </c>
      <c r="H1455" s="1">
        <v>54</v>
      </c>
      <c r="I1455" s="1">
        <v>7</v>
      </c>
      <c r="J1455" s="1">
        <v>7</v>
      </c>
      <c r="K1455" s="1">
        <v>36</v>
      </c>
      <c r="L1455" s="1">
        <v>1</v>
      </c>
      <c r="M1455" s="1">
        <v>3</v>
      </c>
      <c r="N1455" s="1">
        <v>2</v>
      </c>
      <c r="O1455" s="1">
        <v>4</v>
      </c>
      <c r="P1455" s="1">
        <v>3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33</v>
      </c>
      <c r="Y1455" s="1">
        <v>2403</v>
      </c>
      <c r="Z1455" s="1">
        <v>0</v>
      </c>
      <c r="AA1455" s="1">
        <v>0</v>
      </c>
      <c r="AB1455" s="1">
        <v>1</v>
      </c>
      <c r="AC1455" s="1">
        <v>0</v>
      </c>
      <c r="AD1455" s="1">
        <v>0</v>
      </c>
      <c r="AE1455" s="1">
        <v>0</v>
      </c>
      <c r="AF1455" s="1">
        <v>0</v>
      </c>
      <c r="AG1455" s="1">
        <v>1</v>
      </c>
      <c r="AH1455" s="1">
        <v>0</v>
      </c>
      <c r="AI1455" s="1">
        <v>145</v>
      </c>
      <c r="AJ1455" s="2">
        <v>42446</v>
      </c>
      <c r="AL1455" t="str">
        <f t="shared" si="24"/>
        <v>181,0,0,68,112,1,54,7,7,36,1,3,2,4,3,0,0,0,0,0,0,0,33,2403,0,0,1,0,0,0,0,1,0,145,42446</v>
      </c>
    </row>
    <row r="1456" spans="1:38" x14ac:dyDescent="0.25">
      <c r="A1456" s="1">
        <v>57072</v>
      </c>
      <c r="B1456" s="1">
        <v>1004</v>
      </c>
      <c r="C1456" s="1">
        <v>0</v>
      </c>
      <c r="D1456" s="1">
        <v>1</v>
      </c>
      <c r="E1456" s="1">
        <v>79</v>
      </c>
      <c r="F1456" s="1">
        <v>944</v>
      </c>
      <c r="G1456" s="1">
        <v>0</v>
      </c>
      <c r="H1456" s="1">
        <v>60</v>
      </c>
      <c r="I1456" s="1">
        <v>0</v>
      </c>
      <c r="J1456" s="1">
        <v>0</v>
      </c>
      <c r="K1456" s="1">
        <v>30</v>
      </c>
      <c r="L1456" s="1">
        <v>2</v>
      </c>
      <c r="M1456" s="1">
        <v>7</v>
      </c>
      <c r="N1456" s="1">
        <v>5</v>
      </c>
      <c r="O1456" s="1">
        <v>13</v>
      </c>
      <c r="P1456" s="1">
        <v>5</v>
      </c>
      <c r="Q1456" s="1">
        <v>0</v>
      </c>
      <c r="R1456" s="1">
        <v>0</v>
      </c>
      <c r="S1456" s="1">
        <v>1</v>
      </c>
      <c r="T1456" s="1">
        <v>0</v>
      </c>
      <c r="U1456" s="1">
        <v>0</v>
      </c>
      <c r="V1456" s="1">
        <v>0</v>
      </c>
      <c r="W1456" s="1">
        <v>0</v>
      </c>
      <c r="X1456" s="1">
        <v>59</v>
      </c>
      <c r="Y1456" s="1">
        <v>2315</v>
      </c>
      <c r="Z1456" s="1">
        <v>0</v>
      </c>
      <c r="AA1456" s="1">
        <v>1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1</v>
      </c>
      <c r="AI1456" s="1">
        <v>974</v>
      </c>
      <c r="AJ1456" s="2">
        <v>42534</v>
      </c>
      <c r="AL1456" t="str">
        <f t="shared" si="24"/>
        <v>1004,0,1,79,944,0,60,0,0,30,2,7,5,13,5,0,0,1,0,0,0,0,59,2315,0,1,0,0,0,0,0,0,1,974,42534</v>
      </c>
    </row>
    <row r="1457" spans="1:38" x14ac:dyDescent="0.25">
      <c r="A1457" s="1">
        <v>60474</v>
      </c>
      <c r="B1457" s="1">
        <v>1010</v>
      </c>
      <c r="C1457" s="1">
        <v>0</v>
      </c>
      <c r="D1457" s="1">
        <v>1</v>
      </c>
      <c r="E1457" s="1">
        <v>25</v>
      </c>
      <c r="F1457" s="1">
        <v>265</v>
      </c>
      <c r="G1457" s="1">
        <v>199</v>
      </c>
      <c r="H1457" s="1">
        <v>303</v>
      </c>
      <c r="I1457" s="1">
        <v>234</v>
      </c>
      <c r="J1457" s="1">
        <v>9</v>
      </c>
      <c r="K1457" s="1">
        <v>170</v>
      </c>
      <c r="L1457" s="1">
        <v>7</v>
      </c>
      <c r="M1457" s="1">
        <v>10</v>
      </c>
      <c r="N1457" s="1">
        <v>2</v>
      </c>
      <c r="O1457" s="1">
        <v>12</v>
      </c>
      <c r="P1457" s="1">
        <v>7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41</v>
      </c>
      <c r="Y1457" s="1">
        <v>2613</v>
      </c>
      <c r="Z1457" s="1">
        <v>0</v>
      </c>
      <c r="AA1457" s="1">
        <v>0</v>
      </c>
      <c r="AB1457" s="1">
        <v>1</v>
      </c>
      <c r="AC1457" s="1">
        <v>0</v>
      </c>
      <c r="AD1457" s="1">
        <v>0</v>
      </c>
      <c r="AE1457" s="1">
        <v>0</v>
      </c>
      <c r="AF1457" s="1">
        <v>1</v>
      </c>
      <c r="AG1457" s="1">
        <v>0</v>
      </c>
      <c r="AH1457" s="1">
        <v>0</v>
      </c>
      <c r="AI1457" s="1">
        <v>840</v>
      </c>
      <c r="AJ1457" s="2">
        <v>42236</v>
      </c>
      <c r="AL1457" t="str">
        <f t="shared" si="24"/>
        <v>1010,0,1,25,265,199,303,234,9,170,7,10,2,12,7,0,0,0,0,0,0,0,41,2613,0,0,1,0,0,0,1,0,0,840,42236</v>
      </c>
    </row>
    <row r="1458" spans="1:38" x14ac:dyDescent="0.25">
      <c r="A1458" s="1">
        <v>62807</v>
      </c>
      <c r="B1458" s="1">
        <v>720</v>
      </c>
      <c r="C1458" s="1">
        <v>0</v>
      </c>
      <c r="D1458" s="1">
        <v>1</v>
      </c>
      <c r="E1458" s="1">
        <v>83</v>
      </c>
      <c r="F1458" s="1">
        <v>526</v>
      </c>
      <c r="G1458" s="1">
        <v>28</v>
      </c>
      <c r="H1458" s="1">
        <v>135</v>
      </c>
      <c r="I1458" s="1">
        <v>10</v>
      </c>
      <c r="J1458" s="1">
        <v>21</v>
      </c>
      <c r="K1458" s="1">
        <v>99</v>
      </c>
      <c r="L1458" s="1">
        <v>3</v>
      </c>
      <c r="M1458" s="1">
        <v>5</v>
      </c>
      <c r="N1458" s="1">
        <v>3</v>
      </c>
      <c r="O1458" s="1">
        <v>12</v>
      </c>
      <c r="P1458" s="1">
        <v>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60</v>
      </c>
      <c r="Y1458" s="1">
        <v>2826</v>
      </c>
      <c r="Z1458" s="1">
        <v>0</v>
      </c>
      <c r="AA1458" s="1">
        <v>0</v>
      </c>
      <c r="AB1458" s="1">
        <v>0</v>
      </c>
      <c r="AC1458" s="1">
        <v>1</v>
      </c>
      <c r="AD1458" s="1">
        <v>0</v>
      </c>
      <c r="AE1458" s="1">
        <v>0</v>
      </c>
      <c r="AF1458" s="1">
        <v>1</v>
      </c>
      <c r="AG1458" s="1">
        <v>0</v>
      </c>
      <c r="AH1458" s="1">
        <v>0</v>
      </c>
      <c r="AI1458" s="1">
        <v>621</v>
      </c>
      <c r="AJ1458" s="2">
        <v>42023</v>
      </c>
      <c r="AL1458" t="str">
        <f t="shared" si="24"/>
        <v>720,0,1,83,526,28,135,10,21,99,3,5,3,12,5,0,0,0,0,0,0,0,60,2826,0,0,0,1,0,0,1,0,0,621,42023</v>
      </c>
    </row>
    <row r="1459" spans="1:38" x14ac:dyDescent="0.25">
      <c r="A1459" s="1">
        <v>19414</v>
      </c>
      <c r="B1459" s="1">
        <v>25</v>
      </c>
      <c r="C1459" s="1">
        <v>1</v>
      </c>
      <c r="D1459" s="1">
        <v>0</v>
      </c>
      <c r="E1459" s="1">
        <v>32</v>
      </c>
      <c r="F1459" s="1">
        <v>2</v>
      </c>
      <c r="G1459" s="1">
        <v>3</v>
      </c>
      <c r="H1459" s="1">
        <v>12</v>
      </c>
      <c r="I1459" s="1">
        <v>3</v>
      </c>
      <c r="J1459" s="1">
        <v>5</v>
      </c>
      <c r="K1459" s="1">
        <v>7</v>
      </c>
      <c r="L1459" s="1">
        <v>1</v>
      </c>
      <c r="M1459" s="1">
        <v>1</v>
      </c>
      <c r="N1459" s="1">
        <v>0</v>
      </c>
      <c r="O1459" s="1">
        <v>3</v>
      </c>
      <c r="P1459" s="1">
        <v>8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39</v>
      </c>
      <c r="Y1459" s="1">
        <v>2415</v>
      </c>
      <c r="Z1459" s="1">
        <v>0</v>
      </c>
      <c r="AA1459" s="1">
        <v>0</v>
      </c>
      <c r="AB1459" s="1">
        <v>0</v>
      </c>
      <c r="AC1459" s="1">
        <v>1</v>
      </c>
      <c r="AD1459" s="1">
        <v>0</v>
      </c>
      <c r="AE1459" s="1">
        <v>1</v>
      </c>
      <c r="AF1459" s="1">
        <v>0</v>
      </c>
      <c r="AG1459" s="1">
        <v>0</v>
      </c>
      <c r="AH1459" s="1">
        <v>0</v>
      </c>
      <c r="AI1459" s="1">
        <v>18</v>
      </c>
      <c r="AJ1459" s="2">
        <v>42434</v>
      </c>
      <c r="AL1459" t="str">
        <f t="shared" si="24"/>
        <v>25,1,0,32,2,3,12,3,5,7,1,1,0,3,8,0,0,0,0,0,0,0,39,2415,0,0,0,1,0,1,0,0,0,18,42434</v>
      </c>
    </row>
    <row r="1460" spans="1:38" x14ac:dyDescent="0.25">
      <c r="A1460" s="1">
        <v>19107</v>
      </c>
      <c r="B1460" s="1">
        <v>30</v>
      </c>
      <c r="C1460" s="1">
        <v>1</v>
      </c>
      <c r="D1460" s="1">
        <v>0</v>
      </c>
      <c r="E1460" s="1">
        <v>49</v>
      </c>
      <c r="F1460" s="1">
        <v>2</v>
      </c>
      <c r="G1460" s="1">
        <v>4</v>
      </c>
      <c r="H1460" s="1">
        <v>9</v>
      </c>
      <c r="I1460" s="1">
        <v>10</v>
      </c>
      <c r="J1460" s="1">
        <v>5</v>
      </c>
      <c r="K1460" s="1">
        <v>16</v>
      </c>
      <c r="L1460" s="1">
        <v>2</v>
      </c>
      <c r="M1460" s="1">
        <v>1</v>
      </c>
      <c r="N1460" s="1">
        <v>0</v>
      </c>
      <c r="O1460" s="1">
        <v>3</v>
      </c>
      <c r="P1460" s="1">
        <v>7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40</v>
      </c>
      <c r="Y1460" s="1">
        <v>2470</v>
      </c>
      <c r="Z1460" s="1">
        <v>0</v>
      </c>
      <c r="AA1460" s="1">
        <v>1</v>
      </c>
      <c r="AB1460" s="1">
        <v>0</v>
      </c>
      <c r="AC1460" s="1">
        <v>0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14</v>
      </c>
      <c r="AJ1460" s="2">
        <v>42379</v>
      </c>
      <c r="AL1460" t="str">
        <f t="shared" si="24"/>
        <v>30,1,0,49,2,4,9,10,5,16,2,1,0,3,7,0,0,0,0,0,0,0,40,2470,0,1,0,0,0,0,1,0,0,14,42379</v>
      </c>
    </row>
    <row r="1461" spans="1:38" x14ac:dyDescent="0.25">
      <c r="A1461" s="1">
        <v>75484</v>
      </c>
      <c r="B1461" s="1">
        <v>1125</v>
      </c>
      <c r="C1461" s="1">
        <v>0</v>
      </c>
      <c r="D1461" s="1">
        <v>1</v>
      </c>
      <c r="E1461" s="1">
        <v>50</v>
      </c>
      <c r="F1461" s="1">
        <v>378</v>
      </c>
      <c r="G1461" s="1">
        <v>97</v>
      </c>
      <c r="H1461" s="1">
        <v>259</v>
      </c>
      <c r="I1461" s="1">
        <v>197</v>
      </c>
      <c r="J1461" s="1">
        <v>194</v>
      </c>
      <c r="K1461" s="1">
        <v>34</v>
      </c>
      <c r="L1461" s="1">
        <v>2</v>
      </c>
      <c r="M1461" s="1">
        <v>7</v>
      </c>
      <c r="N1461" s="1">
        <v>3</v>
      </c>
      <c r="O1461" s="1">
        <v>6</v>
      </c>
      <c r="P1461" s="1">
        <v>4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44</v>
      </c>
      <c r="Y1461" s="1">
        <v>2855</v>
      </c>
      <c r="Z1461" s="1">
        <v>0</v>
      </c>
      <c r="AA1461" s="1">
        <v>0</v>
      </c>
      <c r="AB1461" s="1">
        <v>0</v>
      </c>
      <c r="AC1461" s="1">
        <v>1</v>
      </c>
      <c r="AD1461" s="1">
        <v>0</v>
      </c>
      <c r="AE1461" s="1">
        <v>1</v>
      </c>
      <c r="AF1461" s="1">
        <v>0</v>
      </c>
      <c r="AG1461" s="1">
        <v>0</v>
      </c>
      <c r="AH1461" s="1">
        <v>0</v>
      </c>
      <c r="AI1461" s="1">
        <v>1091</v>
      </c>
      <c r="AJ1461" s="2">
        <v>41994</v>
      </c>
      <c r="AL1461" t="str">
        <f t="shared" si="24"/>
        <v>1125,0,1,50,378,97,259,197,194,34,2,7,3,6,4,0,0,0,0,0,0,0,44,2855,0,0,0,1,0,1,0,0,0,1091,41994</v>
      </c>
    </row>
    <row r="1462" spans="1:38" x14ac:dyDescent="0.25">
      <c r="A1462" s="1">
        <v>70379</v>
      </c>
      <c r="B1462" s="1">
        <v>852</v>
      </c>
      <c r="C1462" s="1">
        <v>0</v>
      </c>
      <c r="D1462" s="1">
        <v>1</v>
      </c>
      <c r="E1462" s="1">
        <v>84</v>
      </c>
      <c r="F1462" s="1">
        <v>553</v>
      </c>
      <c r="G1462" s="1">
        <v>25</v>
      </c>
      <c r="H1462" s="1">
        <v>142</v>
      </c>
      <c r="I1462" s="1">
        <v>65</v>
      </c>
      <c r="J1462" s="1">
        <v>67</v>
      </c>
      <c r="K1462" s="1">
        <v>8</v>
      </c>
      <c r="L1462" s="1">
        <v>3</v>
      </c>
      <c r="M1462" s="1">
        <v>6</v>
      </c>
      <c r="N1462" s="1">
        <v>3</v>
      </c>
      <c r="O1462" s="1">
        <v>13</v>
      </c>
      <c r="P1462" s="1">
        <v>4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44</v>
      </c>
      <c r="Y1462" s="1">
        <v>2642</v>
      </c>
      <c r="Z1462" s="1">
        <v>0</v>
      </c>
      <c r="AA1462" s="1">
        <v>0</v>
      </c>
      <c r="AB1462" s="1">
        <v>1</v>
      </c>
      <c r="AC1462" s="1">
        <v>0</v>
      </c>
      <c r="AD1462" s="1">
        <v>0</v>
      </c>
      <c r="AE1462" s="1">
        <v>0</v>
      </c>
      <c r="AF1462" s="1">
        <v>0</v>
      </c>
      <c r="AG1462" s="1">
        <v>1</v>
      </c>
      <c r="AH1462" s="1">
        <v>0</v>
      </c>
      <c r="AI1462" s="1">
        <v>844</v>
      </c>
      <c r="AJ1462" s="2">
        <v>42207</v>
      </c>
      <c r="AL1462" t="str">
        <f t="shared" si="24"/>
        <v>852,0,1,84,553,25,142,65,67,8,3,6,3,13,4,0,0,0,0,0,0,0,44,2642,0,0,1,0,0,0,0,1,0,844,42207</v>
      </c>
    </row>
    <row r="1463" spans="1:38" x14ac:dyDescent="0.25">
      <c r="A1463" s="1">
        <v>79419</v>
      </c>
      <c r="B1463" s="1">
        <v>1600</v>
      </c>
      <c r="C1463" s="1">
        <v>0</v>
      </c>
      <c r="D1463" s="1">
        <v>0</v>
      </c>
      <c r="E1463" s="1">
        <v>96</v>
      </c>
      <c r="F1463" s="1">
        <v>751</v>
      </c>
      <c r="G1463" s="1">
        <v>127</v>
      </c>
      <c r="H1463" s="1">
        <v>687</v>
      </c>
      <c r="I1463" s="1">
        <v>20</v>
      </c>
      <c r="J1463" s="1">
        <v>15</v>
      </c>
      <c r="K1463" s="1">
        <v>31</v>
      </c>
      <c r="L1463" s="1">
        <v>1</v>
      </c>
      <c r="M1463" s="1">
        <v>4</v>
      </c>
      <c r="N1463" s="1">
        <v>6</v>
      </c>
      <c r="O1463" s="1">
        <v>4</v>
      </c>
      <c r="P1463" s="1">
        <v>2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50</v>
      </c>
      <c r="Y1463" s="1">
        <v>2166</v>
      </c>
      <c r="Z1463" s="1">
        <v>0</v>
      </c>
      <c r="AA1463" s="1">
        <v>0</v>
      </c>
      <c r="AB1463" s="1">
        <v>0</v>
      </c>
      <c r="AC1463" s="1">
        <v>1</v>
      </c>
      <c r="AD1463" s="1">
        <v>0</v>
      </c>
      <c r="AE1463" s="1">
        <v>0</v>
      </c>
      <c r="AF1463" s="1">
        <v>0</v>
      </c>
      <c r="AG1463" s="1">
        <v>1</v>
      </c>
      <c r="AH1463" s="1">
        <v>0</v>
      </c>
      <c r="AI1463" s="1">
        <v>1569</v>
      </c>
      <c r="AJ1463" s="2">
        <v>42683</v>
      </c>
      <c r="AL1463" t="str">
        <f t="shared" si="24"/>
        <v>1600,0,0,96,751,127,687,20,15,31,1,4,6,4,2,0,0,0,0,0,0,0,50,2166,0,0,0,1,0,0,0,1,0,1569,42683</v>
      </c>
    </row>
    <row r="1464" spans="1:38" x14ac:dyDescent="0.25">
      <c r="A1464" s="1">
        <v>64014</v>
      </c>
      <c r="B1464" s="1">
        <v>436</v>
      </c>
      <c r="C1464" s="1">
        <v>2</v>
      </c>
      <c r="D1464" s="1">
        <v>1</v>
      </c>
      <c r="E1464" s="1">
        <v>56</v>
      </c>
      <c r="F1464" s="1">
        <v>406</v>
      </c>
      <c r="G1464" s="1">
        <v>0</v>
      </c>
      <c r="H1464" s="1">
        <v>30</v>
      </c>
      <c r="I1464" s="1">
        <v>0</v>
      </c>
      <c r="J1464" s="1">
        <v>0</v>
      </c>
      <c r="K1464" s="1">
        <v>8</v>
      </c>
      <c r="L1464" s="1">
        <v>7</v>
      </c>
      <c r="M1464" s="1">
        <v>8</v>
      </c>
      <c r="N1464" s="1">
        <v>2</v>
      </c>
      <c r="O1464" s="1">
        <v>5</v>
      </c>
      <c r="P1464" s="1">
        <v>7</v>
      </c>
      <c r="Q1464" s="1">
        <v>1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74</v>
      </c>
      <c r="Y1464" s="1">
        <v>2178</v>
      </c>
      <c r="Z1464" s="1">
        <v>0</v>
      </c>
      <c r="AA1464" s="1">
        <v>0</v>
      </c>
      <c r="AB1464" s="1">
        <v>0</v>
      </c>
      <c r="AC1464" s="1">
        <v>1</v>
      </c>
      <c r="AD1464" s="1">
        <v>0</v>
      </c>
      <c r="AE1464" s="1">
        <v>0</v>
      </c>
      <c r="AF1464" s="1">
        <v>0</v>
      </c>
      <c r="AG1464" s="1">
        <v>0</v>
      </c>
      <c r="AH1464" s="1">
        <v>1</v>
      </c>
      <c r="AI1464" s="1">
        <v>428</v>
      </c>
      <c r="AJ1464" s="2">
        <v>42671</v>
      </c>
      <c r="AL1464" t="str">
        <f t="shared" si="24"/>
        <v>436,2,1,56,406,0,30,0,0,8,7,8,2,5,7,1,0,0,0,0,0,0,74,2178,0,0,0,1,0,0,0,0,1,428,42671</v>
      </c>
    </row>
    <row r="1465" spans="1:38" x14ac:dyDescent="0.25">
      <c r="A1465" s="1">
        <v>76998</v>
      </c>
      <c r="B1465" s="1">
        <v>1803</v>
      </c>
      <c r="C1465" s="1">
        <v>0</v>
      </c>
      <c r="D1465" s="1">
        <v>1</v>
      </c>
      <c r="E1465" s="1">
        <v>85</v>
      </c>
      <c r="F1465" s="1">
        <v>1449</v>
      </c>
      <c r="G1465" s="1">
        <v>89</v>
      </c>
      <c r="H1465" s="1">
        <v>161</v>
      </c>
      <c r="I1465" s="1">
        <v>69</v>
      </c>
      <c r="J1465" s="1">
        <v>35</v>
      </c>
      <c r="K1465" s="1">
        <v>107</v>
      </c>
      <c r="L1465" s="1">
        <v>2</v>
      </c>
      <c r="M1465" s="1">
        <v>11</v>
      </c>
      <c r="N1465" s="1">
        <v>8</v>
      </c>
      <c r="O1465" s="1">
        <v>8</v>
      </c>
      <c r="P1465" s="1">
        <v>6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V1465" s="1">
        <v>0</v>
      </c>
      <c r="W1465" s="1">
        <v>0</v>
      </c>
      <c r="X1465" s="1">
        <v>65</v>
      </c>
      <c r="Y1465" s="1">
        <v>2693</v>
      </c>
      <c r="Z1465" s="1">
        <v>0</v>
      </c>
      <c r="AA1465" s="1">
        <v>1</v>
      </c>
      <c r="AB1465" s="1">
        <v>0</v>
      </c>
      <c r="AC1465" s="1">
        <v>0</v>
      </c>
      <c r="AD1465" s="1">
        <v>0</v>
      </c>
      <c r="AE1465" s="1">
        <v>0</v>
      </c>
      <c r="AF1465" s="1">
        <v>1</v>
      </c>
      <c r="AG1465" s="1">
        <v>0</v>
      </c>
      <c r="AH1465" s="1">
        <v>0</v>
      </c>
      <c r="AI1465" s="1">
        <v>1696</v>
      </c>
      <c r="AJ1465" s="2">
        <v>42156</v>
      </c>
      <c r="AL1465" t="str">
        <f t="shared" si="24"/>
        <v>1803,0,1,85,1449,89,161,69,35,107,2,11,8,8,6,0,0,0,0,1,0,0,65,2693,0,1,0,0,0,0,1,0,0,1696,42156</v>
      </c>
    </row>
    <row r="1466" spans="1:38" x14ac:dyDescent="0.25">
      <c r="A1466" s="1">
        <v>49854</v>
      </c>
      <c r="B1466" s="1">
        <v>350</v>
      </c>
      <c r="C1466" s="1">
        <v>1</v>
      </c>
      <c r="D1466" s="1">
        <v>0</v>
      </c>
      <c r="E1466" s="1">
        <v>63</v>
      </c>
      <c r="F1466" s="1">
        <v>123</v>
      </c>
      <c r="G1466" s="1">
        <v>17</v>
      </c>
      <c r="H1466" s="1">
        <v>171</v>
      </c>
      <c r="I1466" s="1">
        <v>39</v>
      </c>
      <c r="J1466" s="1">
        <v>0</v>
      </c>
      <c r="K1466" s="1">
        <v>30</v>
      </c>
      <c r="L1466" s="1">
        <v>5</v>
      </c>
      <c r="M1466" s="1">
        <v>6</v>
      </c>
      <c r="N1466" s="1">
        <v>2</v>
      </c>
      <c r="O1466" s="1">
        <v>5</v>
      </c>
      <c r="P1466" s="1">
        <v>6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48</v>
      </c>
      <c r="Y1466" s="1">
        <v>2390</v>
      </c>
      <c r="Z1466" s="1">
        <v>0</v>
      </c>
      <c r="AA1466" s="1">
        <v>0</v>
      </c>
      <c r="AB1466" s="1">
        <v>0</v>
      </c>
      <c r="AC1466" s="1">
        <v>1</v>
      </c>
      <c r="AD1466" s="1">
        <v>0</v>
      </c>
      <c r="AE1466" s="1">
        <v>0</v>
      </c>
      <c r="AF1466" s="1">
        <v>0</v>
      </c>
      <c r="AG1466" s="1">
        <v>1</v>
      </c>
      <c r="AH1466" s="1">
        <v>0</v>
      </c>
      <c r="AI1466" s="1">
        <v>320</v>
      </c>
      <c r="AJ1466" s="2">
        <v>42459</v>
      </c>
      <c r="AL1466" t="str">
        <f t="shared" si="24"/>
        <v>350,1,0,63,123,17,171,39,0,30,5,6,2,5,6,0,0,0,0,0,0,0,48,2390,0,0,0,1,0,0,0,1,0,320,42459</v>
      </c>
    </row>
    <row r="1467" spans="1:38" x14ac:dyDescent="0.25">
      <c r="A1467" s="1">
        <v>50611</v>
      </c>
      <c r="B1467" s="1">
        <v>489</v>
      </c>
      <c r="C1467" s="1">
        <v>0</v>
      </c>
      <c r="D1467" s="1">
        <v>1</v>
      </c>
      <c r="E1467" s="1">
        <v>98</v>
      </c>
      <c r="F1467" s="1">
        <v>459</v>
      </c>
      <c r="G1467" s="1">
        <v>0</v>
      </c>
      <c r="H1467" s="1">
        <v>24</v>
      </c>
      <c r="I1467" s="1">
        <v>6</v>
      </c>
      <c r="J1467" s="1">
        <v>0</v>
      </c>
      <c r="K1467" s="1">
        <v>4</v>
      </c>
      <c r="L1467" s="1">
        <v>6</v>
      </c>
      <c r="M1467" s="1">
        <v>4</v>
      </c>
      <c r="N1467" s="1">
        <v>5</v>
      </c>
      <c r="O1467" s="1">
        <v>7</v>
      </c>
      <c r="P1467" s="1">
        <v>6</v>
      </c>
      <c r="Q1467" s="1">
        <v>0</v>
      </c>
      <c r="R1467" s="1">
        <v>0</v>
      </c>
      <c r="S1467" s="1">
        <v>0</v>
      </c>
      <c r="T1467" s="1">
        <v>1</v>
      </c>
      <c r="U1467" s="1">
        <v>0</v>
      </c>
      <c r="V1467" s="1">
        <v>0</v>
      </c>
      <c r="W1467" s="1">
        <v>1</v>
      </c>
      <c r="X1467" s="1">
        <v>60</v>
      </c>
      <c r="Y1467" s="1">
        <v>2792</v>
      </c>
      <c r="Z1467" s="1">
        <v>1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1</v>
      </c>
      <c r="AI1467" s="1">
        <v>485</v>
      </c>
      <c r="AJ1467" s="2">
        <v>42057</v>
      </c>
      <c r="AL1467" t="str">
        <f t="shared" si="24"/>
        <v>489,0,1,98,459,0,24,6,0,4,6,4,5,7,6,0,0,0,1,0,0,1,60,2792,1,0,0,0,0,0,0,0,1,485,42057</v>
      </c>
    </row>
    <row r="1468" spans="1:38" x14ac:dyDescent="0.25">
      <c r="A1468" s="1">
        <v>42873</v>
      </c>
      <c r="B1468" s="1">
        <v>254</v>
      </c>
      <c r="C1468" s="1">
        <v>1</v>
      </c>
      <c r="D1468" s="1">
        <v>1</v>
      </c>
      <c r="E1468" s="1">
        <v>11</v>
      </c>
      <c r="F1468" s="1">
        <v>209</v>
      </c>
      <c r="G1468" s="1">
        <v>0</v>
      </c>
      <c r="H1468" s="1">
        <v>40</v>
      </c>
      <c r="I1468" s="1">
        <v>3</v>
      </c>
      <c r="J1468" s="1">
        <v>2</v>
      </c>
      <c r="K1468" s="1">
        <v>15</v>
      </c>
      <c r="L1468" s="1">
        <v>4</v>
      </c>
      <c r="M1468" s="1">
        <v>6</v>
      </c>
      <c r="N1468" s="1">
        <v>1</v>
      </c>
      <c r="O1468" s="1">
        <v>4</v>
      </c>
      <c r="P1468" s="1">
        <v>8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70</v>
      </c>
      <c r="Y1468" s="1">
        <v>2683</v>
      </c>
      <c r="Z1468" s="1">
        <v>1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1</v>
      </c>
      <c r="AI1468" s="1">
        <v>239</v>
      </c>
      <c r="AJ1468" s="2">
        <v>42166</v>
      </c>
      <c r="AL1468" t="str">
        <f t="shared" si="24"/>
        <v>254,1,1,11,209,0,40,3,2,15,4,6,1,4,8,0,0,0,0,0,0,0,70,2683,1,0,0,0,0,0,0,0,1,239,42166</v>
      </c>
    </row>
    <row r="1469" spans="1:38" x14ac:dyDescent="0.25">
      <c r="A1469" s="1">
        <v>36130</v>
      </c>
      <c r="B1469" s="1">
        <v>451</v>
      </c>
      <c r="C1469" s="1">
        <v>0</v>
      </c>
      <c r="D1469" s="1">
        <v>1</v>
      </c>
      <c r="E1469" s="1">
        <v>46</v>
      </c>
      <c r="F1469" s="1">
        <v>157</v>
      </c>
      <c r="G1469" s="1">
        <v>43</v>
      </c>
      <c r="H1469" s="1">
        <v>127</v>
      </c>
      <c r="I1469" s="1">
        <v>68</v>
      </c>
      <c r="J1469" s="1">
        <v>56</v>
      </c>
      <c r="K1469" s="1">
        <v>37</v>
      </c>
      <c r="L1469" s="1">
        <v>6</v>
      </c>
      <c r="M1469" s="1">
        <v>3</v>
      </c>
      <c r="N1469" s="1">
        <v>8</v>
      </c>
      <c r="O1469" s="1">
        <v>4</v>
      </c>
      <c r="P1469" s="1">
        <v>4</v>
      </c>
      <c r="Q1469" s="1">
        <v>0</v>
      </c>
      <c r="R1469" s="1">
        <v>0</v>
      </c>
      <c r="S1469" s="1">
        <v>1</v>
      </c>
      <c r="T1469" s="1">
        <v>0</v>
      </c>
      <c r="U1469" s="1">
        <v>0</v>
      </c>
      <c r="V1469" s="1">
        <v>0</v>
      </c>
      <c r="W1469" s="1">
        <v>1</v>
      </c>
      <c r="X1469" s="1">
        <v>66</v>
      </c>
      <c r="Y1469" s="1">
        <v>2671</v>
      </c>
      <c r="Z1469" s="1">
        <v>0</v>
      </c>
      <c r="AA1469" s="1">
        <v>0</v>
      </c>
      <c r="AB1469" s="1">
        <v>1</v>
      </c>
      <c r="AC1469" s="1">
        <v>0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414</v>
      </c>
      <c r="AJ1469" s="2">
        <v>42178</v>
      </c>
      <c r="AL1469" t="str">
        <f t="shared" si="24"/>
        <v>451,0,1,46,157,43,127,68,56,37,6,3,8,4,4,0,0,1,0,0,0,1,66,2671,0,0,1,0,0,0,1,0,0,414,42178</v>
      </c>
    </row>
    <row r="1470" spans="1:38" x14ac:dyDescent="0.25">
      <c r="A1470" s="1">
        <v>57867</v>
      </c>
      <c r="B1470" s="1">
        <v>595</v>
      </c>
      <c r="C1470" s="1">
        <v>1</v>
      </c>
      <c r="D1470" s="1">
        <v>0</v>
      </c>
      <c r="E1470" s="1">
        <v>48</v>
      </c>
      <c r="F1470" s="1">
        <v>344</v>
      </c>
      <c r="G1470" s="1">
        <v>35</v>
      </c>
      <c r="H1470" s="1">
        <v>178</v>
      </c>
      <c r="I1470" s="1">
        <v>15</v>
      </c>
      <c r="J1470" s="1">
        <v>23</v>
      </c>
      <c r="K1470" s="1">
        <v>17</v>
      </c>
      <c r="L1470" s="1">
        <v>7</v>
      </c>
      <c r="M1470" s="1">
        <v>7</v>
      </c>
      <c r="N1470" s="1">
        <v>2</v>
      </c>
      <c r="O1470" s="1">
        <v>9</v>
      </c>
      <c r="P1470" s="1">
        <v>6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42</v>
      </c>
      <c r="Y1470" s="1">
        <v>2430</v>
      </c>
      <c r="Z1470" s="1">
        <v>0</v>
      </c>
      <c r="AA1470" s="1">
        <v>0</v>
      </c>
      <c r="AB1470" s="1">
        <v>0</v>
      </c>
      <c r="AC1470" s="1">
        <v>1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>
        <v>578</v>
      </c>
      <c r="AJ1470" s="2">
        <v>42419</v>
      </c>
      <c r="AL1470" t="str">
        <f t="shared" si="24"/>
        <v>595,1,0,48,344,35,178,15,23,17,7,7,2,9,6,0,0,0,0,0,0,0,42,2430,0,0,0,1,0,0,1,0,0,578,42419</v>
      </c>
    </row>
    <row r="1471" spans="1:38" x14ac:dyDescent="0.25">
      <c r="A1471" s="1">
        <v>35765</v>
      </c>
      <c r="B1471" s="1">
        <v>60</v>
      </c>
      <c r="C1471" s="1">
        <v>1</v>
      </c>
      <c r="D1471" s="1">
        <v>0</v>
      </c>
      <c r="E1471" s="1">
        <v>86</v>
      </c>
      <c r="F1471" s="1">
        <v>22</v>
      </c>
      <c r="G1471" s="1">
        <v>3</v>
      </c>
      <c r="H1471" s="1">
        <v>30</v>
      </c>
      <c r="I1471" s="1">
        <v>0</v>
      </c>
      <c r="J1471" s="1">
        <v>5</v>
      </c>
      <c r="K1471" s="1">
        <v>15</v>
      </c>
      <c r="L1471" s="1">
        <v>2</v>
      </c>
      <c r="M1471" s="1">
        <v>2</v>
      </c>
      <c r="N1471" s="1">
        <v>0</v>
      </c>
      <c r="O1471" s="1">
        <v>4</v>
      </c>
      <c r="P1471" s="1">
        <v>6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30</v>
      </c>
      <c r="Y1471" s="1">
        <v>2359</v>
      </c>
      <c r="Z1471" s="1">
        <v>0</v>
      </c>
      <c r="AA1471" s="1">
        <v>1</v>
      </c>
      <c r="AB1471" s="1">
        <v>0</v>
      </c>
      <c r="AC1471" s="1">
        <v>0</v>
      </c>
      <c r="AD1471" s="1">
        <v>0</v>
      </c>
      <c r="AE1471" s="1">
        <v>0</v>
      </c>
      <c r="AF1471" s="1">
        <v>1</v>
      </c>
      <c r="AG1471" s="1">
        <v>0</v>
      </c>
      <c r="AH1471" s="1">
        <v>0</v>
      </c>
      <c r="AI1471" s="1">
        <v>45</v>
      </c>
      <c r="AJ1471" s="2">
        <v>42490</v>
      </c>
      <c r="AL1471" t="str">
        <f t="shared" si="24"/>
        <v>60,1,0,86,22,3,30,0,5,15,2,2,0,4,6,0,0,0,0,0,0,0,30,2359,0,1,0,0,0,0,1,0,0,45,42490</v>
      </c>
    </row>
    <row r="1472" spans="1:38" x14ac:dyDescent="0.25">
      <c r="A1472" s="1">
        <v>65492</v>
      </c>
      <c r="B1472" s="1">
        <v>998</v>
      </c>
      <c r="C1472" s="1">
        <v>0</v>
      </c>
      <c r="D1472" s="1">
        <v>0</v>
      </c>
      <c r="E1472" s="1">
        <v>73</v>
      </c>
      <c r="F1472" s="1">
        <v>247</v>
      </c>
      <c r="G1472" s="1">
        <v>161</v>
      </c>
      <c r="H1472" s="1">
        <v>295</v>
      </c>
      <c r="I1472" s="1">
        <v>210</v>
      </c>
      <c r="J1472" s="1">
        <v>85</v>
      </c>
      <c r="K1472" s="1">
        <v>47</v>
      </c>
      <c r="L1472" s="1">
        <v>2</v>
      </c>
      <c r="M1472" s="1">
        <v>4</v>
      </c>
      <c r="N1472" s="1">
        <v>7</v>
      </c>
      <c r="O1472" s="1">
        <v>13</v>
      </c>
      <c r="P1472" s="1">
        <v>2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61</v>
      </c>
      <c r="Y1472" s="1">
        <v>2313</v>
      </c>
      <c r="Z1472" s="1">
        <v>0</v>
      </c>
      <c r="AA1472" s="1">
        <v>1</v>
      </c>
      <c r="AB1472" s="1">
        <v>0</v>
      </c>
      <c r="AC1472" s="1">
        <v>0</v>
      </c>
      <c r="AD1472" s="1">
        <v>0</v>
      </c>
      <c r="AE1472" s="1">
        <v>0</v>
      </c>
      <c r="AF1472" s="1">
        <v>1</v>
      </c>
      <c r="AG1472" s="1">
        <v>0</v>
      </c>
      <c r="AH1472" s="1">
        <v>0</v>
      </c>
      <c r="AI1472" s="1">
        <v>951</v>
      </c>
      <c r="AJ1472" s="2">
        <v>42536</v>
      </c>
      <c r="AL1472" t="str">
        <f t="shared" si="24"/>
        <v>998,0,0,73,247,161,295,210,85,47,2,4,7,13,2,0,0,0,0,0,0,0,61,2313,0,1,0,0,0,0,1,0,0,951,42536</v>
      </c>
    </row>
    <row r="1473" spans="1:38" x14ac:dyDescent="0.25">
      <c r="A1473" s="1">
        <v>32952</v>
      </c>
      <c r="B1473" s="1">
        <v>54</v>
      </c>
      <c r="C1473" s="1">
        <v>1</v>
      </c>
      <c r="D1473" s="1">
        <v>0</v>
      </c>
      <c r="E1473" s="1">
        <v>36</v>
      </c>
      <c r="F1473" s="1">
        <v>38</v>
      </c>
      <c r="G1473" s="1">
        <v>0</v>
      </c>
      <c r="H1473" s="1">
        <v>12</v>
      </c>
      <c r="I1473" s="1">
        <v>3</v>
      </c>
      <c r="J1473" s="1">
        <v>1</v>
      </c>
      <c r="K1473" s="1">
        <v>1</v>
      </c>
      <c r="L1473" s="1">
        <v>1</v>
      </c>
      <c r="M1473" s="1">
        <v>2</v>
      </c>
      <c r="N1473" s="1">
        <v>0</v>
      </c>
      <c r="O1473" s="1">
        <v>3</v>
      </c>
      <c r="P1473" s="1">
        <v>7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43</v>
      </c>
      <c r="Y1473" s="1">
        <v>2369</v>
      </c>
      <c r="Z1473" s="1">
        <v>1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1</v>
      </c>
      <c r="AG1473" s="1">
        <v>0</v>
      </c>
      <c r="AH1473" s="1">
        <v>0</v>
      </c>
      <c r="AI1473" s="1">
        <v>53</v>
      </c>
      <c r="AJ1473" s="2">
        <v>42480</v>
      </c>
      <c r="AL1473" t="str">
        <f t="shared" si="24"/>
        <v>54,1,0,36,38,0,12,3,1,1,1,2,0,3,7,0,0,0,0,0,0,0,43,2369,1,0,0,0,0,0,1,0,0,53,42480</v>
      </c>
    </row>
    <row r="1474" spans="1:38" x14ac:dyDescent="0.25">
      <c r="A1474" s="1">
        <v>54998</v>
      </c>
      <c r="B1474" s="1">
        <v>447</v>
      </c>
      <c r="C1474" s="1">
        <v>0</v>
      </c>
      <c r="D1474" s="1">
        <v>1</v>
      </c>
      <c r="E1474" s="1">
        <v>3</v>
      </c>
      <c r="F1474" s="1">
        <v>154</v>
      </c>
      <c r="G1474" s="1">
        <v>22</v>
      </c>
      <c r="H1474" s="1">
        <v>202</v>
      </c>
      <c r="I1474" s="1">
        <v>39</v>
      </c>
      <c r="J1474" s="1">
        <v>30</v>
      </c>
      <c r="K1474" s="1">
        <v>8</v>
      </c>
      <c r="L1474" s="1">
        <v>5</v>
      </c>
      <c r="M1474" s="1">
        <v>4</v>
      </c>
      <c r="N1474" s="1">
        <v>2</v>
      </c>
      <c r="O1474" s="1">
        <v>9</v>
      </c>
      <c r="P1474" s="1">
        <v>4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64</v>
      </c>
      <c r="Y1474" s="1">
        <v>2635</v>
      </c>
      <c r="Z1474" s="1">
        <v>0</v>
      </c>
      <c r="AA1474" s="1">
        <v>0</v>
      </c>
      <c r="AB1474" s="1">
        <v>1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  <c r="AI1474" s="1">
        <v>439</v>
      </c>
      <c r="AJ1474" s="2">
        <v>42214</v>
      </c>
      <c r="AL1474" t="str">
        <f t="shared" si="24"/>
        <v>447,0,1,3,154,22,202,39,30,8,5,4,2,9,4,0,0,0,0,0,0,1,64,2635,0,0,1,0,0,0,0,0,1,439,42214</v>
      </c>
    </row>
    <row r="1475" spans="1:38" x14ac:dyDescent="0.25">
      <c r="A1475" s="1">
        <v>71706</v>
      </c>
      <c r="B1475" s="1">
        <v>1429</v>
      </c>
      <c r="C1475" s="1">
        <v>0</v>
      </c>
      <c r="D1475" s="1">
        <v>1</v>
      </c>
      <c r="E1475" s="1">
        <v>16</v>
      </c>
      <c r="F1475" s="1">
        <v>931</v>
      </c>
      <c r="G1475" s="1">
        <v>56</v>
      </c>
      <c r="H1475" s="1">
        <v>253</v>
      </c>
      <c r="I1475" s="1">
        <v>91</v>
      </c>
      <c r="J1475" s="1">
        <v>98</v>
      </c>
      <c r="K1475" s="1">
        <v>14</v>
      </c>
      <c r="L1475" s="1">
        <v>4</v>
      </c>
      <c r="M1475" s="1">
        <v>9</v>
      </c>
      <c r="N1475" s="1">
        <v>5</v>
      </c>
      <c r="O1475" s="1">
        <v>7</v>
      </c>
      <c r="P1475" s="1">
        <v>5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61</v>
      </c>
      <c r="Y1475" s="1">
        <v>2752</v>
      </c>
      <c r="Z1475" s="1">
        <v>0</v>
      </c>
      <c r="AA1475" s="1">
        <v>0</v>
      </c>
      <c r="AB1475" s="1">
        <v>0</v>
      </c>
      <c r="AC1475" s="1">
        <v>1</v>
      </c>
      <c r="AD1475" s="1">
        <v>0</v>
      </c>
      <c r="AE1475" s="1">
        <v>0</v>
      </c>
      <c r="AF1475" s="1">
        <v>1</v>
      </c>
      <c r="AG1475" s="1">
        <v>0</v>
      </c>
      <c r="AH1475" s="1">
        <v>0</v>
      </c>
      <c r="AI1475" s="1">
        <v>1415</v>
      </c>
      <c r="AJ1475" s="2">
        <v>42097</v>
      </c>
      <c r="AL1475" t="str">
        <f t="shared" si="24"/>
        <v>1429,0,1,16,931,56,253,91,98,14,4,9,5,7,5,0,0,0,0,0,0,0,61,2752,0,0,0,1,0,0,1,0,0,1415,42097</v>
      </c>
    </row>
    <row r="1476" spans="1:38" x14ac:dyDescent="0.25">
      <c r="A1476" s="1">
        <v>68487</v>
      </c>
      <c r="B1476" s="1">
        <v>1277</v>
      </c>
      <c r="C1476" s="1">
        <v>0</v>
      </c>
      <c r="D1476" s="1">
        <v>0</v>
      </c>
      <c r="E1476" s="1">
        <v>48</v>
      </c>
      <c r="F1476" s="1">
        <v>758</v>
      </c>
      <c r="G1476" s="1">
        <v>12</v>
      </c>
      <c r="H1476" s="1">
        <v>385</v>
      </c>
      <c r="I1476" s="1">
        <v>33</v>
      </c>
      <c r="J1476" s="1">
        <v>89</v>
      </c>
      <c r="K1476" s="1">
        <v>89</v>
      </c>
      <c r="L1476" s="1">
        <v>1</v>
      </c>
      <c r="M1476" s="1">
        <v>9</v>
      </c>
      <c r="N1476" s="1">
        <v>7</v>
      </c>
      <c r="O1476" s="1">
        <v>13</v>
      </c>
      <c r="P1476" s="1">
        <v>4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32</v>
      </c>
      <c r="Y1476" s="1">
        <v>2691</v>
      </c>
      <c r="Z1476" s="1">
        <v>0</v>
      </c>
      <c r="AA1476" s="1">
        <v>1</v>
      </c>
      <c r="AB1476" s="1">
        <v>0</v>
      </c>
      <c r="AC1476" s="1">
        <v>0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1188</v>
      </c>
      <c r="AJ1476" s="2">
        <v>42158</v>
      </c>
      <c r="AL1476" t="str">
        <f t="shared" si="24"/>
        <v>1277,0,0,48,758,12,385,33,89,89,1,9,7,13,4,0,0,0,0,0,0,0,32,2691,0,1,0,0,0,0,1,0,0,1188,42158</v>
      </c>
    </row>
    <row r="1477" spans="1:38" x14ac:dyDescent="0.25">
      <c r="A1477" s="1">
        <v>53253</v>
      </c>
      <c r="B1477" s="1">
        <v>311</v>
      </c>
      <c r="C1477" s="1">
        <v>1</v>
      </c>
      <c r="D1477" s="1">
        <v>1</v>
      </c>
      <c r="E1477" s="1">
        <v>61</v>
      </c>
      <c r="F1477" s="1">
        <v>216</v>
      </c>
      <c r="G1477" s="1">
        <v>9</v>
      </c>
      <c r="H1477" s="1">
        <v>57</v>
      </c>
      <c r="I1477" s="1">
        <v>20</v>
      </c>
      <c r="J1477" s="1">
        <v>9</v>
      </c>
      <c r="K1477" s="1">
        <v>125</v>
      </c>
      <c r="L1477" s="1">
        <v>7</v>
      </c>
      <c r="M1477" s="1">
        <v>4</v>
      </c>
      <c r="N1477" s="1">
        <v>3</v>
      </c>
      <c r="O1477" s="1">
        <v>5</v>
      </c>
      <c r="P1477" s="1">
        <v>5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45</v>
      </c>
      <c r="Y1477" s="1">
        <v>2662</v>
      </c>
      <c r="Z1477" s="1">
        <v>0</v>
      </c>
      <c r="AA1477" s="1">
        <v>0</v>
      </c>
      <c r="AB1477" s="1">
        <v>0</v>
      </c>
      <c r="AC1477" s="1">
        <v>1</v>
      </c>
      <c r="AD1477" s="1">
        <v>0</v>
      </c>
      <c r="AE1477" s="1">
        <v>0</v>
      </c>
      <c r="AF1477" s="1">
        <v>0</v>
      </c>
      <c r="AG1477" s="1">
        <v>1</v>
      </c>
      <c r="AH1477" s="1">
        <v>0</v>
      </c>
      <c r="AI1477" s="1">
        <v>186</v>
      </c>
      <c r="AJ1477" s="2">
        <v>42187</v>
      </c>
      <c r="AL1477" t="str">
        <f t="shared" si="24"/>
        <v>311,1,1,61,216,9,57,20,9,125,7,4,3,5,5,0,0,0,0,0,0,0,45,2662,0,0,0,1,0,0,0,1,0,186,42187</v>
      </c>
    </row>
    <row r="1478" spans="1:38" x14ac:dyDescent="0.25">
      <c r="A1478" s="1">
        <v>31163</v>
      </c>
      <c r="B1478" s="1">
        <v>28</v>
      </c>
      <c r="C1478" s="1">
        <v>1</v>
      </c>
      <c r="D1478" s="1">
        <v>0</v>
      </c>
      <c r="E1478" s="1">
        <v>54</v>
      </c>
      <c r="F1478" s="1">
        <v>2</v>
      </c>
      <c r="G1478" s="1">
        <v>3</v>
      </c>
      <c r="H1478" s="1">
        <v>10</v>
      </c>
      <c r="I1478" s="1">
        <v>11</v>
      </c>
      <c r="J1478" s="1">
        <v>2</v>
      </c>
      <c r="K1478" s="1">
        <v>10</v>
      </c>
      <c r="L1478" s="1">
        <v>1</v>
      </c>
      <c r="M1478" s="1">
        <v>1</v>
      </c>
      <c r="N1478" s="1">
        <v>0</v>
      </c>
      <c r="O1478" s="1">
        <v>3</v>
      </c>
      <c r="P1478" s="1">
        <v>6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47</v>
      </c>
      <c r="Y1478" s="1">
        <v>2295</v>
      </c>
      <c r="Z1478" s="1">
        <v>1</v>
      </c>
      <c r="AA1478" s="1">
        <v>0</v>
      </c>
      <c r="AB1478" s="1">
        <v>0</v>
      </c>
      <c r="AC1478" s="1">
        <v>0</v>
      </c>
      <c r="AD1478" s="1">
        <v>0</v>
      </c>
      <c r="AE1478" s="1">
        <v>1</v>
      </c>
      <c r="AF1478" s="1">
        <v>0</v>
      </c>
      <c r="AG1478" s="1">
        <v>0</v>
      </c>
      <c r="AH1478" s="1">
        <v>0</v>
      </c>
      <c r="AI1478" s="1">
        <v>18</v>
      </c>
      <c r="AJ1478" s="2">
        <v>42554</v>
      </c>
      <c r="AL1478" t="str">
        <f t="shared" si="24"/>
        <v>28,1,0,54,2,3,10,11,2,10,1,1,0,3,6,0,0,0,0,0,0,0,47,2295,1,0,0,0,0,1,0,0,0,18,42554</v>
      </c>
    </row>
    <row r="1479" spans="1:38" x14ac:dyDescent="0.25">
      <c r="A1479" s="1">
        <v>55521</v>
      </c>
      <c r="B1479" s="1">
        <v>442</v>
      </c>
      <c r="C1479" s="1">
        <v>1</v>
      </c>
      <c r="D1479" s="1">
        <v>2</v>
      </c>
      <c r="E1479" s="1">
        <v>11</v>
      </c>
      <c r="F1479" s="1">
        <v>416</v>
      </c>
      <c r="G1479" s="1">
        <v>0</v>
      </c>
      <c r="H1479" s="1">
        <v>26</v>
      </c>
      <c r="I1479" s="1">
        <v>0</v>
      </c>
      <c r="J1479" s="1">
        <v>0</v>
      </c>
      <c r="K1479" s="1">
        <v>4</v>
      </c>
      <c r="L1479" s="1">
        <v>9</v>
      </c>
      <c r="M1479" s="1">
        <v>6</v>
      </c>
      <c r="N1479" s="1">
        <v>3</v>
      </c>
      <c r="O1479" s="1">
        <v>6</v>
      </c>
      <c r="P1479" s="1">
        <v>7</v>
      </c>
      <c r="Q1479" s="1">
        <v>0</v>
      </c>
      <c r="R1479" s="1">
        <v>0</v>
      </c>
      <c r="S1479" s="1">
        <v>0</v>
      </c>
      <c r="T1479" s="1">
        <v>1</v>
      </c>
      <c r="U1479" s="1">
        <v>0</v>
      </c>
      <c r="V1479" s="1">
        <v>0</v>
      </c>
      <c r="W1479" s="1">
        <v>1</v>
      </c>
      <c r="X1479" s="1">
        <v>65</v>
      </c>
      <c r="Y1479" s="1">
        <v>2409</v>
      </c>
      <c r="Z1479" s="1">
        <v>0</v>
      </c>
      <c r="AA1479" s="1">
        <v>0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1</v>
      </c>
      <c r="AI1479" s="1">
        <v>438</v>
      </c>
      <c r="AJ1479" s="2">
        <v>42440</v>
      </c>
      <c r="AL1479" t="str">
        <f t="shared" si="24"/>
        <v>442,1,2,11,416,0,26,0,0,4,9,6,3,6,7,0,0,0,1,0,0,1,65,2409,0,0,1,0,0,0,0,0,1,438,42440</v>
      </c>
    </row>
    <row r="1480" spans="1:38" x14ac:dyDescent="0.25">
      <c r="A1480" s="1">
        <v>54108</v>
      </c>
      <c r="B1480" s="1">
        <v>650</v>
      </c>
      <c r="C1480" s="1">
        <v>1</v>
      </c>
      <c r="D1480" s="1">
        <v>1</v>
      </c>
      <c r="E1480" s="1">
        <v>74</v>
      </c>
      <c r="F1480" s="1">
        <v>539</v>
      </c>
      <c r="G1480" s="1">
        <v>6</v>
      </c>
      <c r="H1480" s="1">
        <v>91</v>
      </c>
      <c r="I1480" s="1">
        <v>8</v>
      </c>
      <c r="J1480" s="1">
        <v>6</v>
      </c>
      <c r="K1480" s="1">
        <v>97</v>
      </c>
      <c r="L1480" s="1">
        <v>13</v>
      </c>
      <c r="M1480" s="1">
        <v>8</v>
      </c>
      <c r="N1480" s="1">
        <v>2</v>
      </c>
      <c r="O1480" s="1">
        <v>9</v>
      </c>
      <c r="P1480" s="1">
        <v>8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47</v>
      </c>
      <c r="Y1480" s="1">
        <v>2760</v>
      </c>
      <c r="Z1480" s="1">
        <v>0</v>
      </c>
      <c r="AA1480" s="1">
        <v>1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1</v>
      </c>
      <c r="AH1480" s="1">
        <v>0</v>
      </c>
      <c r="AI1480" s="1">
        <v>553</v>
      </c>
      <c r="AJ1480" s="2">
        <v>42089</v>
      </c>
      <c r="AL1480" t="str">
        <f t="shared" si="24"/>
        <v>650,1,1,74,539,6,91,8,6,97,13,8,2,9,8,0,0,0,0,0,0,0,47,2760,0,1,0,0,0,0,0,1,0,553,42089</v>
      </c>
    </row>
    <row r="1481" spans="1:38" x14ac:dyDescent="0.25">
      <c r="A1481" s="1">
        <v>84460</v>
      </c>
      <c r="B1481" s="1">
        <v>442</v>
      </c>
      <c r="C1481" s="1">
        <v>0</v>
      </c>
      <c r="D1481" s="1">
        <v>0</v>
      </c>
      <c r="E1481" s="1">
        <v>80</v>
      </c>
      <c r="F1481" s="1">
        <v>152</v>
      </c>
      <c r="G1481" s="1">
        <v>27</v>
      </c>
      <c r="H1481" s="1">
        <v>103</v>
      </c>
      <c r="I1481" s="1">
        <v>106</v>
      </c>
      <c r="J1481" s="1">
        <v>54</v>
      </c>
      <c r="K1481" s="1">
        <v>81</v>
      </c>
      <c r="L1481" s="1">
        <v>0</v>
      </c>
      <c r="M1481" s="1">
        <v>9</v>
      </c>
      <c r="N1481" s="1">
        <v>9</v>
      </c>
      <c r="O1481" s="1">
        <v>4</v>
      </c>
      <c r="P1481" s="1">
        <v>5</v>
      </c>
      <c r="Q1481" s="1">
        <v>1</v>
      </c>
      <c r="R1481" s="1">
        <v>1</v>
      </c>
      <c r="S1481" s="1">
        <v>0</v>
      </c>
      <c r="T1481" s="1">
        <v>1</v>
      </c>
      <c r="U1481" s="1">
        <v>1</v>
      </c>
      <c r="V1481" s="1">
        <v>0</v>
      </c>
      <c r="W1481" s="1">
        <v>1</v>
      </c>
      <c r="X1481" s="1">
        <v>62</v>
      </c>
      <c r="Y1481" s="1">
        <v>2700</v>
      </c>
      <c r="Z1481" s="1">
        <v>0</v>
      </c>
      <c r="AA1481" s="1">
        <v>0</v>
      </c>
      <c r="AB1481" s="1">
        <v>0</v>
      </c>
      <c r="AC1481" s="1">
        <v>1</v>
      </c>
      <c r="AD1481" s="1">
        <v>0</v>
      </c>
      <c r="AE1481" s="1">
        <v>0</v>
      </c>
      <c r="AF1481" s="1">
        <v>0</v>
      </c>
      <c r="AG1481" s="1">
        <v>0</v>
      </c>
      <c r="AH1481" s="1">
        <v>1</v>
      </c>
      <c r="AI1481" s="1">
        <v>361</v>
      </c>
      <c r="AJ1481" s="2">
        <v>42149</v>
      </c>
      <c r="AL1481" t="str">
        <f t="shared" si="24"/>
        <v>442,0,0,80,152,27,103,106,54,81,0,9,9,4,5,1,1,0,1,1,0,1,62,2700,0,0,0,1,0,0,0,0,1,361,42149</v>
      </c>
    </row>
    <row r="1482" spans="1:38" x14ac:dyDescent="0.25">
      <c r="A1482" s="1">
        <v>63206</v>
      </c>
      <c r="B1482" s="1">
        <v>902</v>
      </c>
      <c r="C1482" s="1">
        <v>0</v>
      </c>
      <c r="D1482" s="1">
        <v>0</v>
      </c>
      <c r="E1482" s="1">
        <v>65</v>
      </c>
      <c r="F1482" s="1">
        <v>750</v>
      </c>
      <c r="G1482" s="1">
        <v>8</v>
      </c>
      <c r="H1482" s="1">
        <v>125</v>
      </c>
      <c r="I1482" s="1">
        <v>11</v>
      </c>
      <c r="J1482" s="1">
        <v>8</v>
      </c>
      <c r="K1482" s="1">
        <v>26</v>
      </c>
      <c r="L1482" s="1">
        <v>1</v>
      </c>
      <c r="M1482" s="1">
        <v>4</v>
      </c>
      <c r="N1482" s="1">
        <v>3</v>
      </c>
      <c r="O1482" s="1">
        <v>6</v>
      </c>
      <c r="P1482" s="1">
        <v>2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  <c r="V1482" s="1">
        <v>0</v>
      </c>
      <c r="W1482" s="1">
        <v>0</v>
      </c>
      <c r="X1482" s="1">
        <v>46</v>
      </c>
      <c r="Y1482" s="1">
        <v>2260</v>
      </c>
      <c r="Z1482" s="1">
        <v>0</v>
      </c>
      <c r="AA1482" s="1">
        <v>1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  <c r="AI1482" s="1">
        <v>876</v>
      </c>
      <c r="AJ1482" s="2">
        <v>42589</v>
      </c>
      <c r="AL1482" t="str">
        <f t="shared" si="24"/>
        <v>902,0,0,65,750,8,125,11,8,26,1,4,3,6,2,0,0,0,0,1,0,0,46,2260,0,1,0,0,0,0,0,1,0,876,42589</v>
      </c>
    </row>
    <row r="1483" spans="1:38" x14ac:dyDescent="0.25">
      <c r="A1483" s="1">
        <v>57136</v>
      </c>
      <c r="B1483" s="1">
        <v>550</v>
      </c>
      <c r="C1483" s="1">
        <v>1</v>
      </c>
      <c r="D1483" s="1">
        <v>1</v>
      </c>
      <c r="E1483" s="1">
        <v>48</v>
      </c>
      <c r="F1483" s="1">
        <v>306</v>
      </c>
      <c r="G1483" s="1">
        <v>5</v>
      </c>
      <c r="H1483" s="1">
        <v>109</v>
      </c>
      <c r="I1483" s="1">
        <v>21</v>
      </c>
      <c r="J1483" s="1">
        <v>109</v>
      </c>
      <c r="K1483" s="1">
        <v>92</v>
      </c>
      <c r="L1483" s="1">
        <v>9</v>
      </c>
      <c r="M1483" s="1">
        <v>5</v>
      </c>
      <c r="N1483" s="1">
        <v>2</v>
      </c>
      <c r="O1483" s="1">
        <v>10</v>
      </c>
      <c r="P1483" s="1">
        <v>6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48</v>
      </c>
      <c r="Y1483" s="1">
        <v>2514</v>
      </c>
      <c r="Z1483" s="1">
        <v>0</v>
      </c>
      <c r="AA1483" s="1">
        <v>1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>
        <v>458</v>
      </c>
      <c r="AJ1483" s="2">
        <v>42335</v>
      </c>
      <c r="AL1483" t="str">
        <f t="shared" si="24"/>
        <v>550,1,1,48,306,5,109,21,109,92,9,5,2,10,6,0,0,0,0,0,0,0,48,2514,0,1,0,0,0,0,0,1,0,458,42335</v>
      </c>
    </row>
    <row r="1484" spans="1:38" x14ac:dyDescent="0.25">
      <c r="A1484" s="1">
        <v>46772</v>
      </c>
      <c r="B1484" s="1">
        <v>991</v>
      </c>
      <c r="C1484" s="1">
        <v>0</v>
      </c>
      <c r="D1484" s="1">
        <v>1</v>
      </c>
      <c r="E1484" s="1">
        <v>88</v>
      </c>
      <c r="F1484" s="1">
        <v>350</v>
      </c>
      <c r="G1484" s="1">
        <v>104</v>
      </c>
      <c r="H1484" s="1">
        <v>189</v>
      </c>
      <c r="I1484" s="1">
        <v>197</v>
      </c>
      <c r="J1484" s="1">
        <v>151</v>
      </c>
      <c r="K1484" s="1">
        <v>57</v>
      </c>
      <c r="L1484" s="1">
        <v>6</v>
      </c>
      <c r="M1484" s="1">
        <v>11</v>
      </c>
      <c r="N1484" s="1">
        <v>8</v>
      </c>
      <c r="O1484" s="1">
        <v>5</v>
      </c>
      <c r="P1484" s="1">
        <v>8</v>
      </c>
      <c r="Q1484" s="1">
        <v>0</v>
      </c>
      <c r="R1484" s="1">
        <v>0</v>
      </c>
      <c r="S1484" s="1">
        <v>1</v>
      </c>
      <c r="T1484" s="1">
        <v>0</v>
      </c>
      <c r="U1484" s="1">
        <v>0</v>
      </c>
      <c r="V1484" s="1">
        <v>0</v>
      </c>
      <c r="W1484" s="1">
        <v>0</v>
      </c>
      <c r="X1484" s="1">
        <v>45</v>
      </c>
      <c r="Y1484" s="1">
        <v>2758</v>
      </c>
      <c r="Z1484" s="1">
        <v>0</v>
      </c>
      <c r="AA1484" s="1">
        <v>0</v>
      </c>
      <c r="AB1484" s="1">
        <v>0</v>
      </c>
      <c r="AC1484" s="1">
        <v>1</v>
      </c>
      <c r="AD1484" s="1">
        <v>0</v>
      </c>
      <c r="AE1484" s="1">
        <v>1</v>
      </c>
      <c r="AF1484" s="1">
        <v>0</v>
      </c>
      <c r="AG1484" s="1">
        <v>0</v>
      </c>
      <c r="AH1484" s="1">
        <v>0</v>
      </c>
      <c r="AI1484" s="1">
        <v>934</v>
      </c>
      <c r="AJ1484" s="2">
        <v>42091</v>
      </c>
      <c r="AL1484" t="str">
        <f t="shared" si="24"/>
        <v>991,0,1,88,350,104,189,197,151,57,6,11,8,5,8,0,0,1,0,0,0,0,45,2758,0,0,0,1,0,1,0,0,0,934,42091</v>
      </c>
    </row>
    <row r="1485" spans="1:38" x14ac:dyDescent="0.25">
      <c r="A1485" s="1">
        <v>78931</v>
      </c>
      <c r="B1485" s="1">
        <v>908</v>
      </c>
      <c r="C1485" s="1">
        <v>0</v>
      </c>
      <c r="D1485" s="1">
        <v>0</v>
      </c>
      <c r="E1485" s="1">
        <v>19</v>
      </c>
      <c r="F1485" s="1">
        <v>331</v>
      </c>
      <c r="G1485" s="1">
        <v>197</v>
      </c>
      <c r="H1485" s="1">
        <v>170</v>
      </c>
      <c r="I1485" s="1">
        <v>58</v>
      </c>
      <c r="J1485" s="1">
        <v>152</v>
      </c>
      <c r="K1485" s="1">
        <v>35</v>
      </c>
      <c r="L1485" s="1">
        <v>1</v>
      </c>
      <c r="M1485" s="1">
        <v>2</v>
      </c>
      <c r="N1485" s="1">
        <v>8</v>
      </c>
      <c r="O1485" s="1">
        <v>13</v>
      </c>
      <c r="P1485" s="1">
        <v>1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49</v>
      </c>
      <c r="Y1485" s="1">
        <v>2406</v>
      </c>
      <c r="Z1485" s="1">
        <v>0</v>
      </c>
      <c r="AA1485" s="1">
        <v>1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1</v>
      </c>
      <c r="AI1485" s="1">
        <v>873</v>
      </c>
      <c r="AJ1485" s="2">
        <v>42443</v>
      </c>
      <c r="AL1485" t="str">
        <f t="shared" si="24"/>
        <v>908,0,0,19,331,197,170,58,152,35,1,2,8,13,1,0,0,0,0,0,0,0,49,2406,0,1,0,0,0,0,0,0,1,873,42443</v>
      </c>
    </row>
    <row r="1486" spans="1:38" x14ac:dyDescent="0.25">
      <c r="A1486" s="1">
        <v>53977</v>
      </c>
      <c r="B1486" s="1">
        <v>825</v>
      </c>
      <c r="C1486" s="1">
        <v>0</v>
      </c>
      <c r="D1486" s="1">
        <v>1</v>
      </c>
      <c r="E1486" s="1">
        <v>21</v>
      </c>
      <c r="F1486" s="1">
        <v>620</v>
      </c>
      <c r="G1486" s="1">
        <v>16</v>
      </c>
      <c r="H1486" s="1">
        <v>165</v>
      </c>
      <c r="I1486" s="1">
        <v>0</v>
      </c>
      <c r="J1486" s="1">
        <v>24</v>
      </c>
      <c r="K1486" s="1">
        <v>82</v>
      </c>
      <c r="L1486" s="1">
        <v>5</v>
      </c>
      <c r="M1486" s="1">
        <v>5</v>
      </c>
      <c r="N1486" s="1">
        <v>5</v>
      </c>
      <c r="O1486" s="1">
        <v>12</v>
      </c>
      <c r="P1486" s="1">
        <v>5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62</v>
      </c>
      <c r="Y1486" s="1">
        <v>2545</v>
      </c>
      <c r="Z1486" s="1">
        <v>0</v>
      </c>
      <c r="AA1486" s="1">
        <v>0</v>
      </c>
      <c r="AB1486" s="1">
        <v>0</v>
      </c>
      <c r="AC1486" s="1">
        <v>1</v>
      </c>
      <c r="AD1486" s="1">
        <v>0</v>
      </c>
      <c r="AE1486" s="1">
        <v>0</v>
      </c>
      <c r="AF1486" s="1">
        <v>1</v>
      </c>
      <c r="AG1486" s="1">
        <v>0</v>
      </c>
      <c r="AH1486" s="1">
        <v>0</v>
      </c>
      <c r="AI1486" s="1">
        <v>743</v>
      </c>
      <c r="AJ1486" s="2">
        <v>42304</v>
      </c>
      <c r="AL1486" t="str">
        <f t="shared" si="24"/>
        <v>825,0,1,21,620,16,165,0,24,82,5,5,5,12,5,0,0,0,0,0,0,0,62,2545,0,0,0,1,0,0,1,0,0,743,42304</v>
      </c>
    </row>
    <row r="1487" spans="1:38" x14ac:dyDescent="0.25">
      <c r="A1487" s="1">
        <v>84219</v>
      </c>
      <c r="B1487" s="1">
        <v>1153</v>
      </c>
      <c r="C1487" s="1">
        <v>0</v>
      </c>
      <c r="D1487" s="1">
        <v>0</v>
      </c>
      <c r="E1487" s="1">
        <v>27</v>
      </c>
      <c r="F1487" s="1">
        <v>434</v>
      </c>
      <c r="G1487" s="1">
        <v>137</v>
      </c>
      <c r="H1487" s="1">
        <v>400</v>
      </c>
      <c r="I1487" s="1">
        <v>45</v>
      </c>
      <c r="J1487" s="1">
        <v>137</v>
      </c>
      <c r="K1487" s="1">
        <v>45</v>
      </c>
      <c r="L1487" s="1">
        <v>1</v>
      </c>
      <c r="M1487" s="1">
        <v>3</v>
      </c>
      <c r="N1487" s="1">
        <v>4</v>
      </c>
      <c r="O1487" s="1">
        <v>10</v>
      </c>
      <c r="P1487" s="1">
        <v>1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32</v>
      </c>
      <c r="Y1487" s="1">
        <v>2306</v>
      </c>
      <c r="Z1487" s="1">
        <v>0</v>
      </c>
      <c r="AA1487" s="1">
        <v>1</v>
      </c>
      <c r="AB1487" s="1">
        <v>0</v>
      </c>
      <c r="AC1487" s="1">
        <v>0</v>
      </c>
      <c r="AD1487" s="1">
        <v>0</v>
      </c>
      <c r="AE1487" s="1">
        <v>0</v>
      </c>
      <c r="AF1487" s="1">
        <v>1</v>
      </c>
      <c r="AG1487" s="1">
        <v>0</v>
      </c>
      <c r="AH1487" s="1">
        <v>0</v>
      </c>
      <c r="AI1487" s="1">
        <v>1108</v>
      </c>
      <c r="AJ1487" s="2">
        <v>42543</v>
      </c>
      <c r="AL1487" t="str">
        <f t="shared" si="24"/>
        <v>1153,0,0,27,434,137,400,45,137,45,1,3,4,10,1,0,0,0,0,0,0,0,32,2306,0,1,0,0,0,0,1,0,0,1108,42543</v>
      </c>
    </row>
    <row r="1488" spans="1:38" x14ac:dyDescent="0.25">
      <c r="A1488" s="1">
        <v>46098</v>
      </c>
      <c r="B1488" s="1">
        <v>84</v>
      </c>
      <c r="C1488" s="1">
        <v>1</v>
      </c>
      <c r="D1488" s="1">
        <v>1</v>
      </c>
      <c r="E1488" s="1">
        <v>86</v>
      </c>
      <c r="F1488" s="1">
        <v>57</v>
      </c>
      <c r="G1488" s="1">
        <v>0</v>
      </c>
      <c r="H1488" s="1">
        <v>27</v>
      </c>
      <c r="I1488" s="1">
        <v>0</v>
      </c>
      <c r="J1488" s="1">
        <v>0</v>
      </c>
      <c r="K1488" s="1">
        <v>36</v>
      </c>
      <c r="L1488" s="1">
        <v>4</v>
      </c>
      <c r="M1488" s="1">
        <v>3</v>
      </c>
      <c r="N1488" s="1">
        <v>2</v>
      </c>
      <c r="O1488" s="1">
        <v>2</v>
      </c>
      <c r="P1488" s="1">
        <v>8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45</v>
      </c>
      <c r="Y1488" s="1">
        <v>2839</v>
      </c>
      <c r="Z1488" s="1">
        <v>0</v>
      </c>
      <c r="AA1488" s="1">
        <v>0</v>
      </c>
      <c r="AB1488" s="1">
        <v>1</v>
      </c>
      <c r="AC1488" s="1">
        <v>0</v>
      </c>
      <c r="AD1488" s="1">
        <v>0</v>
      </c>
      <c r="AE1488" s="1">
        <v>0</v>
      </c>
      <c r="AF1488" s="1">
        <v>0</v>
      </c>
      <c r="AG1488" s="1">
        <v>1</v>
      </c>
      <c r="AH1488" s="1">
        <v>0</v>
      </c>
      <c r="AI1488" s="1">
        <v>48</v>
      </c>
      <c r="AJ1488" s="2">
        <v>42010</v>
      </c>
      <c r="AL1488" t="str">
        <f t="shared" si="24"/>
        <v>84,1,1,86,57,0,27,0,0,36,4,3,2,2,8,0,0,0,0,0,0,0,45,2839,0,0,1,0,0,0,0,1,0,48,42010</v>
      </c>
    </row>
    <row r="1489" spans="1:38" x14ac:dyDescent="0.25">
      <c r="A1489" s="1">
        <v>73538</v>
      </c>
      <c r="B1489" s="1">
        <v>1551</v>
      </c>
      <c r="C1489" s="1">
        <v>0</v>
      </c>
      <c r="D1489" s="1">
        <v>1</v>
      </c>
      <c r="E1489" s="1">
        <v>92</v>
      </c>
      <c r="F1489" s="1">
        <v>811</v>
      </c>
      <c r="G1489" s="1">
        <v>76</v>
      </c>
      <c r="H1489" s="1">
        <v>428</v>
      </c>
      <c r="I1489" s="1">
        <v>99</v>
      </c>
      <c r="J1489" s="1">
        <v>137</v>
      </c>
      <c r="K1489" s="1">
        <v>107</v>
      </c>
      <c r="L1489" s="1">
        <v>3</v>
      </c>
      <c r="M1489" s="1">
        <v>10</v>
      </c>
      <c r="N1489" s="1">
        <v>4</v>
      </c>
      <c r="O1489" s="1">
        <v>9</v>
      </c>
      <c r="P1489" s="1">
        <v>7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55</v>
      </c>
      <c r="Y1489" s="1">
        <v>2740</v>
      </c>
      <c r="Z1489" s="1">
        <v>0</v>
      </c>
      <c r="AA1489" s="1">
        <v>1</v>
      </c>
      <c r="AB1489" s="1">
        <v>0</v>
      </c>
      <c r="AC1489" s="1">
        <v>0</v>
      </c>
      <c r="AD1489" s="1">
        <v>0</v>
      </c>
      <c r="AE1489" s="1">
        <v>0</v>
      </c>
      <c r="AF1489" s="1">
        <v>1</v>
      </c>
      <c r="AG1489" s="1">
        <v>0</v>
      </c>
      <c r="AH1489" s="1">
        <v>0</v>
      </c>
      <c r="AI1489" s="1">
        <v>1444</v>
      </c>
      <c r="AJ1489" s="2">
        <v>42109</v>
      </c>
      <c r="AL1489" t="str">
        <f t="shared" si="24"/>
        <v>1551,0,1,92,811,76,428,99,137,107,3,10,4,9,7,0,0,0,0,0,0,0,55,2740,0,1,0,0,0,0,1,0,0,1444,42109</v>
      </c>
    </row>
    <row r="1490" spans="1:38" x14ac:dyDescent="0.25">
      <c r="A1490" s="1">
        <v>79529</v>
      </c>
      <c r="B1490" s="1">
        <v>1441</v>
      </c>
      <c r="C1490" s="1">
        <v>0</v>
      </c>
      <c r="D1490" s="1">
        <v>0</v>
      </c>
      <c r="E1490" s="1">
        <v>1</v>
      </c>
      <c r="F1490" s="1">
        <v>423</v>
      </c>
      <c r="G1490" s="1">
        <v>42</v>
      </c>
      <c r="H1490" s="1">
        <v>706</v>
      </c>
      <c r="I1490" s="1">
        <v>73</v>
      </c>
      <c r="J1490" s="1">
        <v>197</v>
      </c>
      <c r="K1490" s="1">
        <v>197</v>
      </c>
      <c r="L1490" s="1">
        <v>1</v>
      </c>
      <c r="M1490" s="1">
        <v>4</v>
      </c>
      <c r="N1490" s="1">
        <v>8</v>
      </c>
      <c r="O1490" s="1">
        <v>9</v>
      </c>
      <c r="P1490" s="1">
        <v>2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34</v>
      </c>
      <c r="Y1490" s="1">
        <v>2222</v>
      </c>
      <c r="Z1490" s="1">
        <v>0</v>
      </c>
      <c r="AA1490" s="1">
        <v>1</v>
      </c>
      <c r="AB1490" s="1">
        <v>0</v>
      </c>
      <c r="AC1490" s="1">
        <v>0</v>
      </c>
      <c r="AD1490" s="1">
        <v>0</v>
      </c>
      <c r="AE1490" s="1">
        <v>0</v>
      </c>
      <c r="AF1490" s="1">
        <v>1</v>
      </c>
      <c r="AG1490" s="1">
        <v>0</v>
      </c>
      <c r="AH1490" s="1">
        <v>0</v>
      </c>
      <c r="AI1490" s="1">
        <v>1244</v>
      </c>
      <c r="AJ1490" s="2">
        <v>42627</v>
      </c>
      <c r="AL1490" t="str">
        <f t="shared" si="24"/>
        <v>1441,0,0,1,423,42,706,73,197,197,1,4,8,9,2,0,0,0,0,0,0,0,34,2222,0,1,0,0,0,0,1,0,0,1244,42627</v>
      </c>
    </row>
    <row r="1491" spans="1:38" x14ac:dyDescent="0.25">
      <c r="A1491" s="1">
        <v>51569</v>
      </c>
      <c r="B1491" s="1">
        <v>433</v>
      </c>
      <c r="C1491" s="1">
        <v>0</v>
      </c>
      <c r="D1491" s="1">
        <v>1</v>
      </c>
      <c r="E1491" s="1">
        <v>39</v>
      </c>
      <c r="F1491" s="1">
        <v>380</v>
      </c>
      <c r="G1491" s="1">
        <v>0</v>
      </c>
      <c r="H1491" s="1">
        <v>47</v>
      </c>
      <c r="I1491" s="1">
        <v>6</v>
      </c>
      <c r="J1491" s="1">
        <v>0</v>
      </c>
      <c r="K1491" s="1">
        <v>34</v>
      </c>
      <c r="L1491" s="1">
        <v>4</v>
      </c>
      <c r="M1491" s="1">
        <v>7</v>
      </c>
      <c r="N1491" s="1">
        <v>1</v>
      </c>
      <c r="O1491" s="1">
        <v>7</v>
      </c>
      <c r="P1491" s="1">
        <v>8</v>
      </c>
      <c r="Q1491" s="1">
        <v>0</v>
      </c>
      <c r="R1491" s="1">
        <v>0</v>
      </c>
      <c r="S1491" s="1">
        <v>0</v>
      </c>
      <c r="T1491" s="1">
        <v>1</v>
      </c>
      <c r="U1491" s="1">
        <v>0</v>
      </c>
      <c r="V1491" s="1">
        <v>0</v>
      </c>
      <c r="W1491" s="1">
        <v>1</v>
      </c>
      <c r="X1491" s="1">
        <v>71</v>
      </c>
      <c r="Y1491" s="1">
        <v>2661</v>
      </c>
      <c r="Z1491" s="1">
        <v>0</v>
      </c>
      <c r="AA1491" s="1">
        <v>0</v>
      </c>
      <c r="AB1491" s="1">
        <v>0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1</v>
      </c>
      <c r="AI1491" s="1">
        <v>399</v>
      </c>
      <c r="AJ1491" s="2">
        <v>42188</v>
      </c>
      <c r="AL1491" t="str">
        <f t="shared" si="24"/>
        <v>433,0,1,39,380,0,47,6,0,34,4,7,1,7,8,0,0,0,1,0,0,1,71,2661,0,0,0,0,1,0,0,0,1,399,42188</v>
      </c>
    </row>
    <row r="1492" spans="1:38" x14ac:dyDescent="0.25">
      <c r="A1492" s="1">
        <v>51766</v>
      </c>
      <c r="B1492" s="1">
        <v>224</v>
      </c>
      <c r="C1492" s="1">
        <v>1</v>
      </c>
      <c r="D1492" s="1">
        <v>0</v>
      </c>
      <c r="E1492" s="1">
        <v>74</v>
      </c>
      <c r="F1492" s="1">
        <v>60</v>
      </c>
      <c r="G1492" s="1">
        <v>51</v>
      </c>
      <c r="H1492" s="1">
        <v>87</v>
      </c>
      <c r="I1492" s="1">
        <v>6</v>
      </c>
      <c r="J1492" s="1">
        <v>20</v>
      </c>
      <c r="K1492" s="1">
        <v>51</v>
      </c>
      <c r="L1492" s="1">
        <v>2</v>
      </c>
      <c r="M1492" s="1">
        <v>4</v>
      </c>
      <c r="N1492" s="1">
        <v>2</v>
      </c>
      <c r="O1492" s="1">
        <v>4</v>
      </c>
      <c r="P1492" s="1">
        <v>5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40</v>
      </c>
      <c r="Y1492" s="1">
        <v>2269</v>
      </c>
      <c r="Z1492" s="1">
        <v>0</v>
      </c>
      <c r="AA1492" s="1">
        <v>0</v>
      </c>
      <c r="AB1492" s="1">
        <v>1</v>
      </c>
      <c r="AC1492" s="1">
        <v>0</v>
      </c>
      <c r="AD1492" s="1">
        <v>0</v>
      </c>
      <c r="AE1492" s="1">
        <v>0</v>
      </c>
      <c r="AF1492" s="1">
        <v>1</v>
      </c>
      <c r="AG1492" s="1">
        <v>0</v>
      </c>
      <c r="AH1492" s="1">
        <v>0</v>
      </c>
      <c r="AI1492" s="1">
        <v>173</v>
      </c>
      <c r="AJ1492" s="2">
        <v>42580</v>
      </c>
      <c r="AL1492" t="str">
        <f t="shared" si="24"/>
        <v>224,1,0,74,60,51,87,6,20,51,2,4,2,4,5,0,0,0,0,0,0,0,40,2269,0,0,1,0,0,0,1,0,0,173,42580</v>
      </c>
    </row>
    <row r="1493" spans="1:38" x14ac:dyDescent="0.25">
      <c r="A1493" s="1">
        <v>55759</v>
      </c>
      <c r="B1493" s="1">
        <v>777</v>
      </c>
      <c r="C1493" s="1">
        <v>0</v>
      </c>
      <c r="D1493" s="1">
        <v>1</v>
      </c>
      <c r="E1493" s="1">
        <v>84</v>
      </c>
      <c r="F1493" s="1">
        <v>675</v>
      </c>
      <c r="G1493" s="1">
        <v>0</v>
      </c>
      <c r="H1493" s="1">
        <v>85</v>
      </c>
      <c r="I1493" s="1">
        <v>10</v>
      </c>
      <c r="J1493" s="1">
        <v>7</v>
      </c>
      <c r="K1493" s="1">
        <v>77</v>
      </c>
      <c r="L1493" s="1">
        <v>5</v>
      </c>
      <c r="M1493" s="1">
        <v>10</v>
      </c>
      <c r="N1493" s="1">
        <v>3</v>
      </c>
      <c r="O1493" s="1">
        <v>8</v>
      </c>
      <c r="P1493" s="1">
        <v>8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58</v>
      </c>
      <c r="Y1493" s="1">
        <v>2737</v>
      </c>
      <c r="Z1493" s="1">
        <v>0</v>
      </c>
      <c r="AA1493" s="1">
        <v>1</v>
      </c>
      <c r="AB1493" s="1">
        <v>0</v>
      </c>
      <c r="AC1493" s="1">
        <v>0</v>
      </c>
      <c r="AD1493" s="1">
        <v>0</v>
      </c>
      <c r="AE1493" s="1">
        <v>0</v>
      </c>
      <c r="AF1493" s="1">
        <v>1</v>
      </c>
      <c r="AG1493" s="1">
        <v>0</v>
      </c>
      <c r="AH1493" s="1">
        <v>0</v>
      </c>
      <c r="AI1493" s="1">
        <v>700</v>
      </c>
      <c r="AJ1493" s="2">
        <v>42112</v>
      </c>
      <c r="AL1493" t="str">
        <f t="shared" si="24"/>
        <v>777,0,1,84,675,0,85,10,7,77,5,10,3,8,8,0,0,0,0,0,0,0,58,2737,0,1,0,0,0,0,1,0,0,700,42112</v>
      </c>
    </row>
    <row r="1494" spans="1:38" x14ac:dyDescent="0.25">
      <c r="A1494" s="1">
        <v>33039</v>
      </c>
      <c r="B1494" s="1">
        <v>66</v>
      </c>
      <c r="C1494" s="1">
        <v>1</v>
      </c>
      <c r="D1494" s="1">
        <v>0</v>
      </c>
      <c r="E1494" s="1">
        <v>4</v>
      </c>
      <c r="F1494" s="1">
        <v>30</v>
      </c>
      <c r="G1494" s="1">
        <v>8</v>
      </c>
      <c r="H1494" s="1">
        <v>12</v>
      </c>
      <c r="I1494" s="1">
        <v>8</v>
      </c>
      <c r="J1494" s="1">
        <v>8</v>
      </c>
      <c r="K1494" s="1">
        <v>12</v>
      </c>
      <c r="L1494" s="1">
        <v>1</v>
      </c>
      <c r="M1494" s="1">
        <v>2</v>
      </c>
      <c r="N1494" s="1">
        <v>0</v>
      </c>
      <c r="O1494" s="1">
        <v>4</v>
      </c>
      <c r="P1494" s="1">
        <v>5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42</v>
      </c>
      <c r="Y1494" s="1">
        <v>2452</v>
      </c>
      <c r="Z1494" s="1">
        <v>0</v>
      </c>
      <c r="AA1494" s="1">
        <v>1</v>
      </c>
      <c r="AB1494" s="1">
        <v>0</v>
      </c>
      <c r="AC1494" s="1">
        <v>0</v>
      </c>
      <c r="AD1494" s="1">
        <v>0</v>
      </c>
      <c r="AE1494" s="1">
        <v>0</v>
      </c>
      <c r="AF1494" s="1">
        <v>1</v>
      </c>
      <c r="AG1494" s="1">
        <v>0</v>
      </c>
      <c r="AH1494" s="1">
        <v>0</v>
      </c>
      <c r="AI1494" s="1">
        <v>54</v>
      </c>
      <c r="AJ1494" s="2">
        <v>42397</v>
      </c>
      <c r="AL1494" t="str">
        <f t="shared" si="24"/>
        <v>66,1,0,4,30,8,12,8,8,12,1,2,0,4,5,0,0,0,0,0,0,0,42,2452,0,1,0,0,0,0,1,0,0,54,42397</v>
      </c>
    </row>
    <row r="1495" spans="1:38" x14ac:dyDescent="0.25">
      <c r="A1495" s="1">
        <v>37787</v>
      </c>
      <c r="B1495" s="1">
        <v>88</v>
      </c>
      <c r="C1495" s="1">
        <v>1</v>
      </c>
      <c r="D1495" s="1">
        <v>0</v>
      </c>
      <c r="E1495" s="1">
        <v>50</v>
      </c>
      <c r="F1495" s="1">
        <v>40</v>
      </c>
      <c r="G1495" s="1">
        <v>1</v>
      </c>
      <c r="H1495" s="1">
        <v>40</v>
      </c>
      <c r="I1495" s="1">
        <v>4</v>
      </c>
      <c r="J1495" s="1">
        <v>3</v>
      </c>
      <c r="K1495" s="1">
        <v>18</v>
      </c>
      <c r="L1495" s="1">
        <v>1</v>
      </c>
      <c r="M1495" s="1">
        <v>3</v>
      </c>
      <c r="N1495" s="1">
        <v>0</v>
      </c>
      <c r="O1495" s="1">
        <v>3</v>
      </c>
      <c r="P1495" s="1">
        <v>8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48</v>
      </c>
      <c r="Y1495" s="1">
        <v>2441</v>
      </c>
      <c r="Z1495" s="1">
        <v>0</v>
      </c>
      <c r="AA1495" s="1">
        <v>1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1</v>
      </c>
      <c r="AH1495" s="1">
        <v>0</v>
      </c>
      <c r="AI1495" s="1">
        <v>70</v>
      </c>
      <c r="AJ1495" s="2">
        <v>42408</v>
      </c>
      <c r="AL1495" t="str">
        <f t="shared" si="24"/>
        <v>88,1,0,50,40,1,40,4,3,18,1,3,0,3,8,0,0,0,0,0,0,0,48,2441,0,1,0,0,0,0,0,1,0,70,42408</v>
      </c>
    </row>
    <row r="1496" spans="1:38" x14ac:dyDescent="0.25">
      <c r="A1496" s="1">
        <v>46374</v>
      </c>
      <c r="B1496" s="1">
        <v>429</v>
      </c>
      <c r="C1496" s="1">
        <v>0</v>
      </c>
      <c r="D1496" s="1">
        <v>1</v>
      </c>
      <c r="E1496" s="1">
        <v>1</v>
      </c>
      <c r="F1496" s="1">
        <v>408</v>
      </c>
      <c r="G1496" s="1">
        <v>0</v>
      </c>
      <c r="H1496" s="1">
        <v>21</v>
      </c>
      <c r="I1496" s="1">
        <v>0</v>
      </c>
      <c r="J1496" s="1">
        <v>0</v>
      </c>
      <c r="K1496" s="1">
        <v>17</v>
      </c>
      <c r="L1496" s="1">
        <v>3</v>
      </c>
      <c r="M1496" s="1">
        <v>7</v>
      </c>
      <c r="N1496" s="1">
        <v>1</v>
      </c>
      <c r="O1496" s="1">
        <v>7</v>
      </c>
      <c r="P1496" s="1">
        <v>8</v>
      </c>
      <c r="Q1496" s="1">
        <v>1</v>
      </c>
      <c r="R1496" s="1">
        <v>0</v>
      </c>
      <c r="S1496" s="1">
        <v>0</v>
      </c>
      <c r="T1496" s="1">
        <v>1</v>
      </c>
      <c r="U1496" s="1">
        <v>0</v>
      </c>
      <c r="V1496" s="1">
        <v>0</v>
      </c>
      <c r="W1496" s="1">
        <v>1</v>
      </c>
      <c r="X1496" s="1">
        <v>46</v>
      </c>
      <c r="Y1496" s="1">
        <v>2263</v>
      </c>
      <c r="Z1496" s="1">
        <v>0</v>
      </c>
      <c r="AA1496" s="1">
        <v>1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1</v>
      </c>
      <c r="AI1496" s="1">
        <v>412</v>
      </c>
      <c r="AJ1496" s="2">
        <v>42586</v>
      </c>
      <c r="AL1496" t="str">
        <f t="shared" si="24"/>
        <v>429,0,1,1,408,0,21,0,0,17,3,7,1,7,8,1,0,0,1,0,0,1,46,2263,0,1,0,0,0,0,0,0,1,412,42586</v>
      </c>
    </row>
    <row r="1497" spans="1:38" x14ac:dyDescent="0.25">
      <c r="A1497" s="1">
        <v>55158</v>
      </c>
      <c r="B1497" s="1">
        <v>395</v>
      </c>
      <c r="C1497" s="1">
        <v>1</v>
      </c>
      <c r="D1497" s="1">
        <v>1</v>
      </c>
      <c r="E1497" s="1">
        <v>72</v>
      </c>
      <c r="F1497" s="1">
        <v>293</v>
      </c>
      <c r="G1497" s="1">
        <v>0</v>
      </c>
      <c r="H1497" s="1">
        <v>87</v>
      </c>
      <c r="I1497" s="1">
        <v>4</v>
      </c>
      <c r="J1497" s="1">
        <v>11</v>
      </c>
      <c r="K1497" s="1">
        <v>23</v>
      </c>
      <c r="L1497" s="1">
        <v>4</v>
      </c>
      <c r="M1497" s="1">
        <v>7</v>
      </c>
      <c r="N1497" s="1">
        <v>2</v>
      </c>
      <c r="O1497" s="1">
        <v>5</v>
      </c>
      <c r="P1497" s="1">
        <v>7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1</v>
      </c>
      <c r="X1497" s="1">
        <v>50</v>
      </c>
      <c r="Y1497" s="1">
        <v>2858</v>
      </c>
      <c r="Z1497" s="1">
        <v>0</v>
      </c>
      <c r="AA1497" s="1">
        <v>1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1</v>
      </c>
      <c r="AI1497" s="1">
        <v>372</v>
      </c>
      <c r="AJ1497" s="2">
        <v>41991</v>
      </c>
      <c r="AL1497" t="str">
        <f t="shared" si="24"/>
        <v>395,1,1,72,293,0,87,4,11,23,4,7,2,5,7,0,0,0,0,0,0,1,50,2858,0,1,0,0,0,0,0,0,1,372,41991</v>
      </c>
    </row>
    <row r="1498" spans="1:38" x14ac:dyDescent="0.25">
      <c r="A1498" s="1">
        <v>69930</v>
      </c>
      <c r="B1498" s="1">
        <v>1466</v>
      </c>
      <c r="C1498" s="1">
        <v>0</v>
      </c>
      <c r="D1498" s="1">
        <v>0</v>
      </c>
      <c r="E1498" s="1">
        <v>21</v>
      </c>
      <c r="F1498" s="1">
        <v>252</v>
      </c>
      <c r="G1498" s="1">
        <v>98</v>
      </c>
      <c r="H1498" s="1">
        <v>827</v>
      </c>
      <c r="I1498" s="1">
        <v>219</v>
      </c>
      <c r="J1498" s="1">
        <v>70</v>
      </c>
      <c r="K1498" s="1">
        <v>196</v>
      </c>
      <c r="L1498" s="1">
        <v>1</v>
      </c>
      <c r="M1498" s="1">
        <v>4</v>
      </c>
      <c r="N1498" s="1">
        <v>5</v>
      </c>
      <c r="O1498" s="1">
        <v>12</v>
      </c>
      <c r="P1498" s="1">
        <v>3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49</v>
      </c>
      <c r="Y1498" s="1">
        <v>2558</v>
      </c>
      <c r="Z1498" s="1">
        <v>0</v>
      </c>
      <c r="AA1498" s="1">
        <v>0</v>
      </c>
      <c r="AB1498" s="1">
        <v>0</v>
      </c>
      <c r="AC1498" s="1">
        <v>1</v>
      </c>
      <c r="AD1498" s="1">
        <v>0</v>
      </c>
      <c r="AE1498" s="1">
        <v>0</v>
      </c>
      <c r="AF1498" s="1">
        <v>1</v>
      </c>
      <c r="AG1498" s="1">
        <v>0</v>
      </c>
      <c r="AH1498" s="1">
        <v>0</v>
      </c>
      <c r="AI1498" s="1">
        <v>1270</v>
      </c>
      <c r="AJ1498" s="2">
        <v>42291</v>
      </c>
      <c r="AL1498" t="str">
        <f t="shared" ref="AL1498:AL1561" si="25">_xlfn.TEXTJOIN(",",TRUE,B1498:AJ1498)</f>
        <v>1466,0,0,21,252,98,827,219,70,196,1,4,5,12,3,0,0,0,0,0,0,0,49,2558,0,0,0,1,0,0,1,0,0,1270,42291</v>
      </c>
    </row>
    <row r="1499" spans="1:38" x14ac:dyDescent="0.25">
      <c r="A1499" s="1">
        <v>37697</v>
      </c>
      <c r="B1499" s="1">
        <v>76</v>
      </c>
      <c r="C1499" s="1">
        <v>1</v>
      </c>
      <c r="D1499" s="1">
        <v>0</v>
      </c>
      <c r="E1499" s="1">
        <v>82</v>
      </c>
      <c r="F1499" s="1">
        <v>34</v>
      </c>
      <c r="G1499" s="1">
        <v>6</v>
      </c>
      <c r="H1499" s="1">
        <v>21</v>
      </c>
      <c r="I1499" s="1">
        <v>11</v>
      </c>
      <c r="J1499" s="1">
        <v>4</v>
      </c>
      <c r="K1499" s="1">
        <v>8</v>
      </c>
      <c r="L1499" s="1">
        <v>1</v>
      </c>
      <c r="M1499" s="1">
        <v>2</v>
      </c>
      <c r="N1499" s="1">
        <v>1</v>
      </c>
      <c r="O1499" s="1">
        <v>3</v>
      </c>
      <c r="P1499" s="1">
        <v>6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44</v>
      </c>
      <c r="Y1499" s="1">
        <v>2301</v>
      </c>
      <c r="Z1499" s="1">
        <v>0</v>
      </c>
      <c r="AA1499" s="1">
        <v>0</v>
      </c>
      <c r="AB1499" s="1">
        <v>1</v>
      </c>
      <c r="AC1499" s="1">
        <v>0</v>
      </c>
      <c r="AD1499" s="1">
        <v>0</v>
      </c>
      <c r="AE1499" s="1">
        <v>0</v>
      </c>
      <c r="AF1499" s="1">
        <v>1</v>
      </c>
      <c r="AG1499" s="1">
        <v>0</v>
      </c>
      <c r="AH1499" s="1">
        <v>0</v>
      </c>
      <c r="AI1499" s="1">
        <v>68</v>
      </c>
      <c r="AJ1499" s="2">
        <v>42548</v>
      </c>
      <c r="AL1499" t="str">
        <f t="shared" si="25"/>
        <v>76,1,0,82,34,6,21,11,4,8,1,2,1,3,6,0,0,0,0,0,0,0,44,2301,0,0,1,0,0,0,1,0,0,68,42548</v>
      </c>
    </row>
    <row r="1500" spans="1:38" x14ac:dyDescent="0.25">
      <c r="A1500" s="1">
        <v>37401</v>
      </c>
      <c r="B1500" s="1">
        <v>45</v>
      </c>
      <c r="C1500" s="1">
        <v>1</v>
      </c>
      <c r="D1500" s="1">
        <v>0</v>
      </c>
      <c r="E1500" s="1">
        <v>14</v>
      </c>
      <c r="F1500" s="1">
        <v>19</v>
      </c>
      <c r="G1500" s="1">
        <v>3</v>
      </c>
      <c r="H1500" s="1">
        <v>19</v>
      </c>
      <c r="I1500" s="1">
        <v>3</v>
      </c>
      <c r="J1500" s="1">
        <v>1</v>
      </c>
      <c r="K1500" s="1">
        <v>3</v>
      </c>
      <c r="L1500" s="1">
        <v>2</v>
      </c>
      <c r="M1500" s="1">
        <v>2</v>
      </c>
      <c r="N1500" s="1">
        <v>0</v>
      </c>
      <c r="O1500" s="1">
        <v>3</v>
      </c>
      <c r="P1500" s="1">
        <v>7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47</v>
      </c>
      <c r="Y1500" s="1">
        <v>2213</v>
      </c>
      <c r="Z1500" s="1">
        <v>0</v>
      </c>
      <c r="AA1500" s="1">
        <v>1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1</v>
      </c>
      <c r="AI1500" s="1">
        <v>42</v>
      </c>
      <c r="AJ1500" s="2">
        <v>42636</v>
      </c>
      <c r="AL1500" t="str">
        <f t="shared" si="25"/>
        <v>45,1,0,14,19,3,19,3,1,3,2,2,0,3,7,0,0,0,0,0,0,0,47,2213,0,1,0,0,0,0,0,0,1,42,42636</v>
      </c>
    </row>
    <row r="1501" spans="1:38" x14ac:dyDescent="0.25">
      <c r="A1501" s="1">
        <v>3502</v>
      </c>
      <c r="B1501" s="1">
        <v>4</v>
      </c>
      <c r="C1501" s="1">
        <v>1</v>
      </c>
      <c r="D1501" s="1">
        <v>0</v>
      </c>
      <c r="E1501" s="1">
        <v>56</v>
      </c>
      <c r="F1501" s="1">
        <v>2</v>
      </c>
      <c r="G1501" s="1">
        <v>1</v>
      </c>
      <c r="H1501" s="1">
        <v>1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>
        <v>0</v>
      </c>
      <c r="P1501" s="1">
        <v>14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47</v>
      </c>
      <c r="Y1501" s="1">
        <v>2601</v>
      </c>
      <c r="Z1501" s="1">
        <v>0</v>
      </c>
      <c r="AA1501" s="1">
        <v>0</v>
      </c>
      <c r="AB1501" s="1">
        <v>1</v>
      </c>
      <c r="AC1501" s="1">
        <v>0</v>
      </c>
      <c r="AD1501" s="1">
        <v>0</v>
      </c>
      <c r="AE1501" s="1">
        <v>0</v>
      </c>
      <c r="AF1501" s="1">
        <v>1</v>
      </c>
      <c r="AG1501" s="1">
        <v>0</v>
      </c>
      <c r="AH1501" s="1">
        <v>0</v>
      </c>
      <c r="AI1501" s="1">
        <v>3</v>
      </c>
      <c r="AJ1501" s="2">
        <v>42248</v>
      </c>
      <c r="AL1501" t="str">
        <f t="shared" si="25"/>
        <v>4,1,0,56,2,1,1,0,0,1,0,0,0,0,14,0,0,0,0,0,0,0,47,2601,0,0,1,0,0,0,1,0,0,3,42248</v>
      </c>
    </row>
    <row r="1502" spans="1:38" x14ac:dyDescent="0.25">
      <c r="A1502" s="1">
        <v>58597</v>
      </c>
      <c r="B1502" s="1">
        <v>712</v>
      </c>
      <c r="C1502" s="1">
        <v>1</v>
      </c>
      <c r="D1502" s="1">
        <v>1</v>
      </c>
      <c r="E1502" s="1">
        <v>20</v>
      </c>
      <c r="F1502" s="1">
        <v>490</v>
      </c>
      <c r="G1502" s="1">
        <v>0</v>
      </c>
      <c r="H1502" s="1">
        <v>184</v>
      </c>
      <c r="I1502" s="1">
        <v>10</v>
      </c>
      <c r="J1502" s="1">
        <v>28</v>
      </c>
      <c r="K1502" s="1">
        <v>21</v>
      </c>
      <c r="L1502" s="1">
        <v>12</v>
      </c>
      <c r="M1502" s="1">
        <v>7</v>
      </c>
      <c r="N1502" s="1">
        <v>4</v>
      </c>
      <c r="O1502" s="1">
        <v>9</v>
      </c>
      <c r="P1502" s="1">
        <v>7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44</v>
      </c>
      <c r="Y1502" s="1">
        <v>2745</v>
      </c>
      <c r="Z1502" s="1">
        <v>0</v>
      </c>
      <c r="AA1502" s="1">
        <v>1</v>
      </c>
      <c r="AB1502" s="1">
        <v>0</v>
      </c>
      <c r="AC1502" s="1">
        <v>0</v>
      </c>
      <c r="AD1502" s="1">
        <v>0</v>
      </c>
      <c r="AE1502" s="1">
        <v>0</v>
      </c>
      <c r="AF1502" s="1">
        <v>1</v>
      </c>
      <c r="AG1502" s="1">
        <v>0</v>
      </c>
      <c r="AH1502" s="1">
        <v>0</v>
      </c>
      <c r="AI1502" s="1">
        <v>691</v>
      </c>
      <c r="AJ1502" s="2">
        <v>42104</v>
      </c>
      <c r="AL1502" t="str">
        <f t="shared" si="25"/>
        <v>712,1,1,20,490,0,184,10,28,21,12,7,4,9,7,0,0,0,0,0,0,0,44,2745,0,1,0,0,0,0,1,0,0,691,42104</v>
      </c>
    </row>
    <row r="1503" spans="1:38" x14ac:dyDescent="0.25">
      <c r="A1503" s="1">
        <v>82032</v>
      </c>
      <c r="B1503" s="1">
        <v>1177</v>
      </c>
      <c r="C1503" s="1">
        <v>0</v>
      </c>
      <c r="D1503" s="1">
        <v>0</v>
      </c>
      <c r="E1503" s="1">
        <v>54</v>
      </c>
      <c r="F1503" s="1">
        <v>332</v>
      </c>
      <c r="G1503" s="1">
        <v>194</v>
      </c>
      <c r="H1503" s="1">
        <v>377</v>
      </c>
      <c r="I1503" s="1">
        <v>149</v>
      </c>
      <c r="J1503" s="1">
        <v>125</v>
      </c>
      <c r="K1503" s="1">
        <v>57</v>
      </c>
      <c r="L1503" s="1">
        <v>0</v>
      </c>
      <c r="M1503" s="1">
        <v>4</v>
      </c>
      <c r="N1503" s="1">
        <v>6</v>
      </c>
      <c r="O1503" s="1">
        <v>7</v>
      </c>
      <c r="P1503" s="1">
        <v>1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72</v>
      </c>
      <c r="Y1503" s="1">
        <v>2244</v>
      </c>
      <c r="Z1503" s="1">
        <v>0</v>
      </c>
      <c r="AA1503" s="1">
        <v>0</v>
      </c>
      <c r="AB1503" s="1">
        <v>0</v>
      </c>
      <c r="AC1503" s="1">
        <v>0</v>
      </c>
      <c r="AD1503" s="1">
        <v>1</v>
      </c>
      <c r="AE1503" s="1">
        <v>0</v>
      </c>
      <c r="AF1503" s="1">
        <v>0</v>
      </c>
      <c r="AG1503" s="1">
        <v>0</v>
      </c>
      <c r="AH1503" s="1">
        <v>1</v>
      </c>
      <c r="AI1503" s="1">
        <v>1120</v>
      </c>
      <c r="AJ1503" s="2">
        <v>42605</v>
      </c>
      <c r="AL1503" t="str">
        <f t="shared" si="25"/>
        <v>1177,0,0,54,332,194,377,149,125,57,0,4,6,7,1,0,0,0,0,0,0,0,72,2244,0,0,0,0,1,0,0,0,1,1120,42605</v>
      </c>
    </row>
    <row r="1504" spans="1:38" x14ac:dyDescent="0.25">
      <c r="A1504" s="1">
        <v>28087</v>
      </c>
      <c r="B1504" s="1">
        <v>91</v>
      </c>
      <c r="C1504" s="1">
        <v>1</v>
      </c>
      <c r="D1504" s="1">
        <v>1</v>
      </c>
      <c r="E1504" s="1">
        <v>77</v>
      </c>
      <c r="F1504" s="1">
        <v>53</v>
      </c>
      <c r="G1504" s="1">
        <v>8</v>
      </c>
      <c r="H1504" s="1">
        <v>17</v>
      </c>
      <c r="I1504" s="1">
        <v>13</v>
      </c>
      <c r="J1504" s="1">
        <v>0</v>
      </c>
      <c r="K1504" s="1">
        <v>21</v>
      </c>
      <c r="L1504" s="1">
        <v>3</v>
      </c>
      <c r="M1504" s="1">
        <v>2</v>
      </c>
      <c r="N1504" s="1">
        <v>2</v>
      </c>
      <c r="O1504" s="1">
        <v>2</v>
      </c>
      <c r="P1504" s="1">
        <v>7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62</v>
      </c>
      <c r="Y1504" s="1">
        <v>2724</v>
      </c>
      <c r="Z1504" s="1">
        <v>0</v>
      </c>
      <c r="AA1504" s="1">
        <v>0</v>
      </c>
      <c r="AB1504" s="1">
        <v>0</v>
      </c>
      <c r="AC1504" s="1">
        <v>1</v>
      </c>
      <c r="AD1504" s="1">
        <v>0</v>
      </c>
      <c r="AE1504" s="1">
        <v>0</v>
      </c>
      <c r="AF1504" s="1">
        <v>1</v>
      </c>
      <c r="AG1504" s="1">
        <v>0</v>
      </c>
      <c r="AH1504" s="1">
        <v>0</v>
      </c>
      <c r="AI1504" s="1">
        <v>70</v>
      </c>
      <c r="AJ1504" s="2">
        <v>42125</v>
      </c>
      <c r="AL1504" t="str">
        <f t="shared" si="25"/>
        <v>91,1,1,77,53,8,17,13,0,21,3,2,2,2,7,0,0,0,0,0,0,0,62,2724,0,0,0,1,0,0,1,0,0,70,42125</v>
      </c>
    </row>
    <row r="1505" spans="1:38" x14ac:dyDescent="0.25">
      <c r="A1505" s="1">
        <v>62972</v>
      </c>
      <c r="B1505" s="1">
        <v>395</v>
      </c>
      <c r="C1505" s="1">
        <v>0</v>
      </c>
      <c r="D1505" s="1">
        <v>1</v>
      </c>
      <c r="E1505" s="1">
        <v>39</v>
      </c>
      <c r="F1505" s="1">
        <v>313</v>
      </c>
      <c r="G1505" s="1">
        <v>15</v>
      </c>
      <c r="H1505" s="1">
        <v>47</v>
      </c>
      <c r="I1505" s="1">
        <v>20</v>
      </c>
      <c r="J1505" s="1">
        <v>0</v>
      </c>
      <c r="K1505" s="1">
        <v>192</v>
      </c>
      <c r="L1505" s="1">
        <v>2</v>
      </c>
      <c r="M1505" s="1">
        <v>7</v>
      </c>
      <c r="N1505" s="1">
        <v>4</v>
      </c>
      <c r="O1505" s="1">
        <v>3</v>
      </c>
      <c r="P1505" s="1">
        <v>6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65</v>
      </c>
      <c r="Y1505" s="1">
        <v>2854</v>
      </c>
      <c r="Z1505" s="1">
        <v>0</v>
      </c>
      <c r="AA1505" s="1">
        <v>1</v>
      </c>
      <c r="AB1505" s="1">
        <v>0</v>
      </c>
      <c r="AC1505" s="1">
        <v>0</v>
      </c>
      <c r="AD1505" s="1">
        <v>0</v>
      </c>
      <c r="AE1505" s="1">
        <v>1</v>
      </c>
      <c r="AF1505" s="1">
        <v>0</v>
      </c>
      <c r="AG1505" s="1">
        <v>0</v>
      </c>
      <c r="AH1505" s="1">
        <v>0</v>
      </c>
      <c r="AI1505" s="1">
        <v>203</v>
      </c>
      <c r="AJ1505" s="2">
        <v>41995</v>
      </c>
      <c r="AL1505" t="str">
        <f t="shared" si="25"/>
        <v>395,0,1,39,313,15,47,20,0,192,2,7,4,3,6,0,0,0,0,0,0,1,65,2854,0,1,0,0,0,1,0,0,0,203,41995</v>
      </c>
    </row>
    <row r="1506" spans="1:38" x14ac:dyDescent="0.25">
      <c r="A1506" s="1">
        <v>19740</v>
      </c>
      <c r="B1506" s="1">
        <v>35</v>
      </c>
      <c r="C1506" s="1">
        <v>0</v>
      </c>
      <c r="D1506" s="1">
        <v>1</v>
      </c>
      <c r="E1506" s="1">
        <v>65</v>
      </c>
      <c r="F1506" s="1">
        <v>7</v>
      </c>
      <c r="G1506" s="1">
        <v>11</v>
      </c>
      <c r="H1506" s="1">
        <v>3</v>
      </c>
      <c r="I1506" s="1">
        <v>10</v>
      </c>
      <c r="J1506" s="1">
        <v>4</v>
      </c>
      <c r="K1506" s="1">
        <v>20</v>
      </c>
      <c r="L1506" s="1">
        <v>2</v>
      </c>
      <c r="M1506" s="1">
        <v>1</v>
      </c>
      <c r="N1506" s="1">
        <v>1</v>
      </c>
      <c r="O1506" s="1">
        <v>3</v>
      </c>
      <c r="P1506" s="1">
        <v>5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60</v>
      </c>
      <c r="Y1506" s="1">
        <v>2621</v>
      </c>
      <c r="Z1506" s="1">
        <v>0</v>
      </c>
      <c r="AA1506" s="1">
        <v>0</v>
      </c>
      <c r="AB1506" s="1">
        <v>0</v>
      </c>
      <c r="AC1506" s="1">
        <v>1</v>
      </c>
      <c r="AD1506" s="1">
        <v>0</v>
      </c>
      <c r="AE1506" s="1">
        <v>0</v>
      </c>
      <c r="AF1506" s="1">
        <v>1</v>
      </c>
      <c r="AG1506" s="1">
        <v>0</v>
      </c>
      <c r="AH1506" s="1">
        <v>0</v>
      </c>
      <c r="AI1506" s="1">
        <v>15</v>
      </c>
      <c r="AJ1506" s="2">
        <v>42228</v>
      </c>
      <c r="AL1506" t="str">
        <f t="shared" si="25"/>
        <v>35,0,1,65,7,11,3,10,4,20,2,1,1,3,5,0,0,0,0,0,0,0,60,2621,0,0,0,1,0,0,1,0,0,15,42228</v>
      </c>
    </row>
    <row r="1507" spans="1:38" x14ac:dyDescent="0.25">
      <c r="A1507" s="1">
        <v>57036</v>
      </c>
      <c r="B1507" s="1">
        <v>1466</v>
      </c>
      <c r="C1507" s="1">
        <v>0</v>
      </c>
      <c r="D1507" s="1">
        <v>1</v>
      </c>
      <c r="E1507" s="1">
        <v>33</v>
      </c>
      <c r="F1507" s="1">
        <v>1171</v>
      </c>
      <c r="G1507" s="1">
        <v>43</v>
      </c>
      <c r="H1507" s="1">
        <v>219</v>
      </c>
      <c r="I1507" s="1">
        <v>19</v>
      </c>
      <c r="J1507" s="1">
        <v>14</v>
      </c>
      <c r="K1507" s="1">
        <v>47</v>
      </c>
      <c r="L1507" s="1">
        <v>4</v>
      </c>
      <c r="M1507" s="1">
        <v>6</v>
      </c>
      <c r="N1507" s="1">
        <v>3</v>
      </c>
      <c r="O1507" s="1">
        <v>13</v>
      </c>
      <c r="P1507" s="1">
        <v>9</v>
      </c>
      <c r="Q1507" s="1">
        <v>0</v>
      </c>
      <c r="R1507" s="1">
        <v>0</v>
      </c>
      <c r="S1507" s="1">
        <v>1</v>
      </c>
      <c r="T1507" s="1">
        <v>0</v>
      </c>
      <c r="U1507" s="1">
        <v>0</v>
      </c>
      <c r="V1507" s="1">
        <v>0</v>
      </c>
      <c r="W1507" s="1">
        <v>0</v>
      </c>
      <c r="X1507" s="1">
        <v>45</v>
      </c>
      <c r="Y1507" s="1">
        <v>2724</v>
      </c>
      <c r="Z1507" s="1">
        <v>0</v>
      </c>
      <c r="AA1507" s="1">
        <v>1</v>
      </c>
      <c r="AB1507" s="1">
        <v>0</v>
      </c>
      <c r="AC1507" s="1">
        <v>0</v>
      </c>
      <c r="AD1507" s="1">
        <v>0</v>
      </c>
      <c r="AE1507" s="1">
        <v>1</v>
      </c>
      <c r="AF1507" s="1">
        <v>0</v>
      </c>
      <c r="AG1507" s="1">
        <v>0</v>
      </c>
      <c r="AH1507" s="1">
        <v>0</v>
      </c>
      <c r="AI1507" s="1">
        <v>1419</v>
      </c>
      <c r="AJ1507" s="2">
        <v>42125</v>
      </c>
      <c r="AL1507" t="str">
        <f t="shared" si="25"/>
        <v>1466,0,1,33,1171,43,219,19,14,47,4,6,3,13,9,0,0,1,0,0,0,0,45,2724,0,1,0,0,0,1,0,0,0,1419,42125</v>
      </c>
    </row>
    <row r="1508" spans="1:38" x14ac:dyDescent="0.25">
      <c r="A1508" s="1">
        <v>53083</v>
      </c>
      <c r="B1508" s="1">
        <v>258</v>
      </c>
      <c r="C1508" s="1">
        <v>1</v>
      </c>
      <c r="D1508" s="1">
        <v>1</v>
      </c>
      <c r="E1508" s="1">
        <v>65</v>
      </c>
      <c r="F1508" s="1">
        <v>215</v>
      </c>
      <c r="G1508" s="1">
        <v>7</v>
      </c>
      <c r="H1508" s="1">
        <v>33</v>
      </c>
      <c r="I1508" s="1">
        <v>3</v>
      </c>
      <c r="J1508" s="1">
        <v>0</v>
      </c>
      <c r="K1508" s="1">
        <v>13</v>
      </c>
      <c r="L1508" s="1">
        <v>6</v>
      </c>
      <c r="M1508" s="1">
        <v>5</v>
      </c>
      <c r="N1508" s="1">
        <v>1</v>
      </c>
      <c r="O1508" s="1">
        <v>5</v>
      </c>
      <c r="P1508" s="1">
        <v>7</v>
      </c>
      <c r="Q1508" s="1">
        <v>0</v>
      </c>
      <c r="R1508" s="1">
        <v>0</v>
      </c>
      <c r="S1508" s="1">
        <v>0</v>
      </c>
      <c r="T1508" s="1">
        <v>1</v>
      </c>
      <c r="U1508" s="1">
        <v>0</v>
      </c>
      <c r="V1508" s="1">
        <v>0</v>
      </c>
      <c r="W1508" s="1">
        <v>0</v>
      </c>
      <c r="X1508" s="1">
        <v>62</v>
      </c>
      <c r="Y1508" s="1">
        <v>2569</v>
      </c>
      <c r="Z1508" s="1">
        <v>0</v>
      </c>
      <c r="AA1508" s="1">
        <v>0</v>
      </c>
      <c r="AB1508" s="1">
        <v>0</v>
      </c>
      <c r="AC1508" s="1">
        <v>1</v>
      </c>
      <c r="AD1508" s="1">
        <v>0</v>
      </c>
      <c r="AE1508" s="1">
        <v>1</v>
      </c>
      <c r="AF1508" s="1">
        <v>0</v>
      </c>
      <c r="AG1508" s="1">
        <v>0</v>
      </c>
      <c r="AH1508" s="1">
        <v>0</v>
      </c>
      <c r="AI1508" s="1">
        <v>245</v>
      </c>
      <c r="AJ1508" s="2">
        <v>42280</v>
      </c>
      <c r="AL1508" t="str">
        <f t="shared" si="25"/>
        <v>258,1,1,65,215,7,33,3,0,13,6,5,1,5,7,0,0,0,1,0,0,0,62,2569,0,0,0,1,0,1,0,0,0,245,42280</v>
      </c>
    </row>
    <row r="1509" spans="1:38" x14ac:dyDescent="0.25">
      <c r="A1509" s="1">
        <v>69283</v>
      </c>
      <c r="B1509" s="1">
        <v>896</v>
      </c>
      <c r="C1509" s="1">
        <v>0</v>
      </c>
      <c r="D1509" s="1">
        <v>1</v>
      </c>
      <c r="E1509" s="1">
        <v>41</v>
      </c>
      <c r="F1509" s="1">
        <v>674</v>
      </c>
      <c r="G1509" s="1">
        <v>62</v>
      </c>
      <c r="H1509" s="1">
        <v>134</v>
      </c>
      <c r="I1509" s="1">
        <v>0</v>
      </c>
      <c r="J1509" s="1">
        <v>26</v>
      </c>
      <c r="K1509" s="1">
        <v>8</v>
      </c>
      <c r="L1509" s="1">
        <v>4</v>
      </c>
      <c r="M1509" s="1">
        <v>7</v>
      </c>
      <c r="N1509" s="1">
        <v>3</v>
      </c>
      <c r="O1509" s="1">
        <v>13</v>
      </c>
      <c r="P1509" s="1">
        <v>5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45</v>
      </c>
      <c r="Y1509" s="1">
        <v>2174</v>
      </c>
      <c r="Z1509" s="1">
        <v>0</v>
      </c>
      <c r="AA1509" s="1">
        <v>1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1</v>
      </c>
      <c r="AI1509" s="1">
        <v>888</v>
      </c>
      <c r="AJ1509" s="2">
        <v>42675</v>
      </c>
      <c r="AL1509" t="str">
        <f t="shared" si="25"/>
        <v>896,0,1,41,674,62,134,0,26,8,4,7,3,13,5,0,0,0,0,0,0,0,45,2174,0,1,0,0,0,0,0,0,1,888,42675</v>
      </c>
    </row>
    <row r="1510" spans="1:38" x14ac:dyDescent="0.25">
      <c r="A1510" s="1">
        <v>37070</v>
      </c>
      <c r="B1510" s="1">
        <v>394</v>
      </c>
      <c r="C1510" s="1">
        <v>1</v>
      </c>
      <c r="D1510" s="1">
        <v>1</v>
      </c>
      <c r="E1510" s="1">
        <v>30</v>
      </c>
      <c r="F1510" s="1">
        <v>231</v>
      </c>
      <c r="G1510" s="1">
        <v>7</v>
      </c>
      <c r="H1510" s="1">
        <v>137</v>
      </c>
      <c r="I1510" s="1">
        <v>4</v>
      </c>
      <c r="J1510" s="1">
        <v>15</v>
      </c>
      <c r="K1510" s="1">
        <v>39</v>
      </c>
      <c r="L1510" s="1">
        <v>9</v>
      </c>
      <c r="M1510" s="1">
        <v>5</v>
      </c>
      <c r="N1510" s="1">
        <v>1</v>
      </c>
      <c r="O1510" s="1">
        <v>8</v>
      </c>
      <c r="P1510" s="1">
        <v>7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54</v>
      </c>
      <c r="Y1510" s="1">
        <v>2625</v>
      </c>
      <c r="Z1510" s="1">
        <v>0</v>
      </c>
      <c r="AA1510" s="1">
        <v>0</v>
      </c>
      <c r="AB1510" s="1">
        <v>1</v>
      </c>
      <c r="AC1510" s="1">
        <v>0</v>
      </c>
      <c r="AD1510" s="1">
        <v>0</v>
      </c>
      <c r="AE1510" s="1">
        <v>0</v>
      </c>
      <c r="AF1510" s="1">
        <v>1</v>
      </c>
      <c r="AG1510" s="1">
        <v>0</v>
      </c>
      <c r="AH1510" s="1">
        <v>0</v>
      </c>
      <c r="AI1510" s="1">
        <v>355</v>
      </c>
      <c r="AJ1510" s="2">
        <v>42224</v>
      </c>
      <c r="AL1510" t="str">
        <f t="shared" si="25"/>
        <v>394,1,1,30,231,7,137,4,15,39,9,5,1,8,7,0,0,0,0,0,0,1,54,2625,0,0,1,0,0,0,1,0,0,355,42224</v>
      </c>
    </row>
    <row r="1511" spans="1:38" x14ac:dyDescent="0.25">
      <c r="A1511" s="1">
        <v>23331</v>
      </c>
      <c r="B1511" s="1">
        <v>58</v>
      </c>
      <c r="C1511" s="1">
        <v>1</v>
      </c>
      <c r="D1511" s="1">
        <v>0</v>
      </c>
      <c r="E1511" s="1">
        <v>92</v>
      </c>
      <c r="F1511" s="1">
        <v>5</v>
      </c>
      <c r="G1511" s="1">
        <v>36</v>
      </c>
      <c r="H1511" s="1">
        <v>7</v>
      </c>
      <c r="I1511" s="1">
        <v>0</v>
      </c>
      <c r="J1511" s="1">
        <v>10</v>
      </c>
      <c r="K1511" s="1">
        <v>45</v>
      </c>
      <c r="L1511" s="1">
        <v>2</v>
      </c>
      <c r="M1511" s="1">
        <v>3</v>
      </c>
      <c r="N1511" s="1">
        <v>0</v>
      </c>
      <c r="O1511" s="1">
        <v>3</v>
      </c>
      <c r="P1511" s="1">
        <v>8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32</v>
      </c>
      <c r="Y1511" s="1">
        <v>2822</v>
      </c>
      <c r="Z1511" s="1">
        <v>0</v>
      </c>
      <c r="AA1511" s="1">
        <v>1</v>
      </c>
      <c r="AB1511" s="1">
        <v>0</v>
      </c>
      <c r="AC1511" s="1">
        <v>0</v>
      </c>
      <c r="AD1511" s="1">
        <v>0</v>
      </c>
      <c r="AE1511" s="1">
        <v>1</v>
      </c>
      <c r="AF1511" s="1">
        <v>0</v>
      </c>
      <c r="AG1511" s="1">
        <v>0</v>
      </c>
      <c r="AH1511" s="1">
        <v>0</v>
      </c>
      <c r="AI1511" s="1">
        <v>13</v>
      </c>
      <c r="AJ1511" s="2">
        <v>42027</v>
      </c>
      <c r="AL1511" t="str">
        <f t="shared" si="25"/>
        <v>58,1,0,92,5,36,7,0,10,45,2,3,0,3,8,0,0,0,0,0,0,0,32,2822,0,1,0,0,0,1,0,0,0,13,42027</v>
      </c>
    </row>
    <row r="1512" spans="1:38" x14ac:dyDescent="0.25">
      <c r="A1512" s="1">
        <v>23331</v>
      </c>
      <c r="B1512" s="1">
        <v>264</v>
      </c>
      <c r="C1512" s="1">
        <v>1</v>
      </c>
      <c r="D1512" s="1">
        <v>0</v>
      </c>
      <c r="E1512" s="1">
        <v>97</v>
      </c>
      <c r="F1512" s="1">
        <v>104</v>
      </c>
      <c r="G1512" s="1">
        <v>20</v>
      </c>
      <c r="H1512" s="1">
        <v>101</v>
      </c>
      <c r="I1512" s="1">
        <v>24</v>
      </c>
      <c r="J1512" s="1">
        <v>15</v>
      </c>
      <c r="K1512" s="1">
        <v>5</v>
      </c>
      <c r="L1512" s="1">
        <v>6</v>
      </c>
      <c r="M1512" s="1">
        <v>5</v>
      </c>
      <c r="N1512" s="1">
        <v>1</v>
      </c>
      <c r="O1512" s="1">
        <v>5</v>
      </c>
      <c r="P1512" s="1">
        <v>9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32</v>
      </c>
      <c r="Y1512" s="1">
        <v>2791</v>
      </c>
      <c r="Z1512" s="1">
        <v>0</v>
      </c>
      <c r="AA1512" s="1">
        <v>0</v>
      </c>
      <c r="AB1512" s="1">
        <v>1</v>
      </c>
      <c r="AC1512" s="1">
        <v>0</v>
      </c>
      <c r="AD1512" s="1">
        <v>0</v>
      </c>
      <c r="AE1512" s="1">
        <v>1</v>
      </c>
      <c r="AF1512" s="1">
        <v>0</v>
      </c>
      <c r="AG1512" s="1">
        <v>0</v>
      </c>
      <c r="AH1512" s="1">
        <v>0</v>
      </c>
      <c r="AI1512" s="1">
        <v>259</v>
      </c>
      <c r="AJ1512" s="2">
        <v>42058</v>
      </c>
      <c r="AL1512" t="str">
        <f t="shared" si="25"/>
        <v>264,1,0,97,104,20,101,24,15,5,6,5,1,5,9,0,0,0,0,0,0,0,32,2791,0,0,1,0,0,1,0,0,0,259,42058</v>
      </c>
    </row>
    <row r="1513" spans="1:38" x14ac:dyDescent="0.25">
      <c r="A1513" s="1">
        <v>9255</v>
      </c>
      <c r="B1513" s="1">
        <v>18</v>
      </c>
      <c r="C1513" s="1">
        <v>1</v>
      </c>
      <c r="D1513" s="1">
        <v>0</v>
      </c>
      <c r="E1513" s="1">
        <v>91</v>
      </c>
      <c r="F1513" s="1">
        <v>9</v>
      </c>
      <c r="G1513" s="1">
        <v>0</v>
      </c>
      <c r="H1513" s="1">
        <v>7</v>
      </c>
      <c r="I1513" s="1">
        <v>2</v>
      </c>
      <c r="J1513" s="1">
        <v>0</v>
      </c>
      <c r="K1513" s="1">
        <v>4</v>
      </c>
      <c r="L1513" s="1">
        <v>1</v>
      </c>
      <c r="M1513" s="1">
        <v>1</v>
      </c>
      <c r="N1513" s="1">
        <v>1</v>
      </c>
      <c r="O1513" s="1">
        <v>2</v>
      </c>
      <c r="P1513" s="1">
        <v>8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31</v>
      </c>
      <c r="Y1513" s="1">
        <v>2350</v>
      </c>
      <c r="Z1513" s="1">
        <v>0</v>
      </c>
      <c r="AA1513" s="1">
        <v>0</v>
      </c>
      <c r="AB1513" s="1">
        <v>1</v>
      </c>
      <c r="AC1513" s="1">
        <v>0</v>
      </c>
      <c r="AD1513" s="1">
        <v>0</v>
      </c>
      <c r="AE1513" s="1">
        <v>0</v>
      </c>
      <c r="AF1513" s="1">
        <v>1</v>
      </c>
      <c r="AG1513" s="1">
        <v>0</v>
      </c>
      <c r="AH1513" s="1">
        <v>0</v>
      </c>
      <c r="AI1513" s="1">
        <v>14</v>
      </c>
      <c r="AJ1513" s="2">
        <v>42499</v>
      </c>
      <c r="AL1513" t="str">
        <f t="shared" si="25"/>
        <v>18,1,0,91,9,0,7,2,0,4,1,1,1,2,8,0,0,0,0,0,0,0,31,2350,0,0,1,0,0,0,1,0,0,14,42499</v>
      </c>
    </row>
    <row r="1514" spans="1:38" x14ac:dyDescent="0.25">
      <c r="A1514" s="1">
        <v>37070</v>
      </c>
      <c r="B1514" s="1">
        <v>394</v>
      </c>
      <c r="C1514" s="1">
        <v>1</v>
      </c>
      <c r="D1514" s="1">
        <v>1</v>
      </c>
      <c r="E1514" s="1">
        <v>30</v>
      </c>
      <c r="F1514" s="1">
        <v>231</v>
      </c>
      <c r="G1514" s="1">
        <v>7</v>
      </c>
      <c r="H1514" s="1">
        <v>137</v>
      </c>
      <c r="I1514" s="1">
        <v>4</v>
      </c>
      <c r="J1514" s="1">
        <v>15</v>
      </c>
      <c r="K1514" s="1">
        <v>39</v>
      </c>
      <c r="L1514" s="1">
        <v>9</v>
      </c>
      <c r="M1514" s="1">
        <v>5</v>
      </c>
      <c r="N1514" s="1">
        <v>1</v>
      </c>
      <c r="O1514" s="1">
        <v>8</v>
      </c>
      <c r="P1514" s="1">
        <v>7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54</v>
      </c>
      <c r="Y1514" s="1">
        <v>2625</v>
      </c>
      <c r="Z1514" s="1">
        <v>0</v>
      </c>
      <c r="AA1514" s="1">
        <v>0</v>
      </c>
      <c r="AB1514" s="1">
        <v>1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>
        <v>355</v>
      </c>
      <c r="AJ1514" s="2">
        <v>42224</v>
      </c>
      <c r="AL1514" t="str">
        <f t="shared" si="25"/>
        <v>394,1,1,30,231,7,137,4,15,39,9,5,1,8,7,0,0,0,0,0,0,1,54,2625,0,0,1,0,0,0,1,0,0,355,42224</v>
      </c>
    </row>
    <row r="1515" spans="1:38" x14ac:dyDescent="0.25">
      <c r="A1515" s="1">
        <v>71969</v>
      </c>
      <c r="B1515" s="1">
        <v>1076</v>
      </c>
      <c r="C1515" s="1">
        <v>0</v>
      </c>
      <c r="D1515" s="1">
        <v>1</v>
      </c>
      <c r="E1515" s="1">
        <v>59</v>
      </c>
      <c r="F1515" s="1">
        <v>1000</v>
      </c>
      <c r="G1515" s="1">
        <v>0</v>
      </c>
      <c r="H1515" s="1">
        <v>76</v>
      </c>
      <c r="I1515" s="1">
        <v>0</v>
      </c>
      <c r="J1515" s="1">
        <v>0</v>
      </c>
      <c r="K1515" s="1">
        <v>10</v>
      </c>
      <c r="L1515" s="1">
        <v>3</v>
      </c>
      <c r="M1515" s="1">
        <v>3</v>
      </c>
      <c r="N1515" s="1">
        <v>4</v>
      </c>
      <c r="O1515" s="1">
        <v>9</v>
      </c>
      <c r="P1515" s="1">
        <v>8</v>
      </c>
      <c r="Q1515" s="1">
        <v>0</v>
      </c>
      <c r="R1515" s="1">
        <v>0</v>
      </c>
      <c r="S1515" s="1">
        <v>0</v>
      </c>
      <c r="T1515" s="1">
        <v>1</v>
      </c>
      <c r="U1515" s="1">
        <v>0</v>
      </c>
      <c r="V1515" s="1">
        <v>0</v>
      </c>
      <c r="W1515" s="1">
        <v>0</v>
      </c>
      <c r="X1515" s="1">
        <v>49</v>
      </c>
      <c r="Y1515" s="1">
        <v>2780</v>
      </c>
      <c r="Z1515" s="1">
        <v>0</v>
      </c>
      <c r="AA1515" s="1">
        <v>1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1</v>
      </c>
      <c r="AI1515" s="1">
        <v>1066</v>
      </c>
      <c r="AJ1515" s="2">
        <v>42069</v>
      </c>
      <c r="AL1515" t="str">
        <f t="shared" si="25"/>
        <v>1076,0,1,59,1000,0,76,0,0,10,3,3,4,9,8,0,0,0,1,0,0,0,49,2780,0,1,0,0,0,0,0,0,1,1066,42069</v>
      </c>
    </row>
    <row r="1516" spans="1:38" x14ac:dyDescent="0.25">
      <c r="A1516" s="1">
        <v>59235</v>
      </c>
      <c r="B1516" s="1">
        <v>1037</v>
      </c>
      <c r="C1516" s="1">
        <v>1</v>
      </c>
      <c r="D1516" s="1">
        <v>0</v>
      </c>
      <c r="E1516" s="1">
        <v>4</v>
      </c>
      <c r="F1516" s="1">
        <v>448</v>
      </c>
      <c r="G1516" s="1">
        <v>40</v>
      </c>
      <c r="H1516" s="1">
        <v>469</v>
      </c>
      <c r="I1516" s="1">
        <v>80</v>
      </c>
      <c r="J1516" s="1">
        <v>0</v>
      </c>
      <c r="K1516" s="1">
        <v>91</v>
      </c>
      <c r="L1516" s="1">
        <v>3</v>
      </c>
      <c r="M1516" s="1">
        <v>11</v>
      </c>
      <c r="N1516" s="1">
        <v>2</v>
      </c>
      <c r="O1516" s="1">
        <v>12</v>
      </c>
      <c r="P1516" s="1">
        <v>7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53</v>
      </c>
      <c r="Y1516" s="1">
        <v>2692</v>
      </c>
      <c r="Z1516" s="1">
        <v>0</v>
      </c>
      <c r="AA1516" s="1">
        <v>0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1</v>
      </c>
      <c r="AH1516" s="1">
        <v>0</v>
      </c>
      <c r="AI1516" s="1">
        <v>946</v>
      </c>
      <c r="AJ1516" s="2">
        <v>42157</v>
      </c>
      <c r="AL1516" t="str">
        <f t="shared" si="25"/>
        <v>1037,1,0,4,448,40,469,80,0,91,3,11,2,12,7,0,0,0,0,0,0,0,53,2692,0,0,1,0,0,0,0,1,0,946,42157</v>
      </c>
    </row>
    <row r="1517" spans="1:38" x14ac:dyDescent="0.25">
      <c r="A1517" s="1">
        <v>31928</v>
      </c>
      <c r="B1517" s="1">
        <v>67</v>
      </c>
      <c r="C1517" s="1">
        <v>1</v>
      </c>
      <c r="D1517" s="1">
        <v>0</v>
      </c>
      <c r="E1517" s="1">
        <v>5</v>
      </c>
      <c r="F1517" s="1">
        <v>33</v>
      </c>
      <c r="G1517" s="1">
        <v>4</v>
      </c>
      <c r="H1517" s="1">
        <v>24</v>
      </c>
      <c r="I1517" s="1">
        <v>4</v>
      </c>
      <c r="J1517" s="1">
        <v>2</v>
      </c>
      <c r="K1517" s="1">
        <v>5</v>
      </c>
      <c r="L1517" s="1">
        <v>2</v>
      </c>
      <c r="M1517" s="1">
        <v>3</v>
      </c>
      <c r="N1517" s="1">
        <v>0</v>
      </c>
      <c r="O1517" s="1">
        <v>4</v>
      </c>
      <c r="P1517" s="1">
        <v>7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31</v>
      </c>
      <c r="Y1517" s="1">
        <v>2252</v>
      </c>
      <c r="Z1517" s="1">
        <v>0</v>
      </c>
      <c r="AA1517" s="1">
        <v>0</v>
      </c>
      <c r="AB1517" s="1">
        <v>0</v>
      </c>
      <c r="AC1517" s="1">
        <v>1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>
        <v>62</v>
      </c>
      <c r="AJ1517" s="2">
        <v>42597</v>
      </c>
      <c r="AL1517" t="str">
        <f t="shared" si="25"/>
        <v>67,1,0,5,33,4,24,4,2,5,2,3,0,4,7,0,0,0,0,0,0,0,31,2252,0,0,0,1,0,0,1,0,0,62,42597</v>
      </c>
    </row>
    <row r="1518" spans="1:38" x14ac:dyDescent="0.25">
      <c r="A1518" s="1">
        <v>74881</v>
      </c>
      <c r="B1518" s="1">
        <v>910</v>
      </c>
      <c r="C1518" s="1">
        <v>1</v>
      </c>
      <c r="D1518" s="1">
        <v>1</v>
      </c>
      <c r="E1518" s="1">
        <v>48</v>
      </c>
      <c r="F1518" s="1">
        <v>505</v>
      </c>
      <c r="G1518" s="1">
        <v>72</v>
      </c>
      <c r="H1518" s="1">
        <v>270</v>
      </c>
      <c r="I1518" s="1">
        <v>36</v>
      </c>
      <c r="J1518" s="1">
        <v>27</v>
      </c>
      <c r="K1518" s="1">
        <v>54</v>
      </c>
      <c r="L1518" s="1">
        <v>4</v>
      </c>
      <c r="M1518" s="1">
        <v>9</v>
      </c>
      <c r="N1518" s="1">
        <v>2</v>
      </c>
      <c r="O1518" s="1">
        <v>12</v>
      </c>
      <c r="P1518" s="1">
        <v>5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59</v>
      </c>
      <c r="Y1518" s="1">
        <v>2637</v>
      </c>
      <c r="Z1518" s="1">
        <v>0</v>
      </c>
      <c r="AA1518" s="1">
        <v>0</v>
      </c>
      <c r="AB1518" s="1">
        <v>0</v>
      </c>
      <c r="AC1518" s="1">
        <v>1</v>
      </c>
      <c r="AD1518" s="1">
        <v>0</v>
      </c>
      <c r="AE1518" s="1">
        <v>0</v>
      </c>
      <c r="AF1518" s="1">
        <v>0</v>
      </c>
      <c r="AG1518" s="1">
        <v>1</v>
      </c>
      <c r="AH1518" s="1">
        <v>0</v>
      </c>
      <c r="AI1518" s="1">
        <v>856</v>
      </c>
      <c r="AJ1518" s="2">
        <v>42212</v>
      </c>
      <c r="AL1518" t="str">
        <f t="shared" si="25"/>
        <v>910,1,1,48,505,72,270,36,27,54,4,9,2,12,5,0,0,0,0,0,0,0,59,2637,0,0,0,1,0,0,0,1,0,856,42212</v>
      </c>
    </row>
    <row r="1519" spans="1:38" x14ac:dyDescent="0.25">
      <c r="A1519" s="1">
        <v>65819</v>
      </c>
      <c r="B1519" s="1">
        <v>1320</v>
      </c>
      <c r="C1519" s="1">
        <v>0</v>
      </c>
      <c r="D1519" s="1">
        <v>0</v>
      </c>
      <c r="E1519" s="1">
        <v>99</v>
      </c>
      <c r="F1519" s="1">
        <v>267</v>
      </c>
      <c r="G1519" s="1">
        <v>38</v>
      </c>
      <c r="H1519" s="1">
        <v>701</v>
      </c>
      <c r="I1519" s="1">
        <v>149</v>
      </c>
      <c r="J1519" s="1">
        <v>165</v>
      </c>
      <c r="K1519" s="1">
        <v>63</v>
      </c>
      <c r="L1519" s="1">
        <v>1</v>
      </c>
      <c r="M1519" s="1">
        <v>5</v>
      </c>
      <c r="N1519" s="1">
        <v>4</v>
      </c>
      <c r="O1519" s="1">
        <v>10</v>
      </c>
      <c r="P1519" s="1">
        <v>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42</v>
      </c>
      <c r="Y1519" s="1">
        <v>2736</v>
      </c>
      <c r="Z1519" s="1">
        <v>0</v>
      </c>
      <c r="AA1519" s="1">
        <v>1</v>
      </c>
      <c r="AB1519" s="1">
        <v>0</v>
      </c>
      <c r="AC1519" s="1">
        <v>0</v>
      </c>
      <c r="AD1519" s="1">
        <v>0</v>
      </c>
      <c r="AE1519" s="1">
        <v>0</v>
      </c>
      <c r="AF1519" s="1">
        <v>1</v>
      </c>
      <c r="AG1519" s="1">
        <v>0</v>
      </c>
      <c r="AH1519" s="1">
        <v>0</v>
      </c>
      <c r="AI1519" s="1">
        <v>1257</v>
      </c>
      <c r="AJ1519" s="2">
        <v>42113</v>
      </c>
      <c r="AL1519" t="str">
        <f t="shared" si="25"/>
        <v>1320,0,0,99,267,38,701,149,165,63,1,5,4,10,3,0,0,0,0,0,0,0,42,2736,0,1,0,0,0,0,1,0,0,1257,42113</v>
      </c>
    </row>
    <row r="1520" spans="1:38" x14ac:dyDescent="0.25">
      <c r="A1520" s="1">
        <v>51411</v>
      </c>
      <c r="B1520" s="1">
        <v>17</v>
      </c>
      <c r="C1520" s="1">
        <v>1</v>
      </c>
      <c r="D1520" s="1">
        <v>2</v>
      </c>
      <c r="E1520" s="1">
        <v>81</v>
      </c>
      <c r="F1520" s="1">
        <v>14</v>
      </c>
      <c r="G1520" s="1">
        <v>0</v>
      </c>
      <c r="H1520" s="1">
        <v>3</v>
      </c>
      <c r="I1520" s="1">
        <v>0</v>
      </c>
      <c r="J1520" s="1">
        <v>0</v>
      </c>
      <c r="K1520" s="1">
        <v>1</v>
      </c>
      <c r="L1520" s="1">
        <v>1</v>
      </c>
      <c r="M1520" s="1">
        <v>0</v>
      </c>
      <c r="N1520" s="1">
        <v>0</v>
      </c>
      <c r="O1520" s="1">
        <v>3</v>
      </c>
      <c r="P1520" s="1">
        <v>5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67</v>
      </c>
      <c r="Y1520" s="1">
        <v>2558</v>
      </c>
      <c r="Z1520" s="1">
        <v>0</v>
      </c>
      <c r="AA1520" s="1">
        <v>0</v>
      </c>
      <c r="AB1520" s="1">
        <v>1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1</v>
      </c>
      <c r="AI1520" s="1">
        <v>16</v>
      </c>
      <c r="AJ1520" s="2">
        <v>42291</v>
      </c>
      <c r="AL1520" t="str">
        <f t="shared" si="25"/>
        <v>17,1,2,81,14,0,3,0,0,1,1,0,0,3,5,0,0,0,0,0,0,0,67,2558,0,0,1,0,0,0,0,0,1,16,42291</v>
      </c>
    </row>
    <row r="1521" spans="1:38" x14ac:dyDescent="0.25">
      <c r="A1521" s="1">
        <v>51983</v>
      </c>
      <c r="B1521" s="1">
        <v>763</v>
      </c>
      <c r="C1521" s="1">
        <v>0</v>
      </c>
      <c r="D1521" s="1">
        <v>1</v>
      </c>
      <c r="E1521" s="1">
        <v>95</v>
      </c>
      <c r="F1521" s="1">
        <v>631</v>
      </c>
      <c r="G1521" s="1">
        <v>0</v>
      </c>
      <c r="H1521" s="1">
        <v>115</v>
      </c>
      <c r="I1521" s="1">
        <v>10</v>
      </c>
      <c r="J1521" s="1">
        <v>7</v>
      </c>
      <c r="K1521" s="1">
        <v>30</v>
      </c>
      <c r="L1521" s="1">
        <v>3</v>
      </c>
      <c r="M1521" s="1">
        <v>9</v>
      </c>
      <c r="N1521" s="1">
        <v>2</v>
      </c>
      <c r="O1521" s="1">
        <v>10</v>
      </c>
      <c r="P1521" s="1">
        <v>7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56</v>
      </c>
      <c r="Y1521" s="1">
        <v>2826</v>
      </c>
      <c r="Z1521" s="1">
        <v>1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733</v>
      </c>
      <c r="AJ1521" s="2">
        <v>42023</v>
      </c>
      <c r="AL1521" t="str">
        <f t="shared" si="25"/>
        <v>763,0,1,95,631,0,115,10,7,30,3,9,2,10,7,0,0,0,0,0,0,0,56,2826,1,0,0,0,0,0,1,0,0,733,42023</v>
      </c>
    </row>
    <row r="1522" spans="1:38" x14ac:dyDescent="0.25">
      <c r="A1522" s="1">
        <v>42386</v>
      </c>
      <c r="B1522" s="1">
        <v>89</v>
      </c>
      <c r="C1522" s="1">
        <v>1</v>
      </c>
      <c r="D1522" s="1">
        <v>0</v>
      </c>
      <c r="E1522" s="1">
        <v>43</v>
      </c>
      <c r="F1522" s="1">
        <v>65</v>
      </c>
      <c r="G1522" s="1">
        <v>4</v>
      </c>
      <c r="H1522" s="1">
        <v>16</v>
      </c>
      <c r="I1522" s="1">
        <v>0</v>
      </c>
      <c r="J1522" s="1">
        <v>4</v>
      </c>
      <c r="K1522" s="1">
        <v>11</v>
      </c>
      <c r="L1522" s="1">
        <v>1</v>
      </c>
      <c r="M1522" s="1">
        <v>3</v>
      </c>
      <c r="N1522" s="1">
        <v>0</v>
      </c>
      <c r="O1522" s="1">
        <v>3</v>
      </c>
      <c r="P1522" s="1">
        <v>8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34</v>
      </c>
      <c r="Y1522" s="1">
        <v>2691</v>
      </c>
      <c r="Z1522" s="1">
        <v>0</v>
      </c>
      <c r="AA1522" s="1">
        <v>0</v>
      </c>
      <c r="AB1522" s="1">
        <v>0</v>
      </c>
      <c r="AC1522" s="1">
        <v>1</v>
      </c>
      <c r="AD1522" s="1">
        <v>0</v>
      </c>
      <c r="AE1522" s="1">
        <v>0</v>
      </c>
      <c r="AF1522" s="1">
        <v>0</v>
      </c>
      <c r="AG1522" s="1">
        <v>1</v>
      </c>
      <c r="AH1522" s="1">
        <v>0</v>
      </c>
      <c r="AI1522" s="1">
        <v>78</v>
      </c>
      <c r="AJ1522" s="2">
        <v>42158</v>
      </c>
      <c r="AL1522" t="str">
        <f t="shared" si="25"/>
        <v>89,1,0,43,65,4,16,0,4,11,1,3,0,3,8,0,0,0,0,0,0,0,34,2691,0,0,0,1,0,0,0,1,0,78,42158</v>
      </c>
    </row>
    <row r="1523" spans="1:38" x14ac:dyDescent="0.25">
      <c r="A1523" s="1">
        <v>30390</v>
      </c>
      <c r="B1523" s="1">
        <v>60</v>
      </c>
      <c r="C1523" s="1">
        <v>0</v>
      </c>
      <c r="D1523" s="1">
        <v>0</v>
      </c>
      <c r="E1523" s="1">
        <v>5</v>
      </c>
      <c r="F1523" s="1">
        <v>10</v>
      </c>
      <c r="G1523" s="1">
        <v>12</v>
      </c>
      <c r="H1523" s="1">
        <v>12</v>
      </c>
      <c r="I1523" s="1">
        <v>25</v>
      </c>
      <c r="J1523" s="1">
        <v>1</v>
      </c>
      <c r="K1523" s="1">
        <v>20</v>
      </c>
      <c r="L1523" s="1">
        <v>1</v>
      </c>
      <c r="M1523" s="1">
        <v>2</v>
      </c>
      <c r="N1523" s="1">
        <v>0</v>
      </c>
      <c r="O1523" s="1">
        <v>3</v>
      </c>
      <c r="P1523" s="1">
        <v>6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33</v>
      </c>
      <c r="Y1523" s="1">
        <v>2459</v>
      </c>
      <c r="Z1523" s="1">
        <v>0</v>
      </c>
      <c r="AA1523" s="1">
        <v>1</v>
      </c>
      <c r="AB1523" s="1">
        <v>0</v>
      </c>
      <c r="AC1523" s="1">
        <v>0</v>
      </c>
      <c r="AD1523" s="1">
        <v>0</v>
      </c>
      <c r="AE1523" s="1">
        <v>1</v>
      </c>
      <c r="AF1523" s="1">
        <v>0</v>
      </c>
      <c r="AG1523" s="1">
        <v>0</v>
      </c>
      <c r="AH1523" s="1">
        <v>0</v>
      </c>
      <c r="AI1523" s="1">
        <v>40</v>
      </c>
      <c r="AJ1523" s="2">
        <v>42390</v>
      </c>
      <c r="AL1523" t="str">
        <f t="shared" si="25"/>
        <v>60,0,0,5,10,12,12,25,1,20,1,2,0,3,6,0,0,0,0,0,0,0,33,2459,0,1,0,0,0,1,0,0,0,40,42390</v>
      </c>
    </row>
    <row r="1524" spans="1:38" x14ac:dyDescent="0.25">
      <c r="A1524" s="1">
        <v>53367</v>
      </c>
      <c r="B1524" s="1">
        <v>389</v>
      </c>
      <c r="C1524" s="1">
        <v>1</v>
      </c>
      <c r="D1524" s="1">
        <v>1</v>
      </c>
      <c r="E1524" s="1">
        <v>2</v>
      </c>
      <c r="F1524" s="1">
        <v>229</v>
      </c>
      <c r="G1524" s="1">
        <v>7</v>
      </c>
      <c r="H1524" s="1">
        <v>140</v>
      </c>
      <c r="I1524" s="1">
        <v>10</v>
      </c>
      <c r="J1524" s="1">
        <v>3</v>
      </c>
      <c r="K1524" s="1">
        <v>11</v>
      </c>
      <c r="L1524" s="1">
        <v>7</v>
      </c>
      <c r="M1524" s="1">
        <v>5</v>
      </c>
      <c r="N1524" s="1">
        <v>1</v>
      </c>
      <c r="O1524" s="1">
        <v>8</v>
      </c>
      <c r="P1524" s="1">
        <v>7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46</v>
      </c>
      <c r="Y1524" s="1">
        <v>2461</v>
      </c>
      <c r="Z1524" s="1">
        <v>1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1</v>
      </c>
      <c r="AH1524" s="1">
        <v>0</v>
      </c>
      <c r="AI1524" s="1">
        <v>378</v>
      </c>
      <c r="AJ1524" s="2">
        <v>42388</v>
      </c>
      <c r="AL1524" t="str">
        <f t="shared" si="25"/>
        <v>389,1,1,2,229,7,140,10,3,11,7,5,1,8,7,0,0,0,0,0,0,1,46,2461,1,0,0,0,0,0,0,1,0,378,42388</v>
      </c>
    </row>
    <row r="1525" spans="1:38" x14ac:dyDescent="0.25">
      <c r="A1525" s="1">
        <v>66033</v>
      </c>
      <c r="B1525" s="1">
        <v>612</v>
      </c>
      <c r="C1525" s="1">
        <v>0</v>
      </c>
      <c r="D1525" s="1">
        <v>1</v>
      </c>
      <c r="E1525" s="1">
        <v>76</v>
      </c>
      <c r="F1525" s="1">
        <v>293</v>
      </c>
      <c r="G1525" s="1">
        <v>35</v>
      </c>
      <c r="H1525" s="1">
        <v>179</v>
      </c>
      <c r="I1525" s="1">
        <v>46</v>
      </c>
      <c r="J1525" s="1">
        <v>59</v>
      </c>
      <c r="K1525" s="1">
        <v>65</v>
      </c>
      <c r="L1525" s="1">
        <v>2</v>
      </c>
      <c r="M1525" s="1">
        <v>8</v>
      </c>
      <c r="N1525" s="1">
        <v>3</v>
      </c>
      <c r="O1525" s="1">
        <v>7</v>
      </c>
      <c r="P1525" s="1">
        <v>7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63</v>
      </c>
      <c r="Y1525" s="1">
        <v>2684</v>
      </c>
      <c r="Z1525" s="1">
        <v>0</v>
      </c>
      <c r="AA1525" s="1">
        <v>0</v>
      </c>
      <c r="AB1525" s="1">
        <v>0</v>
      </c>
      <c r="AC1525" s="1">
        <v>0</v>
      </c>
      <c r="AD1525" s="1">
        <v>1</v>
      </c>
      <c r="AE1525" s="1">
        <v>0</v>
      </c>
      <c r="AF1525" s="1">
        <v>1</v>
      </c>
      <c r="AG1525" s="1">
        <v>0</v>
      </c>
      <c r="AH1525" s="1">
        <v>0</v>
      </c>
      <c r="AI1525" s="1">
        <v>547</v>
      </c>
      <c r="AJ1525" s="2">
        <v>42165</v>
      </c>
      <c r="AL1525" t="str">
        <f t="shared" si="25"/>
        <v>612,0,1,76,293,35,179,46,59,65,2,8,3,7,7,0,0,0,0,0,0,0,63,2684,0,0,0,0,1,0,1,0,0,547,42165</v>
      </c>
    </row>
    <row r="1526" spans="1:38" x14ac:dyDescent="0.25">
      <c r="A1526" s="1">
        <v>37284</v>
      </c>
      <c r="B1526" s="1">
        <v>17</v>
      </c>
      <c r="C1526" s="1">
        <v>1</v>
      </c>
      <c r="D1526" s="1">
        <v>1</v>
      </c>
      <c r="E1526" s="1">
        <v>46</v>
      </c>
      <c r="F1526" s="1">
        <v>11</v>
      </c>
      <c r="G1526" s="1">
        <v>1</v>
      </c>
      <c r="H1526" s="1">
        <v>2</v>
      </c>
      <c r="I1526" s="1">
        <v>2</v>
      </c>
      <c r="J1526" s="1">
        <v>1</v>
      </c>
      <c r="K1526" s="1">
        <v>6</v>
      </c>
      <c r="L1526" s="1">
        <v>1</v>
      </c>
      <c r="M1526" s="1">
        <v>0</v>
      </c>
      <c r="N1526" s="1">
        <v>0</v>
      </c>
      <c r="O1526" s="1">
        <v>3</v>
      </c>
      <c r="P1526" s="1">
        <v>6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45</v>
      </c>
      <c r="Y1526" s="1">
        <v>2616</v>
      </c>
      <c r="Z1526" s="1">
        <v>0</v>
      </c>
      <c r="AA1526" s="1">
        <v>1</v>
      </c>
      <c r="AB1526" s="1">
        <v>0</v>
      </c>
      <c r="AC1526" s="1">
        <v>0</v>
      </c>
      <c r="AD1526" s="1">
        <v>0</v>
      </c>
      <c r="AE1526" s="1">
        <v>1</v>
      </c>
      <c r="AF1526" s="1">
        <v>0</v>
      </c>
      <c r="AG1526" s="1">
        <v>0</v>
      </c>
      <c r="AH1526" s="1">
        <v>0</v>
      </c>
      <c r="AI1526" s="1">
        <v>11</v>
      </c>
      <c r="AJ1526" s="2">
        <v>42233</v>
      </c>
      <c r="AL1526" t="str">
        <f t="shared" si="25"/>
        <v>17,1,1,46,11,1,2,2,1,6,1,0,0,3,6,0,0,0,0,0,0,0,45,2616,0,1,0,0,0,1,0,0,0,11,42233</v>
      </c>
    </row>
    <row r="1527" spans="1:38" x14ac:dyDescent="0.25">
      <c r="A1527" s="1">
        <v>57530</v>
      </c>
      <c r="B1527" s="1">
        <v>91</v>
      </c>
      <c r="C1527" s="1">
        <v>0</v>
      </c>
      <c r="D1527" s="1">
        <v>1</v>
      </c>
      <c r="E1527" s="1">
        <v>68</v>
      </c>
      <c r="F1527" s="1">
        <v>50</v>
      </c>
      <c r="G1527" s="1">
        <v>1</v>
      </c>
      <c r="H1527" s="1">
        <v>27</v>
      </c>
      <c r="I1527" s="1">
        <v>6</v>
      </c>
      <c r="J1527" s="1">
        <v>7</v>
      </c>
      <c r="K1527" s="1">
        <v>1</v>
      </c>
      <c r="L1527" s="1">
        <v>1</v>
      </c>
      <c r="M1527" s="1">
        <v>1</v>
      </c>
      <c r="N1527" s="1">
        <v>1</v>
      </c>
      <c r="O1527" s="1">
        <v>4</v>
      </c>
      <c r="P1527" s="1">
        <v>1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69</v>
      </c>
      <c r="Y1527" s="1">
        <v>2419</v>
      </c>
      <c r="Z1527" s="1">
        <v>1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1</v>
      </c>
      <c r="AH1527" s="1">
        <v>0</v>
      </c>
      <c r="AI1527" s="1">
        <v>90</v>
      </c>
      <c r="AJ1527" s="2">
        <v>42430</v>
      </c>
      <c r="AL1527" t="str">
        <f t="shared" si="25"/>
        <v>91,0,1,68,50,1,27,6,7,1,1,1,1,4,1,0,0,0,0,0,0,0,69,2419,1,0,0,0,0,0,0,1,0,90,42430</v>
      </c>
    </row>
    <row r="1528" spans="1:38" x14ac:dyDescent="0.25">
      <c r="A1528" s="1">
        <v>76800</v>
      </c>
      <c r="B1528" s="1">
        <v>560</v>
      </c>
      <c r="C1528" s="1">
        <v>0</v>
      </c>
      <c r="D1528" s="1">
        <v>0</v>
      </c>
      <c r="E1528" s="1">
        <v>33</v>
      </c>
      <c r="F1528" s="1">
        <v>173</v>
      </c>
      <c r="G1528" s="1">
        <v>26</v>
      </c>
      <c r="H1528" s="1">
        <v>255</v>
      </c>
      <c r="I1528" s="1">
        <v>35</v>
      </c>
      <c r="J1528" s="1">
        <v>71</v>
      </c>
      <c r="K1528" s="1">
        <v>81</v>
      </c>
      <c r="L1528" s="1">
        <v>1</v>
      </c>
      <c r="M1528" s="1">
        <v>4</v>
      </c>
      <c r="N1528" s="1">
        <v>4</v>
      </c>
      <c r="O1528" s="1">
        <v>7</v>
      </c>
      <c r="P1528" s="1">
        <v>1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55</v>
      </c>
      <c r="Y1528" s="1">
        <v>2272</v>
      </c>
      <c r="Z1528" s="1">
        <v>0</v>
      </c>
      <c r="AA1528" s="1">
        <v>1</v>
      </c>
      <c r="AB1528" s="1">
        <v>0</v>
      </c>
      <c r="AC1528" s="1">
        <v>0</v>
      </c>
      <c r="AD1528" s="1">
        <v>0</v>
      </c>
      <c r="AE1528" s="1">
        <v>1</v>
      </c>
      <c r="AF1528" s="1">
        <v>0</v>
      </c>
      <c r="AG1528" s="1">
        <v>0</v>
      </c>
      <c r="AH1528" s="1">
        <v>0</v>
      </c>
      <c r="AI1528" s="1">
        <v>479</v>
      </c>
      <c r="AJ1528" s="2">
        <v>42577</v>
      </c>
      <c r="AL1528" t="str">
        <f t="shared" si="25"/>
        <v>560,0,0,33,173,26,255,35,71,81,1,4,4,7,1,0,0,0,0,0,0,0,55,2272,0,1,0,0,0,1,0,0,0,479,42577</v>
      </c>
    </row>
    <row r="1529" spans="1:38" x14ac:dyDescent="0.25">
      <c r="A1529" s="1">
        <v>63943</v>
      </c>
      <c r="B1529" s="1">
        <v>1085</v>
      </c>
      <c r="C1529" s="1">
        <v>0</v>
      </c>
      <c r="D1529" s="1">
        <v>1</v>
      </c>
      <c r="E1529" s="1">
        <v>50</v>
      </c>
      <c r="F1529" s="1">
        <v>423</v>
      </c>
      <c r="G1529" s="1">
        <v>184</v>
      </c>
      <c r="H1529" s="1">
        <v>368</v>
      </c>
      <c r="I1529" s="1">
        <v>13</v>
      </c>
      <c r="J1529" s="1">
        <v>97</v>
      </c>
      <c r="K1529" s="1">
        <v>21</v>
      </c>
      <c r="L1529" s="1">
        <v>1</v>
      </c>
      <c r="M1529" s="1">
        <v>6</v>
      </c>
      <c r="N1529" s="1">
        <v>4</v>
      </c>
      <c r="O1529" s="1">
        <v>6</v>
      </c>
      <c r="P1529" s="1">
        <v>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64</v>
      </c>
      <c r="Y1529" s="1">
        <v>2824</v>
      </c>
      <c r="Z1529" s="1">
        <v>0</v>
      </c>
      <c r="AA1529" s="1">
        <v>1</v>
      </c>
      <c r="AB1529" s="1">
        <v>0</v>
      </c>
      <c r="AC1529" s="1">
        <v>0</v>
      </c>
      <c r="AD1529" s="1">
        <v>0</v>
      </c>
      <c r="AE1529" s="1">
        <v>0</v>
      </c>
      <c r="AF1529" s="1">
        <v>1</v>
      </c>
      <c r="AG1529" s="1">
        <v>0</v>
      </c>
      <c r="AH1529" s="1">
        <v>0</v>
      </c>
      <c r="AI1529" s="1">
        <v>1064</v>
      </c>
      <c r="AJ1529" s="2">
        <v>42025</v>
      </c>
      <c r="AL1529" t="str">
        <f t="shared" si="25"/>
        <v>1085,0,1,50,423,184,368,13,97,21,1,6,4,6,5,0,0,0,0,0,0,0,64,2824,0,1,0,0,0,0,1,0,0,1064,42025</v>
      </c>
    </row>
    <row r="1530" spans="1:38" x14ac:dyDescent="0.25">
      <c r="A1530" s="1">
        <v>76081</v>
      </c>
      <c r="B1530" s="1">
        <v>833</v>
      </c>
      <c r="C1530" s="1">
        <v>0</v>
      </c>
      <c r="D1530" s="1">
        <v>0</v>
      </c>
      <c r="E1530" s="1">
        <v>85</v>
      </c>
      <c r="F1530" s="1">
        <v>292</v>
      </c>
      <c r="G1530" s="1">
        <v>30</v>
      </c>
      <c r="H1530" s="1">
        <v>415</v>
      </c>
      <c r="I1530" s="1">
        <v>63</v>
      </c>
      <c r="J1530" s="1">
        <v>33</v>
      </c>
      <c r="K1530" s="1">
        <v>200</v>
      </c>
      <c r="L1530" s="1">
        <v>1</v>
      </c>
      <c r="M1530" s="1">
        <v>4</v>
      </c>
      <c r="N1530" s="1">
        <v>5</v>
      </c>
      <c r="O1530" s="1">
        <v>4</v>
      </c>
      <c r="P1530" s="1">
        <v>2</v>
      </c>
      <c r="Q1530" s="1">
        <v>1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58</v>
      </c>
      <c r="Y1530" s="1">
        <v>2196</v>
      </c>
      <c r="Z1530" s="1">
        <v>0</v>
      </c>
      <c r="AA1530" s="1">
        <v>0</v>
      </c>
      <c r="AB1530" s="1">
        <v>0</v>
      </c>
      <c r="AC1530" s="1">
        <v>1</v>
      </c>
      <c r="AD1530" s="1">
        <v>0</v>
      </c>
      <c r="AE1530" s="1">
        <v>0</v>
      </c>
      <c r="AF1530" s="1">
        <v>1</v>
      </c>
      <c r="AG1530" s="1">
        <v>0</v>
      </c>
      <c r="AH1530" s="1">
        <v>0</v>
      </c>
      <c r="AI1530" s="1">
        <v>633</v>
      </c>
      <c r="AJ1530" s="2">
        <v>42653</v>
      </c>
      <c r="AL1530" t="str">
        <f t="shared" si="25"/>
        <v>833,0,0,85,292,30,415,63,33,200,1,4,5,4,2,1,0,0,0,0,0,0,58,2196,0,0,0,1,0,0,1,0,0,633,42653</v>
      </c>
    </row>
    <row r="1531" spans="1:38" x14ac:dyDescent="0.25">
      <c r="A1531" s="1">
        <v>67445</v>
      </c>
      <c r="B1531" s="1">
        <v>1163</v>
      </c>
      <c r="C1531" s="1">
        <v>0</v>
      </c>
      <c r="D1531" s="1">
        <v>1</v>
      </c>
      <c r="E1531" s="1">
        <v>63</v>
      </c>
      <c r="F1531" s="1">
        <v>757</v>
      </c>
      <c r="G1531" s="1">
        <v>80</v>
      </c>
      <c r="H1531" s="1">
        <v>217</v>
      </c>
      <c r="I1531" s="1">
        <v>29</v>
      </c>
      <c r="J1531" s="1">
        <v>80</v>
      </c>
      <c r="K1531" s="1">
        <v>11</v>
      </c>
      <c r="L1531" s="1">
        <v>5</v>
      </c>
      <c r="M1531" s="1">
        <v>9</v>
      </c>
      <c r="N1531" s="1">
        <v>6</v>
      </c>
      <c r="O1531" s="1">
        <v>12</v>
      </c>
      <c r="P1531" s="1">
        <v>6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46</v>
      </c>
      <c r="Y1531" s="1">
        <v>2845</v>
      </c>
      <c r="Z1531" s="1">
        <v>0</v>
      </c>
      <c r="AA1531" s="1">
        <v>1</v>
      </c>
      <c r="AB1531" s="1">
        <v>0</v>
      </c>
      <c r="AC1531" s="1">
        <v>0</v>
      </c>
      <c r="AD1531" s="1">
        <v>0</v>
      </c>
      <c r="AE1531" s="1">
        <v>0</v>
      </c>
      <c r="AF1531" s="1">
        <v>1</v>
      </c>
      <c r="AG1531" s="1">
        <v>0</v>
      </c>
      <c r="AH1531" s="1">
        <v>0</v>
      </c>
      <c r="AI1531" s="1">
        <v>1152</v>
      </c>
      <c r="AJ1531" s="2">
        <v>42004</v>
      </c>
      <c r="AL1531" t="str">
        <f t="shared" si="25"/>
        <v>1163,0,1,63,757,80,217,29,80,11,5,9,6,12,6,0,0,0,0,0,0,0,46,2845,0,1,0,0,0,0,1,0,0,1152,42004</v>
      </c>
    </row>
    <row r="1532" spans="1:38" x14ac:dyDescent="0.25">
      <c r="A1532" s="1">
        <v>37054</v>
      </c>
      <c r="B1532" s="1">
        <v>20</v>
      </c>
      <c r="C1532" s="1">
        <v>1</v>
      </c>
      <c r="D1532" s="1">
        <v>1</v>
      </c>
      <c r="E1532" s="1">
        <v>89</v>
      </c>
      <c r="F1532" s="1">
        <v>12</v>
      </c>
      <c r="G1532" s="1">
        <v>1</v>
      </c>
      <c r="H1532" s="1">
        <v>6</v>
      </c>
      <c r="I1532" s="1">
        <v>0</v>
      </c>
      <c r="J1532" s="1">
        <v>1</v>
      </c>
      <c r="K1532" s="1">
        <v>5</v>
      </c>
      <c r="L1532" s="1">
        <v>2</v>
      </c>
      <c r="M1532" s="1">
        <v>1</v>
      </c>
      <c r="N1532" s="1">
        <v>0</v>
      </c>
      <c r="O1532" s="1">
        <v>3</v>
      </c>
      <c r="P1532" s="1">
        <v>7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53</v>
      </c>
      <c r="Y1532" s="1">
        <v>2446</v>
      </c>
      <c r="Z1532" s="1">
        <v>0</v>
      </c>
      <c r="AA1532" s="1">
        <v>1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>
        <v>15</v>
      </c>
      <c r="AJ1532" s="2">
        <v>42403</v>
      </c>
      <c r="AL1532" t="str">
        <f t="shared" si="25"/>
        <v>20,1,1,89,12,1,6,0,1,5,2,1,0,3,7,0,0,0,0,0,0,0,53,2446,0,1,0,0,0,0,0,1,0,15,42403</v>
      </c>
    </row>
    <row r="1533" spans="1:38" x14ac:dyDescent="0.25">
      <c r="A1533" s="1">
        <v>42014</v>
      </c>
      <c r="B1533" s="1">
        <v>386</v>
      </c>
      <c r="C1533" s="1">
        <v>1</v>
      </c>
      <c r="D1533" s="1">
        <v>0</v>
      </c>
      <c r="E1533" s="1">
        <v>56</v>
      </c>
      <c r="F1533" s="1">
        <v>244</v>
      </c>
      <c r="G1533" s="1">
        <v>15</v>
      </c>
      <c r="H1533" s="1">
        <v>108</v>
      </c>
      <c r="I1533" s="1">
        <v>4</v>
      </c>
      <c r="J1533" s="1">
        <v>15</v>
      </c>
      <c r="K1533" s="1">
        <v>50</v>
      </c>
      <c r="L1533" s="1">
        <v>6</v>
      </c>
      <c r="M1533" s="1">
        <v>7</v>
      </c>
      <c r="N1533" s="1">
        <v>1</v>
      </c>
      <c r="O1533" s="1">
        <v>6</v>
      </c>
      <c r="P1533" s="1">
        <v>8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43</v>
      </c>
      <c r="Y1533" s="1">
        <v>2840</v>
      </c>
      <c r="Z1533" s="1">
        <v>0</v>
      </c>
      <c r="AA1533" s="1">
        <v>1</v>
      </c>
      <c r="AB1533" s="1">
        <v>0</v>
      </c>
      <c r="AC1533" s="1">
        <v>0</v>
      </c>
      <c r="AD1533" s="1">
        <v>0</v>
      </c>
      <c r="AE1533" s="1">
        <v>0</v>
      </c>
      <c r="AF1533" s="1">
        <v>1</v>
      </c>
      <c r="AG1533" s="1">
        <v>0</v>
      </c>
      <c r="AH1533" s="1">
        <v>0</v>
      </c>
      <c r="AI1533" s="1">
        <v>336</v>
      </c>
      <c r="AJ1533" s="2">
        <v>42009</v>
      </c>
      <c r="AL1533" t="str">
        <f t="shared" si="25"/>
        <v>386,1,0,56,244,15,108,4,15,50,6,7,1,6,8,0,0,0,0,0,0,1,43,2840,0,1,0,0,0,0,1,0,0,336,42009</v>
      </c>
    </row>
    <row r="1534" spans="1:38" x14ac:dyDescent="0.25">
      <c r="A1534" s="1">
        <v>31859</v>
      </c>
      <c r="B1534" s="1">
        <v>15</v>
      </c>
      <c r="C1534" s="1">
        <v>1</v>
      </c>
      <c r="D1534" s="1">
        <v>0</v>
      </c>
      <c r="E1534" s="1">
        <v>77</v>
      </c>
      <c r="F1534" s="1">
        <v>3</v>
      </c>
      <c r="G1534" s="1">
        <v>1</v>
      </c>
      <c r="H1534" s="1">
        <v>3</v>
      </c>
      <c r="I1534" s="1">
        <v>8</v>
      </c>
      <c r="J1534" s="1">
        <v>0</v>
      </c>
      <c r="K1534" s="1">
        <v>5</v>
      </c>
      <c r="L1534" s="1">
        <v>1</v>
      </c>
      <c r="M1534" s="1">
        <v>1</v>
      </c>
      <c r="N1534" s="1">
        <v>0</v>
      </c>
      <c r="O1534" s="1">
        <v>2</v>
      </c>
      <c r="P1534" s="1">
        <v>7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44</v>
      </c>
      <c r="Y1534" s="1">
        <v>2539</v>
      </c>
      <c r="Z1534" s="1">
        <v>1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1</v>
      </c>
      <c r="AG1534" s="1">
        <v>0</v>
      </c>
      <c r="AH1534" s="1">
        <v>0</v>
      </c>
      <c r="AI1534" s="1">
        <v>10</v>
      </c>
      <c r="AJ1534" s="2">
        <v>42310</v>
      </c>
      <c r="AL1534" t="str">
        <f t="shared" si="25"/>
        <v>15,1,0,77,3,1,3,8,0,5,1,1,0,2,7,0,0,0,0,0,0,0,44,2539,1,0,0,0,0,0,1,0,0,10,42310</v>
      </c>
    </row>
    <row r="1535" spans="1:38" x14ac:dyDescent="0.25">
      <c r="A1535" s="1">
        <v>27215</v>
      </c>
      <c r="B1535" s="1">
        <v>74</v>
      </c>
      <c r="C1535" s="1">
        <v>2</v>
      </c>
      <c r="D1535" s="1">
        <v>1</v>
      </c>
      <c r="E1535" s="1">
        <v>50</v>
      </c>
      <c r="F1535" s="1">
        <v>30</v>
      </c>
      <c r="G1535" s="1">
        <v>5</v>
      </c>
      <c r="H1535" s="1">
        <v>22</v>
      </c>
      <c r="I1535" s="1">
        <v>8</v>
      </c>
      <c r="J1535" s="1">
        <v>9</v>
      </c>
      <c r="K1535" s="1">
        <v>28</v>
      </c>
      <c r="L1535" s="1">
        <v>4</v>
      </c>
      <c r="M1535" s="1">
        <v>2</v>
      </c>
      <c r="N1535" s="1">
        <v>1</v>
      </c>
      <c r="O1535" s="1">
        <v>4</v>
      </c>
      <c r="P1535" s="1">
        <v>6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59</v>
      </c>
      <c r="Y1535" s="1">
        <v>2681</v>
      </c>
      <c r="Z1535" s="1">
        <v>1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1</v>
      </c>
      <c r="AG1535" s="1">
        <v>0</v>
      </c>
      <c r="AH1535" s="1">
        <v>0</v>
      </c>
      <c r="AI1535" s="1">
        <v>46</v>
      </c>
      <c r="AJ1535" s="2">
        <v>42168</v>
      </c>
      <c r="AL1535" t="str">
        <f t="shared" si="25"/>
        <v>74,2,1,50,30,5,22,8,9,28,4,2,1,4,6,0,0,0,0,0,0,0,59,2681,1,0,0,0,0,0,1,0,0,46,42168</v>
      </c>
    </row>
    <row r="1536" spans="1:38" x14ac:dyDescent="0.25">
      <c r="A1536" s="1">
        <v>70179</v>
      </c>
      <c r="B1536" s="1">
        <v>901</v>
      </c>
      <c r="C1536" s="1">
        <v>0</v>
      </c>
      <c r="D1536" s="1">
        <v>1</v>
      </c>
      <c r="E1536" s="1">
        <v>10</v>
      </c>
      <c r="F1536" s="1">
        <v>532</v>
      </c>
      <c r="G1536" s="1">
        <v>88</v>
      </c>
      <c r="H1536" s="1">
        <v>168</v>
      </c>
      <c r="I1536" s="1">
        <v>69</v>
      </c>
      <c r="J1536" s="1">
        <v>44</v>
      </c>
      <c r="K1536" s="1">
        <v>133</v>
      </c>
      <c r="L1536" s="1">
        <v>3</v>
      </c>
      <c r="M1536" s="1">
        <v>7</v>
      </c>
      <c r="N1536" s="1">
        <v>3</v>
      </c>
      <c r="O1536" s="1">
        <v>13</v>
      </c>
      <c r="P1536" s="1">
        <v>5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44</v>
      </c>
      <c r="Y1536" s="1">
        <v>2502</v>
      </c>
      <c r="Z1536" s="1">
        <v>1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1</v>
      </c>
      <c r="AI1536" s="1">
        <v>768</v>
      </c>
      <c r="AJ1536" s="2">
        <v>42347</v>
      </c>
      <c r="AL1536" t="str">
        <f t="shared" si="25"/>
        <v>901,0,1,10,532,88,168,69,44,133,3,7,3,13,5,0,0,0,0,0,0,0,44,2502,1,0,0,0,0,0,0,0,1,768,42347</v>
      </c>
    </row>
    <row r="1537" spans="1:38" x14ac:dyDescent="0.25">
      <c r="A1537" s="1">
        <v>39922</v>
      </c>
      <c r="B1537" s="1">
        <v>120</v>
      </c>
      <c r="C1537" s="1">
        <v>1</v>
      </c>
      <c r="D1537" s="1">
        <v>0</v>
      </c>
      <c r="E1537" s="1">
        <v>30</v>
      </c>
      <c r="F1537" s="1">
        <v>29</v>
      </c>
      <c r="G1537" s="1">
        <v>12</v>
      </c>
      <c r="H1537" s="1">
        <v>59</v>
      </c>
      <c r="I1537" s="1">
        <v>19</v>
      </c>
      <c r="J1537" s="1">
        <v>1</v>
      </c>
      <c r="K1537" s="1">
        <v>36</v>
      </c>
      <c r="L1537" s="1">
        <v>2</v>
      </c>
      <c r="M1537" s="1">
        <v>3</v>
      </c>
      <c r="N1537" s="1">
        <v>0</v>
      </c>
      <c r="O1537" s="1">
        <v>4</v>
      </c>
      <c r="P1537" s="1">
        <v>8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37</v>
      </c>
      <c r="Y1537" s="1">
        <v>2659</v>
      </c>
      <c r="Z1537" s="1">
        <v>0</v>
      </c>
      <c r="AA1537" s="1">
        <v>1</v>
      </c>
      <c r="AB1537" s="1">
        <v>0</v>
      </c>
      <c r="AC1537" s="1">
        <v>0</v>
      </c>
      <c r="AD1537" s="1">
        <v>0</v>
      </c>
      <c r="AE1537" s="1">
        <v>0</v>
      </c>
      <c r="AF1537" s="1">
        <v>1</v>
      </c>
      <c r="AG1537" s="1">
        <v>0</v>
      </c>
      <c r="AH1537" s="1">
        <v>0</v>
      </c>
      <c r="AI1537" s="1">
        <v>84</v>
      </c>
      <c r="AJ1537" s="2">
        <v>42190</v>
      </c>
      <c r="AL1537" t="str">
        <f t="shared" si="25"/>
        <v>120,1,0,30,29,12,59,19,1,36,2,3,0,4,8,0,0,0,0,0,0,0,37,2659,0,1,0,0,0,0,1,0,0,84,42190</v>
      </c>
    </row>
    <row r="1538" spans="1:38" x14ac:dyDescent="0.25">
      <c r="A1538" s="1">
        <v>49681</v>
      </c>
      <c r="B1538" s="1">
        <v>437</v>
      </c>
      <c r="C1538" s="1">
        <v>0</v>
      </c>
      <c r="D1538" s="1">
        <v>2</v>
      </c>
      <c r="E1538" s="1">
        <v>66</v>
      </c>
      <c r="F1538" s="1">
        <v>411</v>
      </c>
      <c r="G1538" s="1">
        <v>0</v>
      </c>
      <c r="H1538" s="1">
        <v>26</v>
      </c>
      <c r="I1538" s="1">
        <v>0</v>
      </c>
      <c r="J1538" s="1">
        <v>0</v>
      </c>
      <c r="K1538" s="1">
        <v>21</v>
      </c>
      <c r="L1538" s="1">
        <v>6</v>
      </c>
      <c r="M1538" s="1">
        <v>7</v>
      </c>
      <c r="N1538" s="1">
        <v>1</v>
      </c>
      <c r="O1538" s="1">
        <v>7</v>
      </c>
      <c r="P1538" s="1">
        <v>7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44</v>
      </c>
      <c r="Y1538" s="1">
        <v>2396</v>
      </c>
      <c r="Z1538" s="1">
        <v>0</v>
      </c>
      <c r="AA1538" s="1">
        <v>1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1</v>
      </c>
      <c r="AH1538" s="1">
        <v>0</v>
      </c>
      <c r="AI1538" s="1">
        <v>416</v>
      </c>
      <c r="AJ1538" s="2">
        <v>42453</v>
      </c>
      <c r="AL1538" t="str">
        <f t="shared" si="25"/>
        <v>437,0,2,66,411,0,26,0,0,21,6,7,1,7,7,0,0,0,0,0,0,0,44,2396,0,1,0,0,0,0,0,1,0,416,42453</v>
      </c>
    </row>
    <row r="1539" spans="1:38" x14ac:dyDescent="0.25">
      <c r="A1539" s="1">
        <v>24645</v>
      </c>
      <c r="B1539" s="1">
        <v>17</v>
      </c>
      <c r="C1539" s="1">
        <v>1</v>
      </c>
      <c r="D1539" s="1">
        <v>0</v>
      </c>
      <c r="E1539" s="1">
        <v>16</v>
      </c>
      <c r="F1539" s="1">
        <v>5</v>
      </c>
      <c r="G1539" s="1">
        <v>3</v>
      </c>
      <c r="H1539" s="1">
        <v>4</v>
      </c>
      <c r="I1539" s="1">
        <v>4</v>
      </c>
      <c r="J1539" s="1">
        <v>1</v>
      </c>
      <c r="K1539" s="1">
        <v>0</v>
      </c>
      <c r="L1539" s="1">
        <v>1</v>
      </c>
      <c r="M1539" s="1">
        <v>1</v>
      </c>
      <c r="N1539" s="1">
        <v>0</v>
      </c>
      <c r="O1539" s="1">
        <v>2</v>
      </c>
      <c r="P1539" s="1">
        <v>8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32</v>
      </c>
      <c r="Y1539" s="1">
        <v>2764</v>
      </c>
      <c r="Z1539" s="1">
        <v>0</v>
      </c>
      <c r="AA1539" s="1">
        <v>1</v>
      </c>
      <c r="AB1539" s="1">
        <v>0</v>
      </c>
      <c r="AC1539" s="1">
        <v>0</v>
      </c>
      <c r="AD1539" s="1">
        <v>0</v>
      </c>
      <c r="AE1539" s="1">
        <v>0</v>
      </c>
      <c r="AF1539" s="1">
        <v>1</v>
      </c>
      <c r="AG1539" s="1">
        <v>0</v>
      </c>
      <c r="AH1539" s="1">
        <v>0</v>
      </c>
      <c r="AI1539" s="1">
        <v>17</v>
      </c>
      <c r="AJ1539" s="2">
        <v>42085</v>
      </c>
      <c r="AL1539" t="str">
        <f t="shared" si="25"/>
        <v>17,1,0,16,5,3,4,4,1,0,1,1,0,2,8,0,0,0,0,0,0,0,32,2764,0,1,0,0,0,0,1,0,0,17,42085</v>
      </c>
    </row>
    <row r="1540" spans="1:38" x14ac:dyDescent="0.25">
      <c r="A1540" s="1">
        <v>79865</v>
      </c>
      <c r="B1540" s="1">
        <v>754</v>
      </c>
      <c r="C1540" s="1">
        <v>0</v>
      </c>
      <c r="D1540" s="1">
        <v>1</v>
      </c>
      <c r="E1540" s="1">
        <v>12</v>
      </c>
      <c r="F1540" s="1">
        <v>71</v>
      </c>
      <c r="G1540" s="1">
        <v>99</v>
      </c>
      <c r="H1540" s="1">
        <v>278</v>
      </c>
      <c r="I1540" s="1">
        <v>185</v>
      </c>
      <c r="J1540" s="1">
        <v>121</v>
      </c>
      <c r="K1540" s="1">
        <v>38</v>
      </c>
      <c r="L1540" s="1">
        <v>1</v>
      </c>
      <c r="M1540" s="1">
        <v>5</v>
      </c>
      <c r="N1540" s="1">
        <v>10</v>
      </c>
      <c r="O1540" s="1">
        <v>5</v>
      </c>
      <c r="P1540" s="1">
        <v>1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66</v>
      </c>
      <c r="Y1540" s="1">
        <v>2170</v>
      </c>
      <c r="Z1540" s="1">
        <v>1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1</v>
      </c>
      <c r="AG1540" s="1">
        <v>0</v>
      </c>
      <c r="AH1540" s="1">
        <v>0</v>
      </c>
      <c r="AI1540" s="1">
        <v>716</v>
      </c>
      <c r="AJ1540" s="2">
        <v>42679</v>
      </c>
      <c r="AL1540" t="str">
        <f t="shared" si="25"/>
        <v>754,0,1,12,71,99,278,185,121,38,1,5,10,5,1,0,0,0,0,0,0,0,66,2170,1,0,0,0,0,0,1,0,0,716,42679</v>
      </c>
    </row>
    <row r="1541" spans="1:38" x14ac:dyDescent="0.25">
      <c r="A1541" s="1">
        <v>44322</v>
      </c>
      <c r="B1541" s="1">
        <v>89</v>
      </c>
      <c r="C1541" s="1">
        <v>1</v>
      </c>
      <c r="D1541" s="1">
        <v>0</v>
      </c>
      <c r="E1541" s="1">
        <v>30</v>
      </c>
      <c r="F1541" s="1">
        <v>46</v>
      </c>
      <c r="G1541" s="1">
        <v>0</v>
      </c>
      <c r="H1541" s="1">
        <v>40</v>
      </c>
      <c r="I1541" s="1">
        <v>3</v>
      </c>
      <c r="J1541" s="1">
        <v>0</v>
      </c>
      <c r="K1541" s="1">
        <v>3</v>
      </c>
      <c r="L1541" s="1">
        <v>2</v>
      </c>
      <c r="M1541" s="1">
        <v>3</v>
      </c>
      <c r="N1541" s="1">
        <v>0</v>
      </c>
      <c r="O1541" s="1">
        <v>3</v>
      </c>
      <c r="P1541" s="1">
        <v>8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35</v>
      </c>
      <c r="Y1541" s="1">
        <v>2172</v>
      </c>
      <c r="Z1541" s="1">
        <v>0</v>
      </c>
      <c r="AA1541" s="1">
        <v>1</v>
      </c>
      <c r="AB1541" s="1">
        <v>0</v>
      </c>
      <c r="AC1541" s="1">
        <v>0</v>
      </c>
      <c r="AD1541" s="1">
        <v>0</v>
      </c>
      <c r="AE1541" s="1">
        <v>0</v>
      </c>
      <c r="AF1541" s="1">
        <v>1</v>
      </c>
      <c r="AG1541" s="1">
        <v>0</v>
      </c>
      <c r="AH1541" s="1">
        <v>0</v>
      </c>
      <c r="AI1541" s="1">
        <v>86</v>
      </c>
      <c r="AJ1541" s="2">
        <v>42677</v>
      </c>
      <c r="AL1541" t="str">
        <f t="shared" si="25"/>
        <v>89,1,0,30,46,0,40,3,0,3,2,3,0,3,8,0,0,0,0,0,0,0,35,2172,0,1,0,0,0,0,1,0,0,86,42677</v>
      </c>
    </row>
    <row r="1542" spans="1:38" x14ac:dyDescent="0.25">
      <c r="A1542" s="1">
        <v>47958</v>
      </c>
      <c r="B1542" s="1">
        <v>385</v>
      </c>
      <c r="C1542" s="1">
        <v>0</v>
      </c>
      <c r="D1542" s="1">
        <v>1</v>
      </c>
      <c r="E1542" s="1">
        <v>8</v>
      </c>
      <c r="F1542" s="1">
        <v>268</v>
      </c>
      <c r="G1542" s="1">
        <v>11</v>
      </c>
      <c r="H1542" s="1">
        <v>88</v>
      </c>
      <c r="I1542" s="1">
        <v>15</v>
      </c>
      <c r="J1542" s="1">
        <v>3</v>
      </c>
      <c r="K1542" s="1">
        <v>22</v>
      </c>
      <c r="L1542" s="1">
        <v>2</v>
      </c>
      <c r="M1542" s="1">
        <v>6</v>
      </c>
      <c r="N1542" s="1">
        <v>3</v>
      </c>
      <c r="O1542" s="1">
        <v>5</v>
      </c>
      <c r="P1542" s="1">
        <v>5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68</v>
      </c>
      <c r="Y1542" s="1">
        <v>2685</v>
      </c>
      <c r="Z1542" s="1">
        <v>0</v>
      </c>
      <c r="AA1542" s="1">
        <v>0</v>
      </c>
      <c r="AB1542" s="1">
        <v>1</v>
      </c>
      <c r="AC1542" s="1">
        <v>0</v>
      </c>
      <c r="AD1542" s="1">
        <v>0</v>
      </c>
      <c r="AE1542" s="1">
        <v>0</v>
      </c>
      <c r="AF1542" s="1">
        <v>1</v>
      </c>
      <c r="AG1542" s="1">
        <v>0</v>
      </c>
      <c r="AH1542" s="1">
        <v>0</v>
      </c>
      <c r="AI1542" s="1">
        <v>363</v>
      </c>
      <c r="AJ1542" s="2">
        <v>42164</v>
      </c>
      <c r="AL1542" t="str">
        <f t="shared" si="25"/>
        <v>385,0,1,8,268,11,88,15,3,22,2,6,3,5,5,0,0,0,0,0,0,0,68,2685,0,0,1,0,0,0,1,0,0,363,42164</v>
      </c>
    </row>
    <row r="1543" spans="1:38" x14ac:dyDescent="0.25">
      <c r="A1543" s="1">
        <v>63972</v>
      </c>
      <c r="B1543" s="1">
        <v>1257</v>
      </c>
      <c r="C1543" s="1">
        <v>0</v>
      </c>
      <c r="D1543" s="1">
        <v>1</v>
      </c>
      <c r="E1543" s="1">
        <v>93</v>
      </c>
      <c r="F1543" s="1">
        <v>928</v>
      </c>
      <c r="G1543" s="1">
        <v>63</v>
      </c>
      <c r="H1543" s="1">
        <v>254</v>
      </c>
      <c r="I1543" s="1">
        <v>0</v>
      </c>
      <c r="J1543" s="1">
        <v>12</v>
      </c>
      <c r="K1543" s="1">
        <v>12</v>
      </c>
      <c r="L1543" s="1">
        <v>4</v>
      </c>
      <c r="M1543" s="1">
        <v>5</v>
      </c>
      <c r="N1543" s="1">
        <v>4</v>
      </c>
      <c r="O1543" s="1">
        <v>10</v>
      </c>
      <c r="P1543" s="1">
        <v>4</v>
      </c>
      <c r="Q1543" s="1">
        <v>0</v>
      </c>
      <c r="R1543" s="1">
        <v>0</v>
      </c>
      <c r="S1543" s="1">
        <v>0</v>
      </c>
      <c r="T1543" s="1">
        <v>1</v>
      </c>
      <c r="U1543" s="1">
        <v>0</v>
      </c>
      <c r="V1543" s="1">
        <v>0</v>
      </c>
      <c r="W1543" s="1">
        <v>0</v>
      </c>
      <c r="X1543" s="1">
        <v>56</v>
      </c>
      <c r="Y1543" s="1">
        <v>2733</v>
      </c>
      <c r="Z1543" s="1">
        <v>0</v>
      </c>
      <c r="AA1543" s="1">
        <v>0</v>
      </c>
      <c r="AB1543" s="1">
        <v>1</v>
      </c>
      <c r="AC1543" s="1">
        <v>0</v>
      </c>
      <c r="AD1543" s="1">
        <v>0</v>
      </c>
      <c r="AE1543" s="1">
        <v>0</v>
      </c>
      <c r="AF1543" s="1">
        <v>0</v>
      </c>
      <c r="AG1543" s="1">
        <v>1</v>
      </c>
      <c r="AH1543" s="1">
        <v>0</v>
      </c>
      <c r="AI1543" s="1">
        <v>1245</v>
      </c>
      <c r="AJ1543" s="2">
        <v>42116</v>
      </c>
      <c r="AL1543" t="str">
        <f t="shared" si="25"/>
        <v>1257,0,1,93,928,63,254,0,12,12,4,5,4,10,4,0,0,0,1,0,0,0,56,2733,0,0,1,0,0,0,0,1,0,1245,42116</v>
      </c>
    </row>
    <row r="1544" spans="1:38" x14ac:dyDescent="0.25">
      <c r="A1544" s="1">
        <v>75315</v>
      </c>
      <c r="B1544" s="1">
        <v>810</v>
      </c>
      <c r="C1544" s="1">
        <v>0</v>
      </c>
      <c r="D1544" s="1">
        <v>1</v>
      </c>
      <c r="E1544" s="1">
        <v>14</v>
      </c>
      <c r="F1544" s="1">
        <v>459</v>
      </c>
      <c r="G1544" s="1">
        <v>15</v>
      </c>
      <c r="H1544" s="1">
        <v>171</v>
      </c>
      <c r="I1544" s="1">
        <v>142</v>
      </c>
      <c r="J1544" s="1">
        <v>23</v>
      </c>
      <c r="K1544" s="1">
        <v>31</v>
      </c>
      <c r="L1544" s="1">
        <v>2</v>
      </c>
      <c r="M1544" s="1">
        <v>5</v>
      </c>
      <c r="N1544" s="1">
        <v>4</v>
      </c>
      <c r="O1544" s="1">
        <v>12</v>
      </c>
      <c r="P1544" s="1">
        <v>2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66</v>
      </c>
      <c r="Y1544" s="1">
        <v>2234</v>
      </c>
      <c r="Z1544" s="1">
        <v>0</v>
      </c>
      <c r="AA1544" s="1">
        <v>0</v>
      </c>
      <c r="AB1544" s="1">
        <v>0</v>
      </c>
      <c r="AC1544" s="1">
        <v>1</v>
      </c>
      <c r="AD1544" s="1">
        <v>0</v>
      </c>
      <c r="AE1544" s="1">
        <v>0</v>
      </c>
      <c r="AF1544" s="1">
        <v>1</v>
      </c>
      <c r="AG1544" s="1">
        <v>0</v>
      </c>
      <c r="AH1544" s="1">
        <v>0</v>
      </c>
      <c r="AI1544" s="1">
        <v>779</v>
      </c>
      <c r="AJ1544" s="2">
        <v>42615</v>
      </c>
      <c r="AL1544" t="str">
        <f t="shared" si="25"/>
        <v>810,0,1,14,459,15,171,142,23,31,2,5,4,12,2,0,0,0,0,0,0,0,66,2234,0,0,0,1,0,0,1,0,0,779,42615</v>
      </c>
    </row>
    <row r="1545" spans="1:38" x14ac:dyDescent="0.25">
      <c r="A1545" s="1">
        <v>42014</v>
      </c>
      <c r="B1545" s="1">
        <v>386</v>
      </c>
      <c r="C1545" s="1">
        <v>1</v>
      </c>
      <c r="D1545" s="1">
        <v>0</v>
      </c>
      <c r="E1545" s="1">
        <v>56</v>
      </c>
      <c r="F1545" s="1">
        <v>244</v>
      </c>
      <c r="G1545" s="1">
        <v>15</v>
      </c>
      <c r="H1545" s="1">
        <v>108</v>
      </c>
      <c r="I1545" s="1">
        <v>4</v>
      </c>
      <c r="J1545" s="1">
        <v>15</v>
      </c>
      <c r="K1545" s="1">
        <v>50</v>
      </c>
      <c r="L1545" s="1">
        <v>6</v>
      </c>
      <c r="M1545" s="1">
        <v>7</v>
      </c>
      <c r="N1545" s="1">
        <v>1</v>
      </c>
      <c r="O1545" s="1">
        <v>6</v>
      </c>
      <c r="P1545" s="1">
        <v>8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43</v>
      </c>
      <c r="Y1545" s="1">
        <v>2840</v>
      </c>
      <c r="Z1545" s="1">
        <v>0</v>
      </c>
      <c r="AA1545" s="1">
        <v>1</v>
      </c>
      <c r="AB1545" s="1">
        <v>0</v>
      </c>
      <c r="AC1545" s="1">
        <v>0</v>
      </c>
      <c r="AD1545" s="1">
        <v>0</v>
      </c>
      <c r="AE1545" s="1">
        <v>0</v>
      </c>
      <c r="AF1545" s="1">
        <v>1</v>
      </c>
      <c r="AG1545" s="1">
        <v>0</v>
      </c>
      <c r="AH1545" s="1">
        <v>0</v>
      </c>
      <c r="AI1545" s="1">
        <v>336</v>
      </c>
      <c r="AJ1545" s="2">
        <v>42009</v>
      </c>
      <c r="AL1545" t="str">
        <f t="shared" si="25"/>
        <v>386,1,0,56,244,15,108,4,15,50,6,7,1,6,8,0,0,0,0,0,0,1,43,2840,0,1,0,0,0,0,1,0,0,336,42009</v>
      </c>
    </row>
    <row r="1546" spans="1:38" x14ac:dyDescent="0.25">
      <c r="A1546" s="1">
        <v>75283</v>
      </c>
      <c r="B1546" s="1">
        <v>953</v>
      </c>
      <c r="C1546" s="1">
        <v>1</v>
      </c>
      <c r="D1546" s="1">
        <v>2</v>
      </c>
      <c r="E1546" s="1">
        <v>26</v>
      </c>
      <c r="F1546" s="1">
        <v>733</v>
      </c>
      <c r="G1546" s="1">
        <v>9</v>
      </c>
      <c r="H1546" s="1">
        <v>180</v>
      </c>
      <c r="I1546" s="1">
        <v>12</v>
      </c>
      <c r="J1546" s="1">
        <v>19</v>
      </c>
      <c r="K1546" s="1">
        <v>66</v>
      </c>
      <c r="L1546" s="1">
        <v>11</v>
      </c>
      <c r="M1546" s="1">
        <v>6</v>
      </c>
      <c r="N1546" s="1">
        <v>3</v>
      </c>
      <c r="O1546" s="1">
        <v>5</v>
      </c>
      <c r="P1546" s="1">
        <v>4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63</v>
      </c>
      <c r="Y1546" s="1">
        <v>2618</v>
      </c>
      <c r="Z1546" s="1">
        <v>0</v>
      </c>
      <c r="AA1546" s="1">
        <v>1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1</v>
      </c>
      <c r="AI1546" s="1">
        <v>887</v>
      </c>
      <c r="AJ1546" s="2">
        <v>42231</v>
      </c>
      <c r="AL1546" t="str">
        <f t="shared" si="25"/>
        <v>953,1,2,26,733,9,180,12,19,66,11,6,3,5,4,0,0,0,0,0,0,0,63,2618,0,1,0,0,0,0,0,0,1,887,42231</v>
      </c>
    </row>
    <row r="1547" spans="1:38" x14ac:dyDescent="0.25">
      <c r="A1547" s="1">
        <v>43795</v>
      </c>
      <c r="B1547" s="1">
        <v>385</v>
      </c>
      <c r="C1547" s="1">
        <v>0</v>
      </c>
      <c r="D1547" s="1">
        <v>1</v>
      </c>
      <c r="E1547" s="1">
        <v>11</v>
      </c>
      <c r="F1547" s="1">
        <v>314</v>
      </c>
      <c r="G1547" s="1">
        <v>11</v>
      </c>
      <c r="H1547" s="1">
        <v>53</v>
      </c>
      <c r="I1547" s="1">
        <v>4</v>
      </c>
      <c r="J1547" s="1">
        <v>3</v>
      </c>
      <c r="K1547" s="1">
        <v>107</v>
      </c>
      <c r="L1547" s="1">
        <v>3</v>
      </c>
      <c r="M1547" s="1">
        <v>7</v>
      </c>
      <c r="N1547" s="1">
        <v>3</v>
      </c>
      <c r="O1547" s="1">
        <v>4</v>
      </c>
      <c r="P1547" s="1">
        <v>7</v>
      </c>
      <c r="Q1547" s="1">
        <v>0</v>
      </c>
      <c r="R1547" s="1">
        <v>0</v>
      </c>
      <c r="S1547" s="1">
        <v>0</v>
      </c>
      <c r="T1547" s="1">
        <v>1</v>
      </c>
      <c r="U1547" s="1">
        <v>0</v>
      </c>
      <c r="V1547" s="1">
        <v>0</v>
      </c>
      <c r="W1547" s="1">
        <v>1</v>
      </c>
      <c r="X1547" s="1">
        <v>52</v>
      </c>
      <c r="Y1547" s="1">
        <v>2415</v>
      </c>
      <c r="Z1547" s="1">
        <v>0</v>
      </c>
      <c r="AA1547" s="1">
        <v>0</v>
      </c>
      <c r="AB1547" s="1">
        <v>0</v>
      </c>
      <c r="AC1547" s="1">
        <v>1</v>
      </c>
      <c r="AD1547" s="1">
        <v>0</v>
      </c>
      <c r="AE1547" s="1">
        <v>0</v>
      </c>
      <c r="AF1547" s="1">
        <v>0</v>
      </c>
      <c r="AG1547" s="1">
        <v>1</v>
      </c>
      <c r="AH1547" s="1">
        <v>0</v>
      </c>
      <c r="AI1547" s="1">
        <v>278</v>
      </c>
      <c r="AJ1547" s="2">
        <v>42434</v>
      </c>
      <c r="AL1547" t="str">
        <f t="shared" si="25"/>
        <v>385,0,1,11,314,11,53,4,3,107,3,7,3,4,7,0,0,0,1,0,0,1,52,2415,0,0,0,1,0,0,0,1,0,278,42434</v>
      </c>
    </row>
    <row r="1548" spans="1:38" x14ac:dyDescent="0.25">
      <c r="A1548" s="1">
        <v>38998</v>
      </c>
      <c r="B1548" s="1">
        <v>49</v>
      </c>
      <c r="C1548" s="1">
        <v>1</v>
      </c>
      <c r="D1548" s="1">
        <v>1</v>
      </c>
      <c r="E1548" s="1">
        <v>92</v>
      </c>
      <c r="F1548" s="1">
        <v>34</v>
      </c>
      <c r="G1548" s="1">
        <v>1</v>
      </c>
      <c r="H1548" s="1">
        <v>14</v>
      </c>
      <c r="I1548" s="1">
        <v>0</v>
      </c>
      <c r="J1548" s="1">
        <v>0</v>
      </c>
      <c r="K1548" s="1">
        <v>5</v>
      </c>
      <c r="L1548" s="1">
        <v>3</v>
      </c>
      <c r="M1548" s="1">
        <v>2</v>
      </c>
      <c r="N1548" s="1">
        <v>0</v>
      </c>
      <c r="O1548" s="1">
        <v>3</v>
      </c>
      <c r="P1548" s="1">
        <v>8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1</v>
      </c>
      <c r="W1548" s="1">
        <v>0</v>
      </c>
      <c r="X1548" s="1">
        <v>66</v>
      </c>
      <c r="Y1548" s="1">
        <v>2762</v>
      </c>
      <c r="Z1548" s="1">
        <v>0</v>
      </c>
      <c r="AA1548" s="1">
        <v>1</v>
      </c>
      <c r="AB1548" s="1">
        <v>0</v>
      </c>
      <c r="AC1548" s="1">
        <v>0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>
        <v>44</v>
      </c>
      <c r="AJ1548" s="2">
        <v>42087</v>
      </c>
      <c r="AL1548" t="str">
        <f t="shared" si="25"/>
        <v>49,1,1,92,34,1,14,0,0,5,3,2,0,3,8,0,0,0,0,0,1,0,66,2762,0,1,0,0,0,0,1,0,0,44,42087</v>
      </c>
    </row>
    <row r="1549" spans="1:38" x14ac:dyDescent="0.25">
      <c r="A1549" s="1">
        <v>48432</v>
      </c>
      <c r="B1549" s="1">
        <v>382</v>
      </c>
      <c r="C1549" s="1">
        <v>0</v>
      </c>
      <c r="D1549" s="1">
        <v>1</v>
      </c>
      <c r="E1549" s="1">
        <v>3</v>
      </c>
      <c r="F1549" s="1">
        <v>322</v>
      </c>
      <c r="G1549" s="1">
        <v>3</v>
      </c>
      <c r="H1549" s="1">
        <v>50</v>
      </c>
      <c r="I1549" s="1">
        <v>4</v>
      </c>
      <c r="J1549" s="1">
        <v>3</v>
      </c>
      <c r="K1549" s="1">
        <v>42</v>
      </c>
      <c r="L1549" s="1">
        <v>5</v>
      </c>
      <c r="M1549" s="1">
        <v>7</v>
      </c>
      <c r="N1549" s="1">
        <v>1</v>
      </c>
      <c r="O1549" s="1">
        <v>6</v>
      </c>
      <c r="P1549" s="1">
        <v>8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47</v>
      </c>
      <c r="Y1549" s="1">
        <v>2778</v>
      </c>
      <c r="Z1549" s="1">
        <v>0</v>
      </c>
      <c r="AA1549" s="1">
        <v>0</v>
      </c>
      <c r="AB1549" s="1">
        <v>1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1</v>
      </c>
      <c r="AI1549" s="1">
        <v>340</v>
      </c>
      <c r="AJ1549" s="2">
        <v>42071</v>
      </c>
      <c r="AL1549" t="str">
        <f t="shared" si="25"/>
        <v>382,0,1,3,322,3,50,4,3,42,5,7,1,6,8,0,0,0,0,0,0,1,47,2778,0,0,1,0,0,0,0,0,1,340,42071</v>
      </c>
    </row>
    <row r="1550" spans="1:38" x14ac:dyDescent="0.25">
      <c r="A1550" s="1">
        <v>27161</v>
      </c>
      <c r="B1550" s="1">
        <v>41</v>
      </c>
      <c r="C1550" s="1">
        <v>1</v>
      </c>
      <c r="D1550" s="1">
        <v>0</v>
      </c>
      <c r="E1550" s="1">
        <v>41</v>
      </c>
      <c r="F1550" s="1">
        <v>7</v>
      </c>
      <c r="G1550" s="1">
        <v>4</v>
      </c>
      <c r="H1550" s="1">
        <v>23</v>
      </c>
      <c r="I1550" s="1">
        <v>7</v>
      </c>
      <c r="J1550" s="1">
        <v>0</v>
      </c>
      <c r="K1550" s="1">
        <v>11</v>
      </c>
      <c r="L1550" s="1">
        <v>1</v>
      </c>
      <c r="M1550" s="1">
        <v>1</v>
      </c>
      <c r="N1550" s="1">
        <v>0</v>
      </c>
      <c r="O1550" s="1">
        <v>3</v>
      </c>
      <c r="P1550" s="1">
        <v>7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34</v>
      </c>
      <c r="Y1550" s="1">
        <v>2403</v>
      </c>
      <c r="Z1550" s="1">
        <v>0</v>
      </c>
      <c r="AA1550" s="1">
        <v>1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1</v>
      </c>
      <c r="AH1550" s="1">
        <v>0</v>
      </c>
      <c r="AI1550" s="1">
        <v>30</v>
      </c>
      <c r="AJ1550" s="2">
        <v>42446</v>
      </c>
      <c r="AL1550" t="str">
        <f t="shared" si="25"/>
        <v>41,1,0,41,7,4,23,7,0,11,1,1,0,3,7,0,0,0,0,0,0,0,34,2403,0,1,0,0,0,0,0,1,0,30,42446</v>
      </c>
    </row>
    <row r="1551" spans="1:38" x14ac:dyDescent="0.25">
      <c r="A1551" s="1">
        <v>48432</v>
      </c>
      <c r="B1551" s="1">
        <v>382</v>
      </c>
      <c r="C1551" s="1">
        <v>0</v>
      </c>
      <c r="D1551" s="1">
        <v>1</v>
      </c>
      <c r="E1551" s="1">
        <v>3</v>
      </c>
      <c r="F1551" s="1">
        <v>322</v>
      </c>
      <c r="G1551" s="1">
        <v>3</v>
      </c>
      <c r="H1551" s="1">
        <v>50</v>
      </c>
      <c r="I1551" s="1">
        <v>4</v>
      </c>
      <c r="J1551" s="1">
        <v>3</v>
      </c>
      <c r="K1551" s="1">
        <v>42</v>
      </c>
      <c r="L1551" s="1">
        <v>5</v>
      </c>
      <c r="M1551" s="1">
        <v>7</v>
      </c>
      <c r="N1551" s="1">
        <v>1</v>
      </c>
      <c r="O1551" s="1">
        <v>6</v>
      </c>
      <c r="P1551" s="1">
        <v>8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47</v>
      </c>
      <c r="Y1551" s="1">
        <v>2778</v>
      </c>
      <c r="Z1551" s="1">
        <v>0</v>
      </c>
      <c r="AA1551" s="1">
        <v>0</v>
      </c>
      <c r="AB1551" s="1">
        <v>1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1</v>
      </c>
      <c r="AI1551" s="1">
        <v>340</v>
      </c>
      <c r="AJ1551" s="2">
        <v>42071</v>
      </c>
      <c r="AL1551" t="str">
        <f t="shared" si="25"/>
        <v>382,0,1,3,322,3,50,4,3,42,5,7,1,6,8,0,0,0,0,0,0,1,47,2778,0,0,1,0,0,0,0,0,1,340,42071</v>
      </c>
    </row>
    <row r="1552" spans="1:38" x14ac:dyDescent="0.25">
      <c r="A1552" s="1">
        <v>38201</v>
      </c>
      <c r="B1552" s="1">
        <v>256</v>
      </c>
      <c r="C1552" s="1">
        <v>0</v>
      </c>
      <c r="D1552" s="1">
        <v>1</v>
      </c>
      <c r="E1552" s="1">
        <v>19</v>
      </c>
      <c r="F1552" s="1">
        <v>233</v>
      </c>
      <c r="G1552" s="1">
        <v>0</v>
      </c>
      <c r="H1552" s="1">
        <v>23</v>
      </c>
      <c r="I1552" s="1">
        <v>0</v>
      </c>
      <c r="J1552" s="1">
        <v>0</v>
      </c>
      <c r="K1552" s="1">
        <v>12</v>
      </c>
      <c r="L1552" s="1">
        <v>4</v>
      </c>
      <c r="M1552" s="1">
        <v>5</v>
      </c>
      <c r="N1552" s="1">
        <v>1</v>
      </c>
      <c r="O1552" s="1">
        <v>5</v>
      </c>
      <c r="P1552" s="1">
        <v>8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60</v>
      </c>
      <c r="Y1552" s="1">
        <v>2616</v>
      </c>
      <c r="Z1552" s="1">
        <v>0</v>
      </c>
      <c r="AA1552" s="1">
        <v>0</v>
      </c>
      <c r="AB1552" s="1">
        <v>0</v>
      </c>
      <c r="AC1552" s="1">
        <v>1</v>
      </c>
      <c r="AD1552" s="1">
        <v>0</v>
      </c>
      <c r="AE1552" s="1">
        <v>0</v>
      </c>
      <c r="AF1552" s="1">
        <v>0</v>
      </c>
      <c r="AG1552" s="1">
        <v>0</v>
      </c>
      <c r="AH1552" s="1">
        <v>1</v>
      </c>
      <c r="AI1552" s="1">
        <v>244</v>
      </c>
      <c r="AJ1552" s="2">
        <v>42233</v>
      </c>
      <c r="AL1552" t="str">
        <f t="shared" si="25"/>
        <v>256,0,1,19,233,0,23,0,0,12,4,5,1,5,8,0,0,0,0,0,0,0,60,2616,0,0,0,1,0,0,0,0,1,244,42233</v>
      </c>
    </row>
    <row r="1553" spans="1:38" x14ac:dyDescent="0.25">
      <c r="A1553" s="1">
        <v>72967</v>
      </c>
      <c r="B1553" s="1">
        <v>372</v>
      </c>
      <c r="C1553" s="1">
        <v>0</v>
      </c>
      <c r="D1553" s="1">
        <v>1</v>
      </c>
      <c r="E1553" s="1">
        <v>1</v>
      </c>
      <c r="F1553" s="1">
        <v>158</v>
      </c>
      <c r="G1553" s="1">
        <v>35</v>
      </c>
      <c r="H1553" s="1">
        <v>179</v>
      </c>
      <c r="I1553" s="1">
        <v>0</v>
      </c>
      <c r="J1553" s="1">
        <v>0</v>
      </c>
      <c r="K1553" s="1">
        <v>125</v>
      </c>
      <c r="L1553" s="1">
        <v>2</v>
      </c>
      <c r="M1553" s="1">
        <v>7</v>
      </c>
      <c r="N1553" s="1">
        <v>2</v>
      </c>
      <c r="O1553" s="1">
        <v>8</v>
      </c>
      <c r="P1553" s="1">
        <v>5</v>
      </c>
      <c r="Q1553" s="1">
        <v>0</v>
      </c>
      <c r="R1553" s="1">
        <v>0</v>
      </c>
      <c r="S1553" s="1">
        <v>1</v>
      </c>
      <c r="T1553" s="1">
        <v>0</v>
      </c>
      <c r="U1553" s="1">
        <v>0</v>
      </c>
      <c r="V1553" s="1">
        <v>0</v>
      </c>
      <c r="W1553" s="1">
        <v>1</v>
      </c>
      <c r="X1553" s="1">
        <v>50</v>
      </c>
      <c r="Y1553" s="1">
        <v>2720</v>
      </c>
      <c r="Z1553" s="1">
        <v>1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1</v>
      </c>
      <c r="AG1553" s="1">
        <v>0</v>
      </c>
      <c r="AH1553" s="1">
        <v>0</v>
      </c>
      <c r="AI1553" s="1">
        <v>247</v>
      </c>
      <c r="AJ1553" s="2">
        <v>42129</v>
      </c>
      <c r="AL1553" t="str">
        <f t="shared" si="25"/>
        <v>372,0,1,1,158,35,179,0,0,125,2,7,2,8,5,0,0,1,0,0,0,1,50,2720,1,0,0,0,0,0,1,0,0,247,42129</v>
      </c>
    </row>
    <row r="1554" spans="1:38" x14ac:dyDescent="0.25">
      <c r="A1554" s="1">
        <v>81574</v>
      </c>
      <c r="B1554" s="1">
        <v>1798</v>
      </c>
      <c r="C1554" s="1">
        <v>0</v>
      </c>
      <c r="D1554" s="1">
        <v>0</v>
      </c>
      <c r="E1554" s="1">
        <v>89</v>
      </c>
      <c r="F1554" s="1">
        <v>1252</v>
      </c>
      <c r="G1554" s="1">
        <v>0</v>
      </c>
      <c r="H1554" s="1">
        <v>465</v>
      </c>
      <c r="I1554" s="1">
        <v>46</v>
      </c>
      <c r="J1554" s="1">
        <v>35</v>
      </c>
      <c r="K1554" s="1">
        <v>0</v>
      </c>
      <c r="L1554" s="1">
        <v>1</v>
      </c>
      <c r="M1554" s="1">
        <v>4</v>
      </c>
      <c r="N1554" s="1">
        <v>5</v>
      </c>
      <c r="O1554" s="1">
        <v>8</v>
      </c>
      <c r="P1554" s="1">
        <v>1</v>
      </c>
      <c r="Q1554" s="1">
        <v>0</v>
      </c>
      <c r="R1554" s="1">
        <v>0</v>
      </c>
      <c r="S1554" s="1">
        <v>0</v>
      </c>
      <c r="T1554" s="1">
        <v>1</v>
      </c>
      <c r="U1554" s="1">
        <v>1</v>
      </c>
      <c r="V1554" s="1">
        <v>0</v>
      </c>
      <c r="W1554" s="1">
        <v>0</v>
      </c>
      <c r="X1554" s="1">
        <v>73</v>
      </c>
      <c r="Y1554" s="1">
        <v>2221</v>
      </c>
      <c r="Z1554" s="1">
        <v>0</v>
      </c>
      <c r="AA1554" s="1">
        <v>0</v>
      </c>
      <c r="AB1554" s="1">
        <v>0</v>
      </c>
      <c r="AC1554" s="1">
        <v>1</v>
      </c>
      <c r="AD1554" s="1">
        <v>0</v>
      </c>
      <c r="AE1554" s="1">
        <v>0</v>
      </c>
      <c r="AF1554" s="1">
        <v>0</v>
      </c>
      <c r="AG1554" s="1">
        <v>0</v>
      </c>
      <c r="AH1554" s="1">
        <v>1</v>
      </c>
      <c r="AI1554" s="1">
        <v>1798</v>
      </c>
      <c r="AJ1554" s="2">
        <v>42628</v>
      </c>
      <c r="AL1554" t="str">
        <f t="shared" si="25"/>
        <v>1798,0,0,89,1252,0,465,46,35,0,1,4,5,8,1,0,0,0,1,1,0,0,73,2221,0,0,0,1,0,0,0,0,1,1798,42628</v>
      </c>
    </row>
    <row r="1555" spans="1:38" x14ac:dyDescent="0.25">
      <c r="A1555" s="1">
        <v>34935</v>
      </c>
      <c r="B1555" s="1">
        <v>117</v>
      </c>
      <c r="C1555" s="1">
        <v>0</v>
      </c>
      <c r="D1555" s="1">
        <v>0</v>
      </c>
      <c r="E1555" s="1">
        <v>71</v>
      </c>
      <c r="F1555" s="1">
        <v>34</v>
      </c>
      <c r="G1555" s="1">
        <v>4</v>
      </c>
      <c r="H1555" s="1">
        <v>66</v>
      </c>
      <c r="I1555" s="1">
        <v>3</v>
      </c>
      <c r="J1555" s="1">
        <v>10</v>
      </c>
      <c r="K1555" s="1">
        <v>20</v>
      </c>
      <c r="L1555" s="1">
        <v>1</v>
      </c>
      <c r="M1555" s="1">
        <v>2</v>
      </c>
      <c r="N1555" s="1">
        <v>1</v>
      </c>
      <c r="O1555" s="1">
        <v>4</v>
      </c>
      <c r="P1555" s="1">
        <v>7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28</v>
      </c>
      <c r="Y1555" s="1">
        <v>2532</v>
      </c>
      <c r="Z1555" s="1">
        <v>0</v>
      </c>
      <c r="AA1555" s="1">
        <v>1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97</v>
      </c>
      <c r="AJ1555" s="2">
        <v>42317</v>
      </c>
      <c r="AL1555" t="str">
        <f t="shared" si="25"/>
        <v>117,0,0,71,34,4,66,3,10,20,1,2,1,4,7,0,0,0,0,0,0,0,28,2532,0,1,0,0,0,0,1,0,0,97,42317</v>
      </c>
    </row>
    <row r="1556" spans="1:38" x14ac:dyDescent="0.25">
      <c r="A1556" s="1">
        <v>60482</v>
      </c>
      <c r="B1556" s="1">
        <v>483</v>
      </c>
      <c r="C1556" s="1">
        <v>0</v>
      </c>
      <c r="D1556" s="1">
        <v>1</v>
      </c>
      <c r="E1556" s="1">
        <v>81</v>
      </c>
      <c r="F1556" s="1">
        <v>255</v>
      </c>
      <c r="G1556" s="1">
        <v>43</v>
      </c>
      <c r="H1556" s="1">
        <v>134</v>
      </c>
      <c r="I1556" s="1">
        <v>37</v>
      </c>
      <c r="J1556" s="1">
        <v>14</v>
      </c>
      <c r="K1556" s="1">
        <v>24</v>
      </c>
      <c r="L1556" s="1">
        <v>1</v>
      </c>
      <c r="M1556" s="1">
        <v>7</v>
      </c>
      <c r="N1556" s="1">
        <v>2</v>
      </c>
      <c r="O1556" s="1">
        <v>7</v>
      </c>
      <c r="P1556" s="1">
        <v>7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44</v>
      </c>
      <c r="Y1556" s="1">
        <v>2681</v>
      </c>
      <c r="Z1556" s="1">
        <v>0</v>
      </c>
      <c r="AA1556" s="1">
        <v>0</v>
      </c>
      <c r="AB1556" s="1">
        <v>1</v>
      </c>
      <c r="AC1556" s="1">
        <v>0</v>
      </c>
      <c r="AD1556" s="1">
        <v>0</v>
      </c>
      <c r="AE1556" s="1">
        <v>0</v>
      </c>
      <c r="AF1556" s="1">
        <v>0</v>
      </c>
      <c r="AG1556" s="1">
        <v>1</v>
      </c>
      <c r="AH1556" s="1">
        <v>0</v>
      </c>
      <c r="AI1556" s="1">
        <v>459</v>
      </c>
      <c r="AJ1556" s="2">
        <v>42168</v>
      </c>
      <c r="AL1556" t="str">
        <f t="shared" si="25"/>
        <v>483,0,1,81,255,43,134,37,14,24,1,7,2,7,7,0,0,0,0,0,0,0,44,2681,0,0,1,0,0,0,0,1,0,459,42168</v>
      </c>
    </row>
    <row r="1557" spans="1:38" x14ac:dyDescent="0.25">
      <c r="A1557" s="1">
        <v>34633</v>
      </c>
      <c r="B1557" s="1">
        <v>14</v>
      </c>
      <c r="C1557" s="1">
        <v>2</v>
      </c>
      <c r="D1557" s="1">
        <v>1</v>
      </c>
      <c r="E1557" s="1">
        <v>31</v>
      </c>
      <c r="F1557" s="1">
        <v>8</v>
      </c>
      <c r="G1557" s="1">
        <v>1</v>
      </c>
      <c r="H1557" s="1">
        <v>5</v>
      </c>
      <c r="I1557" s="1">
        <v>0</v>
      </c>
      <c r="J1557" s="1">
        <v>0</v>
      </c>
      <c r="K1557" s="1">
        <v>1</v>
      </c>
      <c r="L1557" s="1">
        <v>1</v>
      </c>
      <c r="M1557" s="1">
        <v>1</v>
      </c>
      <c r="N1557" s="1">
        <v>0</v>
      </c>
      <c r="O1557" s="1">
        <v>2</v>
      </c>
      <c r="P1557" s="1">
        <v>6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64</v>
      </c>
      <c r="Y1557" s="1">
        <v>2316</v>
      </c>
      <c r="Z1557" s="1">
        <v>0</v>
      </c>
      <c r="AA1557" s="1">
        <v>0</v>
      </c>
      <c r="AB1557" s="1">
        <v>0</v>
      </c>
      <c r="AC1557" s="1">
        <v>1</v>
      </c>
      <c r="AD1557" s="1">
        <v>0</v>
      </c>
      <c r="AE1557" s="1">
        <v>0</v>
      </c>
      <c r="AF1557" s="1">
        <v>1</v>
      </c>
      <c r="AG1557" s="1">
        <v>0</v>
      </c>
      <c r="AH1557" s="1">
        <v>0</v>
      </c>
      <c r="AI1557" s="1">
        <v>13</v>
      </c>
      <c r="AJ1557" s="2">
        <v>42533</v>
      </c>
      <c r="AL1557" t="str">
        <f t="shared" si="25"/>
        <v>14,2,1,31,8,1,5,0,0,1,1,1,0,2,6,0,0,0,0,0,0,0,64,2316,0,0,0,1,0,0,1,0,0,13,42533</v>
      </c>
    </row>
    <row r="1558" spans="1:38" x14ac:dyDescent="0.25">
      <c r="A1558" s="1">
        <v>78093</v>
      </c>
      <c r="B1558" s="1">
        <v>1095</v>
      </c>
      <c r="C1558" s="1">
        <v>0</v>
      </c>
      <c r="D1558" s="1">
        <v>0</v>
      </c>
      <c r="E1558" s="1">
        <v>53</v>
      </c>
      <c r="F1558" s="1">
        <v>368</v>
      </c>
      <c r="G1558" s="1">
        <v>32</v>
      </c>
      <c r="H1558" s="1">
        <v>639</v>
      </c>
      <c r="I1558" s="1">
        <v>13</v>
      </c>
      <c r="J1558" s="1">
        <v>43</v>
      </c>
      <c r="K1558" s="1">
        <v>10</v>
      </c>
      <c r="L1558" s="1">
        <v>1</v>
      </c>
      <c r="M1558" s="1">
        <v>4</v>
      </c>
      <c r="N1558" s="1">
        <v>7</v>
      </c>
      <c r="O1558" s="1">
        <v>5</v>
      </c>
      <c r="P1558" s="1">
        <v>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73</v>
      </c>
      <c r="Y1558" s="1">
        <v>2359</v>
      </c>
      <c r="Z1558" s="1">
        <v>0</v>
      </c>
      <c r="AA1558" s="1">
        <v>0</v>
      </c>
      <c r="AB1558" s="1">
        <v>0</v>
      </c>
      <c r="AC1558" s="1">
        <v>1</v>
      </c>
      <c r="AD1558" s="1">
        <v>0</v>
      </c>
      <c r="AE1558" s="1">
        <v>0</v>
      </c>
      <c r="AF1558" s="1">
        <v>0</v>
      </c>
      <c r="AG1558" s="1">
        <v>1</v>
      </c>
      <c r="AH1558" s="1">
        <v>0</v>
      </c>
      <c r="AI1558" s="1">
        <v>1085</v>
      </c>
      <c r="AJ1558" s="2">
        <v>42490</v>
      </c>
      <c r="AL1558" t="str">
        <f t="shared" si="25"/>
        <v>1095,0,0,53,368,32,639,13,43,10,1,4,7,5,1,0,0,0,0,0,0,0,73,2359,0,0,0,1,0,0,0,1,0,1085,42490</v>
      </c>
    </row>
    <row r="1559" spans="1:38" x14ac:dyDescent="0.25">
      <c r="A1559" s="1">
        <v>82460</v>
      </c>
      <c r="B1559" s="1">
        <v>959</v>
      </c>
      <c r="C1559" s="1">
        <v>0</v>
      </c>
      <c r="D1559" s="1">
        <v>0</v>
      </c>
      <c r="E1559" s="1">
        <v>78</v>
      </c>
      <c r="F1559" s="1">
        <v>255</v>
      </c>
      <c r="G1559" s="1">
        <v>47</v>
      </c>
      <c r="H1559" s="1">
        <v>573</v>
      </c>
      <c r="I1559" s="1">
        <v>52</v>
      </c>
      <c r="J1559" s="1">
        <v>32</v>
      </c>
      <c r="K1559" s="1">
        <v>15</v>
      </c>
      <c r="L1559" s="1">
        <v>1</v>
      </c>
      <c r="M1559" s="1">
        <v>5</v>
      </c>
      <c r="N1559" s="1">
        <v>3</v>
      </c>
      <c r="O1559" s="1">
        <v>6</v>
      </c>
      <c r="P1559" s="1">
        <v>1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70</v>
      </c>
      <c r="Y1559" s="1">
        <v>2368</v>
      </c>
      <c r="Z1559" s="1">
        <v>1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1</v>
      </c>
      <c r="AG1559" s="1">
        <v>0</v>
      </c>
      <c r="AH1559" s="1">
        <v>0</v>
      </c>
      <c r="AI1559" s="1">
        <v>944</v>
      </c>
      <c r="AJ1559" s="2">
        <v>42481</v>
      </c>
      <c r="AL1559" t="str">
        <f t="shared" si="25"/>
        <v>959,0,0,78,255,47,573,52,32,15,1,5,3,6,1,0,0,0,0,0,0,0,70,2368,1,0,0,0,0,0,1,0,0,944,42481</v>
      </c>
    </row>
    <row r="1560" spans="1:38" x14ac:dyDescent="0.25">
      <c r="A1560" s="1">
        <v>45903</v>
      </c>
      <c r="B1560" s="1">
        <v>63</v>
      </c>
      <c r="C1560" s="1">
        <v>0</v>
      </c>
      <c r="D1560" s="1">
        <v>1</v>
      </c>
      <c r="E1560" s="1">
        <v>80</v>
      </c>
      <c r="F1560" s="1">
        <v>33</v>
      </c>
      <c r="G1560" s="1">
        <v>8</v>
      </c>
      <c r="H1560" s="1">
        <v>10</v>
      </c>
      <c r="I1560" s="1">
        <v>2</v>
      </c>
      <c r="J1560" s="1">
        <v>10</v>
      </c>
      <c r="K1560" s="1">
        <v>3</v>
      </c>
      <c r="L1560" s="1">
        <v>2</v>
      </c>
      <c r="M1560" s="1">
        <v>2</v>
      </c>
      <c r="N1560" s="1">
        <v>1</v>
      </c>
      <c r="O1560" s="1">
        <v>3</v>
      </c>
      <c r="P1560" s="1">
        <v>4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54</v>
      </c>
      <c r="Y1560" s="1">
        <v>2226</v>
      </c>
      <c r="Z1560" s="1">
        <v>0</v>
      </c>
      <c r="AA1560" s="1">
        <v>0</v>
      </c>
      <c r="AB1560" s="1">
        <v>0</v>
      </c>
      <c r="AC1560" s="1">
        <v>1</v>
      </c>
      <c r="AD1560" s="1">
        <v>0</v>
      </c>
      <c r="AE1560" s="1">
        <v>0</v>
      </c>
      <c r="AF1560" s="1">
        <v>0</v>
      </c>
      <c r="AG1560" s="1">
        <v>1</v>
      </c>
      <c r="AH1560" s="1">
        <v>0</v>
      </c>
      <c r="AI1560" s="1">
        <v>60</v>
      </c>
      <c r="AJ1560" s="2">
        <v>42623</v>
      </c>
      <c r="AL1560" t="str">
        <f t="shared" si="25"/>
        <v>63,0,1,80,33,8,10,2,10,3,2,2,1,3,4,0,0,0,0,0,0,0,54,2226,0,0,0,1,0,0,0,1,0,60,42623</v>
      </c>
    </row>
    <row r="1561" spans="1:38" x14ac:dyDescent="0.25">
      <c r="A1561" s="1">
        <v>50501</v>
      </c>
      <c r="B1561" s="1">
        <v>348</v>
      </c>
      <c r="C1561" s="1">
        <v>1</v>
      </c>
      <c r="D1561" s="1">
        <v>1</v>
      </c>
      <c r="E1561" s="1">
        <v>10</v>
      </c>
      <c r="F1561" s="1">
        <v>297</v>
      </c>
      <c r="G1561" s="1">
        <v>0</v>
      </c>
      <c r="H1561" s="1">
        <v>38</v>
      </c>
      <c r="I1561" s="1">
        <v>13</v>
      </c>
      <c r="J1561" s="1">
        <v>0</v>
      </c>
      <c r="K1561" s="1">
        <v>152</v>
      </c>
      <c r="L1561" s="1">
        <v>7</v>
      </c>
      <c r="M1561" s="1">
        <v>5</v>
      </c>
      <c r="N1561" s="1">
        <v>4</v>
      </c>
      <c r="O1561" s="1">
        <v>4</v>
      </c>
      <c r="P1561" s="1">
        <v>6</v>
      </c>
      <c r="Q1561" s="1">
        <v>0</v>
      </c>
      <c r="R1561" s="1">
        <v>0</v>
      </c>
      <c r="S1561" s="1">
        <v>1</v>
      </c>
      <c r="T1561" s="1">
        <v>0</v>
      </c>
      <c r="U1561" s="1">
        <v>0</v>
      </c>
      <c r="V1561" s="1">
        <v>0</v>
      </c>
      <c r="W1561" s="1">
        <v>1</v>
      </c>
      <c r="X1561" s="1">
        <v>66</v>
      </c>
      <c r="Y1561" s="1">
        <v>2535</v>
      </c>
      <c r="Z1561" s="1">
        <v>0</v>
      </c>
      <c r="AA1561" s="1">
        <v>1</v>
      </c>
      <c r="AB1561" s="1">
        <v>0</v>
      </c>
      <c r="AC1561" s="1">
        <v>0</v>
      </c>
      <c r="AD1561" s="1">
        <v>0</v>
      </c>
      <c r="AE1561" s="1">
        <v>0</v>
      </c>
      <c r="AF1561" s="1">
        <v>1</v>
      </c>
      <c r="AG1561" s="1">
        <v>0</v>
      </c>
      <c r="AH1561" s="1">
        <v>0</v>
      </c>
      <c r="AI1561" s="1">
        <v>196</v>
      </c>
      <c r="AJ1561" s="2">
        <v>42314</v>
      </c>
      <c r="AL1561" t="str">
        <f t="shared" si="25"/>
        <v>348,1,1,10,297,0,38,13,0,152,7,5,4,4,6,0,0,1,0,0,0,1,66,2535,0,1,0,0,0,0,1,0,0,196,42314</v>
      </c>
    </row>
    <row r="1562" spans="1:38" x14ac:dyDescent="0.25">
      <c r="A1562" s="1">
        <v>39552</v>
      </c>
      <c r="B1562" s="1">
        <v>343</v>
      </c>
      <c r="C1562" s="1">
        <v>1</v>
      </c>
      <c r="D1562" s="1">
        <v>1</v>
      </c>
      <c r="E1562" s="1">
        <v>54</v>
      </c>
      <c r="F1562" s="1">
        <v>165</v>
      </c>
      <c r="G1562" s="1">
        <v>3</v>
      </c>
      <c r="H1562" s="1">
        <v>147</v>
      </c>
      <c r="I1562" s="1">
        <v>4</v>
      </c>
      <c r="J1562" s="1">
        <v>24</v>
      </c>
      <c r="K1562" s="1">
        <v>41</v>
      </c>
      <c r="L1562" s="1">
        <v>7</v>
      </c>
      <c r="M1562" s="1">
        <v>6</v>
      </c>
      <c r="N1562" s="1">
        <v>2</v>
      </c>
      <c r="O1562" s="1">
        <v>5</v>
      </c>
      <c r="P1562" s="1">
        <v>8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58</v>
      </c>
      <c r="Y1562" s="1">
        <v>2717</v>
      </c>
      <c r="Z1562" s="1">
        <v>1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0</v>
      </c>
      <c r="AI1562" s="1">
        <v>302</v>
      </c>
      <c r="AJ1562" s="2">
        <v>42132</v>
      </c>
      <c r="AL1562" t="str">
        <f t="shared" ref="AL1562:AL1625" si="26">_xlfn.TEXTJOIN(",",TRUE,B1562:AJ1562)</f>
        <v>343,1,1,54,165,3,147,4,24,41,7,6,2,5,8,0,0,0,0,0,0,1,58,2717,1,0,0,0,0,0,1,0,0,302,42132</v>
      </c>
    </row>
    <row r="1563" spans="1:38" x14ac:dyDescent="0.25">
      <c r="A1563" s="1">
        <v>36715</v>
      </c>
      <c r="B1563" s="1">
        <v>341</v>
      </c>
      <c r="C1563" s="1">
        <v>1</v>
      </c>
      <c r="D1563" s="1">
        <v>0</v>
      </c>
      <c r="E1563" s="1">
        <v>16</v>
      </c>
      <c r="F1563" s="1">
        <v>172</v>
      </c>
      <c r="G1563" s="1">
        <v>10</v>
      </c>
      <c r="H1563" s="1">
        <v>125</v>
      </c>
      <c r="I1563" s="1">
        <v>21</v>
      </c>
      <c r="J1563" s="1">
        <v>13</v>
      </c>
      <c r="K1563" s="1">
        <v>16</v>
      </c>
      <c r="L1563" s="1">
        <v>6</v>
      </c>
      <c r="M1563" s="1">
        <v>7</v>
      </c>
      <c r="N1563" s="1">
        <v>2</v>
      </c>
      <c r="O1563" s="1">
        <v>4</v>
      </c>
      <c r="P1563" s="1">
        <v>9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49</v>
      </c>
      <c r="Y1563" s="1">
        <v>2748</v>
      </c>
      <c r="Z1563" s="1">
        <v>0</v>
      </c>
      <c r="AA1563" s="1">
        <v>1</v>
      </c>
      <c r="AB1563" s="1">
        <v>0</v>
      </c>
      <c r="AC1563" s="1">
        <v>0</v>
      </c>
      <c r="AD1563" s="1">
        <v>0</v>
      </c>
      <c r="AE1563" s="1">
        <v>0</v>
      </c>
      <c r="AF1563" s="1">
        <v>1</v>
      </c>
      <c r="AG1563" s="1">
        <v>0</v>
      </c>
      <c r="AH1563" s="1">
        <v>0</v>
      </c>
      <c r="AI1563" s="1">
        <v>325</v>
      </c>
      <c r="AJ1563" s="2">
        <v>42101</v>
      </c>
      <c r="AL1563" t="str">
        <f t="shared" si="26"/>
        <v>341,1,0,16,172,10,125,21,13,16,6,7,2,4,9,0,0,0,0,0,0,1,49,2748,0,1,0,0,0,0,1,0,0,325,42101</v>
      </c>
    </row>
    <row r="1564" spans="1:38" x14ac:dyDescent="0.25">
      <c r="A1564" s="1">
        <v>61482</v>
      </c>
      <c r="B1564" s="1">
        <v>256</v>
      </c>
      <c r="C1564" s="1">
        <v>0</v>
      </c>
      <c r="D1564" s="1">
        <v>0</v>
      </c>
      <c r="E1564" s="1">
        <v>39</v>
      </c>
      <c r="F1564" s="1">
        <v>48</v>
      </c>
      <c r="G1564" s="1">
        <v>58</v>
      </c>
      <c r="H1564" s="1">
        <v>68</v>
      </c>
      <c r="I1564" s="1">
        <v>16</v>
      </c>
      <c r="J1564" s="1">
        <v>66</v>
      </c>
      <c r="K1564" s="1">
        <v>43</v>
      </c>
      <c r="L1564" s="1">
        <v>1</v>
      </c>
      <c r="M1564" s="1">
        <v>3</v>
      </c>
      <c r="N1564" s="1">
        <v>2</v>
      </c>
      <c r="O1564" s="1">
        <v>6</v>
      </c>
      <c r="P1564" s="1">
        <v>2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55</v>
      </c>
      <c r="Y1564" s="1">
        <v>2161</v>
      </c>
      <c r="Z1564" s="1">
        <v>0</v>
      </c>
      <c r="AA1564" s="1">
        <v>1</v>
      </c>
      <c r="AB1564" s="1">
        <v>0</v>
      </c>
      <c r="AC1564" s="1">
        <v>0</v>
      </c>
      <c r="AD1564" s="1">
        <v>0</v>
      </c>
      <c r="AE1564" s="1">
        <v>0</v>
      </c>
      <c r="AF1564" s="1">
        <v>1</v>
      </c>
      <c r="AG1564" s="1">
        <v>0</v>
      </c>
      <c r="AH1564" s="1">
        <v>0</v>
      </c>
      <c r="AI1564" s="1">
        <v>213</v>
      </c>
      <c r="AJ1564" s="2">
        <v>42688</v>
      </c>
      <c r="AL1564" t="str">
        <f t="shared" si="26"/>
        <v>256,0,0,39,48,58,68,16,66,43,1,3,2,6,2,0,0,0,0,0,0,0,55,2161,0,1,0,0,0,0,1,0,0,213,42688</v>
      </c>
    </row>
    <row r="1565" spans="1:38" x14ac:dyDescent="0.25">
      <c r="A1565" s="1">
        <v>34968</v>
      </c>
      <c r="B1565" s="1">
        <v>219</v>
      </c>
      <c r="C1565" s="1">
        <v>1</v>
      </c>
      <c r="D1565" s="1">
        <v>0</v>
      </c>
      <c r="E1565" s="1">
        <v>11</v>
      </c>
      <c r="F1565" s="1">
        <v>158</v>
      </c>
      <c r="G1565" s="1">
        <v>6</v>
      </c>
      <c r="H1565" s="1">
        <v>45</v>
      </c>
      <c r="I1565" s="1">
        <v>8</v>
      </c>
      <c r="J1565" s="1">
        <v>2</v>
      </c>
      <c r="K1565" s="1">
        <v>2</v>
      </c>
      <c r="L1565" s="1">
        <v>7</v>
      </c>
      <c r="M1565" s="1">
        <v>3</v>
      </c>
      <c r="N1565" s="1">
        <v>2</v>
      </c>
      <c r="O1565" s="1">
        <v>5</v>
      </c>
      <c r="P1565" s="1">
        <v>7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40</v>
      </c>
      <c r="Y1565" s="1">
        <v>2604</v>
      </c>
      <c r="Z1565" s="1">
        <v>0</v>
      </c>
      <c r="AA1565" s="1">
        <v>1</v>
      </c>
      <c r="AB1565" s="1">
        <v>0</v>
      </c>
      <c r="AC1565" s="1">
        <v>0</v>
      </c>
      <c r="AD1565" s="1">
        <v>0</v>
      </c>
      <c r="AE1565" s="1">
        <v>0</v>
      </c>
      <c r="AF1565" s="1">
        <v>1</v>
      </c>
      <c r="AG1565" s="1">
        <v>0</v>
      </c>
      <c r="AH1565" s="1">
        <v>0</v>
      </c>
      <c r="AI1565" s="1">
        <v>217</v>
      </c>
      <c r="AJ1565" s="2">
        <v>42245</v>
      </c>
      <c r="AL1565" t="str">
        <f t="shared" si="26"/>
        <v>219,1,0,11,158,6,45,8,2,2,7,3,2,5,7,0,0,0,0,0,0,0,40,2604,0,1,0,0,0,0,1,0,0,217,42245</v>
      </c>
    </row>
    <row r="1566" spans="1:38" x14ac:dyDescent="0.25">
      <c r="A1566" s="1">
        <v>75794</v>
      </c>
      <c r="B1566" s="1">
        <v>1634</v>
      </c>
      <c r="C1566" s="1">
        <v>0</v>
      </c>
      <c r="D1566" s="1">
        <v>0</v>
      </c>
      <c r="E1566" s="1">
        <v>33</v>
      </c>
      <c r="F1566" s="1">
        <v>754</v>
      </c>
      <c r="G1566" s="1">
        <v>160</v>
      </c>
      <c r="H1566" s="1">
        <v>625</v>
      </c>
      <c r="I1566" s="1">
        <v>63</v>
      </c>
      <c r="J1566" s="1">
        <v>32</v>
      </c>
      <c r="K1566" s="1">
        <v>48</v>
      </c>
      <c r="L1566" s="1">
        <v>1</v>
      </c>
      <c r="M1566" s="1">
        <v>7</v>
      </c>
      <c r="N1566" s="1">
        <v>5</v>
      </c>
      <c r="O1566" s="1">
        <v>12</v>
      </c>
      <c r="P1566" s="1">
        <v>3</v>
      </c>
      <c r="Q1566" s="1">
        <v>1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33</v>
      </c>
      <c r="Y1566" s="1">
        <v>2346</v>
      </c>
      <c r="Z1566" s="1">
        <v>0</v>
      </c>
      <c r="AA1566" s="1">
        <v>1</v>
      </c>
      <c r="AB1566" s="1">
        <v>0</v>
      </c>
      <c r="AC1566" s="1">
        <v>0</v>
      </c>
      <c r="AD1566" s="1">
        <v>0</v>
      </c>
      <c r="AE1566" s="1">
        <v>0</v>
      </c>
      <c r="AF1566" s="1">
        <v>1</v>
      </c>
      <c r="AG1566" s="1">
        <v>0</v>
      </c>
      <c r="AH1566" s="1">
        <v>0</v>
      </c>
      <c r="AI1566" s="1">
        <v>1586</v>
      </c>
      <c r="AJ1566" s="2">
        <v>42503</v>
      </c>
      <c r="AL1566" t="str">
        <f t="shared" si="26"/>
        <v>1634,0,0,33,754,160,625,63,32,48,1,7,5,12,3,1,0,0,0,0,0,0,33,2346,0,1,0,0,0,0,1,0,0,1586,42503</v>
      </c>
    </row>
    <row r="1567" spans="1:38" x14ac:dyDescent="0.25">
      <c r="A1567" s="1">
        <v>31497</v>
      </c>
      <c r="B1567" s="1">
        <v>151</v>
      </c>
      <c r="C1567" s="1">
        <v>0</v>
      </c>
      <c r="D1567" s="1">
        <v>1</v>
      </c>
      <c r="E1567" s="1">
        <v>22</v>
      </c>
      <c r="F1567" s="1">
        <v>108</v>
      </c>
      <c r="G1567" s="1">
        <v>1</v>
      </c>
      <c r="H1567" s="1">
        <v>28</v>
      </c>
      <c r="I1567" s="1">
        <v>13</v>
      </c>
      <c r="J1567" s="1">
        <v>1</v>
      </c>
      <c r="K1567" s="1">
        <v>4</v>
      </c>
      <c r="L1567" s="1">
        <v>2</v>
      </c>
      <c r="M1567" s="1">
        <v>3</v>
      </c>
      <c r="N1567" s="1">
        <v>1</v>
      </c>
      <c r="O1567" s="1">
        <v>4</v>
      </c>
      <c r="P1567" s="1">
        <v>8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58</v>
      </c>
      <c r="Y1567" s="1">
        <v>2729</v>
      </c>
      <c r="Z1567" s="1">
        <v>0</v>
      </c>
      <c r="AA1567" s="1">
        <v>0</v>
      </c>
      <c r="AB1567" s="1">
        <v>0</v>
      </c>
      <c r="AC1567" s="1">
        <v>1</v>
      </c>
      <c r="AD1567" s="1">
        <v>0</v>
      </c>
      <c r="AE1567" s="1">
        <v>0</v>
      </c>
      <c r="AF1567" s="1">
        <v>0</v>
      </c>
      <c r="AG1567" s="1">
        <v>0</v>
      </c>
      <c r="AH1567" s="1">
        <v>1</v>
      </c>
      <c r="AI1567" s="1">
        <v>147</v>
      </c>
      <c r="AJ1567" s="2">
        <v>42120</v>
      </c>
      <c r="AL1567" t="str">
        <f t="shared" si="26"/>
        <v>151,0,1,22,108,1,28,13,1,4,2,3,1,4,8,0,0,0,0,0,0,0,58,2729,0,0,0,1,0,0,0,0,1,147,42120</v>
      </c>
    </row>
    <row r="1568" spans="1:38" x14ac:dyDescent="0.25">
      <c r="A1568" s="1">
        <v>74268</v>
      </c>
      <c r="B1568" s="1">
        <v>851</v>
      </c>
      <c r="C1568" s="1">
        <v>0</v>
      </c>
      <c r="D1568" s="1">
        <v>0</v>
      </c>
      <c r="E1568" s="1">
        <v>83</v>
      </c>
      <c r="F1568" s="1">
        <v>199</v>
      </c>
      <c r="G1568" s="1">
        <v>66</v>
      </c>
      <c r="H1568" s="1">
        <v>315</v>
      </c>
      <c r="I1568" s="1">
        <v>97</v>
      </c>
      <c r="J1568" s="1">
        <v>174</v>
      </c>
      <c r="K1568" s="1">
        <v>41</v>
      </c>
      <c r="L1568" s="1">
        <v>1</v>
      </c>
      <c r="M1568" s="1">
        <v>4</v>
      </c>
      <c r="N1568" s="1">
        <v>3</v>
      </c>
      <c r="O1568" s="1">
        <v>5</v>
      </c>
      <c r="P1568" s="1">
        <v>2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65</v>
      </c>
      <c r="Y1568" s="1">
        <v>2659</v>
      </c>
      <c r="Z1568" s="1">
        <v>0</v>
      </c>
      <c r="AA1568" s="1">
        <v>1</v>
      </c>
      <c r="AB1568" s="1">
        <v>0</v>
      </c>
      <c r="AC1568" s="1">
        <v>0</v>
      </c>
      <c r="AD1568" s="1">
        <v>0</v>
      </c>
      <c r="AE1568" s="1">
        <v>0</v>
      </c>
      <c r="AF1568" s="1">
        <v>1</v>
      </c>
      <c r="AG1568" s="1">
        <v>0</v>
      </c>
      <c r="AH1568" s="1">
        <v>0</v>
      </c>
      <c r="AI1568" s="1">
        <v>810</v>
      </c>
      <c r="AJ1568" s="2">
        <v>42190</v>
      </c>
      <c r="AL1568" t="str">
        <f t="shared" si="26"/>
        <v>851,0,0,83,199,66,315,97,174,41,1,4,3,5,2,0,0,0,0,0,0,0,65,2659,0,1,0,0,0,0,1,0,0,810,42190</v>
      </c>
    </row>
    <row r="1569" spans="1:38" x14ac:dyDescent="0.25">
      <c r="A1569" s="1">
        <v>13724</v>
      </c>
      <c r="B1569" s="1">
        <v>31</v>
      </c>
      <c r="C1569" s="1">
        <v>1</v>
      </c>
      <c r="D1569" s="1">
        <v>0</v>
      </c>
      <c r="E1569" s="1">
        <v>43</v>
      </c>
      <c r="F1569" s="1">
        <v>2</v>
      </c>
      <c r="G1569" s="1">
        <v>7</v>
      </c>
      <c r="H1569" s="1">
        <v>5</v>
      </c>
      <c r="I1569" s="1">
        <v>2</v>
      </c>
      <c r="J1569" s="1">
        <v>15</v>
      </c>
      <c r="K1569" s="1">
        <v>27</v>
      </c>
      <c r="L1569" s="1">
        <v>1</v>
      </c>
      <c r="M1569" s="1">
        <v>2</v>
      </c>
      <c r="N1569" s="1">
        <v>0</v>
      </c>
      <c r="O1569" s="1">
        <v>2</v>
      </c>
      <c r="P1569" s="1">
        <v>9</v>
      </c>
      <c r="Q1569" s="1">
        <v>0</v>
      </c>
      <c r="R1569" s="1">
        <v>0</v>
      </c>
      <c r="S1569" s="1">
        <v>1</v>
      </c>
      <c r="T1569" s="1">
        <v>0</v>
      </c>
      <c r="U1569" s="1">
        <v>0</v>
      </c>
      <c r="V1569" s="1">
        <v>0</v>
      </c>
      <c r="W1569" s="1">
        <v>0</v>
      </c>
      <c r="X1569" s="1">
        <v>32</v>
      </c>
      <c r="Y1569" s="1">
        <v>2826</v>
      </c>
      <c r="Z1569" s="1">
        <v>0</v>
      </c>
      <c r="AA1569" s="1">
        <v>0</v>
      </c>
      <c r="AB1569" s="1">
        <v>0</v>
      </c>
      <c r="AC1569" s="1">
        <v>1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4</v>
      </c>
      <c r="AJ1569" s="2">
        <v>42023</v>
      </c>
      <c r="AL1569" t="str">
        <f t="shared" si="26"/>
        <v>31,1,0,43,2,7,5,2,15,27,1,2,0,2,9,0,0,1,0,0,0,0,32,2826,0,0,0,1,0,0,0,0,0,4,42023</v>
      </c>
    </row>
    <row r="1570" spans="1:38" x14ac:dyDescent="0.25">
      <c r="A1570" s="1">
        <v>45143</v>
      </c>
      <c r="B1570" s="1">
        <v>297</v>
      </c>
      <c r="C1570" s="1">
        <v>0</v>
      </c>
      <c r="D1570" s="1">
        <v>1</v>
      </c>
      <c r="E1570" s="1">
        <v>74</v>
      </c>
      <c r="F1570" s="1">
        <v>202</v>
      </c>
      <c r="G1570" s="1">
        <v>5</v>
      </c>
      <c r="H1570" s="1">
        <v>74</v>
      </c>
      <c r="I1570" s="1">
        <v>11</v>
      </c>
      <c r="J1570" s="1">
        <v>5</v>
      </c>
      <c r="K1570" s="1">
        <v>14</v>
      </c>
      <c r="L1570" s="1">
        <v>3</v>
      </c>
      <c r="M1570" s="1">
        <v>6</v>
      </c>
      <c r="N1570" s="1">
        <v>1</v>
      </c>
      <c r="O1570" s="1">
        <v>5</v>
      </c>
      <c r="P1570" s="1">
        <v>7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55</v>
      </c>
      <c r="Y1570" s="1">
        <v>2466</v>
      </c>
      <c r="Z1570" s="1">
        <v>0</v>
      </c>
      <c r="AA1570" s="1">
        <v>0</v>
      </c>
      <c r="AB1570" s="1">
        <v>0</v>
      </c>
      <c r="AC1570" s="1">
        <v>1</v>
      </c>
      <c r="AD1570" s="1">
        <v>0</v>
      </c>
      <c r="AE1570" s="1">
        <v>0</v>
      </c>
      <c r="AF1570" s="1">
        <v>0</v>
      </c>
      <c r="AG1570" s="1">
        <v>1</v>
      </c>
      <c r="AH1570" s="1">
        <v>0</v>
      </c>
      <c r="AI1570" s="1">
        <v>283</v>
      </c>
      <c r="AJ1570" s="2">
        <v>42383</v>
      </c>
      <c r="AL1570" t="str">
        <f t="shared" si="26"/>
        <v>297,0,1,74,202,5,74,11,5,14,3,6,1,5,7,0,0,0,0,0,0,0,55,2466,0,0,0,1,0,0,0,1,0,283,42383</v>
      </c>
    </row>
    <row r="1571" spans="1:38" x14ac:dyDescent="0.25">
      <c r="A1571" s="1">
        <v>52569</v>
      </c>
      <c r="B1571" s="1">
        <v>88</v>
      </c>
      <c r="C1571" s="1">
        <v>0</v>
      </c>
      <c r="D1571" s="1">
        <v>1</v>
      </c>
      <c r="E1571" s="1">
        <v>54</v>
      </c>
      <c r="F1571" s="1">
        <v>85</v>
      </c>
      <c r="G1571" s="1">
        <v>0</v>
      </c>
      <c r="H1571" s="1">
        <v>3</v>
      </c>
      <c r="I1571" s="1">
        <v>0</v>
      </c>
      <c r="J1571" s="1">
        <v>0</v>
      </c>
      <c r="K1571" s="1">
        <v>7</v>
      </c>
      <c r="L1571" s="1">
        <v>1</v>
      </c>
      <c r="M1571" s="1">
        <v>2</v>
      </c>
      <c r="N1571" s="1">
        <v>0</v>
      </c>
      <c r="O1571" s="1">
        <v>4</v>
      </c>
      <c r="P1571" s="1">
        <v>3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53</v>
      </c>
      <c r="Y1571" s="1">
        <v>2244</v>
      </c>
      <c r="Z1571" s="1">
        <v>0</v>
      </c>
      <c r="AA1571" s="1">
        <v>0</v>
      </c>
      <c r="AB1571" s="1">
        <v>1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1</v>
      </c>
      <c r="AI1571" s="1">
        <v>81</v>
      </c>
      <c r="AJ1571" s="2">
        <v>42605</v>
      </c>
      <c r="AL1571" t="str">
        <f t="shared" si="26"/>
        <v>88,0,1,54,85,0,3,0,0,7,1,2,0,4,3,0,0,0,0,0,0,0,53,2244,0,0,1,0,0,0,0,0,1,81,42605</v>
      </c>
    </row>
    <row r="1572" spans="1:38" x14ac:dyDescent="0.25">
      <c r="A1572" s="1">
        <v>50388</v>
      </c>
      <c r="B1572" s="1">
        <v>338</v>
      </c>
      <c r="C1572" s="1">
        <v>0</v>
      </c>
      <c r="D1572" s="1">
        <v>1</v>
      </c>
      <c r="E1572" s="1">
        <v>3</v>
      </c>
      <c r="F1572" s="1">
        <v>292</v>
      </c>
      <c r="G1572" s="1">
        <v>6</v>
      </c>
      <c r="H1572" s="1">
        <v>37</v>
      </c>
      <c r="I1572" s="1">
        <v>0</v>
      </c>
      <c r="J1572" s="1">
        <v>3</v>
      </c>
      <c r="K1572" s="1">
        <v>34</v>
      </c>
      <c r="L1572" s="1">
        <v>4</v>
      </c>
      <c r="M1572" s="1">
        <v>6</v>
      </c>
      <c r="N1572" s="1">
        <v>1</v>
      </c>
      <c r="O1572" s="1">
        <v>6</v>
      </c>
      <c r="P1572" s="1">
        <v>7</v>
      </c>
      <c r="Q1572" s="1">
        <v>1</v>
      </c>
      <c r="R1572" s="1">
        <v>0</v>
      </c>
      <c r="S1572" s="1">
        <v>0</v>
      </c>
      <c r="T1572" s="1">
        <v>1</v>
      </c>
      <c r="U1572" s="1">
        <v>0</v>
      </c>
      <c r="V1572" s="1">
        <v>0</v>
      </c>
      <c r="W1572" s="1">
        <v>1</v>
      </c>
      <c r="X1572" s="1">
        <v>63</v>
      </c>
      <c r="Y1572" s="1">
        <v>2191</v>
      </c>
      <c r="Z1572" s="1">
        <v>0</v>
      </c>
      <c r="AA1572" s="1">
        <v>0</v>
      </c>
      <c r="AB1572" s="1">
        <v>1</v>
      </c>
      <c r="AC1572" s="1">
        <v>0</v>
      </c>
      <c r="AD1572" s="1">
        <v>0</v>
      </c>
      <c r="AE1572" s="1">
        <v>0</v>
      </c>
      <c r="AF1572" s="1">
        <v>1</v>
      </c>
      <c r="AG1572" s="1">
        <v>0</v>
      </c>
      <c r="AH1572" s="1">
        <v>0</v>
      </c>
      <c r="AI1572" s="1">
        <v>304</v>
      </c>
      <c r="AJ1572" s="2">
        <v>42658</v>
      </c>
      <c r="AL1572" t="str">
        <f t="shared" si="26"/>
        <v>338,0,1,3,292,6,37,0,3,34,4,6,1,6,7,1,0,0,1,0,0,1,63,2191,0,0,1,0,0,0,1,0,0,304,42658</v>
      </c>
    </row>
    <row r="1573" spans="1:38" x14ac:dyDescent="0.25">
      <c r="A1573" s="1">
        <v>17144</v>
      </c>
      <c r="B1573" s="1">
        <v>41</v>
      </c>
      <c r="C1573" s="1">
        <v>1</v>
      </c>
      <c r="D1573" s="1">
        <v>1</v>
      </c>
      <c r="E1573" s="1">
        <v>96</v>
      </c>
      <c r="F1573" s="1">
        <v>18</v>
      </c>
      <c r="G1573" s="1">
        <v>2</v>
      </c>
      <c r="H1573" s="1">
        <v>19</v>
      </c>
      <c r="I1573" s="1">
        <v>0</v>
      </c>
      <c r="J1573" s="1">
        <v>2</v>
      </c>
      <c r="K1573" s="1">
        <v>6</v>
      </c>
      <c r="L1573" s="1">
        <v>5</v>
      </c>
      <c r="M1573" s="1">
        <v>3</v>
      </c>
      <c r="N1573" s="1">
        <v>0</v>
      </c>
      <c r="O1573" s="1">
        <v>4</v>
      </c>
      <c r="P1573" s="1">
        <v>7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60</v>
      </c>
      <c r="Y1573" s="1">
        <v>2293</v>
      </c>
      <c r="Z1573" s="1">
        <v>0</v>
      </c>
      <c r="AA1573" s="1">
        <v>0</v>
      </c>
      <c r="AB1573" s="1">
        <v>0</v>
      </c>
      <c r="AC1573" s="1">
        <v>1</v>
      </c>
      <c r="AD1573" s="1">
        <v>0</v>
      </c>
      <c r="AE1573" s="1">
        <v>0</v>
      </c>
      <c r="AF1573" s="1">
        <v>0</v>
      </c>
      <c r="AG1573" s="1">
        <v>1</v>
      </c>
      <c r="AH1573" s="1">
        <v>0</v>
      </c>
      <c r="AI1573" s="1">
        <v>35</v>
      </c>
      <c r="AJ1573" s="2">
        <v>42556</v>
      </c>
      <c r="AL1573" t="str">
        <f t="shared" si="26"/>
        <v>41,1,1,96,18,2,19,0,2,6,5,3,0,4,7,0,0,0,0,0,0,0,60,2293,0,0,0,1,0,0,0,1,0,35,42556</v>
      </c>
    </row>
    <row r="1574" spans="1:38" x14ac:dyDescent="0.25">
      <c r="A1574" s="1">
        <v>36108</v>
      </c>
      <c r="B1574" s="1">
        <v>292</v>
      </c>
      <c r="C1574" s="1">
        <v>1</v>
      </c>
      <c r="D1574" s="1">
        <v>0</v>
      </c>
      <c r="E1574" s="1">
        <v>68</v>
      </c>
      <c r="F1574" s="1">
        <v>141</v>
      </c>
      <c r="G1574" s="1">
        <v>8</v>
      </c>
      <c r="H1574" s="1">
        <v>129</v>
      </c>
      <c r="I1574" s="1">
        <v>3</v>
      </c>
      <c r="J1574" s="1">
        <v>11</v>
      </c>
      <c r="K1574" s="1">
        <v>47</v>
      </c>
      <c r="L1574" s="1">
        <v>3</v>
      </c>
      <c r="M1574" s="1">
        <v>7</v>
      </c>
      <c r="N1574" s="1">
        <v>1</v>
      </c>
      <c r="O1574" s="1">
        <v>4</v>
      </c>
      <c r="P1574" s="1">
        <v>9</v>
      </c>
      <c r="Q1574" s="1">
        <v>0</v>
      </c>
      <c r="R1574" s="1">
        <v>0</v>
      </c>
      <c r="S1574" s="1">
        <v>1</v>
      </c>
      <c r="T1574" s="1">
        <v>0</v>
      </c>
      <c r="U1574" s="1">
        <v>0</v>
      </c>
      <c r="V1574" s="1">
        <v>0</v>
      </c>
      <c r="W1574" s="1">
        <v>0</v>
      </c>
      <c r="X1574" s="1">
        <v>36</v>
      </c>
      <c r="Y1574" s="1">
        <v>2416</v>
      </c>
      <c r="Z1574" s="1">
        <v>0</v>
      </c>
      <c r="AA1574" s="1">
        <v>0</v>
      </c>
      <c r="AB1574" s="1">
        <v>1</v>
      </c>
      <c r="AC1574" s="1">
        <v>0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245</v>
      </c>
      <c r="AJ1574" s="2">
        <v>42433</v>
      </c>
      <c r="AL1574" t="str">
        <f t="shared" si="26"/>
        <v>292,1,0,68,141,8,129,3,11,47,3,7,1,4,9,0,0,1,0,0,0,0,36,2416,0,0,1,0,0,0,1,0,0,245,42433</v>
      </c>
    </row>
    <row r="1575" spans="1:38" x14ac:dyDescent="0.25">
      <c r="A1575" s="1">
        <v>76445</v>
      </c>
      <c r="B1575" s="1">
        <v>1375</v>
      </c>
      <c r="C1575" s="1">
        <v>1</v>
      </c>
      <c r="D1575" s="1">
        <v>0</v>
      </c>
      <c r="E1575" s="1">
        <v>2</v>
      </c>
      <c r="F1575" s="1">
        <v>739</v>
      </c>
      <c r="G1575" s="1">
        <v>107</v>
      </c>
      <c r="H1575" s="1">
        <v>309</v>
      </c>
      <c r="I1575" s="1">
        <v>140</v>
      </c>
      <c r="J1575" s="1">
        <v>80</v>
      </c>
      <c r="K1575" s="1">
        <v>35</v>
      </c>
      <c r="L1575" s="1">
        <v>1</v>
      </c>
      <c r="M1575" s="1">
        <v>2</v>
      </c>
      <c r="N1575" s="1">
        <v>5</v>
      </c>
      <c r="O1575" s="1">
        <v>13</v>
      </c>
      <c r="P1575" s="1">
        <v>6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49</v>
      </c>
      <c r="Y1575" s="1">
        <v>2798</v>
      </c>
      <c r="Z1575" s="1">
        <v>0</v>
      </c>
      <c r="AA1575" s="1">
        <v>1</v>
      </c>
      <c r="AB1575" s="1">
        <v>0</v>
      </c>
      <c r="AC1575" s="1">
        <v>0</v>
      </c>
      <c r="AD1575" s="1">
        <v>0</v>
      </c>
      <c r="AE1575" s="1">
        <v>0</v>
      </c>
      <c r="AF1575" s="1">
        <v>1</v>
      </c>
      <c r="AG1575" s="1">
        <v>0</v>
      </c>
      <c r="AH1575" s="1">
        <v>0</v>
      </c>
      <c r="AI1575" s="1">
        <v>1340</v>
      </c>
      <c r="AJ1575" s="2">
        <v>42051</v>
      </c>
      <c r="AL1575" t="str">
        <f t="shared" si="26"/>
        <v>1375,1,0,2,739,107,309,140,80,35,1,2,5,13,6,0,0,0,0,0,0,0,49,2798,0,1,0,0,0,0,1,0,0,1340,42051</v>
      </c>
    </row>
    <row r="1576" spans="1:38" x14ac:dyDescent="0.25">
      <c r="A1576" s="1">
        <v>36663</v>
      </c>
      <c r="B1576" s="1">
        <v>30</v>
      </c>
      <c r="C1576" s="1">
        <v>1</v>
      </c>
      <c r="D1576" s="1">
        <v>0</v>
      </c>
      <c r="E1576" s="1">
        <v>40</v>
      </c>
      <c r="F1576" s="1">
        <v>18</v>
      </c>
      <c r="G1576" s="1">
        <v>0</v>
      </c>
      <c r="H1576" s="1">
        <v>6</v>
      </c>
      <c r="I1576" s="1">
        <v>3</v>
      </c>
      <c r="J1576" s="1">
        <v>3</v>
      </c>
      <c r="K1576" s="1">
        <v>5</v>
      </c>
      <c r="L1576" s="1">
        <v>1</v>
      </c>
      <c r="M1576" s="1">
        <v>1</v>
      </c>
      <c r="N1576" s="1">
        <v>1</v>
      </c>
      <c r="O1576" s="1">
        <v>3</v>
      </c>
      <c r="P1576" s="1">
        <v>2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45</v>
      </c>
      <c r="Y1576" s="1">
        <v>2224</v>
      </c>
      <c r="Z1576" s="1">
        <v>0</v>
      </c>
      <c r="AA1576" s="1">
        <v>1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1</v>
      </c>
      <c r="AI1576" s="1">
        <v>25</v>
      </c>
      <c r="AJ1576" s="2">
        <v>42625</v>
      </c>
      <c r="AL1576" t="str">
        <f t="shared" si="26"/>
        <v>30,1,0,40,18,0,6,3,3,5,1,1,1,3,2,0,0,0,0,0,0,0,45,2224,0,1,0,0,0,0,0,0,1,25,42625</v>
      </c>
    </row>
    <row r="1577" spans="1:38" x14ac:dyDescent="0.25">
      <c r="A1577" s="1">
        <v>53843</v>
      </c>
      <c r="B1577" s="1">
        <v>489</v>
      </c>
      <c r="C1577" s="1">
        <v>0</v>
      </c>
      <c r="D1577" s="1">
        <v>1</v>
      </c>
      <c r="E1577" s="1">
        <v>64</v>
      </c>
      <c r="F1577" s="1">
        <v>378</v>
      </c>
      <c r="G1577" s="1">
        <v>0</v>
      </c>
      <c r="H1577" s="1">
        <v>88</v>
      </c>
      <c r="I1577" s="1">
        <v>19</v>
      </c>
      <c r="J1577" s="1">
        <v>4</v>
      </c>
      <c r="K1577" s="1">
        <v>73</v>
      </c>
      <c r="L1577" s="1">
        <v>4</v>
      </c>
      <c r="M1577" s="1">
        <v>8</v>
      </c>
      <c r="N1577" s="1">
        <v>5</v>
      </c>
      <c r="O1577" s="1">
        <v>3</v>
      </c>
      <c r="P1577" s="1">
        <v>7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55</v>
      </c>
      <c r="Y1577" s="1">
        <v>2526</v>
      </c>
      <c r="Z1577" s="1">
        <v>0</v>
      </c>
      <c r="AA1577" s="1">
        <v>1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>
        <v>416</v>
      </c>
      <c r="AJ1577" s="2">
        <v>42323</v>
      </c>
      <c r="AL1577" t="str">
        <f t="shared" si="26"/>
        <v>489,0,1,64,378,0,88,19,4,73,4,8,5,3,7,0,0,0,0,0,0,0,55,2526,0,1,0,0,0,0,0,1,0,416,42323</v>
      </c>
    </row>
    <row r="1578" spans="1:38" x14ac:dyDescent="0.25">
      <c r="A1578" s="1">
        <v>90226</v>
      </c>
      <c r="B1578" s="1">
        <v>2244</v>
      </c>
      <c r="C1578" s="1">
        <v>0</v>
      </c>
      <c r="D1578" s="1">
        <v>0</v>
      </c>
      <c r="E1578" s="1">
        <v>26</v>
      </c>
      <c r="F1578" s="1">
        <v>1083</v>
      </c>
      <c r="G1578" s="1">
        <v>108</v>
      </c>
      <c r="H1578" s="1">
        <v>649</v>
      </c>
      <c r="I1578" s="1">
        <v>253</v>
      </c>
      <c r="J1578" s="1">
        <v>151</v>
      </c>
      <c r="K1578" s="1">
        <v>108</v>
      </c>
      <c r="L1578" s="1">
        <v>1</v>
      </c>
      <c r="M1578" s="1">
        <v>4</v>
      </c>
      <c r="N1578" s="1">
        <v>7</v>
      </c>
      <c r="O1578" s="1">
        <v>12</v>
      </c>
      <c r="P1578" s="1">
        <v>2</v>
      </c>
      <c r="Q1578" s="1">
        <v>1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64</v>
      </c>
      <c r="Y1578" s="1">
        <v>2800</v>
      </c>
      <c r="Z1578" s="1">
        <v>0</v>
      </c>
      <c r="AA1578" s="1">
        <v>1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1</v>
      </c>
      <c r="AH1578" s="1">
        <v>0</v>
      </c>
      <c r="AI1578" s="1">
        <v>2136</v>
      </c>
      <c r="AJ1578" s="2">
        <v>42049</v>
      </c>
      <c r="AL1578" t="str">
        <f t="shared" si="26"/>
        <v>2244,0,0,26,1083,108,649,253,151,108,1,4,7,12,2,1,0,0,0,0,0,0,64,2800,0,1,0,0,0,0,0,1,0,2136,42049</v>
      </c>
    </row>
    <row r="1579" spans="1:38" x14ac:dyDescent="0.25">
      <c r="A1579" s="1">
        <v>70638</v>
      </c>
      <c r="B1579" s="1">
        <v>1271</v>
      </c>
      <c r="C1579" s="1">
        <v>0</v>
      </c>
      <c r="D1579" s="1">
        <v>0</v>
      </c>
      <c r="E1579" s="1">
        <v>69</v>
      </c>
      <c r="F1579" s="1">
        <v>1016</v>
      </c>
      <c r="G1579" s="1">
        <v>12</v>
      </c>
      <c r="H1579" s="1">
        <v>215</v>
      </c>
      <c r="I1579" s="1">
        <v>16</v>
      </c>
      <c r="J1579" s="1">
        <v>12</v>
      </c>
      <c r="K1579" s="1">
        <v>63</v>
      </c>
      <c r="L1579" s="1">
        <v>1</v>
      </c>
      <c r="M1579" s="1">
        <v>4</v>
      </c>
      <c r="N1579" s="1">
        <v>5</v>
      </c>
      <c r="O1579" s="1">
        <v>10</v>
      </c>
      <c r="P1579" s="1">
        <v>3</v>
      </c>
      <c r="Q1579" s="1">
        <v>0</v>
      </c>
      <c r="R1579" s="1">
        <v>0</v>
      </c>
      <c r="S1579" s="1">
        <v>0</v>
      </c>
      <c r="T1579" s="1">
        <v>1</v>
      </c>
      <c r="U1579" s="1">
        <v>0</v>
      </c>
      <c r="V1579" s="1">
        <v>0</v>
      </c>
      <c r="W1579" s="1">
        <v>0</v>
      </c>
      <c r="X1579" s="1">
        <v>65</v>
      </c>
      <c r="Y1579" s="1">
        <v>2552</v>
      </c>
      <c r="Z1579" s="1">
        <v>1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1</v>
      </c>
      <c r="AH1579" s="1">
        <v>0</v>
      </c>
      <c r="AI1579" s="1">
        <v>1208</v>
      </c>
      <c r="AJ1579" s="2">
        <v>42297</v>
      </c>
      <c r="AL1579" t="str">
        <f t="shared" si="26"/>
        <v>1271,0,0,69,1016,12,215,16,12,63,1,4,5,10,3,0,0,0,1,0,0,0,65,2552,1,0,0,0,0,0,0,1,0,1208,42297</v>
      </c>
    </row>
    <row r="1580" spans="1:38" x14ac:dyDescent="0.25">
      <c r="A1580" s="1">
        <v>44512</v>
      </c>
      <c r="B1580" s="1">
        <v>30</v>
      </c>
      <c r="C1580" s="1">
        <v>1</v>
      </c>
      <c r="D1580" s="1">
        <v>1</v>
      </c>
      <c r="E1580" s="1">
        <v>57</v>
      </c>
      <c r="F1580" s="1">
        <v>23</v>
      </c>
      <c r="G1580" s="1">
        <v>1</v>
      </c>
      <c r="H1580" s="1">
        <v>6</v>
      </c>
      <c r="I1580" s="1">
        <v>0</v>
      </c>
      <c r="J1580" s="1">
        <v>0</v>
      </c>
      <c r="K1580" s="1">
        <v>2</v>
      </c>
      <c r="L1580" s="1">
        <v>2</v>
      </c>
      <c r="M1580" s="1">
        <v>1</v>
      </c>
      <c r="N1580" s="1">
        <v>0</v>
      </c>
      <c r="O1580" s="1">
        <v>3</v>
      </c>
      <c r="P1580" s="1">
        <v>4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60</v>
      </c>
      <c r="Y1580" s="1">
        <v>2462</v>
      </c>
      <c r="Z1580" s="1">
        <v>0</v>
      </c>
      <c r="AA1580" s="1">
        <v>0</v>
      </c>
      <c r="AB1580" s="1">
        <v>0</v>
      </c>
      <c r="AC1580" s="1">
        <v>1</v>
      </c>
      <c r="AD1580" s="1">
        <v>0</v>
      </c>
      <c r="AE1580" s="1">
        <v>0</v>
      </c>
      <c r="AF1580" s="1">
        <v>1</v>
      </c>
      <c r="AG1580" s="1">
        <v>0</v>
      </c>
      <c r="AH1580" s="1">
        <v>0</v>
      </c>
      <c r="AI1580" s="1">
        <v>28</v>
      </c>
      <c r="AJ1580" s="2">
        <v>42387</v>
      </c>
      <c r="AL1580" t="str">
        <f t="shared" si="26"/>
        <v>30,1,1,57,23,1,6,0,0,2,2,1,0,3,4,0,0,0,0,0,0,0,60,2462,0,0,0,1,0,0,1,0,0,28,42387</v>
      </c>
    </row>
    <row r="1581" spans="1:38" x14ac:dyDescent="0.25">
      <c r="A1581" s="1">
        <v>27116</v>
      </c>
      <c r="B1581" s="1">
        <v>38</v>
      </c>
      <c r="C1581" s="1">
        <v>1</v>
      </c>
      <c r="D1581" s="1">
        <v>1</v>
      </c>
      <c r="E1581" s="1">
        <v>78</v>
      </c>
      <c r="F1581" s="1">
        <v>12</v>
      </c>
      <c r="G1581" s="1">
        <v>1</v>
      </c>
      <c r="H1581" s="1">
        <v>21</v>
      </c>
      <c r="I1581" s="1">
        <v>2</v>
      </c>
      <c r="J1581" s="1">
        <v>2</v>
      </c>
      <c r="K1581" s="1">
        <v>3</v>
      </c>
      <c r="L1581" s="1">
        <v>2</v>
      </c>
      <c r="M1581" s="1">
        <v>2</v>
      </c>
      <c r="N1581" s="1">
        <v>0</v>
      </c>
      <c r="O1581" s="1">
        <v>3</v>
      </c>
      <c r="P1581" s="1">
        <v>7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59</v>
      </c>
      <c r="Y1581" s="1">
        <v>2278</v>
      </c>
      <c r="Z1581" s="1">
        <v>0</v>
      </c>
      <c r="AA1581" s="1">
        <v>1</v>
      </c>
      <c r="AB1581" s="1">
        <v>0</v>
      </c>
      <c r="AC1581" s="1">
        <v>0</v>
      </c>
      <c r="AD1581" s="1">
        <v>0</v>
      </c>
      <c r="AE1581" s="1">
        <v>0</v>
      </c>
      <c r="AF1581" s="1">
        <v>1</v>
      </c>
      <c r="AG1581" s="1">
        <v>0</v>
      </c>
      <c r="AH1581" s="1">
        <v>0</v>
      </c>
      <c r="AI1581" s="1">
        <v>35</v>
      </c>
      <c r="AJ1581" s="2">
        <v>42571</v>
      </c>
      <c r="AL1581" t="str">
        <f t="shared" si="26"/>
        <v>38,1,1,78,12,1,21,2,2,3,2,2,0,3,7,0,0,0,0,0,0,0,59,2278,0,1,0,0,0,0,1,0,0,35,42571</v>
      </c>
    </row>
    <row r="1582" spans="1:38" x14ac:dyDescent="0.25">
      <c r="A1582" s="1">
        <v>54072</v>
      </c>
      <c r="B1582" s="1">
        <v>39</v>
      </c>
      <c r="C1582" s="1">
        <v>1</v>
      </c>
      <c r="D1582" s="1">
        <v>1</v>
      </c>
      <c r="E1582" s="1">
        <v>71</v>
      </c>
      <c r="F1582" s="1">
        <v>35</v>
      </c>
      <c r="G1582" s="1">
        <v>0</v>
      </c>
      <c r="H1582" s="1">
        <v>4</v>
      </c>
      <c r="I1582" s="1">
        <v>0</v>
      </c>
      <c r="J1582" s="1">
        <v>0</v>
      </c>
      <c r="K1582" s="1">
        <v>0</v>
      </c>
      <c r="L1582" s="1">
        <v>1</v>
      </c>
      <c r="M1582" s="1">
        <v>2</v>
      </c>
      <c r="N1582" s="1">
        <v>0</v>
      </c>
      <c r="O1582" s="1">
        <v>2</v>
      </c>
      <c r="P1582" s="1">
        <v>8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57</v>
      </c>
      <c r="Y1582" s="1">
        <v>2496</v>
      </c>
      <c r="Z1582" s="1">
        <v>0</v>
      </c>
      <c r="AA1582" s="1">
        <v>1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1</v>
      </c>
      <c r="AI1582" s="1">
        <v>39</v>
      </c>
      <c r="AJ1582" s="2">
        <v>42353</v>
      </c>
      <c r="AL1582" t="str">
        <f t="shared" si="26"/>
        <v>39,1,1,71,35,0,4,0,0,0,1,2,0,2,8,0,0,0,0,0,0,0,57,2496,0,1,0,0,0,0,0,0,1,39,42353</v>
      </c>
    </row>
    <row r="1583" spans="1:38" x14ac:dyDescent="0.25">
      <c r="A1583" s="1">
        <v>71855</v>
      </c>
      <c r="B1583" s="1">
        <v>1113</v>
      </c>
      <c r="C1583" s="1">
        <v>0</v>
      </c>
      <c r="D1583" s="1">
        <v>1</v>
      </c>
      <c r="E1583" s="1">
        <v>59</v>
      </c>
      <c r="F1583" s="1">
        <v>548</v>
      </c>
      <c r="G1583" s="1">
        <v>31</v>
      </c>
      <c r="H1583" s="1">
        <v>422</v>
      </c>
      <c r="I1583" s="1">
        <v>0</v>
      </c>
      <c r="J1583" s="1">
        <v>112</v>
      </c>
      <c r="K1583" s="1">
        <v>28</v>
      </c>
      <c r="L1583" s="1">
        <v>4</v>
      </c>
      <c r="M1583" s="1">
        <v>5</v>
      </c>
      <c r="N1583" s="1">
        <v>5</v>
      </c>
      <c r="O1583" s="1">
        <v>11</v>
      </c>
      <c r="P1583" s="1">
        <v>3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43</v>
      </c>
      <c r="Y1583" s="1">
        <v>2688</v>
      </c>
      <c r="Z1583" s="1">
        <v>0</v>
      </c>
      <c r="AA1583" s="1">
        <v>1</v>
      </c>
      <c r="AB1583" s="1">
        <v>0</v>
      </c>
      <c r="AC1583" s="1">
        <v>0</v>
      </c>
      <c r="AD1583" s="1">
        <v>0</v>
      </c>
      <c r="AE1583" s="1">
        <v>0</v>
      </c>
      <c r="AF1583" s="1">
        <v>1</v>
      </c>
      <c r="AG1583" s="1">
        <v>0</v>
      </c>
      <c r="AH1583" s="1">
        <v>0</v>
      </c>
      <c r="AI1583" s="1">
        <v>1085</v>
      </c>
      <c r="AJ1583" s="2">
        <v>42161</v>
      </c>
      <c r="AL1583" t="str">
        <f t="shared" si="26"/>
        <v>1113,0,1,59,548,31,422,0,112,28,4,5,5,11,3,0,0,0,0,0,0,0,43,2688,0,1,0,0,0,0,1,0,0,1085,42161</v>
      </c>
    </row>
    <row r="1584" spans="1:38" x14ac:dyDescent="0.25">
      <c r="A1584" s="1">
        <v>51250</v>
      </c>
      <c r="B1584" s="1">
        <v>670</v>
      </c>
      <c r="C1584" s="1">
        <v>1</v>
      </c>
      <c r="D1584" s="1">
        <v>0</v>
      </c>
      <c r="E1584" s="1">
        <v>28</v>
      </c>
      <c r="F1584" s="1">
        <v>342</v>
      </c>
      <c r="G1584" s="1">
        <v>32</v>
      </c>
      <c r="H1584" s="1">
        <v>230</v>
      </c>
      <c r="I1584" s="1">
        <v>34</v>
      </c>
      <c r="J1584" s="1">
        <v>32</v>
      </c>
      <c r="K1584" s="1">
        <v>40</v>
      </c>
      <c r="L1584" s="1">
        <v>5</v>
      </c>
      <c r="M1584" s="1">
        <v>10</v>
      </c>
      <c r="N1584" s="1">
        <v>5</v>
      </c>
      <c r="O1584" s="1">
        <v>4</v>
      </c>
      <c r="P1584" s="1">
        <v>9</v>
      </c>
      <c r="Q1584" s="1">
        <v>0</v>
      </c>
      <c r="R1584" s="1">
        <v>0</v>
      </c>
      <c r="S1584" s="1">
        <v>1</v>
      </c>
      <c r="T1584" s="1">
        <v>0</v>
      </c>
      <c r="U1584" s="1">
        <v>0</v>
      </c>
      <c r="V1584" s="1">
        <v>0</v>
      </c>
      <c r="W1584" s="1">
        <v>0</v>
      </c>
      <c r="X1584" s="1">
        <v>30</v>
      </c>
      <c r="Y1584" s="1">
        <v>2615</v>
      </c>
      <c r="Z1584" s="1">
        <v>0</v>
      </c>
      <c r="AA1584" s="1">
        <v>0</v>
      </c>
      <c r="AB1584" s="1">
        <v>1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0</v>
      </c>
      <c r="AI1584" s="1">
        <v>630</v>
      </c>
      <c r="AJ1584" s="2">
        <v>42234</v>
      </c>
      <c r="AL1584" t="str">
        <f t="shared" si="26"/>
        <v>670,1,0,28,342,32,230,34,32,40,5,10,5,4,9,0,0,1,0,0,0,0,30,2615,0,0,1,0,0,1,0,0,0,630,42234</v>
      </c>
    </row>
    <row r="1585" spans="1:38" x14ac:dyDescent="0.25">
      <c r="A1585" s="1">
        <v>60432</v>
      </c>
      <c r="B1585" s="1">
        <v>390</v>
      </c>
      <c r="C1585" s="1">
        <v>0</v>
      </c>
      <c r="D1585" s="1">
        <v>1</v>
      </c>
      <c r="E1585" s="1">
        <v>61</v>
      </c>
      <c r="F1585" s="1">
        <v>365</v>
      </c>
      <c r="G1585" s="1">
        <v>3</v>
      </c>
      <c r="H1585" s="1">
        <v>15</v>
      </c>
      <c r="I1585" s="1">
        <v>4</v>
      </c>
      <c r="J1585" s="1">
        <v>3</v>
      </c>
      <c r="K1585" s="1">
        <v>11</v>
      </c>
      <c r="L1585" s="1">
        <v>5</v>
      </c>
      <c r="M1585" s="1">
        <v>7</v>
      </c>
      <c r="N1585" s="1">
        <v>2</v>
      </c>
      <c r="O1585" s="1">
        <v>5</v>
      </c>
      <c r="P1585" s="1">
        <v>6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47</v>
      </c>
      <c r="Y1585" s="1">
        <v>2271</v>
      </c>
      <c r="Z1585" s="1">
        <v>0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1</v>
      </c>
      <c r="AH1585" s="1">
        <v>0</v>
      </c>
      <c r="AI1585" s="1">
        <v>379</v>
      </c>
      <c r="AJ1585" s="2">
        <v>42578</v>
      </c>
      <c r="AL1585" t="str">
        <f t="shared" si="26"/>
        <v>390,0,1,61,365,3,15,4,3,11,5,7,2,5,6,0,0,0,0,0,0,0,47,2271,0,1,0,0,0,0,0,1,0,379,42578</v>
      </c>
    </row>
    <row r="1586" spans="1:38" x14ac:dyDescent="0.25">
      <c r="A1586" s="1">
        <v>65526</v>
      </c>
      <c r="B1586" s="1">
        <v>497</v>
      </c>
      <c r="C1586" s="1">
        <v>0</v>
      </c>
      <c r="D1586" s="1">
        <v>1</v>
      </c>
      <c r="E1586" s="1">
        <v>22</v>
      </c>
      <c r="F1586" s="1">
        <v>397</v>
      </c>
      <c r="G1586" s="1">
        <v>19</v>
      </c>
      <c r="H1586" s="1">
        <v>69</v>
      </c>
      <c r="I1586" s="1">
        <v>12</v>
      </c>
      <c r="J1586" s="1">
        <v>0</v>
      </c>
      <c r="K1586" s="1">
        <v>9</v>
      </c>
      <c r="L1586" s="1">
        <v>1</v>
      </c>
      <c r="M1586" s="1">
        <v>4</v>
      </c>
      <c r="N1586" s="1">
        <v>4</v>
      </c>
      <c r="O1586" s="1">
        <v>8</v>
      </c>
      <c r="P1586" s="1">
        <v>2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56</v>
      </c>
      <c r="Y1586" s="1">
        <v>2238</v>
      </c>
      <c r="Z1586" s="1">
        <v>0</v>
      </c>
      <c r="AA1586" s="1">
        <v>1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1</v>
      </c>
      <c r="AI1586" s="1">
        <v>488</v>
      </c>
      <c r="AJ1586" s="2">
        <v>42611</v>
      </c>
      <c r="AL1586" t="str">
        <f t="shared" si="26"/>
        <v>497,0,1,22,397,19,69,12,0,9,1,4,4,8,2,0,0,0,0,0,0,0,56,2238,0,1,0,0,0,0,0,0,1,488,42611</v>
      </c>
    </row>
    <row r="1587" spans="1:38" x14ac:dyDescent="0.25">
      <c r="A1587" s="1">
        <v>68655</v>
      </c>
      <c r="B1587" s="1">
        <v>1500</v>
      </c>
      <c r="C1587" s="1">
        <v>0</v>
      </c>
      <c r="D1587" s="1">
        <v>0</v>
      </c>
      <c r="E1587" s="1">
        <v>95</v>
      </c>
      <c r="F1587" s="1">
        <v>456</v>
      </c>
      <c r="G1587" s="1">
        <v>19</v>
      </c>
      <c r="H1587" s="1">
        <v>832</v>
      </c>
      <c r="I1587" s="1">
        <v>75</v>
      </c>
      <c r="J1587" s="1">
        <v>118</v>
      </c>
      <c r="K1587" s="1">
        <v>38</v>
      </c>
      <c r="L1587" s="1">
        <v>1</v>
      </c>
      <c r="M1587" s="1">
        <v>4</v>
      </c>
      <c r="N1587" s="1">
        <v>5</v>
      </c>
      <c r="O1587" s="1">
        <v>11</v>
      </c>
      <c r="P1587" s="1">
        <v>3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32</v>
      </c>
      <c r="Y1587" s="1">
        <v>2847</v>
      </c>
      <c r="Z1587" s="1">
        <v>0</v>
      </c>
      <c r="AA1587" s="1">
        <v>0</v>
      </c>
      <c r="AB1587" s="1">
        <v>1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1462</v>
      </c>
      <c r="AJ1587" s="2">
        <v>42002</v>
      </c>
      <c r="AL1587" t="str">
        <f t="shared" si="26"/>
        <v>1500,0,0,95,456,19,832,75,118,38,1,4,5,11,3,0,0,0,0,0,0,0,32,2847,0,0,1,0,0,0,1,0,0,1462,42002</v>
      </c>
    </row>
    <row r="1588" spans="1:38" x14ac:dyDescent="0.25">
      <c r="A1588" s="1">
        <v>12393</v>
      </c>
      <c r="B1588" s="1">
        <v>44</v>
      </c>
      <c r="C1588" s="1">
        <v>0</v>
      </c>
      <c r="D1588" s="1">
        <v>0</v>
      </c>
      <c r="E1588" s="1">
        <v>38</v>
      </c>
      <c r="F1588" s="1">
        <v>5</v>
      </c>
      <c r="G1588" s="1">
        <v>6</v>
      </c>
      <c r="H1588" s="1">
        <v>15</v>
      </c>
      <c r="I1588" s="1">
        <v>11</v>
      </c>
      <c r="J1588" s="1">
        <v>7</v>
      </c>
      <c r="K1588" s="1">
        <v>13</v>
      </c>
      <c r="L1588" s="1">
        <v>1</v>
      </c>
      <c r="M1588" s="1">
        <v>2</v>
      </c>
      <c r="N1588" s="1">
        <v>0</v>
      </c>
      <c r="O1588" s="1">
        <v>3</v>
      </c>
      <c r="P1588" s="1">
        <v>9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42</v>
      </c>
      <c r="Y1588" s="1">
        <v>2731</v>
      </c>
      <c r="Z1588" s="1">
        <v>0</v>
      </c>
      <c r="AA1588" s="1">
        <v>1</v>
      </c>
      <c r="AB1588" s="1">
        <v>0</v>
      </c>
      <c r="AC1588" s="1">
        <v>0</v>
      </c>
      <c r="AD1588" s="1">
        <v>0</v>
      </c>
      <c r="AE1588" s="1">
        <v>1</v>
      </c>
      <c r="AF1588" s="1">
        <v>0</v>
      </c>
      <c r="AG1588" s="1">
        <v>0</v>
      </c>
      <c r="AH1588" s="1">
        <v>0</v>
      </c>
      <c r="AI1588" s="1">
        <v>31</v>
      </c>
      <c r="AJ1588" s="2">
        <v>42118</v>
      </c>
      <c r="AL1588" t="str">
        <f t="shared" si="26"/>
        <v>44,0,0,38,5,6,15,11,7,13,1,2,0,3,9,0,0,0,0,0,0,0,42,2731,0,1,0,0,0,1,0,0,0,31,42118</v>
      </c>
    </row>
    <row r="1589" spans="1:38" x14ac:dyDescent="0.25">
      <c r="A1589" s="1">
        <v>59754</v>
      </c>
      <c r="B1589" s="1">
        <v>336</v>
      </c>
      <c r="C1589" s="1">
        <v>0</v>
      </c>
      <c r="D1589" s="1">
        <v>1</v>
      </c>
      <c r="E1589" s="1">
        <v>96</v>
      </c>
      <c r="F1589" s="1">
        <v>115</v>
      </c>
      <c r="G1589" s="1">
        <v>27</v>
      </c>
      <c r="H1589" s="1">
        <v>44</v>
      </c>
      <c r="I1589" s="1">
        <v>4</v>
      </c>
      <c r="J1589" s="1">
        <v>146</v>
      </c>
      <c r="K1589" s="1">
        <v>139</v>
      </c>
      <c r="L1589" s="1">
        <v>3</v>
      </c>
      <c r="M1589" s="1">
        <v>5</v>
      </c>
      <c r="N1589" s="1">
        <v>2</v>
      </c>
      <c r="O1589" s="1">
        <v>6</v>
      </c>
      <c r="P1589" s="1">
        <v>5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55</v>
      </c>
      <c r="Y1589" s="1">
        <v>2734</v>
      </c>
      <c r="Z1589" s="1">
        <v>0</v>
      </c>
      <c r="AA1589" s="1">
        <v>1</v>
      </c>
      <c r="AB1589" s="1">
        <v>0</v>
      </c>
      <c r="AC1589" s="1">
        <v>0</v>
      </c>
      <c r="AD1589" s="1">
        <v>0</v>
      </c>
      <c r="AE1589" s="1">
        <v>0</v>
      </c>
      <c r="AF1589" s="1">
        <v>1</v>
      </c>
      <c r="AG1589" s="1">
        <v>0</v>
      </c>
      <c r="AH1589" s="1">
        <v>0</v>
      </c>
      <c r="AI1589" s="1">
        <v>197</v>
      </c>
      <c r="AJ1589" s="2">
        <v>42115</v>
      </c>
      <c r="AL1589" t="str">
        <f t="shared" si="26"/>
        <v>336,0,1,96,115,27,44,4,146,139,3,5,2,6,5,0,0,0,0,0,0,1,55,2734,0,1,0,0,0,0,1,0,0,197,42115</v>
      </c>
    </row>
    <row r="1590" spans="1:38" x14ac:dyDescent="0.25">
      <c r="A1590" s="1">
        <v>33955</v>
      </c>
      <c r="B1590" s="1">
        <v>260</v>
      </c>
      <c r="C1590" s="1">
        <v>1</v>
      </c>
      <c r="D1590" s="1">
        <v>0</v>
      </c>
      <c r="E1590" s="1">
        <v>92</v>
      </c>
      <c r="F1590" s="1">
        <v>100</v>
      </c>
      <c r="G1590" s="1">
        <v>2</v>
      </c>
      <c r="H1590" s="1">
        <v>128</v>
      </c>
      <c r="I1590" s="1">
        <v>23</v>
      </c>
      <c r="J1590" s="1">
        <v>7</v>
      </c>
      <c r="K1590" s="1">
        <v>10</v>
      </c>
      <c r="L1590" s="1">
        <v>4</v>
      </c>
      <c r="M1590" s="1">
        <v>5</v>
      </c>
      <c r="N1590" s="1">
        <v>1</v>
      </c>
      <c r="O1590" s="1">
        <v>5</v>
      </c>
      <c r="P1590" s="1">
        <v>8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45</v>
      </c>
      <c r="Y1590" s="1">
        <v>2483</v>
      </c>
      <c r="Z1590" s="1">
        <v>0</v>
      </c>
      <c r="AA1590" s="1">
        <v>0</v>
      </c>
      <c r="AB1590" s="1">
        <v>1</v>
      </c>
      <c r="AC1590" s="1">
        <v>0</v>
      </c>
      <c r="AD1590" s="1">
        <v>0</v>
      </c>
      <c r="AE1590" s="1">
        <v>0</v>
      </c>
      <c r="AF1590" s="1">
        <v>1</v>
      </c>
      <c r="AG1590" s="1">
        <v>0</v>
      </c>
      <c r="AH1590" s="1">
        <v>0</v>
      </c>
      <c r="AI1590" s="1">
        <v>250</v>
      </c>
      <c r="AJ1590" s="2">
        <v>42366</v>
      </c>
      <c r="AL1590" t="str">
        <f t="shared" si="26"/>
        <v>260,1,0,92,100,2,128,23,7,10,4,5,1,5,8,0,0,0,0,0,0,0,45,2483,0,0,1,0,0,0,1,0,0,250,42366</v>
      </c>
    </row>
    <row r="1591" spans="1:38" x14ac:dyDescent="0.25">
      <c r="A1591" s="1">
        <v>48752</v>
      </c>
      <c r="B1591" s="1">
        <v>316</v>
      </c>
      <c r="C1591" s="1">
        <v>1</v>
      </c>
      <c r="D1591" s="1">
        <v>1</v>
      </c>
      <c r="E1591" s="1">
        <v>8</v>
      </c>
      <c r="F1591" s="1">
        <v>73</v>
      </c>
      <c r="G1591" s="1">
        <v>57</v>
      </c>
      <c r="H1591" s="1">
        <v>100</v>
      </c>
      <c r="I1591" s="1">
        <v>71</v>
      </c>
      <c r="J1591" s="1">
        <v>15</v>
      </c>
      <c r="K1591" s="1">
        <v>0</v>
      </c>
      <c r="L1591" s="1">
        <v>5</v>
      </c>
      <c r="M1591" s="1">
        <v>6</v>
      </c>
      <c r="N1591" s="1">
        <v>1</v>
      </c>
      <c r="O1591" s="1">
        <v>5</v>
      </c>
      <c r="P1591" s="1">
        <v>9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51</v>
      </c>
      <c r="Y1591" s="1">
        <v>2723</v>
      </c>
      <c r="Z1591" s="1">
        <v>0</v>
      </c>
      <c r="AA1591" s="1">
        <v>1</v>
      </c>
      <c r="AB1591" s="1">
        <v>0</v>
      </c>
      <c r="AC1591" s="1">
        <v>0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  <c r="AI1591" s="1">
        <v>316</v>
      </c>
      <c r="AJ1591" s="2">
        <v>42126</v>
      </c>
      <c r="AL1591" t="str">
        <f t="shared" si="26"/>
        <v>316,1,1,8,73,57,100,71,15,0,5,6,1,5,9,0,0,0,0,0,0,1,51,2723,0,1,0,0,0,0,1,0,0,316,42126</v>
      </c>
    </row>
    <row r="1592" spans="1:38" x14ac:dyDescent="0.25">
      <c r="A1592" s="1">
        <v>55434</v>
      </c>
      <c r="B1592" s="1">
        <v>806</v>
      </c>
      <c r="C1592" s="1">
        <v>1</v>
      </c>
      <c r="D1592" s="1">
        <v>0</v>
      </c>
      <c r="E1592" s="1">
        <v>21</v>
      </c>
      <c r="F1592" s="1">
        <v>238</v>
      </c>
      <c r="G1592" s="1">
        <v>115</v>
      </c>
      <c r="H1592" s="1">
        <v>215</v>
      </c>
      <c r="I1592" s="1">
        <v>169</v>
      </c>
      <c r="J1592" s="1">
        <v>69</v>
      </c>
      <c r="K1592" s="1">
        <v>76</v>
      </c>
      <c r="L1592" s="1">
        <v>3</v>
      </c>
      <c r="M1592" s="1">
        <v>5</v>
      </c>
      <c r="N1592" s="1">
        <v>3</v>
      </c>
      <c r="O1592" s="1">
        <v>13</v>
      </c>
      <c r="P1592" s="1">
        <v>4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36</v>
      </c>
      <c r="Y1592" s="1">
        <v>2426</v>
      </c>
      <c r="Z1592" s="1">
        <v>0</v>
      </c>
      <c r="AA1592" s="1">
        <v>1</v>
      </c>
      <c r="AB1592" s="1">
        <v>0</v>
      </c>
      <c r="AC1592" s="1">
        <v>0</v>
      </c>
      <c r="AD1592" s="1">
        <v>0</v>
      </c>
      <c r="AE1592" s="1">
        <v>0</v>
      </c>
      <c r="AF1592" s="1">
        <v>1</v>
      </c>
      <c r="AG1592" s="1">
        <v>0</v>
      </c>
      <c r="AH1592" s="1">
        <v>0</v>
      </c>
      <c r="AI1592" s="1">
        <v>730</v>
      </c>
      <c r="AJ1592" s="2">
        <v>42423</v>
      </c>
      <c r="AL1592" t="str">
        <f t="shared" si="26"/>
        <v>806,1,0,21,238,115,215,169,69,76,3,5,3,13,4,0,0,0,0,0,0,0,36,2426,0,1,0,0,0,0,1,0,0,730,42423</v>
      </c>
    </row>
    <row r="1593" spans="1:38" x14ac:dyDescent="0.25">
      <c r="A1593" s="1">
        <v>28359</v>
      </c>
      <c r="B1593" s="1">
        <v>14</v>
      </c>
      <c r="C1593" s="1">
        <v>1</v>
      </c>
      <c r="D1593" s="1">
        <v>0</v>
      </c>
      <c r="E1593" s="1">
        <v>35</v>
      </c>
      <c r="F1593" s="1">
        <v>6</v>
      </c>
      <c r="G1593" s="1">
        <v>0</v>
      </c>
      <c r="H1593" s="1">
        <v>5</v>
      </c>
      <c r="I1593" s="1">
        <v>2</v>
      </c>
      <c r="J1593" s="1">
        <v>1</v>
      </c>
      <c r="K1593" s="1">
        <v>2</v>
      </c>
      <c r="L1593" s="1">
        <v>1</v>
      </c>
      <c r="M1593" s="1">
        <v>1</v>
      </c>
      <c r="N1593" s="1">
        <v>0</v>
      </c>
      <c r="O1593" s="1">
        <v>2</v>
      </c>
      <c r="P1593" s="1">
        <v>7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37</v>
      </c>
      <c r="Y1593" s="1">
        <v>2404</v>
      </c>
      <c r="Z1593" s="1">
        <v>0</v>
      </c>
      <c r="AA1593" s="1">
        <v>0</v>
      </c>
      <c r="AB1593" s="1">
        <v>0</v>
      </c>
      <c r="AC1593" s="1">
        <v>1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>
        <v>12</v>
      </c>
      <c r="AJ1593" s="2">
        <v>42445</v>
      </c>
      <c r="AL1593" t="str">
        <f t="shared" si="26"/>
        <v>14,1,0,35,6,0,5,2,1,2,1,1,0,2,7,0,0,0,0,0,0,0,37,2404,0,0,0,1,0,0,1,0,0,12,42445</v>
      </c>
    </row>
    <row r="1594" spans="1:38" x14ac:dyDescent="0.25">
      <c r="A1594" s="1">
        <v>57100</v>
      </c>
      <c r="B1594" s="1">
        <v>294</v>
      </c>
      <c r="C1594" s="1">
        <v>1</v>
      </c>
      <c r="D1594" s="1">
        <v>0</v>
      </c>
      <c r="E1594" s="1">
        <v>9</v>
      </c>
      <c r="F1594" s="1">
        <v>158</v>
      </c>
      <c r="G1594" s="1">
        <v>11</v>
      </c>
      <c r="H1594" s="1">
        <v>99</v>
      </c>
      <c r="I1594" s="1">
        <v>15</v>
      </c>
      <c r="J1594" s="1">
        <v>11</v>
      </c>
      <c r="K1594" s="1">
        <v>17</v>
      </c>
      <c r="L1594" s="1">
        <v>2</v>
      </c>
      <c r="M1594" s="1">
        <v>3</v>
      </c>
      <c r="N1594" s="1">
        <v>2</v>
      </c>
      <c r="O1594" s="1">
        <v>7</v>
      </c>
      <c r="P1594" s="1">
        <v>3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33</v>
      </c>
      <c r="Y1594" s="1">
        <v>2201</v>
      </c>
      <c r="Z1594" s="1">
        <v>0</v>
      </c>
      <c r="AA1594" s="1">
        <v>0</v>
      </c>
      <c r="AB1594" s="1">
        <v>1</v>
      </c>
      <c r="AC1594" s="1">
        <v>0</v>
      </c>
      <c r="AD1594" s="1">
        <v>0</v>
      </c>
      <c r="AE1594" s="1">
        <v>0</v>
      </c>
      <c r="AF1594" s="1">
        <v>1</v>
      </c>
      <c r="AG1594" s="1">
        <v>0</v>
      </c>
      <c r="AH1594" s="1">
        <v>0</v>
      </c>
      <c r="AI1594" s="1">
        <v>277</v>
      </c>
      <c r="AJ1594" s="2">
        <v>42648</v>
      </c>
      <c r="AL1594" t="str">
        <f t="shared" si="26"/>
        <v>294,1,0,9,158,11,99,15,11,17,2,3,2,7,3,0,0,0,0,0,0,0,33,2201,0,0,1,0,0,0,1,0,0,277,42648</v>
      </c>
    </row>
    <row r="1595" spans="1:38" x14ac:dyDescent="0.25">
      <c r="A1595" s="1">
        <v>69139</v>
      </c>
      <c r="B1595" s="1">
        <v>221</v>
      </c>
      <c r="C1595" s="1">
        <v>0</v>
      </c>
      <c r="D1595" s="1">
        <v>1</v>
      </c>
      <c r="E1595" s="1">
        <v>23</v>
      </c>
      <c r="F1595" s="1">
        <v>86</v>
      </c>
      <c r="G1595" s="1">
        <v>12</v>
      </c>
      <c r="H1595" s="1">
        <v>75</v>
      </c>
      <c r="I1595" s="1">
        <v>33</v>
      </c>
      <c r="J1595" s="1">
        <v>15</v>
      </c>
      <c r="K1595" s="1">
        <v>6</v>
      </c>
      <c r="L1595" s="1">
        <v>1</v>
      </c>
      <c r="M1595" s="1">
        <v>4</v>
      </c>
      <c r="N1595" s="1">
        <v>1</v>
      </c>
      <c r="O1595" s="1">
        <v>5</v>
      </c>
      <c r="P1595" s="1">
        <v>4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55</v>
      </c>
      <c r="Y1595" s="1">
        <v>2312</v>
      </c>
      <c r="Z1595" s="1">
        <v>0</v>
      </c>
      <c r="AA1595" s="1">
        <v>1</v>
      </c>
      <c r="AB1595" s="1">
        <v>0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  <c r="AI1595" s="1">
        <v>215</v>
      </c>
      <c r="AJ1595" s="2">
        <v>42537</v>
      </c>
      <c r="AL1595" t="str">
        <f t="shared" si="26"/>
        <v>221,0,1,23,86,12,75,33,15,6,1,4,1,5,4,0,0,0,0,0,0,0,55,2312,0,1,0,0,0,0,1,0,0,215,42537</v>
      </c>
    </row>
    <row r="1596" spans="1:38" x14ac:dyDescent="0.25">
      <c r="A1596" s="1">
        <v>52973</v>
      </c>
      <c r="B1596" s="1">
        <v>953</v>
      </c>
      <c r="C1596" s="1">
        <v>0</v>
      </c>
      <c r="D1596" s="1">
        <v>1</v>
      </c>
      <c r="E1596" s="1">
        <v>92</v>
      </c>
      <c r="F1596" s="1">
        <v>856</v>
      </c>
      <c r="G1596" s="1">
        <v>0</v>
      </c>
      <c r="H1596" s="1">
        <v>76</v>
      </c>
      <c r="I1596" s="1">
        <v>12</v>
      </c>
      <c r="J1596" s="1">
        <v>9</v>
      </c>
      <c r="K1596" s="1">
        <v>199</v>
      </c>
      <c r="L1596" s="1">
        <v>7</v>
      </c>
      <c r="M1596" s="1">
        <v>9</v>
      </c>
      <c r="N1596" s="1">
        <v>6</v>
      </c>
      <c r="O1596" s="1">
        <v>9</v>
      </c>
      <c r="P1596" s="1">
        <v>8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64</v>
      </c>
      <c r="Y1596" s="1">
        <v>2757</v>
      </c>
      <c r="Z1596" s="1">
        <v>0</v>
      </c>
      <c r="AA1596" s="1">
        <v>1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1</v>
      </c>
      <c r="AH1596" s="1">
        <v>0</v>
      </c>
      <c r="AI1596" s="1">
        <v>754</v>
      </c>
      <c r="AJ1596" s="2">
        <v>42092</v>
      </c>
      <c r="AL1596" t="str">
        <f t="shared" si="26"/>
        <v>953,0,1,92,856,0,76,12,9,199,7,9,6,9,8,0,0,0,0,0,0,0,64,2757,0,1,0,0,0,0,0,1,0,754,42092</v>
      </c>
    </row>
    <row r="1597" spans="1:38" x14ac:dyDescent="0.25">
      <c r="A1597" s="1">
        <v>51717</v>
      </c>
      <c r="B1597" s="1">
        <v>117</v>
      </c>
      <c r="C1597" s="1">
        <v>0</v>
      </c>
      <c r="D1597" s="1">
        <v>1</v>
      </c>
      <c r="E1597" s="1">
        <v>55</v>
      </c>
      <c r="F1597" s="1">
        <v>98</v>
      </c>
      <c r="G1597" s="1">
        <v>1</v>
      </c>
      <c r="H1597" s="1">
        <v>17</v>
      </c>
      <c r="I1597" s="1">
        <v>0</v>
      </c>
      <c r="J1597" s="1">
        <v>1</v>
      </c>
      <c r="K1597" s="1">
        <v>5</v>
      </c>
      <c r="L1597" s="1">
        <v>1</v>
      </c>
      <c r="M1597" s="1">
        <v>3</v>
      </c>
      <c r="N1597" s="1">
        <v>0</v>
      </c>
      <c r="O1597" s="1">
        <v>4</v>
      </c>
      <c r="P1597" s="1">
        <v>7</v>
      </c>
      <c r="Q1597" s="1">
        <v>0</v>
      </c>
      <c r="R1597" s="1">
        <v>0</v>
      </c>
      <c r="S1597" s="1">
        <v>0</v>
      </c>
      <c r="T1597" s="1">
        <v>1</v>
      </c>
      <c r="U1597" s="1">
        <v>0</v>
      </c>
      <c r="V1597" s="1">
        <v>0</v>
      </c>
      <c r="W1597" s="1">
        <v>0</v>
      </c>
      <c r="X1597" s="1">
        <v>55</v>
      </c>
      <c r="Y1597" s="1">
        <v>2472</v>
      </c>
      <c r="Z1597" s="1">
        <v>0</v>
      </c>
      <c r="AA1597" s="1">
        <v>0</v>
      </c>
      <c r="AB1597" s="1">
        <v>0</v>
      </c>
      <c r="AC1597" s="1">
        <v>1</v>
      </c>
      <c r="AD1597" s="1">
        <v>0</v>
      </c>
      <c r="AE1597" s="1">
        <v>0</v>
      </c>
      <c r="AF1597" s="1">
        <v>0</v>
      </c>
      <c r="AG1597" s="1">
        <v>0</v>
      </c>
      <c r="AH1597" s="1">
        <v>1</v>
      </c>
      <c r="AI1597" s="1">
        <v>112</v>
      </c>
      <c r="AJ1597" s="2">
        <v>42377</v>
      </c>
      <c r="AL1597" t="str">
        <f t="shared" si="26"/>
        <v>117,0,1,55,98,1,17,0,1,5,1,3,0,4,7,0,0,0,1,0,0,0,55,2472,0,0,0,1,0,0,0,0,1,112,42377</v>
      </c>
    </row>
    <row r="1598" spans="1:38" x14ac:dyDescent="0.25">
      <c r="A1598" s="1">
        <v>18793</v>
      </c>
      <c r="B1598" s="1">
        <v>57</v>
      </c>
      <c r="C1598" s="1">
        <v>1</v>
      </c>
      <c r="D1598" s="1">
        <v>0</v>
      </c>
      <c r="E1598" s="1">
        <v>14</v>
      </c>
      <c r="F1598" s="1">
        <v>4</v>
      </c>
      <c r="G1598" s="1">
        <v>16</v>
      </c>
      <c r="H1598" s="1">
        <v>20</v>
      </c>
      <c r="I1598" s="1">
        <v>0</v>
      </c>
      <c r="J1598" s="1">
        <v>17</v>
      </c>
      <c r="K1598" s="1">
        <v>20</v>
      </c>
      <c r="L1598" s="1">
        <v>3</v>
      </c>
      <c r="M1598" s="1">
        <v>2</v>
      </c>
      <c r="N1598" s="1">
        <v>0</v>
      </c>
      <c r="O1598" s="1">
        <v>4</v>
      </c>
      <c r="P1598" s="1">
        <v>8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49</v>
      </c>
      <c r="Y1598" s="1">
        <v>2692</v>
      </c>
      <c r="Z1598" s="1">
        <v>0</v>
      </c>
      <c r="AA1598" s="1">
        <v>1</v>
      </c>
      <c r="AB1598" s="1">
        <v>0</v>
      </c>
      <c r="AC1598" s="1">
        <v>0</v>
      </c>
      <c r="AD1598" s="1">
        <v>0</v>
      </c>
      <c r="AE1598" s="1">
        <v>0</v>
      </c>
      <c r="AF1598" s="1">
        <v>1</v>
      </c>
      <c r="AG1598" s="1">
        <v>0</v>
      </c>
      <c r="AH1598" s="1">
        <v>0</v>
      </c>
      <c r="AI1598" s="1">
        <v>37</v>
      </c>
      <c r="AJ1598" s="2">
        <v>42157</v>
      </c>
      <c r="AL1598" t="str">
        <f t="shared" si="26"/>
        <v>57,1,0,14,4,16,20,0,17,20,3,2,0,4,8,0,0,0,0,0,0,0,49,2692,0,1,0,0,0,0,1,0,0,37,42157</v>
      </c>
    </row>
    <row r="1599" spans="1:38" x14ac:dyDescent="0.25">
      <c r="A1599" s="1">
        <v>66664</v>
      </c>
      <c r="B1599" s="1">
        <v>1257</v>
      </c>
      <c r="C1599" s="1">
        <v>0</v>
      </c>
      <c r="D1599" s="1">
        <v>0</v>
      </c>
      <c r="E1599" s="1">
        <v>78</v>
      </c>
      <c r="F1599" s="1">
        <v>398</v>
      </c>
      <c r="G1599" s="1">
        <v>96</v>
      </c>
      <c r="H1599" s="1">
        <v>447</v>
      </c>
      <c r="I1599" s="1">
        <v>220</v>
      </c>
      <c r="J1599" s="1">
        <v>96</v>
      </c>
      <c r="K1599" s="1">
        <v>32</v>
      </c>
      <c r="L1599" s="1">
        <v>1</v>
      </c>
      <c r="M1599" s="1">
        <v>5</v>
      </c>
      <c r="N1599" s="1">
        <v>7</v>
      </c>
      <c r="O1599" s="1">
        <v>6</v>
      </c>
      <c r="P1599" s="1">
        <v>3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38</v>
      </c>
      <c r="Y1599" s="1">
        <v>2801</v>
      </c>
      <c r="Z1599" s="1">
        <v>0</v>
      </c>
      <c r="AA1599" s="1">
        <v>0</v>
      </c>
      <c r="AB1599" s="1">
        <v>0</v>
      </c>
      <c r="AC1599" s="1">
        <v>1</v>
      </c>
      <c r="AD1599" s="1">
        <v>0</v>
      </c>
      <c r="AE1599" s="1">
        <v>1</v>
      </c>
      <c r="AF1599" s="1">
        <v>0</v>
      </c>
      <c r="AG1599" s="1">
        <v>0</v>
      </c>
      <c r="AH1599" s="1">
        <v>0</v>
      </c>
      <c r="AI1599" s="1">
        <v>1225</v>
      </c>
      <c r="AJ1599" s="2">
        <v>42048</v>
      </c>
      <c r="AL1599" t="str">
        <f t="shared" si="26"/>
        <v>1257,0,0,78,398,96,447,220,96,32,1,5,7,6,3,0,0,0,0,0,0,0,38,2801,0,0,0,1,0,1,0,0,0,1225,42048</v>
      </c>
    </row>
    <row r="1600" spans="1:38" x14ac:dyDescent="0.25">
      <c r="A1600" s="1">
        <v>50664</v>
      </c>
      <c r="B1600" s="1">
        <v>435</v>
      </c>
      <c r="C1600" s="1">
        <v>1</v>
      </c>
      <c r="D1600" s="1">
        <v>1</v>
      </c>
      <c r="E1600" s="1">
        <v>64</v>
      </c>
      <c r="F1600" s="1">
        <v>313</v>
      </c>
      <c r="G1600" s="1">
        <v>8</v>
      </c>
      <c r="H1600" s="1">
        <v>104</v>
      </c>
      <c r="I1600" s="1">
        <v>6</v>
      </c>
      <c r="J1600" s="1">
        <v>4</v>
      </c>
      <c r="K1600" s="1">
        <v>126</v>
      </c>
      <c r="L1600" s="1">
        <v>9</v>
      </c>
      <c r="M1600" s="1">
        <v>8</v>
      </c>
      <c r="N1600" s="1">
        <v>1</v>
      </c>
      <c r="O1600" s="1">
        <v>6</v>
      </c>
      <c r="P1600" s="1">
        <v>9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61</v>
      </c>
      <c r="Y1600" s="1">
        <v>2688</v>
      </c>
      <c r="Z1600" s="1">
        <v>0</v>
      </c>
      <c r="AA1600" s="1">
        <v>0</v>
      </c>
      <c r="AB1600" s="1">
        <v>1</v>
      </c>
      <c r="AC1600" s="1">
        <v>0</v>
      </c>
      <c r="AD1600" s="1">
        <v>0</v>
      </c>
      <c r="AE1600" s="1">
        <v>0</v>
      </c>
      <c r="AF1600" s="1">
        <v>1</v>
      </c>
      <c r="AG1600" s="1">
        <v>0</v>
      </c>
      <c r="AH1600" s="1">
        <v>0</v>
      </c>
      <c r="AI1600" s="1">
        <v>309</v>
      </c>
      <c r="AJ1600" s="2">
        <v>42161</v>
      </c>
      <c r="AL1600" t="str">
        <f t="shared" si="26"/>
        <v>435,1,1,64,313,8,104,6,4,126,9,8,1,6,9,0,0,0,0,0,0,0,61,2688,0,0,1,0,0,0,1,0,0,309,42161</v>
      </c>
    </row>
    <row r="1601" spans="1:38" x14ac:dyDescent="0.25">
      <c r="A1601" s="1">
        <v>54414</v>
      </c>
      <c r="B1601" s="1">
        <v>193</v>
      </c>
      <c r="C1601" s="1">
        <v>1</v>
      </c>
      <c r="D1601" s="1">
        <v>1</v>
      </c>
      <c r="E1601" s="1">
        <v>49</v>
      </c>
      <c r="F1601" s="1">
        <v>109</v>
      </c>
      <c r="G1601" s="1">
        <v>18</v>
      </c>
      <c r="H1601" s="1">
        <v>16</v>
      </c>
      <c r="I1601" s="1">
        <v>24</v>
      </c>
      <c r="J1601" s="1">
        <v>26</v>
      </c>
      <c r="K1601" s="1">
        <v>18</v>
      </c>
      <c r="L1601" s="1">
        <v>4</v>
      </c>
      <c r="M1601" s="1">
        <v>3</v>
      </c>
      <c r="N1601" s="1">
        <v>1</v>
      </c>
      <c r="O1601" s="1">
        <v>5</v>
      </c>
      <c r="P1601" s="1">
        <v>4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57</v>
      </c>
      <c r="Y1601" s="1">
        <v>2681</v>
      </c>
      <c r="Z1601" s="1">
        <v>0</v>
      </c>
      <c r="AA1601" s="1">
        <v>0</v>
      </c>
      <c r="AB1601" s="1">
        <v>0</v>
      </c>
      <c r="AC1601" s="1">
        <v>1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>
        <v>175</v>
      </c>
      <c r="AJ1601" s="2">
        <v>42168</v>
      </c>
      <c r="AL1601" t="str">
        <f t="shared" si="26"/>
        <v>193,1,1,49,109,18,16,24,26,18,4,3,1,5,4,0,0,0,0,0,0,0,57,2681,0,0,0,1,0,0,1,0,0,175,42168</v>
      </c>
    </row>
    <row r="1602" spans="1:38" x14ac:dyDescent="0.25">
      <c r="A1602" s="1">
        <v>54549</v>
      </c>
      <c r="B1602" s="1">
        <v>224</v>
      </c>
      <c r="C1602" s="1">
        <v>0</v>
      </c>
      <c r="D1602" s="1">
        <v>1</v>
      </c>
      <c r="E1602" s="1">
        <v>8</v>
      </c>
      <c r="F1602" s="1">
        <v>216</v>
      </c>
      <c r="G1602" s="1">
        <v>2</v>
      </c>
      <c r="H1602" s="1">
        <v>6</v>
      </c>
      <c r="I1602" s="1">
        <v>0</v>
      </c>
      <c r="J1602" s="1">
        <v>0</v>
      </c>
      <c r="K1602" s="1">
        <v>9</v>
      </c>
      <c r="L1602" s="1">
        <v>2</v>
      </c>
      <c r="M1602" s="1">
        <v>5</v>
      </c>
      <c r="N1602" s="1">
        <v>1</v>
      </c>
      <c r="O1602" s="1">
        <v>4</v>
      </c>
      <c r="P1602" s="1">
        <v>7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68</v>
      </c>
      <c r="Y1602" s="1">
        <v>2277</v>
      </c>
      <c r="Z1602" s="1">
        <v>0</v>
      </c>
      <c r="AA1602" s="1">
        <v>1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1</v>
      </c>
      <c r="AI1602" s="1">
        <v>215</v>
      </c>
      <c r="AJ1602" s="2">
        <v>42572</v>
      </c>
      <c r="AL1602" t="str">
        <f t="shared" si="26"/>
        <v>224,0,1,8,216,2,6,0,0,9,2,5,1,4,7,0,0,0,0,0,0,0,68,2277,0,1,0,0,0,0,0,0,1,215,42572</v>
      </c>
    </row>
    <row r="1603" spans="1:38" x14ac:dyDescent="0.25">
      <c r="A1603" s="1">
        <v>47111</v>
      </c>
      <c r="B1603" s="1">
        <v>1051</v>
      </c>
      <c r="C1603" s="1">
        <v>0</v>
      </c>
      <c r="D1603" s="1">
        <v>1</v>
      </c>
      <c r="E1603" s="1">
        <v>35</v>
      </c>
      <c r="F1603" s="1">
        <v>595</v>
      </c>
      <c r="G1603" s="1">
        <v>71</v>
      </c>
      <c r="H1603" s="1">
        <v>153</v>
      </c>
      <c r="I1603" s="1">
        <v>120</v>
      </c>
      <c r="J1603" s="1">
        <v>112</v>
      </c>
      <c r="K1603" s="1">
        <v>41</v>
      </c>
      <c r="L1603" s="1">
        <v>6</v>
      </c>
      <c r="M1603" s="1">
        <v>3</v>
      </c>
      <c r="N1603" s="1">
        <v>2</v>
      </c>
      <c r="O1603" s="1">
        <v>10</v>
      </c>
      <c r="P1603" s="1">
        <v>9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49</v>
      </c>
      <c r="Y1603" s="1">
        <v>2818</v>
      </c>
      <c r="Z1603" s="1">
        <v>0</v>
      </c>
      <c r="AA1603" s="1">
        <v>0</v>
      </c>
      <c r="AB1603" s="1">
        <v>0</v>
      </c>
      <c r="AC1603" s="1">
        <v>0</v>
      </c>
      <c r="AD1603" s="1">
        <v>1</v>
      </c>
      <c r="AE1603" s="1">
        <v>0</v>
      </c>
      <c r="AF1603" s="1">
        <v>0</v>
      </c>
      <c r="AG1603" s="1">
        <v>0</v>
      </c>
      <c r="AH1603" s="1">
        <v>1</v>
      </c>
      <c r="AI1603" s="1">
        <v>1010</v>
      </c>
      <c r="AJ1603" s="2">
        <v>42031</v>
      </c>
      <c r="AL1603" t="str">
        <f t="shared" si="26"/>
        <v>1051,0,1,35,595,71,153,120,112,41,6,3,2,10,9,0,0,0,0,0,0,0,49,2818,0,0,0,0,1,0,0,0,1,1010,42031</v>
      </c>
    </row>
    <row r="1604" spans="1:38" x14ac:dyDescent="0.25">
      <c r="A1604" s="1">
        <v>41003</v>
      </c>
      <c r="B1604" s="1">
        <v>513</v>
      </c>
      <c r="C1604" s="1">
        <v>0</v>
      </c>
      <c r="D1604" s="1">
        <v>0</v>
      </c>
      <c r="E1604" s="1">
        <v>11</v>
      </c>
      <c r="F1604" s="1">
        <v>123</v>
      </c>
      <c r="G1604" s="1">
        <v>133</v>
      </c>
      <c r="H1604" s="1">
        <v>142</v>
      </c>
      <c r="I1604" s="1">
        <v>71</v>
      </c>
      <c r="J1604" s="1">
        <v>44</v>
      </c>
      <c r="K1604" s="1">
        <v>88</v>
      </c>
      <c r="L1604" s="1">
        <v>1</v>
      </c>
      <c r="M1604" s="1">
        <v>6</v>
      </c>
      <c r="N1604" s="1">
        <v>2</v>
      </c>
      <c r="O1604" s="1">
        <v>8</v>
      </c>
      <c r="P1604" s="1">
        <v>6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57</v>
      </c>
      <c r="Y1604" s="1">
        <v>2628</v>
      </c>
      <c r="Z1604" s="1">
        <v>1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1</v>
      </c>
      <c r="AI1604" s="1">
        <v>425</v>
      </c>
      <c r="AJ1604" s="2">
        <v>42221</v>
      </c>
      <c r="AL1604" t="str">
        <f t="shared" si="26"/>
        <v>513,0,0,11,123,133,142,71,44,88,1,6,2,8,6,0,0,0,0,0,0,0,57,2628,1,0,0,0,0,0,0,0,1,425,42221</v>
      </c>
    </row>
    <row r="1605" spans="1:38" x14ac:dyDescent="0.25">
      <c r="A1605" s="1">
        <v>35196</v>
      </c>
      <c r="B1605" s="1">
        <v>310</v>
      </c>
      <c r="C1605" s="1">
        <v>1</v>
      </c>
      <c r="D1605" s="1">
        <v>0</v>
      </c>
      <c r="E1605" s="1">
        <v>68</v>
      </c>
      <c r="F1605" s="1">
        <v>75</v>
      </c>
      <c r="G1605" s="1">
        <v>12</v>
      </c>
      <c r="H1605" s="1">
        <v>141</v>
      </c>
      <c r="I1605" s="1">
        <v>43</v>
      </c>
      <c r="J1605" s="1">
        <v>39</v>
      </c>
      <c r="K1605" s="1">
        <v>187</v>
      </c>
      <c r="L1605" s="1">
        <v>6</v>
      </c>
      <c r="M1605" s="1">
        <v>6</v>
      </c>
      <c r="N1605" s="1">
        <v>1</v>
      </c>
      <c r="O1605" s="1">
        <v>5</v>
      </c>
      <c r="P1605" s="1">
        <v>8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36</v>
      </c>
      <c r="Y1605" s="1">
        <v>2752</v>
      </c>
      <c r="Z1605" s="1">
        <v>0</v>
      </c>
      <c r="AA1605" s="1">
        <v>0</v>
      </c>
      <c r="AB1605" s="1">
        <v>0</v>
      </c>
      <c r="AC1605" s="1">
        <v>1</v>
      </c>
      <c r="AD1605" s="1">
        <v>0</v>
      </c>
      <c r="AE1605" s="1">
        <v>0</v>
      </c>
      <c r="AF1605" s="1">
        <v>1</v>
      </c>
      <c r="AG1605" s="1">
        <v>0</v>
      </c>
      <c r="AH1605" s="1">
        <v>0</v>
      </c>
      <c r="AI1605" s="1">
        <v>123</v>
      </c>
      <c r="AJ1605" s="2">
        <v>42097</v>
      </c>
      <c r="AL1605" t="str">
        <f t="shared" si="26"/>
        <v>310,1,0,68,75,12,141,43,39,187,6,6,1,5,8,0,0,0,0,0,0,1,36,2752,0,0,0,1,0,0,1,0,0,123,42097</v>
      </c>
    </row>
    <row r="1606" spans="1:38" x14ac:dyDescent="0.25">
      <c r="A1606" s="1">
        <v>36301</v>
      </c>
      <c r="B1606" s="1">
        <v>66</v>
      </c>
      <c r="C1606" s="1">
        <v>1</v>
      </c>
      <c r="D1606" s="1">
        <v>0</v>
      </c>
      <c r="E1606" s="1">
        <v>53</v>
      </c>
      <c r="F1606" s="1">
        <v>11</v>
      </c>
      <c r="G1606" s="1">
        <v>12</v>
      </c>
      <c r="H1606" s="1">
        <v>35</v>
      </c>
      <c r="I1606" s="1">
        <v>3</v>
      </c>
      <c r="J1606" s="1">
        <v>5</v>
      </c>
      <c r="K1606" s="1">
        <v>12</v>
      </c>
      <c r="L1606" s="1">
        <v>1</v>
      </c>
      <c r="M1606" s="1">
        <v>3</v>
      </c>
      <c r="N1606" s="1">
        <v>0</v>
      </c>
      <c r="O1606" s="1">
        <v>3</v>
      </c>
      <c r="P1606" s="1">
        <v>7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44</v>
      </c>
      <c r="Y1606" s="1">
        <v>2406</v>
      </c>
      <c r="Z1606" s="1">
        <v>0</v>
      </c>
      <c r="AA1606" s="1">
        <v>0</v>
      </c>
      <c r="AB1606" s="1">
        <v>0</v>
      </c>
      <c r="AC1606" s="1">
        <v>1</v>
      </c>
      <c r="AD1606" s="1">
        <v>0</v>
      </c>
      <c r="AE1606" s="1">
        <v>1</v>
      </c>
      <c r="AF1606" s="1">
        <v>0</v>
      </c>
      <c r="AG1606" s="1">
        <v>0</v>
      </c>
      <c r="AH1606" s="1">
        <v>0</v>
      </c>
      <c r="AI1606" s="1">
        <v>54</v>
      </c>
      <c r="AJ1606" s="2">
        <v>42443</v>
      </c>
      <c r="AL1606" t="str">
        <f t="shared" si="26"/>
        <v>66,1,0,53,11,12,35,3,5,12,1,3,0,3,7,0,0,0,0,0,0,0,44,2406,0,0,0,1,0,1,0,0,0,54,42443</v>
      </c>
    </row>
    <row r="1607" spans="1:38" x14ac:dyDescent="0.25">
      <c r="A1607" s="1">
        <v>73059</v>
      </c>
      <c r="B1607" s="1">
        <v>1024</v>
      </c>
      <c r="C1607" s="1">
        <v>0</v>
      </c>
      <c r="D1607" s="1">
        <v>1</v>
      </c>
      <c r="E1607" s="1">
        <v>36</v>
      </c>
      <c r="F1607" s="1">
        <v>410</v>
      </c>
      <c r="G1607" s="1">
        <v>112</v>
      </c>
      <c r="H1607" s="1">
        <v>420</v>
      </c>
      <c r="I1607" s="1">
        <v>0</v>
      </c>
      <c r="J1607" s="1">
        <v>82</v>
      </c>
      <c r="K1607" s="1">
        <v>71</v>
      </c>
      <c r="L1607" s="1">
        <v>1</v>
      </c>
      <c r="M1607" s="1">
        <v>9</v>
      </c>
      <c r="N1607" s="1">
        <v>3</v>
      </c>
      <c r="O1607" s="1">
        <v>13</v>
      </c>
      <c r="P1607" s="1">
        <v>4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73</v>
      </c>
      <c r="Y1607" s="1">
        <v>2461</v>
      </c>
      <c r="Z1607" s="1">
        <v>0</v>
      </c>
      <c r="AA1607" s="1">
        <v>0</v>
      </c>
      <c r="AB1607" s="1">
        <v>0</v>
      </c>
      <c r="AC1607" s="1">
        <v>1</v>
      </c>
      <c r="AD1607" s="1">
        <v>0</v>
      </c>
      <c r="AE1607" s="1">
        <v>0</v>
      </c>
      <c r="AF1607" s="1">
        <v>0</v>
      </c>
      <c r="AG1607" s="1">
        <v>0</v>
      </c>
      <c r="AH1607" s="1">
        <v>1</v>
      </c>
      <c r="AI1607" s="1">
        <v>953</v>
      </c>
      <c r="AJ1607" s="2">
        <v>42388</v>
      </c>
      <c r="AL1607" t="str">
        <f t="shared" si="26"/>
        <v>1024,0,1,36,410,112,420,0,82,71,1,9,3,13,4,0,0,0,0,0,0,0,73,2461,0,0,0,1,0,0,0,0,1,953,42388</v>
      </c>
    </row>
    <row r="1608" spans="1:38" x14ac:dyDescent="0.25">
      <c r="A1608" s="1">
        <v>42731</v>
      </c>
      <c r="B1608" s="1">
        <v>220</v>
      </c>
      <c r="C1608" s="1">
        <v>1</v>
      </c>
      <c r="D1608" s="1">
        <v>0</v>
      </c>
      <c r="E1608" s="1">
        <v>64</v>
      </c>
      <c r="F1608" s="1">
        <v>159</v>
      </c>
      <c r="G1608" s="1">
        <v>2</v>
      </c>
      <c r="H1608" s="1">
        <v>51</v>
      </c>
      <c r="I1608" s="1">
        <v>6</v>
      </c>
      <c r="J1608" s="1">
        <v>2</v>
      </c>
      <c r="K1608" s="1">
        <v>24</v>
      </c>
      <c r="L1608" s="1">
        <v>3</v>
      </c>
      <c r="M1608" s="1">
        <v>4</v>
      </c>
      <c r="N1608" s="1">
        <v>1</v>
      </c>
      <c r="O1608" s="1">
        <v>5</v>
      </c>
      <c r="P1608" s="1">
        <v>5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51</v>
      </c>
      <c r="Y1608" s="1">
        <v>2410</v>
      </c>
      <c r="Z1608" s="1">
        <v>0</v>
      </c>
      <c r="AA1608" s="1">
        <v>0</v>
      </c>
      <c r="AB1608" s="1">
        <v>0</v>
      </c>
      <c r="AC1608" s="1">
        <v>1</v>
      </c>
      <c r="AD1608" s="1">
        <v>0</v>
      </c>
      <c r="AE1608" s="1">
        <v>0</v>
      </c>
      <c r="AF1608" s="1">
        <v>0</v>
      </c>
      <c r="AG1608" s="1">
        <v>0</v>
      </c>
      <c r="AH1608" s="1">
        <v>1</v>
      </c>
      <c r="AI1608" s="1">
        <v>196</v>
      </c>
      <c r="AJ1608" s="2">
        <v>42439</v>
      </c>
      <c r="AL1608" t="str">
        <f t="shared" si="26"/>
        <v>220,1,0,64,159,2,51,6,2,24,3,4,1,5,5,0,0,0,0,0,0,0,51,2410,0,0,0,1,0,0,0,0,1,196,42439</v>
      </c>
    </row>
    <row r="1609" spans="1:38" x14ac:dyDescent="0.25">
      <c r="A1609" s="1">
        <v>52854</v>
      </c>
      <c r="B1609" s="1">
        <v>116</v>
      </c>
      <c r="C1609" s="1">
        <v>1</v>
      </c>
      <c r="D1609" s="1">
        <v>1</v>
      </c>
      <c r="E1609" s="1">
        <v>43</v>
      </c>
      <c r="F1609" s="1">
        <v>105</v>
      </c>
      <c r="G1609" s="1">
        <v>0</v>
      </c>
      <c r="H1609" s="1">
        <v>10</v>
      </c>
      <c r="I1609" s="1">
        <v>0</v>
      </c>
      <c r="J1609" s="1">
        <v>1</v>
      </c>
      <c r="K1609" s="1">
        <v>0</v>
      </c>
      <c r="L1609" s="1">
        <v>2</v>
      </c>
      <c r="M1609" s="1">
        <v>2</v>
      </c>
      <c r="N1609" s="1">
        <v>1</v>
      </c>
      <c r="O1609" s="1">
        <v>4</v>
      </c>
      <c r="P1609" s="1">
        <v>5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61</v>
      </c>
      <c r="Y1609" s="1">
        <v>2256</v>
      </c>
      <c r="Z1609" s="1">
        <v>0</v>
      </c>
      <c r="AA1609" s="1">
        <v>1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1</v>
      </c>
      <c r="AI1609" s="1">
        <v>116</v>
      </c>
      <c r="AJ1609" s="2">
        <v>42593</v>
      </c>
      <c r="AL1609" t="str">
        <f t="shared" si="26"/>
        <v>116,1,1,43,105,0,10,0,1,0,2,2,1,4,5,0,0,0,0,0,0,0,61,2256,0,1,0,0,0,0,0,0,1,116,42593</v>
      </c>
    </row>
    <row r="1610" spans="1:38" x14ac:dyDescent="0.25">
      <c r="A1610" s="1">
        <v>22775</v>
      </c>
      <c r="B1610" s="1">
        <v>14</v>
      </c>
      <c r="C1610" s="1">
        <v>1</v>
      </c>
      <c r="D1610" s="1">
        <v>0</v>
      </c>
      <c r="E1610" s="1">
        <v>40</v>
      </c>
      <c r="F1610" s="1">
        <v>5</v>
      </c>
      <c r="G1610" s="1">
        <v>1</v>
      </c>
      <c r="H1610" s="1">
        <v>8</v>
      </c>
      <c r="I1610" s="1">
        <v>0</v>
      </c>
      <c r="J1610" s="1">
        <v>0</v>
      </c>
      <c r="K1610" s="1">
        <v>1</v>
      </c>
      <c r="L1610" s="1">
        <v>1</v>
      </c>
      <c r="M1610" s="1">
        <v>1</v>
      </c>
      <c r="N1610" s="1">
        <v>0</v>
      </c>
      <c r="O1610" s="1">
        <v>2</v>
      </c>
      <c r="P1610" s="1">
        <v>8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42</v>
      </c>
      <c r="Y1610" s="1">
        <v>2534</v>
      </c>
      <c r="Z1610" s="1">
        <v>0</v>
      </c>
      <c r="AA1610" s="1">
        <v>0</v>
      </c>
      <c r="AB1610" s="1">
        <v>0</v>
      </c>
      <c r="AC1610" s="1">
        <v>1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13</v>
      </c>
      <c r="AJ1610" s="2">
        <v>42315</v>
      </c>
      <c r="AL1610" t="str">
        <f t="shared" si="26"/>
        <v>14,1,0,40,5,1,8,0,0,1,1,1,0,2,8,0,0,0,0,0,0,0,42,2534,0,0,0,1,0,0,1,0,0,13,42315</v>
      </c>
    </row>
    <row r="1611" spans="1:38" x14ac:dyDescent="0.25">
      <c r="A1611" s="1">
        <v>46681</v>
      </c>
      <c r="B1611" s="1">
        <v>387</v>
      </c>
      <c r="C1611" s="1">
        <v>0</v>
      </c>
      <c r="D1611" s="1">
        <v>2</v>
      </c>
      <c r="E1611" s="1">
        <v>52</v>
      </c>
      <c r="F1611" s="1">
        <v>269</v>
      </c>
      <c r="G1611" s="1">
        <v>15</v>
      </c>
      <c r="H1611" s="1">
        <v>69</v>
      </c>
      <c r="I1611" s="1">
        <v>15</v>
      </c>
      <c r="J1611" s="1">
        <v>19</v>
      </c>
      <c r="K1611" s="1">
        <v>38</v>
      </c>
      <c r="L1611" s="1">
        <v>2</v>
      </c>
      <c r="M1611" s="1">
        <v>4</v>
      </c>
      <c r="N1611" s="1">
        <v>6</v>
      </c>
      <c r="O1611" s="1">
        <v>4</v>
      </c>
      <c r="P1611" s="1">
        <v>5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72</v>
      </c>
      <c r="Y1611" s="1">
        <v>2423</v>
      </c>
      <c r="Z1611" s="1">
        <v>0</v>
      </c>
      <c r="AA1611" s="1">
        <v>0</v>
      </c>
      <c r="AB1611" s="1">
        <v>0</v>
      </c>
      <c r="AC1611" s="1">
        <v>1</v>
      </c>
      <c r="AD1611" s="1">
        <v>0</v>
      </c>
      <c r="AE1611" s="1">
        <v>0</v>
      </c>
      <c r="AF1611" s="1">
        <v>0</v>
      </c>
      <c r="AG1611" s="1">
        <v>0</v>
      </c>
      <c r="AH1611" s="1">
        <v>1</v>
      </c>
      <c r="AI1611" s="1">
        <v>349</v>
      </c>
      <c r="AJ1611" s="2">
        <v>42426</v>
      </c>
      <c r="AL1611" t="str">
        <f t="shared" si="26"/>
        <v>387,0,2,52,269,15,69,15,19,38,2,4,6,4,5,0,0,0,0,0,0,0,72,2423,0,0,0,1,0,0,0,0,1,349,42426</v>
      </c>
    </row>
    <row r="1612" spans="1:38" x14ac:dyDescent="0.25">
      <c r="A1612" s="1">
        <v>59821</v>
      </c>
      <c r="B1612" s="1">
        <v>699</v>
      </c>
      <c r="C1612" s="1">
        <v>0</v>
      </c>
      <c r="D1612" s="1">
        <v>1</v>
      </c>
      <c r="E1612" s="1">
        <v>11</v>
      </c>
      <c r="F1612" s="1">
        <v>629</v>
      </c>
      <c r="G1612" s="1">
        <v>0</v>
      </c>
      <c r="H1612" s="1">
        <v>70</v>
      </c>
      <c r="I1612" s="1">
        <v>0</v>
      </c>
      <c r="J1612" s="1">
        <v>0</v>
      </c>
      <c r="K1612" s="1">
        <v>35</v>
      </c>
      <c r="L1612" s="1">
        <v>6</v>
      </c>
      <c r="M1612" s="1">
        <v>11</v>
      </c>
      <c r="N1612" s="1">
        <v>2</v>
      </c>
      <c r="O1612" s="1">
        <v>7</v>
      </c>
      <c r="P1612" s="1">
        <v>8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65</v>
      </c>
      <c r="Y1612" s="1">
        <v>2602</v>
      </c>
      <c r="Z1612" s="1">
        <v>0</v>
      </c>
      <c r="AA1612" s="1">
        <v>1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1</v>
      </c>
      <c r="AI1612" s="1">
        <v>664</v>
      </c>
      <c r="AJ1612" s="2">
        <v>42247</v>
      </c>
      <c r="AL1612" t="str">
        <f t="shared" si="26"/>
        <v>699,0,1,11,629,0,70,0,0,35,6,11,2,7,8,0,0,0,0,0,0,0,65,2602,0,1,0,0,0,0,0,0,1,664,42247</v>
      </c>
    </row>
    <row r="1613" spans="1:38" x14ac:dyDescent="0.25">
      <c r="A1613" s="1">
        <v>50002</v>
      </c>
      <c r="B1613" s="1">
        <v>556</v>
      </c>
      <c r="C1613" s="1">
        <v>0</v>
      </c>
      <c r="D1613" s="1">
        <v>1</v>
      </c>
      <c r="E1613" s="1">
        <v>21</v>
      </c>
      <c r="F1613" s="1">
        <v>443</v>
      </c>
      <c r="G1613" s="1">
        <v>5</v>
      </c>
      <c r="H1613" s="1">
        <v>71</v>
      </c>
      <c r="I1613" s="1">
        <v>21</v>
      </c>
      <c r="J1613" s="1">
        <v>16</v>
      </c>
      <c r="K1613" s="1">
        <v>82</v>
      </c>
      <c r="L1613" s="1">
        <v>2</v>
      </c>
      <c r="M1613" s="1">
        <v>8</v>
      </c>
      <c r="N1613" s="1">
        <v>2</v>
      </c>
      <c r="O1613" s="1">
        <v>7</v>
      </c>
      <c r="P1613" s="1">
        <v>7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66</v>
      </c>
      <c r="Y1613" s="1">
        <v>2536</v>
      </c>
      <c r="Z1613" s="1">
        <v>1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1</v>
      </c>
      <c r="AG1613" s="1">
        <v>0</v>
      </c>
      <c r="AH1613" s="1">
        <v>0</v>
      </c>
      <c r="AI1613" s="1">
        <v>474</v>
      </c>
      <c r="AJ1613" s="2">
        <v>42313</v>
      </c>
      <c r="AL1613" t="str">
        <f t="shared" si="26"/>
        <v>556,0,1,21,443,5,71,21,16,82,2,8,2,7,7,0,0,0,0,0,0,0,66,2536,1,0,0,0,0,0,1,0,0,474,42313</v>
      </c>
    </row>
    <row r="1614" spans="1:38" x14ac:dyDescent="0.25">
      <c r="A1614" s="1">
        <v>69755</v>
      </c>
      <c r="B1614" s="1">
        <v>801</v>
      </c>
      <c r="C1614" s="1">
        <v>0</v>
      </c>
      <c r="D1614" s="1">
        <v>0</v>
      </c>
      <c r="E1614" s="1">
        <v>23</v>
      </c>
      <c r="F1614" s="1">
        <v>217</v>
      </c>
      <c r="G1614" s="1">
        <v>77</v>
      </c>
      <c r="H1614" s="1">
        <v>373</v>
      </c>
      <c r="I1614" s="1">
        <v>111</v>
      </c>
      <c r="J1614" s="1">
        <v>23</v>
      </c>
      <c r="K1614" s="1">
        <v>93</v>
      </c>
      <c r="L1614" s="1">
        <v>1</v>
      </c>
      <c r="M1614" s="1">
        <v>3</v>
      </c>
      <c r="N1614" s="1">
        <v>6</v>
      </c>
      <c r="O1614" s="1">
        <v>12</v>
      </c>
      <c r="P1614" s="1">
        <v>1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75</v>
      </c>
      <c r="Y1614" s="1">
        <v>2429</v>
      </c>
      <c r="Z1614" s="1">
        <v>0</v>
      </c>
      <c r="AA1614" s="1">
        <v>1</v>
      </c>
      <c r="AB1614" s="1">
        <v>0</v>
      </c>
      <c r="AC1614" s="1">
        <v>0</v>
      </c>
      <c r="AD1614" s="1">
        <v>0</v>
      </c>
      <c r="AE1614" s="1">
        <v>0</v>
      </c>
      <c r="AF1614" s="1">
        <v>1</v>
      </c>
      <c r="AG1614" s="1">
        <v>0</v>
      </c>
      <c r="AH1614" s="1">
        <v>0</v>
      </c>
      <c r="AI1614" s="1">
        <v>708</v>
      </c>
      <c r="AJ1614" s="2">
        <v>42420</v>
      </c>
      <c r="AL1614" t="str">
        <f t="shared" si="26"/>
        <v>801,0,0,23,217,77,373,111,23,93,1,3,6,12,1,0,0,0,0,0,0,0,75,2429,0,1,0,0,0,0,1,0,0,708,42420</v>
      </c>
    </row>
    <row r="1615" spans="1:38" x14ac:dyDescent="0.25">
      <c r="A1615" s="1">
        <v>44078</v>
      </c>
      <c r="B1615" s="1">
        <v>37</v>
      </c>
      <c r="C1615" s="1">
        <v>1</v>
      </c>
      <c r="D1615" s="1">
        <v>1</v>
      </c>
      <c r="E1615" s="1">
        <v>17</v>
      </c>
      <c r="F1615" s="1">
        <v>24</v>
      </c>
      <c r="G1615" s="1">
        <v>1</v>
      </c>
      <c r="H1615" s="1">
        <v>10</v>
      </c>
      <c r="I1615" s="1">
        <v>2</v>
      </c>
      <c r="J1615" s="1">
        <v>0</v>
      </c>
      <c r="K1615" s="1">
        <v>4</v>
      </c>
      <c r="L1615" s="1">
        <v>2</v>
      </c>
      <c r="M1615" s="1">
        <v>2</v>
      </c>
      <c r="N1615" s="1">
        <v>0</v>
      </c>
      <c r="O1615" s="1">
        <v>3</v>
      </c>
      <c r="P1615" s="1">
        <v>5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51</v>
      </c>
      <c r="Y1615" s="1">
        <v>2169</v>
      </c>
      <c r="Z1615" s="1">
        <v>0</v>
      </c>
      <c r="AA1615" s="1">
        <v>1</v>
      </c>
      <c r="AB1615" s="1">
        <v>0</v>
      </c>
      <c r="AC1615" s="1">
        <v>0</v>
      </c>
      <c r="AD1615" s="1">
        <v>0</v>
      </c>
      <c r="AE1615" s="1">
        <v>0</v>
      </c>
      <c r="AF1615" s="1">
        <v>1</v>
      </c>
      <c r="AG1615" s="1">
        <v>0</v>
      </c>
      <c r="AH1615" s="1">
        <v>0</v>
      </c>
      <c r="AI1615" s="1">
        <v>33</v>
      </c>
      <c r="AJ1615" s="2">
        <v>42680</v>
      </c>
      <c r="AL1615" t="str">
        <f t="shared" si="26"/>
        <v>37,1,1,17,24,1,10,2,0,4,2,2,0,3,5,0,0,0,0,0,0,0,51,2169,0,1,0,0,0,0,1,0,0,33,42680</v>
      </c>
    </row>
    <row r="1616" spans="1:38" x14ac:dyDescent="0.25">
      <c r="A1616" s="1">
        <v>30560</v>
      </c>
      <c r="B1616" s="1">
        <v>24</v>
      </c>
      <c r="C1616" s="1">
        <v>1</v>
      </c>
      <c r="D1616" s="1">
        <v>0</v>
      </c>
      <c r="E1616" s="1">
        <v>6</v>
      </c>
      <c r="F1616" s="1">
        <v>9</v>
      </c>
      <c r="G1616" s="1">
        <v>1</v>
      </c>
      <c r="H1616" s="1">
        <v>5</v>
      </c>
      <c r="I1616" s="1">
        <v>4</v>
      </c>
      <c r="J1616" s="1">
        <v>5</v>
      </c>
      <c r="K1616" s="1">
        <v>7</v>
      </c>
      <c r="L1616" s="1">
        <v>1</v>
      </c>
      <c r="M1616" s="1">
        <v>1</v>
      </c>
      <c r="N1616" s="1">
        <v>0</v>
      </c>
      <c r="O1616" s="1">
        <v>3</v>
      </c>
      <c r="P1616" s="1">
        <v>7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44</v>
      </c>
      <c r="Y1616" s="1">
        <v>2526</v>
      </c>
      <c r="Z1616" s="1">
        <v>0</v>
      </c>
      <c r="AA1616" s="1">
        <v>0</v>
      </c>
      <c r="AB1616" s="1">
        <v>0</v>
      </c>
      <c r="AC1616" s="1">
        <v>1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  <c r="AI1616" s="1">
        <v>17</v>
      </c>
      <c r="AJ1616" s="2">
        <v>42323</v>
      </c>
      <c r="AL1616" t="str">
        <f t="shared" si="26"/>
        <v>24,1,0,6,9,1,5,4,5,7,1,1,0,3,7,0,0,0,0,0,0,0,44,2526,0,0,0,1,0,0,0,1,0,17,42323</v>
      </c>
    </row>
    <row r="1617" spans="1:38" x14ac:dyDescent="0.25">
      <c r="A1617" s="1">
        <v>35924</v>
      </c>
      <c r="B1617" s="1">
        <v>27</v>
      </c>
      <c r="C1617" s="1">
        <v>1</v>
      </c>
      <c r="D1617" s="1">
        <v>1</v>
      </c>
      <c r="E1617" s="1">
        <v>56</v>
      </c>
      <c r="F1617" s="1">
        <v>8</v>
      </c>
      <c r="G1617" s="1">
        <v>0</v>
      </c>
      <c r="H1617" s="1">
        <v>14</v>
      </c>
      <c r="I1617" s="1">
        <v>2</v>
      </c>
      <c r="J1617" s="1">
        <v>3</v>
      </c>
      <c r="K1617" s="1">
        <v>7</v>
      </c>
      <c r="L1617" s="1">
        <v>1</v>
      </c>
      <c r="M1617" s="1">
        <v>1</v>
      </c>
      <c r="N1617" s="1">
        <v>0</v>
      </c>
      <c r="O1617" s="1">
        <v>3</v>
      </c>
      <c r="P1617" s="1">
        <v>5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51</v>
      </c>
      <c r="Y1617" s="1">
        <v>2257</v>
      </c>
      <c r="Z1617" s="1">
        <v>0</v>
      </c>
      <c r="AA1617" s="1">
        <v>0</v>
      </c>
      <c r="AB1617" s="1">
        <v>0</v>
      </c>
      <c r="AC1617" s="1">
        <v>1</v>
      </c>
      <c r="AD1617" s="1">
        <v>0</v>
      </c>
      <c r="AE1617" s="1">
        <v>0</v>
      </c>
      <c r="AF1617" s="1">
        <v>0</v>
      </c>
      <c r="AG1617" s="1">
        <v>1</v>
      </c>
      <c r="AH1617" s="1">
        <v>0</v>
      </c>
      <c r="AI1617" s="1">
        <v>20</v>
      </c>
      <c r="AJ1617" s="2">
        <v>42592</v>
      </c>
      <c r="AL1617" t="str">
        <f t="shared" si="26"/>
        <v>27,1,1,56,8,0,14,2,3,7,1,1,0,3,5,0,0,0,0,0,0,0,51,2257,0,0,0,1,0,0,0,1,0,20,42592</v>
      </c>
    </row>
    <row r="1618" spans="1:38" x14ac:dyDescent="0.25">
      <c r="A1618" s="1">
        <v>38513</v>
      </c>
      <c r="B1618" s="1">
        <v>306</v>
      </c>
      <c r="C1618" s="1">
        <v>1</v>
      </c>
      <c r="D1618" s="1">
        <v>0</v>
      </c>
      <c r="E1618" s="1">
        <v>20</v>
      </c>
      <c r="F1618" s="1">
        <v>172</v>
      </c>
      <c r="G1618" s="1">
        <v>3</v>
      </c>
      <c r="H1618" s="1">
        <v>115</v>
      </c>
      <c r="I1618" s="1">
        <v>16</v>
      </c>
      <c r="J1618" s="1">
        <v>0</v>
      </c>
      <c r="K1618" s="1">
        <v>18</v>
      </c>
      <c r="L1618" s="1">
        <v>5</v>
      </c>
      <c r="M1618" s="1">
        <v>6</v>
      </c>
      <c r="N1618" s="1">
        <v>1</v>
      </c>
      <c r="O1618" s="1">
        <v>5</v>
      </c>
      <c r="P1618" s="1">
        <v>8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38</v>
      </c>
      <c r="Y1618" s="1">
        <v>2311</v>
      </c>
      <c r="Z1618" s="1">
        <v>0</v>
      </c>
      <c r="AA1618" s="1">
        <v>0</v>
      </c>
      <c r="AB1618" s="1">
        <v>1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1</v>
      </c>
      <c r="AI1618" s="1">
        <v>288</v>
      </c>
      <c r="AJ1618" s="2">
        <v>42538</v>
      </c>
      <c r="AL1618" t="str">
        <f t="shared" si="26"/>
        <v>306,1,0,20,172,3,115,16,0,18,5,6,1,5,8,0,0,0,0,0,0,1,38,2311,0,0,1,0,0,0,0,0,1,288,42538</v>
      </c>
    </row>
    <row r="1619" spans="1:38" x14ac:dyDescent="0.25">
      <c r="A1619" s="1">
        <v>56386</v>
      </c>
      <c r="B1619" s="1">
        <v>537</v>
      </c>
      <c r="C1619" s="1">
        <v>1</v>
      </c>
      <c r="D1619" s="1">
        <v>1</v>
      </c>
      <c r="E1619" s="1">
        <v>51</v>
      </c>
      <c r="F1619" s="1">
        <v>230</v>
      </c>
      <c r="G1619" s="1">
        <v>48</v>
      </c>
      <c r="H1619" s="1">
        <v>214</v>
      </c>
      <c r="I1619" s="1">
        <v>13</v>
      </c>
      <c r="J1619" s="1">
        <v>32</v>
      </c>
      <c r="K1619" s="1">
        <v>75</v>
      </c>
      <c r="L1619" s="1">
        <v>8</v>
      </c>
      <c r="M1619" s="1">
        <v>9</v>
      </c>
      <c r="N1619" s="1">
        <v>1</v>
      </c>
      <c r="O1619" s="1">
        <v>7</v>
      </c>
      <c r="P1619" s="1">
        <v>9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39</v>
      </c>
      <c r="Y1619" s="1">
        <v>2769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>
        <v>462</v>
      </c>
      <c r="AJ1619" s="2">
        <v>42080</v>
      </c>
      <c r="AL1619" t="str">
        <f t="shared" si="26"/>
        <v>537,1,1,51,230,48,214,13,32,75,8,9,1,7,9,0,0,0,0,0,0,0,39,2769,0,0,0,1,0,0,1,0,0,462,42080</v>
      </c>
    </row>
    <row r="1620" spans="1:38" x14ac:dyDescent="0.25">
      <c r="A1620" s="1">
        <v>24594</v>
      </c>
      <c r="B1620" s="1">
        <v>20</v>
      </c>
      <c r="C1620" s="1">
        <v>1</v>
      </c>
      <c r="D1620" s="1">
        <v>0</v>
      </c>
      <c r="E1620" s="1">
        <v>94</v>
      </c>
      <c r="F1620" s="1">
        <v>1</v>
      </c>
      <c r="G1620" s="1">
        <v>3</v>
      </c>
      <c r="H1620" s="1">
        <v>6</v>
      </c>
      <c r="I1620" s="1">
        <v>10</v>
      </c>
      <c r="J1620" s="1">
        <v>0</v>
      </c>
      <c r="K1620" s="1">
        <v>9</v>
      </c>
      <c r="L1620" s="1">
        <v>1</v>
      </c>
      <c r="M1620" s="1">
        <v>1</v>
      </c>
      <c r="N1620" s="1">
        <v>0</v>
      </c>
      <c r="O1620" s="1">
        <v>3</v>
      </c>
      <c r="P1620" s="1">
        <v>5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41</v>
      </c>
      <c r="Y1620" s="1">
        <v>2360</v>
      </c>
      <c r="Z1620" s="1">
        <v>0</v>
      </c>
      <c r="AA1620" s="1">
        <v>0</v>
      </c>
      <c r="AB1620" s="1">
        <v>0</v>
      </c>
      <c r="AC1620" s="1">
        <v>1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11</v>
      </c>
      <c r="AJ1620" s="2">
        <v>42489</v>
      </c>
      <c r="AL1620" t="str">
        <f t="shared" si="26"/>
        <v>20,1,0,94,1,3,6,10,0,9,1,1,0,3,5,0,0,0,0,0,0,0,41,2360,0,0,0,1,0,0,0,0,0,11,42489</v>
      </c>
    </row>
    <row r="1621" spans="1:38" x14ac:dyDescent="0.25">
      <c r="A1621" s="1">
        <v>75774</v>
      </c>
      <c r="B1621" s="1">
        <v>767</v>
      </c>
      <c r="C1621" s="1">
        <v>1</v>
      </c>
      <c r="D1621" s="1">
        <v>0</v>
      </c>
      <c r="E1621" s="1">
        <v>27</v>
      </c>
      <c r="F1621" s="1">
        <v>340</v>
      </c>
      <c r="G1621" s="1">
        <v>21</v>
      </c>
      <c r="H1621" s="1">
        <v>134</v>
      </c>
      <c r="I1621" s="1">
        <v>258</v>
      </c>
      <c r="J1621" s="1">
        <v>14</v>
      </c>
      <c r="K1621" s="1">
        <v>56</v>
      </c>
      <c r="L1621" s="1">
        <v>1</v>
      </c>
      <c r="M1621" s="1">
        <v>7</v>
      </c>
      <c r="N1621" s="1">
        <v>5</v>
      </c>
      <c r="O1621" s="1">
        <v>8</v>
      </c>
      <c r="P1621" s="1">
        <v>4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39</v>
      </c>
      <c r="Y1621" s="1">
        <v>2217</v>
      </c>
      <c r="Z1621" s="1">
        <v>0</v>
      </c>
      <c r="AA1621" s="1">
        <v>0</v>
      </c>
      <c r="AB1621" s="1">
        <v>0</v>
      </c>
      <c r="AC1621" s="1">
        <v>1</v>
      </c>
      <c r="AD1621" s="1">
        <v>0</v>
      </c>
      <c r="AE1621" s="1">
        <v>1</v>
      </c>
      <c r="AF1621" s="1">
        <v>0</v>
      </c>
      <c r="AG1621" s="1">
        <v>0</v>
      </c>
      <c r="AH1621" s="1">
        <v>0</v>
      </c>
      <c r="AI1621" s="1">
        <v>711</v>
      </c>
      <c r="AJ1621" s="2">
        <v>42632</v>
      </c>
      <c r="AL1621" t="str">
        <f t="shared" si="26"/>
        <v>767,1,0,27,340,21,134,258,14,56,1,7,5,8,4,0,0,0,0,0,0,0,39,2217,0,0,0,1,0,1,0,0,0,711,42632</v>
      </c>
    </row>
    <row r="1622" spans="1:38" x14ac:dyDescent="0.25">
      <c r="A1622" s="1">
        <v>39228</v>
      </c>
      <c r="B1622" s="1">
        <v>17</v>
      </c>
      <c r="C1622" s="1">
        <v>0</v>
      </c>
      <c r="D1622" s="1">
        <v>0</v>
      </c>
      <c r="E1622" s="1">
        <v>1</v>
      </c>
      <c r="F1622" s="1">
        <v>7</v>
      </c>
      <c r="G1622" s="1">
        <v>1</v>
      </c>
      <c r="H1622" s="1">
        <v>6</v>
      </c>
      <c r="I1622" s="1">
        <v>0</v>
      </c>
      <c r="J1622" s="1">
        <v>3</v>
      </c>
      <c r="K1622" s="1">
        <v>3</v>
      </c>
      <c r="L1622" s="1">
        <v>1</v>
      </c>
      <c r="M1622" s="1">
        <v>0</v>
      </c>
      <c r="N1622" s="1">
        <v>0</v>
      </c>
      <c r="O1622" s="1">
        <v>3</v>
      </c>
      <c r="P1622" s="1">
        <v>4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60</v>
      </c>
      <c r="Y1622" s="1">
        <v>2574</v>
      </c>
      <c r="Z1622" s="1">
        <v>1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1</v>
      </c>
      <c r="AH1622" s="1">
        <v>0</v>
      </c>
      <c r="AI1622" s="1">
        <v>14</v>
      </c>
      <c r="AJ1622" s="2">
        <v>42275</v>
      </c>
      <c r="AL1622" t="str">
        <f t="shared" si="26"/>
        <v>17,0,0,1,7,1,6,0,3,3,1,0,0,3,4,0,0,0,0,0,0,0,60,2574,1,0,0,0,0,0,0,1,0,14,42275</v>
      </c>
    </row>
    <row r="1623" spans="1:38" x14ac:dyDescent="0.25">
      <c r="A1623" s="1">
        <v>58494</v>
      </c>
      <c r="B1623" s="1">
        <v>377</v>
      </c>
      <c r="C1623" s="1">
        <v>0</v>
      </c>
      <c r="D1623" s="1">
        <v>1</v>
      </c>
      <c r="E1623" s="1">
        <v>56</v>
      </c>
      <c r="F1623" s="1">
        <v>298</v>
      </c>
      <c r="G1623" s="1">
        <v>7</v>
      </c>
      <c r="H1623" s="1">
        <v>68</v>
      </c>
      <c r="I1623" s="1">
        <v>4</v>
      </c>
      <c r="J1623" s="1">
        <v>0</v>
      </c>
      <c r="K1623" s="1">
        <v>19</v>
      </c>
      <c r="L1623" s="1">
        <v>2</v>
      </c>
      <c r="M1623" s="1">
        <v>6</v>
      </c>
      <c r="N1623" s="1">
        <v>2</v>
      </c>
      <c r="O1623" s="1">
        <v>6</v>
      </c>
      <c r="P1623" s="1">
        <v>6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46</v>
      </c>
      <c r="Y1623" s="1">
        <v>2358</v>
      </c>
      <c r="Z1623" s="1">
        <v>0</v>
      </c>
      <c r="AA1623" s="1">
        <v>1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0</v>
      </c>
      <c r="AI1623" s="1">
        <v>358</v>
      </c>
      <c r="AJ1623" s="2">
        <v>42491</v>
      </c>
      <c r="AL1623" t="str">
        <f t="shared" si="26"/>
        <v>377,0,1,56,298,7,68,4,0,19,2,6,2,6,6,0,0,0,0,0,0,0,46,2358,0,1,0,0,0,0,0,1,0,358,42491</v>
      </c>
    </row>
    <row r="1624" spans="1:38" x14ac:dyDescent="0.25">
      <c r="A1624" s="1">
        <v>58684</v>
      </c>
      <c r="B1624" s="1">
        <v>728</v>
      </c>
      <c r="C1624" s="1">
        <v>0</v>
      </c>
      <c r="D1624" s="1">
        <v>0</v>
      </c>
      <c r="E1624" s="1">
        <v>71</v>
      </c>
      <c r="F1624" s="1">
        <v>479</v>
      </c>
      <c r="G1624" s="1">
        <v>35</v>
      </c>
      <c r="H1624" s="1">
        <v>179</v>
      </c>
      <c r="I1624" s="1">
        <v>28</v>
      </c>
      <c r="J1624" s="1">
        <v>7</v>
      </c>
      <c r="K1624" s="1">
        <v>85</v>
      </c>
      <c r="L1624" s="1">
        <v>1</v>
      </c>
      <c r="M1624" s="1">
        <v>5</v>
      </c>
      <c r="N1624" s="1">
        <v>3</v>
      </c>
      <c r="O1624" s="1">
        <v>12</v>
      </c>
      <c r="P1624" s="1">
        <v>2</v>
      </c>
      <c r="Q1624" s="1">
        <v>0</v>
      </c>
      <c r="R1624" s="1">
        <v>0</v>
      </c>
      <c r="S1624" s="1">
        <v>0</v>
      </c>
      <c r="T1624" s="1">
        <v>1</v>
      </c>
      <c r="U1624" s="1">
        <v>0</v>
      </c>
      <c r="V1624" s="1">
        <v>0</v>
      </c>
      <c r="W1624" s="1">
        <v>0</v>
      </c>
      <c r="X1624" s="1">
        <v>39</v>
      </c>
      <c r="Y1624" s="1">
        <v>2172</v>
      </c>
      <c r="Z1624" s="1">
        <v>0</v>
      </c>
      <c r="AA1624" s="1">
        <v>0</v>
      </c>
      <c r="AB1624" s="1">
        <v>1</v>
      </c>
      <c r="AC1624" s="1">
        <v>0</v>
      </c>
      <c r="AD1624" s="1">
        <v>0</v>
      </c>
      <c r="AE1624" s="1">
        <v>0</v>
      </c>
      <c r="AF1624" s="1">
        <v>1</v>
      </c>
      <c r="AG1624" s="1">
        <v>0</v>
      </c>
      <c r="AH1624" s="1">
        <v>0</v>
      </c>
      <c r="AI1624" s="1">
        <v>643</v>
      </c>
      <c r="AJ1624" s="2">
        <v>42677</v>
      </c>
      <c r="AL1624" t="str">
        <f t="shared" si="26"/>
        <v>728,0,0,71,479,35,179,28,7,85,1,5,3,12,2,0,0,0,1,0,0,0,39,2172,0,0,1,0,0,0,1,0,0,643,42677</v>
      </c>
    </row>
    <row r="1625" spans="1:38" x14ac:dyDescent="0.25">
      <c r="A1625" s="1">
        <v>34600</v>
      </c>
      <c r="B1625" s="1">
        <v>303</v>
      </c>
      <c r="C1625" s="1">
        <v>1</v>
      </c>
      <c r="D1625" s="1">
        <v>1</v>
      </c>
      <c r="E1625" s="1">
        <v>8</v>
      </c>
      <c r="F1625" s="1">
        <v>199</v>
      </c>
      <c r="G1625" s="1">
        <v>33</v>
      </c>
      <c r="H1625" s="1">
        <v>60</v>
      </c>
      <c r="I1625" s="1">
        <v>8</v>
      </c>
      <c r="J1625" s="1">
        <v>3</v>
      </c>
      <c r="K1625" s="1">
        <v>15</v>
      </c>
      <c r="L1625" s="1">
        <v>5</v>
      </c>
      <c r="M1625" s="1">
        <v>5</v>
      </c>
      <c r="N1625" s="1">
        <v>2</v>
      </c>
      <c r="O1625" s="1">
        <v>5</v>
      </c>
      <c r="P1625" s="1">
        <v>8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49</v>
      </c>
      <c r="Y1625" s="1">
        <v>2703</v>
      </c>
      <c r="Z1625" s="1">
        <v>0</v>
      </c>
      <c r="AA1625" s="1">
        <v>0</v>
      </c>
      <c r="AB1625" s="1">
        <v>0</v>
      </c>
      <c r="AC1625" s="1">
        <v>1</v>
      </c>
      <c r="AD1625" s="1">
        <v>0</v>
      </c>
      <c r="AE1625" s="1">
        <v>0</v>
      </c>
      <c r="AF1625" s="1">
        <v>1</v>
      </c>
      <c r="AG1625" s="1">
        <v>0</v>
      </c>
      <c r="AH1625" s="1">
        <v>0</v>
      </c>
      <c r="AI1625" s="1">
        <v>288</v>
      </c>
      <c r="AJ1625" s="2">
        <v>42146</v>
      </c>
      <c r="AL1625" t="str">
        <f t="shared" si="26"/>
        <v>303,1,1,8,199,33,60,8,3,15,5,5,2,5,8,0,0,0,0,0,0,1,49,2703,0,0,0,1,0,0,1,0,0,288,42146</v>
      </c>
    </row>
    <row r="1626" spans="1:38" x14ac:dyDescent="0.25">
      <c r="A1626" s="1">
        <v>56551</v>
      </c>
      <c r="B1626" s="1">
        <v>122</v>
      </c>
      <c r="C1626" s="1">
        <v>1</v>
      </c>
      <c r="D1626" s="1">
        <v>1</v>
      </c>
      <c r="E1626" s="1">
        <v>48</v>
      </c>
      <c r="F1626" s="1">
        <v>67</v>
      </c>
      <c r="G1626" s="1">
        <v>4</v>
      </c>
      <c r="H1626" s="1">
        <v>32</v>
      </c>
      <c r="I1626" s="1">
        <v>17</v>
      </c>
      <c r="J1626" s="1">
        <v>2</v>
      </c>
      <c r="K1626" s="1">
        <v>16</v>
      </c>
      <c r="L1626" s="1">
        <v>3</v>
      </c>
      <c r="M1626" s="1">
        <v>2</v>
      </c>
      <c r="N1626" s="1">
        <v>1</v>
      </c>
      <c r="O1626" s="1">
        <v>4</v>
      </c>
      <c r="P1626" s="1">
        <v>4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70</v>
      </c>
      <c r="Y1626" s="1">
        <v>2212</v>
      </c>
      <c r="Z1626" s="1">
        <v>0</v>
      </c>
      <c r="AA1626" s="1">
        <v>0</v>
      </c>
      <c r="AB1626" s="1">
        <v>0</v>
      </c>
      <c r="AC1626" s="1">
        <v>0</v>
      </c>
      <c r="AD1626" s="1">
        <v>1</v>
      </c>
      <c r="AE1626" s="1">
        <v>0</v>
      </c>
      <c r="AF1626" s="1">
        <v>0</v>
      </c>
      <c r="AG1626" s="1">
        <v>0</v>
      </c>
      <c r="AH1626" s="1">
        <v>1</v>
      </c>
      <c r="AI1626" s="1">
        <v>106</v>
      </c>
      <c r="AJ1626" s="2">
        <v>42637</v>
      </c>
      <c r="AL1626" t="str">
        <f t="shared" ref="AL1626:AL1689" si="27">_xlfn.TEXTJOIN(",",TRUE,B1626:AJ1626)</f>
        <v>122,1,1,48,67,4,32,17,2,16,3,2,1,4,4,0,0,0,0,0,0,0,70,2212,0,0,0,0,1,0,0,0,1,106,42637</v>
      </c>
    </row>
    <row r="1627" spans="1:38" x14ac:dyDescent="0.25">
      <c r="A1627" s="1">
        <v>22448</v>
      </c>
      <c r="B1627" s="1">
        <v>37</v>
      </c>
      <c r="C1627" s="1">
        <v>1</v>
      </c>
      <c r="D1627" s="1">
        <v>0</v>
      </c>
      <c r="E1627" s="1">
        <v>86</v>
      </c>
      <c r="F1627" s="1">
        <v>3</v>
      </c>
      <c r="G1627" s="1">
        <v>1</v>
      </c>
      <c r="H1627" s="1">
        <v>8</v>
      </c>
      <c r="I1627" s="1">
        <v>23</v>
      </c>
      <c r="J1627" s="1">
        <v>2</v>
      </c>
      <c r="K1627" s="1">
        <v>18</v>
      </c>
      <c r="L1627" s="1">
        <v>3</v>
      </c>
      <c r="M1627" s="1">
        <v>2</v>
      </c>
      <c r="N1627" s="1">
        <v>1</v>
      </c>
      <c r="O1627" s="1">
        <v>3</v>
      </c>
      <c r="P1627" s="1">
        <v>3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38</v>
      </c>
      <c r="Y1627" s="1">
        <v>2282</v>
      </c>
      <c r="Z1627" s="1">
        <v>0</v>
      </c>
      <c r="AA1627" s="1">
        <v>1</v>
      </c>
      <c r="AB1627" s="1">
        <v>0</v>
      </c>
      <c r="AC1627" s="1">
        <v>0</v>
      </c>
      <c r="AD1627" s="1">
        <v>0</v>
      </c>
      <c r="AE1627" s="1">
        <v>0</v>
      </c>
      <c r="AF1627" s="1">
        <v>1</v>
      </c>
      <c r="AG1627" s="1">
        <v>0</v>
      </c>
      <c r="AH1627" s="1">
        <v>0</v>
      </c>
      <c r="AI1627" s="1">
        <v>19</v>
      </c>
      <c r="AJ1627" s="2">
        <v>42567</v>
      </c>
      <c r="AL1627" t="str">
        <f t="shared" si="27"/>
        <v>37,1,0,86,3,1,8,23,2,18,3,2,1,3,3,0,0,0,0,0,0,0,38,2282,0,1,0,0,0,0,1,0,0,19,42567</v>
      </c>
    </row>
    <row r="1628" spans="1:38" x14ac:dyDescent="0.25">
      <c r="A1628" s="1">
        <v>34600</v>
      </c>
      <c r="B1628" s="1">
        <v>303</v>
      </c>
      <c r="C1628" s="1">
        <v>1</v>
      </c>
      <c r="D1628" s="1">
        <v>1</v>
      </c>
      <c r="E1628" s="1">
        <v>8</v>
      </c>
      <c r="F1628" s="1">
        <v>199</v>
      </c>
      <c r="G1628" s="1">
        <v>33</v>
      </c>
      <c r="H1628" s="1">
        <v>60</v>
      </c>
      <c r="I1628" s="1">
        <v>8</v>
      </c>
      <c r="J1628" s="1">
        <v>3</v>
      </c>
      <c r="K1628" s="1">
        <v>15</v>
      </c>
      <c r="L1628" s="1">
        <v>5</v>
      </c>
      <c r="M1628" s="1">
        <v>5</v>
      </c>
      <c r="N1628" s="1">
        <v>2</v>
      </c>
      <c r="O1628" s="1">
        <v>5</v>
      </c>
      <c r="P1628" s="1">
        <v>8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49</v>
      </c>
      <c r="Y1628" s="1">
        <v>2703</v>
      </c>
      <c r="Z1628" s="1">
        <v>0</v>
      </c>
      <c r="AA1628" s="1">
        <v>0</v>
      </c>
      <c r="AB1628" s="1">
        <v>0</v>
      </c>
      <c r="AC1628" s="1">
        <v>1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288</v>
      </c>
      <c r="AJ1628" s="2">
        <v>42146</v>
      </c>
      <c r="AL1628" t="str">
        <f t="shared" si="27"/>
        <v>303,1,1,8,199,33,60,8,3,15,5,5,2,5,8,0,0,0,0,0,0,1,49,2703,0,0,0,1,0,0,1,0,0,288,42146</v>
      </c>
    </row>
    <row r="1629" spans="1:38" x14ac:dyDescent="0.25">
      <c r="A1629" s="1">
        <v>37774</v>
      </c>
      <c r="B1629" s="1">
        <v>297</v>
      </c>
      <c r="C1629" s="1">
        <v>2</v>
      </c>
      <c r="D1629" s="1">
        <v>0</v>
      </c>
      <c r="E1629" s="1">
        <v>28</v>
      </c>
      <c r="F1629" s="1">
        <v>173</v>
      </c>
      <c r="G1629" s="1">
        <v>8</v>
      </c>
      <c r="H1629" s="1">
        <v>107</v>
      </c>
      <c r="I1629" s="1">
        <v>7</v>
      </c>
      <c r="J1629" s="1">
        <v>2</v>
      </c>
      <c r="K1629" s="1">
        <v>176</v>
      </c>
      <c r="L1629" s="1">
        <v>4</v>
      </c>
      <c r="M1629" s="1">
        <v>7</v>
      </c>
      <c r="N1629" s="1">
        <v>2</v>
      </c>
      <c r="O1629" s="1">
        <v>3</v>
      </c>
      <c r="P1629" s="1">
        <v>9</v>
      </c>
      <c r="Q1629" s="1">
        <v>0</v>
      </c>
      <c r="R1629" s="1">
        <v>0</v>
      </c>
      <c r="S1629" s="1">
        <v>1</v>
      </c>
      <c r="T1629" s="1">
        <v>0</v>
      </c>
      <c r="U1629" s="1">
        <v>0</v>
      </c>
      <c r="V1629" s="1">
        <v>1</v>
      </c>
      <c r="W1629" s="1">
        <v>1</v>
      </c>
      <c r="X1629" s="1">
        <v>43</v>
      </c>
      <c r="Y1629" s="1">
        <v>2823</v>
      </c>
      <c r="Z1629" s="1">
        <v>0</v>
      </c>
      <c r="AA1629" s="1">
        <v>0</v>
      </c>
      <c r="AB1629" s="1">
        <v>1</v>
      </c>
      <c r="AC1629" s="1">
        <v>0</v>
      </c>
      <c r="AD1629" s="1">
        <v>0</v>
      </c>
      <c r="AE1629" s="1">
        <v>0</v>
      </c>
      <c r="AF1629" s="1">
        <v>1</v>
      </c>
      <c r="AG1629" s="1">
        <v>0</v>
      </c>
      <c r="AH1629" s="1">
        <v>0</v>
      </c>
      <c r="AI1629" s="1">
        <v>121</v>
      </c>
      <c r="AJ1629" s="2">
        <v>42026</v>
      </c>
      <c r="AL1629" t="str">
        <f t="shared" si="27"/>
        <v>297,2,0,28,173,8,107,7,2,176,4,7,2,3,9,0,0,1,0,0,1,1,43,2823,0,0,1,0,0,0,1,0,0,121,42026</v>
      </c>
    </row>
    <row r="1630" spans="1:38" x14ac:dyDescent="0.25">
      <c r="A1630" s="1">
        <v>25358</v>
      </c>
      <c r="B1630" s="1">
        <v>24</v>
      </c>
      <c r="C1630" s="1">
        <v>0</v>
      </c>
      <c r="D1630" s="1">
        <v>1</v>
      </c>
      <c r="E1630" s="1">
        <v>57</v>
      </c>
      <c r="F1630" s="1">
        <v>19</v>
      </c>
      <c r="G1630" s="1">
        <v>0</v>
      </c>
      <c r="H1630" s="1">
        <v>5</v>
      </c>
      <c r="I1630" s="1">
        <v>0</v>
      </c>
      <c r="J1630" s="1">
        <v>0</v>
      </c>
      <c r="K1630" s="1">
        <v>8</v>
      </c>
      <c r="L1630" s="1">
        <v>2</v>
      </c>
      <c r="M1630" s="1">
        <v>1</v>
      </c>
      <c r="N1630" s="1">
        <v>0</v>
      </c>
      <c r="O1630" s="1">
        <v>3</v>
      </c>
      <c r="P1630" s="1">
        <v>6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73</v>
      </c>
      <c r="Y1630" s="1">
        <v>2501</v>
      </c>
      <c r="Z1630" s="1">
        <v>0</v>
      </c>
      <c r="AA1630" s="1">
        <v>0</v>
      </c>
      <c r="AB1630" s="1">
        <v>0</v>
      </c>
      <c r="AC1630" s="1">
        <v>0</v>
      </c>
      <c r="AD1630" s="1">
        <v>1</v>
      </c>
      <c r="AE1630" s="1">
        <v>0</v>
      </c>
      <c r="AF1630" s="1">
        <v>0</v>
      </c>
      <c r="AG1630" s="1">
        <v>0</v>
      </c>
      <c r="AH1630" s="1">
        <v>1</v>
      </c>
      <c r="AI1630" s="1">
        <v>16</v>
      </c>
      <c r="AJ1630" s="2">
        <v>42348</v>
      </c>
      <c r="AL1630" t="str">
        <f t="shared" si="27"/>
        <v>24,0,1,57,19,0,5,0,0,8,2,1,0,3,6,0,0,0,0,0,0,0,73,2501,0,0,0,0,1,0,0,0,1,16,42348</v>
      </c>
    </row>
    <row r="1631" spans="1:38" x14ac:dyDescent="0.25">
      <c r="A1631" s="1">
        <v>35544</v>
      </c>
      <c r="B1631" s="1">
        <v>63</v>
      </c>
      <c r="C1631" s="1">
        <v>1</v>
      </c>
      <c r="D1631" s="1">
        <v>0</v>
      </c>
      <c r="E1631" s="1">
        <v>77</v>
      </c>
      <c r="F1631" s="1">
        <v>30</v>
      </c>
      <c r="G1631" s="1">
        <v>5</v>
      </c>
      <c r="H1631" s="1">
        <v>23</v>
      </c>
      <c r="I1631" s="1">
        <v>4</v>
      </c>
      <c r="J1631" s="1">
        <v>1</v>
      </c>
      <c r="K1631" s="1">
        <v>4</v>
      </c>
      <c r="L1631" s="1">
        <v>1</v>
      </c>
      <c r="M1631" s="1">
        <v>2</v>
      </c>
      <c r="N1631" s="1">
        <v>0</v>
      </c>
      <c r="O1631" s="1">
        <v>3</v>
      </c>
      <c r="P1631" s="1">
        <v>7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42</v>
      </c>
      <c r="Y1631" s="1">
        <v>2272</v>
      </c>
      <c r="Z1631" s="1">
        <v>0</v>
      </c>
      <c r="AA1631" s="1">
        <v>0</v>
      </c>
      <c r="AB1631" s="1">
        <v>1</v>
      </c>
      <c r="AC1631" s="1">
        <v>0</v>
      </c>
      <c r="AD1631" s="1">
        <v>0</v>
      </c>
      <c r="AE1631" s="1">
        <v>0</v>
      </c>
      <c r="AF1631" s="1">
        <v>0</v>
      </c>
      <c r="AG1631" s="1">
        <v>1</v>
      </c>
      <c r="AH1631" s="1">
        <v>0</v>
      </c>
      <c r="AI1631" s="1">
        <v>59</v>
      </c>
      <c r="AJ1631" s="2">
        <v>42577</v>
      </c>
      <c r="AL1631" t="str">
        <f t="shared" si="27"/>
        <v>63,1,0,77,30,5,23,4,1,4,1,2,0,3,7,0,0,0,0,0,0,0,42,2272,0,0,1,0,0,0,0,1,0,59,42577</v>
      </c>
    </row>
    <row r="1632" spans="1:38" x14ac:dyDescent="0.25">
      <c r="A1632" s="1">
        <v>36634</v>
      </c>
      <c r="B1632" s="1">
        <v>305</v>
      </c>
      <c r="C1632" s="1">
        <v>0</v>
      </c>
      <c r="D1632" s="1">
        <v>1</v>
      </c>
      <c r="E1632" s="1">
        <v>0</v>
      </c>
      <c r="F1632" s="1">
        <v>213</v>
      </c>
      <c r="G1632" s="1">
        <v>9</v>
      </c>
      <c r="H1632" s="1">
        <v>76</v>
      </c>
      <c r="I1632" s="1">
        <v>4</v>
      </c>
      <c r="J1632" s="1">
        <v>3</v>
      </c>
      <c r="K1632" s="1">
        <v>30</v>
      </c>
      <c r="L1632" s="1">
        <v>3</v>
      </c>
      <c r="M1632" s="1">
        <v>5</v>
      </c>
      <c r="N1632" s="1">
        <v>2</v>
      </c>
      <c r="O1632" s="1">
        <v>5</v>
      </c>
      <c r="P1632" s="1">
        <v>7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66</v>
      </c>
      <c r="Y1632" s="1">
        <v>2556</v>
      </c>
      <c r="Z1632" s="1">
        <v>0</v>
      </c>
      <c r="AA1632" s="1">
        <v>0</v>
      </c>
      <c r="AB1632" s="1">
        <v>0</v>
      </c>
      <c r="AC1632" s="1">
        <v>1</v>
      </c>
      <c r="AD1632" s="1">
        <v>0</v>
      </c>
      <c r="AE1632" s="1">
        <v>0</v>
      </c>
      <c r="AF1632" s="1">
        <v>0</v>
      </c>
      <c r="AG1632" s="1">
        <v>1</v>
      </c>
      <c r="AH1632" s="1">
        <v>0</v>
      </c>
      <c r="AI1632" s="1">
        <v>275</v>
      </c>
      <c r="AJ1632" s="2">
        <v>42293</v>
      </c>
      <c r="AL1632" t="str">
        <f t="shared" si="27"/>
        <v>305,0,1,0,213,9,76,4,3,30,3,5,2,5,7,0,0,0,0,0,0,0,66,2556,0,0,0,1,0,0,0,1,0,275,42293</v>
      </c>
    </row>
    <row r="1633" spans="1:38" x14ac:dyDescent="0.25">
      <c r="A1633" s="1">
        <v>62670</v>
      </c>
      <c r="B1633" s="1">
        <v>787</v>
      </c>
      <c r="C1633" s="1">
        <v>0</v>
      </c>
      <c r="D1633" s="1">
        <v>1</v>
      </c>
      <c r="E1633" s="1">
        <v>57</v>
      </c>
      <c r="F1633" s="1">
        <v>539</v>
      </c>
      <c r="G1633" s="1">
        <v>30</v>
      </c>
      <c r="H1633" s="1">
        <v>92</v>
      </c>
      <c r="I1633" s="1">
        <v>80</v>
      </c>
      <c r="J1633" s="1">
        <v>46</v>
      </c>
      <c r="K1633" s="1">
        <v>38</v>
      </c>
      <c r="L1633" s="1">
        <v>1</v>
      </c>
      <c r="M1633" s="1">
        <v>5</v>
      </c>
      <c r="N1633" s="1">
        <v>3</v>
      </c>
      <c r="O1633" s="1">
        <v>13</v>
      </c>
      <c r="P1633" s="1">
        <v>3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66</v>
      </c>
      <c r="Y1633" s="1">
        <v>2306</v>
      </c>
      <c r="Z1633" s="1">
        <v>0</v>
      </c>
      <c r="AA1633" s="1">
        <v>1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  <c r="AI1633" s="1">
        <v>749</v>
      </c>
      <c r="AJ1633" s="2">
        <v>42543</v>
      </c>
      <c r="AL1633" t="str">
        <f t="shared" si="27"/>
        <v>787,0,1,57,539,30,92,80,46,38,1,5,3,13,3,0,0,0,0,0,0,0,66,2306,0,1,0,0,0,0,0,0,1,749,42543</v>
      </c>
    </row>
    <row r="1634" spans="1:38" x14ac:dyDescent="0.25">
      <c r="A1634" s="1">
        <v>50334</v>
      </c>
      <c r="B1634" s="1">
        <v>560</v>
      </c>
      <c r="C1634" s="1">
        <v>0</v>
      </c>
      <c r="D1634" s="1">
        <v>1</v>
      </c>
      <c r="E1634" s="1">
        <v>24</v>
      </c>
      <c r="F1634" s="1">
        <v>284</v>
      </c>
      <c r="G1634" s="1">
        <v>16</v>
      </c>
      <c r="H1634" s="1">
        <v>160</v>
      </c>
      <c r="I1634" s="1">
        <v>84</v>
      </c>
      <c r="J1634" s="1">
        <v>16</v>
      </c>
      <c r="K1634" s="1">
        <v>134</v>
      </c>
      <c r="L1634" s="1">
        <v>6</v>
      </c>
      <c r="M1634" s="1">
        <v>7</v>
      </c>
      <c r="N1634" s="1">
        <v>4</v>
      </c>
      <c r="O1634" s="1">
        <v>6</v>
      </c>
      <c r="P1634" s="1">
        <v>6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48</v>
      </c>
      <c r="Y1634" s="1">
        <v>2499</v>
      </c>
      <c r="Z1634" s="1">
        <v>0</v>
      </c>
      <c r="AA1634" s="1">
        <v>0</v>
      </c>
      <c r="AB1634" s="1">
        <v>0</v>
      </c>
      <c r="AC1634" s="1">
        <v>1</v>
      </c>
      <c r="AD1634" s="1">
        <v>0</v>
      </c>
      <c r="AE1634" s="1">
        <v>1</v>
      </c>
      <c r="AF1634" s="1">
        <v>0</v>
      </c>
      <c r="AG1634" s="1">
        <v>0</v>
      </c>
      <c r="AH1634" s="1">
        <v>0</v>
      </c>
      <c r="AI1634" s="1">
        <v>426</v>
      </c>
      <c r="AJ1634" s="2">
        <v>42350</v>
      </c>
      <c r="AL1634" t="str">
        <f t="shared" si="27"/>
        <v>560,0,1,24,284,16,160,84,16,134,6,7,4,6,6,0,0,0,0,0,0,0,48,2499,0,0,0,1,0,1,0,0,0,426,42350</v>
      </c>
    </row>
    <row r="1635" spans="1:38" x14ac:dyDescent="0.25">
      <c r="A1635" s="1">
        <v>57107</v>
      </c>
      <c r="B1635" s="1">
        <v>279</v>
      </c>
      <c r="C1635" s="1">
        <v>0</v>
      </c>
      <c r="D1635" s="1">
        <v>1</v>
      </c>
      <c r="E1635" s="1">
        <v>44</v>
      </c>
      <c r="F1635" s="1">
        <v>159</v>
      </c>
      <c r="G1635" s="1">
        <v>0</v>
      </c>
      <c r="H1635" s="1">
        <v>120</v>
      </c>
      <c r="I1635" s="1">
        <v>0</v>
      </c>
      <c r="J1635" s="1">
        <v>0</v>
      </c>
      <c r="K1635" s="1">
        <v>137</v>
      </c>
      <c r="L1635" s="1">
        <v>7</v>
      </c>
      <c r="M1635" s="1">
        <v>4</v>
      </c>
      <c r="N1635" s="1">
        <v>4</v>
      </c>
      <c r="O1635" s="1">
        <v>8</v>
      </c>
      <c r="P1635" s="1">
        <v>8</v>
      </c>
      <c r="Q1635" s="1">
        <v>0</v>
      </c>
      <c r="R1635" s="1">
        <v>1</v>
      </c>
      <c r="S1635" s="1">
        <v>0</v>
      </c>
      <c r="T1635" s="1">
        <v>1</v>
      </c>
      <c r="U1635" s="1">
        <v>0</v>
      </c>
      <c r="V1635" s="1">
        <v>0</v>
      </c>
      <c r="W1635" s="1">
        <v>1</v>
      </c>
      <c r="X1635" s="1">
        <v>52</v>
      </c>
      <c r="Y1635" s="1">
        <v>2833</v>
      </c>
      <c r="Z1635" s="1">
        <v>0</v>
      </c>
      <c r="AA1635" s="1">
        <v>0</v>
      </c>
      <c r="AB1635" s="1">
        <v>1</v>
      </c>
      <c r="AC1635" s="1">
        <v>0</v>
      </c>
      <c r="AD1635" s="1">
        <v>0</v>
      </c>
      <c r="AE1635" s="1">
        <v>0</v>
      </c>
      <c r="AF1635" s="1">
        <v>1</v>
      </c>
      <c r="AG1635" s="1">
        <v>0</v>
      </c>
      <c r="AH1635" s="1">
        <v>0</v>
      </c>
      <c r="AI1635" s="1">
        <v>142</v>
      </c>
      <c r="AJ1635" s="2">
        <v>42016</v>
      </c>
      <c r="AL1635" t="str">
        <f t="shared" si="27"/>
        <v>279,0,1,44,159,0,120,0,0,137,7,4,4,8,8,0,1,0,1,0,0,1,52,2833,0,0,1,0,0,0,1,0,0,142,42016</v>
      </c>
    </row>
    <row r="1636" spans="1:38" x14ac:dyDescent="0.25">
      <c r="A1636" s="1">
        <v>50729</v>
      </c>
      <c r="B1636" s="1">
        <v>444</v>
      </c>
      <c r="C1636" s="1">
        <v>1</v>
      </c>
      <c r="D1636" s="1">
        <v>1</v>
      </c>
      <c r="E1636" s="1">
        <v>62</v>
      </c>
      <c r="F1636" s="1">
        <v>239</v>
      </c>
      <c r="G1636" s="1">
        <v>13</v>
      </c>
      <c r="H1636" s="1">
        <v>143</v>
      </c>
      <c r="I1636" s="1">
        <v>45</v>
      </c>
      <c r="J1636" s="1">
        <v>4</v>
      </c>
      <c r="K1636" s="1">
        <v>52</v>
      </c>
      <c r="L1636" s="1">
        <v>9</v>
      </c>
      <c r="M1636" s="1">
        <v>6</v>
      </c>
      <c r="N1636" s="1">
        <v>2</v>
      </c>
      <c r="O1636" s="1">
        <v>7</v>
      </c>
      <c r="P1636" s="1">
        <v>6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62</v>
      </c>
      <c r="Y1636" s="1">
        <v>2582</v>
      </c>
      <c r="Z1636" s="1">
        <v>0</v>
      </c>
      <c r="AA1636" s="1">
        <v>0</v>
      </c>
      <c r="AB1636" s="1">
        <v>1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1</v>
      </c>
      <c r="AI1636" s="1">
        <v>392</v>
      </c>
      <c r="AJ1636" s="2">
        <v>42267</v>
      </c>
      <c r="AL1636" t="str">
        <f t="shared" si="27"/>
        <v>444,1,1,62,239,13,143,45,4,52,9,6,2,7,6,0,0,0,0,0,0,0,62,2582,0,0,1,0,0,0,0,0,1,392,42267</v>
      </c>
    </row>
    <row r="1637" spans="1:38" x14ac:dyDescent="0.25">
      <c r="A1637" s="1">
        <v>34916</v>
      </c>
      <c r="B1637" s="1">
        <v>189</v>
      </c>
      <c r="C1637" s="1">
        <v>2</v>
      </c>
      <c r="D1637" s="1">
        <v>0</v>
      </c>
      <c r="E1637" s="1">
        <v>89</v>
      </c>
      <c r="F1637" s="1">
        <v>51</v>
      </c>
      <c r="G1637" s="1">
        <v>23</v>
      </c>
      <c r="H1637" s="1">
        <v>82</v>
      </c>
      <c r="I1637" s="1">
        <v>33</v>
      </c>
      <c r="J1637" s="1">
        <v>0</v>
      </c>
      <c r="K1637" s="1">
        <v>42</v>
      </c>
      <c r="L1637" s="1">
        <v>4</v>
      </c>
      <c r="M1637" s="1">
        <v>5</v>
      </c>
      <c r="N1637" s="1">
        <v>1</v>
      </c>
      <c r="O1637" s="1">
        <v>3</v>
      </c>
      <c r="P1637" s="1">
        <v>9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52</v>
      </c>
      <c r="Y1637" s="1">
        <v>2569</v>
      </c>
      <c r="Z1637" s="1">
        <v>0</v>
      </c>
      <c r="AA1637" s="1">
        <v>0</v>
      </c>
      <c r="AB1637" s="1">
        <v>0</v>
      </c>
      <c r="AC1637" s="1">
        <v>1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147</v>
      </c>
      <c r="AJ1637" s="2">
        <v>42280</v>
      </c>
      <c r="AL1637" t="str">
        <f t="shared" si="27"/>
        <v>189,2,0,89,51,23,82,33,0,42,4,5,1,3,9,0,0,0,0,0,0,0,52,2569,0,0,0,1,0,0,1,0,0,147,42280</v>
      </c>
    </row>
    <row r="1638" spans="1:38" x14ac:dyDescent="0.25">
      <c r="A1638" s="1">
        <v>64892</v>
      </c>
      <c r="B1638" s="1">
        <v>837</v>
      </c>
      <c r="C1638" s="1">
        <v>0</v>
      </c>
      <c r="D1638" s="1">
        <v>1</v>
      </c>
      <c r="E1638" s="1">
        <v>77</v>
      </c>
      <c r="F1638" s="1">
        <v>527</v>
      </c>
      <c r="G1638" s="1">
        <v>24</v>
      </c>
      <c r="H1638" s="1">
        <v>230</v>
      </c>
      <c r="I1638" s="1">
        <v>32</v>
      </c>
      <c r="J1638" s="1">
        <v>24</v>
      </c>
      <c r="K1638" s="1">
        <v>65</v>
      </c>
      <c r="L1638" s="1">
        <v>2</v>
      </c>
      <c r="M1638" s="1">
        <v>6</v>
      </c>
      <c r="N1638" s="1">
        <v>4</v>
      </c>
      <c r="O1638" s="1">
        <v>12</v>
      </c>
      <c r="P1638" s="1">
        <v>4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44</v>
      </c>
      <c r="Y1638" s="1">
        <v>2190</v>
      </c>
      <c r="Z1638" s="1">
        <v>1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1</v>
      </c>
      <c r="AG1638" s="1">
        <v>0</v>
      </c>
      <c r="AH1638" s="1">
        <v>0</v>
      </c>
      <c r="AI1638" s="1">
        <v>772</v>
      </c>
      <c r="AJ1638" s="2">
        <v>42659</v>
      </c>
      <c r="AL1638" t="str">
        <f t="shared" si="27"/>
        <v>837,0,1,77,527,24,230,32,24,65,2,6,4,12,4,0,0,0,0,0,0,0,44,2190,1,0,0,0,0,0,1,0,0,772,42659</v>
      </c>
    </row>
    <row r="1639" spans="1:38" x14ac:dyDescent="0.25">
      <c r="A1639" s="1">
        <v>43602</v>
      </c>
      <c r="B1639" s="1">
        <v>49</v>
      </c>
      <c r="C1639" s="1">
        <v>1</v>
      </c>
      <c r="D1639" s="1">
        <v>1</v>
      </c>
      <c r="E1639" s="1">
        <v>45</v>
      </c>
      <c r="F1639" s="1">
        <v>19</v>
      </c>
      <c r="G1639" s="1">
        <v>5</v>
      </c>
      <c r="H1639" s="1">
        <v>12</v>
      </c>
      <c r="I1639" s="1">
        <v>10</v>
      </c>
      <c r="J1639" s="1">
        <v>3</v>
      </c>
      <c r="K1639" s="1">
        <v>19</v>
      </c>
      <c r="L1639" s="1">
        <v>3</v>
      </c>
      <c r="M1639" s="1">
        <v>3</v>
      </c>
      <c r="N1639" s="1">
        <v>1</v>
      </c>
      <c r="O1639" s="1">
        <v>2</v>
      </c>
      <c r="P1639" s="1">
        <v>6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54</v>
      </c>
      <c r="Y1639" s="1">
        <v>2329</v>
      </c>
      <c r="Z1639" s="1">
        <v>0</v>
      </c>
      <c r="AA1639" s="1">
        <v>0</v>
      </c>
      <c r="AB1639" s="1">
        <v>1</v>
      </c>
      <c r="AC1639" s="1">
        <v>0</v>
      </c>
      <c r="AD1639" s="1">
        <v>0</v>
      </c>
      <c r="AE1639" s="1">
        <v>0</v>
      </c>
      <c r="AF1639" s="1">
        <v>1</v>
      </c>
      <c r="AG1639" s="1">
        <v>0</v>
      </c>
      <c r="AH1639" s="1">
        <v>0</v>
      </c>
      <c r="AI1639" s="1">
        <v>30</v>
      </c>
      <c r="AJ1639" s="2">
        <v>42520</v>
      </c>
      <c r="AL1639" t="str">
        <f t="shared" si="27"/>
        <v>49,1,1,45,19,5,12,10,3,19,3,3,1,2,6,0,0,0,0,0,0,0,54,2329,0,0,1,0,0,0,1,0,0,30,42520</v>
      </c>
    </row>
    <row r="1640" spans="1:38" x14ac:dyDescent="0.25">
      <c r="A1640" s="1">
        <v>33996</v>
      </c>
      <c r="B1640" s="1">
        <v>65</v>
      </c>
      <c r="C1640" s="1">
        <v>0</v>
      </c>
      <c r="D1640" s="1">
        <v>0</v>
      </c>
      <c r="E1640" s="1">
        <v>46</v>
      </c>
      <c r="F1640" s="1">
        <v>40</v>
      </c>
      <c r="G1640" s="1">
        <v>2</v>
      </c>
      <c r="H1640" s="1">
        <v>15</v>
      </c>
      <c r="I1640" s="1">
        <v>8</v>
      </c>
      <c r="J1640" s="1">
        <v>0</v>
      </c>
      <c r="K1640" s="1">
        <v>6</v>
      </c>
      <c r="L1640" s="1">
        <v>1</v>
      </c>
      <c r="M1640" s="1">
        <v>1</v>
      </c>
      <c r="N1640" s="1">
        <v>1</v>
      </c>
      <c r="O1640" s="1">
        <v>3</v>
      </c>
      <c r="P1640" s="1">
        <v>4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31</v>
      </c>
      <c r="Y1640" s="1">
        <v>2450</v>
      </c>
      <c r="Z1640" s="1">
        <v>0</v>
      </c>
      <c r="AA1640" s="1">
        <v>0</v>
      </c>
      <c r="AB1640" s="1">
        <v>1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1</v>
      </c>
      <c r="AI1640" s="1">
        <v>59</v>
      </c>
      <c r="AJ1640" s="2">
        <v>42399</v>
      </c>
      <c r="AL1640" t="str">
        <f t="shared" si="27"/>
        <v>65,0,0,46,40,2,15,8,0,6,1,1,1,3,4,0,0,0,0,0,0,0,31,2450,0,0,1,0,0,0,0,0,1,59,42399</v>
      </c>
    </row>
    <row r="1641" spans="1:38" x14ac:dyDescent="0.25">
      <c r="A1641" s="1">
        <v>41473</v>
      </c>
      <c r="B1641" s="1">
        <v>67</v>
      </c>
      <c r="C1641" s="1">
        <v>1</v>
      </c>
      <c r="D1641" s="1">
        <v>0</v>
      </c>
      <c r="E1641" s="1">
        <v>80</v>
      </c>
      <c r="F1641" s="1">
        <v>21</v>
      </c>
      <c r="G1641" s="1">
        <v>8</v>
      </c>
      <c r="H1641" s="1">
        <v>20</v>
      </c>
      <c r="I1641" s="1">
        <v>15</v>
      </c>
      <c r="J1641" s="1">
        <v>3</v>
      </c>
      <c r="K1641" s="1">
        <v>9</v>
      </c>
      <c r="L1641" s="1">
        <v>1</v>
      </c>
      <c r="M1641" s="1">
        <v>2</v>
      </c>
      <c r="N1641" s="1">
        <v>0</v>
      </c>
      <c r="O1641" s="1">
        <v>3</v>
      </c>
      <c r="P1641" s="1">
        <v>7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35</v>
      </c>
      <c r="Y1641" s="1">
        <v>2534</v>
      </c>
      <c r="Z1641" s="1">
        <v>0</v>
      </c>
      <c r="AA1641" s="1">
        <v>0</v>
      </c>
      <c r="AB1641" s="1">
        <v>1</v>
      </c>
      <c r="AC1641" s="1">
        <v>0</v>
      </c>
      <c r="AD1641" s="1">
        <v>0</v>
      </c>
      <c r="AE1641" s="1">
        <v>1</v>
      </c>
      <c r="AF1641" s="1">
        <v>0</v>
      </c>
      <c r="AG1641" s="1">
        <v>0</v>
      </c>
      <c r="AH1641" s="1">
        <v>0</v>
      </c>
      <c r="AI1641" s="1">
        <v>58</v>
      </c>
      <c r="AJ1641" s="2">
        <v>42315</v>
      </c>
      <c r="AL1641" t="str">
        <f t="shared" si="27"/>
        <v>67,1,0,80,21,8,20,15,3,9,1,2,0,3,7,0,0,0,0,0,0,0,35,2534,0,0,1,0,0,1,0,0,0,58,42315</v>
      </c>
    </row>
    <row r="1642" spans="1:38" x14ac:dyDescent="0.25">
      <c r="A1642" s="1">
        <v>63246</v>
      </c>
      <c r="B1642" s="1">
        <v>765</v>
      </c>
      <c r="C1642" s="1">
        <v>0</v>
      </c>
      <c r="D1642" s="1">
        <v>2</v>
      </c>
      <c r="E1642" s="1">
        <v>60</v>
      </c>
      <c r="F1642" s="1">
        <v>593</v>
      </c>
      <c r="G1642" s="1">
        <v>30</v>
      </c>
      <c r="H1642" s="1">
        <v>91</v>
      </c>
      <c r="I1642" s="1">
        <v>29</v>
      </c>
      <c r="J1642" s="1">
        <v>22</v>
      </c>
      <c r="K1642" s="1">
        <v>7</v>
      </c>
      <c r="L1642" s="1">
        <v>1</v>
      </c>
      <c r="M1642" s="1">
        <v>6</v>
      </c>
      <c r="N1642" s="1">
        <v>3</v>
      </c>
      <c r="O1642" s="1">
        <v>12</v>
      </c>
      <c r="P1642" s="1">
        <v>4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53</v>
      </c>
      <c r="Y1642" s="1">
        <v>2472</v>
      </c>
      <c r="Z1642" s="1">
        <v>0</v>
      </c>
      <c r="AA1642" s="1">
        <v>1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1</v>
      </c>
      <c r="AI1642" s="1">
        <v>758</v>
      </c>
      <c r="AJ1642" s="2">
        <v>42377</v>
      </c>
      <c r="AL1642" t="str">
        <f t="shared" si="27"/>
        <v>765,0,2,60,593,30,91,29,22,7,1,6,3,12,4,0,0,0,0,0,0,0,53,2472,0,1,0,0,0,0,0,0,1,758,42377</v>
      </c>
    </row>
    <row r="1643" spans="1:38" x14ac:dyDescent="0.25">
      <c r="A1643" s="1">
        <v>36732</v>
      </c>
      <c r="B1643" s="1">
        <v>40</v>
      </c>
      <c r="C1643" s="1">
        <v>1</v>
      </c>
      <c r="D1643" s="1">
        <v>1</v>
      </c>
      <c r="E1643" s="1">
        <v>71</v>
      </c>
      <c r="F1643" s="1">
        <v>21</v>
      </c>
      <c r="G1643" s="1">
        <v>5</v>
      </c>
      <c r="H1643" s="1">
        <v>3</v>
      </c>
      <c r="I1643" s="1">
        <v>10</v>
      </c>
      <c r="J1643" s="1">
        <v>1</v>
      </c>
      <c r="K1643" s="1">
        <v>7</v>
      </c>
      <c r="L1643" s="1">
        <v>3</v>
      </c>
      <c r="M1643" s="1">
        <v>1</v>
      </c>
      <c r="N1643" s="1">
        <v>1</v>
      </c>
      <c r="O1643" s="1">
        <v>4</v>
      </c>
      <c r="P1643" s="1">
        <v>2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61</v>
      </c>
      <c r="Y1643" s="1">
        <v>2341</v>
      </c>
      <c r="Z1643" s="1">
        <v>0</v>
      </c>
      <c r="AA1643" s="1">
        <v>1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1</v>
      </c>
      <c r="AI1643" s="1">
        <v>33</v>
      </c>
      <c r="AJ1643" s="2">
        <v>42508</v>
      </c>
      <c r="AL1643" t="str">
        <f t="shared" si="27"/>
        <v>40,1,1,71,21,5,3,10,1,7,3,1,1,4,2,0,0,0,0,0,0,0,61,2341,0,1,0,0,0,0,0,0,1,33,42508</v>
      </c>
    </row>
    <row r="1644" spans="1:38" x14ac:dyDescent="0.25">
      <c r="A1644" s="1">
        <v>69084</v>
      </c>
      <c r="B1644" s="1">
        <v>1556</v>
      </c>
      <c r="C1644" s="1">
        <v>1</v>
      </c>
      <c r="D1644" s="1">
        <v>0</v>
      </c>
      <c r="E1644" s="1">
        <v>43</v>
      </c>
      <c r="F1644" s="1">
        <v>1181</v>
      </c>
      <c r="G1644" s="1">
        <v>107</v>
      </c>
      <c r="H1644" s="1">
        <v>199</v>
      </c>
      <c r="I1644" s="1">
        <v>39</v>
      </c>
      <c r="J1644" s="1">
        <v>30</v>
      </c>
      <c r="K1644" s="1">
        <v>30</v>
      </c>
      <c r="L1644" s="1">
        <v>2</v>
      </c>
      <c r="M1644" s="1">
        <v>7</v>
      </c>
      <c r="N1644" s="1">
        <v>3</v>
      </c>
      <c r="O1644" s="1">
        <v>13</v>
      </c>
      <c r="P1644" s="1">
        <v>8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50</v>
      </c>
      <c r="Y1644" s="1">
        <v>2381</v>
      </c>
      <c r="Z1644" s="1">
        <v>0</v>
      </c>
      <c r="AA1644" s="1">
        <v>1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1</v>
      </c>
      <c r="AI1644" s="1">
        <v>1526</v>
      </c>
      <c r="AJ1644" s="2">
        <v>42468</v>
      </c>
      <c r="AL1644" t="str">
        <f t="shared" si="27"/>
        <v>1556,1,0,43,1181,107,199,39,30,30,2,7,3,13,8,0,0,0,0,0,0,0,50,2381,0,1,0,0,0,0,0,0,1,1526,42468</v>
      </c>
    </row>
    <row r="1645" spans="1:38" x14ac:dyDescent="0.25">
      <c r="A1645" s="1">
        <v>36262</v>
      </c>
      <c r="B1645" s="1">
        <v>273</v>
      </c>
      <c r="C1645" s="1">
        <v>0</v>
      </c>
      <c r="D1645" s="1">
        <v>0</v>
      </c>
      <c r="E1645" s="1">
        <v>24</v>
      </c>
      <c r="F1645" s="1">
        <v>88</v>
      </c>
      <c r="G1645" s="1">
        <v>39</v>
      </c>
      <c r="H1645" s="1">
        <v>54</v>
      </c>
      <c r="I1645" s="1">
        <v>64</v>
      </c>
      <c r="J1645" s="1">
        <v>28</v>
      </c>
      <c r="K1645" s="1">
        <v>153</v>
      </c>
      <c r="L1645" s="1">
        <v>1</v>
      </c>
      <c r="M1645" s="1">
        <v>3</v>
      </c>
      <c r="N1645" s="1">
        <v>5</v>
      </c>
      <c r="O1645" s="1">
        <v>3</v>
      </c>
      <c r="P1645" s="1">
        <v>6</v>
      </c>
      <c r="Q1645" s="1">
        <v>0</v>
      </c>
      <c r="R1645" s="1">
        <v>0</v>
      </c>
      <c r="S1645" s="1">
        <v>1</v>
      </c>
      <c r="T1645" s="1">
        <v>0</v>
      </c>
      <c r="U1645" s="1">
        <v>0</v>
      </c>
      <c r="V1645" s="1">
        <v>0</v>
      </c>
      <c r="W1645" s="1">
        <v>1</v>
      </c>
      <c r="X1645" s="1">
        <v>37</v>
      </c>
      <c r="Y1645" s="1">
        <v>2441</v>
      </c>
      <c r="Z1645" s="1">
        <v>0</v>
      </c>
      <c r="AA1645" s="1">
        <v>1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1</v>
      </c>
      <c r="AH1645" s="1">
        <v>0</v>
      </c>
      <c r="AI1645" s="1">
        <v>120</v>
      </c>
      <c r="AJ1645" s="2">
        <v>42408</v>
      </c>
      <c r="AL1645" t="str">
        <f t="shared" si="27"/>
        <v>273,0,0,24,88,39,54,64,28,153,1,3,5,3,6,0,0,1,0,0,0,1,37,2441,0,1,0,0,0,0,0,1,0,120,42408</v>
      </c>
    </row>
    <row r="1646" spans="1:38" x14ac:dyDescent="0.25">
      <c r="A1646" s="1">
        <v>36864</v>
      </c>
      <c r="B1646" s="1">
        <v>265</v>
      </c>
      <c r="C1646" s="1">
        <v>0</v>
      </c>
      <c r="D1646" s="1">
        <v>1</v>
      </c>
      <c r="E1646" s="1">
        <v>53</v>
      </c>
      <c r="F1646" s="1">
        <v>204</v>
      </c>
      <c r="G1646" s="1">
        <v>5</v>
      </c>
      <c r="H1646" s="1">
        <v>39</v>
      </c>
      <c r="I1646" s="1">
        <v>17</v>
      </c>
      <c r="J1646" s="1">
        <v>0</v>
      </c>
      <c r="K1646" s="1">
        <v>89</v>
      </c>
      <c r="L1646" s="1">
        <v>3</v>
      </c>
      <c r="M1646" s="1">
        <v>5</v>
      </c>
      <c r="N1646" s="1">
        <v>2</v>
      </c>
      <c r="O1646" s="1">
        <v>4</v>
      </c>
      <c r="P1646" s="1">
        <v>8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63</v>
      </c>
      <c r="Y1646" s="1">
        <v>2844</v>
      </c>
      <c r="Z1646" s="1">
        <v>0</v>
      </c>
      <c r="AA1646" s="1">
        <v>0</v>
      </c>
      <c r="AB1646" s="1">
        <v>1</v>
      </c>
      <c r="AC1646" s="1">
        <v>0</v>
      </c>
      <c r="AD1646" s="1">
        <v>0</v>
      </c>
      <c r="AE1646" s="1">
        <v>0</v>
      </c>
      <c r="AF1646" s="1">
        <v>1</v>
      </c>
      <c r="AG1646" s="1">
        <v>0</v>
      </c>
      <c r="AH1646" s="1">
        <v>0</v>
      </c>
      <c r="AI1646" s="1">
        <v>176</v>
      </c>
      <c r="AJ1646" s="2">
        <v>42005</v>
      </c>
      <c r="AL1646" t="str">
        <f t="shared" si="27"/>
        <v>265,0,1,53,204,5,39,17,0,89,3,5,2,4,8,0,0,0,0,0,0,1,63,2844,0,0,1,0,0,0,1,0,0,176,42005</v>
      </c>
    </row>
    <row r="1647" spans="1:38" x14ac:dyDescent="0.25">
      <c r="A1647" s="1">
        <v>86610</v>
      </c>
      <c r="B1647" s="1">
        <v>1550</v>
      </c>
      <c r="C1647" s="1">
        <v>0</v>
      </c>
      <c r="D1647" s="1">
        <v>0</v>
      </c>
      <c r="E1647" s="1">
        <v>66</v>
      </c>
      <c r="F1647" s="1">
        <v>446</v>
      </c>
      <c r="G1647" s="1">
        <v>107</v>
      </c>
      <c r="H1647" s="1">
        <v>768</v>
      </c>
      <c r="I1647" s="1">
        <v>33</v>
      </c>
      <c r="J1647" s="1">
        <v>196</v>
      </c>
      <c r="K1647" s="1">
        <v>53</v>
      </c>
      <c r="L1647" s="1">
        <v>1</v>
      </c>
      <c r="M1647" s="1">
        <v>5</v>
      </c>
      <c r="N1647" s="1">
        <v>6</v>
      </c>
      <c r="O1647" s="1">
        <v>6</v>
      </c>
      <c r="P1647" s="1">
        <v>2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69</v>
      </c>
      <c r="Y1647" s="1">
        <v>2456</v>
      </c>
      <c r="Z1647" s="1">
        <v>0</v>
      </c>
      <c r="AA1647" s="1">
        <v>0</v>
      </c>
      <c r="AB1647" s="1">
        <v>0</v>
      </c>
      <c r="AC1647" s="1">
        <v>1</v>
      </c>
      <c r="AD1647" s="1">
        <v>0</v>
      </c>
      <c r="AE1647" s="1">
        <v>0</v>
      </c>
      <c r="AF1647" s="1">
        <v>1</v>
      </c>
      <c r="AG1647" s="1">
        <v>0</v>
      </c>
      <c r="AH1647" s="1">
        <v>0</v>
      </c>
      <c r="AI1647" s="1">
        <v>1497</v>
      </c>
      <c r="AJ1647" s="2">
        <v>42393</v>
      </c>
      <c r="AL1647" t="str">
        <f t="shared" si="27"/>
        <v>1550,0,0,66,446,107,768,33,196,53,1,5,6,6,2,0,0,0,0,0,0,0,69,2456,0,0,0,1,0,0,1,0,0,1497,42393</v>
      </c>
    </row>
    <row r="1648" spans="1:38" x14ac:dyDescent="0.25">
      <c r="A1648" s="1">
        <v>39660</v>
      </c>
      <c r="B1648" s="1">
        <v>263</v>
      </c>
      <c r="C1648" s="1">
        <v>1</v>
      </c>
      <c r="D1648" s="1">
        <v>0</v>
      </c>
      <c r="E1648" s="1">
        <v>36</v>
      </c>
      <c r="F1648" s="1">
        <v>139</v>
      </c>
      <c r="G1648" s="1">
        <v>13</v>
      </c>
      <c r="H1648" s="1">
        <v>78</v>
      </c>
      <c r="I1648" s="1">
        <v>20</v>
      </c>
      <c r="J1648" s="1">
        <v>13</v>
      </c>
      <c r="K1648" s="1">
        <v>36</v>
      </c>
      <c r="L1648" s="1">
        <v>3</v>
      </c>
      <c r="M1648" s="1">
        <v>7</v>
      </c>
      <c r="N1648" s="1">
        <v>1</v>
      </c>
      <c r="O1648" s="1">
        <v>3</v>
      </c>
      <c r="P1648" s="1">
        <v>9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1</v>
      </c>
      <c r="X1648" s="1">
        <v>38</v>
      </c>
      <c r="Y1648" s="1">
        <v>2849</v>
      </c>
      <c r="Z1648" s="1">
        <v>0</v>
      </c>
      <c r="AA1648" s="1">
        <v>0</v>
      </c>
      <c r="AB1648" s="1">
        <v>1</v>
      </c>
      <c r="AC1648" s="1">
        <v>0</v>
      </c>
      <c r="AD1648" s="1">
        <v>0</v>
      </c>
      <c r="AE1648" s="1">
        <v>0</v>
      </c>
      <c r="AF1648" s="1">
        <v>1</v>
      </c>
      <c r="AG1648" s="1">
        <v>0</v>
      </c>
      <c r="AH1648" s="1">
        <v>0</v>
      </c>
      <c r="AI1648" s="1">
        <v>227</v>
      </c>
      <c r="AJ1648" s="2">
        <v>42000</v>
      </c>
      <c r="AL1648" t="str">
        <f t="shared" si="27"/>
        <v>263,1,0,36,139,13,78,20,13,36,3,7,1,3,9,0,0,0,0,0,0,1,38,2849,0,0,1,0,0,0,1,0,0,227,42000</v>
      </c>
    </row>
    <row r="1649" spans="1:38" x14ac:dyDescent="0.25">
      <c r="A1649" s="1">
        <v>72635</v>
      </c>
      <c r="B1649" s="1">
        <v>874</v>
      </c>
      <c r="C1649" s="1">
        <v>0</v>
      </c>
      <c r="D1649" s="1">
        <v>0</v>
      </c>
      <c r="E1649" s="1">
        <v>54</v>
      </c>
      <c r="F1649" s="1">
        <v>390</v>
      </c>
      <c r="G1649" s="1">
        <v>22</v>
      </c>
      <c r="H1649" s="1">
        <v>323</v>
      </c>
      <c r="I1649" s="1">
        <v>104</v>
      </c>
      <c r="J1649" s="1">
        <v>35</v>
      </c>
      <c r="K1649" s="1">
        <v>107</v>
      </c>
      <c r="L1649" s="1">
        <v>1</v>
      </c>
      <c r="M1649" s="1">
        <v>6</v>
      </c>
      <c r="N1649" s="1">
        <v>8</v>
      </c>
      <c r="O1649" s="1">
        <v>6</v>
      </c>
      <c r="P1649" s="1">
        <v>3</v>
      </c>
      <c r="Q1649" s="1">
        <v>1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65</v>
      </c>
      <c r="Y1649" s="1">
        <v>2550</v>
      </c>
      <c r="Z1649" s="1">
        <v>0</v>
      </c>
      <c r="AA1649" s="1">
        <v>1</v>
      </c>
      <c r="AB1649" s="1">
        <v>0</v>
      </c>
      <c r="AC1649" s="1">
        <v>0</v>
      </c>
      <c r="AD1649" s="1">
        <v>0</v>
      </c>
      <c r="AE1649" s="1">
        <v>1</v>
      </c>
      <c r="AF1649" s="1">
        <v>0</v>
      </c>
      <c r="AG1649" s="1">
        <v>0</v>
      </c>
      <c r="AH1649" s="1">
        <v>0</v>
      </c>
      <c r="AI1649" s="1">
        <v>767</v>
      </c>
      <c r="AJ1649" s="2">
        <v>42299</v>
      </c>
      <c r="AL1649" t="str">
        <f t="shared" si="27"/>
        <v>874,0,0,54,390,22,323,104,35,107,1,6,8,6,3,1,0,0,0,0,0,0,65,2550,0,1,0,0,0,1,0,0,0,767,42299</v>
      </c>
    </row>
    <row r="1650" spans="1:38" x14ac:dyDescent="0.25">
      <c r="A1650" s="1">
        <v>69016</v>
      </c>
      <c r="B1650" s="1">
        <v>1372</v>
      </c>
      <c r="C1650" s="1">
        <v>0</v>
      </c>
      <c r="D1650" s="1">
        <v>1</v>
      </c>
      <c r="E1650" s="1">
        <v>61</v>
      </c>
      <c r="F1650" s="1">
        <v>726</v>
      </c>
      <c r="G1650" s="1">
        <v>53</v>
      </c>
      <c r="H1650" s="1">
        <v>363</v>
      </c>
      <c r="I1650" s="1">
        <v>123</v>
      </c>
      <c r="J1650" s="1">
        <v>107</v>
      </c>
      <c r="K1650" s="1">
        <v>161</v>
      </c>
      <c r="L1650" s="1">
        <v>4</v>
      </c>
      <c r="M1650" s="1">
        <v>8</v>
      </c>
      <c r="N1650" s="1">
        <v>9</v>
      </c>
      <c r="O1650" s="1">
        <v>13</v>
      </c>
      <c r="P1650" s="1">
        <v>5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50</v>
      </c>
      <c r="Y1650" s="1">
        <v>2743</v>
      </c>
      <c r="Z1650" s="1">
        <v>0</v>
      </c>
      <c r="AA1650" s="1">
        <v>1</v>
      </c>
      <c r="AB1650" s="1">
        <v>0</v>
      </c>
      <c r="AC1650" s="1">
        <v>0</v>
      </c>
      <c r="AD1650" s="1">
        <v>0</v>
      </c>
      <c r="AE1650" s="1">
        <v>0</v>
      </c>
      <c r="AF1650" s="1">
        <v>1</v>
      </c>
      <c r="AG1650" s="1">
        <v>0</v>
      </c>
      <c r="AH1650" s="1">
        <v>0</v>
      </c>
      <c r="AI1650" s="1">
        <v>1211</v>
      </c>
      <c r="AJ1650" s="2">
        <v>42106</v>
      </c>
      <c r="AL1650" t="str">
        <f t="shared" si="27"/>
        <v>1372,0,1,61,726,53,363,123,107,161,4,8,9,13,5,0,0,0,0,0,0,0,50,2743,0,1,0,0,0,0,1,0,0,1211,42106</v>
      </c>
    </row>
    <row r="1651" spans="1:38" x14ac:dyDescent="0.25">
      <c r="A1651" s="1">
        <v>20193</v>
      </c>
      <c r="B1651" s="1">
        <v>73</v>
      </c>
      <c r="C1651" s="1">
        <v>0</v>
      </c>
      <c r="D1651" s="1">
        <v>0</v>
      </c>
      <c r="E1651" s="1">
        <v>18</v>
      </c>
      <c r="F1651" s="1">
        <v>8</v>
      </c>
      <c r="G1651" s="1">
        <v>8</v>
      </c>
      <c r="H1651" s="1">
        <v>22</v>
      </c>
      <c r="I1651" s="1">
        <v>24</v>
      </c>
      <c r="J1651" s="1">
        <v>11</v>
      </c>
      <c r="K1651" s="1">
        <v>9</v>
      </c>
      <c r="L1651" s="1">
        <v>1</v>
      </c>
      <c r="M1651" s="1">
        <v>1</v>
      </c>
      <c r="N1651" s="1">
        <v>1</v>
      </c>
      <c r="O1651" s="1">
        <v>4</v>
      </c>
      <c r="P1651" s="1">
        <v>4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29</v>
      </c>
      <c r="Y1651" s="1">
        <v>2737</v>
      </c>
      <c r="Z1651" s="1">
        <v>0</v>
      </c>
      <c r="AA1651" s="1">
        <v>0</v>
      </c>
      <c r="AB1651" s="1">
        <v>0</v>
      </c>
      <c r="AC1651" s="1">
        <v>1</v>
      </c>
      <c r="AD1651" s="1">
        <v>0</v>
      </c>
      <c r="AE1651" s="1">
        <v>1</v>
      </c>
      <c r="AF1651" s="1">
        <v>0</v>
      </c>
      <c r="AG1651" s="1">
        <v>0</v>
      </c>
      <c r="AH1651" s="1">
        <v>0</v>
      </c>
      <c r="AI1651" s="1">
        <v>64</v>
      </c>
      <c r="AJ1651" s="2">
        <v>42112</v>
      </c>
      <c r="AL1651" t="str">
        <f t="shared" si="27"/>
        <v>73,0,0,18,8,8,22,24,11,9,1,1,1,4,4,0,0,0,0,0,0,0,29,2737,0,0,0,1,0,1,0,0,0,64,42112</v>
      </c>
    </row>
    <row r="1652" spans="1:38" x14ac:dyDescent="0.25">
      <c r="A1652" s="1">
        <v>27573</v>
      </c>
      <c r="B1652" s="1">
        <v>229</v>
      </c>
      <c r="C1652" s="1">
        <v>1</v>
      </c>
      <c r="D1652" s="1">
        <v>0</v>
      </c>
      <c r="E1652" s="1">
        <v>45</v>
      </c>
      <c r="F1652" s="1">
        <v>50</v>
      </c>
      <c r="G1652" s="1">
        <v>15</v>
      </c>
      <c r="H1652" s="1">
        <v>110</v>
      </c>
      <c r="I1652" s="1">
        <v>39</v>
      </c>
      <c r="J1652" s="1">
        <v>15</v>
      </c>
      <c r="K1652" s="1">
        <v>15</v>
      </c>
      <c r="L1652" s="1">
        <v>4</v>
      </c>
      <c r="M1652" s="1">
        <v>5</v>
      </c>
      <c r="N1652" s="1">
        <v>1</v>
      </c>
      <c r="O1652" s="1">
        <v>4</v>
      </c>
      <c r="P1652" s="1">
        <v>8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45</v>
      </c>
      <c r="Y1652" s="1">
        <v>2620</v>
      </c>
      <c r="Z1652" s="1">
        <v>0</v>
      </c>
      <c r="AA1652" s="1">
        <v>1</v>
      </c>
      <c r="AB1652" s="1">
        <v>0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0</v>
      </c>
      <c r="AI1652" s="1">
        <v>214</v>
      </c>
      <c r="AJ1652" s="2">
        <v>42229</v>
      </c>
      <c r="AL1652" t="str">
        <f t="shared" si="27"/>
        <v>229,1,0,45,50,15,110,39,15,15,4,5,1,4,8,0,0,0,0,0,0,0,45,2620,0,1,0,0,0,0,1,0,0,214,42229</v>
      </c>
    </row>
    <row r="1653" spans="1:38" x14ac:dyDescent="0.25">
      <c r="A1653" s="1">
        <v>15862</v>
      </c>
      <c r="B1653" s="1">
        <v>26</v>
      </c>
      <c r="C1653" s="1">
        <v>1</v>
      </c>
      <c r="D1653" s="1">
        <v>0</v>
      </c>
      <c r="E1653" s="1">
        <v>26</v>
      </c>
      <c r="F1653" s="1">
        <v>1</v>
      </c>
      <c r="G1653" s="1">
        <v>1</v>
      </c>
      <c r="H1653" s="1">
        <v>4</v>
      </c>
      <c r="I1653" s="1">
        <v>11</v>
      </c>
      <c r="J1653" s="1">
        <v>9</v>
      </c>
      <c r="K1653" s="1">
        <v>10</v>
      </c>
      <c r="L1653" s="1">
        <v>1</v>
      </c>
      <c r="M1653" s="1">
        <v>1</v>
      </c>
      <c r="N1653" s="1">
        <v>0</v>
      </c>
      <c r="O1653" s="1">
        <v>3</v>
      </c>
      <c r="P1653" s="1">
        <v>8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41</v>
      </c>
      <c r="Y1653" s="1">
        <v>2526</v>
      </c>
      <c r="Z1653" s="1">
        <v>0</v>
      </c>
      <c r="AA1653" s="1">
        <v>0</v>
      </c>
      <c r="AB1653" s="1">
        <v>1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16</v>
      </c>
      <c r="AJ1653" s="2">
        <v>42323</v>
      </c>
      <c r="AL1653" t="str">
        <f t="shared" si="27"/>
        <v>26,1,0,26,1,1,4,11,9,10,1,1,0,3,8,0,0,0,0,0,0,0,41,2526,0,0,1,0,0,0,0,0,0,16,42323</v>
      </c>
    </row>
    <row r="1654" spans="1:38" x14ac:dyDescent="0.25">
      <c r="A1654" s="1">
        <v>49544</v>
      </c>
      <c r="B1654" s="1">
        <v>381</v>
      </c>
      <c r="C1654" s="1">
        <v>1</v>
      </c>
      <c r="D1654" s="1">
        <v>0</v>
      </c>
      <c r="E1654" s="1">
        <v>0</v>
      </c>
      <c r="F1654" s="1">
        <v>308</v>
      </c>
      <c r="G1654" s="1">
        <v>0</v>
      </c>
      <c r="H1654" s="1">
        <v>73</v>
      </c>
      <c r="I1654" s="1">
        <v>0</v>
      </c>
      <c r="J1654" s="1">
        <v>0</v>
      </c>
      <c r="K1654" s="1">
        <v>23</v>
      </c>
      <c r="L1654" s="1">
        <v>2</v>
      </c>
      <c r="M1654" s="1">
        <v>5</v>
      </c>
      <c r="N1654" s="1">
        <v>1</v>
      </c>
      <c r="O1654" s="1">
        <v>8</v>
      </c>
      <c r="P1654" s="1">
        <v>7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44</v>
      </c>
      <c r="Y1654" s="1">
        <v>2661</v>
      </c>
      <c r="Z1654" s="1">
        <v>0</v>
      </c>
      <c r="AA1654" s="1">
        <v>1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1</v>
      </c>
      <c r="AI1654" s="1">
        <v>358</v>
      </c>
      <c r="AJ1654" s="2">
        <v>42188</v>
      </c>
      <c r="AL1654" t="str">
        <f t="shared" si="27"/>
        <v>381,1,0,0,308,0,73,0,0,23,2,5,1,8,7,0,0,0,0,0,0,0,44,2661,0,1,0,0,0,0,0,0,1,358,42188</v>
      </c>
    </row>
    <row r="1655" spans="1:38" x14ac:dyDescent="0.25">
      <c r="A1655" s="1">
        <v>33228</v>
      </c>
      <c r="B1655" s="1">
        <v>66</v>
      </c>
      <c r="C1655" s="1">
        <v>1</v>
      </c>
      <c r="D1655" s="1">
        <v>0</v>
      </c>
      <c r="E1655" s="1">
        <v>28</v>
      </c>
      <c r="F1655" s="1">
        <v>22</v>
      </c>
      <c r="G1655" s="1">
        <v>2</v>
      </c>
      <c r="H1655" s="1">
        <v>31</v>
      </c>
      <c r="I1655" s="1">
        <v>7</v>
      </c>
      <c r="J1655" s="1">
        <v>4</v>
      </c>
      <c r="K1655" s="1">
        <v>5</v>
      </c>
      <c r="L1655" s="1">
        <v>1</v>
      </c>
      <c r="M1655" s="1">
        <v>2</v>
      </c>
      <c r="N1655" s="1">
        <v>0</v>
      </c>
      <c r="O1655" s="1">
        <v>3</v>
      </c>
      <c r="P1655" s="1">
        <v>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40</v>
      </c>
      <c r="Y1655" s="1">
        <v>2316</v>
      </c>
      <c r="Z1655" s="1">
        <v>0</v>
      </c>
      <c r="AA1655" s="1">
        <v>1</v>
      </c>
      <c r="AB1655" s="1">
        <v>0</v>
      </c>
      <c r="AC1655" s="1">
        <v>0</v>
      </c>
      <c r="AD1655" s="1">
        <v>0</v>
      </c>
      <c r="AE1655" s="1">
        <v>0</v>
      </c>
      <c r="AF1655" s="1">
        <v>1</v>
      </c>
      <c r="AG1655" s="1">
        <v>0</v>
      </c>
      <c r="AH1655" s="1">
        <v>0</v>
      </c>
      <c r="AI1655" s="1">
        <v>61</v>
      </c>
      <c r="AJ1655" s="2">
        <v>42533</v>
      </c>
      <c r="AL1655" t="str">
        <f t="shared" si="27"/>
        <v>66,1,0,28,22,2,31,7,4,5,1,2,0,3,7,0,0,0,0,0,0,0,40,2316,0,1,0,0,0,0,1,0,0,61,42533</v>
      </c>
    </row>
    <row r="1656" spans="1:38" x14ac:dyDescent="0.25">
      <c r="A1656" s="1">
        <v>70440</v>
      </c>
      <c r="B1656" s="1">
        <v>1484</v>
      </c>
      <c r="C1656" s="1">
        <v>0</v>
      </c>
      <c r="D1656" s="1">
        <v>0</v>
      </c>
      <c r="E1656" s="1">
        <v>49</v>
      </c>
      <c r="F1656" s="1">
        <v>690</v>
      </c>
      <c r="G1656" s="1">
        <v>117</v>
      </c>
      <c r="H1656" s="1">
        <v>499</v>
      </c>
      <c r="I1656" s="1">
        <v>76</v>
      </c>
      <c r="J1656" s="1">
        <v>102</v>
      </c>
      <c r="K1656" s="1">
        <v>88</v>
      </c>
      <c r="L1656" s="1">
        <v>1</v>
      </c>
      <c r="M1656" s="1">
        <v>5</v>
      </c>
      <c r="N1656" s="1">
        <v>10</v>
      </c>
      <c r="O1656" s="1">
        <v>7</v>
      </c>
      <c r="P1656" s="1">
        <v>3</v>
      </c>
      <c r="Q1656" s="1">
        <v>1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42</v>
      </c>
      <c r="Y1656" s="1">
        <v>2423</v>
      </c>
      <c r="Z1656" s="1">
        <v>0</v>
      </c>
      <c r="AA1656" s="1">
        <v>0</v>
      </c>
      <c r="AB1656" s="1">
        <v>0</v>
      </c>
      <c r="AC1656" s="1">
        <v>1</v>
      </c>
      <c r="AD1656" s="1">
        <v>0</v>
      </c>
      <c r="AE1656" s="1">
        <v>0</v>
      </c>
      <c r="AF1656" s="1">
        <v>1</v>
      </c>
      <c r="AG1656" s="1">
        <v>0</v>
      </c>
      <c r="AH1656" s="1">
        <v>0</v>
      </c>
      <c r="AI1656" s="1">
        <v>1396</v>
      </c>
      <c r="AJ1656" s="2">
        <v>42426</v>
      </c>
      <c r="AL1656" t="str">
        <f t="shared" si="27"/>
        <v>1484,0,0,49,690,117,499,76,102,88,1,5,10,7,3,1,0,0,0,0,0,0,42,2423,0,0,0,1,0,0,1,0,0,1396,42426</v>
      </c>
    </row>
    <row r="1657" spans="1:38" x14ac:dyDescent="0.25">
      <c r="A1657" s="1">
        <v>38232</v>
      </c>
      <c r="B1657" s="1">
        <v>89</v>
      </c>
      <c r="C1657" s="1">
        <v>1</v>
      </c>
      <c r="D1657" s="1">
        <v>1</v>
      </c>
      <c r="E1657" s="1">
        <v>84</v>
      </c>
      <c r="F1657" s="1">
        <v>43</v>
      </c>
      <c r="G1657" s="1">
        <v>5</v>
      </c>
      <c r="H1657" s="1">
        <v>28</v>
      </c>
      <c r="I1657" s="1">
        <v>7</v>
      </c>
      <c r="J1657" s="1">
        <v>6</v>
      </c>
      <c r="K1657" s="1">
        <v>33</v>
      </c>
      <c r="L1657" s="1">
        <v>4</v>
      </c>
      <c r="M1657" s="1">
        <v>3</v>
      </c>
      <c r="N1657" s="1">
        <v>1</v>
      </c>
      <c r="O1657" s="1">
        <v>3</v>
      </c>
      <c r="P1657" s="1">
        <v>5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49</v>
      </c>
      <c r="Y1657" s="1">
        <v>2322</v>
      </c>
      <c r="Z1657" s="1">
        <v>0</v>
      </c>
      <c r="AA1657" s="1">
        <v>0</v>
      </c>
      <c r="AB1657" s="1">
        <v>0</v>
      </c>
      <c r="AC1657" s="1">
        <v>1</v>
      </c>
      <c r="AD1657" s="1">
        <v>0</v>
      </c>
      <c r="AE1657" s="1">
        <v>0</v>
      </c>
      <c r="AF1657" s="1">
        <v>1</v>
      </c>
      <c r="AG1657" s="1">
        <v>0</v>
      </c>
      <c r="AH1657" s="1">
        <v>0</v>
      </c>
      <c r="AI1657" s="1">
        <v>56</v>
      </c>
      <c r="AJ1657" s="2">
        <v>42527</v>
      </c>
      <c r="AL1657" t="str">
        <f t="shared" si="27"/>
        <v>89,1,1,84,43,5,28,7,6,33,4,3,1,3,5,0,0,0,0,0,0,0,49,2322,0,0,0,1,0,0,1,0,0,56,42527</v>
      </c>
    </row>
    <row r="1658" spans="1:38" x14ac:dyDescent="0.25">
      <c r="A1658" s="1">
        <v>22554</v>
      </c>
      <c r="B1658" s="1">
        <v>37</v>
      </c>
      <c r="C1658" s="1">
        <v>1</v>
      </c>
      <c r="D1658" s="1">
        <v>1</v>
      </c>
      <c r="E1658" s="1">
        <v>38</v>
      </c>
      <c r="F1658" s="1">
        <v>27</v>
      </c>
      <c r="G1658" s="1">
        <v>0</v>
      </c>
      <c r="H1658" s="1">
        <v>10</v>
      </c>
      <c r="I1658" s="1">
        <v>0</v>
      </c>
      <c r="J1658" s="1">
        <v>0</v>
      </c>
      <c r="K1658" s="1">
        <v>4</v>
      </c>
      <c r="L1658" s="1">
        <v>4</v>
      </c>
      <c r="M1658" s="1">
        <v>2</v>
      </c>
      <c r="N1658" s="1">
        <v>0</v>
      </c>
      <c r="O1658" s="1">
        <v>4</v>
      </c>
      <c r="P1658" s="1">
        <v>5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65</v>
      </c>
      <c r="Y1658" s="1">
        <v>2762</v>
      </c>
      <c r="Z1658" s="1">
        <v>0</v>
      </c>
      <c r="AA1658" s="1">
        <v>1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1</v>
      </c>
      <c r="AI1658" s="1">
        <v>33</v>
      </c>
      <c r="AJ1658" s="2">
        <v>42087</v>
      </c>
      <c r="AL1658" t="str">
        <f t="shared" si="27"/>
        <v>37,1,1,38,27,0,10,0,0,4,4,2,0,4,5,0,0,0,0,0,0,0,65,2762,0,1,0,0,0,0,0,0,1,33,42087</v>
      </c>
    </row>
    <row r="1659" spans="1:38" x14ac:dyDescent="0.25">
      <c r="A1659" s="1">
        <v>23536</v>
      </c>
      <c r="B1659" s="1">
        <v>9</v>
      </c>
      <c r="C1659" s="1">
        <v>1</v>
      </c>
      <c r="D1659" s="1">
        <v>0</v>
      </c>
      <c r="E1659" s="1">
        <v>53</v>
      </c>
      <c r="F1659" s="1">
        <v>6</v>
      </c>
      <c r="G1659" s="1">
        <v>0</v>
      </c>
      <c r="H1659" s="1">
        <v>3</v>
      </c>
      <c r="I1659" s="1">
        <v>0</v>
      </c>
      <c r="J1659" s="1">
        <v>0</v>
      </c>
      <c r="K1659" s="1">
        <v>1</v>
      </c>
      <c r="L1659" s="1">
        <v>1</v>
      </c>
      <c r="M1659" s="1">
        <v>0</v>
      </c>
      <c r="N1659" s="1">
        <v>0</v>
      </c>
      <c r="O1659" s="1">
        <v>3</v>
      </c>
      <c r="P1659" s="1">
        <v>3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37</v>
      </c>
      <c r="Y1659" s="1">
        <v>2184</v>
      </c>
      <c r="Z1659" s="1">
        <v>0</v>
      </c>
      <c r="AA1659" s="1">
        <v>1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1</v>
      </c>
      <c r="AI1659" s="1">
        <v>8</v>
      </c>
      <c r="AJ1659" s="2">
        <v>42665</v>
      </c>
      <c r="AL1659" t="str">
        <f t="shared" si="27"/>
        <v>9,1,0,53,6,0,3,0,0,1,1,0,0,3,3,0,0,0,0,0,0,0,37,2184,0,1,0,0,0,0,0,0,1,8,42665</v>
      </c>
    </row>
    <row r="1660" spans="1:38" x14ac:dyDescent="0.25">
      <c r="A1660" s="1">
        <v>49413</v>
      </c>
      <c r="B1660" s="1">
        <v>258</v>
      </c>
      <c r="C1660" s="1">
        <v>0</v>
      </c>
      <c r="D1660" s="1">
        <v>1</v>
      </c>
      <c r="E1660" s="1">
        <v>88</v>
      </c>
      <c r="F1660" s="1">
        <v>205</v>
      </c>
      <c r="G1660" s="1">
        <v>7</v>
      </c>
      <c r="H1660" s="1">
        <v>41</v>
      </c>
      <c r="I1660" s="1">
        <v>3</v>
      </c>
      <c r="J1660" s="1">
        <v>2</v>
      </c>
      <c r="K1660" s="1">
        <v>46</v>
      </c>
      <c r="L1660" s="1">
        <v>2</v>
      </c>
      <c r="M1660" s="1">
        <v>4</v>
      </c>
      <c r="N1660" s="1">
        <v>2</v>
      </c>
      <c r="O1660" s="1">
        <v>5</v>
      </c>
      <c r="P1660" s="1">
        <v>5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68</v>
      </c>
      <c r="Y1660" s="1">
        <v>2406</v>
      </c>
      <c r="Z1660" s="1">
        <v>0</v>
      </c>
      <c r="AA1660" s="1">
        <v>1</v>
      </c>
      <c r="AB1660" s="1">
        <v>0</v>
      </c>
      <c r="AC1660" s="1">
        <v>0</v>
      </c>
      <c r="AD1660" s="1">
        <v>0</v>
      </c>
      <c r="AE1660" s="1">
        <v>0</v>
      </c>
      <c r="AF1660" s="1">
        <v>1</v>
      </c>
      <c r="AG1660" s="1">
        <v>0</v>
      </c>
      <c r="AH1660" s="1">
        <v>0</v>
      </c>
      <c r="AI1660" s="1">
        <v>212</v>
      </c>
      <c r="AJ1660" s="2">
        <v>42443</v>
      </c>
      <c r="AL1660" t="str">
        <f t="shared" si="27"/>
        <v>258,0,1,88,205,7,41,3,2,46,2,4,2,5,5,0,0,0,0,0,0,0,68,2406,0,1,0,0,0,0,1,0,0,212,42443</v>
      </c>
    </row>
    <row r="1661" spans="1:38" x14ac:dyDescent="0.25">
      <c r="A1661" s="1">
        <v>42231</v>
      </c>
      <c r="B1661" s="1">
        <v>33</v>
      </c>
      <c r="C1661" s="1">
        <v>1</v>
      </c>
      <c r="D1661" s="1">
        <v>1</v>
      </c>
      <c r="E1661" s="1">
        <v>99</v>
      </c>
      <c r="F1661" s="1">
        <v>24</v>
      </c>
      <c r="G1661" s="1">
        <v>0</v>
      </c>
      <c r="H1661" s="1">
        <v>8</v>
      </c>
      <c r="I1661" s="1">
        <v>0</v>
      </c>
      <c r="J1661" s="1">
        <v>1</v>
      </c>
      <c r="K1661" s="1">
        <v>4</v>
      </c>
      <c r="L1661" s="1">
        <v>1</v>
      </c>
      <c r="M1661" s="1">
        <v>1</v>
      </c>
      <c r="N1661" s="1">
        <v>0</v>
      </c>
      <c r="O1661" s="1">
        <v>3</v>
      </c>
      <c r="P1661" s="1">
        <v>5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51</v>
      </c>
      <c r="Y1661" s="1">
        <v>2255</v>
      </c>
      <c r="Z1661" s="1">
        <v>0</v>
      </c>
      <c r="AA1661" s="1">
        <v>1</v>
      </c>
      <c r="AB1661" s="1">
        <v>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>
        <v>29</v>
      </c>
      <c r="AJ1661" s="2">
        <v>42594</v>
      </c>
      <c r="AL1661" t="str">
        <f t="shared" si="27"/>
        <v>33,1,1,99,24,0,8,0,1,4,1,1,0,3,5,0,0,0,0,0,0,0,51,2255,0,1,0,0,0,0,1,0,0,29,42594</v>
      </c>
    </row>
    <row r="1662" spans="1:38" x14ac:dyDescent="0.25">
      <c r="A1662" s="1">
        <v>46610</v>
      </c>
      <c r="B1662" s="1">
        <v>259</v>
      </c>
      <c r="C1662" s="1">
        <v>0</v>
      </c>
      <c r="D1662" s="1">
        <v>2</v>
      </c>
      <c r="E1662" s="1">
        <v>8</v>
      </c>
      <c r="F1662" s="1">
        <v>96</v>
      </c>
      <c r="G1662" s="1">
        <v>12</v>
      </c>
      <c r="H1662" s="1">
        <v>96</v>
      </c>
      <c r="I1662" s="1">
        <v>33</v>
      </c>
      <c r="J1662" s="1">
        <v>22</v>
      </c>
      <c r="K1662" s="1">
        <v>43</v>
      </c>
      <c r="L1662" s="1">
        <v>6</v>
      </c>
      <c r="M1662" s="1">
        <v>4</v>
      </c>
      <c r="N1662" s="1">
        <v>1</v>
      </c>
      <c r="O1662" s="1">
        <v>6</v>
      </c>
      <c r="P1662" s="1">
        <v>6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68</v>
      </c>
      <c r="Y1662" s="1">
        <v>2767</v>
      </c>
      <c r="Z1662" s="1">
        <v>1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1</v>
      </c>
      <c r="AI1662" s="1">
        <v>216</v>
      </c>
      <c r="AJ1662" s="2">
        <v>42082</v>
      </c>
      <c r="AL1662" t="str">
        <f t="shared" si="27"/>
        <v>259,0,2,8,96,12,96,33,22,43,6,4,1,6,6,0,0,0,0,0,0,1,68,2767,1,0,0,0,0,0,0,0,1,216,42082</v>
      </c>
    </row>
    <row r="1663" spans="1:38" x14ac:dyDescent="0.25">
      <c r="A1663" s="1">
        <v>43776</v>
      </c>
      <c r="B1663" s="1">
        <v>255</v>
      </c>
      <c r="C1663" s="1">
        <v>1</v>
      </c>
      <c r="D1663" s="1">
        <v>1</v>
      </c>
      <c r="E1663" s="1">
        <v>9</v>
      </c>
      <c r="F1663" s="1">
        <v>177</v>
      </c>
      <c r="G1663" s="1">
        <v>2</v>
      </c>
      <c r="H1663" s="1">
        <v>71</v>
      </c>
      <c r="I1663" s="1">
        <v>3</v>
      </c>
      <c r="J1663" s="1">
        <v>2</v>
      </c>
      <c r="K1663" s="1">
        <v>20</v>
      </c>
      <c r="L1663" s="1">
        <v>6</v>
      </c>
      <c r="M1663" s="1">
        <v>5</v>
      </c>
      <c r="N1663" s="1">
        <v>2</v>
      </c>
      <c r="O1663" s="1">
        <v>4</v>
      </c>
      <c r="P1663" s="1">
        <v>8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68</v>
      </c>
      <c r="Y1663" s="1">
        <v>2670</v>
      </c>
      <c r="Z1663" s="1">
        <v>0</v>
      </c>
      <c r="AA1663" s="1">
        <v>0</v>
      </c>
      <c r="AB1663" s="1">
        <v>0</v>
      </c>
      <c r="AC1663" s="1">
        <v>1</v>
      </c>
      <c r="AD1663" s="1">
        <v>0</v>
      </c>
      <c r="AE1663" s="1">
        <v>0</v>
      </c>
      <c r="AF1663" s="1">
        <v>0</v>
      </c>
      <c r="AG1663" s="1">
        <v>1</v>
      </c>
      <c r="AH1663" s="1">
        <v>0</v>
      </c>
      <c r="AI1663" s="1">
        <v>235</v>
      </c>
      <c r="AJ1663" s="2">
        <v>42179</v>
      </c>
      <c r="AL1663" t="str">
        <f t="shared" si="27"/>
        <v>255,1,1,9,177,2,71,3,2,20,6,5,2,4,8,0,0,0,0,0,0,1,68,2670,0,0,0,1,0,0,0,1,0,235,42179</v>
      </c>
    </row>
    <row r="1664" spans="1:38" x14ac:dyDescent="0.25">
      <c r="A1664" s="1">
        <v>58350</v>
      </c>
      <c r="B1664" s="1">
        <v>921</v>
      </c>
      <c r="C1664" s="1">
        <v>0</v>
      </c>
      <c r="D1664" s="1">
        <v>1</v>
      </c>
      <c r="E1664" s="1">
        <v>5</v>
      </c>
      <c r="F1664" s="1">
        <v>493</v>
      </c>
      <c r="G1664" s="1">
        <v>26</v>
      </c>
      <c r="H1664" s="1">
        <v>206</v>
      </c>
      <c r="I1664" s="1">
        <v>116</v>
      </c>
      <c r="J1664" s="1">
        <v>80</v>
      </c>
      <c r="K1664" s="1">
        <v>80</v>
      </c>
      <c r="L1664" s="1">
        <v>4</v>
      </c>
      <c r="M1664" s="1">
        <v>8</v>
      </c>
      <c r="N1664" s="1">
        <v>3</v>
      </c>
      <c r="O1664" s="1">
        <v>12</v>
      </c>
      <c r="P1664" s="1">
        <v>6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49</v>
      </c>
      <c r="Y1664" s="1">
        <v>2700</v>
      </c>
      <c r="Z1664" s="1">
        <v>0</v>
      </c>
      <c r="AA1664" s="1">
        <v>0</v>
      </c>
      <c r="AB1664" s="1">
        <v>1</v>
      </c>
      <c r="AC1664" s="1">
        <v>0</v>
      </c>
      <c r="AD1664" s="1">
        <v>0</v>
      </c>
      <c r="AE1664" s="1">
        <v>0</v>
      </c>
      <c r="AF1664" s="1">
        <v>1</v>
      </c>
      <c r="AG1664" s="1">
        <v>0</v>
      </c>
      <c r="AH1664" s="1">
        <v>0</v>
      </c>
      <c r="AI1664" s="1">
        <v>841</v>
      </c>
      <c r="AJ1664" s="2">
        <v>42149</v>
      </c>
      <c r="AL1664" t="str">
        <f t="shared" si="27"/>
        <v>921,0,1,5,493,26,206,116,80,80,4,8,3,12,6,0,0,0,0,0,0,0,49,2700,0,0,1,0,0,0,1,0,0,841,42149</v>
      </c>
    </row>
    <row r="1665" spans="1:38" x14ac:dyDescent="0.25">
      <c r="A1665" s="1">
        <v>81217</v>
      </c>
      <c r="B1665" s="1">
        <v>1073</v>
      </c>
      <c r="C1665" s="1">
        <v>0</v>
      </c>
      <c r="D1665" s="1">
        <v>0</v>
      </c>
      <c r="E1665" s="1">
        <v>77</v>
      </c>
      <c r="F1665" s="1">
        <v>493</v>
      </c>
      <c r="G1665" s="1">
        <v>70</v>
      </c>
      <c r="H1665" s="1">
        <v>324</v>
      </c>
      <c r="I1665" s="1">
        <v>146</v>
      </c>
      <c r="J1665" s="1">
        <v>40</v>
      </c>
      <c r="K1665" s="1">
        <v>84</v>
      </c>
      <c r="L1665" s="1">
        <v>1</v>
      </c>
      <c r="M1665" s="1">
        <v>3</v>
      </c>
      <c r="N1665" s="1">
        <v>7</v>
      </c>
      <c r="O1665" s="1">
        <v>11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31</v>
      </c>
      <c r="Y1665" s="1">
        <v>2504</v>
      </c>
      <c r="Z1665" s="1">
        <v>0</v>
      </c>
      <c r="AA1665" s="1">
        <v>0</v>
      </c>
      <c r="AB1665" s="1">
        <v>1</v>
      </c>
      <c r="AC1665" s="1">
        <v>0</v>
      </c>
      <c r="AD1665" s="1">
        <v>0</v>
      </c>
      <c r="AE1665" s="1">
        <v>0</v>
      </c>
      <c r="AF1665" s="1">
        <v>1</v>
      </c>
      <c r="AG1665" s="1">
        <v>0</v>
      </c>
      <c r="AH1665" s="1">
        <v>0</v>
      </c>
      <c r="AI1665" s="1">
        <v>989</v>
      </c>
      <c r="AJ1665" s="2">
        <v>42345</v>
      </c>
      <c r="AL1665" t="str">
        <f t="shared" si="27"/>
        <v>1073,0,0,77,493,70,324,146,40,84,1,3,7,11,1,0,0,0,0,0,0,0,31,2504,0,0,1,0,0,0,1,0,0,989,42345</v>
      </c>
    </row>
    <row r="1666" spans="1:38" x14ac:dyDescent="0.25">
      <c r="A1666" s="1">
        <v>49090</v>
      </c>
      <c r="B1666" s="1">
        <v>588</v>
      </c>
      <c r="C1666" s="1">
        <v>0</v>
      </c>
      <c r="D1666" s="1">
        <v>1</v>
      </c>
      <c r="E1666" s="1">
        <v>45</v>
      </c>
      <c r="F1666" s="1">
        <v>494</v>
      </c>
      <c r="G1666" s="1">
        <v>5</v>
      </c>
      <c r="H1666" s="1">
        <v>82</v>
      </c>
      <c r="I1666" s="1">
        <v>7</v>
      </c>
      <c r="J1666" s="1">
        <v>0</v>
      </c>
      <c r="K1666" s="1">
        <v>100</v>
      </c>
      <c r="L1666" s="1">
        <v>3</v>
      </c>
      <c r="M1666" s="1">
        <v>7</v>
      </c>
      <c r="N1666" s="1">
        <v>2</v>
      </c>
      <c r="O1666" s="1">
        <v>9</v>
      </c>
      <c r="P1666" s="1">
        <v>7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69</v>
      </c>
      <c r="Y1666" s="1">
        <v>2504</v>
      </c>
      <c r="Z1666" s="1">
        <v>0</v>
      </c>
      <c r="AA1666" s="1">
        <v>0</v>
      </c>
      <c r="AB1666" s="1">
        <v>1</v>
      </c>
      <c r="AC1666" s="1">
        <v>0</v>
      </c>
      <c r="AD1666" s="1">
        <v>0</v>
      </c>
      <c r="AE1666" s="1">
        <v>0</v>
      </c>
      <c r="AF1666" s="1">
        <v>1</v>
      </c>
      <c r="AG1666" s="1">
        <v>0</v>
      </c>
      <c r="AH1666" s="1">
        <v>0</v>
      </c>
      <c r="AI1666" s="1">
        <v>488</v>
      </c>
      <c r="AJ1666" s="2">
        <v>42345</v>
      </c>
      <c r="AL1666" t="str">
        <f t="shared" si="27"/>
        <v>588,0,1,45,494,5,82,7,0,100,3,7,2,9,7,0,0,0,0,0,0,0,69,2504,0,0,1,0,0,0,1,0,0,488,42345</v>
      </c>
    </row>
    <row r="1667" spans="1:38" x14ac:dyDescent="0.25">
      <c r="A1667" s="1">
        <v>61787</v>
      </c>
      <c r="B1667" s="1">
        <v>1234</v>
      </c>
      <c r="C1667" s="1">
        <v>0</v>
      </c>
      <c r="D1667" s="1">
        <v>0</v>
      </c>
      <c r="E1667" s="1">
        <v>71</v>
      </c>
      <c r="F1667" s="1">
        <v>621</v>
      </c>
      <c r="G1667" s="1">
        <v>73</v>
      </c>
      <c r="H1667" s="1">
        <v>414</v>
      </c>
      <c r="I1667" s="1">
        <v>78</v>
      </c>
      <c r="J1667" s="1">
        <v>48</v>
      </c>
      <c r="K1667" s="1">
        <v>85</v>
      </c>
      <c r="L1667" s="1">
        <v>1</v>
      </c>
      <c r="M1667" s="1">
        <v>8</v>
      </c>
      <c r="N1667" s="1">
        <v>4</v>
      </c>
      <c r="O1667" s="1">
        <v>6</v>
      </c>
      <c r="P1667" s="1">
        <v>5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33</v>
      </c>
      <c r="Y1667" s="1">
        <v>2517</v>
      </c>
      <c r="Z1667" s="1">
        <v>1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1</v>
      </c>
      <c r="AH1667" s="1">
        <v>0</v>
      </c>
      <c r="AI1667" s="1">
        <v>1149</v>
      </c>
      <c r="AJ1667" s="2">
        <v>42332</v>
      </c>
      <c r="AL1667" t="str">
        <f t="shared" si="27"/>
        <v>1234,0,0,71,621,73,414,78,48,85,1,8,4,6,5,0,0,0,0,0,0,0,33,2517,1,0,0,0,0,0,0,1,0,1149,42332</v>
      </c>
    </row>
    <row r="1668" spans="1:38" x14ac:dyDescent="0.25">
      <c r="A1668" s="1">
        <v>18169</v>
      </c>
      <c r="B1668" s="1">
        <v>14</v>
      </c>
      <c r="C1668" s="1">
        <v>1</v>
      </c>
      <c r="D1668" s="1">
        <v>0</v>
      </c>
      <c r="E1668" s="1">
        <v>40</v>
      </c>
      <c r="F1668" s="1">
        <v>9</v>
      </c>
      <c r="G1668" s="1">
        <v>0</v>
      </c>
      <c r="H1668" s="1">
        <v>5</v>
      </c>
      <c r="I1668" s="1">
        <v>0</v>
      </c>
      <c r="J1668" s="1">
        <v>0</v>
      </c>
      <c r="K1668" s="1">
        <v>7</v>
      </c>
      <c r="L1668" s="1">
        <v>1</v>
      </c>
      <c r="M1668" s="1">
        <v>1</v>
      </c>
      <c r="N1668" s="1">
        <v>0</v>
      </c>
      <c r="O1668" s="1">
        <v>2</v>
      </c>
      <c r="P1668" s="1">
        <v>8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35</v>
      </c>
      <c r="Y1668" s="1">
        <v>2654</v>
      </c>
      <c r="Z1668" s="1">
        <v>0</v>
      </c>
      <c r="AA1668" s="1">
        <v>1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1</v>
      </c>
      <c r="AI1668" s="1">
        <v>7</v>
      </c>
      <c r="AJ1668" s="2">
        <v>42195</v>
      </c>
      <c r="AL1668" t="str">
        <f t="shared" si="27"/>
        <v>14,1,0,40,9,0,5,0,0,7,1,1,0,2,8,0,0,0,0,0,0,0,35,2654,0,1,0,0,0,0,0,0,1,7,42195</v>
      </c>
    </row>
    <row r="1669" spans="1:38" x14ac:dyDescent="0.25">
      <c r="A1669" s="1">
        <v>24336</v>
      </c>
      <c r="B1669" s="1">
        <v>19</v>
      </c>
      <c r="C1669" s="1">
        <v>1</v>
      </c>
      <c r="D1669" s="1">
        <v>0</v>
      </c>
      <c r="E1669" s="1">
        <v>82</v>
      </c>
      <c r="F1669" s="1">
        <v>1</v>
      </c>
      <c r="G1669" s="1">
        <v>6</v>
      </c>
      <c r="H1669" s="1">
        <v>2</v>
      </c>
      <c r="I1669" s="1">
        <v>8</v>
      </c>
      <c r="J1669" s="1">
        <v>2</v>
      </c>
      <c r="K1669" s="1">
        <v>12</v>
      </c>
      <c r="L1669" s="1">
        <v>1</v>
      </c>
      <c r="M1669" s="1">
        <v>1</v>
      </c>
      <c r="N1669" s="1">
        <v>0</v>
      </c>
      <c r="O1669" s="1">
        <v>2</v>
      </c>
      <c r="P1669" s="1">
        <v>7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39</v>
      </c>
      <c r="Y1669" s="1">
        <v>2830</v>
      </c>
      <c r="Z1669" s="1">
        <v>0</v>
      </c>
      <c r="AA1669" s="1">
        <v>0</v>
      </c>
      <c r="AB1669" s="1">
        <v>1</v>
      </c>
      <c r="AC1669" s="1">
        <v>0</v>
      </c>
      <c r="AD1669" s="1">
        <v>0</v>
      </c>
      <c r="AE1669" s="1">
        <v>1</v>
      </c>
      <c r="AF1669" s="1">
        <v>0</v>
      </c>
      <c r="AG1669" s="1">
        <v>0</v>
      </c>
      <c r="AH1669" s="1">
        <v>0</v>
      </c>
      <c r="AI1669" s="1">
        <v>7</v>
      </c>
      <c r="AJ1669" s="2">
        <v>42019</v>
      </c>
      <c r="AL1669" t="str">
        <f t="shared" si="27"/>
        <v>19,1,0,82,1,6,2,8,2,12,1,1,0,2,7,0,0,0,0,0,0,0,39,2830,0,0,1,0,0,1,0,0,0,7,42019</v>
      </c>
    </row>
    <row r="1670" spans="1:38" x14ac:dyDescent="0.25">
      <c r="A1670" s="1">
        <v>18222</v>
      </c>
      <c r="B1670" s="1">
        <v>53</v>
      </c>
      <c r="C1670" s="1">
        <v>0</v>
      </c>
      <c r="D1670" s="1">
        <v>0</v>
      </c>
      <c r="E1670" s="1">
        <v>70</v>
      </c>
      <c r="F1670" s="1">
        <v>12</v>
      </c>
      <c r="G1670" s="1">
        <v>4</v>
      </c>
      <c r="H1670" s="1">
        <v>19</v>
      </c>
      <c r="I1670" s="1">
        <v>12</v>
      </c>
      <c r="J1670" s="1">
        <v>6</v>
      </c>
      <c r="K1670" s="1">
        <v>14</v>
      </c>
      <c r="L1670" s="1">
        <v>1</v>
      </c>
      <c r="M1670" s="1">
        <v>2</v>
      </c>
      <c r="N1670" s="1">
        <v>0</v>
      </c>
      <c r="O1670" s="1">
        <v>3</v>
      </c>
      <c r="P1670" s="1">
        <v>8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30</v>
      </c>
      <c r="Y1670" s="1">
        <v>2704</v>
      </c>
      <c r="Z1670" s="1">
        <v>0</v>
      </c>
      <c r="AA1670" s="1">
        <v>1</v>
      </c>
      <c r="AB1670" s="1">
        <v>0</v>
      </c>
      <c r="AC1670" s="1">
        <v>0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  <c r="AI1670" s="1">
        <v>39</v>
      </c>
      <c r="AJ1670" s="2">
        <v>42145</v>
      </c>
      <c r="AL1670" t="str">
        <f t="shared" si="27"/>
        <v>53,0,0,70,12,4,19,12,6,14,1,2,0,3,8,0,0,0,0,0,0,0,30,2704,0,1,0,0,0,0,1,0,0,39,42145</v>
      </c>
    </row>
    <row r="1671" spans="1:38" x14ac:dyDescent="0.25">
      <c r="A1671" s="1">
        <v>62335</v>
      </c>
      <c r="B1671" s="1">
        <v>682</v>
      </c>
      <c r="C1671" s="1">
        <v>0</v>
      </c>
      <c r="D1671" s="1">
        <v>1</v>
      </c>
      <c r="E1671" s="1">
        <v>87</v>
      </c>
      <c r="F1671" s="1">
        <v>243</v>
      </c>
      <c r="G1671" s="1">
        <v>131</v>
      </c>
      <c r="H1671" s="1">
        <v>217</v>
      </c>
      <c r="I1671" s="1">
        <v>85</v>
      </c>
      <c r="J1671" s="1">
        <v>6</v>
      </c>
      <c r="K1671" s="1">
        <v>26</v>
      </c>
      <c r="L1671" s="1">
        <v>2</v>
      </c>
      <c r="M1671" s="1">
        <v>3</v>
      </c>
      <c r="N1671" s="1">
        <v>3</v>
      </c>
      <c r="O1671" s="1">
        <v>13</v>
      </c>
      <c r="P1671" s="1">
        <v>2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68</v>
      </c>
      <c r="Y1671" s="1">
        <v>2561</v>
      </c>
      <c r="Z1671" s="1">
        <v>1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656</v>
      </c>
      <c r="AJ1671" s="2">
        <v>42288</v>
      </c>
      <c r="AL1671" t="str">
        <f t="shared" si="27"/>
        <v>682,0,1,87,243,131,217,85,6,26,2,3,3,13,2,0,0,0,0,0,0,0,68,2561,1,0,0,0,0,0,1,0,0,656,42288</v>
      </c>
    </row>
    <row r="1672" spans="1:38" x14ac:dyDescent="0.25">
      <c r="A1672" s="1">
        <v>42033</v>
      </c>
      <c r="B1672" s="1">
        <v>18</v>
      </c>
      <c r="C1672" s="1">
        <v>1</v>
      </c>
      <c r="D1672" s="1">
        <v>1</v>
      </c>
      <c r="E1672" s="1">
        <v>95</v>
      </c>
      <c r="F1672" s="1">
        <v>11</v>
      </c>
      <c r="G1672" s="1">
        <v>1</v>
      </c>
      <c r="H1672" s="1">
        <v>4</v>
      </c>
      <c r="I1672" s="1">
        <v>2</v>
      </c>
      <c r="J1672" s="1">
        <v>0</v>
      </c>
      <c r="K1672" s="1">
        <v>7</v>
      </c>
      <c r="L1672" s="1">
        <v>1</v>
      </c>
      <c r="M1672" s="1">
        <v>1</v>
      </c>
      <c r="N1672" s="1">
        <v>0</v>
      </c>
      <c r="O1672" s="1">
        <v>2</v>
      </c>
      <c r="P1672" s="1">
        <v>7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49</v>
      </c>
      <c r="Y1672" s="1">
        <v>2807</v>
      </c>
      <c r="Z1672" s="1">
        <v>0</v>
      </c>
      <c r="AA1672" s="1">
        <v>0</v>
      </c>
      <c r="AB1672" s="1">
        <v>0</v>
      </c>
      <c r="AC1672" s="1">
        <v>1</v>
      </c>
      <c r="AD1672" s="1">
        <v>0</v>
      </c>
      <c r="AE1672" s="1">
        <v>1</v>
      </c>
      <c r="AF1672" s="1">
        <v>0</v>
      </c>
      <c r="AG1672" s="1">
        <v>0</v>
      </c>
      <c r="AH1672" s="1">
        <v>0</v>
      </c>
      <c r="AI1672" s="1">
        <v>11</v>
      </c>
      <c r="AJ1672" s="2">
        <v>42042</v>
      </c>
      <c r="AL1672" t="str">
        <f t="shared" si="27"/>
        <v>18,1,1,95,11,1,4,2,0,7,1,1,0,2,7,0,0,0,0,0,0,0,49,2807,0,0,0,1,0,1,0,0,0,11,42042</v>
      </c>
    </row>
    <row r="1673" spans="1:38" x14ac:dyDescent="0.25">
      <c r="A1673" s="1">
        <v>86580</v>
      </c>
      <c r="B1673" s="1">
        <v>726</v>
      </c>
      <c r="C1673" s="1">
        <v>0</v>
      </c>
      <c r="D1673" s="1">
        <v>0</v>
      </c>
      <c r="E1673" s="1">
        <v>72</v>
      </c>
      <c r="F1673" s="1">
        <v>532</v>
      </c>
      <c r="G1673" s="1">
        <v>21</v>
      </c>
      <c r="H1673" s="1">
        <v>127</v>
      </c>
      <c r="I1673" s="1">
        <v>26</v>
      </c>
      <c r="J1673" s="1">
        <v>20</v>
      </c>
      <c r="K1673" s="1">
        <v>20</v>
      </c>
      <c r="L1673" s="1">
        <v>0</v>
      </c>
      <c r="M1673" s="1">
        <v>4</v>
      </c>
      <c r="N1673" s="1">
        <v>2</v>
      </c>
      <c r="O1673" s="1">
        <v>5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1</v>
      </c>
      <c r="V1673" s="1">
        <v>0</v>
      </c>
      <c r="W1673" s="1">
        <v>0</v>
      </c>
      <c r="X1673" s="1">
        <v>37</v>
      </c>
      <c r="Y1673" s="1">
        <v>2646</v>
      </c>
      <c r="Z1673" s="1">
        <v>0</v>
      </c>
      <c r="AA1673" s="1">
        <v>1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1</v>
      </c>
      <c r="AI1673" s="1">
        <v>706</v>
      </c>
      <c r="AJ1673" s="2">
        <v>42203</v>
      </c>
      <c r="AL1673" t="str">
        <f t="shared" si="27"/>
        <v>726,0,0,72,532,21,127,26,20,20,0,4,2,5,1,0,0,0,0,1,0,0,37,2646,0,1,0,0,0,0,0,0,1,706,42203</v>
      </c>
    </row>
    <row r="1674" spans="1:38" x14ac:dyDescent="0.25">
      <c r="A1674" s="1">
        <v>41437</v>
      </c>
      <c r="B1674" s="1">
        <v>31</v>
      </c>
      <c r="C1674" s="1">
        <v>1</v>
      </c>
      <c r="D1674" s="1">
        <v>1</v>
      </c>
      <c r="E1674" s="1">
        <v>5</v>
      </c>
      <c r="F1674" s="1">
        <v>29</v>
      </c>
      <c r="G1674" s="1">
        <v>0</v>
      </c>
      <c r="H1674" s="1">
        <v>2</v>
      </c>
      <c r="I1674" s="1">
        <v>0</v>
      </c>
      <c r="J1674" s="1">
        <v>0</v>
      </c>
      <c r="K1674" s="1">
        <v>1</v>
      </c>
      <c r="L1674" s="1">
        <v>1</v>
      </c>
      <c r="M1674" s="1">
        <v>1</v>
      </c>
      <c r="N1674" s="1">
        <v>0</v>
      </c>
      <c r="O1674" s="1">
        <v>3</v>
      </c>
      <c r="P1674" s="1">
        <v>7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63</v>
      </c>
      <c r="Y1674" s="1">
        <v>2804</v>
      </c>
      <c r="Z1674" s="1">
        <v>1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1</v>
      </c>
      <c r="AI1674" s="1">
        <v>30</v>
      </c>
      <c r="AJ1674" s="2">
        <v>42045</v>
      </c>
      <c r="AL1674" t="str">
        <f t="shared" si="27"/>
        <v>31,1,1,5,29,0,2,0,0,1,1,1,0,3,7,0,0,0,0,0,0,0,63,2804,1,0,0,0,0,0,0,0,1,30,42045</v>
      </c>
    </row>
    <row r="1675" spans="1:38" x14ac:dyDescent="0.25">
      <c r="A1675" s="1">
        <v>73705</v>
      </c>
      <c r="B1675" s="1">
        <v>1588</v>
      </c>
      <c r="C1675" s="1">
        <v>0</v>
      </c>
      <c r="D1675" s="1">
        <v>2</v>
      </c>
      <c r="E1675" s="1">
        <v>86</v>
      </c>
      <c r="F1675" s="1">
        <v>612</v>
      </c>
      <c r="G1675" s="1">
        <v>91</v>
      </c>
      <c r="H1675" s="1">
        <v>520</v>
      </c>
      <c r="I1675" s="1">
        <v>258</v>
      </c>
      <c r="J1675" s="1">
        <v>107</v>
      </c>
      <c r="K1675" s="1">
        <v>107</v>
      </c>
      <c r="L1675" s="1">
        <v>2</v>
      </c>
      <c r="M1675" s="1">
        <v>9</v>
      </c>
      <c r="N1675" s="1">
        <v>6</v>
      </c>
      <c r="O1675" s="1">
        <v>8</v>
      </c>
      <c r="P1675" s="1">
        <v>5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69</v>
      </c>
      <c r="Y1675" s="1">
        <v>2275</v>
      </c>
      <c r="Z1675" s="1">
        <v>0</v>
      </c>
      <c r="AA1675" s="1">
        <v>0</v>
      </c>
      <c r="AB1675" s="1">
        <v>0</v>
      </c>
      <c r="AC1675" s="1">
        <v>0</v>
      </c>
      <c r="AD1675" s="1">
        <v>1</v>
      </c>
      <c r="AE1675" s="1">
        <v>0</v>
      </c>
      <c r="AF1675" s="1">
        <v>0</v>
      </c>
      <c r="AG1675" s="1">
        <v>1</v>
      </c>
      <c r="AH1675" s="1">
        <v>0</v>
      </c>
      <c r="AI1675" s="1">
        <v>1481</v>
      </c>
      <c r="AJ1675" s="2">
        <v>42574</v>
      </c>
      <c r="AL1675" t="str">
        <f t="shared" si="27"/>
        <v>1588,0,2,86,612,91,520,258,107,107,2,9,6,8,5,0,0,0,0,0,0,0,69,2275,0,0,0,0,1,0,0,1,0,1481,42574</v>
      </c>
    </row>
    <row r="1676" spans="1:38" x14ac:dyDescent="0.25">
      <c r="A1676" s="1">
        <v>61064</v>
      </c>
      <c r="B1676" s="1">
        <v>900</v>
      </c>
      <c r="C1676" s="1">
        <v>0</v>
      </c>
      <c r="D1676" s="1">
        <v>1</v>
      </c>
      <c r="E1676" s="1">
        <v>80</v>
      </c>
      <c r="F1676" s="1">
        <v>387</v>
      </c>
      <c r="G1676" s="1">
        <v>126</v>
      </c>
      <c r="H1676" s="1">
        <v>342</v>
      </c>
      <c r="I1676" s="1">
        <v>0</v>
      </c>
      <c r="J1676" s="1">
        <v>45</v>
      </c>
      <c r="K1676" s="1">
        <v>180</v>
      </c>
      <c r="L1676" s="1">
        <v>5</v>
      </c>
      <c r="M1676" s="1">
        <v>8</v>
      </c>
      <c r="N1676" s="1">
        <v>4</v>
      </c>
      <c r="O1676" s="1">
        <v>11</v>
      </c>
      <c r="P1676" s="1">
        <v>6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44</v>
      </c>
      <c r="Y1676" s="1">
        <v>2826</v>
      </c>
      <c r="Z1676" s="1">
        <v>0</v>
      </c>
      <c r="AA1676" s="1">
        <v>1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0</v>
      </c>
      <c r="AI1676" s="1">
        <v>720</v>
      </c>
      <c r="AJ1676" s="2">
        <v>42023</v>
      </c>
      <c r="AL1676" t="str">
        <f t="shared" si="27"/>
        <v>900,0,1,80,387,126,342,0,45,180,5,8,4,11,6,0,0,0,0,0,0,0,44,2826,0,1,0,0,0,0,1,0,0,720,42023</v>
      </c>
    </row>
    <row r="1677" spans="1:38" x14ac:dyDescent="0.25">
      <c r="A1677" s="1">
        <v>38452</v>
      </c>
      <c r="B1677" s="1">
        <v>70</v>
      </c>
      <c r="C1677" s="1">
        <v>1</v>
      </c>
      <c r="D1677" s="1">
        <v>1</v>
      </c>
      <c r="E1677" s="1">
        <v>62</v>
      </c>
      <c r="F1677" s="1">
        <v>56</v>
      </c>
      <c r="G1677" s="1">
        <v>0</v>
      </c>
      <c r="H1677" s="1">
        <v>14</v>
      </c>
      <c r="I1677" s="1">
        <v>0</v>
      </c>
      <c r="J1677" s="1">
        <v>0</v>
      </c>
      <c r="K1677" s="1">
        <v>2</v>
      </c>
      <c r="L1677" s="1">
        <v>3</v>
      </c>
      <c r="M1677" s="1">
        <v>3</v>
      </c>
      <c r="N1677" s="1">
        <v>0</v>
      </c>
      <c r="O1677" s="1">
        <v>3</v>
      </c>
      <c r="P1677" s="1">
        <v>7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65</v>
      </c>
      <c r="Y1677" s="1">
        <v>2250</v>
      </c>
      <c r="Z1677" s="1">
        <v>0</v>
      </c>
      <c r="AA1677" s="1">
        <v>1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1</v>
      </c>
      <c r="AH1677" s="1">
        <v>0</v>
      </c>
      <c r="AI1677" s="1">
        <v>68</v>
      </c>
      <c r="AJ1677" s="2">
        <v>42599</v>
      </c>
      <c r="AL1677" t="str">
        <f t="shared" si="27"/>
        <v>70,1,1,62,56,0,14,0,0,2,3,3,0,3,7,0,0,0,0,0,0,0,65,2250,0,1,0,0,0,0,0,1,0,68,42599</v>
      </c>
    </row>
    <row r="1678" spans="1:38" x14ac:dyDescent="0.25">
      <c r="A1678" s="1">
        <v>18358</v>
      </c>
      <c r="B1678" s="1">
        <v>53</v>
      </c>
      <c r="C1678" s="1">
        <v>1</v>
      </c>
      <c r="D1678" s="1">
        <v>0</v>
      </c>
      <c r="E1678" s="1">
        <v>49</v>
      </c>
      <c r="F1678" s="1">
        <v>6</v>
      </c>
      <c r="G1678" s="1">
        <v>8</v>
      </c>
      <c r="H1678" s="1">
        <v>19</v>
      </c>
      <c r="I1678" s="1">
        <v>16</v>
      </c>
      <c r="J1678" s="1">
        <v>4</v>
      </c>
      <c r="K1678" s="1">
        <v>4</v>
      </c>
      <c r="L1678" s="1">
        <v>3</v>
      </c>
      <c r="M1678" s="1">
        <v>3</v>
      </c>
      <c r="N1678" s="1">
        <v>0</v>
      </c>
      <c r="O1678" s="1">
        <v>4</v>
      </c>
      <c r="P1678" s="1">
        <v>7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31</v>
      </c>
      <c r="Y1678" s="1">
        <v>2380</v>
      </c>
      <c r="Z1678" s="1">
        <v>0</v>
      </c>
      <c r="AA1678" s="1">
        <v>0</v>
      </c>
      <c r="AB1678" s="1">
        <v>1</v>
      </c>
      <c r="AC1678" s="1">
        <v>0</v>
      </c>
      <c r="AD1678" s="1">
        <v>0</v>
      </c>
      <c r="AE1678" s="1">
        <v>0</v>
      </c>
      <c r="AF1678" s="1">
        <v>1</v>
      </c>
      <c r="AG1678" s="1">
        <v>0</v>
      </c>
      <c r="AH1678" s="1">
        <v>0</v>
      </c>
      <c r="AI1678" s="1">
        <v>49</v>
      </c>
      <c r="AJ1678" s="2">
        <v>42469</v>
      </c>
      <c r="AL1678" t="str">
        <f t="shared" si="27"/>
        <v>53,1,0,49,6,8,19,16,4,4,3,3,0,4,7,0,0,0,0,0,0,0,31,2380,0,0,1,0,0,0,1,0,0,49,42469</v>
      </c>
    </row>
    <row r="1679" spans="1:38" x14ac:dyDescent="0.25">
      <c r="A1679" s="1">
        <v>55012</v>
      </c>
      <c r="B1679" s="1">
        <v>647</v>
      </c>
      <c r="C1679" s="1">
        <v>0</v>
      </c>
      <c r="D1679" s="1">
        <v>1</v>
      </c>
      <c r="E1679" s="1">
        <v>85</v>
      </c>
      <c r="F1679" s="1">
        <v>582</v>
      </c>
      <c r="G1679" s="1">
        <v>0</v>
      </c>
      <c r="H1679" s="1">
        <v>65</v>
      </c>
      <c r="I1679" s="1">
        <v>0</v>
      </c>
      <c r="J1679" s="1">
        <v>0</v>
      </c>
      <c r="K1679" s="1">
        <v>13</v>
      </c>
      <c r="L1679" s="1">
        <v>6</v>
      </c>
      <c r="M1679" s="1">
        <v>8</v>
      </c>
      <c r="N1679" s="1">
        <v>2</v>
      </c>
      <c r="O1679" s="1">
        <v>9</v>
      </c>
      <c r="P1679" s="1">
        <v>5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47</v>
      </c>
      <c r="Y1679" s="1">
        <v>2259</v>
      </c>
      <c r="Z1679" s="1">
        <v>0</v>
      </c>
      <c r="AA1679" s="1">
        <v>0</v>
      </c>
      <c r="AB1679" s="1">
        <v>0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1</v>
      </c>
      <c r="AI1679" s="1">
        <v>634</v>
      </c>
      <c r="AJ1679" s="2">
        <v>42590</v>
      </c>
      <c r="AL1679" t="str">
        <f t="shared" si="27"/>
        <v>647,0,1,85,582,0,65,0,0,13,6,8,2,9,5,0,0,0,0,0,0,0,47,2259,0,0,0,1,0,0,0,0,1,634,42590</v>
      </c>
    </row>
    <row r="1680" spans="1:38" x14ac:dyDescent="0.25">
      <c r="A1680" s="1">
        <v>37929</v>
      </c>
      <c r="B1680" s="1">
        <v>255</v>
      </c>
      <c r="C1680" s="1">
        <v>0</v>
      </c>
      <c r="D1680" s="1">
        <v>0</v>
      </c>
      <c r="E1680" s="1">
        <v>49</v>
      </c>
      <c r="F1680" s="1">
        <v>202</v>
      </c>
      <c r="G1680" s="1">
        <v>2</v>
      </c>
      <c r="H1680" s="1">
        <v>46</v>
      </c>
      <c r="I1680" s="1">
        <v>3</v>
      </c>
      <c r="J1680" s="1">
        <v>2</v>
      </c>
      <c r="K1680" s="1">
        <v>10</v>
      </c>
      <c r="L1680" s="1">
        <v>2</v>
      </c>
      <c r="M1680" s="1">
        <v>4</v>
      </c>
      <c r="N1680" s="1">
        <v>2</v>
      </c>
      <c r="O1680" s="1">
        <v>5</v>
      </c>
      <c r="P1680" s="1">
        <v>7</v>
      </c>
      <c r="Q1680" s="1">
        <v>1</v>
      </c>
      <c r="R1680" s="1">
        <v>0</v>
      </c>
      <c r="S1680" s="1">
        <v>0</v>
      </c>
      <c r="T1680" s="1">
        <v>1</v>
      </c>
      <c r="U1680" s="1">
        <v>0</v>
      </c>
      <c r="V1680" s="1">
        <v>0</v>
      </c>
      <c r="W1680" s="1">
        <v>1</v>
      </c>
      <c r="X1680" s="1">
        <v>35</v>
      </c>
      <c r="Y1680" s="1">
        <v>2493</v>
      </c>
      <c r="Z1680" s="1">
        <v>0</v>
      </c>
      <c r="AA1680" s="1">
        <v>0</v>
      </c>
      <c r="AB1680" s="1">
        <v>1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1</v>
      </c>
      <c r="AI1680" s="1">
        <v>245</v>
      </c>
      <c r="AJ1680" s="2">
        <v>42356</v>
      </c>
      <c r="AL1680" t="str">
        <f t="shared" si="27"/>
        <v>255,0,0,49,202,2,46,3,2,10,2,4,2,5,7,1,0,0,1,0,0,1,35,2493,0,0,1,0,0,0,0,0,1,245,42356</v>
      </c>
    </row>
    <row r="1681" spans="1:38" x14ac:dyDescent="0.25">
      <c r="A1681" s="1">
        <v>38175</v>
      </c>
      <c r="B1681" s="1">
        <v>150</v>
      </c>
      <c r="C1681" s="1">
        <v>1</v>
      </c>
      <c r="D1681" s="1">
        <v>0</v>
      </c>
      <c r="E1681" s="1">
        <v>6</v>
      </c>
      <c r="F1681" s="1">
        <v>70</v>
      </c>
      <c r="G1681" s="1">
        <v>6</v>
      </c>
      <c r="H1681" s="1">
        <v>69</v>
      </c>
      <c r="I1681" s="1">
        <v>2</v>
      </c>
      <c r="J1681" s="1">
        <v>3</v>
      </c>
      <c r="K1681" s="1">
        <v>3</v>
      </c>
      <c r="L1681" s="1">
        <v>3</v>
      </c>
      <c r="M1681" s="1">
        <v>3</v>
      </c>
      <c r="N1681" s="1">
        <v>1</v>
      </c>
      <c r="O1681" s="1">
        <v>4</v>
      </c>
      <c r="P1681" s="1">
        <v>7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36</v>
      </c>
      <c r="Y1681" s="1">
        <v>2438</v>
      </c>
      <c r="Z1681" s="1">
        <v>0</v>
      </c>
      <c r="AA1681" s="1">
        <v>1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1</v>
      </c>
      <c r="AI1681" s="1">
        <v>147</v>
      </c>
      <c r="AJ1681" s="2">
        <v>42411</v>
      </c>
      <c r="AL1681" t="str">
        <f t="shared" si="27"/>
        <v>150,1,0,6,70,6,69,2,3,3,3,3,1,4,7,0,0,0,0,0,0,0,36,2438,0,1,0,0,0,0,0,0,1,147,42411</v>
      </c>
    </row>
    <row r="1682" spans="1:38" x14ac:dyDescent="0.25">
      <c r="A1682" s="1">
        <v>58656</v>
      </c>
      <c r="B1682" s="1">
        <v>1208</v>
      </c>
      <c r="C1682" s="1">
        <v>0</v>
      </c>
      <c r="D1682" s="1">
        <v>1</v>
      </c>
      <c r="E1682" s="1">
        <v>25</v>
      </c>
      <c r="F1682" s="1">
        <v>962</v>
      </c>
      <c r="G1682" s="1">
        <v>12</v>
      </c>
      <c r="H1682" s="1">
        <v>194</v>
      </c>
      <c r="I1682" s="1">
        <v>16</v>
      </c>
      <c r="J1682" s="1">
        <v>24</v>
      </c>
      <c r="K1682" s="1">
        <v>12</v>
      </c>
      <c r="L1682" s="1">
        <v>4</v>
      </c>
      <c r="M1682" s="1">
        <v>7</v>
      </c>
      <c r="N1682" s="1">
        <v>8</v>
      </c>
      <c r="O1682" s="1">
        <v>13</v>
      </c>
      <c r="P1682" s="1">
        <v>6</v>
      </c>
      <c r="Q1682" s="1">
        <v>0</v>
      </c>
      <c r="R1682" s="1">
        <v>0</v>
      </c>
      <c r="S1682" s="1">
        <v>0</v>
      </c>
      <c r="T1682" s="1">
        <v>0</v>
      </c>
      <c r="U1682" s="1">
        <v>1</v>
      </c>
      <c r="V1682" s="1">
        <v>0</v>
      </c>
      <c r="W1682" s="1">
        <v>0</v>
      </c>
      <c r="X1682" s="1">
        <v>64</v>
      </c>
      <c r="Y1682" s="1">
        <v>2806</v>
      </c>
      <c r="Z1682" s="1">
        <v>0</v>
      </c>
      <c r="AA1682" s="1">
        <v>0</v>
      </c>
      <c r="AB1682" s="1">
        <v>0</v>
      </c>
      <c r="AC1682" s="1">
        <v>1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  <c r="AI1682" s="1">
        <v>1196</v>
      </c>
      <c r="AJ1682" s="2">
        <v>42043</v>
      </c>
      <c r="AL1682" t="str">
        <f t="shared" si="27"/>
        <v>1208,0,1,25,962,12,194,16,24,12,4,7,8,13,6,0,0,0,0,1,0,0,64,2806,0,0,0,1,0,0,0,1,0,1196,42043</v>
      </c>
    </row>
    <row r="1683" spans="1:38" x14ac:dyDescent="0.25">
      <c r="A1683" s="1">
        <v>52117</v>
      </c>
      <c r="B1683" s="1">
        <v>259</v>
      </c>
      <c r="C1683" s="1">
        <v>0</v>
      </c>
      <c r="D1683" s="1">
        <v>1</v>
      </c>
      <c r="E1683" s="1">
        <v>55</v>
      </c>
      <c r="F1683" s="1">
        <v>112</v>
      </c>
      <c r="G1683" s="1">
        <v>10</v>
      </c>
      <c r="H1683" s="1">
        <v>107</v>
      </c>
      <c r="I1683" s="1">
        <v>30</v>
      </c>
      <c r="J1683" s="1">
        <v>0</v>
      </c>
      <c r="K1683" s="1">
        <v>20</v>
      </c>
      <c r="L1683" s="1">
        <v>2</v>
      </c>
      <c r="M1683" s="1">
        <v>5</v>
      </c>
      <c r="N1683" s="1">
        <v>2</v>
      </c>
      <c r="O1683" s="1">
        <v>4</v>
      </c>
      <c r="P1683" s="1">
        <v>7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55</v>
      </c>
      <c r="Y1683" s="1">
        <v>2841</v>
      </c>
      <c r="Z1683" s="1">
        <v>0</v>
      </c>
      <c r="AA1683" s="1">
        <v>0</v>
      </c>
      <c r="AB1683" s="1">
        <v>0</v>
      </c>
      <c r="AC1683" s="1">
        <v>1</v>
      </c>
      <c r="AD1683" s="1">
        <v>0</v>
      </c>
      <c r="AE1683" s="1">
        <v>0</v>
      </c>
      <c r="AF1683" s="1">
        <v>1</v>
      </c>
      <c r="AG1683" s="1">
        <v>0</v>
      </c>
      <c r="AH1683" s="1">
        <v>0</v>
      </c>
      <c r="AI1683" s="1">
        <v>239</v>
      </c>
      <c r="AJ1683" s="2">
        <v>42008</v>
      </c>
      <c r="AL1683" t="str">
        <f t="shared" si="27"/>
        <v>259,0,1,55,112,10,107,30,0,20,2,5,2,4,7,0,0,0,0,0,0,0,55,2841,0,0,0,1,0,0,1,0,0,239,42008</v>
      </c>
    </row>
    <row r="1684" spans="1:38" x14ac:dyDescent="0.25">
      <c r="A1684" s="1">
        <v>64813</v>
      </c>
      <c r="B1684" s="1">
        <v>693</v>
      </c>
      <c r="C1684" s="1">
        <v>1</v>
      </c>
      <c r="D1684" s="1">
        <v>0</v>
      </c>
      <c r="E1684" s="1">
        <v>81</v>
      </c>
      <c r="F1684" s="1">
        <v>293</v>
      </c>
      <c r="G1684" s="1">
        <v>0</v>
      </c>
      <c r="H1684" s="1">
        <v>124</v>
      </c>
      <c r="I1684" s="1">
        <v>179</v>
      </c>
      <c r="J1684" s="1">
        <v>97</v>
      </c>
      <c r="K1684" s="1">
        <v>52</v>
      </c>
      <c r="L1684" s="1">
        <v>1</v>
      </c>
      <c r="M1684" s="1">
        <v>7</v>
      </c>
      <c r="N1684" s="1">
        <v>2</v>
      </c>
      <c r="O1684" s="1">
        <v>10</v>
      </c>
      <c r="P1684" s="1">
        <v>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42</v>
      </c>
      <c r="Y1684" s="1">
        <v>2337</v>
      </c>
      <c r="Z1684" s="1">
        <v>0</v>
      </c>
      <c r="AA1684" s="1">
        <v>1</v>
      </c>
      <c r="AB1684" s="1">
        <v>0</v>
      </c>
      <c r="AC1684" s="1">
        <v>0</v>
      </c>
      <c r="AD1684" s="1">
        <v>0</v>
      </c>
      <c r="AE1684" s="1">
        <v>0</v>
      </c>
      <c r="AF1684" s="1">
        <v>1</v>
      </c>
      <c r="AG1684" s="1">
        <v>0</v>
      </c>
      <c r="AH1684" s="1">
        <v>0</v>
      </c>
      <c r="AI1684" s="1">
        <v>641</v>
      </c>
      <c r="AJ1684" s="2">
        <v>42512</v>
      </c>
      <c r="AL1684" t="str">
        <f t="shared" si="27"/>
        <v>693,1,0,81,293,0,124,179,97,52,1,7,2,10,5,0,0,0,0,0,0,0,42,2337,0,1,0,0,0,0,1,0,0,641,42512</v>
      </c>
    </row>
    <row r="1685" spans="1:38" x14ac:dyDescent="0.25">
      <c r="A1685" s="1">
        <v>54222</v>
      </c>
      <c r="B1685" s="1">
        <v>257</v>
      </c>
      <c r="C1685" s="1">
        <v>0</v>
      </c>
      <c r="D1685" s="1">
        <v>1</v>
      </c>
      <c r="E1685" s="1">
        <v>98</v>
      </c>
      <c r="F1685" s="1">
        <v>199</v>
      </c>
      <c r="G1685" s="1">
        <v>12</v>
      </c>
      <c r="H1685" s="1">
        <v>31</v>
      </c>
      <c r="I1685" s="1">
        <v>3</v>
      </c>
      <c r="J1685" s="1">
        <v>12</v>
      </c>
      <c r="K1685" s="1">
        <v>7</v>
      </c>
      <c r="L1685" s="1">
        <v>1</v>
      </c>
      <c r="M1685" s="1">
        <v>3</v>
      </c>
      <c r="N1685" s="1">
        <v>3</v>
      </c>
      <c r="O1685" s="1">
        <v>5</v>
      </c>
      <c r="P1685" s="1">
        <v>3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47</v>
      </c>
      <c r="Y1685" s="1">
        <v>2279</v>
      </c>
      <c r="Z1685" s="1">
        <v>0</v>
      </c>
      <c r="AA1685" s="1">
        <v>1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1</v>
      </c>
      <c r="AI1685" s="1">
        <v>250</v>
      </c>
      <c r="AJ1685" s="2">
        <v>42570</v>
      </c>
      <c r="AL1685" t="str">
        <f t="shared" si="27"/>
        <v>257,0,1,98,199,12,31,3,12,7,1,3,3,5,3,0,0,0,0,0,0,0,47,2279,0,1,0,0,0,0,0,0,1,250,42570</v>
      </c>
    </row>
    <row r="1686" spans="1:38" x14ac:dyDescent="0.25">
      <c r="A1686" s="1">
        <v>42586</v>
      </c>
      <c r="B1686" s="1">
        <v>252</v>
      </c>
      <c r="C1686" s="1">
        <v>1</v>
      </c>
      <c r="D1686" s="1">
        <v>1</v>
      </c>
      <c r="E1686" s="1">
        <v>7</v>
      </c>
      <c r="F1686" s="1">
        <v>194</v>
      </c>
      <c r="G1686" s="1">
        <v>2</v>
      </c>
      <c r="H1686" s="1">
        <v>56</v>
      </c>
      <c r="I1686" s="1">
        <v>0</v>
      </c>
      <c r="J1686" s="1">
        <v>0</v>
      </c>
      <c r="K1686" s="1">
        <v>0</v>
      </c>
      <c r="L1686" s="1">
        <v>5</v>
      </c>
      <c r="M1686" s="1">
        <v>4</v>
      </c>
      <c r="N1686" s="1">
        <v>1</v>
      </c>
      <c r="O1686" s="1">
        <v>6</v>
      </c>
      <c r="P1686" s="1">
        <v>8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65</v>
      </c>
      <c r="Y1686" s="1">
        <v>2767</v>
      </c>
      <c r="Z1686" s="1">
        <v>0</v>
      </c>
      <c r="AA1686" s="1">
        <v>0</v>
      </c>
      <c r="AB1686" s="1">
        <v>0</v>
      </c>
      <c r="AC1686" s="1">
        <v>1</v>
      </c>
      <c r="AD1686" s="1">
        <v>0</v>
      </c>
      <c r="AE1686" s="1">
        <v>0</v>
      </c>
      <c r="AF1686" s="1">
        <v>1</v>
      </c>
      <c r="AG1686" s="1">
        <v>0</v>
      </c>
      <c r="AH1686" s="1">
        <v>0</v>
      </c>
      <c r="AI1686" s="1">
        <v>252</v>
      </c>
      <c r="AJ1686" s="2">
        <v>42082</v>
      </c>
      <c r="AL1686" t="str">
        <f t="shared" si="27"/>
        <v>252,1,1,7,194,2,56,0,0,0,5,4,1,6,8,0,0,0,0,0,0,1,65,2767,0,0,0,1,0,0,1,0,0,252,42082</v>
      </c>
    </row>
    <row r="1687" spans="1:38" x14ac:dyDescent="0.25">
      <c r="A1687" s="1">
        <v>42586</v>
      </c>
      <c r="B1687" s="1">
        <v>252</v>
      </c>
      <c r="C1687" s="1">
        <v>1</v>
      </c>
      <c r="D1687" s="1">
        <v>1</v>
      </c>
      <c r="E1687" s="1">
        <v>7</v>
      </c>
      <c r="F1687" s="1">
        <v>194</v>
      </c>
      <c r="G1687" s="1">
        <v>2</v>
      </c>
      <c r="H1687" s="1">
        <v>56</v>
      </c>
      <c r="I1687" s="1">
        <v>0</v>
      </c>
      <c r="J1687" s="1">
        <v>0</v>
      </c>
      <c r="K1687" s="1">
        <v>0</v>
      </c>
      <c r="L1687" s="1">
        <v>5</v>
      </c>
      <c r="M1687" s="1">
        <v>4</v>
      </c>
      <c r="N1687" s="1">
        <v>1</v>
      </c>
      <c r="O1687" s="1">
        <v>6</v>
      </c>
      <c r="P1687" s="1">
        <v>8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65</v>
      </c>
      <c r="Y1687" s="1">
        <v>2767</v>
      </c>
      <c r="Z1687" s="1">
        <v>0</v>
      </c>
      <c r="AA1687" s="1">
        <v>0</v>
      </c>
      <c r="AB1687" s="1">
        <v>0</v>
      </c>
      <c r="AC1687" s="1">
        <v>1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>
        <v>252</v>
      </c>
      <c r="AJ1687" s="2">
        <v>42082</v>
      </c>
      <c r="AL1687" t="str">
        <f t="shared" si="27"/>
        <v>252,1,1,7,194,2,56,0,0,0,5,4,1,6,8,0,0,0,0,0,0,1,65,2767,0,0,0,1,0,0,1,0,0,252,42082</v>
      </c>
    </row>
    <row r="1688" spans="1:38" x14ac:dyDescent="0.25">
      <c r="A1688" s="1">
        <v>41154</v>
      </c>
      <c r="B1688" s="1">
        <v>62</v>
      </c>
      <c r="C1688" s="1">
        <v>0</v>
      </c>
      <c r="D1688" s="1">
        <v>1</v>
      </c>
      <c r="E1688" s="1">
        <v>98</v>
      </c>
      <c r="F1688" s="1">
        <v>44</v>
      </c>
      <c r="G1688" s="1">
        <v>2</v>
      </c>
      <c r="H1688" s="1">
        <v>11</v>
      </c>
      <c r="I1688" s="1">
        <v>2</v>
      </c>
      <c r="J1688" s="1">
        <v>3</v>
      </c>
      <c r="K1688" s="1">
        <v>7</v>
      </c>
      <c r="L1688" s="1">
        <v>1</v>
      </c>
      <c r="M1688" s="1">
        <v>1</v>
      </c>
      <c r="N1688" s="1">
        <v>0</v>
      </c>
      <c r="O1688" s="1">
        <v>4</v>
      </c>
      <c r="P1688" s="1">
        <v>5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42</v>
      </c>
      <c r="Y1688" s="1">
        <v>2605</v>
      </c>
      <c r="Z1688" s="1">
        <v>0</v>
      </c>
      <c r="AA1688" s="1">
        <v>0</v>
      </c>
      <c r="AB1688" s="1">
        <v>0</v>
      </c>
      <c r="AC1688" s="1">
        <v>1</v>
      </c>
      <c r="AD1688" s="1">
        <v>0</v>
      </c>
      <c r="AE1688" s="1">
        <v>0</v>
      </c>
      <c r="AF1688" s="1">
        <v>1</v>
      </c>
      <c r="AG1688" s="1">
        <v>0</v>
      </c>
      <c r="AH1688" s="1">
        <v>0</v>
      </c>
      <c r="AI1688" s="1">
        <v>55</v>
      </c>
      <c r="AJ1688" s="2">
        <v>42244</v>
      </c>
      <c r="AL1688" t="str">
        <f t="shared" si="27"/>
        <v>62,0,1,98,44,2,11,2,3,7,1,1,0,4,5,0,0,0,0,0,0,0,42,2605,0,0,0,1,0,0,1,0,0,55,42244</v>
      </c>
    </row>
    <row r="1689" spans="1:38" x14ac:dyDescent="0.25">
      <c r="A1689" s="1">
        <v>80398</v>
      </c>
      <c r="B1689" s="1">
        <v>1571</v>
      </c>
      <c r="C1689" s="1">
        <v>0</v>
      </c>
      <c r="D1689" s="1">
        <v>0</v>
      </c>
      <c r="E1689" s="1">
        <v>92</v>
      </c>
      <c r="F1689" s="1">
        <v>342</v>
      </c>
      <c r="G1689" s="1">
        <v>51</v>
      </c>
      <c r="H1689" s="1">
        <v>936</v>
      </c>
      <c r="I1689" s="1">
        <v>207</v>
      </c>
      <c r="J1689" s="1">
        <v>35</v>
      </c>
      <c r="K1689" s="1">
        <v>26</v>
      </c>
      <c r="L1689" s="1">
        <v>1</v>
      </c>
      <c r="M1689" s="1">
        <v>5</v>
      </c>
      <c r="N1689" s="1">
        <v>8</v>
      </c>
      <c r="O1689" s="1">
        <v>12</v>
      </c>
      <c r="P1689" s="1">
        <v>3</v>
      </c>
      <c r="Q1689" s="1">
        <v>0</v>
      </c>
      <c r="R1689" s="1">
        <v>0</v>
      </c>
      <c r="S1689" s="1">
        <v>0</v>
      </c>
      <c r="T1689" s="1">
        <v>0</v>
      </c>
      <c r="U1689" s="1">
        <v>1</v>
      </c>
      <c r="V1689" s="1">
        <v>0</v>
      </c>
      <c r="W1689" s="1">
        <v>0</v>
      </c>
      <c r="X1689" s="1">
        <v>54</v>
      </c>
      <c r="Y1689" s="1">
        <v>2755</v>
      </c>
      <c r="Z1689" s="1">
        <v>0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>
        <v>1</v>
      </c>
      <c r="AG1689" s="1">
        <v>0</v>
      </c>
      <c r="AH1689" s="1">
        <v>0</v>
      </c>
      <c r="AI1689" s="1">
        <v>1545</v>
      </c>
      <c r="AJ1689" s="2">
        <v>42094</v>
      </c>
      <c r="AL1689" t="str">
        <f t="shared" si="27"/>
        <v>1571,0,0,92,342,51,936,207,35,26,1,5,8,12,3,0,0,0,0,1,0,0,54,2755,0,1,0,0,0,0,1,0,0,1545,42094</v>
      </c>
    </row>
    <row r="1690" spans="1:38" x14ac:dyDescent="0.25">
      <c r="A1690" s="1">
        <v>18746</v>
      </c>
      <c r="B1690" s="1">
        <v>44</v>
      </c>
      <c r="C1690" s="1">
        <v>1</v>
      </c>
      <c r="D1690" s="1">
        <v>0</v>
      </c>
      <c r="E1690" s="1">
        <v>41</v>
      </c>
      <c r="F1690" s="1">
        <v>2</v>
      </c>
      <c r="G1690" s="1">
        <v>10</v>
      </c>
      <c r="H1690" s="1">
        <v>11</v>
      </c>
      <c r="I1690" s="1">
        <v>12</v>
      </c>
      <c r="J1690" s="1">
        <v>9</v>
      </c>
      <c r="K1690" s="1">
        <v>20</v>
      </c>
      <c r="L1690" s="1">
        <v>2</v>
      </c>
      <c r="M1690" s="1">
        <v>3</v>
      </c>
      <c r="N1690" s="1">
        <v>0</v>
      </c>
      <c r="O1690" s="1">
        <v>3</v>
      </c>
      <c r="P1690" s="1">
        <v>6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28</v>
      </c>
      <c r="Y1690" s="1">
        <v>2190</v>
      </c>
      <c r="Z1690" s="1">
        <v>0</v>
      </c>
      <c r="AA1690" s="1">
        <v>0</v>
      </c>
      <c r="AB1690" s="1">
        <v>1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24</v>
      </c>
      <c r="AJ1690" s="2">
        <v>42659</v>
      </c>
      <c r="AL1690" t="str">
        <f t="shared" ref="AL1690:AL1753" si="28">_xlfn.TEXTJOIN(",",TRUE,B1690:AJ1690)</f>
        <v>44,1,0,41,2,10,11,12,9,20,2,3,0,3,6,0,0,0,0,0,0,0,28,2190,0,0,1,0,0,0,0,0,0,24,42659</v>
      </c>
    </row>
    <row r="1691" spans="1:38" x14ac:dyDescent="0.25">
      <c r="A1691" s="1">
        <v>35196</v>
      </c>
      <c r="B1691" s="1">
        <v>310</v>
      </c>
      <c r="C1691" s="1">
        <v>1</v>
      </c>
      <c r="D1691" s="1">
        <v>0</v>
      </c>
      <c r="E1691" s="1">
        <v>68</v>
      </c>
      <c r="F1691" s="1">
        <v>75</v>
      </c>
      <c r="G1691" s="1">
        <v>12</v>
      </c>
      <c r="H1691" s="1">
        <v>141</v>
      </c>
      <c r="I1691" s="1">
        <v>43</v>
      </c>
      <c r="J1691" s="1">
        <v>39</v>
      </c>
      <c r="K1691" s="1">
        <v>187</v>
      </c>
      <c r="L1691" s="1">
        <v>6</v>
      </c>
      <c r="M1691" s="1">
        <v>6</v>
      </c>
      <c r="N1691" s="1">
        <v>1</v>
      </c>
      <c r="O1691" s="1">
        <v>5</v>
      </c>
      <c r="P1691" s="1">
        <v>8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36</v>
      </c>
      <c r="Y1691" s="1">
        <v>2752</v>
      </c>
      <c r="Z1691" s="1">
        <v>0</v>
      </c>
      <c r="AA1691" s="1">
        <v>0</v>
      </c>
      <c r="AB1691" s="1">
        <v>0</v>
      </c>
      <c r="AC1691" s="1">
        <v>1</v>
      </c>
      <c r="AD1691" s="1">
        <v>0</v>
      </c>
      <c r="AE1691" s="1">
        <v>0</v>
      </c>
      <c r="AF1691" s="1">
        <v>1</v>
      </c>
      <c r="AG1691" s="1">
        <v>0</v>
      </c>
      <c r="AH1691" s="1">
        <v>0</v>
      </c>
      <c r="AI1691" s="1">
        <v>123</v>
      </c>
      <c r="AJ1691" s="2">
        <v>42097</v>
      </c>
      <c r="AL1691" t="str">
        <f t="shared" si="28"/>
        <v>310,1,0,68,75,12,141,43,39,187,6,6,1,5,8,0,0,0,0,0,0,0,36,2752,0,0,0,1,0,0,1,0,0,123,42097</v>
      </c>
    </row>
    <row r="1692" spans="1:38" x14ac:dyDescent="0.25">
      <c r="A1692" s="1">
        <v>60230</v>
      </c>
      <c r="B1692" s="1">
        <v>1027</v>
      </c>
      <c r="C1692" s="1">
        <v>0</v>
      </c>
      <c r="D1692" s="1">
        <v>1</v>
      </c>
      <c r="E1692" s="1">
        <v>78</v>
      </c>
      <c r="F1692" s="1">
        <v>520</v>
      </c>
      <c r="G1692" s="1">
        <v>20</v>
      </c>
      <c r="H1692" s="1">
        <v>367</v>
      </c>
      <c r="I1692" s="1">
        <v>39</v>
      </c>
      <c r="J1692" s="1">
        <v>81</v>
      </c>
      <c r="K1692" s="1">
        <v>40</v>
      </c>
      <c r="L1692" s="1">
        <v>2</v>
      </c>
      <c r="M1692" s="1">
        <v>6</v>
      </c>
      <c r="N1692" s="1">
        <v>3</v>
      </c>
      <c r="O1692" s="1">
        <v>6</v>
      </c>
      <c r="P1692" s="1">
        <v>5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64</v>
      </c>
      <c r="Y1692" s="1">
        <v>2564</v>
      </c>
      <c r="Z1692" s="1">
        <v>0</v>
      </c>
      <c r="AA1692" s="1">
        <v>0</v>
      </c>
      <c r="AB1692" s="1">
        <v>1</v>
      </c>
      <c r="AC1692" s="1">
        <v>0</v>
      </c>
      <c r="AD1692" s="1">
        <v>0</v>
      </c>
      <c r="AE1692" s="1">
        <v>0</v>
      </c>
      <c r="AF1692" s="1">
        <v>1</v>
      </c>
      <c r="AG1692" s="1">
        <v>0</v>
      </c>
      <c r="AH1692" s="1">
        <v>0</v>
      </c>
      <c r="AI1692" s="1">
        <v>987</v>
      </c>
      <c r="AJ1692" s="2">
        <v>42285</v>
      </c>
      <c r="AL1692" t="str">
        <f t="shared" si="28"/>
        <v>1027,0,1,78,520,20,367,39,81,40,2,6,3,6,5,0,0,0,0,0,0,0,64,2564,0,0,1,0,0,0,1,0,0,987,42285</v>
      </c>
    </row>
    <row r="1693" spans="1:38" x14ac:dyDescent="0.25">
      <c r="A1693" s="1">
        <v>22108</v>
      </c>
      <c r="B1693" s="1">
        <v>25</v>
      </c>
      <c r="C1693" s="1">
        <v>1</v>
      </c>
      <c r="D1693" s="1">
        <v>1</v>
      </c>
      <c r="E1693" s="1">
        <v>46</v>
      </c>
      <c r="F1693" s="1">
        <v>5</v>
      </c>
      <c r="G1693" s="1">
        <v>3</v>
      </c>
      <c r="H1693" s="1">
        <v>9</v>
      </c>
      <c r="I1693" s="1">
        <v>6</v>
      </c>
      <c r="J1693" s="1">
        <v>2</v>
      </c>
      <c r="K1693" s="1">
        <v>6</v>
      </c>
      <c r="L1693" s="1">
        <v>2</v>
      </c>
      <c r="M1693" s="1">
        <v>2</v>
      </c>
      <c r="N1693" s="1">
        <v>0</v>
      </c>
      <c r="O1693" s="1">
        <v>3</v>
      </c>
      <c r="P1693" s="1">
        <v>7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43</v>
      </c>
      <c r="Y1693" s="1">
        <v>2211</v>
      </c>
      <c r="Z1693" s="1">
        <v>0</v>
      </c>
      <c r="AA1693" s="1">
        <v>1</v>
      </c>
      <c r="AB1693" s="1">
        <v>0</v>
      </c>
      <c r="AC1693" s="1">
        <v>0</v>
      </c>
      <c r="AD1693" s="1">
        <v>0</v>
      </c>
      <c r="AE1693" s="1">
        <v>0</v>
      </c>
      <c r="AF1693" s="1">
        <v>1</v>
      </c>
      <c r="AG1693" s="1">
        <v>0</v>
      </c>
      <c r="AH1693" s="1">
        <v>0</v>
      </c>
      <c r="AI1693" s="1">
        <v>19</v>
      </c>
      <c r="AJ1693" s="2">
        <v>42638</v>
      </c>
      <c r="AL1693" t="str">
        <f t="shared" si="28"/>
        <v>25,1,1,46,5,3,9,6,2,6,2,2,0,3,7,0,0,0,0,0,0,0,43,2211,0,1,0,0,0,0,1,0,0,19,42638</v>
      </c>
    </row>
    <row r="1694" spans="1:38" x14ac:dyDescent="0.25">
      <c r="A1694" s="1">
        <v>44392</v>
      </c>
      <c r="B1694" s="1">
        <v>182</v>
      </c>
      <c r="C1694" s="1">
        <v>1</v>
      </c>
      <c r="D1694" s="1">
        <v>1</v>
      </c>
      <c r="E1694" s="1">
        <v>71</v>
      </c>
      <c r="F1694" s="1">
        <v>87</v>
      </c>
      <c r="G1694" s="1">
        <v>5</v>
      </c>
      <c r="H1694" s="1">
        <v>71</v>
      </c>
      <c r="I1694" s="1">
        <v>7</v>
      </c>
      <c r="J1694" s="1">
        <v>12</v>
      </c>
      <c r="K1694" s="1">
        <v>29</v>
      </c>
      <c r="L1694" s="1">
        <v>5</v>
      </c>
      <c r="M1694" s="1">
        <v>4</v>
      </c>
      <c r="N1694" s="1">
        <v>1</v>
      </c>
      <c r="O1694" s="1">
        <v>4</v>
      </c>
      <c r="P1694" s="1">
        <v>7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46</v>
      </c>
      <c r="Y1694" s="1">
        <v>2456</v>
      </c>
      <c r="Z1694" s="1">
        <v>0</v>
      </c>
      <c r="AA1694" s="1">
        <v>0</v>
      </c>
      <c r="AB1694" s="1">
        <v>0</v>
      </c>
      <c r="AC1694" s="1">
        <v>1</v>
      </c>
      <c r="AD1694" s="1">
        <v>0</v>
      </c>
      <c r="AE1694" s="1">
        <v>0</v>
      </c>
      <c r="AF1694" s="1">
        <v>1</v>
      </c>
      <c r="AG1694" s="1">
        <v>0</v>
      </c>
      <c r="AH1694" s="1">
        <v>0</v>
      </c>
      <c r="AI1694" s="1">
        <v>153</v>
      </c>
      <c r="AJ1694" s="2">
        <v>42393</v>
      </c>
      <c r="AL1694" t="str">
        <f t="shared" si="28"/>
        <v>182,1,1,71,87,5,71,7,12,29,5,4,1,4,7,0,0,0,0,0,0,0,46,2456,0,0,0,1,0,0,1,0,0,153,42393</v>
      </c>
    </row>
    <row r="1695" spans="1:38" x14ac:dyDescent="0.25">
      <c r="A1695" s="1">
        <v>32233</v>
      </c>
      <c r="B1695" s="1">
        <v>224</v>
      </c>
      <c r="C1695" s="1">
        <v>1</v>
      </c>
      <c r="D1695" s="1">
        <v>0</v>
      </c>
      <c r="E1695" s="1">
        <v>26</v>
      </c>
      <c r="F1695" s="1">
        <v>138</v>
      </c>
      <c r="G1695" s="1">
        <v>15</v>
      </c>
      <c r="H1695" s="1">
        <v>35</v>
      </c>
      <c r="I1695" s="1">
        <v>25</v>
      </c>
      <c r="J1695" s="1">
        <v>11</v>
      </c>
      <c r="K1695" s="1">
        <v>72</v>
      </c>
      <c r="L1695" s="1">
        <v>2</v>
      </c>
      <c r="M1695" s="1">
        <v>6</v>
      </c>
      <c r="N1695" s="1">
        <v>2</v>
      </c>
      <c r="O1695" s="1">
        <v>2</v>
      </c>
      <c r="P1695" s="1">
        <v>9</v>
      </c>
      <c r="Q1695" s="1">
        <v>0</v>
      </c>
      <c r="R1695" s="1">
        <v>0</v>
      </c>
      <c r="S1695" s="1">
        <v>1</v>
      </c>
      <c r="T1695" s="1">
        <v>0</v>
      </c>
      <c r="U1695" s="1">
        <v>0</v>
      </c>
      <c r="V1695" s="1">
        <v>0</v>
      </c>
      <c r="W1695" s="1">
        <v>1</v>
      </c>
      <c r="X1695" s="1">
        <v>46</v>
      </c>
      <c r="Y1695" s="1">
        <v>2838</v>
      </c>
      <c r="Z1695" s="1">
        <v>0</v>
      </c>
      <c r="AA1695" s="1">
        <v>0</v>
      </c>
      <c r="AB1695" s="1">
        <v>1</v>
      </c>
      <c r="AC1695" s="1">
        <v>0</v>
      </c>
      <c r="AD1695" s="1">
        <v>0</v>
      </c>
      <c r="AE1695" s="1">
        <v>0</v>
      </c>
      <c r="AF1695" s="1">
        <v>1</v>
      </c>
      <c r="AG1695" s="1">
        <v>0</v>
      </c>
      <c r="AH1695" s="1">
        <v>0</v>
      </c>
      <c r="AI1695" s="1">
        <v>152</v>
      </c>
      <c r="AJ1695" s="2">
        <v>42011</v>
      </c>
      <c r="AL1695" t="str">
        <f t="shared" si="28"/>
        <v>224,1,0,26,138,15,35,25,11,72,2,6,2,2,9,0,0,1,0,0,0,1,46,2838,0,0,1,0,0,0,1,0,0,152,42011</v>
      </c>
    </row>
    <row r="1696" spans="1:38" x14ac:dyDescent="0.25">
      <c r="A1696" s="1">
        <v>17688</v>
      </c>
      <c r="B1696" s="1">
        <v>9</v>
      </c>
      <c r="C1696" s="1">
        <v>1</v>
      </c>
      <c r="D1696" s="1">
        <v>0</v>
      </c>
      <c r="E1696" s="1">
        <v>82</v>
      </c>
      <c r="F1696" s="1">
        <v>2</v>
      </c>
      <c r="G1696" s="1">
        <v>2</v>
      </c>
      <c r="H1696" s="1">
        <v>1</v>
      </c>
      <c r="I1696" s="1">
        <v>3</v>
      </c>
      <c r="J1696" s="1">
        <v>1</v>
      </c>
      <c r="K1696" s="1">
        <v>2</v>
      </c>
      <c r="L1696" s="1">
        <v>1</v>
      </c>
      <c r="M1696" s="1">
        <v>1</v>
      </c>
      <c r="N1696" s="1">
        <v>0</v>
      </c>
      <c r="O1696" s="1">
        <v>2</v>
      </c>
      <c r="P1696" s="1">
        <v>8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1</v>
      </c>
      <c r="W1696" s="1">
        <v>0</v>
      </c>
      <c r="X1696" s="1">
        <v>41</v>
      </c>
      <c r="Y1696" s="1">
        <v>2691</v>
      </c>
      <c r="Z1696" s="1">
        <v>0</v>
      </c>
      <c r="AA1696" s="1">
        <v>1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7</v>
      </c>
      <c r="AJ1696" s="2">
        <v>42158</v>
      </c>
      <c r="AL1696" t="str">
        <f t="shared" si="28"/>
        <v>9,1,0,82,2,2,1,3,1,2,1,1,0,2,8,0,0,0,0,0,1,0,41,2691,0,1,0,0,0,0,1,0,0,7,42158</v>
      </c>
    </row>
    <row r="1697" spans="1:38" x14ac:dyDescent="0.25">
      <c r="A1697" s="1">
        <v>47175</v>
      </c>
      <c r="B1697" s="1">
        <v>221</v>
      </c>
      <c r="C1697" s="1">
        <v>1</v>
      </c>
      <c r="D1697" s="1">
        <v>1</v>
      </c>
      <c r="E1697" s="1">
        <v>81</v>
      </c>
      <c r="F1697" s="1">
        <v>167</v>
      </c>
      <c r="G1697" s="1">
        <v>2</v>
      </c>
      <c r="H1697" s="1">
        <v>44</v>
      </c>
      <c r="I1697" s="1">
        <v>6</v>
      </c>
      <c r="J1697" s="1">
        <v>2</v>
      </c>
      <c r="K1697" s="1">
        <v>19</v>
      </c>
      <c r="L1697" s="1">
        <v>7</v>
      </c>
      <c r="M1697" s="1">
        <v>4</v>
      </c>
      <c r="N1697" s="1">
        <v>2</v>
      </c>
      <c r="O1697" s="1">
        <v>4</v>
      </c>
      <c r="P1697" s="1">
        <v>8</v>
      </c>
      <c r="Q1697" s="1">
        <v>0</v>
      </c>
      <c r="R1697" s="1">
        <v>0</v>
      </c>
      <c r="S1697" s="1">
        <v>1</v>
      </c>
      <c r="T1697" s="1">
        <v>0</v>
      </c>
      <c r="U1697" s="1">
        <v>0</v>
      </c>
      <c r="V1697" s="1">
        <v>0</v>
      </c>
      <c r="W1697" s="1">
        <v>1</v>
      </c>
      <c r="X1697" s="1">
        <v>58</v>
      </c>
      <c r="Y1697" s="1">
        <v>2768</v>
      </c>
      <c r="Z1697" s="1">
        <v>0</v>
      </c>
      <c r="AA1697" s="1">
        <v>0</v>
      </c>
      <c r="AB1697" s="1">
        <v>0</v>
      </c>
      <c r="AC1697" s="1">
        <v>1</v>
      </c>
      <c r="AD1697" s="1">
        <v>0</v>
      </c>
      <c r="AE1697" s="1">
        <v>0</v>
      </c>
      <c r="AF1697" s="1">
        <v>0</v>
      </c>
      <c r="AG1697" s="1">
        <v>1</v>
      </c>
      <c r="AH1697" s="1">
        <v>0</v>
      </c>
      <c r="AI1697" s="1">
        <v>202</v>
      </c>
      <c r="AJ1697" s="2">
        <v>42081</v>
      </c>
      <c r="AL1697" t="str">
        <f t="shared" si="28"/>
        <v>221,1,1,81,167,2,44,6,2,19,7,4,2,4,8,0,0,1,0,0,0,1,58,2768,0,0,0,1,0,0,0,1,0,202,42081</v>
      </c>
    </row>
    <row r="1698" spans="1:38" x14ac:dyDescent="0.25">
      <c r="A1698" s="1">
        <v>42207</v>
      </c>
      <c r="B1698" s="1">
        <v>219</v>
      </c>
      <c r="C1698" s="1">
        <v>1</v>
      </c>
      <c r="D1698" s="1">
        <v>0</v>
      </c>
      <c r="E1698" s="1">
        <v>71</v>
      </c>
      <c r="F1698" s="1">
        <v>116</v>
      </c>
      <c r="G1698" s="1">
        <v>11</v>
      </c>
      <c r="H1698" s="1">
        <v>72</v>
      </c>
      <c r="I1698" s="1">
        <v>3</v>
      </c>
      <c r="J1698" s="1">
        <v>17</v>
      </c>
      <c r="K1698" s="1">
        <v>46</v>
      </c>
      <c r="L1698" s="1">
        <v>4</v>
      </c>
      <c r="M1698" s="1">
        <v>4</v>
      </c>
      <c r="N1698" s="1">
        <v>1</v>
      </c>
      <c r="O1698" s="1">
        <v>5</v>
      </c>
      <c r="P1698" s="1">
        <v>6</v>
      </c>
      <c r="Q1698" s="1">
        <v>0</v>
      </c>
      <c r="R1698" s="1">
        <v>0</v>
      </c>
      <c r="S1698" s="1">
        <v>1</v>
      </c>
      <c r="T1698" s="1">
        <v>0</v>
      </c>
      <c r="U1698" s="1">
        <v>0</v>
      </c>
      <c r="V1698" s="1">
        <v>0</v>
      </c>
      <c r="W1698" s="1">
        <v>1</v>
      </c>
      <c r="X1698" s="1">
        <v>36</v>
      </c>
      <c r="Y1698" s="1">
        <v>2613</v>
      </c>
      <c r="Z1698" s="1">
        <v>0</v>
      </c>
      <c r="AA1698" s="1">
        <v>1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1</v>
      </c>
      <c r="AH1698" s="1">
        <v>0</v>
      </c>
      <c r="AI1698" s="1">
        <v>173</v>
      </c>
      <c r="AJ1698" s="2">
        <v>42236</v>
      </c>
      <c r="AL1698" t="str">
        <f t="shared" si="28"/>
        <v>219,1,0,71,116,11,72,3,17,46,4,4,1,5,6,0,0,1,0,0,0,1,36,2613,0,1,0,0,0,0,0,1,0,173,42236</v>
      </c>
    </row>
    <row r="1699" spans="1:38" x14ac:dyDescent="0.25">
      <c r="A1699" s="1">
        <v>82571</v>
      </c>
      <c r="B1699" s="1">
        <v>1607</v>
      </c>
      <c r="C1699" s="1">
        <v>0</v>
      </c>
      <c r="D1699" s="1">
        <v>0</v>
      </c>
      <c r="E1699" s="1">
        <v>28</v>
      </c>
      <c r="F1699" s="1">
        <v>861</v>
      </c>
      <c r="G1699" s="1">
        <v>31</v>
      </c>
      <c r="H1699" s="1">
        <v>558</v>
      </c>
      <c r="I1699" s="1">
        <v>62</v>
      </c>
      <c r="J1699" s="1">
        <v>95</v>
      </c>
      <c r="K1699" s="1">
        <v>79</v>
      </c>
      <c r="L1699" s="1">
        <v>0</v>
      </c>
      <c r="M1699" s="1">
        <v>6</v>
      </c>
      <c r="N1699" s="1">
        <v>5</v>
      </c>
      <c r="O1699" s="1">
        <v>13</v>
      </c>
      <c r="P1699" s="1">
        <v>2</v>
      </c>
      <c r="Q1699" s="1">
        <v>0</v>
      </c>
      <c r="R1699" s="1">
        <v>0</v>
      </c>
      <c r="S1699" s="1">
        <v>0</v>
      </c>
      <c r="T1699" s="1">
        <v>0</v>
      </c>
      <c r="U1699" s="1">
        <v>1</v>
      </c>
      <c r="V1699" s="1">
        <v>0</v>
      </c>
      <c r="W1699" s="1">
        <v>0</v>
      </c>
      <c r="X1699" s="1">
        <v>58</v>
      </c>
      <c r="Y1699" s="1">
        <v>2247</v>
      </c>
      <c r="Z1699" s="1">
        <v>0</v>
      </c>
      <c r="AA1699" s="1">
        <v>0</v>
      </c>
      <c r="AB1699" s="1">
        <v>0</v>
      </c>
      <c r="AC1699" s="1">
        <v>0</v>
      </c>
      <c r="AD1699" s="1">
        <v>1</v>
      </c>
      <c r="AE1699" s="1">
        <v>0</v>
      </c>
      <c r="AF1699" s="1">
        <v>0</v>
      </c>
      <c r="AG1699" s="1">
        <v>0</v>
      </c>
      <c r="AH1699" s="1">
        <v>1</v>
      </c>
      <c r="AI1699" s="1">
        <v>1528</v>
      </c>
      <c r="AJ1699" s="2">
        <v>42602</v>
      </c>
      <c r="AL1699" t="str">
        <f t="shared" si="28"/>
        <v>1607,0,0,28,861,31,558,62,95,79,0,6,5,13,2,0,0,0,0,1,0,0,58,2247,0,0,0,0,1,0,0,0,1,1528,42602</v>
      </c>
    </row>
    <row r="1700" spans="1:38" x14ac:dyDescent="0.25">
      <c r="A1700" s="1">
        <v>38808</v>
      </c>
      <c r="B1700" s="1">
        <v>216</v>
      </c>
      <c r="C1700" s="1">
        <v>1</v>
      </c>
      <c r="D1700" s="1">
        <v>0</v>
      </c>
      <c r="E1700" s="1">
        <v>21</v>
      </c>
      <c r="F1700" s="1">
        <v>125</v>
      </c>
      <c r="G1700" s="1">
        <v>17</v>
      </c>
      <c r="H1700" s="1">
        <v>52</v>
      </c>
      <c r="I1700" s="1">
        <v>3</v>
      </c>
      <c r="J1700" s="1">
        <v>19</v>
      </c>
      <c r="K1700" s="1">
        <v>30</v>
      </c>
      <c r="L1700" s="1">
        <v>4</v>
      </c>
      <c r="M1700" s="1">
        <v>5</v>
      </c>
      <c r="N1700" s="1">
        <v>1</v>
      </c>
      <c r="O1700" s="1">
        <v>4</v>
      </c>
      <c r="P1700" s="1">
        <v>8</v>
      </c>
      <c r="Q1700" s="1">
        <v>0</v>
      </c>
      <c r="R1700" s="1">
        <v>0</v>
      </c>
      <c r="S1700" s="1">
        <v>1</v>
      </c>
      <c r="T1700" s="1">
        <v>0</v>
      </c>
      <c r="U1700" s="1">
        <v>0</v>
      </c>
      <c r="V1700" s="1">
        <v>0</v>
      </c>
      <c r="W1700" s="1">
        <v>1</v>
      </c>
      <c r="X1700" s="1">
        <v>48</v>
      </c>
      <c r="Y1700" s="1">
        <v>2831</v>
      </c>
      <c r="Z1700" s="1">
        <v>0</v>
      </c>
      <c r="AA1700" s="1">
        <v>0</v>
      </c>
      <c r="AB1700" s="1">
        <v>1</v>
      </c>
      <c r="AC1700" s="1">
        <v>0</v>
      </c>
      <c r="AD1700" s="1">
        <v>0</v>
      </c>
      <c r="AE1700" s="1">
        <v>0</v>
      </c>
      <c r="AF1700" s="1">
        <v>1</v>
      </c>
      <c r="AG1700" s="1">
        <v>0</v>
      </c>
      <c r="AH1700" s="1">
        <v>0</v>
      </c>
      <c r="AI1700" s="1">
        <v>186</v>
      </c>
      <c r="AJ1700" s="2">
        <v>42018</v>
      </c>
      <c r="AL1700" t="str">
        <f t="shared" si="28"/>
        <v>216,1,0,21,125,17,52,3,19,30,4,5,1,4,8,0,0,1,0,0,0,1,48,2831,0,0,1,0,0,0,1,0,0,186,42018</v>
      </c>
    </row>
    <row r="1701" spans="1:38" x14ac:dyDescent="0.25">
      <c r="A1701" s="1">
        <v>46854</v>
      </c>
      <c r="B1701" s="1">
        <v>184</v>
      </c>
      <c r="C1701" s="1">
        <v>1</v>
      </c>
      <c r="D1701" s="1">
        <v>1</v>
      </c>
      <c r="E1701" s="1">
        <v>81</v>
      </c>
      <c r="F1701" s="1">
        <v>96</v>
      </c>
      <c r="G1701" s="1">
        <v>1</v>
      </c>
      <c r="H1701" s="1">
        <v>79</v>
      </c>
      <c r="I1701" s="1">
        <v>7</v>
      </c>
      <c r="J1701" s="1">
        <v>1</v>
      </c>
      <c r="K1701" s="1">
        <v>79</v>
      </c>
      <c r="L1701" s="1">
        <v>6</v>
      </c>
      <c r="M1701" s="1">
        <v>5</v>
      </c>
      <c r="N1701" s="1">
        <v>1</v>
      </c>
      <c r="O1701" s="1">
        <v>3</v>
      </c>
      <c r="P1701" s="1">
        <v>8</v>
      </c>
      <c r="Q1701" s="1">
        <v>0</v>
      </c>
      <c r="R1701" s="1">
        <v>0</v>
      </c>
      <c r="S1701" s="1">
        <v>1</v>
      </c>
      <c r="T1701" s="1">
        <v>0</v>
      </c>
      <c r="U1701" s="1">
        <v>0</v>
      </c>
      <c r="V1701" s="1">
        <v>0</v>
      </c>
      <c r="W1701" s="1">
        <v>1</v>
      </c>
      <c r="X1701" s="1">
        <v>47</v>
      </c>
      <c r="Y1701" s="1">
        <v>2249</v>
      </c>
      <c r="Z1701" s="1">
        <v>0</v>
      </c>
      <c r="AA1701" s="1">
        <v>0</v>
      </c>
      <c r="AB1701" s="1">
        <v>1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1</v>
      </c>
      <c r="AI1701" s="1">
        <v>105</v>
      </c>
      <c r="AJ1701" s="2">
        <v>42600</v>
      </c>
      <c r="AL1701" t="str">
        <f t="shared" si="28"/>
        <v>184,1,1,81,96,1,79,7,1,79,6,5,1,3,8,0,0,1,0,0,0,1,47,2249,0,0,1,0,0,0,0,0,1,105,42600</v>
      </c>
    </row>
    <row r="1702" spans="1:38" x14ac:dyDescent="0.25">
      <c r="A1702" s="1">
        <v>40442</v>
      </c>
      <c r="B1702" s="1">
        <v>156</v>
      </c>
      <c r="C1702" s="1">
        <v>1</v>
      </c>
      <c r="D1702" s="1">
        <v>1</v>
      </c>
      <c r="E1702" s="1">
        <v>52</v>
      </c>
      <c r="F1702" s="1">
        <v>45</v>
      </c>
      <c r="G1702" s="1">
        <v>12</v>
      </c>
      <c r="H1702" s="1">
        <v>52</v>
      </c>
      <c r="I1702" s="1">
        <v>25</v>
      </c>
      <c r="J1702" s="1">
        <v>22</v>
      </c>
      <c r="K1702" s="1">
        <v>13</v>
      </c>
      <c r="L1702" s="1">
        <v>4</v>
      </c>
      <c r="M1702" s="1">
        <v>3</v>
      </c>
      <c r="N1702" s="1">
        <v>1</v>
      </c>
      <c r="O1702" s="1">
        <v>4</v>
      </c>
      <c r="P1702" s="1">
        <v>7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68</v>
      </c>
      <c r="Y1702" s="1">
        <v>2838</v>
      </c>
      <c r="Z1702" s="1">
        <v>0</v>
      </c>
      <c r="AA1702" s="1">
        <v>0</v>
      </c>
      <c r="AB1702" s="1">
        <v>0</v>
      </c>
      <c r="AC1702" s="1">
        <v>1</v>
      </c>
      <c r="AD1702" s="1">
        <v>0</v>
      </c>
      <c r="AE1702" s="1">
        <v>0</v>
      </c>
      <c r="AF1702" s="1">
        <v>0</v>
      </c>
      <c r="AG1702" s="1">
        <v>1</v>
      </c>
      <c r="AH1702" s="1">
        <v>0</v>
      </c>
      <c r="AI1702" s="1">
        <v>143</v>
      </c>
      <c r="AJ1702" s="2">
        <v>42011</v>
      </c>
      <c r="AL1702" t="str">
        <f t="shared" si="28"/>
        <v>156,1,1,52,45,12,52,25,22,13,4,3,1,4,7,0,0,0,0,0,0,1,68,2838,0,0,0,1,0,0,0,1,0,143,42011</v>
      </c>
    </row>
    <row r="1703" spans="1:38" x14ac:dyDescent="0.25">
      <c r="A1703" s="1">
        <v>23529</v>
      </c>
      <c r="B1703" s="1">
        <v>34</v>
      </c>
      <c r="C1703" s="1">
        <v>0</v>
      </c>
      <c r="D1703" s="1">
        <v>1</v>
      </c>
      <c r="E1703" s="1">
        <v>67</v>
      </c>
      <c r="F1703" s="1">
        <v>9</v>
      </c>
      <c r="G1703" s="1">
        <v>7</v>
      </c>
      <c r="H1703" s="1">
        <v>13</v>
      </c>
      <c r="I1703" s="1">
        <v>3</v>
      </c>
      <c r="J1703" s="1">
        <v>2</v>
      </c>
      <c r="K1703" s="1">
        <v>20</v>
      </c>
      <c r="L1703" s="1">
        <v>1</v>
      </c>
      <c r="M1703" s="1">
        <v>1</v>
      </c>
      <c r="N1703" s="1">
        <v>1</v>
      </c>
      <c r="O1703" s="1">
        <v>2</v>
      </c>
      <c r="P1703" s="1">
        <v>6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55</v>
      </c>
      <c r="Y1703" s="1">
        <v>2697</v>
      </c>
      <c r="Z1703" s="1">
        <v>0</v>
      </c>
      <c r="AA1703" s="1">
        <v>0</v>
      </c>
      <c r="AB1703" s="1">
        <v>1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14</v>
      </c>
      <c r="AJ1703" s="2">
        <v>42152</v>
      </c>
      <c r="AL1703" t="str">
        <f t="shared" si="28"/>
        <v>34,0,1,67,9,7,13,3,2,20,1,1,1,2,6,0,0,0,0,0,0,0,55,2697,0,0,1,0,0,0,0,0,0,14,42152</v>
      </c>
    </row>
    <row r="1704" spans="1:38" x14ac:dyDescent="0.25">
      <c r="A1704" s="1">
        <v>74881</v>
      </c>
      <c r="B1704" s="1">
        <v>910</v>
      </c>
      <c r="C1704" s="1">
        <v>1</v>
      </c>
      <c r="D1704" s="1">
        <v>1</v>
      </c>
      <c r="E1704" s="1">
        <v>48</v>
      </c>
      <c r="F1704" s="1">
        <v>505</v>
      </c>
      <c r="G1704" s="1">
        <v>72</v>
      </c>
      <c r="H1704" s="1">
        <v>270</v>
      </c>
      <c r="I1704" s="1">
        <v>36</v>
      </c>
      <c r="J1704" s="1">
        <v>27</v>
      </c>
      <c r="K1704" s="1">
        <v>54</v>
      </c>
      <c r="L1704" s="1">
        <v>4</v>
      </c>
      <c r="M1704" s="1">
        <v>9</v>
      </c>
      <c r="N1704" s="1">
        <v>2</v>
      </c>
      <c r="O1704" s="1">
        <v>12</v>
      </c>
      <c r="P1704" s="1">
        <v>5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59</v>
      </c>
      <c r="Y1704" s="1">
        <v>2637</v>
      </c>
      <c r="Z1704" s="1">
        <v>0</v>
      </c>
      <c r="AA1704" s="1">
        <v>0</v>
      </c>
      <c r="AB1704" s="1">
        <v>0</v>
      </c>
      <c r="AC1704" s="1">
        <v>1</v>
      </c>
      <c r="AD1704" s="1">
        <v>0</v>
      </c>
      <c r="AE1704" s="1">
        <v>0</v>
      </c>
      <c r="AF1704" s="1">
        <v>0</v>
      </c>
      <c r="AG1704" s="1">
        <v>1</v>
      </c>
      <c r="AH1704" s="1">
        <v>0</v>
      </c>
      <c r="AI1704" s="1">
        <v>856</v>
      </c>
      <c r="AJ1704" s="2">
        <v>42212</v>
      </c>
      <c r="AL1704" t="str">
        <f t="shared" si="28"/>
        <v>910,1,1,48,505,72,270,36,27,54,4,9,2,12,5,0,0,0,0,0,0,0,59,2637,0,0,0,1,0,0,0,1,0,856,42212</v>
      </c>
    </row>
    <row r="1705" spans="1:38" x14ac:dyDescent="0.25">
      <c r="A1705" s="1">
        <v>71107</v>
      </c>
      <c r="B1705" s="1">
        <v>1132</v>
      </c>
      <c r="C1705" s="1">
        <v>0</v>
      </c>
      <c r="D1705" s="1">
        <v>1</v>
      </c>
      <c r="E1705" s="1">
        <v>61</v>
      </c>
      <c r="F1705" s="1">
        <v>533</v>
      </c>
      <c r="G1705" s="1">
        <v>10</v>
      </c>
      <c r="H1705" s="1">
        <v>217</v>
      </c>
      <c r="I1705" s="1">
        <v>198</v>
      </c>
      <c r="J1705" s="1">
        <v>174</v>
      </c>
      <c r="K1705" s="1">
        <v>195</v>
      </c>
      <c r="L1705" s="1">
        <v>2</v>
      </c>
      <c r="M1705" s="1">
        <v>7</v>
      </c>
      <c r="N1705" s="1">
        <v>6</v>
      </c>
      <c r="O1705" s="1">
        <v>13</v>
      </c>
      <c r="P1705" s="1">
        <v>4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69</v>
      </c>
      <c r="Y1705" s="1">
        <v>2656</v>
      </c>
      <c r="Z1705" s="1">
        <v>0</v>
      </c>
      <c r="AA1705" s="1">
        <v>1</v>
      </c>
      <c r="AB1705" s="1">
        <v>0</v>
      </c>
      <c r="AC1705" s="1">
        <v>0</v>
      </c>
      <c r="AD1705" s="1">
        <v>0</v>
      </c>
      <c r="AE1705" s="1">
        <v>0</v>
      </c>
      <c r="AF1705" s="1">
        <v>1</v>
      </c>
      <c r="AG1705" s="1">
        <v>0</v>
      </c>
      <c r="AH1705" s="1">
        <v>0</v>
      </c>
      <c r="AI1705" s="1">
        <v>937</v>
      </c>
      <c r="AJ1705" s="2">
        <v>42193</v>
      </c>
      <c r="AL1705" t="str">
        <f t="shared" si="28"/>
        <v>1132,0,1,61,533,10,217,198,174,195,2,7,6,13,4,0,0,0,0,0,0,0,69,2656,0,1,0,0,0,0,1,0,0,937,42193</v>
      </c>
    </row>
    <row r="1706" spans="1:38" x14ac:dyDescent="0.25">
      <c r="A1706" s="1">
        <v>46910</v>
      </c>
      <c r="B1706" s="1">
        <v>62</v>
      </c>
      <c r="C1706" s="1">
        <v>1</v>
      </c>
      <c r="D1706" s="1">
        <v>1</v>
      </c>
      <c r="E1706" s="1">
        <v>36</v>
      </c>
      <c r="F1706" s="1">
        <v>48</v>
      </c>
      <c r="G1706" s="1">
        <v>0</v>
      </c>
      <c r="H1706" s="1">
        <v>14</v>
      </c>
      <c r="I1706" s="1">
        <v>0</v>
      </c>
      <c r="J1706" s="1">
        <v>0</v>
      </c>
      <c r="K1706" s="1">
        <v>6</v>
      </c>
      <c r="L1706" s="1">
        <v>2</v>
      </c>
      <c r="M1706" s="1">
        <v>2</v>
      </c>
      <c r="N1706" s="1">
        <v>0</v>
      </c>
      <c r="O1706" s="1">
        <v>3</v>
      </c>
      <c r="P1706" s="1">
        <v>6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56</v>
      </c>
      <c r="Y1706" s="1">
        <v>2257</v>
      </c>
      <c r="Z1706" s="1">
        <v>0</v>
      </c>
      <c r="AA1706" s="1">
        <v>0</v>
      </c>
      <c r="AB1706" s="1">
        <v>0</v>
      </c>
      <c r="AC1706" s="1">
        <v>1</v>
      </c>
      <c r="AD1706" s="1">
        <v>0</v>
      </c>
      <c r="AE1706" s="1">
        <v>0</v>
      </c>
      <c r="AF1706" s="1">
        <v>0</v>
      </c>
      <c r="AG1706" s="1">
        <v>0</v>
      </c>
      <c r="AH1706" s="1">
        <v>1</v>
      </c>
      <c r="AI1706" s="1">
        <v>56</v>
      </c>
      <c r="AJ1706" s="2">
        <v>42592</v>
      </c>
      <c r="AL1706" t="str">
        <f t="shared" si="28"/>
        <v>62,1,1,36,48,0,14,0,0,6,2,2,0,3,6,0,0,0,0,0,0,0,56,2257,0,0,0,1,0,0,0,0,1,56,42592</v>
      </c>
    </row>
    <row r="1707" spans="1:38" x14ac:dyDescent="0.25">
      <c r="A1707" s="1">
        <v>18690</v>
      </c>
      <c r="B1707" s="1">
        <v>41</v>
      </c>
      <c r="C1707" s="1">
        <v>0</v>
      </c>
      <c r="D1707" s="1">
        <v>0</v>
      </c>
      <c r="E1707" s="1">
        <v>77</v>
      </c>
      <c r="F1707" s="1">
        <v>6</v>
      </c>
      <c r="G1707" s="1">
        <v>1</v>
      </c>
      <c r="H1707" s="1">
        <v>7</v>
      </c>
      <c r="I1707" s="1">
        <v>23</v>
      </c>
      <c r="J1707" s="1">
        <v>4</v>
      </c>
      <c r="K1707" s="1">
        <v>19</v>
      </c>
      <c r="L1707" s="1">
        <v>1</v>
      </c>
      <c r="M1707" s="1">
        <v>1</v>
      </c>
      <c r="N1707" s="1">
        <v>1</v>
      </c>
      <c r="O1707" s="1">
        <v>2</v>
      </c>
      <c r="P1707" s="1">
        <v>8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61</v>
      </c>
      <c r="Y1707" s="1">
        <v>2707</v>
      </c>
      <c r="Z1707" s="1">
        <v>0</v>
      </c>
      <c r="AA1707" s="1">
        <v>1</v>
      </c>
      <c r="AB1707" s="1">
        <v>0</v>
      </c>
      <c r="AC1707" s="1">
        <v>0</v>
      </c>
      <c r="AD1707" s="1">
        <v>0</v>
      </c>
      <c r="AE1707" s="1">
        <v>0</v>
      </c>
      <c r="AF1707" s="1">
        <v>1</v>
      </c>
      <c r="AG1707" s="1">
        <v>0</v>
      </c>
      <c r="AH1707" s="1">
        <v>0</v>
      </c>
      <c r="AI1707" s="1">
        <v>22</v>
      </c>
      <c r="AJ1707" s="2">
        <v>42142</v>
      </c>
      <c r="AL1707" t="str">
        <f t="shared" si="28"/>
        <v>41,0,0,77,6,1,7,23,4,19,1,1,1,2,8,0,0,0,0,0,0,0,61,2707,0,1,0,0,0,0,1,0,0,22,42142</v>
      </c>
    </row>
    <row r="1708" spans="1:38" x14ac:dyDescent="0.25">
      <c r="A1708" s="1">
        <v>37244</v>
      </c>
      <c r="B1708" s="1">
        <v>30</v>
      </c>
      <c r="C1708" s="1">
        <v>1</v>
      </c>
      <c r="D1708" s="1">
        <v>1</v>
      </c>
      <c r="E1708" s="1">
        <v>90</v>
      </c>
      <c r="F1708" s="1">
        <v>18</v>
      </c>
      <c r="G1708" s="1">
        <v>2</v>
      </c>
      <c r="H1708" s="1">
        <v>10</v>
      </c>
      <c r="I1708" s="1">
        <v>0</v>
      </c>
      <c r="J1708" s="1">
        <v>0</v>
      </c>
      <c r="K1708" s="1">
        <v>25</v>
      </c>
      <c r="L1708" s="1">
        <v>1</v>
      </c>
      <c r="M1708" s="1">
        <v>1</v>
      </c>
      <c r="N1708" s="1">
        <v>1</v>
      </c>
      <c r="O1708" s="1">
        <v>2</v>
      </c>
      <c r="P1708" s="1">
        <v>7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65</v>
      </c>
      <c r="Y1708" s="1">
        <v>2587</v>
      </c>
      <c r="Z1708" s="1">
        <v>1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1</v>
      </c>
      <c r="AG1708" s="1">
        <v>0</v>
      </c>
      <c r="AH1708" s="1">
        <v>0</v>
      </c>
      <c r="AI1708" s="1">
        <v>5</v>
      </c>
      <c r="AJ1708" s="2">
        <v>42262</v>
      </c>
      <c r="AL1708" t="str">
        <f t="shared" si="28"/>
        <v>30,1,1,90,18,2,10,0,0,25,1,1,1,2,7,0,0,1,0,0,0,0,65,2587,1,0,0,0,0,0,1,0,0,5,42262</v>
      </c>
    </row>
    <row r="1709" spans="1:38" x14ac:dyDescent="0.25">
      <c r="A1709" s="1">
        <v>82427</v>
      </c>
      <c r="B1709" s="1">
        <v>1349</v>
      </c>
      <c r="C1709" s="1">
        <v>0</v>
      </c>
      <c r="D1709" s="1">
        <v>0</v>
      </c>
      <c r="E1709" s="1">
        <v>35</v>
      </c>
      <c r="F1709" s="1">
        <v>482</v>
      </c>
      <c r="G1709" s="1">
        <v>147</v>
      </c>
      <c r="H1709" s="1">
        <v>509</v>
      </c>
      <c r="I1709" s="1">
        <v>104</v>
      </c>
      <c r="J1709" s="1">
        <v>107</v>
      </c>
      <c r="K1709" s="1">
        <v>107</v>
      </c>
      <c r="L1709" s="1">
        <v>1</v>
      </c>
      <c r="M1709" s="1">
        <v>3</v>
      </c>
      <c r="N1709" s="1">
        <v>5</v>
      </c>
      <c r="O1709" s="1">
        <v>12</v>
      </c>
      <c r="P1709" s="1">
        <v>1</v>
      </c>
      <c r="Q1709" s="1">
        <v>0</v>
      </c>
      <c r="R1709" s="1">
        <v>0</v>
      </c>
      <c r="S1709" s="1">
        <v>0</v>
      </c>
      <c r="T1709" s="1">
        <v>0</v>
      </c>
      <c r="U1709" s="1">
        <v>1</v>
      </c>
      <c r="V1709" s="1">
        <v>0</v>
      </c>
      <c r="W1709" s="1">
        <v>0</v>
      </c>
      <c r="X1709" s="1">
        <v>54</v>
      </c>
      <c r="Y1709" s="1">
        <v>2268</v>
      </c>
      <c r="Z1709" s="1">
        <v>0</v>
      </c>
      <c r="AA1709" s="1">
        <v>0</v>
      </c>
      <c r="AB1709" s="1">
        <v>0</v>
      </c>
      <c r="AC1709" s="1">
        <v>1</v>
      </c>
      <c r="AD1709" s="1">
        <v>0</v>
      </c>
      <c r="AE1709" s="1">
        <v>0</v>
      </c>
      <c r="AF1709" s="1">
        <v>1</v>
      </c>
      <c r="AG1709" s="1">
        <v>0</v>
      </c>
      <c r="AH1709" s="1">
        <v>0</v>
      </c>
      <c r="AI1709" s="1">
        <v>1242</v>
      </c>
      <c r="AJ1709" s="2">
        <v>42581</v>
      </c>
      <c r="AL1709" t="str">
        <f t="shared" si="28"/>
        <v>1349,0,0,35,482,147,509,104,107,107,1,3,5,12,1,0,0,0,0,1,0,0,54,2268,0,0,0,1,0,0,1,0,0,1242,42581</v>
      </c>
    </row>
    <row r="1710" spans="1:38" x14ac:dyDescent="0.25">
      <c r="A1710" s="1">
        <v>75342</v>
      </c>
      <c r="B1710" s="1">
        <v>537</v>
      </c>
      <c r="C1710" s="1">
        <v>0</v>
      </c>
      <c r="D1710" s="1">
        <v>1</v>
      </c>
      <c r="E1710" s="1">
        <v>38</v>
      </c>
      <c r="F1710" s="1">
        <v>204</v>
      </c>
      <c r="G1710" s="1">
        <v>97</v>
      </c>
      <c r="H1710" s="1">
        <v>97</v>
      </c>
      <c r="I1710" s="1">
        <v>21</v>
      </c>
      <c r="J1710" s="1">
        <v>118</v>
      </c>
      <c r="K1710" s="1">
        <v>26</v>
      </c>
      <c r="L1710" s="1">
        <v>1</v>
      </c>
      <c r="M1710" s="1">
        <v>5</v>
      </c>
      <c r="N1710" s="1">
        <v>2</v>
      </c>
      <c r="O1710" s="1">
        <v>10</v>
      </c>
      <c r="P1710" s="1">
        <v>4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62</v>
      </c>
      <c r="Y1710" s="1">
        <v>2578</v>
      </c>
      <c r="Z1710" s="1">
        <v>0</v>
      </c>
      <c r="AA1710" s="1">
        <v>0</v>
      </c>
      <c r="AB1710" s="1">
        <v>1</v>
      </c>
      <c r="AC1710" s="1">
        <v>0</v>
      </c>
      <c r="AD1710" s="1">
        <v>0</v>
      </c>
      <c r="AE1710" s="1">
        <v>1</v>
      </c>
      <c r="AF1710" s="1">
        <v>0</v>
      </c>
      <c r="AG1710" s="1">
        <v>0</v>
      </c>
      <c r="AH1710" s="1">
        <v>0</v>
      </c>
      <c r="AI1710" s="1">
        <v>511</v>
      </c>
      <c r="AJ1710" s="2">
        <v>42271</v>
      </c>
      <c r="AL1710" t="str">
        <f t="shared" si="28"/>
        <v>537,0,1,38,204,97,97,21,118,26,1,5,2,10,4,0,0,0,0,0,0,0,62,2578,0,0,1,0,0,1,0,0,0,511,42271</v>
      </c>
    </row>
    <row r="1711" spans="1:38" x14ac:dyDescent="0.25">
      <c r="A1711" s="1">
        <v>70044</v>
      </c>
      <c r="B1711" s="1">
        <v>1490</v>
      </c>
      <c r="C1711" s="1">
        <v>0</v>
      </c>
      <c r="D1711" s="1">
        <v>1</v>
      </c>
      <c r="E1711" s="1">
        <v>46</v>
      </c>
      <c r="F1711" s="1">
        <v>1073</v>
      </c>
      <c r="G1711" s="1">
        <v>0</v>
      </c>
      <c r="H1711" s="1">
        <v>250</v>
      </c>
      <c r="I1711" s="1">
        <v>153</v>
      </c>
      <c r="J1711" s="1">
        <v>14</v>
      </c>
      <c r="K1711" s="1">
        <v>14</v>
      </c>
      <c r="L1711" s="1">
        <v>4</v>
      </c>
      <c r="M1711" s="1">
        <v>7</v>
      </c>
      <c r="N1711" s="1">
        <v>10</v>
      </c>
      <c r="O1711" s="1">
        <v>5</v>
      </c>
      <c r="P1711" s="1">
        <v>5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66</v>
      </c>
      <c r="Y1711" s="1">
        <v>2655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1</v>
      </c>
      <c r="AG1711" s="1">
        <v>0</v>
      </c>
      <c r="AH1711" s="1">
        <v>0</v>
      </c>
      <c r="AI1711" s="1">
        <v>1476</v>
      </c>
      <c r="AJ1711" s="2">
        <v>42194</v>
      </c>
      <c r="AL1711" t="str">
        <f t="shared" si="28"/>
        <v>1490,0,1,46,1073,0,250,153,14,14,4,7,10,5,5,0,0,0,0,0,0,0,66,2655,1,0,0,0,0,0,1,0,0,1476,42194</v>
      </c>
    </row>
    <row r="1712" spans="1:38" x14ac:dyDescent="0.25">
      <c r="A1712" s="1">
        <v>79146</v>
      </c>
      <c r="B1712" s="1">
        <v>548</v>
      </c>
      <c r="C1712" s="1">
        <v>1</v>
      </c>
      <c r="D1712" s="1">
        <v>1</v>
      </c>
      <c r="E1712" s="1">
        <v>33</v>
      </c>
      <c r="F1712" s="1">
        <v>245</v>
      </c>
      <c r="G1712" s="1">
        <v>16</v>
      </c>
      <c r="H1712" s="1">
        <v>223</v>
      </c>
      <c r="I1712" s="1">
        <v>21</v>
      </c>
      <c r="J1712" s="1">
        <v>43</v>
      </c>
      <c r="K1712" s="1">
        <v>16</v>
      </c>
      <c r="L1712" s="1">
        <v>2</v>
      </c>
      <c r="M1712" s="1">
        <v>8</v>
      </c>
      <c r="N1712" s="1">
        <v>1</v>
      </c>
      <c r="O1712" s="1">
        <v>8</v>
      </c>
      <c r="P1712" s="1">
        <v>6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53</v>
      </c>
      <c r="Y1712" s="1">
        <v>2225</v>
      </c>
      <c r="Z1712" s="1">
        <v>0</v>
      </c>
      <c r="AA1712" s="1">
        <v>0</v>
      </c>
      <c r="AB1712" s="1">
        <v>1</v>
      </c>
      <c r="AC1712" s="1">
        <v>0</v>
      </c>
      <c r="AD1712" s="1">
        <v>0</v>
      </c>
      <c r="AE1712" s="1">
        <v>0</v>
      </c>
      <c r="AF1712" s="1">
        <v>1</v>
      </c>
      <c r="AG1712" s="1">
        <v>0</v>
      </c>
      <c r="AH1712" s="1">
        <v>0</v>
      </c>
      <c r="AI1712" s="1">
        <v>532</v>
      </c>
      <c r="AJ1712" s="2">
        <v>42624</v>
      </c>
      <c r="AL1712" t="str">
        <f t="shared" si="28"/>
        <v>548,1,1,33,245,16,223,21,43,16,2,8,1,8,6,0,0,0,0,0,0,0,53,2225,0,0,1,0,0,0,1,0,0,532,42624</v>
      </c>
    </row>
    <row r="1713" spans="1:38" x14ac:dyDescent="0.25">
      <c r="A1713" s="1">
        <v>77437</v>
      </c>
      <c r="B1713" s="1">
        <v>1096</v>
      </c>
      <c r="C1713" s="1">
        <v>0</v>
      </c>
      <c r="D1713" s="1">
        <v>0</v>
      </c>
      <c r="E1713" s="1">
        <v>70</v>
      </c>
      <c r="F1713" s="1">
        <v>560</v>
      </c>
      <c r="G1713" s="1">
        <v>21</v>
      </c>
      <c r="H1713" s="1">
        <v>442</v>
      </c>
      <c r="I1713" s="1">
        <v>29</v>
      </c>
      <c r="J1713" s="1">
        <v>44</v>
      </c>
      <c r="K1713" s="1">
        <v>29</v>
      </c>
      <c r="L1713" s="1">
        <v>1</v>
      </c>
      <c r="M1713" s="1">
        <v>4</v>
      </c>
      <c r="N1713" s="1">
        <v>5</v>
      </c>
      <c r="O1713" s="1">
        <v>13</v>
      </c>
      <c r="P1713" s="1">
        <v>1</v>
      </c>
      <c r="Q1713" s="1">
        <v>0</v>
      </c>
      <c r="R1713" s="1">
        <v>0</v>
      </c>
      <c r="S1713" s="1">
        <v>0</v>
      </c>
      <c r="T1713" s="1">
        <v>0</v>
      </c>
      <c r="U1713" s="1">
        <v>1</v>
      </c>
      <c r="V1713" s="1">
        <v>0</v>
      </c>
      <c r="W1713" s="1">
        <v>0</v>
      </c>
      <c r="X1713" s="1">
        <v>57</v>
      </c>
      <c r="Y1713" s="1">
        <v>2374</v>
      </c>
      <c r="Z1713" s="1">
        <v>0</v>
      </c>
      <c r="AA1713" s="1">
        <v>1</v>
      </c>
      <c r="AB1713" s="1">
        <v>0</v>
      </c>
      <c r="AC1713" s="1">
        <v>0</v>
      </c>
      <c r="AD1713" s="1">
        <v>0</v>
      </c>
      <c r="AE1713" s="1">
        <v>0</v>
      </c>
      <c r="AF1713" s="1">
        <v>1</v>
      </c>
      <c r="AG1713" s="1">
        <v>0</v>
      </c>
      <c r="AH1713" s="1">
        <v>0</v>
      </c>
      <c r="AI1713" s="1">
        <v>1067</v>
      </c>
      <c r="AJ1713" s="2">
        <v>42475</v>
      </c>
      <c r="AL1713" t="str">
        <f t="shared" si="28"/>
        <v>1096,0,0,70,560,21,442,29,44,29,1,4,5,13,1,0,0,0,0,1,0,0,57,2374,0,1,0,0,0,0,1,0,0,1067,42475</v>
      </c>
    </row>
    <row r="1714" spans="1:38" x14ac:dyDescent="0.25">
      <c r="A1714" s="1">
        <v>54984</v>
      </c>
      <c r="B1714" s="1">
        <v>352</v>
      </c>
      <c r="C1714" s="1">
        <v>0</v>
      </c>
      <c r="D1714" s="1">
        <v>1</v>
      </c>
      <c r="E1714" s="1">
        <v>51</v>
      </c>
      <c r="F1714" s="1">
        <v>173</v>
      </c>
      <c r="G1714" s="1">
        <v>13</v>
      </c>
      <c r="H1714" s="1">
        <v>131</v>
      </c>
      <c r="I1714" s="1">
        <v>32</v>
      </c>
      <c r="J1714" s="1">
        <v>3</v>
      </c>
      <c r="K1714" s="1">
        <v>6</v>
      </c>
      <c r="L1714" s="1">
        <v>4</v>
      </c>
      <c r="M1714" s="1">
        <v>6</v>
      </c>
      <c r="N1714" s="1">
        <v>1</v>
      </c>
      <c r="O1714" s="1">
        <v>6</v>
      </c>
      <c r="P1714" s="1">
        <v>7</v>
      </c>
      <c r="Q1714" s="1">
        <v>1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61</v>
      </c>
      <c r="Y1714" s="1">
        <v>2195</v>
      </c>
      <c r="Z1714" s="1">
        <v>0</v>
      </c>
      <c r="AA1714" s="1">
        <v>1</v>
      </c>
      <c r="AB1714" s="1">
        <v>0</v>
      </c>
      <c r="AC1714" s="1">
        <v>0</v>
      </c>
      <c r="AD1714" s="1">
        <v>0</v>
      </c>
      <c r="AE1714" s="1">
        <v>0</v>
      </c>
      <c r="AF1714" s="1">
        <v>1</v>
      </c>
      <c r="AG1714" s="1">
        <v>0</v>
      </c>
      <c r="AH1714" s="1">
        <v>0</v>
      </c>
      <c r="AI1714" s="1">
        <v>346</v>
      </c>
      <c r="AJ1714" s="2">
        <v>42654</v>
      </c>
      <c r="AL1714" t="str">
        <f t="shared" si="28"/>
        <v>352,0,1,51,173,13,131,32,3,6,4,6,1,6,7,1,0,0,0,0,0,0,61,2195,0,1,0,0,0,0,1,0,0,346,42654</v>
      </c>
    </row>
    <row r="1715" spans="1:38" x14ac:dyDescent="0.25">
      <c r="A1715" s="1">
        <v>42403</v>
      </c>
      <c r="B1715" s="1">
        <v>39</v>
      </c>
      <c r="C1715" s="1">
        <v>1</v>
      </c>
      <c r="D1715" s="1">
        <v>0</v>
      </c>
      <c r="E1715" s="1">
        <v>18</v>
      </c>
      <c r="F1715" s="1">
        <v>22</v>
      </c>
      <c r="G1715" s="1">
        <v>1</v>
      </c>
      <c r="H1715" s="1">
        <v>11</v>
      </c>
      <c r="I1715" s="1">
        <v>0</v>
      </c>
      <c r="J1715" s="1">
        <v>5</v>
      </c>
      <c r="K1715" s="1">
        <v>3</v>
      </c>
      <c r="L1715" s="1">
        <v>1</v>
      </c>
      <c r="M1715" s="1">
        <v>1</v>
      </c>
      <c r="N1715" s="1">
        <v>0</v>
      </c>
      <c r="O1715" s="1">
        <v>3</v>
      </c>
      <c r="P1715" s="1">
        <v>8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49</v>
      </c>
      <c r="Y1715" s="1">
        <v>2359</v>
      </c>
      <c r="Z1715" s="1">
        <v>0</v>
      </c>
      <c r="AA1715" s="1">
        <v>1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1</v>
      </c>
      <c r="AI1715" s="1">
        <v>36</v>
      </c>
      <c r="AJ1715" s="2">
        <v>42490</v>
      </c>
      <c r="AL1715" t="str">
        <f t="shared" si="28"/>
        <v>39,1,0,18,22,1,11,0,5,3,1,1,0,3,8,0,0,0,0,0,0,0,49,2359,0,1,0,0,0,0,0,0,1,36,42490</v>
      </c>
    </row>
    <row r="1716" spans="1:38" x14ac:dyDescent="0.25">
      <c r="A1716" s="1">
        <v>55761</v>
      </c>
      <c r="B1716" s="1">
        <v>152</v>
      </c>
      <c r="C1716" s="1">
        <v>0</v>
      </c>
      <c r="D1716" s="1">
        <v>1</v>
      </c>
      <c r="E1716" s="1">
        <v>97</v>
      </c>
      <c r="F1716" s="1">
        <v>136</v>
      </c>
      <c r="G1716" s="1">
        <v>1</v>
      </c>
      <c r="H1716" s="1">
        <v>12</v>
      </c>
      <c r="I1716" s="1">
        <v>0</v>
      </c>
      <c r="J1716" s="1">
        <v>3</v>
      </c>
      <c r="K1716" s="1">
        <v>32</v>
      </c>
      <c r="L1716" s="1">
        <v>2</v>
      </c>
      <c r="M1716" s="1">
        <v>4</v>
      </c>
      <c r="N1716" s="1">
        <v>1</v>
      </c>
      <c r="O1716" s="1">
        <v>3</v>
      </c>
      <c r="P1716" s="1">
        <v>6</v>
      </c>
      <c r="Q1716" s="1">
        <v>0</v>
      </c>
      <c r="R1716" s="1">
        <v>0</v>
      </c>
      <c r="S1716" s="1">
        <v>0</v>
      </c>
      <c r="T1716" s="1">
        <v>1</v>
      </c>
      <c r="U1716" s="1">
        <v>0</v>
      </c>
      <c r="V1716" s="1">
        <v>0</v>
      </c>
      <c r="W1716" s="1">
        <v>0</v>
      </c>
      <c r="X1716" s="1">
        <v>56</v>
      </c>
      <c r="Y1716" s="1">
        <v>2225</v>
      </c>
      <c r="Z1716" s="1">
        <v>0</v>
      </c>
      <c r="AA1716" s="1">
        <v>0</v>
      </c>
      <c r="AB1716" s="1">
        <v>0</v>
      </c>
      <c r="AC1716" s="1">
        <v>1</v>
      </c>
      <c r="AD1716" s="1">
        <v>0</v>
      </c>
      <c r="AE1716" s="1">
        <v>0</v>
      </c>
      <c r="AF1716" s="1">
        <v>1</v>
      </c>
      <c r="AG1716" s="1">
        <v>0</v>
      </c>
      <c r="AH1716" s="1">
        <v>0</v>
      </c>
      <c r="AI1716" s="1">
        <v>120</v>
      </c>
      <c r="AJ1716" s="2">
        <v>42624</v>
      </c>
      <c r="AL1716" t="str">
        <f t="shared" si="28"/>
        <v>152,0,1,97,136,1,12,0,3,32,2,4,1,3,6,0,0,0,1,0,0,0,56,2225,0,0,0,1,0,0,1,0,0,120,42624</v>
      </c>
    </row>
    <row r="1717" spans="1:38" x14ac:dyDescent="0.25">
      <c r="A1717" s="1">
        <v>37292</v>
      </c>
      <c r="B1717" s="1">
        <v>394</v>
      </c>
      <c r="C1717" s="1">
        <v>1</v>
      </c>
      <c r="D1717" s="1">
        <v>0</v>
      </c>
      <c r="E1717" s="1">
        <v>32</v>
      </c>
      <c r="F1717" s="1">
        <v>275</v>
      </c>
      <c r="G1717" s="1">
        <v>0</v>
      </c>
      <c r="H1717" s="1">
        <v>86</v>
      </c>
      <c r="I1717" s="1">
        <v>10</v>
      </c>
      <c r="J1717" s="1">
        <v>23</v>
      </c>
      <c r="K1717" s="1">
        <v>66</v>
      </c>
      <c r="L1717" s="1">
        <v>5</v>
      </c>
      <c r="M1717" s="1">
        <v>6</v>
      </c>
      <c r="N1717" s="1">
        <v>3</v>
      </c>
      <c r="O1717" s="1">
        <v>5</v>
      </c>
      <c r="P1717" s="1">
        <v>8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37</v>
      </c>
      <c r="Y1717" s="1">
        <v>2596</v>
      </c>
      <c r="Z1717" s="1">
        <v>0</v>
      </c>
      <c r="AA1717" s="1">
        <v>0</v>
      </c>
      <c r="AB1717" s="1">
        <v>0</v>
      </c>
      <c r="AC1717" s="1">
        <v>1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328</v>
      </c>
      <c r="AJ1717" s="2">
        <v>42253</v>
      </c>
      <c r="AL1717" t="str">
        <f t="shared" si="28"/>
        <v>394,1,0,32,275,0,86,10,23,66,5,6,3,5,8,0,0,0,0,0,0,0,37,2596,0,0,0,1,0,0,1,0,0,328,42253</v>
      </c>
    </row>
    <row r="1718" spans="1:38" x14ac:dyDescent="0.25">
      <c r="A1718" s="1">
        <v>36145</v>
      </c>
      <c r="B1718" s="1">
        <v>154</v>
      </c>
      <c r="C1718" s="1">
        <v>1</v>
      </c>
      <c r="D1718" s="1">
        <v>0</v>
      </c>
      <c r="E1718" s="1">
        <v>13</v>
      </c>
      <c r="F1718" s="1">
        <v>56</v>
      </c>
      <c r="G1718" s="1">
        <v>4</v>
      </c>
      <c r="H1718" s="1">
        <v>76</v>
      </c>
      <c r="I1718" s="1">
        <v>17</v>
      </c>
      <c r="J1718" s="1">
        <v>1</v>
      </c>
      <c r="K1718" s="1">
        <v>18</v>
      </c>
      <c r="L1718" s="1">
        <v>4</v>
      </c>
      <c r="M1718" s="1">
        <v>4</v>
      </c>
      <c r="N1718" s="1">
        <v>1</v>
      </c>
      <c r="O1718" s="1">
        <v>3</v>
      </c>
      <c r="P1718" s="1">
        <v>9</v>
      </c>
      <c r="Q1718" s="1">
        <v>0</v>
      </c>
      <c r="R1718" s="1">
        <v>0</v>
      </c>
      <c r="S1718" s="1">
        <v>1</v>
      </c>
      <c r="T1718" s="1">
        <v>0</v>
      </c>
      <c r="U1718" s="1">
        <v>0</v>
      </c>
      <c r="V1718" s="1">
        <v>0</v>
      </c>
      <c r="W1718" s="1">
        <v>1</v>
      </c>
      <c r="X1718" s="1">
        <v>35</v>
      </c>
      <c r="Y1718" s="1">
        <v>2537</v>
      </c>
      <c r="Z1718" s="1">
        <v>0</v>
      </c>
      <c r="AA1718" s="1">
        <v>1</v>
      </c>
      <c r="AB1718" s="1">
        <v>0</v>
      </c>
      <c r="AC1718" s="1">
        <v>0</v>
      </c>
      <c r="AD1718" s="1">
        <v>0</v>
      </c>
      <c r="AE1718" s="1">
        <v>1</v>
      </c>
      <c r="AF1718" s="1">
        <v>0</v>
      </c>
      <c r="AG1718" s="1">
        <v>0</v>
      </c>
      <c r="AH1718" s="1">
        <v>0</v>
      </c>
      <c r="AI1718" s="1">
        <v>136</v>
      </c>
      <c r="AJ1718" s="2">
        <v>42312</v>
      </c>
      <c r="AL1718" t="str">
        <f t="shared" si="28"/>
        <v>154,1,0,13,56,4,76,17,1,18,4,4,1,3,9,0,0,1,0,0,0,1,35,2537,0,1,0,0,0,1,0,0,0,136,42312</v>
      </c>
    </row>
    <row r="1719" spans="1:38" x14ac:dyDescent="0.25">
      <c r="A1719" s="1">
        <v>44051</v>
      </c>
      <c r="B1719" s="1">
        <v>153</v>
      </c>
      <c r="C1719" s="1">
        <v>1</v>
      </c>
      <c r="D1719" s="1">
        <v>1</v>
      </c>
      <c r="E1719" s="1">
        <v>20</v>
      </c>
      <c r="F1719" s="1">
        <v>79</v>
      </c>
      <c r="G1719" s="1">
        <v>7</v>
      </c>
      <c r="H1719" s="1">
        <v>58</v>
      </c>
      <c r="I1719" s="1">
        <v>6</v>
      </c>
      <c r="J1719" s="1">
        <v>3</v>
      </c>
      <c r="K1719" s="1">
        <v>18</v>
      </c>
      <c r="L1719" s="1">
        <v>4</v>
      </c>
      <c r="M1719" s="1">
        <v>3</v>
      </c>
      <c r="N1719" s="1">
        <v>1</v>
      </c>
      <c r="O1719" s="1">
        <v>4</v>
      </c>
      <c r="P1719" s="1">
        <v>6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47</v>
      </c>
      <c r="Y1719" s="1">
        <v>2675</v>
      </c>
      <c r="Z1719" s="1">
        <v>1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  <c r="AI1719" s="1">
        <v>135</v>
      </c>
      <c r="AJ1719" s="2">
        <v>42174</v>
      </c>
      <c r="AL1719" t="str">
        <f t="shared" si="28"/>
        <v>153,1,1,20,79,7,58,6,3,18,4,3,1,4,6,0,0,0,0,0,0,1,47,2675,1,0,0,0,0,0,0,1,0,135,42174</v>
      </c>
    </row>
    <row r="1720" spans="1:38" x14ac:dyDescent="0.25">
      <c r="A1720" s="1">
        <v>58086</v>
      </c>
      <c r="B1720" s="1">
        <v>777</v>
      </c>
      <c r="C1720" s="1">
        <v>0</v>
      </c>
      <c r="D1720" s="1">
        <v>1</v>
      </c>
      <c r="E1720" s="1">
        <v>80</v>
      </c>
      <c r="F1720" s="1">
        <v>708</v>
      </c>
      <c r="G1720" s="1">
        <v>7</v>
      </c>
      <c r="H1720" s="1">
        <v>62</v>
      </c>
      <c r="I1720" s="1">
        <v>0</v>
      </c>
      <c r="J1720" s="1">
        <v>0</v>
      </c>
      <c r="K1720" s="1">
        <v>15</v>
      </c>
      <c r="L1720" s="1">
        <v>2</v>
      </c>
      <c r="M1720" s="1">
        <v>11</v>
      </c>
      <c r="N1720" s="1">
        <v>3</v>
      </c>
      <c r="O1720" s="1">
        <v>7</v>
      </c>
      <c r="P1720" s="1">
        <v>8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51</v>
      </c>
      <c r="Y1720" s="1">
        <v>2684</v>
      </c>
      <c r="Z1720" s="1">
        <v>1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1</v>
      </c>
      <c r="AI1720" s="1">
        <v>762</v>
      </c>
      <c r="AJ1720" s="2">
        <v>42165</v>
      </c>
      <c r="AL1720" t="str">
        <f t="shared" si="28"/>
        <v>777,0,1,80,708,7,62,0,0,15,2,11,3,7,8,0,0,0,0,0,0,0,51,2684,1,0,0,0,0,0,0,0,1,762,42165</v>
      </c>
    </row>
    <row r="1721" spans="1:38" x14ac:dyDescent="0.25">
      <c r="A1721" s="1">
        <v>81795</v>
      </c>
      <c r="B1721" s="1">
        <v>1294</v>
      </c>
      <c r="C1721" s="1">
        <v>0</v>
      </c>
      <c r="D1721" s="1">
        <v>0</v>
      </c>
      <c r="E1721" s="1">
        <v>74</v>
      </c>
      <c r="F1721" s="1">
        <v>324</v>
      </c>
      <c r="G1721" s="1">
        <v>132</v>
      </c>
      <c r="H1721" s="1">
        <v>693</v>
      </c>
      <c r="I1721" s="1">
        <v>27</v>
      </c>
      <c r="J1721" s="1">
        <v>118</v>
      </c>
      <c r="K1721" s="1">
        <v>88</v>
      </c>
      <c r="L1721" s="1">
        <v>1</v>
      </c>
      <c r="M1721" s="1">
        <v>4</v>
      </c>
      <c r="N1721" s="1">
        <v>11</v>
      </c>
      <c r="O1721" s="1">
        <v>7</v>
      </c>
      <c r="P1721" s="1">
        <v>2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68</v>
      </c>
      <c r="Y1721" s="1">
        <v>2770</v>
      </c>
      <c r="Z1721" s="1">
        <v>0</v>
      </c>
      <c r="AA1721" s="1">
        <v>1</v>
      </c>
      <c r="AB1721" s="1">
        <v>0</v>
      </c>
      <c r="AC1721" s="1">
        <v>0</v>
      </c>
      <c r="AD1721" s="1">
        <v>0</v>
      </c>
      <c r="AE1721" s="1">
        <v>0</v>
      </c>
      <c r="AF1721" s="1">
        <v>1</v>
      </c>
      <c r="AG1721" s="1">
        <v>0</v>
      </c>
      <c r="AH1721" s="1">
        <v>0</v>
      </c>
      <c r="AI1721" s="1">
        <v>1206</v>
      </c>
      <c r="AJ1721" s="2">
        <v>42079</v>
      </c>
      <c r="AL1721" t="str">
        <f t="shared" si="28"/>
        <v>1294,0,0,74,324,132,693,27,118,88,1,4,11,7,2,0,0,0,0,0,0,0,68,2770,0,1,0,0,0,0,1,0,0,1206,42079</v>
      </c>
    </row>
    <row r="1722" spans="1:38" x14ac:dyDescent="0.25">
      <c r="A1722" s="1">
        <v>28389</v>
      </c>
      <c r="B1722" s="1">
        <v>20</v>
      </c>
      <c r="C1722" s="1">
        <v>0</v>
      </c>
      <c r="D1722" s="1">
        <v>0</v>
      </c>
      <c r="E1722" s="1">
        <v>49</v>
      </c>
      <c r="F1722" s="1">
        <v>1</v>
      </c>
      <c r="G1722" s="1">
        <v>5</v>
      </c>
      <c r="H1722" s="1">
        <v>3</v>
      </c>
      <c r="I1722" s="1">
        <v>7</v>
      </c>
      <c r="J1722" s="1">
        <v>4</v>
      </c>
      <c r="K1722" s="1">
        <v>8</v>
      </c>
      <c r="L1722" s="1">
        <v>1</v>
      </c>
      <c r="M1722" s="1">
        <v>1</v>
      </c>
      <c r="N1722" s="1">
        <v>0</v>
      </c>
      <c r="O1722" s="1">
        <v>2</v>
      </c>
      <c r="P1722" s="1">
        <v>7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73</v>
      </c>
      <c r="Y1722" s="1">
        <v>2745</v>
      </c>
      <c r="Z1722" s="1">
        <v>0</v>
      </c>
      <c r="AA1722" s="1">
        <v>0</v>
      </c>
      <c r="AB1722" s="1">
        <v>0</v>
      </c>
      <c r="AC1722" s="1">
        <v>1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12</v>
      </c>
      <c r="AJ1722" s="2">
        <v>42104</v>
      </c>
      <c r="AL1722" t="str">
        <f t="shared" si="28"/>
        <v>20,0,0,49,1,5,3,7,4,8,1,1,0,2,7,0,0,0,0,0,0,0,73,2745,0,0,0,1,0,0,0,0,0,12,42104</v>
      </c>
    </row>
    <row r="1723" spans="1:38" x14ac:dyDescent="0.25">
      <c r="A1723" s="1">
        <v>66835</v>
      </c>
      <c r="B1723" s="1">
        <v>892</v>
      </c>
      <c r="C1723" s="1">
        <v>0</v>
      </c>
      <c r="D1723" s="1">
        <v>0</v>
      </c>
      <c r="E1723" s="1">
        <v>21</v>
      </c>
      <c r="F1723" s="1">
        <v>620</v>
      </c>
      <c r="G1723" s="1">
        <v>26</v>
      </c>
      <c r="H1723" s="1">
        <v>195</v>
      </c>
      <c r="I1723" s="1">
        <v>34</v>
      </c>
      <c r="J1723" s="1">
        <v>17</v>
      </c>
      <c r="K1723" s="1">
        <v>141</v>
      </c>
      <c r="L1723" s="1">
        <v>1</v>
      </c>
      <c r="M1723" s="1">
        <v>6</v>
      </c>
      <c r="N1723" s="1">
        <v>4</v>
      </c>
      <c r="O1723" s="1">
        <v>13</v>
      </c>
      <c r="P1723" s="1">
        <v>2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74</v>
      </c>
      <c r="Y1723" s="1">
        <v>2433</v>
      </c>
      <c r="Z1723" s="1">
        <v>0</v>
      </c>
      <c r="AA1723" s="1">
        <v>1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1</v>
      </c>
      <c r="AH1723" s="1">
        <v>0</v>
      </c>
      <c r="AI1723" s="1">
        <v>751</v>
      </c>
      <c r="AJ1723" s="2">
        <v>42416</v>
      </c>
      <c r="AL1723" t="str">
        <f t="shared" si="28"/>
        <v>892,0,0,21,620,26,195,34,17,141,1,6,4,13,2,0,0,0,0,0,0,0,74,2433,0,1,0,0,0,0,0,1,0,751,42416</v>
      </c>
    </row>
    <row r="1724" spans="1:38" x14ac:dyDescent="0.25">
      <c r="A1724" s="1">
        <v>69901</v>
      </c>
      <c r="B1724" s="1">
        <v>733</v>
      </c>
      <c r="C1724" s="1">
        <v>0</v>
      </c>
      <c r="D1724" s="1">
        <v>1</v>
      </c>
      <c r="E1724" s="1">
        <v>95</v>
      </c>
      <c r="F1724" s="1">
        <v>312</v>
      </c>
      <c r="G1724" s="1">
        <v>21</v>
      </c>
      <c r="H1724" s="1">
        <v>206</v>
      </c>
      <c r="I1724" s="1">
        <v>102</v>
      </c>
      <c r="J1724" s="1">
        <v>92</v>
      </c>
      <c r="K1724" s="1">
        <v>149</v>
      </c>
      <c r="L1724" s="1">
        <v>3</v>
      </c>
      <c r="M1724" s="1">
        <v>7</v>
      </c>
      <c r="N1724" s="1">
        <v>3</v>
      </c>
      <c r="O1724" s="1">
        <v>10</v>
      </c>
      <c r="P1724" s="1">
        <v>5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51</v>
      </c>
      <c r="Y1724" s="1">
        <v>2555</v>
      </c>
      <c r="Z1724" s="1">
        <v>1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1</v>
      </c>
      <c r="AG1724" s="1">
        <v>0</v>
      </c>
      <c r="AH1724" s="1">
        <v>0</v>
      </c>
      <c r="AI1724" s="1">
        <v>584</v>
      </c>
      <c r="AJ1724" s="2">
        <v>42294</v>
      </c>
      <c r="AL1724" t="str">
        <f t="shared" si="28"/>
        <v>733,0,1,95,312,21,206,102,92,149,3,7,3,10,5,0,0,0,0,0,0,0,51,2555,1,0,0,0,0,0,1,0,0,584,42294</v>
      </c>
    </row>
    <row r="1725" spans="1:38" x14ac:dyDescent="0.25">
      <c r="A1725" s="1">
        <v>80360</v>
      </c>
      <c r="B1725" s="1">
        <v>2188</v>
      </c>
      <c r="C1725" s="1">
        <v>0</v>
      </c>
      <c r="D1725" s="1">
        <v>0</v>
      </c>
      <c r="E1725" s="1">
        <v>56</v>
      </c>
      <c r="F1725" s="1">
        <v>1493</v>
      </c>
      <c r="G1725" s="1">
        <v>86</v>
      </c>
      <c r="H1725" s="1">
        <v>454</v>
      </c>
      <c r="I1725" s="1">
        <v>112</v>
      </c>
      <c r="J1725" s="1">
        <v>43</v>
      </c>
      <c r="K1725" s="1">
        <v>43</v>
      </c>
      <c r="L1725" s="1">
        <v>2</v>
      </c>
      <c r="M1725" s="1">
        <v>4</v>
      </c>
      <c r="N1725" s="1">
        <v>4</v>
      </c>
      <c r="O1725" s="1">
        <v>5</v>
      </c>
      <c r="P1725" s="1">
        <v>2</v>
      </c>
      <c r="Q1725" s="1">
        <v>1</v>
      </c>
      <c r="R1725" s="1">
        <v>0</v>
      </c>
      <c r="S1725" s="1">
        <v>0</v>
      </c>
      <c r="T1725" s="1">
        <v>1</v>
      </c>
      <c r="U1725" s="1">
        <v>1</v>
      </c>
      <c r="V1725" s="1">
        <v>0</v>
      </c>
      <c r="W1725" s="1">
        <v>0</v>
      </c>
      <c r="X1725" s="1">
        <v>71</v>
      </c>
      <c r="Y1725" s="1">
        <v>2642</v>
      </c>
      <c r="Z1725" s="1">
        <v>0</v>
      </c>
      <c r="AA1725" s="1">
        <v>1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1</v>
      </c>
      <c r="AI1725" s="1">
        <v>2145</v>
      </c>
      <c r="AJ1725" s="2">
        <v>42207</v>
      </c>
      <c r="AL1725" t="str">
        <f t="shared" si="28"/>
        <v>2188,0,0,56,1493,86,454,112,43,43,2,4,4,5,2,1,0,0,1,1,0,0,71,2642,0,1,0,0,0,0,0,0,1,2145,42207</v>
      </c>
    </row>
    <row r="1726" spans="1:38" x14ac:dyDescent="0.25">
      <c r="A1726" s="1">
        <v>54809</v>
      </c>
      <c r="B1726" s="1">
        <v>152</v>
      </c>
      <c r="C1726" s="1">
        <v>1</v>
      </c>
      <c r="D1726" s="1">
        <v>1</v>
      </c>
      <c r="E1726" s="1">
        <v>0</v>
      </c>
      <c r="F1726" s="1">
        <v>63</v>
      </c>
      <c r="G1726" s="1">
        <v>6</v>
      </c>
      <c r="H1726" s="1">
        <v>57</v>
      </c>
      <c r="I1726" s="1">
        <v>13</v>
      </c>
      <c r="J1726" s="1">
        <v>13</v>
      </c>
      <c r="K1726" s="1">
        <v>22</v>
      </c>
      <c r="L1726" s="1">
        <v>4</v>
      </c>
      <c r="M1726" s="1">
        <v>2</v>
      </c>
      <c r="N1726" s="1">
        <v>1</v>
      </c>
      <c r="O1726" s="1">
        <v>5</v>
      </c>
      <c r="P1726" s="1">
        <v>4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43</v>
      </c>
      <c r="Y1726" s="1">
        <v>2450</v>
      </c>
      <c r="Z1726" s="1">
        <v>0</v>
      </c>
      <c r="AA1726" s="1">
        <v>1</v>
      </c>
      <c r="AB1726" s="1">
        <v>0</v>
      </c>
      <c r="AC1726" s="1">
        <v>0</v>
      </c>
      <c r="AD1726" s="1">
        <v>0</v>
      </c>
      <c r="AE1726" s="1">
        <v>0</v>
      </c>
      <c r="AF1726" s="1">
        <v>1</v>
      </c>
      <c r="AG1726" s="1">
        <v>0</v>
      </c>
      <c r="AH1726" s="1">
        <v>0</v>
      </c>
      <c r="AI1726" s="1">
        <v>130</v>
      </c>
      <c r="AJ1726" s="2">
        <v>42399</v>
      </c>
      <c r="AL1726" t="str">
        <f t="shared" si="28"/>
        <v>152,1,1,0,63,6,57,13,13,22,4,2,1,5,4,0,0,0,0,0,0,1,43,2450,0,1,0,0,0,0,1,0,0,130,42399</v>
      </c>
    </row>
    <row r="1727" spans="1:38" x14ac:dyDescent="0.25">
      <c r="A1727" s="1">
        <v>44989</v>
      </c>
      <c r="B1727" s="1">
        <v>263</v>
      </c>
      <c r="C1727" s="1">
        <v>0</v>
      </c>
      <c r="D1727" s="1">
        <v>1</v>
      </c>
      <c r="E1727" s="1">
        <v>26</v>
      </c>
      <c r="F1727" s="1">
        <v>98</v>
      </c>
      <c r="G1727" s="1">
        <v>0</v>
      </c>
      <c r="H1727" s="1">
        <v>106</v>
      </c>
      <c r="I1727" s="1">
        <v>49</v>
      </c>
      <c r="J1727" s="1">
        <v>10</v>
      </c>
      <c r="K1727" s="1">
        <v>106</v>
      </c>
      <c r="L1727" s="1">
        <v>5</v>
      </c>
      <c r="M1727" s="1">
        <v>5</v>
      </c>
      <c r="N1727" s="1">
        <v>1</v>
      </c>
      <c r="O1727" s="1">
        <v>5</v>
      </c>
      <c r="P1727" s="1">
        <v>6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46</v>
      </c>
      <c r="Y1727" s="1">
        <v>2814</v>
      </c>
      <c r="Z1727" s="1">
        <v>0</v>
      </c>
      <c r="AA1727" s="1">
        <v>1</v>
      </c>
      <c r="AB1727" s="1">
        <v>0</v>
      </c>
      <c r="AC1727" s="1">
        <v>0</v>
      </c>
      <c r="AD1727" s="1">
        <v>0</v>
      </c>
      <c r="AE1727" s="1">
        <v>0</v>
      </c>
      <c r="AF1727" s="1">
        <v>1</v>
      </c>
      <c r="AG1727" s="1">
        <v>0</v>
      </c>
      <c r="AH1727" s="1">
        <v>0</v>
      </c>
      <c r="AI1727" s="1">
        <v>157</v>
      </c>
      <c r="AJ1727" s="2">
        <v>42035</v>
      </c>
      <c r="AL1727" t="str">
        <f t="shared" si="28"/>
        <v>263,0,1,26,98,0,106,49,10,106,5,5,1,5,6,0,0,0,0,0,0,0,46,2814,0,1,0,0,0,0,1,0,0,157,42035</v>
      </c>
    </row>
    <row r="1728" spans="1:38" x14ac:dyDescent="0.25">
      <c r="A1728" s="1">
        <v>31859</v>
      </c>
      <c r="B1728" s="1">
        <v>37</v>
      </c>
      <c r="C1728" s="1">
        <v>1</v>
      </c>
      <c r="D1728" s="1">
        <v>0</v>
      </c>
      <c r="E1728" s="1">
        <v>3</v>
      </c>
      <c r="F1728" s="1">
        <v>3</v>
      </c>
      <c r="G1728" s="1">
        <v>4</v>
      </c>
      <c r="H1728" s="1">
        <v>7</v>
      </c>
      <c r="I1728" s="1">
        <v>15</v>
      </c>
      <c r="J1728" s="1">
        <v>8</v>
      </c>
      <c r="K1728" s="1">
        <v>11</v>
      </c>
      <c r="L1728" s="1">
        <v>1</v>
      </c>
      <c r="M1728" s="1">
        <v>1</v>
      </c>
      <c r="N1728" s="1">
        <v>0</v>
      </c>
      <c r="O1728" s="1">
        <v>3</v>
      </c>
      <c r="P1728" s="1">
        <v>7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40</v>
      </c>
      <c r="Y1728" s="1">
        <v>2281</v>
      </c>
      <c r="Z1728" s="1">
        <v>0</v>
      </c>
      <c r="AA1728" s="1">
        <v>0</v>
      </c>
      <c r="AB1728" s="1">
        <v>1</v>
      </c>
      <c r="AC1728" s="1">
        <v>0</v>
      </c>
      <c r="AD1728" s="1">
        <v>0</v>
      </c>
      <c r="AE1728" s="1">
        <v>1</v>
      </c>
      <c r="AF1728" s="1">
        <v>0</v>
      </c>
      <c r="AG1728" s="1">
        <v>0</v>
      </c>
      <c r="AH1728" s="1">
        <v>0</v>
      </c>
      <c r="AI1728" s="1">
        <v>26</v>
      </c>
      <c r="AJ1728" s="2">
        <v>42568</v>
      </c>
      <c r="AL1728" t="str">
        <f t="shared" si="28"/>
        <v>37,1,0,3,3,4,7,15,8,11,1,1,0,3,7,0,0,0,0,0,0,0,40,2281,0,0,1,0,0,1,0,0,0,26,42568</v>
      </c>
    </row>
    <row r="1729" spans="1:38" x14ac:dyDescent="0.25">
      <c r="A1729" s="1">
        <v>39763</v>
      </c>
      <c r="B1729" s="1">
        <v>151</v>
      </c>
      <c r="C1729" s="1">
        <v>1</v>
      </c>
      <c r="D1729" s="1">
        <v>0</v>
      </c>
      <c r="E1729" s="1">
        <v>9</v>
      </c>
      <c r="F1729" s="1">
        <v>80</v>
      </c>
      <c r="G1729" s="1">
        <v>1</v>
      </c>
      <c r="H1729" s="1">
        <v>60</v>
      </c>
      <c r="I1729" s="1">
        <v>4</v>
      </c>
      <c r="J1729" s="1">
        <v>6</v>
      </c>
      <c r="K1729" s="1">
        <v>16</v>
      </c>
      <c r="L1729" s="1">
        <v>2</v>
      </c>
      <c r="M1729" s="1">
        <v>5</v>
      </c>
      <c r="N1729" s="1">
        <v>1</v>
      </c>
      <c r="O1729" s="1">
        <v>2</v>
      </c>
      <c r="P1729" s="1">
        <v>9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49</v>
      </c>
      <c r="Y1729" s="1">
        <v>2488</v>
      </c>
      <c r="Z1729" s="1">
        <v>0</v>
      </c>
      <c r="AA1729" s="1">
        <v>0</v>
      </c>
      <c r="AB1729" s="1">
        <v>1</v>
      </c>
      <c r="AC1729" s="1">
        <v>0</v>
      </c>
      <c r="AD1729" s="1">
        <v>0</v>
      </c>
      <c r="AE1729" s="1">
        <v>0</v>
      </c>
      <c r="AF1729" s="1">
        <v>0</v>
      </c>
      <c r="AG1729" s="1">
        <v>1</v>
      </c>
      <c r="AH1729" s="1">
        <v>0</v>
      </c>
      <c r="AI1729" s="1">
        <v>135</v>
      </c>
      <c r="AJ1729" s="2">
        <v>42361</v>
      </c>
      <c r="AL1729" t="str">
        <f t="shared" si="28"/>
        <v>151,1,0,9,80,1,60,4,6,16,2,5,1,2,9,0,0,0,0,0,0,1,49,2488,0,0,1,0,0,0,0,1,0,135,42361</v>
      </c>
    </row>
    <row r="1730" spans="1:38" x14ac:dyDescent="0.25">
      <c r="A1730" s="1">
        <v>30372</v>
      </c>
      <c r="B1730" s="1">
        <v>37</v>
      </c>
      <c r="C1730" s="1">
        <v>1</v>
      </c>
      <c r="D1730" s="1">
        <v>1</v>
      </c>
      <c r="E1730" s="1">
        <v>33</v>
      </c>
      <c r="F1730" s="1">
        <v>15</v>
      </c>
      <c r="G1730" s="1">
        <v>0</v>
      </c>
      <c r="H1730" s="1">
        <v>12</v>
      </c>
      <c r="I1730" s="1">
        <v>7</v>
      </c>
      <c r="J1730" s="1">
        <v>3</v>
      </c>
      <c r="K1730" s="1">
        <v>7</v>
      </c>
      <c r="L1730" s="1">
        <v>3</v>
      </c>
      <c r="M1730" s="1">
        <v>2</v>
      </c>
      <c r="N1730" s="1">
        <v>0</v>
      </c>
      <c r="O1730" s="1">
        <v>3</v>
      </c>
      <c r="P1730" s="1">
        <v>7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49</v>
      </c>
      <c r="Y1730" s="1">
        <v>2710</v>
      </c>
      <c r="Z1730" s="1">
        <v>0</v>
      </c>
      <c r="AA1730" s="1">
        <v>0</v>
      </c>
      <c r="AB1730" s="1">
        <v>0</v>
      </c>
      <c r="AC1730" s="1">
        <v>0</v>
      </c>
      <c r="AD1730" s="1">
        <v>1</v>
      </c>
      <c r="AE1730" s="1">
        <v>0</v>
      </c>
      <c r="AF1730" s="1">
        <v>1</v>
      </c>
      <c r="AG1730" s="1">
        <v>0</v>
      </c>
      <c r="AH1730" s="1">
        <v>0</v>
      </c>
      <c r="AI1730" s="1">
        <v>30</v>
      </c>
      <c r="AJ1730" s="2">
        <v>42139</v>
      </c>
      <c r="AL1730" t="str">
        <f t="shared" si="28"/>
        <v>37,1,1,33,15,0,12,7,3,7,3,2,0,3,7,0,0,0,0,0,0,0,49,2710,0,0,0,0,1,0,1,0,0,30,42139</v>
      </c>
    </row>
    <row r="1731" spans="1:38" x14ac:dyDescent="0.25">
      <c r="A1731" s="1">
        <v>16014</v>
      </c>
      <c r="B1731" s="1">
        <v>31</v>
      </c>
      <c r="C1731" s="1">
        <v>1</v>
      </c>
      <c r="D1731" s="1">
        <v>1</v>
      </c>
      <c r="E1731" s="1">
        <v>42</v>
      </c>
      <c r="F1731" s="1">
        <v>3</v>
      </c>
      <c r="G1731" s="1">
        <v>9</v>
      </c>
      <c r="H1731" s="1">
        <v>4</v>
      </c>
      <c r="I1731" s="1">
        <v>7</v>
      </c>
      <c r="J1731" s="1">
        <v>8</v>
      </c>
      <c r="K1731" s="1">
        <v>7</v>
      </c>
      <c r="L1731" s="1">
        <v>4</v>
      </c>
      <c r="M1731" s="1">
        <v>1</v>
      </c>
      <c r="N1731" s="1">
        <v>1</v>
      </c>
      <c r="O1731" s="1">
        <v>4</v>
      </c>
      <c r="P1731" s="1">
        <v>3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41</v>
      </c>
      <c r="Y1731" s="1">
        <v>2628</v>
      </c>
      <c r="Z1731" s="1">
        <v>0</v>
      </c>
      <c r="AA1731" s="1">
        <v>0</v>
      </c>
      <c r="AB1731" s="1">
        <v>1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24</v>
      </c>
      <c r="AJ1731" s="2">
        <v>42221</v>
      </c>
      <c r="AL1731" t="str">
        <f t="shared" si="28"/>
        <v>31,1,1,42,3,9,4,7,8,7,4,1,1,4,3,0,0,0,0,0,0,0,41,2628,0,0,1,0,0,0,0,0,0,24,42221</v>
      </c>
    </row>
    <row r="1732" spans="1:38" x14ac:dyDescent="0.25">
      <c r="A1732" s="1">
        <v>41120</v>
      </c>
      <c r="B1732" s="1">
        <v>57</v>
      </c>
      <c r="C1732" s="1">
        <v>1</v>
      </c>
      <c r="D1732" s="1">
        <v>1</v>
      </c>
      <c r="E1732" s="1">
        <v>80</v>
      </c>
      <c r="F1732" s="1">
        <v>24</v>
      </c>
      <c r="G1732" s="1">
        <v>2</v>
      </c>
      <c r="H1732" s="1">
        <v>23</v>
      </c>
      <c r="I1732" s="1">
        <v>0</v>
      </c>
      <c r="J1732" s="1">
        <v>8</v>
      </c>
      <c r="K1732" s="1">
        <v>24</v>
      </c>
      <c r="L1732" s="1">
        <v>3</v>
      </c>
      <c r="M1732" s="1">
        <v>2</v>
      </c>
      <c r="N1732" s="1">
        <v>1</v>
      </c>
      <c r="O1732" s="1">
        <v>3</v>
      </c>
      <c r="P1732" s="1">
        <v>6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52</v>
      </c>
      <c r="Y1732" s="1">
        <v>2394</v>
      </c>
      <c r="Z1732" s="1">
        <v>0</v>
      </c>
      <c r="AA1732" s="1">
        <v>1</v>
      </c>
      <c r="AB1732" s="1">
        <v>0</v>
      </c>
      <c r="AC1732" s="1">
        <v>0</v>
      </c>
      <c r="AD1732" s="1">
        <v>0</v>
      </c>
      <c r="AE1732" s="1">
        <v>0</v>
      </c>
      <c r="AF1732" s="1">
        <v>1</v>
      </c>
      <c r="AG1732" s="1">
        <v>0</v>
      </c>
      <c r="AH1732" s="1">
        <v>0</v>
      </c>
      <c r="AI1732" s="1">
        <v>33</v>
      </c>
      <c r="AJ1732" s="2">
        <v>42455</v>
      </c>
      <c r="AL1732" t="str">
        <f t="shared" si="28"/>
        <v>57,1,1,80,24,2,23,0,8,24,3,2,1,3,6,0,0,0,0,0,0,0,52,2394,0,1,0,0,0,0,1,0,0,33,42455</v>
      </c>
    </row>
    <row r="1733" spans="1:38" x14ac:dyDescent="0.25">
      <c r="A1733" s="1">
        <v>52869</v>
      </c>
      <c r="B1733" s="1">
        <v>151</v>
      </c>
      <c r="C1733" s="1">
        <v>1</v>
      </c>
      <c r="D1733" s="1">
        <v>1</v>
      </c>
      <c r="E1733" s="1">
        <v>40</v>
      </c>
      <c r="F1733" s="1">
        <v>84</v>
      </c>
      <c r="G1733" s="1">
        <v>3</v>
      </c>
      <c r="H1733" s="1">
        <v>61</v>
      </c>
      <c r="I1733" s="1">
        <v>2</v>
      </c>
      <c r="J1733" s="1">
        <v>1</v>
      </c>
      <c r="K1733" s="1">
        <v>21</v>
      </c>
      <c r="L1733" s="1">
        <v>3</v>
      </c>
      <c r="M1733" s="1">
        <v>3</v>
      </c>
      <c r="N1733" s="1">
        <v>1</v>
      </c>
      <c r="O1733" s="1">
        <v>4</v>
      </c>
      <c r="P1733" s="1">
        <v>7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66</v>
      </c>
      <c r="Y1733" s="1">
        <v>2781</v>
      </c>
      <c r="Z1733" s="1">
        <v>0</v>
      </c>
      <c r="AA1733" s="1">
        <v>1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1</v>
      </c>
      <c r="AI1733" s="1">
        <v>130</v>
      </c>
      <c r="AJ1733" s="2">
        <v>42068</v>
      </c>
      <c r="AL1733" t="str">
        <f t="shared" si="28"/>
        <v>151,1,1,40,84,3,61,2,1,21,3,3,1,4,7,0,0,0,0,0,0,1,66,2781,0,1,0,0,0,0,0,0,1,130,42068</v>
      </c>
    </row>
    <row r="1734" spans="1:38" x14ac:dyDescent="0.25">
      <c r="A1734" s="1">
        <v>38725</v>
      </c>
      <c r="B1734" s="1">
        <v>40</v>
      </c>
      <c r="C1734" s="1">
        <v>1</v>
      </c>
      <c r="D1734" s="1">
        <v>1</v>
      </c>
      <c r="E1734" s="1">
        <v>52</v>
      </c>
      <c r="F1734" s="1">
        <v>31</v>
      </c>
      <c r="G1734" s="1">
        <v>0</v>
      </c>
      <c r="H1734" s="1">
        <v>6</v>
      </c>
      <c r="I1734" s="1">
        <v>2</v>
      </c>
      <c r="J1734" s="1">
        <v>1</v>
      </c>
      <c r="K1734" s="1">
        <v>5</v>
      </c>
      <c r="L1734" s="1">
        <v>2</v>
      </c>
      <c r="M1734" s="1">
        <v>1</v>
      </c>
      <c r="N1734" s="1">
        <v>0</v>
      </c>
      <c r="O1734" s="1">
        <v>4</v>
      </c>
      <c r="P1734" s="1">
        <v>4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65</v>
      </c>
      <c r="Y1734" s="1">
        <v>2209</v>
      </c>
      <c r="Z1734" s="1">
        <v>0</v>
      </c>
      <c r="AA1734" s="1">
        <v>1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>
        <v>35</v>
      </c>
      <c r="AJ1734" s="2">
        <v>42640</v>
      </c>
      <c r="AL1734" t="str">
        <f t="shared" si="28"/>
        <v>40,1,1,52,31,0,6,2,1,5,2,1,0,4,4,0,0,0,0,0,0,0,65,2209,0,1,0,0,0,0,0,0,1,35,42640</v>
      </c>
    </row>
    <row r="1735" spans="1:38" x14ac:dyDescent="0.25">
      <c r="A1735" s="1">
        <v>77981</v>
      </c>
      <c r="B1735" s="1">
        <v>604</v>
      </c>
      <c r="C1735" s="1">
        <v>1</v>
      </c>
      <c r="D1735" s="1">
        <v>0</v>
      </c>
      <c r="E1735" s="1">
        <v>78</v>
      </c>
      <c r="F1735" s="1">
        <v>138</v>
      </c>
      <c r="G1735" s="1">
        <v>120</v>
      </c>
      <c r="H1735" s="1">
        <v>204</v>
      </c>
      <c r="I1735" s="1">
        <v>16</v>
      </c>
      <c r="J1735" s="1">
        <v>126</v>
      </c>
      <c r="K1735" s="1">
        <v>60</v>
      </c>
      <c r="L1735" s="1">
        <v>3</v>
      </c>
      <c r="M1735" s="1">
        <v>7</v>
      </c>
      <c r="N1735" s="1">
        <v>4</v>
      </c>
      <c r="O1735" s="1">
        <v>7</v>
      </c>
      <c r="P1735" s="1">
        <v>5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48</v>
      </c>
      <c r="Y1735" s="1">
        <v>2558</v>
      </c>
      <c r="Z1735" s="1">
        <v>0</v>
      </c>
      <c r="AA1735" s="1">
        <v>1</v>
      </c>
      <c r="AB1735" s="1">
        <v>0</v>
      </c>
      <c r="AC1735" s="1">
        <v>0</v>
      </c>
      <c r="AD1735" s="1">
        <v>0</v>
      </c>
      <c r="AE1735" s="1">
        <v>0</v>
      </c>
      <c r="AF1735" s="1">
        <v>1</v>
      </c>
      <c r="AG1735" s="1">
        <v>0</v>
      </c>
      <c r="AH1735" s="1">
        <v>0</v>
      </c>
      <c r="AI1735" s="1">
        <v>544</v>
      </c>
      <c r="AJ1735" s="2">
        <v>42291</v>
      </c>
      <c r="AL1735" t="str">
        <f t="shared" si="28"/>
        <v>604,1,0,78,138,120,204,16,126,60,3,7,4,7,5,0,0,0,0,0,0,0,48,2558,0,1,0,0,0,0,1,0,0,544,42291</v>
      </c>
    </row>
    <row r="1736" spans="1:38" x14ac:dyDescent="0.25">
      <c r="A1736" s="1">
        <v>62905</v>
      </c>
      <c r="B1736" s="1">
        <v>563</v>
      </c>
      <c r="C1736" s="1">
        <v>0</v>
      </c>
      <c r="D1736" s="1">
        <v>1</v>
      </c>
      <c r="E1736" s="1">
        <v>68</v>
      </c>
      <c r="F1736" s="1">
        <v>166</v>
      </c>
      <c r="G1736" s="1">
        <v>75</v>
      </c>
      <c r="H1736" s="1">
        <v>96</v>
      </c>
      <c r="I1736" s="1">
        <v>119</v>
      </c>
      <c r="J1736" s="1">
        <v>107</v>
      </c>
      <c r="K1736" s="1">
        <v>59</v>
      </c>
      <c r="L1736" s="1">
        <v>3</v>
      </c>
      <c r="M1736" s="1">
        <v>7</v>
      </c>
      <c r="N1736" s="1">
        <v>2</v>
      </c>
      <c r="O1736" s="1">
        <v>8</v>
      </c>
      <c r="P1736" s="1">
        <v>4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56</v>
      </c>
      <c r="Y1736" s="1">
        <v>2451</v>
      </c>
      <c r="Z1736" s="1">
        <v>0</v>
      </c>
      <c r="AA1736" s="1">
        <v>1</v>
      </c>
      <c r="AB1736" s="1">
        <v>0</v>
      </c>
      <c r="AC1736" s="1">
        <v>0</v>
      </c>
      <c r="AD1736" s="1">
        <v>0</v>
      </c>
      <c r="AE1736" s="1">
        <v>1</v>
      </c>
      <c r="AF1736" s="1">
        <v>0</v>
      </c>
      <c r="AG1736" s="1">
        <v>0</v>
      </c>
      <c r="AH1736" s="1">
        <v>0</v>
      </c>
      <c r="AI1736" s="1">
        <v>504</v>
      </c>
      <c r="AJ1736" s="2">
        <v>42398</v>
      </c>
      <c r="AL1736" t="str">
        <f t="shared" si="28"/>
        <v>563,0,1,68,166,75,96,119,107,59,3,7,2,8,4,0,0,0,0,0,0,0,56,2451,0,1,0,0,0,1,0,0,0,504,42398</v>
      </c>
    </row>
    <row r="1737" spans="1:38" x14ac:dyDescent="0.25">
      <c r="A1737" s="1">
        <v>13533</v>
      </c>
      <c r="B1737" s="1">
        <v>31</v>
      </c>
      <c r="C1737" s="1">
        <v>1</v>
      </c>
      <c r="D1737" s="1">
        <v>0</v>
      </c>
      <c r="E1737" s="1">
        <v>45</v>
      </c>
      <c r="F1737" s="1">
        <v>12</v>
      </c>
      <c r="G1737" s="1">
        <v>3</v>
      </c>
      <c r="H1737" s="1">
        <v>8</v>
      </c>
      <c r="I1737" s="1">
        <v>8</v>
      </c>
      <c r="J1737" s="1">
        <v>0</v>
      </c>
      <c r="K1737" s="1">
        <v>17</v>
      </c>
      <c r="L1737" s="1">
        <v>2</v>
      </c>
      <c r="M1737" s="1">
        <v>2</v>
      </c>
      <c r="N1737" s="1">
        <v>0</v>
      </c>
      <c r="O1737" s="1">
        <v>3</v>
      </c>
      <c r="P1737" s="1">
        <v>7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41</v>
      </c>
      <c r="Y1737" s="1">
        <v>2635</v>
      </c>
      <c r="Z1737" s="1">
        <v>1</v>
      </c>
      <c r="AA1737" s="1">
        <v>0</v>
      </c>
      <c r="AB1737" s="1">
        <v>0</v>
      </c>
      <c r="AC1737" s="1">
        <v>0</v>
      </c>
      <c r="AD1737" s="1">
        <v>0</v>
      </c>
      <c r="AE1737" s="1">
        <v>1</v>
      </c>
      <c r="AF1737" s="1">
        <v>0</v>
      </c>
      <c r="AG1737" s="1">
        <v>0</v>
      </c>
      <c r="AH1737" s="1">
        <v>0</v>
      </c>
      <c r="AI1737" s="1">
        <v>14</v>
      </c>
      <c r="AJ1737" s="2">
        <v>42214</v>
      </c>
      <c r="AL1737" t="str">
        <f t="shared" si="28"/>
        <v>31,1,0,45,12,3,8,8,0,17,2,2,0,3,7,0,0,0,0,0,0,0,41,2635,1,0,0,0,0,1,0,0,0,14,42214</v>
      </c>
    </row>
    <row r="1738" spans="1:38" x14ac:dyDescent="0.25">
      <c r="A1738" s="1">
        <v>59481</v>
      </c>
      <c r="B1738" s="1">
        <v>403</v>
      </c>
      <c r="C1738" s="1">
        <v>0</v>
      </c>
      <c r="D1738" s="1">
        <v>1</v>
      </c>
      <c r="E1738" s="1">
        <v>47</v>
      </c>
      <c r="F1738" s="1">
        <v>178</v>
      </c>
      <c r="G1738" s="1">
        <v>3</v>
      </c>
      <c r="H1738" s="1">
        <v>85</v>
      </c>
      <c r="I1738" s="1">
        <v>71</v>
      </c>
      <c r="J1738" s="1">
        <v>66</v>
      </c>
      <c r="K1738" s="1">
        <v>58</v>
      </c>
      <c r="L1738" s="1">
        <v>2</v>
      </c>
      <c r="M1738" s="1">
        <v>3</v>
      </c>
      <c r="N1738" s="1">
        <v>3</v>
      </c>
      <c r="O1738" s="1">
        <v>8</v>
      </c>
      <c r="P1738" s="1">
        <v>2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45</v>
      </c>
      <c r="Y1738" s="1">
        <v>2408</v>
      </c>
      <c r="Z1738" s="1">
        <v>0</v>
      </c>
      <c r="AA1738" s="1">
        <v>0</v>
      </c>
      <c r="AB1738" s="1">
        <v>0</v>
      </c>
      <c r="AC1738" s="1">
        <v>1</v>
      </c>
      <c r="AD1738" s="1">
        <v>0</v>
      </c>
      <c r="AE1738" s="1">
        <v>0</v>
      </c>
      <c r="AF1738" s="1">
        <v>1</v>
      </c>
      <c r="AG1738" s="1">
        <v>0</v>
      </c>
      <c r="AH1738" s="1">
        <v>0</v>
      </c>
      <c r="AI1738" s="1">
        <v>345</v>
      </c>
      <c r="AJ1738" s="2">
        <v>42441</v>
      </c>
      <c r="AL1738" t="str">
        <f t="shared" si="28"/>
        <v>403,0,1,47,178,3,85,71,66,58,2,3,3,8,2,0,0,0,0,0,0,0,45,2408,0,0,0,1,0,0,1,0,0,345,42441</v>
      </c>
    </row>
    <row r="1739" spans="1:38" x14ac:dyDescent="0.25">
      <c r="A1739" s="1">
        <v>72117</v>
      </c>
      <c r="B1739" s="1">
        <v>1023</v>
      </c>
      <c r="C1739" s="1">
        <v>0</v>
      </c>
      <c r="D1739" s="1">
        <v>1</v>
      </c>
      <c r="E1739" s="1">
        <v>34</v>
      </c>
      <c r="F1739" s="1">
        <v>707</v>
      </c>
      <c r="G1739" s="1">
        <v>20</v>
      </c>
      <c r="H1739" s="1">
        <v>171</v>
      </c>
      <c r="I1739" s="1">
        <v>65</v>
      </c>
      <c r="J1739" s="1">
        <v>60</v>
      </c>
      <c r="K1739" s="1">
        <v>50</v>
      </c>
      <c r="L1739" s="1">
        <v>1</v>
      </c>
      <c r="M1739" s="1">
        <v>9</v>
      </c>
      <c r="N1739" s="1">
        <v>7</v>
      </c>
      <c r="O1739" s="1">
        <v>9</v>
      </c>
      <c r="P1739" s="1">
        <v>5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43</v>
      </c>
      <c r="Y1739" s="1">
        <v>2472</v>
      </c>
      <c r="Z1739" s="1">
        <v>0</v>
      </c>
      <c r="AA1739" s="1">
        <v>1</v>
      </c>
      <c r="AB1739" s="1">
        <v>0</v>
      </c>
      <c r="AC1739" s="1">
        <v>0</v>
      </c>
      <c r="AD1739" s="1">
        <v>0</v>
      </c>
      <c r="AE1739" s="1">
        <v>0</v>
      </c>
      <c r="AF1739" s="1">
        <v>1</v>
      </c>
      <c r="AG1739" s="1">
        <v>0</v>
      </c>
      <c r="AH1739" s="1">
        <v>0</v>
      </c>
      <c r="AI1739" s="1">
        <v>973</v>
      </c>
      <c r="AJ1739" s="2">
        <v>42377</v>
      </c>
      <c r="AL1739" t="str">
        <f t="shared" si="28"/>
        <v>1023,0,1,34,707,20,171,65,60,50,1,9,7,9,5,0,0,0,0,0,0,0,43,2472,0,1,0,0,0,0,1,0,0,973,42377</v>
      </c>
    </row>
    <row r="1740" spans="1:38" x14ac:dyDescent="0.25">
      <c r="A1740" s="1">
        <v>21955</v>
      </c>
      <c r="B1740" s="1">
        <v>44</v>
      </c>
      <c r="C1740" s="1">
        <v>1</v>
      </c>
      <c r="D1740" s="1">
        <v>0</v>
      </c>
      <c r="E1740" s="1">
        <v>81</v>
      </c>
      <c r="F1740" s="1">
        <v>5</v>
      </c>
      <c r="G1740" s="1">
        <v>1</v>
      </c>
      <c r="H1740" s="1">
        <v>7</v>
      </c>
      <c r="I1740" s="1">
        <v>17</v>
      </c>
      <c r="J1740" s="1">
        <v>14</v>
      </c>
      <c r="K1740" s="1">
        <v>11</v>
      </c>
      <c r="L1740" s="1">
        <v>2</v>
      </c>
      <c r="M1740" s="1">
        <v>2</v>
      </c>
      <c r="N1740" s="1">
        <v>1</v>
      </c>
      <c r="O1740" s="1">
        <v>3</v>
      </c>
      <c r="P1740" s="1">
        <v>6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34</v>
      </c>
      <c r="Y1740" s="1">
        <v>2454</v>
      </c>
      <c r="Z1740" s="1">
        <v>0</v>
      </c>
      <c r="AA1740" s="1">
        <v>1</v>
      </c>
      <c r="AB1740" s="1">
        <v>0</v>
      </c>
      <c r="AC1740" s="1">
        <v>0</v>
      </c>
      <c r="AD1740" s="1">
        <v>0</v>
      </c>
      <c r="AE1740" s="1">
        <v>1</v>
      </c>
      <c r="AF1740" s="1">
        <v>0</v>
      </c>
      <c r="AG1740" s="1">
        <v>0</v>
      </c>
      <c r="AH1740" s="1">
        <v>0</v>
      </c>
      <c r="AI1740" s="1">
        <v>33</v>
      </c>
      <c r="AJ1740" s="2">
        <v>42395</v>
      </c>
      <c r="AL1740" t="str">
        <f t="shared" si="28"/>
        <v>44,1,0,81,5,1,7,17,14,11,2,2,1,3,6,0,0,0,0,0,0,0,34,2454,0,1,0,0,0,1,0,0,0,33,42395</v>
      </c>
    </row>
    <row r="1741" spans="1:38" x14ac:dyDescent="0.25">
      <c r="A1741" s="1">
        <v>67131</v>
      </c>
      <c r="B1741" s="1">
        <v>914</v>
      </c>
      <c r="C1741" s="1">
        <v>0</v>
      </c>
      <c r="D1741" s="1">
        <v>1</v>
      </c>
      <c r="E1741" s="1">
        <v>72</v>
      </c>
      <c r="F1741" s="1">
        <v>465</v>
      </c>
      <c r="G1741" s="1">
        <v>71</v>
      </c>
      <c r="H1741" s="1">
        <v>250</v>
      </c>
      <c r="I1741" s="1">
        <v>93</v>
      </c>
      <c r="J1741" s="1">
        <v>35</v>
      </c>
      <c r="K1741" s="1">
        <v>62</v>
      </c>
      <c r="L1741" s="1">
        <v>3</v>
      </c>
      <c r="M1741" s="1">
        <v>9</v>
      </c>
      <c r="N1741" s="1">
        <v>2</v>
      </c>
      <c r="O1741" s="1">
        <v>12</v>
      </c>
      <c r="P1741" s="1">
        <v>6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64</v>
      </c>
      <c r="Y1741" s="1">
        <v>2619</v>
      </c>
      <c r="Z1741" s="1">
        <v>0</v>
      </c>
      <c r="AA1741" s="1">
        <v>1</v>
      </c>
      <c r="AB1741" s="1">
        <v>0</v>
      </c>
      <c r="AC1741" s="1">
        <v>0</v>
      </c>
      <c r="AD1741" s="1">
        <v>0</v>
      </c>
      <c r="AE1741" s="1">
        <v>0</v>
      </c>
      <c r="AF1741" s="1">
        <v>1</v>
      </c>
      <c r="AG1741" s="1">
        <v>0</v>
      </c>
      <c r="AH1741" s="1">
        <v>0</v>
      </c>
      <c r="AI1741" s="1">
        <v>852</v>
      </c>
      <c r="AJ1741" s="2">
        <v>42230</v>
      </c>
      <c r="AL1741" t="str">
        <f t="shared" si="28"/>
        <v>914,0,1,72,465,71,250,93,35,62,3,9,2,12,6,0,0,0,0,0,0,0,64,2619,0,1,0,0,0,0,1,0,0,852,42230</v>
      </c>
    </row>
    <row r="1742" spans="1:38" x14ac:dyDescent="0.25">
      <c r="A1742" s="1">
        <v>36802</v>
      </c>
      <c r="B1742" s="1">
        <v>19</v>
      </c>
      <c r="C1742" s="1">
        <v>1</v>
      </c>
      <c r="D1742" s="1">
        <v>0</v>
      </c>
      <c r="E1742" s="1">
        <v>23</v>
      </c>
      <c r="F1742" s="1">
        <v>16</v>
      </c>
      <c r="G1742" s="1">
        <v>1</v>
      </c>
      <c r="H1742" s="1">
        <v>2</v>
      </c>
      <c r="I1742" s="1">
        <v>0</v>
      </c>
      <c r="J1742" s="1">
        <v>0</v>
      </c>
      <c r="K1742" s="1">
        <v>1</v>
      </c>
      <c r="L1742" s="1">
        <v>1</v>
      </c>
      <c r="M1742" s="1">
        <v>1</v>
      </c>
      <c r="N1742" s="1">
        <v>0</v>
      </c>
      <c r="O1742" s="1">
        <v>3</v>
      </c>
      <c r="P1742" s="1">
        <v>5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40</v>
      </c>
      <c r="Y1742" s="1">
        <v>2172</v>
      </c>
      <c r="Z1742" s="1">
        <v>0</v>
      </c>
      <c r="AA1742" s="1">
        <v>0</v>
      </c>
      <c r="AB1742" s="1">
        <v>1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1</v>
      </c>
      <c r="AI1742" s="1">
        <v>18</v>
      </c>
      <c r="AJ1742" s="2">
        <v>42677</v>
      </c>
      <c r="AL1742" t="str">
        <f t="shared" si="28"/>
        <v>19,1,0,23,16,1,2,0,0,1,1,1,0,3,5,0,0,0,0,0,0,0,40,2172,0,0,1,0,0,0,0,0,1,18,42677</v>
      </c>
    </row>
    <row r="1743" spans="1:38" x14ac:dyDescent="0.25">
      <c r="A1743" s="1">
        <v>71853</v>
      </c>
      <c r="B1743" s="1">
        <v>1117</v>
      </c>
      <c r="C1743" s="1">
        <v>0</v>
      </c>
      <c r="D1743" s="1">
        <v>0</v>
      </c>
      <c r="E1743" s="1">
        <v>29</v>
      </c>
      <c r="F1743" s="1">
        <v>358</v>
      </c>
      <c r="G1743" s="1">
        <v>108</v>
      </c>
      <c r="H1743" s="1">
        <v>413</v>
      </c>
      <c r="I1743" s="1">
        <v>141</v>
      </c>
      <c r="J1743" s="1">
        <v>97</v>
      </c>
      <c r="K1743" s="1">
        <v>32</v>
      </c>
      <c r="L1743" s="1">
        <v>1</v>
      </c>
      <c r="M1743" s="1">
        <v>2</v>
      </c>
      <c r="N1743" s="1">
        <v>8</v>
      </c>
      <c r="O1743" s="1">
        <v>6</v>
      </c>
      <c r="P1743" s="1">
        <v>1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38</v>
      </c>
      <c r="Y1743" s="1">
        <v>2576</v>
      </c>
      <c r="Z1743" s="1">
        <v>0</v>
      </c>
      <c r="AA1743" s="1">
        <v>0</v>
      </c>
      <c r="AB1743" s="1">
        <v>0</v>
      </c>
      <c r="AC1743" s="1">
        <v>1</v>
      </c>
      <c r="AD1743" s="1">
        <v>0</v>
      </c>
      <c r="AE1743" s="1">
        <v>0</v>
      </c>
      <c r="AF1743" s="1">
        <v>1</v>
      </c>
      <c r="AG1743" s="1">
        <v>0</v>
      </c>
      <c r="AH1743" s="1">
        <v>0</v>
      </c>
      <c r="AI1743" s="1">
        <v>1085</v>
      </c>
      <c r="AJ1743" s="2">
        <v>42273</v>
      </c>
      <c r="AL1743" t="str">
        <f t="shared" si="28"/>
        <v>1117,0,0,29,358,108,413,141,97,32,1,2,8,6,1,0,0,0,0,0,0,0,38,2576,0,0,0,1,0,0,1,0,0,1085,42273</v>
      </c>
    </row>
    <row r="1744" spans="1:38" x14ac:dyDescent="0.25">
      <c r="A1744" s="1">
        <v>28249</v>
      </c>
      <c r="B1744" s="1">
        <v>33</v>
      </c>
      <c r="C1744" s="1">
        <v>0</v>
      </c>
      <c r="D1744" s="1">
        <v>0</v>
      </c>
      <c r="E1744" s="1">
        <v>80</v>
      </c>
      <c r="F1744" s="1">
        <v>1</v>
      </c>
      <c r="G1744" s="1">
        <v>9</v>
      </c>
      <c r="H1744" s="1">
        <v>7</v>
      </c>
      <c r="I1744" s="1">
        <v>2</v>
      </c>
      <c r="J1744" s="1">
        <v>14</v>
      </c>
      <c r="K1744" s="1">
        <v>10</v>
      </c>
      <c r="L1744" s="1">
        <v>1</v>
      </c>
      <c r="M1744" s="1">
        <v>2</v>
      </c>
      <c r="N1744" s="1">
        <v>0</v>
      </c>
      <c r="O1744" s="1">
        <v>3</v>
      </c>
      <c r="P1744" s="1">
        <v>6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59</v>
      </c>
      <c r="Y1744" s="1">
        <v>2173</v>
      </c>
      <c r="Z1744" s="1">
        <v>0</v>
      </c>
      <c r="AA1744" s="1">
        <v>1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23</v>
      </c>
      <c r="AJ1744" s="2">
        <v>42676</v>
      </c>
      <c r="AL1744" t="str">
        <f t="shared" si="28"/>
        <v>33,0,0,80,1,9,7,2,14,10,1,2,0,3,6,0,0,0,0,0,0,0,59,2173,0,1,0,0,0,0,0,0,0,23,42676</v>
      </c>
    </row>
    <row r="1745" spans="1:38" x14ac:dyDescent="0.25">
      <c r="A1745" s="1">
        <v>47808</v>
      </c>
      <c r="B1745" s="1">
        <v>152</v>
      </c>
      <c r="C1745" s="1">
        <v>0</v>
      </c>
      <c r="D1745" s="1">
        <v>1</v>
      </c>
      <c r="E1745" s="1">
        <v>30</v>
      </c>
      <c r="F1745" s="1">
        <v>123</v>
      </c>
      <c r="G1745" s="1">
        <v>1</v>
      </c>
      <c r="H1745" s="1">
        <v>26</v>
      </c>
      <c r="I1745" s="1">
        <v>2</v>
      </c>
      <c r="J1745" s="1">
        <v>0</v>
      </c>
      <c r="K1745" s="1">
        <v>72</v>
      </c>
      <c r="L1745" s="1">
        <v>2</v>
      </c>
      <c r="M1745" s="1">
        <v>3</v>
      </c>
      <c r="N1745" s="1">
        <v>2</v>
      </c>
      <c r="O1745" s="1">
        <v>3</v>
      </c>
      <c r="P1745" s="1">
        <v>7</v>
      </c>
      <c r="Q1745" s="1">
        <v>0</v>
      </c>
      <c r="R1745" s="1">
        <v>0</v>
      </c>
      <c r="S1745" s="1">
        <v>1</v>
      </c>
      <c r="T1745" s="1">
        <v>0</v>
      </c>
      <c r="U1745" s="1">
        <v>0</v>
      </c>
      <c r="V1745" s="1">
        <v>0</v>
      </c>
      <c r="W1745" s="1">
        <v>0</v>
      </c>
      <c r="X1745" s="1">
        <v>45</v>
      </c>
      <c r="Y1745" s="1">
        <v>2411</v>
      </c>
      <c r="Z1745" s="1">
        <v>0</v>
      </c>
      <c r="AA1745" s="1">
        <v>1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1</v>
      </c>
      <c r="AH1745" s="1">
        <v>0</v>
      </c>
      <c r="AI1745" s="1">
        <v>80</v>
      </c>
      <c r="AJ1745" s="2">
        <v>42438</v>
      </c>
      <c r="AL1745" t="str">
        <f t="shared" si="28"/>
        <v>152,0,1,30,123,1,26,2,0,72,2,3,2,3,7,0,0,1,0,0,0,0,45,2411,0,1,0,0,0,0,0,1,0,80,42438</v>
      </c>
    </row>
    <row r="1746" spans="1:38" x14ac:dyDescent="0.25">
      <c r="A1746" s="1">
        <v>35641</v>
      </c>
      <c r="B1746" s="1">
        <v>150</v>
      </c>
      <c r="C1746" s="1">
        <v>1</v>
      </c>
      <c r="D1746" s="1">
        <v>0</v>
      </c>
      <c r="E1746" s="1">
        <v>11</v>
      </c>
      <c r="F1746" s="1">
        <v>63</v>
      </c>
      <c r="G1746" s="1">
        <v>3</v>
      </c>
      <c r="H1746" s="1">
        <v>67</v>
      </c>
      <c r="I1746" s="1">
        <v>8</v>
      </c>
      <c r="J1746" s="1">
        <v>9</v>
      </c>
      <c r="K1746" s="1">
        <v>28</v>
      </c>
      <c r="L1746" s="1">
        <v>2</v>
      </c>
      <c r="M1746" s="1">
        <v>3</v>
      </c>
      <c r="N1746" s="1">
        <v>1</v>
      </c>
      <c r="O1746" s="1">
        <v>4</v>
      </c>
      <c r="P1746" s="1">
        <v>7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48</v>
      </c>
      <c r="Y1746" s="1">
        <v>2509</v>
      </c>
      <c r="Z1746" s="1">
        <v>0</v>
      </c>
      <c r="AA1746" s="1">
        <v>1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1</v>
      </c>
      <c r="AH1746" s="1">
        <v>0</v>
      </c>
      <c r="AI1746" s="1">
        <v>122</v>
      </c>
      <c r="AJ1746" s="2">
        <v>42340</v>
      </c>
      <c r="AL1746" t="str">
        <f t="shared" si="28"/>
        <v>150,1,0,11,63,3,67,8,9,28,2,3,1,4,7,0,0,0,0,0,0,1,48,2509,0,1,0,0,0,0,0,1,0,122,42340</v>
      </c>
    </row>
    <row r="1747" spans="1:38" x14ac:dyDescent="0.25">
      <c r="A1747" s="1">
        <v>51012</v>
      </c>
      <c r="B1747" s="1">
        <v>185</v>
      </c>
      <c r="C1747" s="1">
        <v>0</v>
      </c>
      <c r="D1747" s="1">
        <v>0</v>
      </c>
      <c r="E1747" s="1">
        <v>86</v>
      </c>
      <c r="F1747" s="1">
        <v>102</v>
      </c>
      <c r="G1747" s="1">
        <v>9</v>
      </c>
      <c r="H1747" s="1">
        <v>63</v>
      </c>
      <c r="I1747" s="1">
        <v>2</v>
      </c>
      <c r="J1747" s="1">
        <v>9</v>
      </c>
      <c r="K1747" s="1">
        <v>24</v>
      </c>
      <c r="L1747" s="1">
        <v>1</v>
      </c>
      <c r="M1747" s="1">
        <v>4</v>
      </c>
      <c r="N1747" s="1">
        <v>1</v>
      </c>
      <c r="O1747" s="1">
        <v>4</v>
      </c>
      <c r="P1747" s="1">
        <v>6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74</v>
      </c>
      <c r="Y1747" s="1">
        <v>2596</v>
      </c>
      <c r="Z1747" s="1">
        <v>0</v>
      </c>
      <c r="AA1747" s="1">
        <v>1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1</v>
      </c>
      <c r="AI1747" s="1">
        <v>161</v>
      </c>
      <c r="AJ1747" s="2">
        <v>42253</v>
      </c>
      <c r="AL1747" t="str">
        <f t="shared" si="28"/>
        <v>185,0,0,86,102,9,63,2,9,24,1,4,1,4,6,0,0,0,0,0,0,0,74,2596,0,1,0,0,0,0,0,0,1,161,42253</v>
      </c>
    </row>
    <row r="1748" spans="1:38" x14ac:dyDescent="0.25">
      <c r="A1748" s="1">
        <v>70596</v>
      </c>
      <c r="B1748" s="1">
        <v>942</v>
      </c>
      <c r="C1748" s="1">
        <v>0</v>
      </c>
      <c r="D1748" s="1">
        <v>0</v>
      </c>
      <c r="E1748" s="1">
        <v>68</v>
      </c>
      <c r="F1748" s="1">
        <v>347</v>
      </c>
      <c r="G1748" s="1">
        <v>44</v>
      </c>
      <c r="H1748" s="1">
        <v>534</v>
      </c>
      <c r="I1748" s="1">
        <v>17</v>
      </c>
      <c r="J1748" s="1">
        <v>0</v>
      </c>
      <c r="K1748" s="1">
        <v>26</v>
      </c>
      <c r="L1748" s="1">
        <v>1</v>
      </c>
      <c r="M1748" s="1">
        <v>3</v>
      </c>
      <c r="N1748" s="1">
        <v>5</v>
      </c>
      <c r="O1748" s="1">
        <v>12</v>
      </c>
      <c r="P1748" s="1">
        <v>2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35</v>
      </c>
      <c r="Y1748" s="1">
        <v>2791</v>
      </c>
      <c r="Z1748" s="1">
        <v>0</v>
      </c>
      <c r="AA1748" s="1">
        <v>0</v>
      </c>
      <c r="AB1748" s="1">
        <v>1</v>
      </c>
      <c r="AC1748" s="1">
        <v>0</v>
      </c>
      <c r="AD1748" s="1">
        <v>0</v>
      </c>
      <c r="AE1748" s="1">
        <v>0</v>
      </c>
      <c r="AF1748" s="1">
        <v>1</v>
      </c>
      <c r="AG1748" s="1">
        <v>0</v>
      </c>
      <c r="AH1748" s="1">
        <v>0</v>
      </c>
      <c r="AI1748" s="1">
        <v>916</v>
      </c>
      <c r="AJ1748" s="2">
        <v>42058</v>
      </c>
      <c r="AL1748" t="str">
        <f t="shared" si="28"/>
        <v>942,0,0,68,347,44,534,17,0,26,1,3,5,12,2,0,0,0,0,0,0,0,35,2791,0,0,1,0,0,0,1,0,0,916,42058</v>
      </c>
    </row>
    <row r="1749" spans="1:38" x14ac:dyDescent="0.25">
      <c r="A1749" s="1">
        <v>85431</v>
      </c>
      <c r="B1749" s="1">
        <v>1112</v>
      </c>
      <c r="C1749" s="1">
        <v>0</v>
      </c>
      <c r="D1749" s="1">
        <v>0</v>
      </c>
      <c r="E1749" s="1">
        <v>54</v>
      </c>
      <c r="F1749" s="1">
        <v>376</v>
      </c>
      <c r="G1749" s="1">
        <v>53</v>
      </c>
      <c r="H1749" s="1">
        <v>462</v>
      </c>
      <c r="I1749" s="1">
        <v>168</v>
      </c>
      <c r="J1749" s="1">
        <v>53</v>
      </c>
      <c r="K1749" s="1">
        <v>53</v>
      </c>
      <c r="L1749" s="1">
        <v>1</v>
      </c>
      <c r="M1749" s="1">
        <v>2</v>
      </c>
      <c r="N1749" s="1">
        <v>7</v>
      </c>
      <c r="O1749" s="1">
        <v>7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68</v>
      </c>
      <c r="Y1749" s="1">
        <v>2545</v>
      </c>
      <c r="Z1749" s="1">
        <v>0</v>
      </c>
      <c r="AA1749" s="1">
        <v>0</v>
      </c>
      <c r="AB1749" s="1">
        <v>0</v>
      </c>
      <c r="AC1749" s="1">
        <v>1</v>
      </c>
      <c r="AD1749" s="1">
        <v>0</v>
      </c>
      <c r="AE1749" s="1">
        <v>0</v>
      </c>
      <c r="AF1749" s="1">
        <v>0</v>
      </c>
      <c r="AG1749" s="1">
        <v>0</v>
      </c>
      <c r="AH1749" s="1">
        <v>1</v>
      </c>
      <c r="AI1749" s="1">
        <v>1059</v>
      </c>
      <c r="AJ1749" s="2">
        <v>42304</v>
      </c>
      <c r="AL1749" t="str">
        <f t="shared" si="28"/>
        <v>1112,0,0,54,376,53,462,168,53,53,1,2,7,7,0,0,0,0,0,0,0,0,68,2545,0,0,0,1,0,0,0,0,1,1059,42304</v>
      </c>
    </row>
    <row r="1750" spans="1:38" x14ac:dyDescent="0.25">
      <c r="A1750" s="1">
        <v>42664</v>
      </c>
      <c r="B1750" s="1">
        <v>24</v>
      </c>
      <c r="C1750" s="1">
        <v>0</v>
      </c>
      <c r="D1750" s="1">
        <v>1</v>
      </c>
      <c r="E1750" s="1">
        <v>44</v>
      </c>
      <c r="F1750" s="1">
        <v>21</v>
      </c>
      <c r="G1750" s="1">
        <v>0</v>
      </c>
      <c r="H1750" s="1">
        <v>3</v>
      </c>
      <c r="I1750" s="1">
        <v>0</v>
      </c>
      <c r="J1750" s="1">
        <v>0</v>
      </c>
      <c r="K1750" s="1">
        <v>0</v>
      </c>
      <c r="L1750" s="1">
        <v>1</v>
      </c>
      <c r="M1750" s="1">
        <v>1</v>
      </c>
      <c r="N1750" s="1">
        <v>0</v>
      </c>
      <c r="O1750" s="1">
        <v>3</v>
      </c>
      <c r="P1750" s="1">
        <v>6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53</v>
      </c>
      <c r="Y1750" s="1">
        <v>2262</v>
      </c>
      <c r="Z1750" s="1">
        <v>0</v>
      </c>
      <c r="AA1750" s="1">
        <v>1</v>
      </c>
      <c r="AB1750" s="1">
        <v>0</v>
      </c>
      <c r="AC1750" s="1">
        <v>0</v>
      </c>
      <c r="AD1750" s="1">
        <v>0</v>
      </c>
      <c r="AE1750" s="1">
        <v>0</v>
      </c>
      <c r="AF1750" s="1">
        <v>1</v>
      </c>
      <c r="AG1750" s="1">
        <v>0</v>
      </c>
      <c r="AH1750" s="1">
        <v>0</v>
      </c>
      <c r="AI1750" s="1">
        <v>24</v>
      </c>
      <c r="AJ1750" s="2">
        <v>42587</v>
      </c>
      <c r="AL1750" t="str">
        <f t="shared" si="28"/>
        <v>24,0,1,44,21,0,3,0,0,0,1,1,0,3,6,0,0,0,0,0,0,0,53,2262,0,1,0,0,0,0,1,0,0,24,42587</v>
      </c>
    </row>
    <row r="1751" spans="1:38" x14ac:dyDescent="0.25">
      <c r="A1751" s="1">
        <v>21888</v>
      </c>
      <c r="B1751" s="1">
        <v>149</v>
      </c>
      <c r="C1751" s="1">
        <v>1</v>
      </c>
      <c r="D1751" s="1">
        <v>0</v>
      </c>
      <c r="E1751" s="1">
        <v>15</v>
      </c>
      <c r="F1751" s="1">
        <v>88</v>
      </c>
      <c r="G1751" s="1">
        <v>10</v>
      </c>
      <c r="H1751" s="1">
        <v>46</v>
      </c>
      <c r="I1751" s="1">
        <v>2</v>
      </c>
      <c r="J1751" s="1">
        <v>3</v>
      </c>
      <c r="K1751" s="1">
        <v>64</v>
      </c>
      <c r="L1751" s="1">
        <v>4</v>
      </c>
      <c r="M1751" s="1">
        <v>5</v>
      </c>
      <c r="N1751" s="1">
        <v>1</v>
      </c>
      <c r="O1751" s="1">
        <v>2</v>
      </c>
      <c r="P1751" s="1">
        <v>10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34</v>
      </c>
      <c r="Y1751" s="1">
        <v>2706</v>
      </c>
      <c r="Z1751" s="1">
        <v>0</v>
      </c>
      <c r="AA1751" s="1">
        <v>0</v>
      </c>
      <c r="AB1751" s="1">
        <v>1</v>
      </c>
      <c r="AC1751" s="1">
        <v>0</v>
      </c>
      <c r="AD1751" s="1">
        <v>0</v>
      </c>
      <c r="AE1751" s="1">
        <v>0</v>
      </c>
      <c r="AF1751" s="1">
        <v>0</v>
      </c>
      <c r="AG1751" s="1">
        <v>1</v>
      </c>
      <c r="AH1751" s="1">
        <v>0</v>
      </c>
      <c r="AI1751" s="1">
        <v>85</v>
      </c>
      <c r="AJ1751" s="2">
        <v>42143</v>
      </c>
      <c r="AL1751" t="str">
        <f t="shared" si="28"/>
        <v>149,1,0,15,88,10,46,2,3,64,4,5,1,2,10,0,0,0,0,0,0,1,34,2706,0,0,1,0,0,0,0,1,0,85,42143</v>
      </c>
    </row>
    <row r="1752" spans="1:38" x14ac:dyDescent="0.25">
      <c r="A1752" s="1">
        <v>29760</v>
      </c>
      <c r="B1752" s="1">
        <v>148</v>
      </c>
      <c r="C1752" s="1">
        <v>1</v>
      </c>
      <c r="D1752" s="1">
        <v>0</v>
      </c>
      <c r="E1752" s="1">
        <v>87</v>
      </c>
      <c r="F1752" s="1">
        <v>64</v>
      </c>
      <c r="G1752" s="1">
        <v>4</v>
      </c>
      <c r="H1752" s="1">
        <v>68</v>
      </c>
      <c r="I1752" s="1">
        <v>7</v>
      </c>
      <c r="J1752" s="1">
        <v>5</v>
      </c>
      <c r="K1752" s="1">
        <v>17</v>
      </c>
      <c r="L1752" s="1">
        <v>4</v>
      </c>
      <c r="M1752" s="1">
        <v>3</v>
      </c>
      <c r="N1752" s="1">
        <v>1</v>
      </c>
      <c r="O1752" s="1">
        <v>4</v>
      </c>
      <c r="P1752" s="1">
        <v>8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35</v>
      </c>
      <c r="Y1752" s="1">
        <v>2828</v>
      </c>
      <c r="Z1752" s="1">
        <v>0</v>
      </c>
      <c r="AA1752" s="1">
        <v>0</v>
      </c>
      <c r="AB1752" s="1">
        <v>1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0</v>
      </c>
      <c r="AI1752" s="1">
        <v>131</v>
      </c>
      <c r="AJ1752" s="2">
        <v>42021</v>
      </c>
      <c r="AL1752" t="str">
        <f t="shared" si="28"/>
        <v>148,1,0,87,64,4,68,7,5,17,4,3,1,4,8,0,0,0,0,0,0,0,35,2828,0,0,1,0,0,0,1,0,0,131,42021</v>
      </c>
    </row>
    <row r="1753" spans="1:38" x14ac:dyDescent="0.25">
      <c r="A1753" s="1">
        <v>28973</v>
      </c>
      <c r="B1753" s="1">
        <v>257</v>
      </c>
      <c r="C1753" s="1">
        <v>0</v>
      </c>
      <c r="D1753" s="1">
        <v>0</v>
      </c>
      <c r="E1753" s="1">
        <v>59</v>
      </c>
      <c r="F1753" s="1">
        <v>206</v>
      </c>
      <c r="G1753" s="1">
        <v>0</v>
      </c>
      <c r="H1753" s="1">
        <v>46</v>
      </c>
      <c r="I1753" s="1">
        <v>3</v>
      </c>
      <c r="J1753" s="1">
        <v>2</v>
      </c>
      <c r="K1753" s="1">
        <v>12</v>
      </c>
      <c r="L1753" s="1">
        <v>2</v>
      </c>
      <c r="M1753" s="1">
        <v>5</v>
      </c>
      <c r="N1753" s="1">
        <v>1</v>
      </c>
      <c r="O1753" s="1">
        <v>5</v>
      </c>
      <c r="P1753" s="1">
        <v>8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43</v>
      </c>
      <c r="Y1753" s="1">
        <v>2783</v>
      </c>
      <c r="Z1753" s="1">
        <v>0</v>
      </c>
      <c r="AA1753" s="1">
        <v>1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  <c r="AI1753" s="1">
        <v>245</v>
      </c>
      <c r="AJ1753" s="2">
        <v>42066</v>
      </c>
      <c r="AL1753" t="str">
        <f t="shared" si="28"/>
        <v>257,0,0,59,206,0,46,3,2,12,2,5,1,5,8,0,0,0,0,0,0,0,43,2783,0,1,0,0,0,0,0,0,1,245,42066</v>
      </c>
    </row>
    <row r="1754" spans="1:38" x14ac:dyDescent="0.25">
      <c r="A1754" s="1">
        <v>39435</v>
      </c>
      <c r="B1754" s="1">
        <v>89</v>
      </c>
      <c r="C1754" s="1">
        <v>1</v>
      </c>
      <c r="D1754" s="1">
        <v>0</v>
      </c>
      <c r="E1754" s="1">
        <v>16</v>
      </c>
      <c r="F1754" s="1">
        <v>71</v>
      </c>
      <c r="G1754" s="1">
        <v>0</v>
      </c>
      <c r="H1754" s="1">
        <v>18</v>
      </c>
      <c r="I1754" s="1">
        <v>0</v>
      </c>
      <c r="J1754" s="1">
        <v>0</v>
      </c>
      <c r="K1754" s="1">
        <v>13</v>
      </c>
      <c r="L1754" s="1">
        <v>1</v>
      </c>
      <c r="M1754" s="1">
        <v>3</v>
      </c>
      <c r="N1754" s="1">
        <v>1</v>
      </c>
      <c r="O1754" s="1">
        <v>2</v>
      </c>
      <c r="P1754" s="1">
        <v>7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47</v>
      </c>
      <c r="Y1754" s="1">
        <v>2486</v>
      </c>
      <c r="Z1754" s="1">
        <v>0</v>
      </c>
      <c r="AA1754" s="1">
        <v>0</v>
      </c>
      <c r="AB1754" s="1">
        <v>0</v>
      </c>
      <c r="AC1754" s="1">
        <v>1</v>
      </c>
      <c r="AD1754" s="1">
        <v>0</v>
      </c>
      <c r="AE1754" s="1">
        <v>0</v>
      </c>
      <c r="AF1754" s="1">
        <v>0</v>
      </c>
      <c r="AG1754" s="1">
        <v>0</v>
      </c>
      <c r="AH1754" s="1">
        <v>1</v>
      </c>
      <c r="AI1754" s="1">
        <v>76</v>
      </c>
      <c r="AJ1754" s="2">
        <v>42363</v>
      </c>
      <c r="AL1754" t="str">
        <f t="shared" ref="AL1754:AL1817" si="29">_xlfn.TEXTJOIN(",",TRUE,B1754:AJ1754)</f>
        <v>89,1,0,16,71,0,18,0,0,13,1,3,1,2,7,0,0,0,0,0,0,0,47,2486,0,0,0,1,0,0,0,0,1,76,42363</v>
      </c>
    </row>
    <row r="1755" spans="1:38" x14ac:dyDescent="0.25">
      <c r="A1755" s="1">
        <v>65370</v>
      </c>
      <c r="B1755" s="1">
        <v>432</v>
      </c>
      <c r="C1755" s="1">
        <v>0</v>
      </c>
      <c r="D1755" s="1">
        <v>0</v>
      </c>
      <c r="E1755" s="1">
        <v>1</v>
      </c>
      <c r="F1755" s="1">
        <v>71</v>
      </c>
      <c r="G1755" s="1">
        <v>22</v>
      </c>
      <c r="H1755" s="1">
        <v>112</v>
      </c>
      <c r="I1755" s="1">
        <v>138</v>
      </c>
      <c r="J1755" s="1">
        <v>89</v>
      </c>
      <c r="K1755" s="1">
        <v>29</v>
      </c>
      <c r="L1755" s="1">
        <v>1</v>
      </c>
      <c r="M1755" s="1">
        <v>2</v>
      </c>
      <c r="N1755" s="1">
        <v>3</v>
      </c>
      <c r="O1755" s="1">
        <v>13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36</v>
      </c>
      <c r="Y1755" s="1">
        <v>2491</v>
      </c>
      <c r="Z1755" s="1">
        <v>0</v>
      </c>
      <c r="AA1755" s="1">
        <v>1</v>
      </c>
      <c r="AB1755" s="1">
        <v>0</v>
      </c>
      <c r="AC1755" s="1">
        <v>0</v>
      </c>
      <c r="AD1755" s="1">
        <v>0</v>
      </c>
      <c r="AE1755" s="1">
        <v>1</v>
      </c>
      <c r="AF1755" s="1">
        <v>0</v>
      </c>
      <c r="AG1755" s="1">
        <v>0</v>
      </c>
      <c r="AH1755" s="1">
        <v>0</v>
      </c>
      <c r="AI1755" s="1">
        <v>403</v>
      </c>
      <c r="AJ1755" s="2">
        <v>42358</v>
      </c>
      <c r="AL1755" t="str">
        <f t="shared" si="29"/>
        <v>432,0,0,1,71,22,112,138,89,29,1,2,3,13,1,0,0,0,0,0,0,0,36,2491,0,1,0,0,0,1,0,0,0,403,42358</v>
      </c>
    </row>
    <row r="1756" spans="1:38" x14ac:dyDescent="0.25">
      <c r="A1756" s="1">
        <v>20194</v>
      </c>
      <c r="B1756" s="1">
        <v>32</v>
      </c>
      <c r="C1756" s="1">
        <v>1</v>
      </c>
      <c r="D1756" s="1">
        <v>0</v>
      </c>
      <c r="E1756" s="1">
        <v>64</v>
      </c>
      <c r="F1756" s="1">
        <v>0</v>
      </c>
      <c r="G1756" s="1">
        <v>4</v>
      </c>
      <c r="H1756" s="1">
        <v>7</v>
      </c>
      <c r="I1756" s="1">
        <v>11</v>
      </c>
      <c r="J1756" s="1">
        <v>10</v>
      </c>
      <c r="K1756" s="1">
        <v>15</v>
      </c>
      <c r="L1756" s="1">
        <v>2</v>
      </c>
      <c r="M1756" s="1">
        <v>2</v>
      </c>
      <c r="N1756" s="1">
        <v>0</v>
      </c>
      <c r="O1756" s="1">
        <v>3</v>
      </c>
      <c r="P1756" s="1">
        <v>6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41</v>
      </c>
      <c r="Y1756" s="1">
        <v>2718</v>
      </c>
      <c r="Z1756" s="1">
        <v>0</v>
      </c>
      <c r="AA1756" s="1">
        <v>0</v>
      </c>
      <c r="AB1756" s="1">
        <v>1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17</v>
      </c>
      <c r="AJ1756" s="2">
        <v>42131</v>
      </c>
      <c r="AL1756" t="str">
        <f t="shared" si="29"/>
        <v>32,1,0,64,0,4,7,11,10,15,2,2,0,3,6,0,0,0,0,0,0,0,41,2718,0,0,1,0,0,0,0,0,0,17,42131</v>
      </c>
    </row>
    <row r="1757" spans="1:38" x14ac:dyDescent="0.25">
      <c r="A1757" s="1">
        <v>42473</v>
      </c>
      <c r="B1757" s="1">
        <v>119</v>
      </c>
      <c r="C1757" s="1">
        <v>1</v>
      </c>
      <c r="D1757" s="1">
        <v>1</v>
      </c>
      <c r="E1757" s="1">
        <v>72</v>
      </c>
      <c r="F1757" s="1">
        <v>93</v>
      </c>
      <c r="G1757" s="1">
        <v>1</v>
      </c>
      <c r="H1757" s="1">
        <v>21</v>
      </c>
      <c r="I1757" s="1">
        <v>0</v>
      </c>
      <c r="J1757" s="1">
        <v>4</v>
      </c>
      <c r="K1757" s="1">
        <v>25</v>
      </c>
      <c r="L1757" s="1">
        <v>3</v>
      </c>
      <c r="M1757" s="1">
        <v>2</v>
      </c>
      <c r="N1757" s="1">
        <v>1</v>
      </c>
      <c r="O1757" s="1">
        <v>4</v>
      </c>
      <c r="P1757" s="1">
        <v>5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44</v>
      </c>
      <c r="Y1757" s="1">
        <v>2291</v>
      </c>
      <c r="Z1757" s="1">
        <v>0</v>
      </c>
      <c r="AA1757" s="1">
        <v>0</v>
      </c>
      <c r="AB1757" s="1">
        <v>1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1</v>
      </c>
      <c r="AI1757" s="1">
        <v>94</v>
      </c>
      <c r="AJ1757" s="2">
        <v>42558</v>
      </c>
      <c r="AL1757" t="str">
        <f t="shared" si="29"/>
        <v>119,1,1,72,93,1,21,0,4,25,3,2,1,4,5,0,0,0,0,0,0,0,44,2291,0,0,1,0,0,0,0,0,1,94,42558</v>
      </c>
    </row>
    <row r="1758" spans="1:38" x14ac:dyDescent="0.25">
      <c r="A1758" s="1">
        <v>64590</v>
      </c>
      <c r="B1758" s="1">
        <v>1308</v>
      </c>
      <c r="C1758" s="1">
        <v>0</v>
      </c>
      <c r="D1758" s="1">
        <v>0</v>
      </c>
      <c r="E1758" s="1">
        <v>98</v>
      </c>
      <c r="F1758" s="1">
        <v>920</v>
      </c>
      <c r="G1758" s="1">
        <v>138</v>
      </c>
      <c r="H1758" s="1">
        <v>168</v>
      </c>
      <c r="I1758" s="1">
        <v>36</v>
      </c>
      <c r="J1758" s="1">
        <v>46</v>
      </c>
      <c r="K1758" s="1">
        <v>30</v>
      </c>
      <c r="L1758" s="1">
        <v>1</v>
      </c>
      <c r="M1758" s="1">
        <v>9</v>
      </c>
      <c r="N1758" s="1">
        <v>4</v>
      </c>
      <c r="O1758" s="1">
        <v>10</v>
      </c>
      <c r="P1758" s="1">
        <v>6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52</v>
      </c>
      <c r="Y1758" s="1">
        <v>2782</v>
      </c>
      <c r="Z1758" s="1">
        <v>0</v>
      </c>
      <c r="AA1758" s="1">
        <v>1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0</v>
      </c>
      <c r="AI1758" s="1">
        <v>1278</v>
      </c>
      <c r="AJ1758" s="2">
        <v>42067</v>
      </c>
      <c r="AL1758" t="str">
        <f t="shared" si="29"/>
        <v>1308,0,0,98,920,138,168,36,46,30,1,9,4,10,6,0,0,0,0,0,0,0,52,2782,0,1,0,0,0,0,1,0,0,1278,42067</v>
      </c>
    </row>
    <row r="1759" spans="1:38" x14ac:dyDescent="0.25">
      <c r="A1759" s="1">
        <v>71232</v>
      </c>
      <c r="B1759" s="1">
        <v>900</v>
      </c>
      <c r="C1759" s="1">
        <v>0</v>
      </c>
      <c r="D1759" s="1">
        <v>1</v>
      </c>
      <c r="E1759" s="1">
        <v>91</v>
      </c>
      <c r="F1759" s="1">
        <v>653</v>
      </c>
      <c r="G1759" s="1">
        <v>17</v>
      </c>
      <c r="H1759" s="1">
        <v>170</v>
      </c>
      <c r="I1759" s="1">
        <v>34</v>
      </c>
      <c r="J1759" s="1">
        <v>26</v>
      </c>
      <c r="K1759" s="1">
        <v>17</v>
      </c>
      <c r="L1759" s="1">
        <v>2</v>
      </c>
      <c r="M1759" s="1">
        <v>11</v>
      </c>
      <c r="N1759" s="1">
        <v>2</v>
      </c>
      <c r="O1759" s="1">
        <v>10</v>
      </c>
      <c r="P1759" s="1">
        <v>7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61</v>
      </c>
      <c r="Y1759" s="1">
        <v>2372</v>
      </c>
      <c r="Z1759" s="1">
        <v>0</v>
      </c>
      <c r="AA1759" s="1">
        <v>0</v>
      </c>
      <c r="AB1759" s="1">
        <v>0</v>
      </c>
      <c r="AC1759" s="1">
        <v>1</v>
      </c>
      <c r="AD1759" s="1">
        <v>0</v>
      </c>
      <c r="AE1759" s="1">
        <v>0</v>
      </c>
      <c r="AF1759" s="1">
        <v>1</v>
      </c>
      <c r="AG1759" s="1">
        <v>0</v>
      </c>
      <c r="AH1759" s="1">
        <v>0</v>
      </c>
      <c r="AI1759" s="1">
        <v>883</v>
      </c>
      <c r="AJ1759" s="2">
        <v>42477</v>
      </c>
      <c r="AL1759" t="str">
        <f t="shared" si="29"/>
        <v>900,0,1,91,653,17,170,34,26,17,2,11,2,10,7,0,0,0,0,0,0,0,61,2372,0,0,0,1,0,0,1,0,0,883,42477</v>
      </c>
    </row>
    <row r="1760" spans="1:38" x14ac:dyDescent="0.25">
      <c r="A1760" s="1">
        <v>43300</v>
      </c>
      <c r="B1760" s="1">
        <v>149</v>
      </c>
      <c r="C1760" s="1">
        <v>0</v>
      </c>
      <c r="D1760" s="1">
        <v>1</v>
      </c>
      <c r="E1760" s="1">
        <v>87</v>
      </c>
      <c r="F1760" s="1">
        <v>91</v>
      </c>
      <c r="G1760" s="1">
        <v>3</v>
      </c>
      <c r="H1760" s="1">
        <v>52</v>
      </c>
      <c r="I1760" s="1">
        <v>2</v>
      </c>
      <c r="J1760" s="1">
        <v>1</v>
      </c>
      <c r="K1760" s="1">
        <v>31</v>
      </c>
      <c r="L1760" s="1">
        <v>3</v>
      </c>
      <c r="M1760" s="1">
        <v>4</v>
      </c>
      <c r="N1760" s="1">
        <v>0</v>
      </c>
      <c r="O1760" s="1">
        <v>4</v>
      </c>
      <c r="P1760" s="1">
        <v>8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49</v>
      </c>
      <c r="Y1760" s="1">
        <v>2783</v>
      </c>
      <c r="Z1760" s="1">
        <v>1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1</v>
      </c>
      <c r="AG1760" s="1">
        <v>0</v>
      </c>
      <c r="AH1760" s="1">
        <v>0</v>
      </c>
      <c r="AI1760" s="1">
        <v>118</v>
      </c>
      <c r="AJ1760" s="2">
        <v>42066</v>
      </c>
      <c r="AL1760" t="str">
        <f t="shared" si="29"/>
        <v>149,0,1,87,91,3,52,2,1,31,3,4,0,4,8,0,0,0,0,0,0,1,49,2783,1,0,0,0,0,0,1,0,0,118,42066</v>
      </c>
    </row>
    <row r="1761" spans="1:38" x14ac:dyDescent="0.25">
      <c r="A1761" s="1">
        <v>46904</v>
      </c>
      <c r="B1761" s="1">
        <v>222</v>
      </c>
      <c r="C1761" s="1">
        <v>1</v>
      </c>
      <c r="D1761" s="1">
        <v>1</v>
      </c>
      <c r="E1761" s="1">
        <v>20</v>
      </c>
      <c r="F1761" s="1">
        <v>153</v>
      </c>
      <c r="G1761" s="1">
        <v>4</v>
      </c>
      <c r="H1761" s="1">
        <v>56</v>
      </c>
      <c r="I1761" s="1">
        <v>0</v>
      </c>
      <c r="J1761" s="1">
        <v>9</v>
      </c>
      <c r="K1761" s="1">
        <v>31</v>
      </c>
      <c r="L1761" s="1">
        <v>4</v>
      </c>
      <c r="M1761" s="1">
        <v>5</v>
      </c>
      <c r="N1761" s="1">
        <v>1</v>
      </c>
      <c r="O1761" s="1">
        <v>4</v>
      </c>
      <c r="P1761" s="1">
        <v>8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53</v>
      </c>
      <c r="Y1761" s="1">
        <v>2762</v>
      </c>
      <c r="Z1761" s="1">
        <v>0</v>
      </c>
      <c r="AA1761" s="1">
        <v>0</v>
      </c>
      <c r="AB1761" s="1">
        <v>1</v>
      </c>
      <c r="AC1761" s="1">
        <v>0</v>
      </c>
      <c r="AD1761" s="1">
        <v>0</v>
      </c>
      <c r="AE1761" s="1">
        <v>0</v>
      </c>
      <c r="AF1761" s="1">
        <v>1</v>
      </c>
      <c r="AG1761" s="1">
        <v>0</v>
      </c>
      <c r="AH1761" s="1">
        <v>0</v>
      </c>
      <c r="AI1761" s="1">
        <v>191</v>
      </c>
      <c r="AJ1761" s="2">
        <v>42087</v>
      </c>
      <c r="AL1761" t="str">
        <f t="shared" si="29"/>
        <v>222,1,1,20,153,4,56,0,9,31,4,5,1,4,8,0,0,0,0,0,0,0,53,2762,0,0,1,0,0,0,1,0,0,191,42087</v>
      </c>
    </row>
    <row r="1762" spans="1:38" x14ac:dyDescent="0.25">
      <c r="A1762" s="1">
        <v>49094</v>
      </c>
      <c r="B1762" s="1">
        <v>433</v>
      </c>
      <c r="C1762" s="1">
        <v>0</v>
      </c>
      <c r="D1762" s="1">
        <v>1</v>
      </c>
      <c r="E1762" s="1">
        <v>6</v>
      </c>
      <c r="F1762" s="1">
        <v>376</v>
      </c>
      <c r="G1762" s="1">
        <v>0</v>
      </c>
      <c r="H1762" s="1">
        <v>38</v>
      </c>
      <c r="I1762" s="1">
        <v>11</v>
      </c>
      <c r="J1762" s="1">
        <v>8</v>
      </c>
      <c r="K1762" s="1">
        <v>69</v>
      </c>
      <c r="L1762" s="1">
        <v>5</v>
      </c>
      <c r="M1762" s="1">
        <v>6</v>
      </c>
      <c r="N1762" s="1">
        <v>3</v>
      </c>
      <c r="O1762" s="1">
        <v>6</v>
      </c>
      <c r="P1762" s="1">
        <v>6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47</v>
      </c>
      <c r="Y1762" s="1">
        <v>2805</v>
      </c>
      <c r="Z1762" s="1">
        <v>0</v>
      </c>
      <c r="AA1762" s="1">
        <v>1</v>
      </c>
      <c r="AB1762" s="1">
        <v>0</v>
      </c>
      <c r="AC1762" s="1">
        <v>0</v>
      </c>
      <c r="AD1762" s="1">
        <v>0</v>
      </c>
      <c r="AE1762" s="1">
        <v>0</v>
      </c>
      <c r="AF1762" s="1">
        <v>1</v>
      </c>
      <c r="AG1762" s="1">
        <v>0</v>
      </c>
      <c r="AH1762" s="1">
        <v>0</v>
      </c>
      <c r="AI1762" s="1">
        <v>364</v>
      </c>
      <c r="AJ1762" s="2">
        <v>42044</v>
      </c>
      <c r="AL1762" t="str">
        <f t="shared" si="29"/>
        <v>433,0,1,6,376,0,38,11,8,69,5,6,3,6,6,0,0,0,0,0,0,0,47,2805,0,1,0,0,0,0,1,0,0,364,42044</v>
      </c>
    </row>
    <row r="1763" spans="1:38" x14ac:dyDescent="0.25">
      <c r="A1763" s="1">
        <v>36075</v>
      </c>
      <c r="B1763" s="1">
        <v>89</v>
      </c>
      <c r="C1763" s="1">
        <v>1</v>
      </c>
      <c r="D1763" s="1">
        <v>0</v>
      </c>
      <c r="E1763" s="1">
        <v>54</v>
      </c>
      <c r="F1763" s="1">
        <v>46</v>
      </c>
      <c r="G1763" s="1">
        <v>0</v>
      </c>
      <c r="H1763" s="1">
        <v>30</v>
      </c>
      <c r="I1763" s="1">
        <v>12</v>
      </c>
      <c r="J1763" s="1">
        <v>1</v>
      </c>
      <c r="K1763" s="1">
        <v>30</v>
      </c>
      <c r="L1763" s="1">
        <v>1</v>
      </c>
      <c r="M1763" s="1">
        <v>2</v>
      </c>
      <c r="N1763" s="1">
        <v>0</v>
      </c>
      <c r="O1763" s="1">
        <v>4</v>
      </c>
      <c r="P1763" s="1">
        <v>6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37</v>
      </c>
      <c r="Y1763" s="1">
        <v>2361</v>
      </c>
      <c r="Z1763" s="1">
        <v>0</v>
      </c>
      <c r="AA1763" s="1">
        <v>0</v>
      </c>
      <c r="AB1763" s="1">
        <v>0</v>
      </c>
      <c r="AC1763" s="1">
        <v>1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59</v>
      </c>
      <c r="AJ1763" s="2">
        <v>42488</v>
      </c>
      <c r="AL1763" t="str">
        <f t="shared" si="29"/>
        <v>89,1,0,54,46,0,30,12,1,30,1,2,0,4,6,0,0,0,0,0,0,0,37,2361,0,0,0,1,0,0,1,0,0,59,42488</v>
      </c>
    </row>
    <row r="1764" spans="1:38" x14ac:dyDescent="0.25">
      <c r="A1764" s="1">
        <v>60839</v>
      </c>
      <c r="B1764" s="1">
        <v>1122</v>
      </c>
      <c r="C1764" s="1">
        <v>1</v>
      </c>
      <c r="D1764" s="1">
        <v>1</v>
      </c>
      <c r="E1764" s="1">
        <v>72</v>
      </c>
      <c r="F1764" s="1">
        <v>600</v>
      </c>
      <c r="G1764" s="1">
        <v>21</v>
      </c>
      <c r="H1764" s="1">
        <v>128</v>
      </c>
      <c r="I1764" s="1">
        <v>223</v>
      </c>
      <c r="J1764" s="1">
        <v>150</v>
      </c>
      <c r="K1764" s="1">
        <v>128</v>
      </c>
      <c r="L1764" s="1">
        <v>13</v>
      </c>
      <c r="M1764" s="1">
        <v>2</v>
      </c>
      <c r="N1764" s="1">
        <v>2</v>
      </c>
      <c r="O1764" s="1">
        <v>12</v>
      </c>
      <c r="P1764" s="1">
        <v>8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41</v>
      </c>
      <c r="Y1764" s="1">
        <v>2829</v>
      </c>
      <c r="Z1764" s="1">
        <v>0</v>
      </c>
      <c r="AA1764" s="1">
        <v>0</v>
      </c>
      <c r="AB1764" s="1">
        <v>0</v>
      </c>
      <c r="AC1764" s="1">
        <v>1</v>
      </c>
      <c r="AD1764" s="1">
        <v>0</v>
      </c>
      <c r="AE1764" s="1">
        <v>1</v>
      </c>
      <c r="AF1764" s="1">
        <v>0</v>
      </c>
      <c r="AG1764" s="1">
        <v>0</v>
      </c>
      <c r="AH1764" s="1">
        <v>0</v>
      </c>
      <c r="AI1764" s="1">
        <v>994</v>
      </c>
      <c r="AJ1764" s="2">
        <v>42020</v>
      </c>
      <c r="AL1764" t="str">
        <f t="shared" si="29"/>
        <v>1122,1,1,72,600,21,128,223,150,128,13,2,2,12,8,0,0,0,0,0,0,0,41,2829,0,0,0,1,0,1,0,0,0,994,42020</v>
      </c>
    </row>
    <row r="1765" spans="1:38" x14ac:dyDescent="0.25">
      <c r="A1765" s="1">
        <v>77298</v>
      </c>
      <c r="B1765" s="1">
        <v>890</v>
      </c>
      <c r="C1765" s="1">
        <v>0</v>
      </c>
      <c r="D1765" s="1">
        <v>1</v>
      </c>
      <c r="E1765" s="1">
        <v>46</v>
      </c>
      <c r="F1765" s="1">
        <v>425</v>
      </c>
      <c r="G1765" s="1">
        <v>115</v>
      </c>
      <c r="H1765" s="1">
        <v>292</v>
      </c>
      <c r="I1765" s="1">
        <v>23</v>
      </c>
      <c r="J1765" s="1">
        <v>35</v>
      </c>
      <c r="K1765" s="1">
        <v>79</v>
      </c>
      <c r="L1765" s="1">
        <v>1</v>
      </c>
      <c r="M1765" s="1">
        <v>6</v>
      </c>
      <c r="N1765" s="1">
        <v>6</v>
      </c>
      <c r="O1765" s="1">
        <v>11</v>
      </c>
      <c r="P1765" s="1">
        <v>3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41</v>
      </c>
      <c r="Y1765" s="1">
        <v>2398</v>
      </c>
      <c r="Z1765" s="1">
        <v>0</v>
      </c>
      <c r="AA1765" s="1">
        <v>0</v>
      </c>
      <c r="AB1765" s="1">
        <v>0</v>
      </c>
      <c r="AC1765" s="1">
        <v>1</v>
      </c>
      <c r="AD1765" s="1">
        <v>0</v>
      </c>
      <c r="AE1765" s="1">
        <v>0</v>
      </c>
      <c r="AF1765" s="1">
        <v>1</v>
      </c>
      <c r="AG1765" s="1">
        <v>0</v>
      </c>
      <c r="AH1765" s="1">
        <v>0</v>
      </c>
      <c r="AI1765" s="1">
        <v>811</v>
      </c>
      <c r="AJ1765" s="2">
        <v>42451</v>
      </c>
      <c r="AL1765" t="str">
        <f t="shared" si="29"/>
        <v>890,0,1,46,425,115,292,23,35,79,1,6,6,11,3,0,0,0,0,0,0,0,41,2398,0,0,0,1,0,0,1,0,0,811,42451</v>
      </c>
    </row>
    <row r="1766" spans="1:38" x14ac:dyDescent="0.25">
      <c r="A1766" s="1">
        <v>34026</v>
      </c>
      <c r="B1766" s="1">
        <v>59</v>
      </c>
      <c r="C1766" s="1">
        <v>1</v>
      </c>
      <c r="D1766" s="1">
        <v>1</v>
      </c>
      <c r="E1766" s="1">
        <v>11</v>
      </c>
      <c r="F1766" s="1">
        <v>18</v>
      </c>
      <c r="G1766" s="1">
        <v>6</v>
      </c>
      <c r="H1766" s="1">
        <v>15</v>
      </c>
      <c r="I1766" s="1">
        <v>12</v>
      </c>
      <c r="J1766" s="1">
        <v>8</v>
      </c>
      <c r="K1766" s="1">
        <v>17</v>
      </c>
      <c r="L1766" s="1">
        <v>3</v>
      </c>
      <c r="M1766" s="1">
        <v>2</v>
      </c>
      <c r="N1766" s="1">
        <v>1</v>
      </c>
      <c r="O1766" s="1">
        <v>3</v>
      </c>
      <c r="P1766" s="1">
        <v>5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70</v>
      </c>
      <c r="Y1766" s="1">
        <v>2487</v>
      </c>
      <c r="Z1766" s="1">
        <v>0</v>
      </c>
      <c r="AA1766" s="1">
        <v>0</v>
      </c>
      <c r="AB1766" s="1">
        <v>0</v>
      </c>
      <c r="AC1766" s="1">
        <v>1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42</v>
      </c>
      <c r="AJ1766" s="2">
        <v>42362</v>
      </c>
      <c r="AL1766" t="str">
        <f t="shared" si="29"/>
        <v>59,1,1,11,18,6,15,12,8,17,3,2,1,3,5,0,0,0,0,0,0,0,70,2487,0,0,0,1,0,0,1,0,0,42,42362</v>
      </c>
    </row>
    <row r="1767" spans="1:38" x14ac:dyDescent="0.25">
      <c r="A1767" s="1">
        <v>48918</v>
      </c>
      <c r="B1767" s="1">
        <v>61</v>
      </c>
      <c r="C1767" s="1">
        <v>1</v>
      </c>
      <c r="D1767" s="1">
        <v>1</v>
      </c>
      <c r="E1767" s="1">
        <v>21</v>
      </c>
      <c r="F1767" s="1">
        <v>52</v>
      </c>
      <c r="G1767" s="1">
        <v>0</v>
      </c>
      <c r="H1767" s="1">
        <v>9</v>
      </c>
      <c r="I1767" s="1">
        <v>0</v>
      </c>
      <c r="J1767" s="1">
        <v>0</v>
      </c>
      <c r="K1767" s="1">
        <v>1</v>
      </c>
      <c r="L1767" s="1">
        <v>2</v>
      </c>
      <c r="M1767" s="1">
        <v>1</v>
      </c>
      <c r="N1767" s="1">
        <v>0</v>
      </c>
      <c r="O1767" s="1">
        <v>4</v>
      </c>
      <c r="P1767" s="1">
        <v>4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57</v>
      </c>
      <c r="Y1767" s="1">
        <v>2237</v>
      </c>
      <c r="Z1767" s="1">
        <v>0</v>
      </c>
      <c r="AA1767" s="1">
        <v>0</v>
      </c>
      <c r="AB1767" s="1">
        <v>1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1</v>
      </c>
      <c r="AI1767" s="1">
        <v>60</v>
      </c>
      <c r="AJ1767" s="2">
        <v>42612</v>
      </c>
      <c r="AL1767" t="str">
        <f t="shared" si="29"/>
        <v>61,1,1,21,52,0,9,0,0,1,2,1,0,4,4,0,0,0,0,0,0,0,57,2237,0,0,1,0,0,0,0,0,1,60,42612</v>
      </c>
    </row>
    <row r="1768" spans="1:38" x14ac:dyDescent="0.25">
      <c r="A1768" s="1">
        <v>82122</v>
      </c>
      <c r="B1768" s="1">
        <v>1282</v>
      </c>
      <c r="C1768" s="1">
        <v>0</v>
      </c>
      <c r="D1768" s="1">
        <v>0</v>
      </c>
      <c r="E1768" s="1">
        <v>89</v>
      </c>
      <c r="F1768" s="1">
        <v>734</v>
      </c>
      <c r="G1768" s="1">
        <v>22</v>
      </c>
      <c r="H1768" s="1">
        <v>350</v>
      </c>
      <c r="I1768" s="1">
        <v>151</v>
      </c>
      <c r="J1768" s="1">
        <v>25</v>
      </c>
      <c r="K1768" s="1">
        <v>100</v>
      </c>
      <c r="L1768" s="1">
        <v>1</v>
      </c>
      <c r="M1768" s="1">
        <v>3</v>
      </c>
      <c r="N1768" s="1">
        <v>9</v>
      </c>
      <c r="O1768" s="1">
        <v>13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1">
        <v>1</v>
      </c>
      <c r="V1768" s="1">
        <v>0</v>
      </c>
      <c r="W1768" s="1">
        <v>0</v>
      </c>
      <c r="X1768" s="1">
        <v>58</v>
      </c>
      <c r="Y1768" s="1">
        <v>2477</v>
      </c>
      <c r="Z1768" s="1">
        <v>0</v>
      </c>
      <c r="AA1768" s="1">
        <v>0</v>
      </c>
      <c r="AB1768" s="1">
        <v>0</v>
      </c>
      <c r="AC1768" s="1">
        <v>1</v>
      </c>
      <c r="AD1768" s="1">
        <v>0</v>
      </c>
      <c r="AE1768" s="1">
        <v>1</v>
      </c>
      <c r="AF1768" s="1">
        <v>0</v>
      </c>
      <c r="AG1768" s="1">
        <v>0</v>
      </c>
      <c r="AH1768" s="1">
        <v>0</v>
      </c>
      <c r="AI1768" s="1">
        <v>1182</v>
      </c>
      <c r="AJ1768" s="2">
        <v>42372</v>
      </c>
      <c r="AL1768" t="str">
        <f t="shared" si="29"/>
        <v>1282,0,0,89,734,22,350,151,25,100,1,3,9,13,1,0,0,0,0,1,0,0,58,2477,0,0,0,1,0,1,0,0,0,1182,42372</v>
      </c>
    </row>
    <row r="1769" spans="1:38" x14ac:dyDescent="0.25">
      <c r="A1769" s="1">
        <v>37697</v>
      </c>
      <c r="B1769" s="1">
        <v>76</v>
      </c>
      <c r="C1769" s="1">
        <v>1</v>
      </c>
      <c r="D1769" s="1">
        <v>0</v>
      </c>
      <c r="E1769" s="1">
        <v>82</v>
      </c>
      <c r="F1769" s="1">
        <v>34</v>
      </c>
      <c r="G1769" s="1">
        <v>6</v>
      </c>
      <c r="H1769" s="1">
        <v>21</v>
      </c>
      <c r="I1769" s="1">
        <v>11</v>
      </c>
      <c r="J1769" s="1">
        <v>4</v>
      </c>
      <c r="K1769" s="1">
        <v>8</v>
      </c>
      <c r="L1769" s="1">
        <v>1</v>
      </c>
      <c r="M1769" s="1">
        <v>2</v>
      </c>
      <c r="N1769" s="1">
        <v>1</v>
      </c>
      <c r="O1769" s="1">
        <v>3</v>
      </c>
      <c r="P1769" s="1">
        <v>6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44</v>
      </c>
      <c r="Y1769" s="1">
        <v>2301</v>
      </c>
      <c r="Z1769" s="1">
        <v>0</v>
      </c>
      <c r="AA1769" s="1">
        <v>0</v>
      </c>
      <c r="AB1769" s="1">
        <v>1</v>
      </c>
      <c r="AC1769" s="1">
        <v>0</v>
      </c>
      <c r="AD1769" s="1">
        <v>0</v>
      </c>
      <c r="AE1769" s="1">
        <v>0</v>
      </c>
      <c r="AF1769" s="1">
        <v>1</v>
      </c>
      <c r="AG1769" s="1">
        <v>0</v>
      </c>
      <c r="AH1769" s="1">
        <v>0</v>
      </c>
      <c r="AI1769" s="1">
        <v>68</v>
      </c>
      <c r="AJ1769" s="2">
        <v>42548</v>
      </c>
      <c r="AL1769" t="str">
        <f t="shared" si="29"/>
        <v>76,1,0,82,34,6,21,11,4,8,1,2,1,3,6,0,0,0,0,0,0,0,44,2301,0,0,1,0,0,0,1,0,0,68,42548</v>
      </c>
    </row>
    <row r="1770" spans="1:38" x14ac:dyDescent="0.25">
      <c r="A1770" s="1">
        <v>34074</v>
      </c>
      <c r="B1770" s="1">
        <v>188</v>
      </c>
      <c r="C1770" s="1">
        <v>1</v>
      </c>
      <c r="D1770" s="1">
        <v>1</v>
      </c>
      <c r="E1770" s="1">
        <v>69</v>
      </c>
      <c r="F1770" s="1">
        <v>135</v>
      </c>
      <c r="G1770" s="1">
        <v>1</v>
      </c>
      <c r="H1770" s="1">
        <v>41</v>
      </c>
      <c r="I1770" s="1">
        <v>10</v>
      </c>
      <c r="J1770" s="1">
        <v>1</v>
      </c>
      <c r="K1770" s="1">
        <v>67</v>
      </c>
      <c r="L1770" s="1">
        <v>5</v>
      </c>
      <c r="M1770" s="1">
        <v>3</v>
      </c>
      <c r="N1770" s="1">
        <v>3</v>
      </c>
      <c r="O1770" s="1">
        <v>3</v>
      </c>
      <c r="P1770" s="1">
        <v>6</v>
      </c>
      <c r="Q1770" s="1">
        <v>0</v>
      </c>
      <c r="R1770" s="1">
        <v>0</v>
      </c>
      <c r="S1770" s="1">
        <v>1</v>
      </c>
      <c r="T1770" s="1">
        <v>0</v>
      </c>
      <c r="U1770" s="1">
        <v>0</v>
      </c>
      <c r="V1770" s="1">
        <v>0</v>
      </c>
      <c r="W1770" s="1">
        <v>0</v>
      </c>
      <c r="X1770" s="1">
        <v>68</v>
      </c>
      <c r="Y1770" s="1">
        <v>2510</v>
      </c>
      <c r="Z1770" s="1">
        <v>0</v>
      </c>
      <c r="AA1770" s="1">
        <v>0</v>
      </c>
      <c r="AB1770" s="1">
        <v>0</v>
      </c>
      <c r="AC1770" s="1">
        <v>1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121</v>
      </c>
      <c r="AJ1770" s="2">
        <v>42339</v>
      </c>
      <c r="AL1770" t="str">
        <f t="shared" si="29"/>
        <v>188,1,1,69,135,1,41,10,1,67,5,3,3,3,6,0,0,1,0,0,0,0,68,2510,0,0,0,1,0,0,1,0,0,121,42339</v>
      </c>
    </row>
    <row r="1771" spans="1:38" x14ac:dyDescent="0.25">
      <c r="A1771" s="1">
        <v>28520</v>
      </c>
      <c r="B1771" s="1">
        <v>23</v>
      </c>
      <c r="C1771" s="1">
        <v>1</v>
      </c>
      <c r="D1771" s="1">
        <v>1</v>
      </c>
      <c r="E1771" s="1">
        <v>55</v>
      </c>
      <c r="F1771" s="1">
        <v>11</v>
      </c>
      <c r="G1771" s="1">
        <v>0</v>
      </c>
      <c r="H1771" s="1">
        <v>10</v>
      </c>
      <c r="I1771" s="1">
        <v>0</v>
      </c>
      <c r="J1771" s="1">
        <v>2</v>
      </c>
      <c r="K1771" s="1">
        <v>20</v>
      </c>
      <c r="L1771" s="1">
        <v>1</v>
      </c>
      <c r="M1771" s="1">
        <v>1</v>
      </c>
      <c r="N1771" s="1">
        <v>1</v>
      </c>
      <c r="O1771" s="1">
        <v>2</v>
      </c>
      <c r="P1771" s="1">
        <v>6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60</v>
      </c>
      <c r="Y1771" s="1">
        <v>2539</v>
      </c>
      <c r="Z1771" s="1">
        <v>0</v>
      </c>
      <c r="AA1771" s="1">
        <v>1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1</v>
      </c>
      <c r="AH1771" s="1">
        <v>0</v>
      </c>
      <c r="AI1771" s="1">
        <v>3</v>
      </c>
      <c r="AJ1771" s="2">
        <v>42310</v>
      </c>
      <c r="AL1771" t="str">
        <f t="shared" si="29"/>
        <v>23,1,1,55,11,0,10,0,2,20,1,1,1,2,6,0,0,0,0,0,0,0,60,2539,0,1,0,0,0,0,0,1,0,3,42310</v>
      </c>
    </row>
    <row r="1772" spans="1:38" x14ac:dyDescent="0.25">
      <c r="A1772" s="1">
        <v>62535</v>
      </c>
      <c r="B1772" s="1">
        <v>346</v>
      </c>
      <c r="C1772" s="1">
        <v>0</v>
      </c>
      <c r="D1772" s="1">
        <v>1</v>
      </c>
      <c r="E1772" s="1">
        <v>13</v>
      </c>
      <c r="F1772" s="1">
        <v>163</v>
      </c>
      <c r="G1772" s="1">
        <v>48</v>
      </c>
      <c r="H1772" s="1">
        <v>90</v>
      </c>
      <c r="I1772" s="1">
        <v>0</v>
      </c>
      <c r="J1772" s="1">
        <v>45</v>
      </c>
      <c r="K1772" s="1">
        <v>52</v>
      </c>
      <c r="L1772" s="1">
        <v>1</v>
      </c>
      <c r="M1772" s="1">
        <v>3</v>
      </c>
      <c r="N1772" s="1">
        <v>2</v>
      </c>
      <c r="O1772" s="1">
        <v>8</v>
      </c>
      <c r="P1772" s="1">
        <v>3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65</v>
      </c>
      <c r="Y1772" s="1">
        <v>2428</v>
      </c>
      <c r="Z1772" s="1">
        <v>0</v>
      </c>
      <c r="AA1772" s="1">
        <v>0</v>
      </c>
      <c r="AB1772" s="1">
        <v>1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>
        <v>294</v>
      </c>
      <c r="AJ1772" s="2">
        <v>42421</v>
      </c>
      <c r="AL1772" t="str">
        <f t="shared" si="29"/>
        <v>346,0,1,13,163,48,90,0,45,52,1,3,2,8,3,0,0,0,0,0,0,0,65,2428,0,0,1,0,0,0,1,0,0,294,42421</v>
      </c>
    </row>
    <row r="1773" spans="1:38" x14ac:dyDescent="0.25">
      <c r="A1773" s="1">
        <v>36273</v>
      </c>
      <c r="B1773" s="1">
        <v>67</v>
      </c>
      <c r="C1773" s="1">
        <v>1</v>
      </c>
      <c r="D1773" s="1">
        <v>0</v>
      </c>
      <c r="E1773" s="1">
        <v>80</v>
      </c>
      <c r="F1773" s="1">
        <v>29</v>
      </c>
      <c r="G1773" s="1">
        <v>3</v>
      </c>
      <c r="H1773" s="1">
        <v>30</v>
      </c>
      <c r="I1773" s="1">
        <v>3</v>
      </c>
      <c r="J1773" s="1">
        <v>2</v>
      </c>
      <c r="K1773" s="1">
        <v>9</v>
      </c>
      <c r="L1773" s="1">
        <v>2</v>
      </c>
      <c r="M1773" s="1">
        <v>3</v>
      </c>
      <c r="N1773" s="1">
        <v>0</v>
      </c>
      <c r="O1773" s="1">
        <v>3</v>
      </c>
      <c r="P1773" s="1">
        <v>6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43</v>
      </c>
      <c r="Y1773" s="1">
        <v>2233</v>
      </c>
      <c r="Z1773" s="1">
        <v>0</v>
      </c>
      <c r="AA1773" s="1">
        <v>0</v>
      </c>
      <c r="AB1773" s="1">
        <v>1</v>
      </c>
      <c r="AC1773" s="1">
        <v>0</v>
      </c>
      <c r="AD1773" s="1">
        <v>0</v>
      </c>
      <c r="AE1773" s="1">
        <v>0</v>
      </c>
      <c r="AF1773" s="1">
        <v>0</v>
      </c>
      <c r="AG1773" s="1">
        <v>1</v>
      </c>
      <c r="AH1773" s="1">
        <v>0</v>
      </c>
      <c r="AI1773" s="1">
        <v>58</v>
      </c>
      <c r="AJ1773" s="2">
        <v>42616</v>
      </c>
      <c r="AL1773" t="str">
        <f t="shared" si="29"/>
        <v>67,1,0,80,29,3,30,3,2,9,2,3,0,3,6,0,0,0,0,0,0,0,43,2233,0,0,1,0,0,0,0,1,0,58,42616</v>
      </c>
    </row>
    <row r="1774" spans="1:38" x14ac:dyDescent="0.25">
      <c r="A1774" s="1">
        <v>63404</v>
      </c>
      <c r="B1774" s="1">
        <v>885</v>
      </c>
      <c r="C1774" s="1">
        <v>0</v>
      </c>
      <c r="D1774" s="1">
        <v>2</v>
      </c>
      <c r="E1774" s="1">
        <v>97</v>
      </c>
      <c r="F1774" s="1">
        <v>734</v>
      </c>
      <c r="G1774" s="1">
        <v>26</v>
      </c>
      <c r="H1774" s="1">
        <v>70</v>
      </c>
      <c r="I1774" s="1">
        <v>11</v>
      </c>
      <c r="J1774" s="1">
        <v>44</v>
      </c>
      <c r="K1774" s="1">
        <v>17</v>
      </c>
      <c r="L1774" s="1">
        <v>2</v>
      </c>
      <c r="M1774" s="1">
        <v>6</v>
      </c>
      <c r="N1774" s="1">
        <v>3</v>
      </c>
      <c r="O1774" s="1">
        <v>4</v>
      </c>
      <c r="P1774" s="1">
        <v>4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56</v>
      </c>
      <c r="Y1774" s="1">
        <v>2182</v>
      </c>
      <c r="Z1774" s="1">
        <v>0</v>
      </c>
      <c r="AA1774" s="1">
        <v>0</v>
      </c>
      <c r="AB1774" s="1">
        <v>0</v>
      </c>
      <c r="AC1774" s="1">
        <v>1</v>
      </c>
      <c r="AD1774" s="1">
        <v>0</v>
      </c>
      <c r="AE1774" s="1">
        <v>0</v>
      </c>
      <c r="AF1774" s="1">
        <v>1</v>
      </c>
      <c r="AG1774" s="1">
        <v>0</v>
      </c>
      <c r="AH1774" s="1">
        <v>0</v>
      </c>
      <c r="AI1774" s="1">
        <v>868</v>
      </c>
      <c r="AJ1774" s="2">
        <v>42667</v>
      </c>
      <c r="AL1774" t="str">
        <f t="shared" si="29"/>
        <v>885,0,2,97,734,26,70,11,44,17,2,6,3,4,4,1,0,0,0,0,0,0,56,2182,0,0,0,1,0,0,1,0,0,868,42667</v>
      </c>
    </row>
    <row r="1775" spans="1:38" x14ac:dyDescent="0.25">
      <c r="A1775" s="1">
        <v>75774</v>
      </c>
      <c r="B1775" s="1">
        <v>767</v>
      </c>
      <c r="C1775" s="1">
        <v>1</v>
      </c>
      <c r="D1775" s="1">
        <v>0</v>
      </c>
      <c r="E1775" s="1">
        <v>27</v>
      </c>
      <c r="F1775" s="1">
        <v>340</v>
      </c>
      <c r="G1775" s="1">
        <v>21</v>
      </c>
      <c r="H1775" s="1">
        <v>134</v>
      </c>
      <c r="I1775" s="1">
        <v>258</v>
      </c>
      <c r="J1775" s="1">
        <v>14</v>
      </c>
      <c r="K1775" s="1">
        <v>56</v>
      </c>
      <c r="L1775" s="1">
        <v>1</v>
      </c>
      <c r="M1775" s="1">
        <v>7</v>
      </c>
      <c r="N1775" s="1">
        <v>5</v>
      </c>
      <c r="O1775" s="1">
        <v>8</v>
      </c>
      <c r="P1775" s="1">
        <v>4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39</v>
      </c>
      <c r="Y1775" s="1">
        <v>2217</v>
      </c>
      <c r="Z1775" s="1">
        <v>0</v>
      </c>
      <c r="AA1775" s="1">
        <v>0</v>
      </c>
      <c r="AB1775" s="1">
        <v>0</v>
      </c>
      <c r="AC1775" s="1">
        <v>1</v>
      </c>
      <c r="AD1775" s="1">
        <v>0</v>
      </c>
      <c r="AE1775" s="1">
        <v>1</v>
      </c>
      <c r="AF1775" s="1">
        <v>0</v>
      </c>
      <c r="AG1775" s="1">
        <v>0</v>
      </c>
      <c r="AH1775" s="1">
        <v>0</v>
      </c>
      <c r="AI1775" s="1">
        <v>711</v>
      </c>
      <c r="AJ1775" s="2">
        <v>42632</v>
      </c>
      <c r="AL1775" t="str">
        <f t="shared" si="29"/>
        <v>767,1,0,27,340,21,134,258,14,56,1,7,5,8,4,0,0,0,0,0,0,0,39,2217,0,0,0,1,0,1,0,0,0,711,42632</v>
      </c>
    </row>
    <row r="1776" spans="1:38" x14ac:dyDescent="0.25">
      <c r="A1776" s="1">
        <v>78416</v>
      </c>
      <c r="B1776" s="1">
        <v>996</v>
      </c>
      <c r="C1776" s="1">
        <v>0</v>
      </c>
      <c r="D1776" s="1">
        <v>1</v>
      </c>
      <c r="E1776" s="1">
        <v>99</v>
      </c>
      <c r="F1776" s="1">
        <v>453</v>
      </c>
      <c r="G1776" s="1">
        <v>38</v>
      </c>
      <c r="H1776" s="1">
        <v>279</v>
      </c>
      <c r="I1776" s="1">
        <v>188</v>
      </c>
      <c r="J1776" s="1">
        <v>38</v>
      </c>
      <c r="K1776" s="1">
        <v>183</v>
      </c>
      <c r="L1776" s="1">
        <v>2</v>
      </c>
      <c r="M1776" s="1">
        <v>7</v>
      </c>
      <c r="N1776" s="1">
        <v>7</v>
      </c>
      <c r="O1776" s="1">
        <v>10</v>
      </c>
      <c r="P1776" s="1">
        <v>3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44</v>
      </c>
      <c r="Y1776" s="1">
        <v>2161</v>
      </c>
      <c r="Z1776" s="1">
        <v>0</v>
      </c>
      <c r="AA1776" s="1">
        <v>0</v>
      </c>
      <c r="AB1776" s="1">
        <v>0</v>
      </c>
      <c r="AC1776" s="1">
        <v>1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813</v>
      </c>
      <c r="AJ1776" s="2">
        <v>42688</v>
      </c>
      <c r="AL1776" t="str">
        <f t="shared" si="29"/>
        <v>996,0,1,99,453,38,279,188,38,183,2,7,7,10,3,0,0,0,0,0,0,0,44,2161,0,0,0,1,0,0,1,0,0,813,42688</v>
      </c>
    </row>
    <row r="1777" spans="1:38" x14ac:dyDescent="0.25">
      <c r="A1777" s="1">
        <v>75702</v>
      </c>
      <c r="B1777" s="1">
        <v>1884</v>
      </c>
      <c r="C1777" s="1">
        <v>0</v>
      </c>
      <c r="D1777" s="1">
        <v>1</v>
      </c>
      <c r="E1777" s="1">
        <v>87</v>
      </c>
      <c r="F1777" s="1">
        <v>1073</v>
      </c>
      <c r="G1777" s="1">
        <v>0</v>
      </c>
      <c r="H1777" s="1">
        <v>629</v>
      </c>
      <c r="I1777" s="1">
        <v>145</v>
      </c>
      <c r="J1777" s="1">
        <v>37</v>
      </c>
      <c r="K1777" s="1">
        <v>37</v>
      </c>
      <c r="L1777" s="1">
        <v>1</v>
      </c>
      <c r="M1777" s="1">
        <v>10</v>
      </c>
      <c r="N1777" s="1">
        <v>5</v>
      </c>
      <c r="O1777" s="1">
        <v>13</v>
      </c>
      <c r="P1777" s="1">
        <v>6</v>
      </c>
      <c r="Q1777" s="1">
        <v>0</v>
      </c>
      <c r="R1777" s="1">
        <v>0</v>
      </c>
      <c r="S1777" s="1">
        <v>0</v>
      </c>
      <c r="T1777" s="1">
        <v>0</v>
      </c>
      <c r="U1777" s="1">
        <v>1</v>
      </c>
      <c r="V1777" s="1">
        <v>0</v>
      </c>
      <c r="W1777" s="1">
        <v>0</v>
      </c>
      <c r="X1777" s="1">
        <v>46</v>
      </c>
      <c r="Y1777" s="1">
        <v>2782</v>
      </c>
      <c r="Z1777" s="1">
        <v>0</v>
      </c>
      <c r="AA1777" s="1">
        <v>0</v>
      </c>
      <c r="AB1777" s="1">
        <v>0</v>
      </c>
      <c r="AC1777" s="1">
        <v>1</v>
      </c>
      <c r="AD1777" s="1">
        <v>0</v>
      </c>
      <c r="AE1777" s="1">
        <v>0</v>
      </c>
      <c r="AF1777" s="1">
        <v>1</v>
      </c>
      <c r="AG1777" s="1">
        <v>0</v>
      </c>
      <c r="AH1777" s="1">
        <v>0</v>
      </c>
      <c r="AI1777" s="1">
        <v>1847</v>
      </c>
      <c r="AJ1777" s="2">
        <v>42067</v>
      </c>
      <c r="AL1777" t="str">
        <f t="shared" si="29"/>
        <v>1884,0,1,87,1073,0,629,145,37,37,1,10,5,13,6,0,0,0,0,1,0,0,46,2782,0,0,0,1,0,0,1,0,0,1847,42067</v>
      </c>
    </row>
    <row r="1778" spans="1:38" x14ac:dyDescent="0.25">
      <c r="A1778" s="1">
        <v>59385</v>
      </c>
      <c r="B1778" s="1">
        <v>149</v>
      </c>
      <c r="C1778" s="1">
        <v>1</v>
      </c>
      <c r="D1778" s="1">
        <v>1</v>
      </c>
      <c r="E1778" s="1">
        <v>85</v>
      </c>
      <c r="F1778" s="1">
        <v>135</v>
      </c>
      <c r="G1778" s="1">
        <v>0</v>
      </c>
      <c r="H1778" s="1">
        <v>10</v>
      </c>
      <c r="I1778" s="1">
        <v>0</v>
      </c>
      <c r="J1778" s="1">
        <v>4</v>
      </c>
      <c r="K1778" s="1">
        <v>36</v>
      </c>
      <c r="L1778" s="1">
        <v>2</v>
      </c>
      <c r="M1778" s="1">
        <v>3</v>
      </c>
      <c r="N1778" s="1">
        <v>1</v>
      </c>
      <c r="O1778" s="1">
        <v>4</v>
      </c>
      <c r="P1778" s="1">
        <v>5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69</v>
      </c>
      <c r="Y1778" s="1">
        <v>2586</v>
      </c>
      <c r="Z1778" s="1">
        <v>0</v>
      </c>
      <c r="AA1778" s="1">
        <v>0</v>
      </c>
      <c r="AB1778" s="1">
        <v>0</v>
      </c>
      <c r="AC1778" s="1">
        <v>1</v>
      </c>
      <c r="AD1778" s="1">
        <v>0</v>
      </c>
      <c r="AE1778" s="1">
        <v>0</v>
      </c>
      <c r="AF1778" s="1">
        <v>0</v>
      </c>
      <c r="AG1778" s="1">
        <v>1</v>
      </c>
      <c r="AH1778" s="1">
        <v>0</v>
      </c>
      <c r="AI1778" s="1">
        <v>113</v>
      </c>
      <c r="AJ1778" s="2">
        <v>42263</v>
      </c>
      <c r="AL1778" t="str">
        <f t="shared" si="29"/>
        <v>149,1,1,85,135,0,10,0,4,36,2,3,1,4,5,0,0,0,0,0,0,0,69,2586,0,0,0,1,0,0,0,1,0,113,42263</v>
      </c>
    </row>
    <row r="1779" spans="1:38" x14ac:dyDescent="0.25">
      <c r="A1779" s="1">
        <v>25545</v>
      </c>
      <c r="B1779" s="1">
        <v>125</v>
      </c>
      <c r="C1779" s="1">
        <v>1</v>
      </c>
      <c r="D1779" s="1">
        <v>0</v>
      </c>
      <c r="E1779" s="1">
        <v>35</v>
      </c>
      <c r="F1779" s="1">
        <v>32</v>
      </c>
      <c r="G1779" s="1">
        <v>1</v>
      </c>
      <c r="H1779" s="1">
        <v>64</v>
      </c>
      <c r="I1779" s="1">
        <v>16</v>
      </c>
      <c r="J1779" s="1">
        <v>12</v>
      </c>
      <c r="K1779" s="1">
        <v>85</v>
      </c>
      <c r="L1779" s="1">
        <v>3</v>
      </c>
      <c r="M1779" s="1">
        <v>2</v>
      </c>
      <c r="N1779" s="1">
        <v>2</v>
      </c>
      <c r="O1779" s="1">
        <v>3</v>
      </c>
      <c r="P1779" s="1">
        <v>6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33</v>
      </c>
      <c r="Y1779" s="1">
        <v>2818</v>
      </c>
      <c r="Z1779" s="1">
        <v>0</v>
      </c>
      <c r="AA1779" s="1">
        <v>1</v>
      </c>
      <c r="AB1779" s="1">
        <v>0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>
        <v>40</v>
      </c>
      <c r="AJ1779" s="2">
        <v>42031</v>
      </c>
      <c r="AL1779" t="str">
        <f t="shared" si="29"/>
        <v>125,1,0,35,32,1,64,16,12,85,3,2,2,3,6,0,0,0,0,0,0,1,33,2818,0,1,0,0,0,0,1,0,0,40,42031</v>
      </c>
    </row>
    <row r="1780" spans="1:38" x14ac:dyDescent="0.25">
      <c r="A1780" s="1">
        <v>44689</v>
      </c>
      <c r="B1780" s="1">
        <v>23</v>
      </c>
      <c r="C1780" s="1">
        <v>1</v>
      </c>
      <c r="D1780" s="1">
        <v>1</v>
      </c>
      <c r="E1780" s="1">
        <v>82</v>
      </c>
      <c r="F1780" s="1">
        <v>18</v>
      </c>
      <c r="G1780" s="1">
        <v>0</v>
      </c>
      <c r="H1780" s="1">
        <v>5</v>
      </c>
      <c r="I1780" s="1">
        <v>0</v>
      </c>
      <c r="J1780" s="1">
        <v>0</v>
      </c>
      <c r="K1780" s="1">
        <v>11</v>
      </c>
      <c r="L1780" s="1">
        <v>2</v>
      </c>
      <c r="M1780" s="1">
        <v>1</v>
      </c>
      <c r="N1780" s="1">
        <v>1</v>
      </c>
      <c r="O1780" s="1">
        <v>2</v>
      </c>
      <c r="P1780" s="1">
        <v>7</v>
      </c>
      <c r="Q1780" s="1">
        <v>0</v>
      </c>
      <c r="R1780" s="1">
        <v>0</v>
      </c>
      <c r="S1780" s="1">
        <v>1</v>
      </c>
      <c r="T1780" s="1">
        <v>0</v>
      </c>
      <c r="U1780" s="1">
        <v>0</v>
      </c>
      <c r="V1780" s="1">
        <v>0</v>
      </c>
      <c r="W1780" s="1">
        <v>0</v>
      </c>
      <c r="X1780" s="1">
        <v>69</v>
      </c>
      <c r="Y1780" s="1">
        <v>2329</v>
      </c>
      <c r="Z1780" s="1">
        <v>0</v>
      </c>
      <c r="AA1780" s="1">
        <v>1</v>
      </c>
      <c r="AB1780" s="1">
        <v>0</v>
      </c>
      <c r="AC1780" s="1">
        <v>0</v>
      </c>
      <c r="AD1780" s="1">
        <v>0</v>
      </c>
      <c r="AE1780" s="1">
        <v>0</v>
      </c>
      <c r="AF1780" s="1">
        <v>1</v>
      </c>
      <c r="AG1780" s="1">
        <v>0</v>
      </c>
      <c r="AH1780" s="1">
        <v>0</v>
      </c>
      <c r="AI1780" s="1">
        <v>12</v>
      </c>
      <c r="AJ1780" s="2">
        <v>42520</v>
      </c>
      <c r="AL1780" t="str">
        <f t="shared" si="29"/>
        <v>23,1,1,82,18,0,5,0,0,11,2,1,1,2,7,0,0,1,0,0,0,0,69,2329,0,1,0,0,0,0,1,0,0,12,42520</v>
      </c>
    </row>
    <row r="1781" spans="1:38" x14ac:dyDescent="0.25">
      <c r="A1781" s="1">
        <v>53977</v>
      </c>
      <c r="B1781" s="1">
        <v>825</v>
      </c>
      <c r="C1781" s="1">
        <v>0</v>
      </c>
      <c r="D1781" s="1">
        <v>1</v>
      </c>
      <c r="E1781" s="1">
        <v>21</v>
      </c>
      <c r="F1781" s="1">
        <v>620</v>
      </c>
      <c r="G1781" s="1">
        <v>16</v>
      </c>
      <c r="H1781" s="1">
        <v>165</v>
      </c>
      <c r="I1781" s="1">
        <v>0</v>
      </c>
      <c r="J1781" s="1">
        <v>24</v>
      </c>
      <c r="K1781" s="1">
        <v>82</v>
      </c>
      <c r="L1781" s="1">
        <v>5</v>
      </c>
      <c r="M1781" s="1">
        <v>5</v>
      </c>
      <c r="N1781" s="1">
        <v>5</v>
      </c>
      <c r="O1781" s="1">
        <v>12</v>
      </c>
      <c r="P1781" s="1">
        <v>5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62</v>
      </c>
      <c r="Y1781" s="1">
        <v>2545</v>
      </c>
      <c r="Z1781" s="1">
        <v>0</v>
      </c>
      <c r="AA1781" s="1">
        <v>0</v>
      </c>
      <c r="AB1781" s="1">
        <v>0</v>
      </c>
      <c r="AC1781" s="1">
        <v>1</v>
      </c>
      <c r="AD1781" s="1">
        <v>0</v>
      </c>
      <c r="AE1781" s="1">
        <v>0</v>
      </c>
      <c r="AF1781" s="1">
        <v>1</v>
      </c>
      <c r="AG1781" s="1">
        <v>0</v>
      </c>
      <c r="AH1781" s="1">
        <v>0</v>
      </c>
      <c r="AI1781" s="1">
        <v>743</v>
      </c>
      <c r="AJ1781" s="2">
        <v>42304</v>
      </c>
      <c r="AL1781" t="str">
        <f t="shared" si="29"/>
        <v>825,0,1,21,620,16,165,0,24,82,5,5,5,12,5,0,0,0,0,0,0,0,62,2545,0,0,0,1,0,0,1,0,0,743,42304</v>
      </c>
    </row>
    <row r="1782" spans="1:38" x14ac:dyDescent="0.25">
      <c r="A1782" s="1">
        <v>7144</v>
      </c>
      <c r="B1782" s="1">
        <v>125</v>
      </c>
      <c r="C1782" s="1">
        <v>0</v>
      </c>
      <c r="D1782" s="1">
        <v>2</v>
      </c>
      <c r="E1782" s="1">
        <v>92</v>
      </c>
      <c r="F1782" s="1">
        <v>81</v>
      </c>
      <c r="G1782" s="1">
        <v>4</v>
      </c>
      <c r="H1782" s="1">
        <v>33</v>
      </c>
      <c r="I1782" s="1">
        <v>5</v>
      </c>
      <c r="J1782" s="1">
        <v>2</v>
      </c>
      <c r="K1782" s="1">
        <v>291</v>
      </c>
      <c r="L1782" s="1">
        <v>0</v>
      </c>
      <c r="M1782" s="1">
        <v>23</v>
      </c>
      <c r="N1782" s="1">
        <v>1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54</v>
      </c>
      <c r="Y1782" s="1">
        <v>2363</v>
      </c>
      <c r="Z1782" s="1">
        <v>0</v>
      </c>
      <c r="AA1782" s="1">
        <v>0</v>
      </c>
      <c r="AB1782" s="1">
        <v>1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1</v>
      </c>
      <c r="AI1782" s="1">
        <v>-166</v>
      </c>
      <c r="AJ1782" s="2">
        <v>42486</v>
      </c>
      <c r="AL1782" t="str">
        <f t="shared" si="29"/>
        <v>125,0,2,92,81,4,33,5,2,291,0,23,1,1,0,0,0,0,0,0,0,0,54,2363,0,0,1,0,0,0,0,0,1,-166,42486</v>
      </c>
    </row>
    <row r="1783" spans="1:38" x14ac:dyDescent="0.25">
      <c r="A1783" s="1">
        <v>18701</v>
      </c>
      <c r="B1783" s="1">
        <v>34</v>
      </c>
      <c r="C1783" s="1">
        <v>1</v>
      </c>
      <c r="D1783" s="1">
        <v>1</v>
      </c>
      <c r="E1783" s="1">
        <v>95</v>
      </c>
      <c r="F1783" s="1">
        <v>12</v>
      </c>
      <c r="G1783" s="1">
        <v>4</v>
      </c>
      <c r="H1783" s="1">
        <v>2</v>
      </c>
      <c r="I1783" s="1">
        <v>10</v>
      </c>
      <c r="J1783" s="1">
        <v>6</v>
      </c>
      <c r="K1783" s="1">
        <v>10</v>
      </c>
      <c r="L1783" s="1">
        <v>4</v>
      </c>
      <c r="M1783" s="1">
        <v>2</v>
      </c>
      <c r="N1783" s="1">
        <v>0</v>
      </c>
      <c r="O1783" s="1">
        <v>4</v>
      </c>
      <c r="P1783" s="1">
        <v>5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56</v>
      </c>
      <c r="Y1783" s="1">
        <v>2549</v>
      </c>
      <c r="Z1783" s="1">
        <v>0</v>
      </c>
      <c r="AA1783" s="1">
        <v>0</v>
      </c>
      <c r="AB1783" s="1">
        <v>1</v>
      </c>
      <c r="AC1783" s="1">
        <v>0</v>
      </c>
      <c r="AD1783" s="1">
        <v>0</v>
      </c>
      <c r="AE1783" s="1">
        <v>0</v>
      </c>
      <c r="AF1783" s="1">
        <v>1</v>
      </c>
      <c r="AG1783" s="1">
        <v>0</v>
      </c>
      <c r="AH1783" s="1">
        <v>0</v>
      </c>
      <c r="AI1783" s="1">
        <v>24</v>
      </c>
      <c r="AJ1783" s="2">
        <v>42300</v>
      </c>
      <c r="AL1783" t="str">
        <f t="shared" si="29"/>
        <v>34,1,1,95,12,4,2,10,6,10,4,2,0,4,5,0,0,0,0,0,0,0,56,2549,0,0,1,0,0,0,1,0,0,24,42300</v>
      </c>
    </row>
    <row r="1784" spans="1:38" x14ac:dyDescent="0.25">
      <c r="A1784" s="1">
        <v>22669</v>
      </c>
      <c r="B1784" s="1">
        <v>125</v>
      </c>
      <c r="C1784" s="1">
        <v>1</v>
      </c>
      <c r="D1784" s="1">
        <v>0</v>
      </c>
      <c r="E1784" s="1">
        <v>30</v>
      </c>
      <c r="F1784" s="1">
        <v>16</v>
      </c>
      <c r="G1784" s="1">
        <v>14</v>
      </c>
      <c r="H1784" s="1">
        <v>36</v>
      </c>
      <c r="I1784" s="1">
        <v>37</v>
      </c>
      <c r="J1784" s="1">
        <v>22</v>
      </c>
      <c r="K1784" s="1">
        <v>48</v>
      </c>
      <c r="L1784" s="1">
        <v>3</v>
      </c>
      <c r="M1784" s="1">
        <v>4</v>
      </c>
      <c r="N1784" s="1">
        <v>1</v>
      </c>
      <c r="O1784" s="1">
        <v>2</v>
      </c>
      <c r="P1784" s="1">
        <v>9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45</v>
      </c>
      <c r="Y1784" s="1">
        <v>2562</v>
      </c>
      <c r="Z1784" s="1">
        <v>0</v>
      </c>
      <c r="AA1784" s="1">
        <v>0</v>
      </c>
      <c r="AB1784" s="1">
        <v>0</v>
      </c>
      <c r="AC1784" s="1">
        <v>1</v>
      </c>
      <c r="AD1784" s="1">
        <v>0</v>
      </c>
      <c r="AE1784" s="1">
        <v>0</v>
      </c>
      <c r="AF1784" s="1">
        <v>0</v>
      </c>
      <c r="AG1784" s="1">
        <v>1</v>
      </c>
      <c r="AH1784" s="1">
        <v>0</v>
      </c>
      <c r="AI1784" s="1">
        <v>77</v>
      </c>
      <c r="AJ1784" s="2">
        <v>42287</v>
      </c>
      <c r="AL1784" t="str">
        <f t="shared" si="29"/>
        <v>125,1,0,30,16,14,36,37,22,48,3,4,1,2,9,0,0,0,0,0,0,1,45,2562,0,0,0,1,0,0,0,1,0,77,42287</v>
      </c>
    </row>
    <row r="1785" spans="1:38" x14ac:dyDescent="0.25">
      <c r="A1785" s="1">
        <v>63159</v>
      </c>
      <c r="B1785" s="1">
        <v>1760</v>
      </c>
      <c r="C1785" s="1">
        <v>0</v>
      </c>
      <c r="D1785" s="1">
        <v>0</v>
      </c>
      <c r="E1785" s="1">
        <v>74</v>
      </c>
      <c r="F1785" s="1">
        <v>965</v>
      </c>
      <c r="G1785" s="1">
        <v>34</v>
      </c>
      <c r="H1785" s="1">
        <v>586</v>
      </c>
      <c r="I1785" s="1">
        <v>89</v>
      </c>
      <c r="J1785" s="1">
        <v>86</v>
      </c>
      <c r="K1785" s="1">
        <v>37</v>
      </c>
      <c r="L1785" s="1">
        <v>1</v>
      </c>
      <c r="M1785" s="1">
        <v>3</v>
      </c>
      <c r="N1785" s="1">
        <v>5</v>
      </c>
      <c r="O1785" s="1">
        <v>8</v>
      </c>
      <c r="P1785" s="1">
        <v>3</v>
      </c>
      <c r="Q1785" s="1">
        <v>0</v>
      </c>
      <c r="R1785" s="1">
        <v>0</v>
      </c>
      <c r="S1785" s="1">
        <v>1</v>
      </c>
      <c r="T1785" s="1">
        <v>0</v>
      </c>
      <c r="U1785" s="1">
        <v>0</v>
      </c>
      <c r="V1785" s="1">
        <v>0</v>
      </c>
      <c r="W1785" s="1">
        <v>0</v>
      </c>
      <c r="X1785" s="1">
        <v>46</v>
      </c>
      <c r="Y1785" s="1">
        <v>2760</v>
      </c>
      <c r="Z1785" s="1">
        <v>0</v>
      </c>
      <c r="AA1785" s="1">
        <v>0</v>
      </c>
      <c r="AB1785" s="1">
        <v>1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1</v>
      </c>
      <c r="AI1785" s="1">
        <v>1723</v>
      </c>
      <c r="AJ1785" s="2">
        <v>42089</v>
      </c>
      <c r="AL1785" t="str">
        <f t="shared" si="29"/>
        <v>1760,0,0,74,965,34,586,89,86,37,1,3,5,8,3,0,0,1,0,0,0,0,46,2760,0,0,1,0,0,0,0,0,1,1723,42089</v>
      </c>
    </row>
    <row r="1786" spans="1:38" x14ac:dyDescent="0.25">
      <c r="A1786" s="1">
        <v>37758</v>
      </c>
      <c r="B1786" s="1">
        <v>39</v>
      </c>
      <c r="C1786" s="1">
        <v>1</v>
      </c>
      <c r="D1786" s="1">
        <v>1</v>
      </c>
      <c r="E1786" s="1">
        <v>49</v>
      </c>
      <c r="F1786" s="1">
        <v>27</v>
      </c>
      <c r="G1786" s="1">
        <v>2</v>
      </c>
      <c r="H1786" s="1">
        <v>10</v>
      </c>
      <c r="I1786" s="1">
        <v>0</v>
      </c>
      <c r="J1786" s="1">
        <v>0</v>
      </c>
      <c r="K1786" s="1">
        <v>1</v>
      </c>
      <c r="L1786" s="1">
        <v>2</v>
      </c>
      <c r="M1786" s="1">
        <v>1</v>
      </c>
      <c r="N1786" s="1">
        <v>0</v>
      </c>
      <c r="O1786" s="1">
        <v>3</v>
      </c>
      <c r="P1786" s="1">
        <v>8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54</v>
      </c>
      <c r="Y1786" s="1">
        <v>2792</v>
      </c>
      <c r="Z1786" s="1">
        <v>0</v>
      </c>
      <c r="AA1786" s="1">
        <v>0</v>
      </c>
      <c r="AB1786" s="1">
        <v>0</v>
      </c>
      <c r="AC1786" s="1">
        <v>1</v>
      </c>
      <c r="AD1786" s="1">
        <v>0</v>
      </c>
      <c r="AE1786" s="1">
        <v>0</v>
      </c>
      <c r="AF1786" s="1">
        <v>1</v>
      </c>
      <c r="AG1786" s="1">
        <v>0</v>
      </c>
      <c r="AH1786" s="1">
        <v>0</v>
      </c>
      <c r="AI1786" s="1">
        <v>38</v>
      </c>
      <c r="AJ1786" s="2">
        <v>42057</v>
      </c>
      <c r="AL1786" t="str">
        <f t="shared" si="29"/>
        <v>39,1,1,49,27,2,10,0,0,1,2,1,0,3,8,0,0,0,0,0,0,0,54,2792,0,0,0,1,0,0,1,0,0,38,42057</v>
      </c>
    </row>
    <row r="1787" spans="1:38" x14ac:dyDescent="0.25">
      <c r="A1787" s="1">
        <v>46757</v>
      </c>
      <c r="B1787" s="1">
        <v>1021</v>
      </c>
      <c r="C1787" s="1">
        <v>0</v>
      </c>
      <c r="D1787" s="1">
        <v>1</v>
      </c>
      <c r="E1787" s="1">
        <v>71</v>
      </c>
      <c r="F1787" s="1">
        <v>777</v>
      </c>
      <c r="G1787" s="1">
        <v>30</v>
      </c>
      <c r="H1787" s="1">
        <v>163</v>
      </c>
      <c r="I1787" s="1">
        <v>0</v>
      </c>
      <c r="J1787" s="1">
        <v>51</v>
      </c>
      <c r="K1787" s="1">
        <v>122</v>
      </c>
      <c r="L1787" s="1">
        <v>6</v>
      </c>
      <c r="M1787" s="1">
        <v>4</v>
      </c>
      <c r="N1787" s="1">
        <v>4</v>
      </c>
      <c r="O1787" s="1">
        <v>7</v>
      </c>
      <c r="P1787" s="1">
        <v>9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57</v>
      </c>
      <c r="Y1787" s="1">
        <v>2749</v>
      </c>
      <c r="Z1787" s="1">
        <v>0</v>
      </c>
      <c r="AA1787" s="1">
        <v>0</v>
      </c>
      <c r="AB1787" s="1">
        <v>1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1</v>
      </c>
      <c r="AI1787" s="1">
        <v>899</v>
      </c>
      <c r="AJ1787" s="2">
        <v>42100</v>
      </c>
      <c r="AL1787" t="str">
        <f t="shared" si="29"/>
        <v>1021,0,1,71,777,30,163,0,51,122,6,4,4,7,9,0,0,0,0,0,0,0,57,2749,0,0,1,0,0,0,0,0,1,899,42100</v>
      </c>
    </row>
    <row r="1788" spans="1:38" x14ac:dyDescent="0.25">
      <c r="A1788" s="1">
        <v>79734</v>
      </c>
      <c r="B1788" s="1">
        <v>897</v>
      </c>
      <c r="C1788" s="1">
        <v>0</v>
      </c>
      <c r="D1788" s="1">
        <v>0</v>
      </c>
      <c r="E1788" s="1">
        <v>72</v>
      </c>
      <c r="F1788" s="1">
        <v>572</v>
      </c>
      <c r="G1788" s="1">
        <v>8</v>
      </c>
      <c r="H1788" s="1">
        <v>232</v>
      </c>
      <c r="I1788" s="1">
        <v>23</v>
      </c>
      <c r="J1788" s="1">
        <v>62</v>
      </c>
      <c r="K1788" s="1">
        <v>17</v>
      </c>
      <c r="L1788" s="1">
        <v>1</v>
      </c>
      <c r="M1788" s="1">
        <v>4</v>
      </c>
      <c r="N1788" s="1">
        <v>3</v>
      </c>
      <c r="O1788" s="1">
        <v>6</v>
      </c>
      <c r="P1788" s="1">
        <v>1</v>
      </c>
      <c r="Q1788" s="1">
        <v>1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51</v>
      </c>
      <c r="Y1788" s="1">
        <v>2160</v>
      </c>
      <c r="Z1788" s="1">
        <v>0</v>
      </c>
      <c r="AA1788" s="1">
        <v>1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1</v>
      </c>
      <c r="AH1788" s="1">
        <v>0</v>
      </c>
      <c r="AI1788" s="1">
        <v>880</v>
      </c>
      <c r="AJ1788" s="2">
        <v>42689</v>
      </c>
      <c r="AL1788" t="str">
        <f t="shared" si="29"/>
        <v>897,0,0,72,572,8,232,23,62,17,1,4,3,6,1,1,0,0,0,0,0,0,51,2160,0,1,0,0,0,0,0,1,0,880,42689</v>
      </c>
    </row>
    <row r="1789" spans="1:38" x14ac:dyDescent="0.25">
      <c r="A1789" s="1">
        <v>63207</v>
      </c>
      <c r="B1789" s="1">
        <v>1432</v>
      </c>
      <c r="C1789" s="1">
        <v>0</v>
      </c>
      <c r="D1789" s="1">
        <v>0</v>
      </c>
      <c r="E1789" s="1">
        <v>68</v>
      </c>
      <c r="F1789" s="1">
        <v>438</v>
      </c>
      <c r="G1789" s="1">
        <v>169</v>
      </c>
      <c r="H1789" s="1">
        <v>565</v>
      </c>
      <c r="I1789" s="1">
        <v>91</v>
      </c>
      <c r="J1789" s="1">
        <v>169</v>
      </c>
      <c r="K1789" s="1">
        <v>70</v>
      </c>
      <c r="L1789" s="1">
        <v>1</v>
      </c>
      <c r="M1789" s="1">
        <v>2</v>
      </c>
      <c r="N1789" s="1">
        <v>3</v>
      </c>
      <c r="O1789" s="1">
        <v>6</v>
      </c>
      <c r="P1789" s="1">
        <v>7</v>
      </c>
      <c r="Q1789" s="1">
        <v>1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28</v>
      </c>
      <c r="Y1789" s="1">
        <v>2684</v>
      </c>
      <c r="Z1789" s="1">
        <v>0</v>
      </c>
      <c r="AA1789" s="1">
        <v>0</v>
      </c>
      <c r="AB1789" s="1">
        <v>0</v>
      </c>
      <c r="AC1789" s="1">
        <v>1</v>
      </c>
      <c r="AD1789" s="1">
        <v>0</v>
      </c>
      <c r="AE1789" s="1">
        <v>0</v>
      </c>
      <c r="AF1789" s="1">
        <v>1</v>
      </c>
      <c r="AG1789" s="1">
        <v>0</v>
      </c>
      <c r="AH1789" s="1">
        <v>0</v>
      </c>
      <c r="AI1789" s="1">
        <v>1362</v>
      </c>
      <c r="AJ1789" s="2">
        <v>42165</v>
      </c>
      <c r="AL1789" t="str">
        <f t="shared" si="29"/>
        <v>1432,0,0,68,438,169,565,91,169,70,1,2,3,6,7,1,0,0,0,0,0,0,28,2684,0,0,0,1,0,0,1,0,0,1362,42165</v>
      </c>
    </row>
    <row r="1790" spans="1:38" x14ac:dyDescent="0.25">
      <c r="A1790" s="1">
        <v>72071</v>
      </c>
      <c r="B1790" s="1">
        <v>1188</v>
      </c>
      <c r="C1790" s="1">
        <v>0</v>
      </c>
      <c r="D1790" s="1">
        <v>1</v>
      </c>
      <c r="E1790" s="1">
        <v>4</v>
      </c>
      <c r="F1790" s="1">
        <v>531</v>
      </c>
      <c r="G1790" s="1">
        <v>69</v>
      </c>
      <c r="H1790" s="1">
        <v>300</v>
      </c>
      <c r="I1790" s="1">
        <v>150</v>
      </c>
      <c r="J1790" s="1">
        <v>138</v>
      </c>
      <c r="K1790" s="1">
        <v>150</v>
      </c>
      <c r="L1790" s="1">
        <v>3</v>
      </c>
      <c r="M1790" s="1">
        <v>5</v>
      </c>
      <c r="N1790" s="1">
        <v>4</v>
      </c>
      <c r="O1790" s="1">
        <v>8</v>
      </c>
      <c r="P1790" s="1">
        <v>2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66</v>
      </c>
      <c r="Y1790" s="1">
        <v>2659</v>
      </c>
      <c r="Z1790" s="1">
        <v>1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1</v>
      </c>
      <c r="AG1790" s="1">
        <v>0</v>
      </c>
      <c r="AH1790" s="1">
        <v>0</v>
      </c>
      <c r="AI1790" s="1">
        <v>1038</v>
      </c>
      <c r="AJ1790" s="2">
        <v>42190</v>
      </c>
      <c r="AL1790" t="str">
        <f t="shared" si="29"/>
        <v>1188,0,1,4,531,69,300,150,138,150,3,5,4,8,2,0,0,0,0,0,0,0,66,2659,1,0,0,0,0,0,1,0,0,1038,42190</v>
      </c>
    </row>
    <row r="1791" spans="1:38" x14ac:dyDescent="0.25">
      <c r="A1791" s="1">
        <v>21840</v>
      </c>
      <c r="B1791" s="1">
        <v>26</v>
      </c>
      <c r="C1791" s="1">
        <v>1</v>
      </c>
      <c r="D1791" s="1">
        <v>0</v>
      </c>
      <c r="E1791" s="1">
        <v>80</v>
      </c>
      <c r="F1791" s="1">
        <v>17</v>
      </c>
      <c r="G1791" s="1">
        <v>0</v>
      </c>
      <c r="H1791" s="1">
        <v>9</v>
      </c>
      <c r="I1791" s="1">
        <v>0</v>
      </c>
      <c r="J1791" s="1">
        <v>0</v>
      </c>
      <c r="K1791" s="1">
        <v>1</v>
      </c>
      <c r="L1791" s="1">
        <v>1</v>
      </c>
      <c r="M1791" s="1">
        <v>1</v>
      </c>
      <c r="N1791" s="1">
        <v>0</v>
      </c>
      <c r="O1791" s="1">
        <v>3</v>
      </c>
      <c r="P1791" s="1">
        <v>9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37</v>
      </c>
      <c r="Y1791" s="1">
        <v>2502</v>
      </c>
      <c r="Z1791" s="1">
        <v>0</v>
      </c>
      <c r="AA1791" s="1">
        <v>0</v>
      </c>
      <c r="AB1791" s="1">
        <v>0</v>
      </c>
      <c r="AC1791" s="1">
        <v>1</v>
      </c>
      <c r="AD1791" s="1">
        <v>0</v>
      </c>
      <c r="AE1791" s="1">
        <v>0</v>
      </c>
      <c r="AF1791" s="1">
        <v>0</v>
      </c>
      <c r="AG1791" s="1">
        <v>0</v>
      </c>
      <c r="AH1791" s="1">
        <v>1</v>
      </c>
      <c r="AI1791" s="1">
        <v>25</v>
      </c>
      <c r="AJ1791" s="2">
        <v>42347</v>
      </c>
      <c r="AL1791" t="str">
        <f t="shared" si="29"/>
        <v>26,1,0,80,17,0,9,0,0,1,1,1,0,3,9,0,0,0,0,0,0,0,37,2502,0,0,0,1,0,0,0,0,1,25,42347</v>
      </c>
    </row>
    <row r="1792" spans="1:38" x14ac:dyDescent="0.25">
      <c r="A1792" s="1">
        <v>58582</v>
      </c>
      <c r="B1792" s="1">
        <v>721</v>
      </c>
      <c r="C1792" s="1">
        <v>0</v>
      </c>
      <c r="D1792" s="1">
        <v>1</v>
      </c>
      <c r="E1792" s="1">
        <v>15</v>
      </c>
      <c r="F1792" s="1">
        <v>402</v>
      </c>
      <c r="G1792" s="1">
        <v>35</v>
      </c>
      <c r="H1792" s="1">
        <v>106</v>
      </c>
      <c r="I1792" s="1">
        <v>101</v>
      </c>
      <c r="J1792" s="1">
        <v>77</v>
      </c>
      <c r="K1792" s="1">
        <v>42</v>
      </c>
      <c r="L1792" s="1">
        <v>2</v>
      </c>
      <c r="M1792" s="1">
        <v>9</v>
      </c>
      <c r="N1792" s="1">
        <v>2</v>
      </c>
      <c r="O1792" s="1">
        <v>9</v>
      </c>
      <c r="P1792" s="1">
        <v>5</v>
      </c>
      <c r="Q1792" s="1">
        <v>0</v>
      </c>
      <c r="R1792" s="1">
        <v>0</v>
      </c>
      <c r="S1792" s="1">
        <v>0</v>
      </c>
      <c r="T1792" s="1">
        <v>1</v>
      </c>
      <c r="U1792" s="1">
        <v>0</v>
      </c>
      <c r="V1792" s="1">
        <v>0</v>
      </c>
      <c r="W1792" s="1">
        <v>0</v>
      </c>
      <c r="X1792" s="1">
        <v>38</v>
      </c>
      <c r="Y1792" s="1">
        <v>2433</v>
      </c>
      <c r="Z1792" s="1">
        <v>0</v>
      </c>
      <c r="AA1792" s="1">
        <v>0</v>
      </c>
      <c r="AB1792" s="1">
        <v>0</v>
      </c>
      <c r="AC1792" s="1">
        <v>1</v>
      </c>
      <c r="AD1792" s="1">
        <v>0</v>
      </c>
      <c r="AE1792" s="1">
        <v>1</v>
      </c>
      <c r="AF1792" s="1">
        <v>0</v>
      </c>
      <c r="AG1792" s="1">
        <v>0</v>
      </c>
      <c r="AH1792" s="1">
        <v>0</v>
      </c>
      <c r="AI1792" s="1">
        <v>679</v>
      </c>
      <c r="AJ1792" s="2">
        <v>42416</v>
      </c>
      <c r="AL1792" t="str">
        <f t="shared" si="29"/>
        <v>721,0,1,15,402,35,106,101,77,42,2,9,2,9,5,0,0,0,1,0,0,0,38,2433,0,0,0,1,0,1,0,0,0,679,42416</v>
      </c>
    </row>
    <row r="1793" spans="1:38" x14ac:dyDescent="0.25">
      <c r="A1793" s="1">
        <v>45203</v>
      </c>
      <c r="B1793" s="1">
        <v>123</v>
      </c>
      <c r="C1793" s="1">
        <v>2</v>
      </c>
      <c r="D1793" s="1">
        <v>0</v>
      </c>
      <c r="E1793" s="1">
        <v>4</v>
      </c>
      <c r="F1793" s="1">
        <v>35</v>
      </c>
      <c r="G1793" s="1">
        <v>3</v>
      </c>
      <c r="H1793" s="1">
        <v>67</v>
      </c>
      <c r="I1793" s="1">
        <v>10</v>
      </c>
      <c r="J1793" s="1">
        <v>8</v>
      </c>
      <c r="K1793" s="1">
        <v>24</v>
      </c>
      <c r="L1793" s="1">
        <v>1</v>
      </c>
      <c r="M1793" s="1">
        <v>3</v>
      </c>
      <c r="N1793" s="1">
        <v>1</v>
      </c>
      <c r="O1793" s="1">
        <v>3</v>
      </c>
      <c r="P1793" s="1">
        <v>6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38</v>
      </c>
      <c r="Y1793" s="1">
        <v>2257</v>
      </c>
      <c r="Z1793" s="1">
        <v>0</v>
      </c>
      <c r="AA1793" s="1">
        <v>0</v>
      </c>
      <c r="AB1793" s="1">
        <v>0</v>
      </c>
      <c r="AC1793" s="1">
        <v>1</v>
      </c>
      <c r="AD1793" s="1">
        <v>0</v>
      </c>
      <c r="AE1793" s="1">
        <v>0</v>
      </c>
      <c r="AF1793" s="1">
        <v>1</v>
      </c>
      <c r="AG1793" s="1">
        <v>0</v>
      </c>
      <c r="AH1793" s="1">
        <v>0</v>
      </c>
      <c r="AI1793" s="1">
        <v>99</v>
      </c>
      <c r="AJ1793" s="2">
        <v>42592</v>
      </c>
      <c r="AL1793" t="str">
        <f t="shared" si="29"/>
        <v>123,2,0,4,35,3,67,10,8,24,1,3,1,3,6,0,0,0,0,0,0,1,38,2257,0,0,0,1,0,0,1,0,0,99,42592</v>
      </c>
    </row>
    <row r="1794" spans="1:38" x14ac:dyDescent="0.25">
      <c r="A1794" s="1">
        <v>50387</v>
      </c>
      <c r="B1794" s="1">
        <v>491</v>
      </c>
      <c r="C1794" s="1">
        <v>0</v>
      </c>
      <c r="D1794" s="1">
        <v>2</v>
      </c>
      <c r="E1794" s="1">
        <v>91</v>
      </c>
      <c r="F1794" s="1">
        <v>369</v>
      </c>
      <c r="G1794" s="1">
        <v>9</v>
      </c>
      <c r="H1794" s="1">
        <v>87</v>
      </c>
      <c r="I1794" s="1">
        <v>12</v>
      </c>
      <c r="J1794" s="1">
        <v>14</v>
      </c>
      <c r="K1794" s="1">
        <v>34</v>
      </c>
      <c r="L1794" s="1">
        <v>3</v>
      </c>
      <c r="M1794" s="1">
        <v>6</v>
      </c>
      <c r="N1794" s="1">
        <v>2</v>
      </c>
      <c r="O1794" s="1">
        <v>8</v>
      </c>
      <c r="P1794" s="1">
        <v>5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64</v>
      </c>
      <c r="Y1794" s="1">
        <v>2461</v>
      </c>
      <c r="Z1794" s="1">
        <v>0</v>
      </c>
      <c r="AA1794" s="1">
        <v>1</v>
      </c>
      <c r="AB1794" s="1">
        <v>0</v>
      </c>
      <c r="AC1794" s="1">
        <v>0</v>
      </c>
      <c r="AD1794" s="1">
        <v>0</v>
      </c>
      <c r="AE1794" s="1">
        <v>0</v>
      </c>
      <c r="AF1794" s="1">
        <v>1</v>
      </c>
      <c r="AG1794" s="1">
        <v>0</v>
      </c>
      <c r="AH1794" s="1">
        <v>0</v>
      </c>
      <c r="AI1794" s="1">
        <v>457</v>
      </c>
      <c r="AJ1794" s="2">
        <v>42388</v>
      </c>
      <c r="AL1794" t="str">
        <f t="shared" si="29"/>
        <v>491,0,2,91,369,9,87,12,14,34,3,6,2,8,5,0,0,0,0,0,0,0,64,2461,0,1,0,0,0,0,1,0,0,457,42388</v>
      </c>
    </row>
    <row r="1795" spans="1:38" x14ac:dyDescent="0.25">
      <c r="A1795" s="1">
        <v>32583</v>
      </c>
      <c r="B1795" s="1">
        <v>8</v>
      </c>
      <c r="C1795" s="1">
        <v>1</v>
      </c>
      <c r="D1795" s="1">
        <v>1</v>
      </c>
      <c r="E1795" s="1">
        <v>10</v>
      </c>
      <c r="F1795" s="1">
        <v>5</v>
      </c>
      <c r="G1795" s="1">
        <v>0</v>
      </c>
      <c r="H1795" s="1">
        <v>3</v>
      </c>
      <c r="I1795" s="1">
        <v>0</v>
      </c>
      <c r="J1795" s="1">
        <v>0</v>
      </c>
      <c r="K1795" s="1">
        <v>1</v>
      </c>
      <c r="L1795" s="1">
        <v>1</v>
      </c>
      <c r="M1795" s="1">
        <v>1</v>
      </c>
      <c r="N1795" s="1">
        <v>0</v>
      </c>
      <c r="O1795" s="1">
        <v>2</v>
      </c>
      <c r="P1795" s="1">
        <v>7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59</v>
      </c>
      <c r="Y1795" s="1">
        <v>2173</v>
      </c>
      <c r="Z1795" s="1">
        <v>0</v>
      </c>
      <c r="AA1795" s="1">
        <v>0</v>
      </c>
      <c r="AB1795" s="1">
        <v>0</v>
      </c>
      <c r="AC1795" s="1">
        <v>1</v>
      </c>
      <c r="AD1795" s="1">
        <v>0</v>
      </c>
      <c r="AE1795" s="1">
        <v>0</v>
      </c>
      <c r="AF1795" s="1">
        <v>0</v>
      </c>
      <c r="AG1795" s="1">
        <v>0</v>
      </c>
      <c r="AH1795" s="1">
        <v>1</v>
      </c>
      <c r="AI1795" s="1">
        <v>7</v>
      </c>
      <c r="AJ1795" s="2">
        <v>42676</v>
      </c>
      <c r="AL1795" t="str">
        <f t="shared" si="29"/>
        <v>8,1,1,10,5,0,3,0,0,1,1,1,0,2,7,0,0,0,0,0,0,0,59,2173,0,0,0,1,0,0,0,0,1,7,42676</v>
      </c>
    </row>
    <row r="1796" spans="1:38" x14ac:dyDescent="0.25">
      <c r="A1796" s="1">
        <v>62568</v>
      </c>
      <c r="B1796" s="1">
        <v>892</v>
      </c>
      <c r="C1796" s="1">
        <v>0</v>
      </c>
      <c r="D1796" s="1">
        <v>1</v>
      </c>
      <c r="E1796" s="1">
        <v>99</v>
      </c>
      <c r="F1796" s="1">
        <v>362</v>
      </c>
      <c r="G1796" s="1">
        <v>17</v>
      </c>
      <c r="H1796" s="1">
        <v>398</v>
      </c>
      <c r="I1796" s="1">
        <v>80</v>
      </c>
      <c r="J1796" s="1">
        <v>35</v>
      </c>
      <c r="K1796" s="1">
        <v>61</v>
      </c>
      <c r="L1796" s="1">
        <v>3</v>
      </c>
      <c r="M1796" s="1">
        <v>5</v>
      </c>
      <c r="N1796" s="1">
        <v>3</v>
      </c>
      <c r="O1796" s="1">
        <v>5</v>
      </c>
      <c r="P1796" s="1">
        <v>4</v>
      </c>
      <c r="Q1796" s="1">
        <v>1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58</v>
      </c>
      <c r="Y1796" s="1">
        <v>2242</v>
      </c>
      <c r="Z1796" s="1">
        <v>0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1</v>
      </c>
      <c r="AG1796" s="1">
        <v>0</v>
      </c>
      <c r="AH1796" s="1">
        <v>0</v>
      </c>
      <c r="AI1796" s="1">
        <v>831</v>
      </c>
      <c r="AJ1796" s="2">
        <v>42607</v>
      </c>
      <c r="AL1796" t="str">
        <f t="shared" si="29"/>
        <v>892,0,1,99,362,17,398,80,35,61,3,5,3,5,4,1,0,0,0,0,0,0,58,2242,0,0,0,1,0,0,1,0,0,831,42607</v>
      </c>
    </row>
    <row r="1797" spans="1:38" x14ac:dyDescent="0.25">
      <c r="A1797" s="1">
        <v>44635</v>
      </c>
      <c r="B1797" s="1">
        <v>65</v>
      </c>
      <c r="C1797" s="1">
        <v>1</v>
      </c>
      <c r="D1797" s="1">
        <v>1</v>
      </c>
      <c r="E1797" s="1">
        <v>25</v>
      </c>
      <c r="F1797" s="1">
        <v>56</v>
      </c>
      <c r="G1797" s="1">
        <v>0</v>
      </c>
      <c r="H1797" s="1">
        <v>9</v>
      </c>
      <c r="I1797" s="1">
        <v>0</v>
      </c>
      <c r="J1797" s="1">
        <v>0</v>
      </c>
      <c r="K1797" s="1">
        <v>3</v>
      </c>
      <c r="L1797" s="1">
        <v>2</v>
      </c>
      <c r="M1797" s="1">
        <v>2</v>
      </c>
      <c r="N1797" s="1">
        <v>0</v>
      </c>
      <c r="O1797" s="1">
        <v>3</v>
      </c>
      <c r="P1797" s="1">
        <v>7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49</v>
      </c>
      <c r="Y1797" s="1">
        <v>2420</v>
      </c>
      <c r="Z1797" s="1">
        <v>1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1</v>
      </c>
      <c r="AH1797" s="1">
        <v>0</v>
      </c>
      <c r="AI1797" s="1">
        <v>62</v>
      </c>
      <c r="AJ1797" s="2">
        <v>42429</v>
      </c>
      <c r="AL1797" t="str">
        <f t="shared" si="29"/>
        <v>65,1,1,25,56,0,9,0,0,3,2,2,0,3,7,0,0,0,0,0,0,0,49,2420,1,0,0,0,0,0,0,1,0,62,42429</v>
      </c>
    </row>
    <row r="1798" spans="1:38" x14ac:dyDescent="0.25">
      <c r="A1798" s="1">
        <v>33316</v>
      </c>
      <c r="B1798" s="1">
        <v>119</v>
      </c>
      <c r="C1798" s="1">
        <v>1</v>
      </c>
      <c r="D1798" s="1">
        <v>1</v>
      </c>
      <c r="E1798" s="1">
        <v>34</v>
      </c>
      <c r="F1798" s="1">
        <v>79</v>
      </c>
      <c r="G1798" s="1">
        <v>1</v>
      </c>
      <c r="H1798" s="1">
        <v>31</v>
      </c>
      <c r="I1798" s="1">
        <v>4</v>
      </c>
      <c r="J1798" s="1">
        <v>4</v>
      </c>
      <c r="K1798" s="1">
        <v>12</v>
      </c>
      <c r="L1798" s="1">
        <v>3</v>
      </c>
      <c r="M1798" s="1">
        <v>2</v>
      </c>
      <c r="N1798" s="1">
        <v>1</v>
      </c>
      <c r="O1798" s="1">
        <v>4</v>
      </c>
      <c r="P1798" s="1">
        <v>6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49</v>
      </c>
      <c r="Y1798" s="1">
        <v>2427</v>
      </c>
      <c r="Z1798" s="1">
        <v>0</v>
      </c>
      <c r="AA1798" s="1">
        <v>0</v>
      </c>
      <c r="AB1798" s="1">
        <v>1</v>
      </c>
      <c r="AC1798" s="1">
        <v>0</v>
      </c>
      <c r="AD1798" s="1">
        <v>0</v>
      </c>
      <c r="AE1798" s="1">
        <v>0</v>
      </c>
      <c r="AF1798" s="1">
        <v>0</v>
      </c>
      <c r="AG1798" s="1">
        <v>1</v>
      </c>
      <c r="AH1798" s="1">
        <v>0</v>
      </c>
      <c r="AI1798" s="1">
        <v>107</v>
      </c>
      <c r="AJ1798" s="2">
        <v>42422</v>
      </c>
      <c r="AL1798" t="str">
        <f t="shared" si="29"/>
        <v>119,1,1,34,79,1,31,4,4,12,3,2,1,4,6,0,0,0,0,0,0,0,49,2427,0,0,1,0,0,0,0,1,0,107,42422</v>
      </c>
    </row>
    <row r="1799" spans="1:38" x14ac:dyDescent="0.25">
      <c r="A1799" s="1">
        <v>63967</v>
      </c>
      <c r="B1799" s="1">
        <v>720</v>
      </c>
      <c r="C1799" s="1">
        <v>0</v>
      </c>
      <c r="D1799" s="1">
        <v>1</v>
      </c>
      <c r="E1799" s="1">
        <v>57</v>
      </c>
      <c r="F1799" s="1">
        <v>387</v>
      </c>
      <c r="G1799" s="1">
        <v>84</v>
      </c>
      <c r="H1799" s="1">
        <v>141</v>
      </c>
      <c r="I1799" s="1">
        <v>73</v>
      </c>
      <c r="J1799" s="1">
        <v>35</v>
      </c>
      <c r="K1799" s="1">
        <v>162</v>
      </c>
      <c r="L1799" s="1">
        <v>3</v>
      </c>
      <c r="M1799" s="1">
        <v>4</v>
      </c>
      <c r="N1799" s="1">
        <v>4</v>
      </c>
      <c r="O1799" s="1">
        <v>12</v>
      </c>
      <c r="P1799" s="1">
        <v>2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52</v>
      </c>
      <c r="Y1799" s="1">
        <v>2483</v>
      </c>
      <c r="Z1799" s="1">
        <v>0</v>
      </c>
      <c r="AA1799" s="1">
        <v>1</v>
      </c>
      <c r="AB1799" s="1">
        <v>0</v>
      </c>
      <c r="AC1799" s="1">
        <v>0</v>
      </c>
      <c r="AD1799" s="1">
        <v>0</v>
      </c>
      <c r="AE1799" s="1">
        <v>0</v>
      </c>
      <c r="AF1799" s="1">
        <v>1</v>
      </c>
      <c r="AG1799" s="1">
        <v>0</v>
      </c>
      <c r="AH1799" s="1">
        <v>0</v>
      </c>
      <c r="AI1799" s="1">
        <v>558</v>
      </c>
      <c r="AJ1799" s="2">
        <v>42366</v>
      </c>
      <c r="AL1799" t="str">
        <f t="shared" si="29"/>
        <v>720,0,1,57,387,84,141,73,35,162,3,4,4,12,2,0,0,0,0,0,0,0,52,2483,0,1,0,0,0,0,1,0,0,558,42366</v>
      </c>
    </row>
    <row r="1800" spans="1:38" x14ac:dyDescent="0.25">
      <c r="A1800" s="1">
        <v>52513</v>
      </c>
      <c r="B1800" s="1">
        <v>917</v>
      </c>
      <c r="C1800" s="1">
        <v>0</v>
      </c>
      <c r="D1800" s="1">
        <v>0</v>
      </c>
      <c r="E1800" s="1">
        <v>84</v>
      </c>
      <c r="F1800" s="1">
        <v>367</v>
      </c>
      <c r="G1800" s="1">
        <v>17</v>
      </c>
      <c r="H1800" s="1">
        <v>241</v>
      </c>
      <c r="I1800" s="1">
        <v>104</v>
      </c>
      <c r="J1800" s="1">
        <v>188</v>
      </c>
      <c r="K1800" s="1">
        <v>232</v>
      </c>
      <c r="L1800" s="1">
        <v>2</v>
      </c>
      <c r="M1800" s="1">
        <v>9</v>
      </c>
      <c r="N1800" s="1">
        <v>5</v>
      </c>
      <c r="O1800" s="1">
        <v>9</v>
      </c>
      <c r="P1800" s="1">
        <v>7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42</v>
      </c>
      <c r="Y1800" s="1">
        <v>2822</v>
      </c>
      <c r="Z1800" s="1">
        <v>0</v>
      </c>
      <c r="AA1800" s="1">
        <v>0</v>
      </c>
      <c r="AB1800" s="1">
        <v>0</v>
      </c>
      <c r="AC1800" s="1">
        <v>1</v>
      </c>
      <c r="AD1800" s="1">
        <v>0</v>
      </c>
      <c r="AE1800" s="1">
        <v>1</v>
      </c>
      <c r="AF1800" s="1">
        <v>0</v>
      </c>
      <c r="AG1800" s="1">
        <v>0</v>
      </c>
      <c r="AH1800" s="1">
        <v>0</v>
      </c>
      <c r="AI1800" s="1">
        <v>685</v>
      </c>
      <c r="AJ1800" s="2">
        <v>42027</v>
      </c>
      <c r="AL1800" t="str">
        <f t="shared" si="29"/>
        <v>917,0,0,84,367,17,241,104,188,232,2,9,5,9,7,0,0,0,0,0,0,0,42,2822,0,0,0,1,0,1,0,0,0,685,42027</v>
      </c>
    </row>
    <row r="1801" spans="1:38" x14ac:dyDescent="0.25">
      <c r="A1801" s="1">
        <v>25293</v>
      </c>
      <c r="B1801" s="1">
        <v>28</v>
      </c>
      <c r="C1801" s="1">
        <v>1</v>
      </c>
      <c r="D1801" s="1">
        <v>0</v>
      </c>
      <c r="E1801" s="1">
        <v>51</v>
      </c>
      <c r="F1801" s="1">
        <v>15</v>
      </c>
      <c r="G1801" s="1">
        <v>0</v>
      </c>
      <c r="H1801" s="1">
        <v>11</v>
      </c>
      <c r="I1801" s="1">
        <v>0</v>
      </c>
      <c r="J1801" s="1">
        <v>2</v>
      </c>
      <c r="K1801" s="1">
        <v>9</v>
      </c>
      <c r="L1801" s="1">
        <v>1</v>
      </c>
      <c r="M1801" s="1">
        <v>1</v>
      </c>
      <c r="N1801" s="1">
        <v>1</v>
      </c>
      <c r="O1801" s="1">
        <v>2</v>
      </c>
      <c r="P1801" s="1">
        <v>8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51</v>
      </c>
      <c r="Y1801" s="1">
        <v>2446</v>
      </c>
      <c r="Z1801" s="1">
        <v>0</v>
      </c>
      <c r="AA1801" s="1">
        <v>1</v>
      </c>
      <c r="AB1801" s="1">
        <v>0</v>
      </c>
      <c r="AC1801" s="1">
        <v>0</v>
      </c>
      <c r="AD1801" s="1">
        <v>0</v>
      </c>
      <c r="AE1801" s="1">
        <v>0</v>
      </c>
      <c r="AF1801" s="1">
        <v>1</v>
      </c>
      <c r="AG1801" s="1">
        <v>0</v>
      </c>
      <c r="AH1801" s="1">
        <v>0</v>
      </c>
      <c r="AI1801" s="1">
        <v>19</v>
      </c>
      <c r="AJ1801" s="2">
        <v>42403</v>
      </c>
      <c r="AL1801" t="str">
        <f t="shared" si="29"/>
        <v>28,1,0,51,15,0,11,0,2,9,1,1,1,2,8,0,0,0,0,0,0,0,51,2446,0,1,0,0,0,0,1,0,0,19,42403</v>
      </c>
    </row>
    <row r="1802" spans="1:38" x14ac:dyDescent="0.25">
      <c r="A1802" s="1">
        <v>54111</v>
      </c>
      <c r="B1802" s="1">
        <v>338</v>
      </c>
      <c r="C1802" s="1">
        <v>0</v>
      </c>
      <c r="D1802" s="1">
        <v>1</v>
      </c>
      <c r="E1802" s="1">
        <v>97</v>
      </c>
      <c r="F1802" s="1">
        <v>267</v>
      </c>
      <c r="G1802" s="1">
        <v>6</v>
      </c>
      <c r="H1802" s="1">
        <v>54</v>
      </c>
      <c r="I1802" s="1">
        <v>8</v>
      </c>
      <c r="J1802" s="1">
        <v>3</v>
      </c>
      <c r="K1802" s="1">
        <v>50</v>
      </c>
      <c r="L1802" s="1">
        <v>2</v>
      </c>
      <c r="M1802" s="1">
        <v>5</v>
      </c>
      <c r="N1802" s="1">
        <v>2</v>
      </c>
      <c r="O1802" s="1">
        <v>6</v>
      </c>
      <c r="P1802" s="1">
        <v>5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55</v>
      </c>
      <c r="Y1802" s="1">
        <v>2467</v>
      </c>
      <c r="Z1802" s="1">
        <v>0</v>
      </c>
      <c r="AA1802" s="1">
        <v>0</v>
      </c>
      <c r="AB1802" s="1">
        <v>0</v>
      </c>
      <c r="AC1802" s="1">
        <v>0</v>
      </c>
      <c r="AD1802" s="1">
        <v>1</v>
      </c>
      <c r="AE1802" s="1">
        <v>0</v>
      </c>
      <c r="AF1802" s="1">
        <v>0</v>
      </c>
      <c r="AG1802" s="1">
        <v>0</v>
      </c>
      <c r="AH1802" s="1">
        <v>1</v>
      </c>
      <c r="AI1802" s="1">
        <v>288</v>
      </c>
      <c r="AJ1802" s="2">
        <v>42382</v>
      </c>
      <c r="AL1802" t="str">
        <f t="shared" si="29"/>
        <v>338,0,1,97,267,6,54,8,3,50,2,5,2,6,5,0,0,0,0,0,0,0,55,2467,0,0,0,0,1,0,0,0,1,288,42382</v>
      </c>
    </row>
    <row r="1803" spans="1:38" x14ac:dyDescent="0.25">
      <c r="A1803" s="1">
        <v>36957</v>
      </c>
      <c r="B1803" s="1">
        <v>121</v>
      </c>
      <c r="C1803" s="1">
        <v>1</v>
      </c>
      <c r="D1803" s="1">
        <v>1</v>
      </c>
      <c r="E1803" s="1">
        <v>43</v>
      </c>
      <c r="F1803" s="1">
        <v>100</v>
      </c>
      <c r="G1803" s="1">
        <v>2</v>
      </c>
      <c r="H1803" s="1">
        <v>16</v>
      </c>
      <c r="I1803" s="1">
        <v>2</v>
      </c>
      <c r="J1803" s="1">
        <v>1</v>
      </c>
      <c r="K1803" s="1">
        <v>31</v>
      </c>
      <c r="L1803" s="1">
        <v>4</v>
      </c>
      <c r="M1803" s="1">
        <v>3</v>
      </c>
      <c r="N1803" s="1">
        <v>2</v>
      </c>
      <c r="O1803" s="1">
        <v>2</v>
      </c>
      <c r="P1803" s="1">
        <v>9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67</v>
      </c>
      <c r="Y1803" s="1">
        <v>2820</v>
      </c>
      <c r="Z1803" s="1">
        <v>1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  <c r="AI1803" s="1">
        <v>90</v>
      </c>
      <c r="AJ1803" s="2">
        <v>42029</v>
      </c>
      <c r="AL1803" t="str">
        <f t="shared" si="29"/>
        <v>121,1,1,43,100,2,16,2,1,31,4,3,2,2,9,0,0,0,0,0,0,1,67,2820,1,0,0,0,0,0,0,0,1,90,42029</v>
      </c>
    </row>
    <row r="1804" spans="1:38" x14ac:dyDescent="0.25">
      <c r="A1804" s="1">
        <v>80739</v>
      </c>
      <c r="B1804" s="1">
        <v>1541</v>
      </c>
      <c r="C1804" s="1">
        <v>0</v>
      </c>
      <c r="D1804" s="1">
        <v>0</v>
      </c>
      <c r="E1804" s="1">
        <v>92</v>
      </c>
      <c r="F1804" s="1">
        <v>674</v>
      </c>
      <c r="G1804" s="1">
        <v>92</v>
      </c>
      <c r="H1804" s="1">
        <v>736</v>
      </c>
      <c r="I1804" s="1">
        <v>39</v>
      </c>
      <c r="J1804" s="1">
        <v>0</v>
      </c>
      <c r="K1804" s="1">
        <v>92</v>
      </c>
      <c r="L1804" s="1">
        <v>1</v>
      </c>
      <c r="M1804" s="1">
        <v>3</v>
      </c>
      <c r="N1804" s="1">
        <v>11</v>
      </c>
      <c r="O1804" s="1">
        <v>9</v>
      </c>
      <c r="P1804" s="1">
        <v>1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62</v>
      </c>
      <c r="Y1804" s="1">
        <v>2561</v>
      </c>
      <c r="Z1804" s="1">
        <v>0</v>
      </c>
      <c r="AA1804" s="1">
        <v>1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  <c r="AI1804" s="1">
        <v>1449</v>
      </c>
      <c r="AJ1804" s="2">
        <v>42288</v>
      </c>
      <c r="AL1804" t="str">
        <f t="shared" si="29"/>
        <v>1541,0,0,92,674,92,736,39,0,92,1,3,11,9,1,0,0,0,0,0,0,0,62,2561,0,1,0,0,0,0,0,1,0,1449,42288</v>
      </c>
    </row>
    <row r="1805" spans="1:38" x14ac:dyDescent="0.25">
      <c r="A1805" s="1">
        <v>42160</v>
      </c>
      <c r="B1805" s="1">
        <v>120</v>
      </c>
      <c r="C1805" s="1">
        <v>1</v>
      </c>
      <c r="D1805" s="1">
        <v>1</v>
      </c>
      <c r="E1805" s="1">
        <v>26</v>
      </c>
      <c r="F1805" s="1">
        <v>48</v>
      </c>
      <c r="G1805" s="1">
        <v>9</v>
      </c>
      <c r="H1805" s="1">
        <v>45</v>
      </c>
      <c r="I1805" s="1">
        <v>3</v>
      </c>
      <c r="J1805" s="1">
        <v>15</v>
      </c>
      <c r="K1805" s="1">
        <v>20</v>
      </c>
      <c r="L1805" s="1">
        <v>4</v>
      </c>
      <c r="M1805" s="1">
        <v>2</v>
      </c>
      <c r="N1805" s="1">
        <v>1</v>
      </c>
      <c r="O1805" s="1">
        <v>4</v>
      </c>
      <c r="P1805" s="1">
        <v>6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45</v>
      </c>
      <c r="Y1805" s="1">
        <v>2525</v>
      </c>
      <c r="Z1805" s="1">
        <v>0</v>
      </c>
      <c r="AA1805" s="1">
        <v>0</v>
      </c>
      <c r="AB1805" s="1">
        <v>1</v>
      </c>
      <c r="AC1805" s="1">
        <v>0</v>
      </c>
      <c r="AD1805" s="1">
        <v>0</v>
      </c>
      <c r="AE1805" s="1">
        <v>0</v>
      </c>
      <c r="AF1805" s="1">
        <v>1</v>
      </c>
      <c r="AG1805" s="1">
        <v>0</v>
      </c>
      <c r="AH1805" s="1">
        <v>0</v>
      </c>
      <c r="AI1805" s="1">
        <v>100</v>
      </c>
      <c r="AJ1805" s="2">
        <v>42324</v>
      </c>
      <c r="AL1805" t="str">
        <f t="shared" si="29"/>
        <v>120,1,1,26,48,9,45,3,15,20,4,2,1,4,6,0,0,0,0,0,0,1,45,2525,0,0,1,0,0,0,1,0,0,100,42324</v>
      </c>
    </row>
    <row r="1806" spans="1:38" x14ac:dyDescent="0.25">
      <c r="A1806" s="1">
        <v>29236</v>
      </c>
      <c r="B1806" s="1">
        <v>90</v>
      </c>
      <c r="C1806" s="1">
        <v>1</v>
      </c>
      <c r="D1806" s="1">
        <v>0</v>
      </c>
      <c r="E1806" s="1">
        <v>30</v>
      </c>
      <c r="F1806" s="1">
        <v>37</v>
      </c>
      <c r="G1806" s="1">
        <v>4</v>
      </c>
      <c r="H1806" s="1">
        <v>24</v>
      </c>
      <c r="I1806" s="1">
        <v>16</v>
      </c>
      <c r="J1806" s="1">
        <v>9</v>
      </c>
      <c r="K1806" s="1">
        <v>9</v>
      </c>
      <c r="L1806" s="1">
        <v>2</v>
      </c>
      <c r="M1806" s="1">
        <v>4</v>
      </c>
      <c r="N1806" s="1">
        <v>0</v>
      </c>
      <c r="O1806" s="1">
        <v>3</v>
      </c>
      <c r="P1806" s="1">
        <v>9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33</v>
      </c>
      <c r="Y1806" s="1">
        <v>2423</v>
      </c>
      <c r="Z1806" s="1">
        <v>0</v>
      </c>
      <c r="AA1806" s="1">
        <v>0</v>
      </c>
      <c r="AB1806" s="1">
        <v>1</v>
      </c>
      <c r="AC1806" s="1">
        <v>0</v>
      </c>
      <c r="AD1806" s="1">
        <v>0</v>
      </c>
      <c r="AE1806" s="1">
        <v>0</v>
      </c>
      <c r="AF1806" s="1">
        <v>1</v>
      </c>
      <c r="AG1806" s="1">
        <v>0</v>
      </c>
      <c r="AH1806" s="1">
        <v>0</v>
      </c>
      <c r="AI1806" s="1">
        <v>81</v>
      </c>
      <c r="AJ1806" s="2">
        <v>42426</v>
      </c>
      <c r="AL1806" t="str">
        <f t="shared" si="29"/>
        <v>90,1,0,30,37,4,24,16,9,9,2,4,0,3,9,0,0,0,0,0,0,0,33,2423,0,0,1,0,0,0,1,0,0,81,42426</v>
      </c>
    </row>
    <row r="1807" spans="1:38" x14ac:dyDescent="0.25">
      <c r="A1807" s="1">
        <v>44911</v>
      </c>
      <c r="B1807" s="1">
        <v>184</v>
      </c>
      <c r="C1807" s="1">
        <v>0</v>
      </c>
      <c r="D1807" s="1">
        <v>1</v>
      </c>
      <c r="E1807" s="1">
        <v>11</v>
      </c>
      <c r="F1807" s="1">
        <v>159</v>
      </c>
      <c r="G1807" s="1">
        <v>0</v>
      </c>
      <c r="H1807" s="1">
        <v>22</v>
      </c>
      <c r="I1807" s="1">
        <v>2</v>
      </c>
      <c r="J1807" s="1">
        <v>1</v>
      </c>
      <c r="K1807" s="1">
        <v>31</v>
      </c>
      <c r="L1807" s="1">
        <v>3</v>
      </c>
      <c r="M1807" s="1">
        <v>4</v>
      </c>
      <c r="N1807" s="1">
        <v>1</v>
      </c>
      <c r="O1807" s="1">
        <v>4</v>
      </c>
      <c r="P1807" s="1">
        <v>7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61</v>
      </c>
      <c r="Y1807" s="1">
        <v>2630</v>
      </c>
      <c r="Z1807" s="1">
        <v>0</v>
      </c>
      <c r="AA1807" s="1">
        <v>0</v>
      </c>
      <c r="AB1807" s="1">
        <v>0</v>
      </c>
      <c r="AC1807" s="1">
        <v>1</v>
      </c>
      <c r="AD1807" s="1">
        <v>0</v>
      </c>
      <c r="AE1807" s="1">
        <v>0</v>
      </c>
      <c r="AF1807" s="1">
        <v>1</v>
      </c>
      <c r="AG1807" s="1">
        <v>0</v>
      </c>
      <c r="AH1807" s="1">
        <v>0</v>
      </c>
      <c r="AI1807" s="1">
        <v>153</v>
      </c>
      <c r="AJ1807" s="2">
        <v>42219</v>
      </c>
      <c r="AL1807" t="str">
        <f t="shared" si="29"/>
        <v>184,0,1,11,159,0,22,2,1,31,3,4,1,4,7,0,0,0,0,0,0,0,61,2630,0,0,0,1,0,0,1,0,0,153,42219</v>
      </c>
    </row>
    <row r="1808" spans="1:38" x14ac:dyDescent="0.25">
      <c r="A1808" s="1">
        <v>54693</v>
      </c>
      <c r="B1808" s="1">
        <v>894</v>
      </c>
      <c r="C1808" s="1">
        <v>0</v>
      </c>
      <c r="D1808" s="1">
        <v>1</v>
      </c>
      <c r="E1808" s="1">
        <v>72</v>
      </c>
      <c r="F1808" s="1">
        <v>686</v>
      </c>
      <c r="G1808" s="1">
        <v>17</v>
      </c>
      <c r="H1808" s="1">
        <v>142</v>
      </c>
      <c r="I1808" s="1">
        <v>23</v>
      </c>
      <c r="J1808" s="1">
        <v>26</v>
      </c>
      <c r="K1808" s="1">
        <v>35</v>
      </c>
      <c r="L1808" s="1">
        <v>8</v>
      </c>
      <c r="M1808" s="1">
        <v>6</v>
      </c>
      <c r="N1808" s="1">
        <v>4</v>
      </c>
      <c r="O1808" s="1">
        <v>13</v>
      </c>
      <c r="P1808" s="1">
        <v>6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58</v>
      </c>
      <c r="Y1808" s="1">
        <v>2656</v>
      </c>
      <c r="Z1808" s="1">
        <v>0</v>
      </c>
      <c r="AA1808" s="1">
        <v>1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1</v>
      </c>
      <c r="AI1808" s="1">
        <v>859</v>
      </c>
      <c r="AJ1808" s="2">
        <v>42193</v>
      </c>
      <c r="AL1808" t="str">
        <f t="shared" si="29"/>
        <v>894,0,1,72,686,17,142,23,26,35,8,6,4,13,6,0,0,0,0,0,0,0,58,2656,0,1,0,0,0,0,0,0,1,859,42193</v>
      </c>
    </row>
    <row r="1809" spans="1:38" x14ac:dyDescent="0.25">
      <c r="A1809" s="1">
        <v>48186</v>
      </c>
      <c r="B1809" s="1">
        <v>185</v>
      </c>
      <c r="C1809" s="1">
        <v>1</v>
      </c>
      <c r="D1809" s="1">
        <v>0</v>
      </c>
      <c r="E1809" s="1">
        <v>39</v>
      </c>
      <c r="F1809" s="1">
        <v>97</v>
      </c>
      <c r="G1809" s="1">
        <v>3</v>
      </c>
      <c r="H1809" s="1">
        <v>66</v>
      </c>
      <c r="I1809" s="1">
        <v>12</v>
      </c>
      <c r="J1809" s="1">
        <v>7</v>
      </c>
      <c r="K1809" s="1">
        <v>34</v>
      </c>
      <c r="L1809" s="1">
        <v>3</v>
      </c>
      <c r="M1809" s="1">
        <v>4</v>
      </c>
      <c r="N1809" s="1">
        <v>1</v>
      </c>
      <c r="O1809" s="1">
        <v>4</v>
      </c>
      <c r="P1809" s="1">
        <v>7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46</v>
      </c>
      <c r="Y1809" s="1">
        <v>2260</v>
      </c>
      <c r="Z1809" s="1">
        <v>0</v>
      </c>
      <c r="AA1809" s="1">
        <v>0</v>
      </c>
      <c r="AB1809" s="1">
        <v>0</v>
      </c>
      <c r="AC1809" s="1">
        <v>1</v>
      </c>
      <c r="AD1809" s="1">
        <v>0</v>
      </c>
      <c r="AE1809" s="1">
        <v>0</v>
      </c>
      <c r="AF1809" s="1">
        <v>1</v>
      </c>
      <c r="AG1809" s="1">
        <v>0</v>
      </c>
      <c r="AH1809" s="1">
        <v>0</v>
      </c>
      <c r="AI1809" s="1">
        <v>151</v>
      </c>
      <c r="AJ1809" s="2">
        <v>42589</v>
      </c>
      <c r="AL1809" t="str">
        <f t="shared" si="29"/>
        <v>185,1,0,39,97,3,66,12,7,34,3,4,1,4,7,0,0,0,0,0,0,0,46,2260,0,0,0,1,0,0,1,0,0,151,42589</v>
      </c>
    </row>
    <row r="1810" spans="1:38" x14ac:dyDescent="0.25">
      <c r="A1810" s="1">
        <v>45576</v>
      </c>
      <c r="B1810" s="1">
        <v>120</v>
      </c>
      <c r="C1810" s="1">
        <v>0</v>
      </c>
      <c r="D1810" s="1">
        <v>0</v>
      </c>
      <c r="E1810" s="1">
        <v>9</v>
      </c>
      <c r="F1810" s="1">
        <v>56</v>
      </c>
      <c r="G1810" s="1">
        <v>19</v>
      </c>
      <c r="H1810" s="1">
        <v>29</v>
      </c>
      <c r="I1810" s="1">
        <v>2</v>
      </c>
      <c r="J1810" s="1">
        <v>14</v>
      </c>
      <c r="K1810" s="1">
        <v>25</v>
      </c>
      <c r="L1810" s="1">
        <v>1</v>
      </c>
      <c r="M1810" s="1">
        <v>3</v>
      </c>
      <c r="N1810" s="1">
        <v>1</v>
      </c>
      <c r="O1810" s="1">
        <v>3</v>
      </c>
      <c r="P1810" s="1">
        <v>8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75</v>
      </c>
      <c r="Y1810" s="1">
        <v>2191</v>
      </c>
      <c r="Z1810" s="1">
        <v>0</v>
      </c>
      <c r="AA1810" s="1">
        <v>0</v>
      </c>
      <c r="AB1810" s="1">
        <v>1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1</v>
      </c>
      <c r="AI1810" s="1">
        <v>95</v>
      </c>
      <c r="AJ1810" s="2">
        <v>42658</v>
      </c>
      <c r="AL1810" t="str">
        <f t="shared" si="29"/>
        <v>120,0,0,9,56,19,29,2,14,25,1,3,1,3,8,0,0,0,0,0,0,1,75,2191,0,0,1,0,0,0,0,0,1,95,42658</v>
      </c>
    </row>
    <row r="1811" spans="1:38" x14ac:dyDescent="0.25">
      <c r="A1811" s="1">
        <v>41580</v>
      </c>
      <c r="B1811" s="1">
        <v>89</v>
      </c>
      <c r="C1811" s="1">
        <v>1</v>
      </c>
      <c r="D1811" s="1">
        <v>1</v>
      </c>
      <c r="E1811" s="1">
        <v>15</v>
      </c>
      <c r="F1811" s="1">
        <v>56</v>
      </c>
      <c r="G1811" s="1">
        <v>5</v>
      </c>
      <c r="H1811" s="1">
        <v>24</v>
      </c>
      <c r="I1811" s="1">
        <v>4</v>
      </c>
      <c r="J1811" s="1">
        <v>0</v>
      </c>
      <c r="K1811" s="1">
        <v>3</v>
      </c>
      <c r="L1811" s="1">
        <v>3</v>
      </c>
      <c r="M1811" s="1">
        <v>2</v>
      </c>
      <c r="N1811" s="1">
        <v>1</v>
      </c>
      <c r="O1811" s="1">
        <v>3</v>
      </c>
      <c r="P1811" s="1">
        <v>5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42</v>
      </c>
      <c r="Y1811" s="1">
        <v>2725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0</v>
      </c>
      <c r="AF1811" s="1">
        <v>1</v>
      </c>
      <c r="AG1811" s="1">
        <v>0</v>
      </c>
      <c r="AH1811" s="1">
        <v>0</v>
      </c>
      <c r="AI1811" s="1">
        <v>86</v>
      </c>
      <c r="AJ1811" s="2">
        <v>42124</v>
      </c>
      <c r="AL1811" t="str">
        <f t="shared" si="29"/>
        <v>89,1,1,15,56,5,24,4,0,3,3,2,1,3,5,0,0,0,0,0,0,0,42,2725,0,0,0,1,0,0,1,0,0,86,42124</v>
      </c>
    </row>
    <row r="1812" spans="1:38" x14ac:dyDescent="0.25">
      <c r="A1812" s="1">
        <v>80336</v>
      </c>
      <c r="B1812" s="1">
        <v>986</v>
      </c>
      <c r="C1812" s="1">
        <v>0</v>
      </c>
      <c r="D1812" s="1">
        <v>0</v>
      </c>
      <c r="E1812" s="1">
        <v>12</v>
      </c>
      <c r="F1812" s="1">
        <v>209</v>
      </c>
      <c r="G1812" s="1">
        <v>19</v>
      </c>
      <c r="H1812" s="1">
        <v>456</v>
      </c>
      <c r="I1812" s="1">
        <v>160</v>
      </c>
      <c r="J1812" s="1">
        <v>142</v>
      </c>
      <c r="K1812" s="1">
        <v>66</v>
      </c>
      <c r="L1812" s="1">
        <v>1</v>
      </c>
      <c r="M1812" s="1">
        <v>2</v>
      </c>
      <c r="N1812" s="1">
        <v>9</v>
      </c>
      <c r="O1812" s="1">
        <v>13</v>
      </c>
      <c r="P1812" s="1">
        <v>1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50</v>
      </c>
      <c r="Y1812" s="1">
        <v>2452</v>
      </c>
      <c r="Z1812" s="1">
        <v>0</v>
      </c>
      <c r="AA1812" s="1">
        <v>1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1</v>
      </c>
      <c r="AI1812" s="1">
        <v>920</v>
      </c>
      <c r="AJ1812" s="2">
        <v>42397</v>
      </c>
      <c r="AL1812" t="str">
        <f t="shared" si="29"/>
        <v>986,0,0,12,209,19,456,160,142,66,1,2,9,13,1,0,0,0,0,0,0,0,50,2452,0,1,0,0,0,0,0,0,1,920,42397</v>
      </c>
    </row>
    <row r="1813" spans="1:38" x14ac:dyDescent="0.25">
      <c r="A1813" s="1">
        <v>47743</v>
      </c>
      <c r="B1813" s="1">
        <v>255</v>
      </c>
      <c r="C1813" s="1">
        <v>0</v>
      </c>
      <c r="D1813" s="1">
        <v>1</v>
      </c>
      <c r="E1813" s="1">
        <v>56</v>
      </c>
      <c r="F1813" s="1">
        <v>198</v>
      </c>
      <c r="G1813" s="1">
        <v>2</v>
      </c>
      <c r="H1813" s="1">
        <v>43</v>
      </c>
      <c r="I1813" s="1">
        <v>0</v>
      </c>
      <c r="J1813" s="1">
        <v>12</v>
      </c>
      <c r="K1813" s="1">
        <v>20</v>
      </c>
      <c r="L1813" s="1">
        <v>3</v>
      </c>
      <c r="M1813" s="1">
        <v>4</v>
      </c>
      <c r="N1813" s="1">
        <v>1</v>
      </c>
      <c r="O1813" s="1">
        <v>6</v>
      </c>
      <c r="P1813" s="1">
        <v>6</v>
      </c>
      <c r="Q1813" s="1">
        <v>0</v>
      </c>
      <c r="R1813" s="1">
        <v>0</v>
      </c>
      <c r="S1813" s="1">
        <v>0</v>
      </c>
      <c r="T1813" s="1">
        <v>1</v>
      </c>
      <c r="U1813" s="1">
        <v>0</v>
      </c>
      <c r="V1813" s="1">
        <v>0</v>
      </c>
      <c r="W1813" s="1">
        <v>0</v>
      </c>
      <c r="X1813" s="1">
        <v>63</v>
      </c>
      <c r="Y1813" s="1">
        <v>2623</v>
      </c>
      <c r="Z1813" s="1">
        <v>0</v>
      </c>
      <c r="AA1813" s="1">
        <v>1</v>
      </c>
      <c r="AB1813" s="1">
        <v>0</v>
      </c>
      <c r="AC1813" s="1">
        <v>0</v>
      </c>
      <c r="AD1813" s="1">
        <v>0</v>
      </c>
      <c r="AE1813" s="1">
        <v>0</v>
      </c>
      <c r="AF1813" s="1">
        <v>1</v>
      </c>
      <c r="AG1813" s="1">
        <v>0</v>
      </c>
      <c r="AH1813" s="1">
        <v>0</v>
      </c>
      <c r="AI1813" s="1">
        <v>235</v>
      </c>
      <c r="AJ1813" s="2">
        <v>42226</v>
      </c>
      <c r="AL1813" t="str">
        <f t="shared" si="29"/>
        <v>255,0,1,56,198,2,43,0,12,20,3,4,1,6,6,0,0,0,1,0,0,0,63,2623,0,1,0,0,0,0,1,0,0,235,42226</v>
      </c>
    </row>
    <row r="1814" spans="1:38" x14ac:dyDescent="0.25">
      <c r="A1814" s="1">
        <v>62972</v>
      </c>
      <c r="B1814" s="1">
        <v>395</v>
      </c>
      <c r="C1814" s="1">
        <v>0</v>
      </c>
      <c r="D1814" s="1">
        <v>1</v>
      </c>
      <c r="E1814" s="1">
        <v>39</v>
      </c>
      <c r="F1814" s="1">
        <v>313</v>
      </c>
      <c r="G1814" s="1">
        <v>15</v>
      </c>
      <c r="H1814" s="1">
        <v>47</v>
      </c>
      <c r="I1814" s="1">
        <v>20</v>
      </c>
      <c r="J1814" s="1">
        <v>0</v>
      </c>
      <c r="K1814" s="1">
        <v>192</v>
      </c>
      <c r="L1814" s="1">
        <v>2</v>
      </c>
      <c r="M1814" s="1">
        <v>7</v>
      </c>
      <c r="N1814" s="1">
        <v>4</v>
      </c>
      <c r="O1814" s="1">
        <v>3</v>
      </c>
      <c r="P1814" s="1">
        <v>6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65</v>
      </c>
      <c r="Y1814" s="1">
        <v>2854</v>
      </c>
      <c r="Z1814" s="1">
        <v>0</v>
      </c>
      <c r="AA1814" s="1">
        <v>1</v>
      </c>
      <c r="AB1814" s="1">
        <v>0</v>
      </c>
      <c r="AC1814" s="1">
        <v>0</v>
      </c>
      <c r="AD1814" s="1">
        <v>0</v>
      </c>
      <c r="AE1814" s="1">
        <v>1</v>
      </c>
      <c r="AF1814" s="1">
        <v>0</v>
      </c>
      <c r="AG1814" s="1">
        <v>0</v>
      </c>
      <c r="AH1814" s="1">
        <v>0</v>
      </c>
      <c r="AI1814" s="1">
        <v>203</v>
      </c>
      <c r="AJ1814" s="2">
        <v>41995</v>
      </c>
      <c r="AL1814" t="str">
        <f t="shared" si="29"/>
        <v>395,0,1,39,313,15,47,20,0,192,2,7,4,3,6,0,0,0,0,0,0,0,65,2854,0,1,0,0,0,1,0,0,0,203,41995</v>
      </c>
    </row>
    <row r="1815" spans="1:38" x14ac:dyDescent="0.25">
      <c r="A1815" s="1">
        <v>42162</v>
      </c>
      <c r="B1815" s="1">
        <v>118</v>
      </c>
      <c r="C1815" s="1">
        <v>1</v>
      </c>
      <c r="D1815" s="1">
        <v>0</v>
      </c>
      <c r="E1815" s="1">
        <v>31</v>
      </c>
      <c r="F1815" s="1">
        <v>46</v>
      </c>
      <c r="G1815" s="1">
        <v>7</v>
      </c>
      <c r="H1815" s="1">
        <v>59</v>
      </c>
      <c r="I1815" s="1">
        <v>2</v>
      </c>
      <c r="J1815" s="1">
        <v>4</v>
      </c>
      <c r="K1815" s="1">
        <v>27</v>
      </c>
      <c r="L1815" s="1">
        <v>2</v>
      </c>
      <c r="M1815" s="1">
        <v>3</v>
      </c>
      <c r="N1815" s="1">
        <v>1</v>
      </c>
      <c r="O1815" s="1">
        <v>3</v>
      </c>
      <c r="P1815" s="1">
        <v>6</v>
      </c>
      <c r="Q1815" s="1">
        <v>0</v>
      </c>
      <c r="R1815" s="1">
        <v>0</v>
      </c>
      <c r="S1815" s="1">
        <v>1</v>
      </c>
      <c r="T1815" s="1">
        <v>0</v>
      </c>
      <c r="U1815" s="1">
        <v>0</v>
      </c>
      <c r="V1815" s="1">
        <v>0</v>
      </c>
      <c r="W1815" s="1">
        <v>1</v>
      </c>
      <c r="X1815" s="1">
        <v>39</v>
      </c>
      <c r="Y1815" s="1">
        <v>2381</v>
      </c>
      <c r="Z1815" s="1">
        <v>0</v>
      </c>
      <c r="AA1815" s="1">
        <v>0</v>
      </c>
      <c r="AB1815" s="1">
        <v>0</v>
      </c>
      <c r="AC1815" s="1">
        <v>1</v>
      </c>
      <c r="AD1815" s="1">
        <v>0</v>
      </c>
      <c r="AE1815" s="1">
        <v>0</v>
      </c>
      <c r="AF1815" s="1">
        <v>1</v>
      </c>
      <c r="AG1815" s="1">
        <v>0</v>
      </c>
      <c r="AH1815" s="1">
        <v>0</v>
      </c>
      <c r="AI1815" s="1">
        <v>91</v>
      </c>
      <c r="AJ1815" s="2">
        <v>42468</v>
      </c>
      <c r="AL1815" t="str">
        <f t="shared" si="29"/>
        <v>118,1,0,31,46,7,59,2,4,27,2,3,1,3,6,0,0,1,0,0,0,1,39,2381,0,0,0,1,0,0,1,0,0,91,42468</v>
      </c>
    </row>
    <row r="1816" spans="1:38" x14ac:dyDescent="0.25">
      <c r="A1816" s="1">
        <v>32313</v>
      </c>
      <c r="B1816" s="1">
        <v>152</v>
      </c>
      <c r="C1816" s="1">
        <v>1</v>
      </c>
      <c r="D1816" s="1">
        <v>0</v>
      </c>
      <c r="E1816" s="1">
        <v>60</v>
      </c>
      <c r="F1816" s="1">
        <v>86</v>
      </c>
      <c r="G1816" s="1">
        <v>4</v>
      </c>
      <c r="H1816" s="1">
        <v>56</v>
      </c>
      <c r="I1816" s="1">
        <v>2</v>
      </c>
      <c r="J1816" s="1">
        <v>4</v>
      </c>
      <c r="K1816" s="1">
        <v>7</v>
      </c>
      <c r="L1816" s="1">
        <v>3</v>
      </c>
      <c r="M1816" s="1">
        <v>4</v>
      </c>
      <c r="N1816" s="1">
        <v>0</v>
      </c>
      <c r="O1816" s="1">
        <v>4</v>
      </c>
      <c r="P1816" s="1">
        <v>9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38</v>
      </c>
      <c r="Y1816" s="1">
        <v>2662</v>
      </c>
      <c r="Z1816" s="1">
        <v>0</v>
      </c>
      <c r="AA1816" s="1">
        <v>0</v>
      </c>
      <c r="AB1816" s="1">
        <v>0</v>
      </c>
      <c r="AC1816" s="1">
        <v>1</v>
      </c>
      <c r="AD1816" s="1">
        <v>0</v>
      </c>
      <c r="AE1816" s="1">
        <v>0</v>
      </c>
      <c r="AF1816" s="1">
        <v>0</v>
      </c>
      <c r="AG1816" s="1">
        <v>0</v>
      </c>
      <c r="AH1816" s="1">
        <v>1</v>
      </c>
      <c r="AI1816" s="1">
        <v>145</v>
      </c>
      <c r="AJ1816" s="2">
        <v>42187</v>
      </c>
      <c r="AL1816" t="str">
        <f t="shared" si="29"/>
        <v>152,1,0,60,86,4,56,2,4,7,3,4,0,4,9,0,0,0,0,0,0,0,38,2662,0,0,0,1,0,0,0,0,1,145,42187</v>
      </c>
    </row>
    <row r="1817" spans="1:38" x14ac:dyDescent="0.25">
      <c r="A1817" s="1">
        <v>30983</v>
      </c>
      <c r="B1817" s="1">
        <v>118</v>
      </c>
      <c r="C1817" s="1">
        <v>0</v>
      </c>
      <c r="D1817" s="1">
        <v>0</v>
      </c>
      <c r="E1817" s="1">
        <v>50</v>
      </c>
      <c r="F1817" s="1">
        <v>51</v>
      </c>
      <c r="G1817" s="1">
        <v>4</v>
      </c>
      <c r="H1817" s="1">
        <v>50</v>
      </c>
      <c r="I1817" s="1">
        <v>12</v>
      </c>
      <c r="J1817" s="1">
        <v>1</v>
      </c>
      <c r="K1817" s="1">
        <v>49</v>
      </c>
      <c r="L1817" s="1">
        <v>1</v>
      </c>
      <c r="M1817" s="1">
        <v>4</v>
      </c>
      <c r="N1817" s="1">
        <v>0</v>
      </c>
      <c r="O1817" s="1">
        <v>3</v>
      </c>
      <c r="P1817" s="1">
        <v>8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57</v>
      </c>
      <c r="Y1817" s="1">
        <v>2756</v>
      </c>
      <c r="Z1817" s="1">
        <v>0</v>
      </c>
      <c r="AA1817" s="1">
        <v>0</v>
      </c>
      <c r="AB1817" s="1">
        <v>1</v>
      </c>
      <c r="AC1817" s="1">
        <v>0</v>
      </c>
      <c r="AD1817" s="1">
        <v>0</v>
      </c>
      <c r="AE1817" s="1">
        <v>0</v>
      </c>
      <c r="AF1817" s="1">
        <v>1</v>
      </c>
      <c r="AG1817" s="1">
        <v>0</v>
      </c>
      <c r="AH1817" s="1">
        <v>0</v>
      </c>
      <c r="AI1817" s="1">
        <v>69</v>
      </c>
      <c r="AJ1817" s="2">
        <v>42093</v>
      </c>
      <c r="AL1817" t="str">
        <f t="shared" si="29"/>
        <v>118,0,0,50,51,4,50,12,1,49,1,4,0,3,8,0,0,0,0,0,0,1,57,2756,0,0,1,0,0,0,1,0,0,69,42093</v>
      </c>
    </row>
    <row r="1818" spans="1:38" x14ac:dyDescent="0.25">
      <c r="A1818" s="1">
        <v>27071</v>
      </c>
      <c r="B1818" s="1">
        <v>32</v>
      </c>
      <c r="C1818" s="1">
        <v>1</v>
      </c>
      <c r="D1818" s="1">
        <v>0</v>
      </c>
      <c r="E1818" s="1">
        <v>90</v>
      </c>
      <c r="F1818" s="1">
        <v>8</v>
      </c>
      <c r="G1818" s="1">
        <v>3</v>
      </c>
      <c r="H1818" s="1">
        <v>19</v>
      </c>
      <c r="I1818" s="1">
        <v>0</v>
      </c>
      <c r="J1818" s="1">
        <v>2</v>
      </c>
      <c r="K1818" s="1">
        <v>3</v>
      </c>
      <c r="L1818" s="1">
        <v>2</v>
      </c>
      <c r="M1818" s="1">
        <v>2</v>
      </c>
      <c r="N1818" s="1">
        <v>0</v>
      </c>
      <c r="O1818" s="1">
        <v>3</v>
      </c>
      <c r="P1818" s="1">
        <v>6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52</v>
      </c>
      <c r="Y1818" s="1">
        <v>2226</v>
      </c>
      <c r="Z1818" s="1">
        <v>1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1</v>
      </c>
      <c r="AH1818" s="1">
        <v>0</v>
      </c>
      <c r="AI1818" s="1">
        <v>29</v>
      </c>
      <c r="AJ1818" s="2">
        <v>42623</v>
      </c>
      <c r="AL1818" t="str">
        <f t="shared" ref="AL1818:AL1881" si="30">_xlfn.TEXTJOIN(",",TRUE,B1818:AJ1818)</f>
        <v>32,1,0,90,8,3,19,0,2,3,2,2,0,3,6,0,0,0,0,0,0,0,52,2226,1,0,0,0,0,0,0,1,0,29,42623</v>
      </c>
    </row>
    <row r="1819" spans="1:38" x14ac:dyDescent="0.25">
      <c r="A1819" s="1">
        <v>68148</v>
      </c>
      <c r="B1819" s="1">
        <v>957</v>
      </c>
      <c r="C1819" s="1">
        <v>0</v>
      </c>
      <c r="D1819" s="1">
        <v>0</v>
      </c>
      <c r="E1819" s="1">
        <v>86</v>
      </c>
      <c r="F1819" s="1">
        <v>389</v>
      </c>
      <c r="G1819" s="1">
        <v>66</v>
      </c>
      <c r="H1819" s="1">
        <v>408</v>
      </c>
      <c r="I1819" s="1">
        <v>37</v>
      </c>
      <c r="J1819" s="1">
        <v>57</v>
      </c>
      <c r="K1819" s="1">
        <v>85</v>
      </c>
      <c r="L1819" s="1">
        <v>1</v>
      </c>
      <c r="M1819" s="1">
        <v>4</v>
      </c>
      <c r="N1819" s="1">
        <v>4</v>
      </c>
      <c r="O1819" s="1">
        <v>6</v>
      </c>
      <c r="P1819" s="1">
        <v>2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63</v>
      </c>
      <c r="Y1819" s="1">
        <v>2461</v>
      </c>
      <c r="Z1819" s="1">
        <v>0</v>
      </c>
      <c r="AA1819" s="1">
        <v>0</v>
      </c>
      <c r="AB1819" s="1">
        <v>0</v>
      </c>
      <c r="AC1819" s="1">
        <v>1</v>
      </c>
      <c r="AD1819" s="1">
        <v>0</v>
      </c>
      <c r="AE1819" s="1">
        <v>0</v>
      </c>
      <c r="AF1819" s="1">
        <v>0</v>
      </c>
      <c r="AG1819" s="1">
        <v>1</v>
      </c>
      <c r="AH1819" s="1">
        <v>0</v>
      </c>
      <c r="AI1819" s="1">
        <v>872</v>
      </c>
      <c r="AJ1819" s="2">
        <v>42388</v>
      </c>
      <c r="AL1819" t="str">
        <f t="shared" si="30"/>
        <v>957,0,0,86,389,66,408,37,57,85,1,4,4,6,2,0,0,0,0,0,0,0,63,2461,0,0,0,1,0,0,0,1,0,872,42388</v>
      </c>
    </row>
    <row r="1820" spans="1:38" x14ac:dyDescent="0.25">
      <c r="A1820" s="1">
        <v>65735</v>
      </c>
      <c r="B1820" s="1">
        <v>384</v>
      </c>
      <c r="C1820" s="1">
        <v>1</v>
      </c>
      <c r="D1820" s="1">
        <v>1</v>
      </c>
      <c r="E1820" s="1">
        <v>37</v>
      </c>
      <c r="F1820" s="1">
        <v>239</v>
      </c>
      <c r="G1820" s="1">
        <v>7</v>
      </c>
      <c r="H1820" s="1">
        <v>119</v>
      </c>
      <c r="I1820" s="1">
        <v>4</v>
      </c>
      <c r="J1820" s="1">
        <v>15</v>
      </c>
      <c r="K1820" s="1">
        <v>11</v>
      </c>
      <c r="L1820" s="1">
        <v>5</v>
      </c>
      <c r="M1820" s="1">
        <v>6</v>
      </c>
      <c r="N1820" s="1">
        <v>2</v>
      </c>
      <c r="O1820" s="1">
        <v>6</v>
      </c>
      <c r="P1820" s="1">
        <v>7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55</v>
      </c>
      <c r="Y1820" s="1">
        <v>2363</v>
      </c>
      <c r="Z1820" s="1">
        <v>0</v>
      </c>
      <c r="AA1820" s="1">
        <v>0</v>
      </c>
      <c r="AB1820" s="1">
        <v>0</v>
      </c>
      <c r="AC1820" s="1">
        <v>1</v>
      </c>
      <c r="AD1820" s="1">
        <v>0</v>
      </c>
      <c r="AE1820" s="1">
        <v>0</v>
      </c>
      <c r="AF1820" s="1">
        <v>0</v>
      </c>
      <c r="AG1820" s="1">
        <v>1</v>
      </c>
      <c r="AH1820" s="1">
        <v>0</v>
      </c>
      <c r="AI1820" s="1">
        <v>373</v>
      </c>
      <c r="AJ1820" s="2">
        <v>42486</v>
      </c>
      <c r="AL1820" t="str">
        <f t="shared" si="30"/>
        <v>384,1,1,37,239,7,119,4,15,11,5,6,2,6,7,0,0,0,0,0,0,0,55,2363,0,0,0,1,0,0,0,1,0,373,42486</v>
      </c>
    </row>
    <row r="1821" spans="1:38" x14ac:dyDescent="0.25">
      <c r="A1821" s="1">
        <v>40887</v>
      </c>
      <c r="B1821" s="1">
        <v>118</v>
      </c>
      <c r="C1821" s="1">
        <v>1</v>
      </c>
      <c r="D1821" s="1">
        <v>1</v>
      </c>
      <c r="E1821" s="1">
        <v>32</v>
      </c>
      <c r="F1821" s="1">
        <v>50</v>
      </c>
      <c r="G1821" s="1">
        <v>4</v>
      </c>
      <c r="H1821" s="1">
        <v>44</v>
      </c>
      <c r="I1821" s="1">
        <v>10</v>
      </c>
      <c r="J1821" s="1">
        <v>10</v>
      </c>
      <c r="K1821" s="1">
        <v>43</v>
      </c>
      <c r="L1821" s="1">
        <v>3</v>
      </c>
      <c r="M1821" s="1">
        <v>3</v>
      </c>
      <c r="N1821" s="1">
        <v>1</v>
      </c>
      <c r="O1821" s="1">
        <v>3</v>
      </c>
      <c r="P1821" s="1">
        <v>9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68</v>
      </c>
      <c r="Y1821" s="1">
        <v>2578</v>
      </c>
      <c r="Z1821" s="1">
        <v>0</v>
      </c>
      <c r="AA1821" s="1">
        <v>0</v>
      </c>
      <c r="AB1821" s="1">
        <v>1</v>
      </c>
      <c r="AC1821" s="1">
        <v>0</v>
      </c>
      <c r="AD1821" s="1">
        <v>0</v>
      </c>
      <c r="AE1821" s="1">
        <v>0</v>
      </c>
      <c r="AF1821" s="1">
        <v>1</v>
      </c>
      <c r="AG1821" s="1">
        <v>0</v>
      </c>
      <c r="AH1821" s="1">
        <v>0</v>
      </c>
      <c r="AI1821" s="1">
        <v>75</v>
      </c>
      <c r="AJ1821" s="2">
        <v>42271</v>
      </c>
      <c r="AL1821" t="str">
        <f t="shared" si="30"/>
        <v>118,1,1,32,50,4,44,10,10,43,3,3,1,3,9,0,0,0,0,0,0,1,68,2578,0,0,1,0,0,0,1,0,0,75,42271</v>
      </c>
    </row>
    <row r="1822" spans="1:38" x14ac:dyDescent="0.25">
      <c r="A1822" s="1">
        <v>4023</v>
      </c>
      <c r="B1822" s="1">
        <v>8</v>
      </c>
      <c r="C1822" s="1">
        <v>1</v>
      </c>
      <c r="D1822" s="1">
        <v>1</v>
      </c>
      <c r="E1822" s="1">
        <v>29</v>
      </c>
      <c r="F1822" s="1">
        <v>5</v>
      </c>
      <c r="G1822" s="1">
        <v>0</v>
      </c>
      <c r="H1822" s="1">
        <v>1</v>
      </c>
      <c r="I1822" s="1">
        <v>1</v>
      </c>
      <c r="J1822" s="1">
        <v>1</v>
      </c>
      <c r="K1822" s="1">
        <v>1</v>
      </c>
      <c r="L1822" s="1">
        <v>15</v>
      </c>
      <c r="M1822" s="1">
        <v>0</v>
      </c>
      <c r="N1822" s="1">
        <v>0</v>
      </c>
      <c r="O1822" s="1">
        <v>0</v>
      </c>
      <c r="P1822" s="1">
        <v>19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57</v>
      </c>
      <c r="Y1822" s="1">
        <v>2165</v>
      </c>
      <c r="Z1822" s="1">
        <v>0</v>
      </c>
      <c r="AA1822" s="1">
        <v>1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1</v>
      </c>
      <c r="AI1822" s="1">
        <v>7</v>
      </c>
      <c r="AJ1822" s="2">
        <v>42684</v>
      </c>
      <c r="AL1822" t="str">
        <f t="shared" si="30"/>
        <v>8,1,1,29,5,0,1,1,1,1,15,0,0,0,19,0,0,0,0,0,0,0,57,2165,0,1,0,0,0,0,0,0,1,7,42684</v>
      </c>
    </row>
    <row r="1823" spans="1:38" x14ac:dyDescent="0.25">
      <c r="A1823" s="1">
        <v>30093</v>
      </c>
      <c r="B1823" s="1">
        <v>53</v>
      </c>
      <c r="C1823" s="1">
        <v>0</v>
      </c>
      <c r="D1823" s="1">
        <v>0</v>
      </c>
      <c r="E1823" s="1">
        <v>19</v>
      </c>
      <c r="F1823" s="1">
        <v>2</v>
      </c>
      <c r="G1823" s="1">
        <v>6</v>
      </c>
      <c r="H1823" s="1">
        <v>28</v>
      </c>
      <c r="I1823" s="1">
        <v>13</v>
      </c>
      <c r="J1823" s="1">
        <v>4</v>
      </c>
      <c r="K1823" s="1">
        <v>16</v>
      </c>
      <c r="L1823" s="1">
        <v>1</v>
      </c>
      <c r="M1823" s="1">
        <v>2</v>
      </c>
      <c r="N1823" s="1">
        <v>0</v>
      </c>
      <c r="O1823" s="1">
        <v>3</v>
      </c>
      <c r="P1823" s="1">
        <v>7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30</v>
      </c>
      <c r="Y1823" s="1">
        <v>2515</v>
      </c>
      <c r="Z1823" s="1">
        <v>0</v>
      </c>
      <c r="AA1823" s="1">
        <v>1</v>
      </c>
      <c r="AB1823" s="1">
        <v>0</v>
      </c>
      <c r="AC1823" s="1">
        <v>0</v>
      </c>
      <c r="AD1823" s="1">
        <v>0</v>
      </c>
      <c r="AE1823" s="1">
        <v>0</v>
      </c>
      <c r="AF1823" s="1">
        <v>1</v>
      </c>
      <c r="AG1823" s="1">
        <v>0</v>
      </c>
      <c r="AH1823" s="1">
        <v>0</v>
      </c>
      <c r="AI1823" s="1">
        <v>37</v>
      </c>
      <c r="AJ1823" s="2">
        <v>42334</v>
      </c>
      <c r="AL1823" t="str">
        <f t="shared" si="30"/>
        <v>53,0,0,19,2,6,28,13,4,16,1,2,0,3,7,0,0,0,0,0,0,0,30,2515,0,1,0,0,0,0,1,0,0,37,42334</v>
      </c>
    </row>
    <row r="1824" spans="1:38" x14ac:dyDescent="0.25">
      <c r="A1824" s="1">
        <v>57705</v>
      </c>
      <c r="B1824" s="1">
        <v>446</v>
      </c>
      <c r="C1824" s="1">
        <v>0</v>
      </c>
      <c r="D1824" s="1">
        <v>1</v>
      </c>
      <c r="E1824" s="1">
        <v>14</v>
      </c>
      <c r="F1824" s="1">
        <v>383</v>
      </c>
      <c r="G1824" s="1">
        <v>0</v>
      </c>
      <c r="H1824" s="1">
        <v>53</v>
      </c>
      <c r="I1824" s="1">
        <v>6</v>
      </c>
      <c r="J1824" s="1">
        <v>4</v>
      </c>
      <c r="K1824" s="1">
        <v>40</v>
      </c>
      <c r="L1824" s="1">
        <v>3</v>
      </c>
      <c r="M1824" s="1">
        <v>8</v>
      </c>
      <c r="N1824" s="1">
        <v>1</v>
      </c>
      <c r="O1824" s="1">
        <v>6</v>
      </c>
      <c r="P1824" s="1">
        <v>6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54</v>
      </c>
      <c r="Y1824" s="1">
        <v>2328</v>
      </c>
      <c r="Z1824" s="1">
        <v>0</v>
      </c>
      <c r="AA1824" s="1">
        <v>1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1</v>
      </c>
      <c r="AI1824" s="1">
        <v>406</v>
      </c>
      <c r="AJ1824" s="2">
        <v>42521</v>
      </c>
      <c r="AL1824" t="str">
        <f t="shared" si="30"/>
        <v>446,0,1,14,383,0,53,6,4,40,3,8,1,6,6,0,0,0,0,0,0,0,54,2328,0,1,0,0,0,0,0,0,1,406,42521</v>
      </c>
    </row>
    <row r="1825" spans="1:38" x14ac:dyDescent="0.25">
      <c r="A1825" s="1">
        <v>25008</v>
      </c>
      <c r="B1825" s="1">
        <v>25</v>
      </c>
      <c r="C1825" s="1">
        <v>1</v>
      </c>
      <c r="D1825" s="1">
        <v>0</v>
      </c>
      <c r="E1825" s="1">
        <v>72</v>
      </c>
      <c r="F1825" s="1">
        <v>2</v>
      </c>
      <c r="G1825" s="1">
        <v>8</v>
      </c>
      <c r="H1825" s="1">
        <v>8</v>
      </c>
      <c r="I1825" s="1">
        <v>6</v>
      </c>
      <c r="J1825" s="1">
        <v>1</v>
      </c>
      <c r="K1825" s="1">
        <v>9</v>
      </c>
      <c r="L1825" s="1">
        <v>2</v>
      </c>
      <c r="M1825" s="1">
        <v>1</v>
      </c>
      <c r="N1825" s="1">
        <v>0</v>
      </c>
      <c r="O1825" s="1">
        <v>3</v>
      </c>
      <c r="P1825" s="1">
        <v>8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32</v>
      </c>
      <c r="Y1825" s="1">
        <v>2306</v>
      </c>
      <c r="Z1825" s="1">
        <v>0</v>
      </c>
      <c r="AA1825" s="1">
        <v>0</v>
      </c>
      <c r="AB1825" s="1">
        <v>1</v>
      </c>
      <c r="AC1825" s="1">
        <v>0</v>
      </c>
      <c r="AD1825" s="1">
        <v>0</v>
      </c>
      <c r="AE1825" s="1">
        <v>0</v>
      </c>
      <c r="AF1825" s="1">
        <v>1</v>
      </c>
      <c r="AG1825" s="1">
        <v>0</v>
      </c>
      <c r="AH1825" s="1">
        <v>0</v>
      </c>
      <c r="AI1825" s="1">
        <v>16</v>
      </c>
      <c r="AJ1825" s="2">
        <v>42543</v>
      </c>
      <c r="AL1825" t="str">
        <f t="shared" si="30"/>
        <v>25,1,0,72,2,8,8,6,1,9,2,1,0,3,8,0,0,0,0,0,0,0,32,2306,0,0,1,0,0,0,1,0,0,16,42543</v>
      </c>
    </row>
    <row r="1826" spans="1:38" x14ac:dyDescent="0.25">
      <c r="A1826" s="1">
        <v>29435</v>
      </c>
      <c r="B1826" s="1">
        <v>116</v>
      </c>
      <c r="C1826" s="1">
        <v>1</v>
      </c>
      <c r="D1826" s="1">
        <v>1</v>
      </c>
      <c r="E1826" s="1">
        <v>11</v>
      </c>
      <c r="F1826" s="1">
        <v>70</v>
      </c>
      <c r="G1826" s="1">
        <v>3</v>
      </c>
      <c r="H1826" s="1">
        <v>37</v>
      </c>
      <c r="I1826" s="1">
        <v>4</v>
      </c>
      <c r="J1826" s="1">
        <v>2</v>
      </c>
      <c r="K1826" s="1">
        <v>64</v>
      </c>
      <c r="L1826" s="1">
        <v>4</v>
      </c>
      <c r="M1826" s="1">
        <v>3</v>
      </c>
      <c r="N1826" s="1">
        <v>2</v>
      </c>
      <c r="O1826" s="1">
        <v>2</v>
      </c>
      <c r="P1826" s="1">
        <v>9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54</v>
      </c>
      <c r="Y1826" s="1">
        <v>2851</v>
      </c>
      <c r="Z1826" s="1">
        <v>1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1</v>
      </c>
      <c r="AH1826" s="1">
        <v>0</v>
      </c>
      <c r="AI1826" s="1">
        <v>52</v>
      </c>
      <c r="AJ1826" s="2">
        <v>41998</v>
      </c>
      <c r="AL1826" t="str">
        <f t="shared" si="30"/>
        <v>116,1,1,11,70,3,37,4,2,64,4,3,2,2,9,0,0,0,0,0,0,1,54,2851,1,0,0,0,0,0,0,1,0,52,41998</v>
      </c>
    </row>
    <row r="1827" spans="1:38" x14ac:dyDescent="0.25">
      <c r="A1827" s="1">
        <v>22280</v>
      </c>
      <c r="B1827" s="1">
        <v>11</v>
      </c>
      <c r="C1827" s="1">
        <v>1</v>
      </c>
      <c r="D1827" s="1">
        <v>0</v>
      </c>
      <c r="E1827" s="1">
        <v>85</v>
      </c>
      <c r="F1827" s="1">
        <v>2</v>
      </c>
      <c r="G1827" s="1">
        <v>1</v>
      </c>
      <c r="H1827" s="1">
        <v>4</v>
      </c>
      <c r="I1827" s="1">
        <v>3</v>
      </c>
      <c r="J1827" s="1">
        <v>1</v>
      </c>
      <c r="K1827" s="1">
        <v>2</v>
      </c>
      <c r="L1827" s="1">
        <v>1</v>
      </c>
      <c r="M1827" s="1">
        <v>1</v>
      </c>
      <c r="N1827" s="1">
        <v>0</v>
      </c>
      <c r="O1827" s="1">
        <v>2</v>
      </c>
      <c r="P1827" s="1">
        <v>8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45</v>
      </c>
      <c r="Y1827" s="1">
        <v>2565</v>
      </c>
      <c r="Z1827" s="1">
        <v>0</v>
      </c>
      <c r="AA1827" s="1">
        <v>0</v>
      </c>
      <c r="AB1827" s="1">
        <v>0</v>
      </c>
      <c r="AC1827" s="1">
        <v>1</v>
      </c>
      <c r="AD1827" s="1">
        <v>0</v>
      </c>
      <c r="AE1827" s="1">
        <v>0</v>
      </c>
      <c r="AF1827" s="1">
        <v>1</v>
      </c>
      <c r="AG1827" s="1">
        <v>0</v>
      </c>
      <c r="AH1827" s="1">
        <v>0</v>
      </c>
      <c r="AI1827" s="1">
        <v>9</v>
      </c>
      <c r="AJ1827" s="2">
        <v>42284</v>
      </c>
      <c r="AL1827" t="str">
        <f t="shared" si="30"/>
        <v>11,1,0,85,2,1,4,3,1,2,1,1,0,2,8,0,0,0,0,0,0,0,45,2565,0,0,0,1,0,0,1,0,0,9,42284</v>
      </c>
    </row>
    <row r="1828" spans="1:38" x14ac:dyDescent="0.25">
      <c r="A1828" s="1">
        <v>72159</v>
      </c>
      <c r="B1828" s="1">
        <v>1348</v>
      </c>
      <c r="C1828" s="1">
        <v>0</v>
      </c>
      <c r="D1828" s="1">
        <v>0</v>
      </c>
      <c r="E1828" s="1">
        <v>62</v>
      </c>
      <c r="F1828" s="1">
        <v>322</v>
      </c>
      <c r="G1828" s="1">
        <v>53</v>
      </c>
      <c r="H1828" s="1">
        <v>899</v>
      </c>
      <c r="I1828" s="1">
        <v>34</v>
      </c>
      <c r="J1828" s="1">
        <v>40</v>
      </c>
      <c r="K1828" s="1">
        <v>53</v>
      </c>
      <c r="L1828" s="1">
        <v>1</v>
      </c>
      <c r="M1828" s="1">
        <v>4</v>
      </c>
      <c r="N1828" s="1">
        <v>6</v>
      </c>
      <c r="O1828" s="1">
        <v>10</v>
      </c>
      <c r="P1828" s="1">
        <v>2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42</v>
      </c>
      <c r="Y1828" s="1">
        <v>2767</v>
      </c>
      <c r="Z1828" s="1">
        <v>0</v>
      </c>
      <c r="AA1828" s="1">
        <v>1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1</v>
      </c>
      <c r="AI1828" s="1">
        <v>1295</v>
      </c>
      <c r="AJ1828" s="2">
        <v>42082</v>
      </c>
      <c r="AL1828" t="str">
        <f t="shared" si="30"/>
        <v>1348,0,0,62,322,53,899,34,40,53,1,4,6,10,2,0,0,0,0,0,0,0,42,2767,0,1,0,0,0,0,0,0,1,1295,42082</v>
      </c>
    </row>
    <row r="1829" spans="1:38" x14ac:dyDescent="0.25">
      <c r="A1829" s="1">
        <v>38097</v>
      </c>
      <c r="B1829" s="1">
        <v>115</v>
      </c>
      <c r="C1829" s="1">
        <v>1</v>
      </c>
      <c r="D1829" s="1">
        <v>1</v>
      </c>
      <c r="E1829" s="1">
        <v>70</v>
      </c>
      <c r="F1829" s="1">
        <v>77</v>
      </c>
      <c r="G1829" s="1">
        <v>2</v>
      </c>
      <c r="H1829" s="1">
        <v>35</v>
      </c>
      <c r="I1829" s="1">
        <v>0</v>
      </c>
      <c r="J1829" s="1">
        <v>1</v>
      </c>
      <c r="K1829" s="1">
        <v>69</v>
      </c>
      <c r="L1829" s="1">
        <v>4</v>
      </c>
      <c r="M1829" s="1">
        <v>3</v>
      </c>
      <c r="N1829" s="1">
        <v>2</v>
      </c>
      <c r="O1829" s="1">
        <v>2</v>
      </c>
      <c r="P1829" s="1">
        <v>7</v>
      </c>
      <c r="Q1829" s="1">
        <v>0</v>
      </c>
      <c r="R1829" s="1">
        <v>0</v>
      </c>
      <c r="S1829" s="1">
        <v>1</v>
      </c>
      <c r="T1829" s="1">
        <v>0</v>
      </c>
      <c r="U1829" s="1">
        <v>0</v>
      </c>
      <c r="V1829" s="1">
        <v>0</v>
      </c>
      <c r="W1829" s="1">
        <v>1</v>
      </c>
      <c r="X1829" s="1">
        <v>50</v>
      </c>
      <c r="Y1829" s="1">
        <v>2781</v>
      </c>
      <c r="Z1829" s="1">
        <v>0</v>
      </c>
      <c r="AA1829" s="1">
        <v>1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1</v>
      </c>
      <c r="AI1829" s="1">
        <v>46</v>
      </c>
      <c r="AJ1829" s="2">
        <v>42068</v>
      </c>
      <c r="AL1829" t="str">
        <f t="shared" si="30"/>
        <v>115,1,1,70,77,2,35,0,1,69,4,3,2,2,7,0,0,1,0,0,0,1,50,2781,0,1,0,0,0,0,0,0,1,46,42068</v>
      </c>
    </row>
    <row r="1830" spans="1:38" x14ac:dyDescent="0.25">
      <c r="A1830" s="1">
        <v>22979</v>
      </c>
      <c r="B1830" s="1">
        <v>93</v>
      </c>
      <c r="C1830" s="1">
        <v>1</v>
      </c>
      <c r="D1830" s="1">
        <v>0</v>
      </c>
      <c r="E1830" s="1">
        <v>29</v>
      </c>
      <c r="F1830" s="1">
        <v>16</v>
      </c>
      <c r="G1830" s="1">
        <v>17</v>
      </c>
      <c r="H1830" s="1">
        <v>19</v>
      </c>
      <c r="I1830" s="1">
        <v>20</v>
      </c>
      <c r="J1830" s="1">
        <v>21</v>
      </c>
      <c r="K1830" s="1">
        <v>22</v>
      </c>
      <c r="L1830" s="1">
        <v>3</v>
      </c>
      <c r="M1830" s="1">
        <v>3</v>
      </c>
      <c r="N1830" s="1">
        <v>2</v>
      </c>
      <c r="O1830" s="1">
        <v>2</v>
      </c>
      <c r="P1830" s="1">
        <v>8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50</v>
      </c>
      <c r="Y1830" s="1">
        <v>2820</v>
      </c>
      <c r="Z1830" s="1">
        <v>0</v>
      </c>
      <c r="AA1830" s="1">
        <v>1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71</v>
      </c>
      <c r="AJ1830" s="2">
        <v>42029</v>
      </c>
      <c r="AL1830" t="str">
        <f t="shared" si="30"/>
        <v>93,1,0,29,16,17,19,20,21,22,3,3,2,2,8,0,0,0,0,0,0,1,50,2820,0,1,0,0,0,0,1,0,0,71,42029</v>
      </c>
    </row>
    <row r="1831" spans="1:38" x14ac:dyDescent="0.25">
      <c r="A1831" s="1">
        <v>74290</v>
      </c>
      <c r="B1831" s="1">
        <v>1205</v>
      </c>
      <c r="C1831" s="1">
        <v>0</v>
      </c>
      <c r="D1831" s="1">
        <v>1</v>
      </c>
      <c r="E1831" s="1">
        <v>70</v>
      </c>
      <c r="F1831" s="1">
        <v>1121</v>
      </c>
      <c r="G1831" s="1">
        <v>0</v>
      </c>
      <c r="H1831" s="1">
        <v>72</v>
      </c>
      <c r="I1831" s="1">
        <v>0</v>
      </c>
      <c r="J1831" s="1">
        <v>12</v>
      </c>
      <c r="K1831" s="1">
        <v>12</v>
      </c>
      <c r="L1831" s="1">
        <v>4</v>
      </c>
      <c r="M1831" s="1">
        <v>10</v>
      </c>
      <c r="N1831" s="1">
        <v>8</v>
      </c>
      <c r="O1831" s="1">
        <v>10</v>
      </c>
      <c r="P1831" s="1">
        <v>6</v>
      </c>
      <c r="Q1831" s="1">
        <v>1</v>
      </c>
      <c r="R1831" s="1">
        <v>0</v>
      </c>
      <c r="S1831" s="1">
        <v>0</v>
      </c>
      <c r="T1831" s="1">
        <v>1</v>
      </c>
      <c r="U1831" s="1">
        <v>0</v>
      </c>
      <c r="V1831" s="1">
        <v>0</v>
      </c>
      <c r="W1831" s="1">
        <v>0</v>
      </c>
      <c r="X1831" s="1">
        <v>49</v>
      </c>
      <c r="Y1831" s="1">
        <v>2480</v>
      </c>
      <c r="Z1831" s="1">
        <v>1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1</v>
      </c>
      <c r="AH1831" s="1">
        <v>0</v>
      </c>
      <c r="AI1831" s="1">
        <v>1193</v>
      </c>
      <c r="AJ1831" s="2">
        <v>42369</v>
      </c>
      <c r="AL1831" t="str">
        <f t="shared" si="30"/>
        <v>1205,0,1,70,1121,0,72,0,12,12,4,10,8,10,6,1,0,0,1,0,0,0,49,2480,1,0,0,0,0,0,0,1,0,1193,42369</v>
      </c>
    </row>
    <row r="1832" spans="1:38" x14ac:dyDescent="0.25">
      <c r="A1832" s="1">
        <v>58217</v>
      </c>
      <c r="B1832" s="1">
        <v>90</v>
      </c>
      <c r="C1832" s="1">
        <v>2</v>
      </c>
      <c r="D1832" s="1">
        <v>1</v>
      </c>
      <c r="E1832" s="1">
        <v>84</v>
      </c>
      <c r="F1832" s="1">
        <v>68</v>
      </c>
      <c r="G1832" s="1">
        <v>1</v>
      </c>
      <c r="H1832" s="1">
        <v>13</v>
      </c>
      <c r="I1832" s="1">
        <v>3</v>
      </c>
      <c r="J1832" s="1">
        <v>5</v>
      </c>
      <c r="K1832" s="1">
        <v>13</v>
      </c>
      <c r="L1832" s="1">
        <v>1</v>
      </c>
      <c r="M1832" s="1">
        <v>2</v>
      </c>
      <c r="N1832" s="1">
        <v>0</v>
      </c>
      <c r="O1832" s="1">
        <v>4</v>
      </c>
      <c r="P1832" s="1">
        <v>6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69</v>
      </c>
      <c r="Y1832" s="1">
        <v>2748</v>
      </c>
      <c r="Z1832" s="1">
        <v>0</v>
      </c>
      <c r="AA1832" s="1">
        <v>0</v>
      </c>
      <c r="AB1832" s="1">
        <v>1</v>
      </c>
      <c r="AC1832" s="1">
        <v>0</v>
      </c>
      <c r="AD1832" s="1">
        <v>0</v>
      </c>
      <c r="AE1832" s="1">
        <v>0</v>
      </c>
      <c r="AF1832" s="1">
        <v>0</v>
      </c>
      <c r="AG1832" s="1">
        <v>1</v>
      </c>
      <c r="AH1832" s="1">
        <v>0</v>
      </c>
      <c r="AI1832" s="1">
        <v>77</v>
      </c>
      <c r="AJ1832" s="2">
        <v>42101</v>
      </c>
      <c r="AL1832" t="str">
        <f t="shared" si="30"/>
        <v>90,2,1,84,68,1,13,3,5,13,1,2,0,4,6,0,0,0,0,0,0,0,69,2748,0,0,1,0,0,0,0,1,0,77,42101</v>
      </c>
    </row>
    <row r="1833" spans="1:38" x14ac:dyDescent="0.25">
      <c r="A1833" s="1">
        <v>21024</v>
      </c>
      <c r="B1833" s="1">
        <v>66</v>
      </c>
      <c r="C1833" s="1">
        <v>0</v>
      </c>
      <c r="D1833" s="1">
        <v>0</v>
      </c>
      <c r="E1833" s="1">
        <v>89</v>
      </c>
      <c r="F1833" s="1">
        <v>36</v>
      </c>
      <c r="G1833" s="1">
        <v>4</v>
      </c>
      <c r="H1833" s="1">
        <v>18</v>
      </c>
      <c r="I1833" s="1">
        <v>6</v>
      </c>
      <c r="J1833" s="1">
        <v>2</v>
      </c>
      <c r="K1833" s="1">
        <v>18</v>
      </c>
      <c r="L1833" s="1">
        <v>1</v>
      </c>
      <c r="M1833" s="1">
        <v>2</v>
      </c>
      <c r="N1833" s="1">
        <v>0</v>
      </c>
      <c r="O1833" s="1">
        <v>4</v>
      </c>
      <c r="P1833" s="1">
        <v>7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44</v>
      </c>
      <c r="Y1833" s="1">
        <v>2519</v>
      </c>
      <c r="Z1833" s="1">
        <v>0</v>
      </c>
      <c r="AA1833" s="1">
        <v>0</v>
      </c>
      <c r="AB1833" s="1">
        <v>0</v>
      </c>
      <c r="AC1833" s="1">
        <v>1</v>
      </c>
      <c r="AD1833" s="1">
        <v>0</v>
      </c>
      <c r="AE1833" s="1">
        <v>0</v>
      </c>
      <c r="AF1833" s="1">
        <v>0</v>
      </c>
      <c r="AG1833" s="1">
        <v>1</v>
      </c>
      <c r="AH1833" s="1">
        <v>0</v>
      </c>
      <c r="AI1833" s="1">
        <v>48</v>
      </c>
      <c r="AJ1833" s="2">
        <v>42330</v>
      </c>
      <c r="AL1833" t="str">
        <f t="shared" si="30"/>
        <v>66,0,0,89,36,4,18,6,2,18,1,2,0,4,7,0,0,0,0,0,0,0,44,2519,0,0,0,1,0,0,0,1,0,48,42330</v>
      </c>
    </row>
    <row r="1834" spans="1:38" x14ac:dyDescent="0.25">
      <c r="A1834" s="1">
        <v>70116</v>
      </c>
      <c r="B1834" s="1">
        <v>1507</v>
      </c>
      <c r="C1834" s="1">
        <v>0</v>
      </c>
      <c r="D1834" s="1">
        <v>0</v>
      </c>
      <c r="E1834" s="1">
        <v>73</v>
      </c>
      <c r="F1834" s="1">
        <v>707</v>
      </c>
      <c r="G1834" s="1">
        <v>44</v>
      </c>
      <c r="H1834" s="1">
        <v>603</v>
      </c>
      <c r="I1834" s="1">
        <v>95</v>
      </c>
      <c r="J1834" s="1">
        <v>58</v>
      </c>
      <c r="K1834" s="1">
        <v>29</v>
      </c>
      <c r="L1834" s="1">
        <v>1</v>
      </c>
      <c r="M1834" s="1">
        <v>2</v>
      </c>
      <c r="N1834" s="1">
        <v>8</v>
      </c>
      <c r="O1834" s="1">
        <v>12</v>
      </c>
      <c r="P1834" s="1">
        <v>1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48</v>
      </c>
      <c r="Y1834" s="1">
        <v>2678</v>
      </c>
      <c r="Z1834" s="1">
        <v>0</v>
      </c>
      <c r="AA1834" s="1">
        <v>1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1</v>
      </c>
      <c r="AI1834" s="1">
        <v>1478</v>
      </c>
      <c r="AJ1834" s="2">
        <v>42171</v>
      </c>
      <c r="AL1834" t="str">
        <f t="shared" si="30"/>
        <v>1507,0,0,73,707,44,603,95,58,29,1,2,8,12,1,0,0,0,0,0,0,0,48,2678,0,1,0,0,0,0,0,0,1,1478,42171</v>
      </c>
    </row>
    <row r="1835" spans="1:38" x14ac:dyDescent="0.25">
      <c r="A1835" s="1">
        <v>54006</v>
      </c>
      <c r="B1835" s="1">
        <v>484</v>
      </c>
      <c r="C1835" s="1">
        <v>1</v>
      </c>
      <c r="D1835" s="1">
        <v>0</v>
      </c>
      <c r="E1835" s="1">
        <v>42</v>
      </c>
      <c r="F1835" s="1">
        <v>174</v>
      </c>
      <c r="G1835" s="1">
        <v>77</v>
      </c>
      <c r="H1835" s="1">
        <v>203</v>
      </c>
      <c r="I1835" s="1">
        <v>6</v>
      </c>
      <c r="J1835" s="1">
        <v>24</v>
      </c>
      <c r="K1835" s="1">
        <v>97</v>
      </c>
      <c r="L1835" s="1">
        <v>2</v>
      </c>
      <c r="M1835" s="1">
        <v>8</v>
      </c>
      <c r="N1835" s="1">
        <v>1</v>
      </c>
      <c r="O1835" s="1">
        <v>7</v>
      </c>
      <c r="P1835" s="1">
        <v>7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35</v>
      </c>
      <c r="Y1835" s="1">
        <v>2808</v>
      </c>
      <c r="Z1835" s="1">
        <v>0</v>
      </c>
      <c r="AA1835" s="1">
        <v>0</v>
      </c>
      <c r="AB1835" s="1">
        <v>0</v>
      </c>
      <c r="AC1835" s="1">
        <v>1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>
        <v>387</v>
      </c>
      <c r="AJ1835" s="2">
        <v>42041</v>
      </c>
      <c r="AL1835" t="str">
        <f t="shared" si="30"/>
        <v>484,1,0,42,174,77,203,6,24,97,2,8,1,7,7,0,0,0,0,0,0,0,35,2808,0,0,0,1,0,0,1,0,0,387,42041</v>
      </c>
    </row>
    <row r="1836" spans="1:38" x14ac:dyDescent="0.25">
      <c r="A1836" s="1">
        <v>69063</v>
      </c>
      <c r="B1836" s="1">
        <v>902</v>
      </c>
      <c r="C1836" s="1">
        <v>0</v>
      </c>
      <c r="D1836" s="1">
        <v>1</v>
      </c>
      <c r="E1836" s="1">
        <v>16</v>
      </c>
      <c r="F1836" s="1">
        <v>666</v>
      </c>
      <c r="G1836" s="1">
        <v>35</v>
      </c>
      <c r="H1836" s="1">
        <v>124</v>
      </c>
      <c r="I1836" s="1">
        <v>69</v>
      </c>
      <c r="J1836" s="1">
        <v>8</v>
      </c>
      <c r="K1836" s="1">
        <v>26</v>
      </c>
      <c r="L1836" s="1">
        <v>1</v>
      </c>
      <c r="M1836" s="1">
        <v>5</v>
      </c>
      <c r="N1836" s="1">
        <v>3</v>
      </c>
      <c r="O1836" s="1">
        <v>5</v>
      </c>
      <c r="P1836" s="1">
        <v>3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54</v>
      </c>
      <c r="Y1836" s="1">
        <v>2758</v>
      </c>
      <c r="Z1836" s="1">
        <v>0</v>
      </c>
      <c r="AA1836" s="1">
        <v>1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>
        <v>876</v>
      </c>
      <c r="AJ1836" s="2">
        <v>42091</v>
      </c>
      <c r="AL1836" t="str">
        <f t="shared" si="30"/>
        <v>902,0,1,16,666,35,124,69,8,26,1,5,3,5,3,0,0,0,0,0,0,0,54,2758,0,1,0,0,0,0,0,0,1,876,42091</v>
      </c>
    </row>
    <row r="1837" spans="1:38" x14ac:dyDescent="0.25">
      <c r="A1837" s="1">
        <v>11448</v>
      </c>
      <c r="B1837" s="1">
        <v>8</v>
      </c>
      <c r="C1837" s="1">
        <v>0</v>
      </c>
      <c r="D1837" s="1">
        <v>0</v>
      </c>
      <c r="E1837" s="1">
        <v>16</v>
      </c>
      <c r="F1837" s="1">
        <v>0</v>
      </c>
      <c r="G1837" s="1">
        <v>0</v>
      </c>
      <c r="H1837" s="1">
        <v>0</v>
      </c>
      <c r="I1837" s="1">
        <v>6</v>
      </c>
      <c r="J1837" s="1">
        <v>2</v>
      </c>
      <c r="K1837" s="1">
        <v>6</v>
      </c>
      <c r="L1837" s="1">
        <v>1</v>
      </c>
      <c r="M1837" s="1">
        <v>1</v>
      </c>
      <c r="N1837" s="1">
        <v>0</v>
      </c>
      <c r="O1837" s="1">
        <v>2</v>
      </c>
      <c r="P1837" s="1">
        <v>6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45</v>
      </c>
      <c r="Y1837" s="1">
        <v>2355</v>
      </c>
      <c r="Z1837" s="1">
        <v>1</v>
      </c>
      <c r="AA1837" s="1">
        <v>0</v>
      </c>
      <c r="AB1837" s="1">
        <v>0</v>
      </c>
      <c r="AC1837" s="1">
        <v>0</v>
      </c>
      <c r="AD1837" s="1">
        <v>0</v>
      </c>
      <c r="AE1837" s="1">
        <v>1</v>
      </c>
      <c r="AF1837" s="1">
        <v>0</v>
      </c>
      <c r="AG1837" s="1">
        <v>0</v>
      </c>
      <c r="AH1837" s="1">
        <v>0</v>
      </c>
      <c r="AI1837" s="1">
        <v>2</v>
      </c>
      <c r="AJ1837" s="2">
        <v>42494</v>
      </c>
      <c r="AL1837" t="str">
        <f t="shared" si="30"/>
        <v>8,0,0,16,0,0,0,6,2,6,1,1,0,2,6,0,0,0,0,0,0,0,45,2355,1,0,0,0,0,1,0,0,0,2,42494</v>
      </c>
    </row>
    <row r="1838" spans="1:38" x14ac:dyDescent="0.25">
      <c r="A1838" s="1">
        <v>61825</v>
      </c>
      <c r="B1838" s="1">
        <v>397</v>
      </c>
      <c r="C1838" s="1">
        <v>0</v>
      </c>
      <c r="D1838" s="1">
        <v>1</v>
      </c>
      <c r="E1838" s="1">
        <v>56</v>
      </c>
      <c r="F1838" s="1">
        <v>162</v>
      </c>
      <c r="G1838" s="1">
        <v>50</v>
      </c>
      <c r="H1838" s="1">
        <v>100</v>
      </c>
      <c r="I1838" s="1">
        <v>55</v>
      </c>
      <c r="J1838" s="1">
        <v>30</v>
      </c>
      <c r="K1838" s="1">
        <v>27</v>
      </c>
      <c r="L1838" s="1">
        <v>1</v>
      </c>
      <c r="M1838" s="1">
        <v>4</v>
      </c>
      <c r="N1838" s="1">
        <v>2</v>
      </c>
      <c r="O1838" s="1">
        <v>8</v>
      </c>
      <c r="P1838" s="1">
        <v>4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41</v>
      </c>
      <c r="Y1838" s="1">
        <v>2485</v>
      </c>
      <c r="Z1838" s="1">
        <v>0</v>
      </c>
      <c r="AA1838" s="1">
        <v>0</v>
      </c>
      <c r="AB1838" s="1">
        <v>1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370</v>
      </c>
      <c r="AJ1838" s="2">
        <v>42364</v>
      </c>
      <c r="AL1838" t="str">
        <f t="shared" si="30"/>
        <v>397,0,1,56,162,50,100,55,30,27,1,4,2,8,4,0,0,0,0,0,0,0,41,2485,0,0,1,0,0,0,1,0,0,370,42364</v>
      </c>
    </row>
    <row r="1839" spans="1:38" x14ac:dyDescent="0.25">
      <c r="A1839" s="1">
        <v>70886</v>
      </c>
      <c r="B1839" s="1">
        <v>907</v>
      </c>
      <c r="C1839" s="1">
        <v>1</v>
      </c>
      <c r="D1839" s="1">
        <v>0</v>
      </c>
      <c r="E1839" s="1">
        <v>65</v>
      </c>
      <c r="F1839" s="1">
        <v>407</v>
      </c>
      <c r="G1839" s="1">
        <v>70</v>
      </c>
      <c r="H1839" s="1">
        <v>239</v>
      </c>
      <c r="I1839" s="1">
        <v>103</v>
      </c>
      <c r="J1839" s="1">
        <v>88</v>
      </c>
      <c r="K1839" s="1">
        <v>53</v>
      </c>
      <c r="L1839" s="1">
        <v>1</v>
      </c>
      <c r="M1839" s="1">
        <v>5</v>
      </c>
      <c r="N1839" s="1">
        <v>4</v>
      </c>
      <c r="O1839" s="1">
        <v>4</v>
      </c>
      <c r="P1839" s="1">
        <v>2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49</v>
      </c>
      <c r="Y1839" s="1">
        <v>2417</v>
      </c>
      <c r="Z1839" s="1">
        <v>0</v>
      </c>
      <c r="AA1839" s="1">
        <v>1</v>
      </c>
      <c r="AB1839" s="1">
        <v>0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854</v>
      </c>
      <c r="AJ1839" s="2">
        <v>42432</v>
      </c>
      <c r="AL1839" t="str">
        <f t="shared" si="30"/>
        <v>907,1,0,65,407,70,239,103,88,53,1,5,4,4,2,0,0,0,0,0,0,0,49,2417,0,1,0,0,0,0,1,0,0,854,42432</v>
      </c>
    </row>
    <row r="1840" spans="1:38" x14ac:dyDescent="0.25">
      <c r="A1840" s="1">
        <v>27038</v>
      </c>
      <c r="B1840" s="1">
        <v>92</v>
      </c>
      <c r="C1840" s="1">
        <v>0</v>
      </c>
      <c r="D1840" s="1">
        <v>0</v>
      </c>
      <c r="E1840" s="1">
        <v>64</v>
      </c>
      <c r="F1840" s="1">
        <v>1</v>
      </c>
      <c r="G1840" s="1">
        <v>26</v>
      </c>
      <c r="H1840" s="1">
        <v>25</v>
      </c>
      <c r="I1840" s="1">
        <v>17</v>
      </c>
      <c r="J1840" s="1">
        <v>23</v>
      </c>
      <c r="K1840" s="1">
        <v>15</v>
      </c>
      <c r="L1840" s="1">
        <v>1</v>
      </c>
      <c r="M1840" s="1">
        <v>3</v>
      </c>
      <c r="N1840" s="1">
        <v>0</v>
      </c>
      <c r="O1840" s="1">
        <v>3</v>
      </c>
      <c r="P1840" s="1">
        <v>9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54</v>
      </c>
      <c r="Y1840" s="1">
        <v>2808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0</v>
      </c>
      <c r="AF1840" s="1">
        <v>1</v>
      </c>
      <c r="AG1840" s="1">
        <v>0</v>
      </c>
      <c r="AH1840" s="1">
        <v>0</v>
      </c>
      <c r="AI1840" s="1">
        <v>77</v>
      </c>
      <c r="AJ1840" s="2">
        <v>42041</v>
      </c>
      <c r="AL1840" t="str">
        <f t="shared" si="30"/>
        <v>92,0,0,64,1,26,25,17,23,15,1,3,0,3,9,0,0,0,0,0,0,1,54,2808,0,0,0,0,1,0,1,0,0,77,42041</v>
      </c>
    </row>
    <row r="1841" spans="1:38" x14ac:dyDescent="0.25">
      <c r="A1841" s="1">
        <v>34213</v>
      </c>
      <c r="B1841" s="1">
        <v>91</v>
      </c>
      <c r="C1841" s="1">
        <v>1</v>
      </c>
      <c r="D1841" s="1">
        <v>1</v>
      </c>
      <c r="E1841" s="1">
        <v>2</v>
      </c>
      <c r="F1841" s="1">
        <v>50</v>
      </c>
      <c r="G1841" s="1">
        <v>4</v>
      </c>
      <c r="H1841" s="1">
        <v>28</v>
      </c>
      <c r="I1841" s="1">
        <v>6</v>
      </c>
      <c r="J1841" s="1">
        <v>3</v>
      </c>
      <c r="K1841" s="1">
        <v>26</v>
      </c>
      <c r="L1841" s="1">
        <v>3</v>
      </c>
      <c r="M1841" s="1">
        <v>3</v>
      </c>
      <c r="N1841" s="1">
        <v>1</v>
      </c>
      <c r="O1841" s="1">
        <v>2</v>
      </c>
      <c r="P1841" s="1">
        <v>9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57</v>
      </c>
      <c r="Y1841" s="1">
        <v>2819</v>
      </c>
      <c r="Z1841" s="1">
        <v>0</v>
      </c>
      <c r="AA1841" s="1">
        <v>0</v>
      </c>
      <c r="AB1841" s="1">
        <v>0</v>
      </c>
      <c r="AC1841" s="1">
        <v>0</v>
      </c>
      <c r="AD1841" s="1">
        <v>1</v>
      </c>
      <c r="AE1841" s="1">
        <v>0</v>
      </c>
      <c r="AF1841" s="1">
        <v>1</v>
      </c>
      <c r="AG1841" s="1">
        <v>0</v>
      </c>
      <c r="AH1841" s="1">
        <v>0</v>
      </c>
      <c r="AI1841" s="1">
        <v>65</v>
      </c>
      <c r="AJ1841" s="2">
        <v>42030</v>
      </c>
      <c r="AL1841" t="str">
        <f t="shared" si="30"/>
        <v>91,1,1,2,50,4,28,6,3,26,3,3,1,2,9,0,0,0,0,0,0,1,57,2819,0,0,0,0,1,0,1,0,0,65,42030</v>
      </c>
    </row>
    <row r="1842" spans="1:38" x14ac:dyDescent="0.25">
      <c r="A1842" s="1">
        <v>32889</v>
      </c>
      <c r="B1842" s="1">
        <v>47</v>
      </c>
      <c r="C1842" s="1">
        <v>1</v>
      </c>
      <c r="D1842" s="1">
        <v>1</v>
      </c>
      <c r="E1842" s="1">
        <v>78</v>
      </c>
      <c r="F1842" s="1">
        <v>28</v>
      </c>
      <c r="G1842" s="1">
        <v>0</v>
      </c>
      <c r="H1842" s="1">
        <v>13</v>
      </c>
      <c r="I1842" s="1">
        <v>4</v>
      </c>
      <c r="J1842" s="1">
        <v>2</v>
      </c>
      <c r="K1842" s="1">
        <v>8</v>
      </c>
      <c r="L1842" s="1">
        <v>3</v>
      </c>
      <c r="M1842" s="1">
        <v>2</v>
      </c>
      <c r="N1842" s="1">
        <v>1</v>
      </c>
      <c r="O1842" s="1">
        <v>3</v>
      </c>
      <c r="P1842" s="1">
        <v>5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52</v>
      </c>
      <c r="Y1842" s="1">
        <v>2455</v>
      </c>
      <c r="Z1842" s="1">
        <v>0</v>
      </c>
      <c r="AA1842" s="1">
        <v>0</v>
      </c>
      <c r="AB1842" s="1">
        <v>0</v>
      </c>
      <c r="AC1842" s="1">
        <v>1</v>
      </c>
      <c r="AD1842" s="1">
        <v>0</v>
      </c>
      <c r="AE1842" s="1">
        <v>0</v>
      </c>
      <c r="AF1842" s="1">
        <v>0</v>
      </c>
      <c r="AG1842" s="1">
        <v>1</v>
      </c>
      <c r="AH1842" s="1">
        <v>0</v>
      </c>
      <c r="AI1842" s="1">
        <v>39</v>
      </c>
      <c r="AJ1842" s="2">
        <v>42394</v>
      </c>
      <c r="AL1842" t="str">
        <f t="shared" si="30"/>
        <v>47,1,1,78,28,0,13,4,2,8,3,2,1,3,5,0,0,0,0,0,0,0,52,2455,0,0,0,1,0,0,0,1,0,39,42394</v>
      </c>
    </row>
    <row r="1843" spans="1:38" x14ac:dyDescent="0.25">
      <c r="A1843" s="1">
        <v>34738</v>
      </c>
      <c r="B1843" s="1">
        <v>18</v>
      </c>
      <c r="C1843" s="1">
        <v>1</v>
      </c>
      <c r="D1843" s="1">
        <v>0</v>
      </c>
      <c r="E1843" s="1">
        <v>51</v>
      </c>
      <c r="F1843" s="1">
        <v>3</v>
      </c>
      <c r="G1843" s="1">
        <v>2</v>
      </c>
      <c r="H1843" s="1">
        <v>10</v>
      </c>
      <c r="I1843" s="1">
        <v>3</v>
      </c>
      <c r="J1843" s="1">
        <v>0</v>
      </c>
      <c r="K1843" s="1">
        <v>2</v>
      </c>
      <c r="L1843" s="1">
        <v>1</v>
      </c>
      <c r="M1843" s="1">
        <v>1</v>
      </c>
      <c r="N1843" s="1">
        <v>0</v>
      </c>
      <c r="O1843" s="1">
        <v>3</v>
      </c>
      <c r="P1843" s="1">
        <v>6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36</v>
      </c>
      <c r="Y1843" s="1">
        <v>2208</v>
      </c>
      <c r="Z1843" s="1">
        <v>0</v>
      </c>
      <c r="AA1843" s="1">
        <v>0</v>
      </c>
      <c r="AB1843" s="1">
        <v>1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16</v>
      </c>
      <c r="AJ1843" s="2">
        <v>42641</v>
      </c>
      <c r="AL1843" t="str">
        <f t="shared" si="30"/>
        <v>18,1,0,51,3,2,10,3,0,2,1,1,0,3,6,0,0,0,0,0,0,0,36,2208,0,0,1,0,0,0,1,0,0,16,42641</v>
      </c>
    </row>
    <row r="1844" spans="1:38" x14ac:dyDescent="0.25">
      <c r="A1844" s="1">
        <v>30538</v>
      </c>
      <c r="B1844" s="1">
        <v>347</v>
      </c>
      <c r="C1844" s="1">
        <v>1</v>
      </c>
      <c r="D1844" s="1">
        <v>0</v>
      </c>
      <c r="E1844" s="1">
        <v>27</v>
      </c>
      <c r="F1844" s="1">
        <v>284</v>
      </c>
      <c r="G1844" s="1">
        <v>0</v>
      </c>
      <c r="H1844" s="1">
        <v>52</v>
      </c>
      <c r="I1844" s="1">
        <v>8</v>
      </c>
      <c r="J1844" s="1">
        <v>3</v>
      </c>
      <c r="K1844" s="1">
        <v>20</v>
      </c>
      <c r="L1844" s="1">
        <v>4</v>
      </c>
      <c r="M1844" s="1">
        <v>9</v>
      </c>
      <c r="N1844" s="1">
        <v>0</v>
      </c>
      <c r="O1844" s="1">
        <v>4</v>
      </c>
      <c r="P1844" s="1">
        <v>10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49</v>
      </c>
      <c r="Y1844" s="1">
        <v>2795</v>
      </c>
      <c r="Z1844" s="1">
        <v>0</v>
      </c>
      <c r="AA1844" s="1">
        <v>0</v>
      </c>
      <c r="AB1844" s="1">
        <v>0</v>
      </c>
      <c r="AC1844" s="1">
        <v>1</v>
      </c>
      <c r="AD1844" s="1">
        <v>0</v>
      </c>
      <c r="AE1844" s="1">
        <v>0</v>
      </c>
      <c r="AF1844" s="1">
        <v>0</v>
      </c>
      <c r="AG1844" s="1">
        <v>1</v>
      </c>
      <c r="AH1844" s="1">
        <v>0</v>
      </c>
      <c r="AI1844" s="1">
        <v>327</v>
      </c>
      <c r="AJ1844" s="2">
        <v>42054</v>
      </c>
      <c r="AL1844" t="str">
        <f t="shared" si="30"/>
        <v>347,1,0,27,284,0,52,8,3,20,4,9,0,4,10,0,0,0,0,0,0,0,49,2795,0,0,0,1,0,0,0,1,0,327,42054</v>
      </c>
    </row>
    <row r="1845" spans="1:38" x14ac:dyDescent="0.25">
      <c r="A1845" s="1">
        <v>47570</v>
      </c>
      <c r="B1845" s="1">
        <v>90</v>
      </c>
      <c r="C1845" s="1">
        <v>1</v>
      </c>
      <c r="D1845" s="1">
        <v>1</v>
      </c>
      <c r="E1845" s="1">
        <v>3</v>
      </c>
      <c r="F1845" s="1">
        <v>67</v>
      </c>
      <c r="G1845" s="1">
        <v>1</v>
      </c>
      <c r="H1845" s="1">
        <v>20</v>
      </c>
      <c r="I1845" s="1">
        <v>0</v>
      </c>
      <c r="J1845" s="1">
        <v>2</v>
      </c>
      <c r="K1845" s="1">
        <v>31</v>
      </c>
      <c r="L1845" s="1">
        <v>3</v>
      </c>
      <c r="M1845" s="1">
        <v>2</v>
      </c>
      <c r="N1845" s="1">
        <v>2</v>
      </c>
      <c r="O1845" s="1">
        <v>2</v>
      </c>
      <c r="P1845" s="1">
        <v>7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71</v>
      </c>
      <c r="Y1845" s="1">
        <v>2555</v>
      </c>
      <c r="Z1845" s="1">
        <v>0</v>
      </c>
      <c r="AA1845" s="1">
        <v>0</v>
      </c>
      <c r="AB1845" s="1">
        <v>0</v>
      </c>
      <c r="AC1845" s="1">
        <v>0</v>
      </c>
      <c r="AD1845" s="1">
        <v>1</v>
      </c>
      <c r="AE1845" s="1">
        <v>0</v>
      </c>
      <c r="AF1845" s="1">
        <v>0</v>
      </c>
      <c r="AG1845" s="1">
        <v>1</v>
      </c>
      <c r="AH1845" s="1">
        <v>0</v>
      </c>
      <c r="AI1845" s="1">
        <v>59</v>
      </c>
      <c r="AJ1845" s="2">
        <v>42294</v>
      </c>
      <c r="AL1845" t="str">
        <f t="shared" si="30"/>
        <v>90,1,1,3,67,1,20,0,2,31,3,2,2,2,7,0,0,0,0,0,0,1,71,2555,0,0,0,0,1,0,0,1,0,59,42294</v>
      </c>
    </row>
    <row r="1846" spans="1:38" x14ac:dyDescent="0.25">
      <c r="A1846" s="1">
        <v>26642</v>
      </c>
      <c r="B1846" s="1">
        <v>34</v>
      </c>
      <c r="C1846" s="1">
        <v>1</v>
      </c>
      <c r="D1846" s="1">
        <v>0</v>
      </c>
      <c r="E1846" s="1">
        <v>71</v>
      </c>
      <c r="F1846" s="1">
        <v>13</v>
      </c>
      <c r="G1846" s="1">
        <v>2</v>
      </c>
      <c r="H1846" s="1">
        <v>15</v>
      </c>
      <c r="I1846" s="1">
        <v>2</v>
      </c>
      <c r="J1846" s="1">
        <v>2</v>
      </c>
      <c r="K1846" s="1">
        <v>8</v>
      </c>
      <c r="L1846" s="1">
        <v>2</v>
      </c>
      <c r="M1846" s="1">
        <v>2</v>
      </c>
      <c r="N1846" s="1">
        <v>0</v>
      </c>
      <c r="O1846" s="1">
        <v>3</v>
      </c>
      <c r="P1846" s="1">
        <v>6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53</v>
      </c>
      <c r="Y1846" s="1">
        <v>2279</v>
      </c>
      <c r="Z1846" s="1">
        <v>1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1</v>
      </c>
      <c r="AI1846" s="1">
        <v>26</v>
      </c>
      <c r="AJ1846" s="2">
        <v>42570</v>
      </c>
      <c r="AL1846" t="str">
        <f t="shared" si="30"/>
        <v>34,1,0,71,13,2,15,2,2,8,2,2,0,3,6,0,0,0,0,0,0,0,53,2279,1,0,0,0,0,0,0,0,1,26,42570</v>
      </c>
    </row>
    <row r="1847" spans="1:38" x14ac:dyDescent="0.25">
      <c r="A1847" s="1">
        <v>69932</v>
      </c>
      <c r="B1847" s="1">
        <v>992</v>
      </c>
      <c r="C1847" s="1">
        <v>0</v>
      </c>
      <c r="D1847" s="1">
        <v>1</v>
      </c>
      <c r="E1847" s="1">
        <v>97</v>
      </c>
      <c r="F1847" s="1">
        <v>412</v>
      </c>
      <c r="G1847" s="1">
        <v>172</v>
      </c>
      <c r="H1847" s="1">
        <v>153</v>
      </c>
      <c r="I1847" s="1">
        <v>150</v>
      </c>
      <c r="J1847" s="1">
        <v>105</v>
      </c>
      <c r="K1847" s="1">
        <v>57</v>
      </c>
      <c r="L1847" s="1">
        <v>2</v>
      </c>
      <c r="M1847" s="1">
        <v>7</v>
      </c>
      <c r="N1847" s="1">
        <v>6</v>
      </c>
      <c r="O1847" s="1">
        <v>11</v>
      </c>
      <c r="P1847" s="1">
        <v>4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56</v>
      </c>
      <c r="Y1847" s="1">
        <v>2541</v>
      </c>
      <c r="Z1847" s="1">
        <v>1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1</v>
      </c>
      <c r="AG1847" s="1">
        <v>0</v>
      </c>
      <c r="AH1847" s="1">
        <v>0</v>
      </c>
      <c r="AI1847" s="1">
        <v>935</v>
      </c>
      <c r="AJ1847" s="2">
        <v>42308</v>
      </c>
      <c r="AL1847" t="str">
        <f t="shared" si="30"/>
        <v>992,0,1,97,412,172,153,150,105,57,2,7,6,11,4,0,0,0,0,0,0,0,56,2541,1,0,0,0,0,0,1,0,0,935,42308</v>
      </c>
    </row>
    <row r="1848" spans="1:38" x14ac:dyDescent="0.25">
      <c r="A1848" s="1">
        <v>44503</v>
      </c>
      <c r="B1848" s="1">
        <v>40</v>
      </c>
      <c r="C1848" s="1">
        <v>1</v>
      </c>
      <c r="D1848" s="1">
        <v>1</v>
      </c>
      <c r="E1848" s="1">
        <v>83</v>
      </c>
      <c r="F1848" s="1">
        <v>31</v>
      </c>
      <c r="G1848" s="1">
        <v>1</v>
      </c>
      <c r="H1848" s="1">
        <v>8</v>
      </c>
      <c r="I1848" s="1">
        <v>0</v>
      </c>
      <c r="J1848" s="1">
        <v>0</v>
      </c>
      <c r="K1848" s="1">
        <v>8</v>
      </c>
      <c r="L1848" s="1">
        <v>2</v>
      </c>
      <c r="M1848" s="1">
        <v>2</v>
      </c>
      <c r="N1848" s="1">
        <v>0</v>
      </c>
      <c r="O1848" s="1">
        <v>3</v>
      </c>
      <c r="P1848" s="1">
        <v>6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48</v>
      </c>
      <c r="Y1848" s="1">
        <v>2233</v>
      </c>
      <c r="Z1848" s="1">
        <v>0</v>
      </c>
      <c r="AA1848" s="1">
        <v>0</v>
      </c>
      <c r="AB1848" s="1">
        <v>1</v>
      </c>
      <c r="AC1848" s="1">
        <v>0</v>
      </c>
      <c r="AD1848" s="1">
        <v>0</v>
      </c>
      <c r="AE1848" s="1">
        <v>0</v>
      </c>
      <c r="AF1848" s="1">
        <v>1</v>
      </c>
      <c r="AG1848" s="1">
        <v>0</v>
      </c>
      <c r="AH1848" s="1">
        <v>0</v>
      </c>
      <c r="AI1848" s="1">
        <v>32</v>
      </c>
      <c r="AJ1848" s="2">
        <v>42616</v>
      </c>
      <c r="AL1848" t="str">
        <f t="shared" si="30"/>
        <v>40,1,1,83,31,1,8,0,0,8,2,2,0,3,6,0,0,0,0,0,0,0,48,2233,0,0,1,0,0,0,1,0,0,32,42616</v>
      </c>
    </row>
    <row r="1849" spans="1:38" x14ac:dyDescent="0.25">
      <c r="A1849" s="1">
        <v>60200</v>
      </c>
      <c r="B1849" s="1">
        <v>659</v>
      </c>
      <c r="C1849" s="1">
        <v>0</v>
      </c>
      <c r="D1849" s="1">
        <v>1</v>
      </c>
      <c r="E1849" s="1">
        <v>3</v>
      </c>
      <c r="F1849" s="1">
        <v>502</v>
      </c>
      <c r="G1849" s="1">
        <v>19</v>
      </c>
      <c r="H1849" s="1">
        <v>132</v>
      </c>
      <c r="I1849" s="1">
        <v>0</v>
      </c>
      <c r="J1849" s="1">
        <v>6</v>
      </c>
      <c r="K1849" s="1">
        <v>26</v>
      </c>
      <c r="L1849" s="1">
        <v>6</v>
      </c>
      <c r="M1849" s="1">
        <v>6</v>
      </c>
      <c r="N1849" s="1">
        <v>2</v>
      </c>
      <c r="O1849" s="1">
        <v>11</v>
      </c>
      <c r="P1849" s="1">
        <v>6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72</v>
      </c>
      <c r="Y1849" s="1">
        <v>2702</v>
      </c>
      <c r="Z1849" s="1">
        <v>0</v>
      </c>
      <c r="AA1849" s="1">
        <v>0</v>
      </c>
      <c r="AB1849" s="1">
        <v>1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1</v>
      </c>
      <c r="AI1849" s="1">
        <v>633</v>
      </c>
      <c r="AJ1849" s="2">
        <v>42147</v>
      </c>
      <c r="AL1849" t="str">
        <f t="shared" si="30"/>
        <v>659,0,1,3,502,19,132,0,6,26,6,6,2,11,6,0,0,0,0,0,0,0,72,2702,0,0,1,0,0,0,0,0,1,633,42147</v>
      </c>
    </row>
    <row r="1850" spans="1:38" x14ac:dyDescent="0.25">
      <c r="A1850" s="1">
        <v>49638</v>
      </c>
      <c r="B1850" s="1">
        <v>39</v>
      </c>
      <c r="C1850" s="1">
        <v>0</v>
      </c>
      <c r="D1850" s="1">
        <v>1</v>
      </c>
      <c r="E1850" s="1">
        <v>71</v>
      </c>
      <c r="F1850" s="1">
        <v>18</v>
      </c>
      <c r="G1850" s="1">
        <v>10</v>
      </c>
      <c r="H1850" s="1">
        <v>3</v>
      </c>
      <c r="I1850" s="1">
        <v>3</v>
      </c>
      <c r="J1850" s="1">
        <v>5</v>
      </c>
      <c r="K1850" s="1">
        <v>0</v>
      </c>
      <c r="L1850" s="1">
        <v>1</v>
      </c>
      <c r="M1850" s="1">
        <v>1</v>
      </c>
      <c r="N1850" s="1">
        <v>0</v>
      </c>
      <c r="O1850" s="1">
        <v>3</v>
      </c>
      <c r="P1850" s="1">
        <v>2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68</v>
      </c>
      <c r="Y1850" s="1">
        <v>2230</v>
      </c>
      <c r="Z1850" s="1">
        <v>1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1</v>
      </c>
      <c r="AG1850" s="1">
        <v>0</v>
      </c>
      <c r="AH1850" s="1">
        <v>0</v>
      </c>
      <c r="AI1850" s="1">
        <v>39</v>
      </c>
      <c r="AJ1850" s="2">
        <v>42619</v>
      </c>
      <c r="AL1850" t="str">
        <f t="shared" si="30"/>
        <v>39,0,1,71,18,10,3,3,5,0,1,1,0,3,2,0,0,0,0,0,0,0,68,2230,1,0,0,0,0,0,1,0,0,39,42619</v>
      </c>
    </row>
    <row r="1851" spans="1:38" x14ac:dyDescent="0.25">
      <c r="A1851" s="1">
        <v>23830</v>
      </c>
      <c r="B1851" s="1">
        <v>27</v>
      </c>
      <c r="C1851" s="1">
        <v>0</v>
      </c>
      <c r="D1851" s="1">
        <v>0</v>
      </c>
      <c r="E1851" s="1">
        <v>3</v>
      </c>
      <c r="F1851" s="1">
        <v>1</v>
      </c>
      <c r="G1851" s="1">
        <v>8</v>
      </c>
      <c r="H1851" s="1">
        <v>6</v>
      </c>
      <c r="I1851" s="1">
        <v>4</v>
      </c>
      <c r="J1851" s="1">
        <v>8</v>
      </c>
      <c r="K1851" s="1">
        <v>16</v>
      </c>
      <c r="L1851" s="1">
        <v>1</v>
      </c>
      <c r="M1851" s="1">
        <v>1</v>
      </c>
      <c r="N1851" s="1">
        <v>0</v>
      </c>
      <c r="O1851" s="1">
        <v>3</v>
      </c>
      <c r="P1851" s="1">
        <v>7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33</v>
      </c>
      <c r="Y1851" s="1">
        <v>2301</v>
      </c>
      <c r="Z1851" s="1">
        <v>0</v>
      </c>
      <c r="AA1851" s="1">
        <v>0</v>
      </c>
      <c r="AB1851" s="1">
        <v>1</v>
      </c>
      <c r="AC1851" s="1">
        <v>0</v>
      </c>
      <c r="AD1851" s="1">
        <v>0</v>
      </c>
      <c r="AE1851" s="1">
        <v>1</v>
      </c>
      <c r="AF1851" s="1">
        <v>0</v>
      </c>
      <c r="AG1851" s="1">
        <v>0</v>
      </c>
      <c r="AH1851" s="1">
        <v>0</v>
      </c>
      <c r="AI1851" s="1">
        <v>11</v>
      </c>
      <c r="AJ1851" s="2">
        <v>42548</v>
      </c>
      <c r="AL1851" t="str">
        <f t="shared" si="30"/>
        <v>27,0,0,3,1,8,6,4,8,16,1,1,0,3,7,0,0,0,0,0,0,0,33,2301,0,0,1,0,0,1,0,0,0,11,42548</v>
      </c>
    </row>
    <row r="1852" spans="1:38" x14ac:dyDescent="0.25">
      <c r="A1852" s="1">
        <v>25509</v>
      </c>
      <c r="B1852" s="1">
        <v>90</v>
      </c>
      <c r="C1852" s="1">
        <v>1</v>
      </c>
      <c r="D1852" s="1">
        <v>0</v>
      </c>
      <c r="E1852" s="1">
        <v>15</v>
      </c>
      <c r="F1852" s="1">
        <v>40</v>
      </c>
      <c r="G1852" s="1">
        <v>3</v>
      </c>
      <c r="H1852" s="1">
        <v>30</v>
      </c>
      <c r="I1852" s="1">
        <v>10</v>
      </c>
      <c r="J1852" s="1">
        <v>7</v>
      </c>
      <c r="K1852" s="1">
        <v>11</v>
      </c>
      <c r="L1852" s="1">
        <v>3</v>
      </c>
      <c r="M1852" s="1">
        <v>3</v>
      </c>
      <c r="N1852" s="1">
        <v>0</v>
      </c>
      <c r="O1852" s="1">
        <v>3</v>
      </c>
      <c r="P1852" s="1">
        <v>9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46</v>
      </c>
      <c r="Y1852" s="1">
        <v>2808</v>
      </c>
      <c r="Z1852" s="1">
        <v>1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1</v>
      </c>
      <c r="AI1852" s="1">
        <v>79</v>
      </c>
      <c r="AJ1852" s="2">
        <v>42041</v>
      </c>
      <c r="AL1852" t="str">
        <f t="shared" si="30"/>
        <v>90,1,0,15,40,3,30,10,7,11,3,3,0,3,9,0,0,0,0,0,0,1,46,2808,1,0,0,0,0,0,0,0,1,79,42041</v>
      </c>
    </row>
    <row r="1853" spans="1:38" x14ac:dyDescent="0.25">
      <c r="A1853" s="1">
        <v>72905</v>
      </c>
      <c r="B1853" s="1">
        <v>1312</v>
      </c>
      <c r="C1853" s="1">
        <v>0</v>
      </c>
      <c r="D1853" s="1">
        <v>0</v>
      </c>
      <c r="E1853" s="1">
        <v>52</v>
      </c>
      <c r="F1853" s="1">
        <v>407</v>
      </c>
      <c r="G1853" s="1">
        <v>114</v>
      </c>
      <c r="H1853" s="1">
        <v>445</v>
      </c>
      <c r="I1853" s="1">
        <v>181</v>
      </c>
      <c r="J1853" s="1">
        <v>165</v>
      </c>
      <c r="K1853" s="1">
        <v>203</v>
      </c>
      <c r="L1853" s="1">
        <v>1</v>
      </c>
      <c r="M1853" s="1">
        <v>3</v>
      </c>
      <c r="N1853" s="1">
        <v>7</v>
      </c>
      <c r="O1853" s="1">
        <v>9</v>
      </c>
      <c r="P1853" s="1">
        <v>1</v>
      </c>
      <c r="Q1853" s="1">
        <v>1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62</v>
      </c>
      <c r="Y1853" s="1">
        <v>2318</v>
      </c>
      <c r="Z1853" s="1">
        <v>0</v>
      </c>
      <c r="AA1853" s="1">
        <v>1</v>
      </c>
      <c r="AB1853" s="1">
        <v>0</v>
      </c>
      <c r="AC1853" s="1">
        <v>0</v>
      </c>
      <c r="AD1853" s="1">
        <v>0</v>
      </c>
      <c r="AE1853" s="1">
        <v>0</v>
      </c>
      <c r="AF1853" s="1">
        <v>1</v>
      </c>
      <c r="AG1853" s="1">
        <v>0</v>
      </c>
      <c r="AH1853" s="1">
        <v>0</v>
      </c>
      <c r="AI1853" s="1">
        <v>1109</v>
      </c>
      <c r="AJ1853" s="2">
        <v>42531</v>
      </c>
      <c r="AL1853" t="str">
        <f t="shared" si="30"/>
        <v>1312,0,0,52,407,114,445,181,165,203,1,3,7,9,1,1,0,0,0,0,0,0,62,2318,0,1,0,0,0,0,1,0,0,1109,42531</v>
      </c>
    </row>
    <row r="1854" spans="1:38" x14ac:dyDescent="0.25">
      <c r="A1854" s="1">
        <v>69702</v>
      </c>
      <c r="B1854" s="1">
        <v>982</v>
      </c>
      <c r="C1854" s="1">
        <v>0</v>
      </c>
      <c r="D1854" s="1">
        <v>1</v>
      </c>
      <c r="E1854" s="1">
        <v>8</v>
      </c>
      <c r="F1854" s="1">
        <v>664</v>
      </c>
      <c r="G1854" s="1">
        <v>9</v>
      </c>
      <c r="H1854" s="1">
        <v>240</v>
      </c>
      <c r="I1854" s="1">
        <v>50</v>
      </c>
      <c r="J1854" s="1">
        <v>19</v>
      </c>
      <c r="K1854" s="1">
        <v>57</v>
      </c>
      <c r="L1854" s="1">
        <v>2</v>
      </c>
      <c r="M1854" s="1">
        <v>7</v>
      </c>
      <c r="N1854" s="1">
        <v>7</v>
      </c>
      <c r="O1854" s="1">
        <v>10</v>
      </c>
      <c r="P1854" s="1">
        <v>4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69</v>
      </c>
      <c r="Y1854" s="1">
        <v>2654</v>
      </c>
      <c r="Z1854" s="1">
        <v>0</v>
      </c>
      <c r="AA1854" s="1">
        <v>0</v>
      </c>
      <c r="AB1854" s="1">
        <v>0</v>
      </c>
      <c r="AC1854" s="1">
        <v>1</v>
      </c>
      <c r="AD1854" s="1">
        <v>0</v>
      </c>
      <c r="AE1854" s="1">
        <v>0</v>
      </c>
      <c r="AF1854" s="1">
        <v>0</v>
      </c>
      <c r="AG1854" s="1">
        <v>0</v>
      </c>
      <c r="AH1854" s="1">
        <v>1</v>
      </c>
      <c r="AI1854" s="1">
        <v>925</v>
      </c>
      <c r="AJ1854" s="2">
        <v>42195</v>
      </c>
      <c r="AL1854" t="str">
        <f t="shared" si="30"/>
        <v>982,0,1,8,664,9,240,50,19,57,2,7,7,10,4,0,0,0,0,0,0,0,69,2654,0,0,0,1,0,0,0,0,1,925,42195</v>
      </c>
    </row>
    <row r="1855" spans="1:38" x14ac:dyDescent="0.25">
      <c r="A1855" s="1">
        <v>70300</v>
      </c>
      <c r="B1855" s="1">
        <v>1550</v>
      </c>
      <c r="C1855" s="1">
        <v>1</v>
      </c>
      <c r="D1855" s="1">
        <v>0</v>
      </c>
      <c r="E1855" s="1">
        <v>89</v>
      </c>
      <c r="F1855" s="1">
        <v>1045</v>
      </c>
      <c r="G1855" s="1">
        <v>61</v>
      </c>
      <c r="H1855" s="1">
        <v>338</v>
      </c>
      <c r="I1855" s="1">
        <v>60</v>
      </c>
      <c r="J1855" s="1">
        <v>46</v>
      </c>
      <c r="K1855" s="1">
        <v>46</v>
      </c>
      <c r="L1855" s="1">
        <v>3</v>
      </c>
      <c r="M1855" s="1">
        <v>5</v>
      </c>
      <c r="N1855" s="1">
        <v>5</v>
      </c>
      <c r="O1855" s="1">
        <v>13</v>
      </c>
      <c r="P1855" s="1">
        <v>8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45</v>
      </c>
      <c r="Y1855" s="1">
        <v>2508</v>
      </c>
      <c r="Z1855" s="1">
        <v>1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1</v>
      </c>
      <c r="AG1855" s="1">
        <v>0</v>
      </c>
      <c r="AH1855" s="1">
        <v>0</v>
      </c>
      <c r="AI1855" s="1">
        <v>1504</v>
      </c>
      <c r="AJ1855" s="2">
        <v>42341</v>
      </c>
      <c r="AL1855" t="str">
        <f t="shared" si="30"/>
        <v>1550,1,0,89,1045,61,338,60,46,46,3,5,5,13,8,0,0,0,0,0,0,0,45,2508,1,0,0,0,0,0,1,0,0,1504,42341</v>
      </c>
    </row>
    <row r="1856" spans="1:38" x14ac:dyDescent="0.25">
      <c r="A1856" s="1">
        <v>25509</v>
      </c>
      <c r="B1856" s="1">
        <v>90</v>
      </c>
      <c r="C1856" s="1">
        <v>1</v>
      </c>
      <c r="D1856" s="1">
        <v>0</v>
      </c>
      <c r="E1856" s="1">
        <v>15</v>
      </c>
      <c r="F1856" s="1">
        <v>40</v>
      </c>
      <c r="G1856" s="1">
        <v>3</v>
      </c>
      <c r="H1856" s="1">
        <v>30</v>
      </c>
      <c r="I1856" s="1">
        <v>10</v>
      </c>
      <c r="J1856" s="1">
        <v>7</v>
      </c>
      <c r="K1856" s="1">
        <v>11</v>
      </c>
      <c r="L1856" s="1">
        <v>3</v>
      </c>
      <c r="M1856" s="1">
        <v>3</v>
      </c>
      <c r="N1856" s="1">
        <v>0</v>
      </c>
      <c r="O1856" s="1">
        <v>3</v>
      </c>
      <c r="P1856" s="1">
        <v>9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46</v>
      </c>
      <c r="Y1856" s="1">
        <v>2808</v>
      </c>
      <c r="Z1856" s="1">
        <v>1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1</v>
      </c>
      <c r="AI1856" s="1">
        <v>79</v>
      </c>
      <c r="AJ1856" s="2">
        <v>42041</v>
      </c>
      <c r="AL1856" t="str">
        <f t="shared" si="30"/>
        <v>90,1,0,15,40,3,30,10,7,11,3,3,0,3,9,0,0,0,0,0,0,1,46,2808,1,0,0,0,0,0,0,0,1,79,42041</v>
      </c>
    </row>
    <row r="1857" spans="1:38" x14ac:dyDescent="0.25">
      <c r="A1857" s="1">
        <v>46098</v>
      </c>
      <c r="B1857" s="1">
        <v>84</v>
      </c>
      <c r="C1857" s="1">
        <v>1</v>
      </c>
      <c r="D1857" s="1">
        <v>1</v>
      </c>
      <c r="E1857" s="1">
        <v>86</v>
      </c>
      <c r="F1857" s="1">
        <v>57</v>
      </c>
      <c r="G1857" s="1">
        <v>0</v>
      </c>
      <c r="H1857" s="1">
        <v>27</v>
      </c>
      <c r="I1857" s="1">
        <v>0</v>
      </c>
      <c r="J1857" s="1">
        <v>0</v>
      </c>
      <c r="K1857" s="1">
        <v>36</v>
      </c>
      <c r="L1857" s="1">
        <v>4</v>
      </c>
      <c r="M1857" s="1">
        <v>3</v>
      </c>
      <c r="N1857" s="1">
        <v>2</v>
      </c>
      <c r="O1857" s="1">
        <v>2</v>
      </c>
      <c r="P1857" s="1">
        <v>8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45</v>
      </c>
      <c r="Y1857" s="1">
        <v>2839</v>
      </c>
      <c r="Z1857" s="1">
        <v>0</v>
      </c>
      <c r="AA1857" s="1">
        <v>0</v>
      </c>
      <c r="AB1857" s="1">
        <v>1</v>
      </c>
      <c r="AC1857" s="1">
        <v>0</v>
      </c>
      <c r="AD1857" s="1">
        <v>0</v>
      </c>
      <c r="AE1857" s="1">
        <v>0</v>
      </c>
      <c r="AF1857" s="1">
        <v>0</v>
      </c>
      <c r="AG1857" s="1">
        <v>1</v>
      </c>
      <c r="AH1857" s="1">
        <v>0</v>
      </c>
      <c r="AI1857" s="1">
        <v>48</v>
      </c>
      <c r="AJ1857" s="2">
        <v>42010</v>
      </c>
      <c r="AL1857" t="str">
        <f t="shared" si="30"/>
        <v>84,1,1,86,57,0,27,0,0,36,4,3,2,2,8,0,0,0,0,0,0,1,45,2839,0,0,1,0,0,0,0,1,0,48,42010</v>
      </c>
    </row>
    <row r="1858" spans="1:38" x14ac:dyDescent="0.25">
      <c r="A1858" s="1">
        <v>50616</v>
      </c>
      <c r="B1858" s="1">
        <v>145</v>
      </c>
      <c r="C1858" s="1">
        <v>0</v>
      </c>
      <c r="D1858" s="1">
        <v>1</v>
      </c>
      <c r="E1858" s="1">
        <v>56</v>
      </c>
      <c r="F1858" s="1">
        <v>128</v>
      </c>
      <c r="G1858" s="1">
        <v>0</v>
      </c>
      <c r="H1858" s="1">
        <v>16</v>
      </c>
      <c r="I1858" s="1">
        <v>0</v>
      </c>
      <c r="J1858" s="1">
        <v>1</v>
      </c>
      <c r="K1858" s="1">
        <v>4</v>
      </c>
      <c r="L1858" s="1">
        <v>2</v>
      </c>
      <c r="M1858" s="1">
        <v>4</v>
      </c>
      <c r="N1858" s="1">
        <v>0</v>
      </c>
      <c r="O1858" s="1">
        <v>4</v>
      </c>
      <c r="P1858" s="1">
        <v>7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52</v>
      </c>
      <c r="Y1858" s="1">
        <v>2231</v>
      </c>
      <c r="Z1858" s="1">
        <v>1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1</v>
      </c>
      <c r="AI1858" s="1">
        <v>141</v>
      </c>
      <c r="AJ1858" s="2">
        <v>42618</v>
      </c>
      <c r="AL1858" t="str">
        <f t="shared" si="30"/>
        <v>145,0,1,56,128,0,16,0,1,4,2,4,0,4,7,0,0,0,0,0,0,0,52,2231,1,0,0,0,0,0,0,0,1,141,42618</v>
      </c>
    </row>
    <row r="1859" spans="1:38" x14ac:dyDescent="0.25">
      <c r="A1859" s="1">
        <v>62772</v>
      </c>
      <c r="B1859" s="1">
        <v>838</v>
      </c>
      <c r="C1859" s="1">
        <v>0</v>
      </c>
      <c r="D1859" s="1">
        <v>1</v>
      </c>
      <c r="E1859" s="1">
        <v>74</v>
      </c>
      <c r="F1859" s="1">
        <v>581</v>
      </c>
      <c r="G1859" s="1">
        <v>49</v>
      </c>
      <c r="H1859" s="1">
        <v>157</v>
      </c>
      <c r="I1859" s="1">
        <v>43</v>
      </c>
      <c r="J1859" s="1">
        <v>8</v>
      </c>
      <c r="K1859" s="1">
        <v>108</v>
      </c>
      <c r="L1859" s="1">
        <v>1</v>
      </c>
      <c r="M1859" s="1">
        <v>5</v>
      </c>
      <c r="N1859" s="1">
        <v>6</v>
      </c>
      <c r="O1859" s="1">
        <v>11</v>
      </c>
      <c r="P1859" s="1">
        <v>2</v>
      </c>
      <c r="Q1859" s="1">
        <v>0</v>
      </c>
      <c r="R1859" s="1">
        <v>0</v>
      </c>
      <c r="S1859" s="1">
        <v>0</v>
      </c>
      <c r="T1859" s="1">
        <v>1</v>
      </c>
      <c r="U1859" s="1">
        <v>0</v>
      </c>
      <c r="V1859" s="1">
        <v>0</v>
      </c>
      <c r="W1859" s="1">
        <v>0</v>
      </c>
      <c r="X1859" s="1">
        <v>51</v>
      </c>
      <c r="Y1859" s="1">
        <v>2565</v>
      </c>
      <c r="Z1859" s="1">
        <v>0</v>
      </c>
      <c r="AA1859" s="1">
        <v>0</v>
      </c>
      <c r="AB1859" s="1">
        <v>1</v>
      </c>
      <c r="AC1859" s="1">
        <v>0</v>
      </c>
      <c r="AD1859" s="1">
        <v>0</v>
      </c>
      <c r="AE1859" s="1">
        <v>0</v>
      </c>
      <c r="AF1859" s="1">
        <v>0</v>
      </c>
      <c r="AG1859" s="1">
        <v>1</v>
      </c>
      <c r="AH1859" s="1">
        <v>0</v>
      </c>
      <c r="AI1859" s="1">
        <v>730</v>
      </c>
      <c r="AJ1859" s="2">
        <v>42284</v>
      </c>
      <c r="AL1859" t="str">
        <f t="shared" si="30"/>
        <v>838,0,1,74,581,49,157,43,8,108,1,5,6,11,2,0,0,0,1,0,0,0,51,2565,0,0,1,0,0,0,0,1,0,730,42284</v>
      </c>
    </row>
    <row r="1860" spans="1:38" x14ac:dyDescent="0.25">
      <c r="A1860" s="1">
        <v>30298</v>
      </c>
      <c r="B1860" s="1">
        <v>28</v>
      </c>
      <c r="C1860" s="1">
        <v>0</v>
      </c>
      <c r="D1860" s="1">
        <v>0</v>
      </c>
      <c r="E1860" s="1">
        <v>48</v>
      </c>
      <c r="F1860" s="1">
        <v>6</v>
      </c>
      <c r="G1860" s="1">
        <v>3</v>
      </c>
      <c r="H1860" s="1">
        <v>12</v>
      </c>
      <c r="I1860" s="1">
        <v>6</v>
      </c>
      <c r="J1860" s="1">
        <v>1</v>
      </c>
      <c r="K1860" s="1">
        <v>0</v>
      </c>
      <c r="L1860" s="1">
        <v>1</v>
      </c>
      <c r="M1860" s="1">
        <v>1</v>
      </c>
      <c r="N1860" s="1">
        <v>1</v>
      </c>
      <c r="O1860" s="1">
        <v>3</v>
      </c>
      <c r="P1860" s="1">
        <v>3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35</v>
      </c>
      <c r="Y1860" s="1">
        <v>2200</v>
      </c>
      <c r="Z1860" s="1">
        <v>0</v>
      </c>
      <c r="AA1860" s="1">
        <v>0</v>
      </c>
      <c r="AB1860" s="1">
        <v>1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1</v>
      </c>
      <c r="AI1860" s="1">
        <v>28</v>
      </c>
      <c r="AJ1860" s="2">
        <v>42649</v>
      </c>
      <c r="AL1860" t="str">
        <f t="shared" si="30"/>
        <v>28,0,0,48,6,3,12,6,1,0,1,1,1,3,3,0,0,0,0,0,0,0,35,2200,0,0,1,0,0,0,0,0,1,28,42649</v>
      </c>
    </row>
    <row r="1861" spans="1:38" x14ac:dyDescent="0.25">
      <c r="A1861" s="1">
        <v>52413</v>
      </c>
      <c r="B1861" s="1">
        <v>438</v>
      </c>
      <c r="C1861" s="1">
        <v>1</v>
      </c>
      <c r="D1861" s="1">
        <v>0</v>
      </c>
      <c r="E1861" s="1">
        <v>67</v>
      </c>
      <c r="F1861" s="1">
        <v>185</v>
      </c>
      <c r="G1861" s="1">
        <v>8</v>
      </c>
      <c r="H1861" s="1">
        <v>133</v>
      </c>
      <c r="I1861" s="1">
        <v>56</v>
      </c>
      <c r="J1861" s="1">
        <v>56</v>
      </c>
      <c r="K1861" s="1">
        <v>12</v>
      </c>
      <c r="L1861" s="1">
        <v>2</v>
      </c>
      <c r="M1861" s="1">
        <v>7</v>
      </c>
      <c r="N1861" s="1">
        <v>1</v>
      </c>
      <c r="O1861" s="1">
        <v>7</v>
      </c>
      <c r="P1861" s="1">
        <v>7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36</v>
      </c>
      <c r="Y1861" s="1">
        <v>2762</v>
      </c>
      <c r="Z1861" s="1">
        <v>0</v>
      </c>
      <c r="AA1861" s="1">
        <v>0</v>
      </c>
      <c r="AB1861" s="1">
        <v>1</v>
      </c>
      <c r="AC1861" s="1">
        <v>0</v>
      </c>
      <c r="AD1861" s="1">
        <v>0</v>
      </c>
      <c r="AE1861" s="1">
        <v>0</v>
      </c>
      <c r="AF1861" s="1">
        <v>1</v>
      </c>
      <c r="AG1861" s="1">
        <v>0</v>
      </c>
      <c r="AH1861" s="1">
        <v>0</v>
      </c>
      <c r="AI1861" s="1">
        <v>426</v>
      </c>
      <c r="AJ1861" s="2">
        <v>42087</v>
      </c>
      <c r="AL1861" t="str">
        <f t="shared" si="30"/>
        <v>438,1,0,67,185,8,133,56,56,12,2,7,1,7,7,0,0,0,0,0,0,0,36,2762,0,0,1,0,0,0,1,0,0,426,42087</v>
      </c>
    </row>
    <row r="1862" spans="1:38" x14ac:dyDescent="0.25">
      <c r="A1862" s="1">
        <v>44155</v>
      </c>
      <c r="B1862" s="1">
        <v>32</v>
      </c>
      <c r="C1862" s="1">
        <v>1</v>
      </c>
      <c r="D1862" s="1">
        <v>1</v>
      </c>
      <c r="E1862" s="1">
        <v>24</v>
      </c>
      <c r="F1862" s="1">
        <v>22</v>
      </c>
      <c r="G1862" s="1">
        <v>1</v>
      </c>
      <c r="H1862" s="1">
        <v>9</v>
      </c>
      <c r="I1862" s="1">
        <v>0</v>
      </c>
      <c r="J1862" s="1">
        <v>0</v>
      </c>
      <c r="K1862" s="1">
        <v>14</v>
      </c>
      <c r="L1862" s="1">
        <v>1</v>
      </c>
      <c r="M1862" s="1">
        <v>1</v>
      </c>
      <c r="N1862" s="1">
        <v>1</v>
      </c>
      <c r="O1862" s="1">
        <v>2</v>
      </c>
      <c r="P1862" s="1">
        <v>4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63</v>
      </c>
      <c r="Y1862" s="1">
        <v>2320</v>
      </c>
      <c r="Z1862" s="1">
        <v>0</v>
      </c>
      <c r="AA1862" s="1">
        <v>1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  <c r="AI1862" s="1">
        <v>18</v>
      </c>
      <c r="AJ1862" s="2">
        <v>42529</v>
      </c>
      <c r="AL1862" t="str">
        <f t="shared" si="30"/>
        <v>32,1,1,24,22,1,9,0,0,14,1,1,1,2,4,0,0,0,0,0,0,0,63,2320,0,1,0,0,0,0,0,0,1,18,42529</v>
      </c>
    </row>
    <row r="1863" spans="1:38" x14ac:dyDescent="0.25">
      <c r="A1863" s="1">
        <v>7500</v>
      </c>
      <c r="B1863" s="1">
        <v>72</v>
      </c>
      <c r="C1863" s="1">
        <v>0</v>
      </c>
      <c r="D1863" s="1">
        <v>0</v>
      </c>
      <c r="E1863" s="1">
        <v>24</v>
      </c>
      <c r="F1863" s="1">
        <v>3</v>
      </c>
      <c r="G1863" s="1">
        <v>18</v>
      </c>
      <c r="H1863" s="1">
        <v>14</v>
      </c>
      <c r="I1863" s="1">
        <v>15</v>
      </c>
      <c r="J1863" s="1">
        <v>22</v>
      </c>
      <c r="K1863" s="1">
        <v>50</v>
      </c>
      <c r="L1863" s="1">
        <v>3</v>
      </c>
      <c r="M1863" s="1">
        <v>3</v>
      </c>
      <c r="N1863" s="1">
        <v>1</v>
      </c>
      <c r="O1863" s="1">
        <v>3</v>
      </c>
      <c r="P1863" s="1">
        <v>9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24</v>
      </c>
      <c r="Y1863" s="1">
        <v>2756</v>
      </c>
      <c r="Z1863" s="1">
        <v>0</v>
      </c>
      <c r="AA1863" s="1">
        <v>1</v>
      </c>
      <c r="AB1863" s="1">
        <v>0</v>
      </c>
      <c r="AC1863" s="1">
        <v>0</v>
      </c>
      <c r="AD1863" s="1">
        <v>0</v>
      </c>
      <c r="AE1863" s="1">
        <v>1</v>
      </c>
      <c r="AF1863" s="1">
        <v>0</v>
      </c>
      <c r="AG1863" s="1">
        <v>0</v>
      </c>
      <c r="AH1863" s="1">
        <v>0</v>
      </c>
      <c r="AI1863" s="1">
        <v>22</v>
      </c>
      <c r="AJ1863" s="2">
        <v>42093</v>
      </c>
      <c r="AL1863" t="str">
        <f t="shared" si="30"/>
        <v>72,0,0,24,3,18,14,15,22,50,3,3,1,3,9,0,0,0,0,0,0,1,24,2756,0,1,0,0,0,1,0,0,0,22,42093</v>
      </c>
    </row>
    <row r="1864" spans="1:38" x14ac:dyDescent="0.25">
      <c r="A1864" s="1">
        <v>76532</v>
      </c>
      <c r="B1864" s="1">
        <v>790</v>
      </c>
      <c r="C1864" s="1">
        <v>1</v>
      </c>
      <c r="D1864" s="1">
        <v>1</v>
      </c>
      <c r="E1864" s="1">
        <v>38</v>
      </c>
      <c r="F1864" s="1">
        <v>355</v>
      </c>
      <c r="G1864" s="1">
        <v>30</v>
      </c>
      <c r="H1864" s="1">
        <v>177</v>
      </c>
      <c r="I1864" s="1">
        <v>90</v>
      </c>
      <c r="J1864" s="1">
        <v>138</v>
      </c>
      <c r="K1864" s="1">
        <v>30</v>
      </c>
      <c r="L1864" s="1">
        <v>4</v>
      </c>
      <c r="M1864" s="1">
        <v>9</v>
      </c>
      <c r="N1864" s="1">
        <v>5</v>
      </c>
      <c r="O1864" s="1">
        <v>7</v>
      </c>
      <c r="P1864" s="1">
        <v>5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45</v>
      </c>
      <c r="Y1864" s="1">
        <v>2452</v>
      </c>
      <c r="Z1864" s="1">
        <v>0</v>
      </c>
      <c r="AA1864" s="1">
        <v>0</v>
      </c>
      <c r="AB1864" s="1">
        <v>0</v>
      </c>
      <c r="AC1864" s="1">
        <v>1</v>
      </c>
      <c r="AD1864" s="1">
        <v>0</v>
      </c>
      <c r="AE1864" s="1">
        <v>0</v>
      </c>
      <c r="AF1864" s="1">
        <v>1</v>
      </c>
      <c r="AG1864" s="1">
        <v>0</v>
      </c>
      <c r="AH1864" s="1">
        <v>0</v>
      </c>
      <c r="AI1864" s="1">
        <v>760</v>
      </c>
      <c r="AJ1864" s="2">
        <v>42397</v>
      </c>
      <c r="AL1864" t="str">
        <f t="shared" si="30"/>
        <v>790,1,1,38,355,30,177,90,138,30,4,9,5,7,5,0,0,0,0,0,0,0,45,2452,0,0,0,1,0,0,1,0,0,760,42397</v>
      </c>
    </row>
    <row r="1865" spans="1:38" x14ac:dyDescent="0.25">
      <c r="A1865" s="1">
        <v>42081</v>
      </c>
      <c r="B1865" s="1">
        <v>355</v>
      </c>
      <c r="C1865" s="1">
        <v>1</v>
      </c>
      <c r="D1865" s="1">
        <v>0</v>
      </c>
      <c r="E1865" s="1">
        <v>86</v>
      </c>
      <c r="F1865" s="1">
        <v>175</v>
      </c>
      <c r="G1865" s="1">
        <v>10</v>
      </c>
      <c r="H1865" s="1">
        <v>110</v>
      </c>
      <c r="I1865" s="1">
        <v>54</v>
      </c>
      <c r="J1865" s="1">
        <v>6</v>
      </c>
      <c r="K1865" s="1">
        <v>27</v>
      </c>
      <c r="L1865" s="1">
        <v>2</v>
      </c>
      <c r="M1865" s="1">
        <v>6</v>
      </c>
      <c r="N1865" s="1">
        <v>3</v>
      </c>
      <c r="O1865" s="1">
        <v>4</v>
      </c>
      <c r="P1865" s="1">
        <v>6</v>
      </c>
      <c r="Q1865" s="1">
        <v>0</v>
      </c>
      <c r="R1865" s="1">
        <v>0</v>
      </c>
      <c r="S1865" s="1">
        <v>1</v>
      </c>
      <c r="T1865" s="1">
        <v>0</v>
      </c>
      <c r="U1865" s="1">
        <v>0</v>
      </c>
      <c r="V1865" s="1">
        <v>0</v>
      </c>
      <c r="W1865" s="1">
        <v>0</v>
      </c>
      <c r="X1865" s="1">
        <v>38</v>
      </c>
      <c r="Y1865" s="1">
        <v>2647</v>
      </c>
      <c r="Z1865" s="1">
        <v>0</v>
      </c>
      <c r="AA1865" s="1">
        <v>1</v>
      </c>
      <c r="AB1865" s="1">
        <v>0</v>
      </c>
      <c r="AC1865" s="1">
        <v>0</v>
      </c>
      <c r="AD1865" s="1">
        <v>0</v>
      </c>
      <c r="AE1865" s="1">
        <v>0</v>
      </c>
      <c r="AF1865" s="1">
        <v>1</v>
      </c>
      <c r="AG1865" s="1">
        <v>0</v>
      </c>
      <c r="AH1865" s="1">
        <v>0</v>
      </c>
      <c r="AI1865" s="1">
        <v>328</v>
      </c>
      <c r="AJ1865" s="2">
        <v>42202</v>
      </c>
      <c r="AL1865" t="str">
        <f t="shared" si="30"/>
        <v>355,1,0,86,175,10,110,54,6,27,2,6,3,4,6,0,0,1,0,0,0,0,38,2647,0,1,0,0,0,0,1,0,0,328,42202</v>
      </c>
    </row>
    <row r="1866" spans="1:38" x14ac:dyDescent="0.25">
      <c r="A1866" s="1">
        <v>67546</v>
      </c>
      <c r="B1866" s="1">
        <v>1954</v>
      </c>
      <c r="C1866" s="1">
        <v>0</v>
      </c>
      <c r="D1866" s="1">
        <v>0</v>
      </c>
      <c r="E1866" s="1">
        <v>90</v>
      </c>
      <c r="F1866" s="1">
        <v>864</v>
      </c>
      <c r="G1866" s="1">
        <v>134</v>
      </c>
      <c r="H1866" s="1">
        <v>768</v>
      </c>
      <c r="I1866" s="1">
        <v>150</v>
      </c>
      <c r="J1866" s="1">
        <v>38</v>
      </c>
      <c r="K1866" s="1">
        <v>172</v>
      </c>
      <c r="L1866" s="1">
        <v>1</v>
      </c>
      <c r="M1866" s="1">
        <v>4</v>
      </c>
      <c r="N1866" s="1">
        <v>10</v>
      </c>
      <c r="O1866" s="1">
        <v>5</v>
      </c>
      <c r="P1866" s="1">
        <v>3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32</v>
      </c>
      <c r="Y1866" s="1">
        <v>2826</v>
      </c>
      <c r="Z1866" s="1">
        <v>0</v>
      </c>
      <c r="AA1866" s="1">
        <v>1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1</v>
      </c>
      <c r="AI1866" s="1">
        <v>1782</v>
      </c>
      <c r="AJ1866" s="2">
        <v>42023</v>
      </c>
      <c r="AL1866" t="str">
        <f t="shared" si="30"/>
        <v>1954,0,0,90,864,134,768,150,38,172,1,4,10,5,3,0,0,0,0,0,0,0,32,2826,0,1,0,0,0,0,0,0,1,1782,42023</v>
      </c>
    </row>
    <row r="1867" spans="1:38" x14ac:dyDescent="0.25">
      <c r="A1867" s="1">
        <v>88420</v>
      </c>
      <c r="B1867" s="1">
        <v>1916</v>
      </c>
      <c r="C1867" s="1">
        <v>0</v>
      </c>
      <c r="D1867" s="1">
        <v>0</v>
      </c>
      <c r="E1867" s="1">
        <v>87</v>
      </c>
      <c r="F1867" s="1">
        <v>957</v>
      </c>
      <c r="G1867" s="1">
        <v>153</v>
      </c>
      <c r="H1867" s="1">
        <v>612</v>
      </c>
      <c r="I1867" s="1">
        <v>99</v>
      </c>
      <c r="J1867" s="1">
        <v>95</v>
      </c>
      <c r="K1867" s="1">
        <v>153</v>
      </c>
      <c r="L1867" s="1">
        <v>1</v>
      </c>
      <c r="M1867" s="1">
        <v>4</v>
      </c>
      <c r="N1867" s="1">
        <v>7</v>
      </c>
      <c r="O1867" s="1">
        <v>8</v>
      </c>
      <c r="P1867" s="1">
        <v>1</v>
      </c>
      <c r="Q1867" s="1">
        <v>1</v>
      </c>
      <c r="R1867" s="1">
        <v>0</v>
      </c>
      <c r="S1867" s="1">
        <v>1</v>
      </c>
      <c r="T1867" s="1">
        <v>0</v>
      </c>
      <c r="U1867" s="1">
        <v>1</v>
      </c>
      <c r="V1867" s="1">
        <v>0</v>
      </c>
      <c r="W1867" s="1">
        <v>0</v>
      </c>
      <c r="X1867" s="1">
        <v>31</v>
      </c>
      <c r="Y1867" s="1">
        <v>2217</v>
      </c>
      <c r="Z1867" s="1">
        <v>0</v>
      </c>
      <c r="AA1867" s="1">
        <v>0</v>
      </c>
      <c r="AB1867" s="1">
        <v>0</v>
      </c>
      <c r="AC1867" s="1">
        <v>1</v>
      </c>
      <c r="AD1867" s="1">
        <v>0</v>
      </c>
      <c r="AE1867" s="1">
        <v>0</v>
      </c>
      <c r="AF1867" s="1">
        <v>0</v>
      </c>
      <c r="AG1867" s="1">
        <v>1</v>
      </c>
      <c r="AH1867" s="1">
        <v>0</v>
      </c>
      <c r="AI1867" s="1">
        <v>1763</v>
      </c>
      <c r="AJ1867" s="2">
        <v>42632</v>
      </c>
      <c r="AL1867" t="str">
        <f t="shared" si="30"/>
        <v>1916,0,0,87,957,153,612,99,95,153,1,4,7,8,1,1,0,1,0,1,0,0,31,2217,0,0,0,1,0,0,0,1,0,1763,42632</v>
      </c>
    </row>
    <row r="1868" spans="1:38" x14ac:dyDescent="0.25">
      <c r="A1868" s="1">
        <v>31158</v>
      </c>
      <c r="B1868" s="1">
        <v>67</v>
      </c>
      <c r="C1868" s="1">
        <v>1</v>
      </c>
      <c r="D1868" s="1">
        <v>0</v>
      </c>
      <c r="E1868" s="1">
        <v>62</v>
      </c>
      <c r="F1868" s="1">
        <v>25</v>
      </c>
      <c r="G1868" s="1">
        <v>6</v>
      </c>
      <c r="H1868" s="1">
        <v>16</v>
      </c>
      <c r="I1868" s="1">
        <v>20</v>
      </c>
      <c r="J1868" s="1">
        <v>0</v>
      </c>
      <c r="K1868" s="1">
        <v>5</v>
      </c>
      <c r="L1868" s="1">
        <v>2</v>
      </c>
      <c r="M1868" s="1">
        <v>2</v>
      </c>
      <c r="N1868" s="1">
        <v>0</v>
      </c>
      <c r="O1868" s="1">
        <v>3</v>
      </c>
      <c r="P1868" s="1">
        <v>8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35</v>
      </c>
      <c r="Y1868" s="1">
        <v>2677</v>
      </c>
      <c r="Z1868" s="1">
        <v>0</v>
      </c>
      <c r="AA1868" s="1">
        <v>1</v>
      </c>
      <c r="AB1868" s="1">
        <v>0</v>
      </c>
      <c r="AC1868" s="1">
        <v>0</v>
      </c>
      <c r="AD1868" s="1">
        <v>0</v>
      </c>
      <c r="AE1868" s="1">
        <v>0</v>
      </c>
      <c r="AF1868" s="1">
        <v>1</v>
      </c>
      <c r="AG1868" s="1">
        <v>0</v>
      </c>
      <c r="AH1868" s="1">
        <v>0</v>
      </c>
      <c r="AI1868" s="1">
        <v>62</v>
      </c>
      <c r="AJ1868" s="2">
        <v>42172</v>
      </c>
      <c r="AL1868" t="str">
        <f t="shared" si="30"/>
        <v>67,1,0,62,25,6,16,20,0,5,2,2,0,3,8,0,0,0,0,0,0,0,35,2677,0,1,0,0,0,0,1,0,0,62,42172</v>
      </c>
    </row>
    <row r="1869" spans="1:38" x14ac:dyDescent="0.25">
      <c r="A1869" s="1">
        <v>61671</v>
      </c>
      <c r="B1869" s="1">
        <v>704</v>
      </c>
      <c r="C1869" s="1">
        <v>0</v>
      </c>
      <c r="D1869" s="1">
        <v>1</v>
      </c>
      <c r="E1869" s="1">
        <v>23</v>
      </c>
      <c r="F1869" s="1">
        <v>641</v>
      </c>
      <c r="G1869" s="1">
        <v>7</v>
      </c>
      <c r="H1869" s="1">
        <v>56</v>
      </c>
      <c r="I1869" s="1">
        <v>0</v>
      </c>
      <c r="J1869" s="1">
        <v>0</v>
      </c>
      <c r="K1869" s="1">
        <v>28</v>
      </c>
      <c r="L1869" s="1">
        <v>8</v>
      </c>
      <c r="M1869" s="1">
        <v>10</v>
      </c>
      <c r="N1869" s="1">
        <v>4</v>
      </c>
      <c r="O1869" s="1">
        <v>6</v>
      </c>
      <c r="P1869" s="1">
        <v>8</v>
      </c>
      <c r="Q1869" s="1">
        <v>1</v>
      </c>
      <c r="R1869" s="1">
        <v>0</v>
      </c>
      <c r="S1869" s="1">
        <v>0</v>
      </c>
      <c r="T1869" s="1">
        <v>1</v>
      </c>
      <c r="U1869" s="1">
        <v>0</v>
      </c>
      <c r="V1869" s="1">
        <v>0</v>
      </c>
      <c r="W1869" s="1">
        <v>0</v>
      </c>
      <c r="X1869" s="1">
        <v>52</v>
      </c>
      <c r="Y1869" s="1">
        <v>2185</v>
      </c>
      <c r="Z1869" s="1">
        <v>1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1</v>
      </c>
      <c r="AG1869" s="1">
        <v>0</v>
      </c>
      <c r="AH1869" s="1">
        <v>0</v>
      </c>
      <c r="AI1869" s="1">
        <v>676</v>
      </c>
      <c r="AJ1869" s="2">
        <v>42664</v>
      </c>
      <c r="AL1869" t="str">
        <f t="shared" si="30"/>
        <v>704,0,1,23,641,7,56,0,0,28,8,10,4,6,8,1,0,0,1,0,0,0,52,2185,1,0,0,0,0,0,1,0,0,676,42664</v>
      </c>
    </row>
    <row r="1870" spans="1:38" x14ac:dyDescent="0.25">
      <c r="A1870" s="1">
        <v>69719</v>
      </c>
      <c r="B1870" s="1">
        <v>758</v>
      </c>
      <c r="C1870" s="1">
        <v>0</v>
      </c>
      <c r="D1870" s="1">
        <v>0</v>
      </c>
      <c r="E1870" s="1">
        <v>99</v>
      </c>
      <c r="F1870" s="1">
        <v>273</v>
      </c>
      <c r="G1870" s="1">
        <v>86</v>
      </c>
      <c r="H1870" s="1">
        <v>208</v>
      </c>
      <c r="I1870" s="1">
        <v>177</v>
      </c>
      <c r="J1870" s="1">
        <v>14</v>
      </c>
      <c r="K1870" s="1">
        <v>43</v>
      </c>
      <c r="L1870" s="1">
        <v>1</v>
      </c>
      <c r="M1870" s="1">
        <v>2</v>
      </c>
      <c r="N1870" s="1">
        <v>3</v>
      </c>
      <c r="O1870" s="1">
        <v>5</v>
      </c>
      <c r="P1870" s="1">
        <v>1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46</v>
      </c>
      <c r="Y1870" s="1">
        <v>2193</v>
      </c>
      <c r="Z1870" s="1">
        <v>0</v>
      </c>
      <c r="AA1870" s="1">
        <v>0</v>
      </c>
      <c r="AB1870" s="1">
        <v>1</v>
      </c>
      <c r="AC1870" s="1">
        <v>0</v>
      </c>
      <c r="AD1870" s="1">
        <v>0</v>
      </c>
      <c r="AE1870" s="1">
        <v>0</v>
      </c>
      <c r="AF1870" s="1">
        <v>1</v>
      </c>
      <c r="AG1870" s="1">
        <v>0</v>
      </c>
      <c r="AH1870" s="1">
        <v>0</v>
      </c>
      <c r="AI1870" s="1">
        <v>715</v>
      </c>
      <c r="AJ1870" s="2">
        <v>42656</v>
      </c>
      <c r="AL1870" t="str">
        <f t="shared" si="30"/>
        <v>758,0,0,99,273,86,208,177,14,43,1,2,3,5,1,0,0,0,0,0,0,0,46,2193,0,0,1,0,0,0,1,0,0,715,42656</v>
      </c>
    </row>
    <row r="1871" spans="1:38" x14ac:dyDescent="0.25">
      <c r="A1871" s="1">
        <v>49160</v>
      </c>
      <c r="B1871" s="1">
        <v>221</v>
      </c>
      <c r="C1871" s="1">
        <v>0</v>
      </c>
      <c r="D1871" s="1">
        <v>1</v>
      </c>
      <c r="E1871" s="1">
        <v>29</v>
      </c>
      <c r="F1871" s="1">
        <v>122</v>
      </c>
      <c r="G1871" s="1">
        <v>21</v>
      </c>
      <c r="H1871" s="1">
        <v>43</v>
      </c>
      <c r="I1871" s="1">
        <v>25</v>
      </c>
      <c r="J1871" s="1">
        <v>10</v>
      </c>
      <c r="K1871" s="1">
        <v>15</v>
      </c>
      <c r="L1871" s="1">
        <v>2</v>
      </c>
      <c r="M1871" s="1">
        <v>3</v>
      </c>
      <c r="N1871" s="1">
        <v>1</v>
      </c>
      <c r="O1871" s="1">
        <v>6</v>
      </c>
      <c r="P1871" s="1">
        <v>6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71</v>
      </c>
      <c r="Y1871" s="1">
        <v>2411</v>
      </c>
      <c r="Z1871" s="1">
        <v>1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1</v>
      </c>
      <c r="AG1871" s="1">
        <v>0</v>
      </c>
      <c r="AH1871" s="1">
        <v>0</v>
      </c>
      <c r="AI1871" s="1">
        <v>206</v>
      </c>
      <c r="AJ1871" s="2">
        <v>42438</v>
      </c>
      <c r="AL1871" t="str">
        <f t="shared" si="30"/>
        <v>221,0,1,29,122,21,43,25,10,15,2,3,1,6,6,0,0,0,0,0,0,0,71,2411,1,0,0,0,0,0,1,0,0,206,42438</v>
      </c>
    </row>
    <row r="1872" spans="1:38" x14ac:dyDescent="0.25">
      <c r="A1872" s="1">
        <v>24882</v>
      </c>
      <c r="B1872" s="1">
        <v>44</v>
      </c>
      <c r="C1872" s="1">
        <v>1</v>
      </c>
      <c r="D1872" s="1">
        <v>0</v>
      </c>
      <c r="E1872" s="1">
        <v>52</v>
      </c>
      <c r="F1872" s="1">
        <v>1</v>
      </c>
      <c r="G1872" s="1">
        <v>4</v>
      </c>
      <c r="H1872" s="1">
        <v>10</v>
      </c>
      <c r="I1872" s="1">
        <v>29</v>
      </c>
      <c r="J1872" s="1">
        <v>0</v>
      </c>
      <c r="K1872" s="1">
        <v>36</v>
      </c>
      <c r="L1872" s="1">
        <v>1</v>
      </c>
      <c r="M1872" s="1">
        <v>1</v>
      </c>
      <c r="N1872" s="1">
        <v>1</v>
      </c>
      <c r="O1872" s="1">
        <v>2</v>
      </c>
      <c r="P1872" s="1">
        <v>6</v>
      </c>
      <c r="Q1872" s="1">
        <v>0</v>
      </c>
      <c r="R1872" s="1">
        <v>0</v>
      </c>
      <c r="S1872" s="1">
        <v>1</v>
      </c>
      <c r="T1872" s="1">
        <v>0</v>
      </c>
      <c r="U1872" s="1">
        <v>0</v>
      </c>
      <c r="V1872" s="1">
        <v>0</v>
      </c>
      <c r="W1872" s="1">
        <v>0</v>
      </c>
      <c r="X1872" s="1">
        <v>42</v>
      </c>
      <c r="Y1872" s="1">
        <v>2817</v>
      </c>
      <c r="Z1872" s="1">
        <v>0</v>
      </c>
      <c r="AA1872" s="1">
        <v>0</v>
      </c>
      <c r="AB1872" s="1">
        <v>0</v>
      </c>
      <c r="AC1872" s="1">
        <v>1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8</v>
      </c>
      <c r="AJ1872" s="2">
        <v>42032</v>
      </c>
      <c r="AL1872" t="str">
        <f t="shared" si="30"/>
        <v>44,1,0,52,1,4,10,29,0,36,1,1,1,2,6,0,0,1,0,0,0,0,42,2817,0,0,0,1,0,0,0,0,0,8,42032</v>
      </c>
    </row>
    <row r="1873" spans="1:38" x14ac:dyDescent="0.25">
      <c r="A1873" s="1">
        <v>90933</v>
      </c>
      <c r="B1873" s="1">
        <v>1606</v>
      </c>
      <c r="C1873" s="1">
        <v>0</v>
      </c>
      <c r="D1873" s="1">
        <v>0</v>
      </c>
      <c r="E1873" s="1">
        <v>90</v>
      </c>
      <c r="F1873" s="1">
        <v>1020</v>
      </c>
      <c r="G1873" s="1">
        <v>31</v>
      </c>
      <c r="H1873" s="1">
        <v>430</v>
      </c>
      <c r="I1873" s="1">
        <v>62</v>
      </c>
      <c r="J1873" s="1">
        <v>63</v>
      </c>
      <c r="K1873" s="1">
        <v>79</v>
      </c>
      <c r="L1873" s="1">
        <v>1</v>
      </c>
      <c r="M1873" s="1">
        <v>4</v>
      </c>
      <c r="N1873" s="1">
        <v>6</v>
      </c>
      <c r="O1873" s="1">
        <v>4</v>
      </c>
      <c r="P1873" s="1">
        <v>1</v>
      </c>
      <c r="Q1873" s="1">
        <v>0</v>
      </c>
      <c r="R1873" s="1">
        <v>0</v>
      </c>
      <c r="S1873" s="1">
        <v>0</v>
      </c>
      <c r="T1873" s="1">
        <v>0</v>
      </c>
      <c r="U1873" s="1">
        <v>1</v>
      </c>
      <c r="V1873" s="1">
        <v>0</v>
      </c>
      <c r="W1873" s="1">
        <v>0</v>
      </c>
      <c r="X1873" s="1">
        <v>66</v>
      </c>
      <c r="Y1873" s="1">
        <v>2249</v>
      </c>
      <c r="Z1873" s="1">
        <v>0</v>
      </c>
      <c r="AA1873" s="1">
        <v>0</v>
      </c>
      <c r="AB1873" s="1">
        <v>1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1</v>
      </c>
      <c r="AI1873" s="1">
        <v>1527</v>
      </c>
      <c r="AJ1873" s="2">
        <v>42600</v>
      </c>
      <c r="AL1873" t="str">
        <f t="shared" si="30"/>
        <v>1606,0,0,90,1020,31,430,62,63,79,1,4,6,4,1,0,0,0,0,1,0,0,66,2249,0,0,1,0,0,0,0,0,1,1527,42600</v>
      </c>
    </row>
    <row r="1874" spans="1:38" x14ac:dyDescent="0.25">
      <c r="A1874" s="1">
        <v>113734</v>
      </c>
      <c r="B1874" s="1">
        <v>274</v>
      </c>
      <c r="C1874" s="1">
        <v>0</v>
      </c>
      <c r="D1874" s="1">
        <v>0</v>
      </c>
      <c r="E1874" s="1">
        <v>9</v>
      </c>
      <c r="F1874" s="1">
        <v>6</v>
      </c>
      <c r="G1874" s="1">
        <v>2</v>
      </c>
      <c r="H1874" s="1">
        <v>3</v>
      </c>
      <c r="I1874" s="1">
        <v>1</v>
      </c>
      <c r="J1874" s="1">
        <v>262</v>
      </c>
      <c r="K1874" s="1">
        <v>3</v>
      </c>
      <c r="L1874" s="1">
        <v>0</v>
      </c>
      <c r="M1874" s="1">
        <v>27</v>
      </c>
      <c r="N1874" s="1">
        <v>0</v>
      </c>
      <c r="O1874" s="1">
        <v>0</v>
      </c>
      <c r="P1874" s="1">
        <v>1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75</v>
      </c>
      <c r="Y1874" s="1">
        <v>2191</v>
      </c>
      <c r="Z1874" s="1">
        <v>0</v>
      </c>
      <c r="AA1874" s="1">
        <v>0</v>
      </c>
      <c r="AB1874" s="1">
        <v>1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1</v>
      </c>
      <c r="AI1874" s="1">
        <v>271</v>
      </c>
      <c r="AJ1874" s="2">
        <v>42658</v>
      </c>
      <c r="AL1874" t="str">
        <f t="shared" si="30"/>
        <v>274,0,0,9,6,2,3,1,262,3,0,27,0,0,1,0,0,0,0,0,0,0,75,2191,0,0,1,0,0,0,0,0,1,271,42658</v>
      </c>
    </row>
    <row r="1875" spans="1:38" x14ac:dyDescent="0.25">
      <c r="A1875" s="1">
        <v>59292</v>
      </c>
      <c r="B1875" s="1">
        <v>493</v>
      </c>
      <c r="C1875" s="1">
        <v>0</v>
      </c>
      <c r="D1875" s="1">
        <v>1</v>
      </c>
      <c r="E1875" s="1">
        <v>71</v>
      </c>
      <c r="F1875" s="1">
        <v>378</v>
      </c>
      <c r="G1875" s="1">
        <v>14</v>
      </c>
      <c r="H1875" s="1">
        <v>68</v>
      </c>
      <c r="I1875" s="1">
        <v>19</v>
      </c>
      <c r="J1875" s="1">
        <v>14</v>
      </c>
      <c r="K1875" s="1">
        <v>14</v>
      </c>
      <c r="L1875" s="1">
        <v>2</v>
      </c>
      <c r="M1875" s="1">
        <v>3</v>
      </c>
      <c r="N1875" s="1">
        <v>5</v>
      </c>
      <c r="O1875" s="1">
        <v>8</v>
      </c>
      <c r="P1875" s="1">
        <v>3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70</v>
      </c>
      <c r="Y1875" s="1">
        <v>2540</v>
      </c>
      <c r="Z1875" s="1">
        <v>0</v>
      </c>
      <c r="AA1875" s="1">
        <v>0</v>
      </c>
      <c r="AB1875" s="1">
        <v>0</v>
      </c>
      <c r="AC1875" s="1">
        <v>1</v>
      </c>
      <c r="AD1875" s="1">
        <v>0</v>
      </c>
      <c r="AE1875" s="1">
        <v>0</v>
      </c>
      <c r="AF1875" s="1">
        <v>0</v>
      </c>
      <c r="AG1875" s="1">
        <v>0</v>
      </c>
      <c r="AH1875" s="1">
        <v>1</v>
      </c>
      <c r="AI1875" s="1">
        <v>479</v>
      </c>
      <c r="AJ1875" s="2">
        <v>42309</v>
      </c>
      <c r="AL1875" t="str">
        <f t="shared" si="30"/>
        <v>493,0,1,71,378,14,68,19,14,14,2,3,5,8,3,0,0,0,0,0,0,0,70,2540,0,0,0,1,0,0,0,0,1,479,42309</v>
      </c>
    </row>
    <row r="1876" spans="1:38" x14ac:dyDescent="0.25">
      <c r="A1876" s="1">
        <v>45759</v>
      </c>
      <c r="B1876" s="1">
        <v>64</v>
      </c>
      <c r="C1876" s="1">
        <v>1</v>
      </c>
      <c r="D1876" s="1">
        <v>1</v>
      </c>
      <c r="E1876" s="1">
        <v>13</v>
      </c>
      <c r="F1876" s="1">
        <v>42</v>
      </c>
      <c r="G1876" s="1">
        <v>1</v>
      </c>
      <c r="H1876" s="1">
        <v>18</v>
      </c>
      <c r="I1876" s="1">
        <v>3</v>
      </c>
      <c r="J1876" s="1">
        <v>0</v>
      </c>
      <c r="K1876" s="1">
        <v>4</v>
      </c>
      <c r="L1876" s="1">
        <v>2</v>
      </c>
      <c r="M1876" s="1">
        <v>2</v>
      </c>
      <c r="N1876" s="1">
        <v>0</v>
      </c>
      <c r="O1876" s="1">
        <v>3</v>
      </c>
      <c r="P1876" s="1">
        <v>7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56</v>
      </c>
      <c r="Y1876" s="1">
        <v>2650</v>
      </c>
      <c r="Z1876" s="1">
        <v>0</v>
      </c>
      <c r="AA1876" s="1">
        <v>1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  <c r="AI1876" s="1">
        <v>60</v>
      </c>
      <c r="AJ1876" s="2">
        <v>42199</v>
      </c>
      <c r="AL1876" t="str">
        <f t="shared" si="30"/>
        <v>64,1,1,13,42,1,18,3,0,4,2,2,0,3,7,0,0,0,0,0,0,0,56,2650,0,1,0,0,0,0,0,0,1,60,42199</v>
      </c>
    </row>
    <row r="1877" spans="1:38" x14ac:dyDescent="0.25">
      <c r="A1877" s="1">
        <v>22148</v>
      </c>
      <c r="B1877" s="1">
        <v>38</v>
      </c>
      <c r="C1877" s="1">
        <v>0</v>
      </c>
      <c r="D1877" s="1">
        <v>0</v>
      </c>
      <c r="E1877" s="1">
        <v>16</v>
      </c>
      <c r="F1877" s="1">
        <v>15</v>
      </c>
      <c r="G1877" s="1">
        <v>5</v>
      </c>
      <c r="H1877" s="1">
        <v>14</v>
      </c>
      <c r="I1877" s="1">
        <v>0</v>
      </c>
      <c r="J1877" s="1">
        <v>4</v>
      </c>
      <c r="K1877" s="1">
        <v>11</v>
      </c>
      <c r="L1877" s="1">
        <v>1</v>
      </c>
      <c r="M1877" s="1">
        <v>1</v>
      </c>
      <c r="N1877" s="1">
        <v>0</v>
      </c>
      <c r="O1877" s="1">
        <v>3</v>
      </c>
      <c r="P1877" s="1">
        <v>7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37</v>
      </c>
      <c r="Y1877" s="1">
        <v>2236</v>
      </c>
      <c r="Z1877" s="1">
        <v>0</v>
      </c>
      <c r="AA1877" s="1">
        <v>0</v>
      </c>
      <c r="AB1877" s="1">
        <v>1</v>
      </c>
      <c r="AC1877" s="1">
        <v>0</v>
      </c>
      <c r="AD1877" s="1">
        <v>0</v>
      </c>
      <c r="AE1877" s="1">
        <v>0</v>
      </c>
      <c r="AF1877" s="1">
        <v>1</v>
      </c>
      <c r="AG1877" s="1">
        <v>0</v>
      </c>
      <c r="AH1877" s="1">
        <v>0</v>
      </c>
      <c r="AI1877" s="1">
        <v>27</v>
      </c>
      <c r="AJ1877" s="2">
        <v>42613</v>
      </c>
      <c r="AL1877" t="str">
        <f t="shared" si="30"/>
        <v>38,0,0,16,15,5,14,0,4,11,1,1,0,3,7,0,0,0,0,0,0,0,37,2236,0,0,1,0,0,0,1,0,0,27,42613</v>
      </c>
    </row>
    <row r="1878" spans="1:38" x14ac:dyDescent="0.25">
      <c r="A1878" s="1">
        <v>73395</v>
      </c>
      <c r="B1878" s="1">
        <v>386</v>
      </c>
      <c r="C1878" s="1">
        <v>0</v>
      </c>
      <c r="D1878" s="1">
        <v>0</v>
      </c>
      <c r="E1878" s="1">
        <v>94</v>
      </c>
      <c r="F1878" s="1">
        <v>272</v>
      </c>
      <c r="G1878" s="1">
        <v>7</v>
      </c>
      <c r="H1878" s="1">
        <v>80</v>
      </c>
      <c r="I1878" s="1">
        <v>20</v>
      </c>
      <c r="J1878" s="1">
        <v>7</v>
      </c>
      <c r="K1878" s="1">
        <v>11</v>
      </c>
      <c r="L1878" s="1">
        <v>1</v>
      </c>
      <c r="M1878" s="1">
        <v>4</v>
      </c>
      <c r="N1878" s="1">
        <v>4</v>
      </c>
      <c r="O1878" s="1">
        <v>6</v>
      </c>
      <c r="P1878" s="1">
        <v>2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33</v>
      </c>
      <c r="Y1878" s="1">
        <v>2262</v>
      </c>
      <c r="Z1878" s="1">
        <v>0</v>
      </c>
      <c r="AA1878" s="1">
        <v>1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1</v>
      </c>
      <c r="AH1878" s="1">
        <v>0</v>
      </c>
      <c r="AI1878" s="1">
        <v>375</v>
      </c>
      <c r="AJ1878" s="2">
        <v>42587</v>
      </c>
      <c r="AL1878" t="str">
        <f t="shared" si="30"/>
        <v>386,0,0,94,272,7,80,20,7,11,1,4,4,6,2,0,0,0,0,0,0,0,33,2262,0,1,0,0,0,0,0,1,0,375,42587</v>
      </c>
    </row>
    <row r="1879" spans="1:38" x14ac:dyDescent="0.25">
      <c r="A1879" s="1">
        <v>29819</v>
      </c>
      <c r="B1879" s="1">
        <v>37</v>
      </c>
      <c r="C1879" s="1">
        <v>1</v>
      </c>
      <c r="D1879" s="1">
        <v>0</v>
      </c>
      <c r="E1879" s="1">
        <v>77</v>
      </c>
      <c r="F1879" s="1">
        <v>9</v>
      </c>
      <c r="G1879" s="1">
        <v>1</v>
      </c>
      <c r="H1879" s="1">
        <v>24</v>
      </c>
      <c r="I1879" s="1">
        <v>2</v>
      </c>
      <c r="J1879" s="1">
        <v>1</v>
      </c>
      <c r="K1879" s="1">
        <v>2</v>
      </c>
      <c r="L1879" s="1">
        <v>3</v>
      </c>
      <c r="M1879" s="1">
        <v>3</v>
      </c>
      <c r="N1879" s="1">
        <v>0</v>
      </c>
      <c r="O1879" s="1">
        <v>3</v>
      </c>
      <c r="P1879" s="1">
        <v>6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49</v>
      </c>
      <c r="Y1879" s="1">
        <v>2407</v>
      </c>
      <c r="Z1879" s="1">
        <v>1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35</v>
      </c>
      <c r="AJ1879" s="2">
        <v>42442</v>
      </c>
      <c r="AL1879" t="str">
        <f t="shared" si="30"/>
        <v>37,1,0,77,9,1,24,2,1,2,3,3,0,3,6,0,0,0,0,0,0,0,49,2407,1,0,0,0,0,0,1,0,0,35,42442</v>
      </c>
    </row>
    <row r="1880" spans="1:38" x14ac:dyDescent="0.25">
      <c r="A1880" s="1">
        <v>45688</v>
      </c>
      <c r="B1880" s="1">
        <v>297</v>
      </c>
      <c r="C1880" s="1">
        <v>0</v>
      </c>
      <c r="D1880" s="1">
        <v>1</v>
      </c>
      <c r="E1880" s="1">
        <v>20</v>
      </c>
      <c r="F1880" s="1">
        <v>279</v>
      </c>
      <c r="G1880" s="1">
        <v>0</v>
      </c>
      <c r="H1880" s="1">
        <v>18</v>
      </c>
      <c r="I1880" s="1">
        <v>0</v>
      </c>
      <c r="J1880" s="1">
        <v>0</v>
      </c>
      <c r="K1880" s="1">
        <v>9</v>
      </c>
      <c r="L1880" s="1">
        <v>2</v>
      </c>
      <c r="M1880" s="1">
        <v>3</v>
      </c>
      <c r="N1880" s="1">
        <v>1</v>
      </c>
      <c r="O1880" s="1">
        <v>8</v>
      </c>
      <c r="P1880" s="1">
        <v>4</v>
      </c>
      <c r="Q1880" s="1">
        <v>0</v>
      </c>
      <c r="R1880" s="1">
        <v>0</v>
      </c>
      <c r="S1880" s="1">
        <v>0</v>
      </c>
      <c r="T1880" s="1">
        <v>1</v>
      </c>
      <c r="U1880" s="1">
        <v>0</v>
      </c>
      <c r="V1880" s="1">
        <v>0</v>
      </c>
      <c r="W1880" s="1">
        <v>0</v>
      </c>
      <c r="X1880" s="1">
        <v>52</v>
      </c>
      <c r="Y1880" s="1">
        <v>2314</v>
      </c>
      <c r="Z1880" s="1">
        <v>0</v>
      </c>
      <c r="AA1880" s="1">
        <v>1</v>
      </c>
      <c r="AB1880" s="1">
        <v>0</v>
      </c>
      <c r="AC1880" s="1">
        <v>0</v>
      </c>
      <c r="AD1880" s="1">
        <v>0</v>
      </c>
      <c r="AE1880" s="1">
        <v>0</v>
      </c>
      <c r="AF1880" s="1">
        <v>1</v>
      </c>
      <c r="AG1880" s="1">
        <v>0</v>
      </c>
      <c r="AH1880" s="1">
        <v>0</v>
      </c>
      <c r="AI1880" s="1">
        <v>288</v>
      </c>
      <c r="AJ1880" s="2">
        <v>42535</v>
      </c>
      <c r="AL1880" t="str">
        <f t="shared" si="30"/>
        <v>297,0,1,20,279,0,18,0,0,9,2,3,1,8,4,0,0,0,1,0,0,0,52,2314,0,1,0,0,0,0,1,0,0,288,42535</v>
      </c>
    </row>
    <row r="1881" spans="1:38" x14ac:dyDescent="0.25">
      <c r="A1881" s="1">
        <v>62820</v>
      </c>
      <c r="B1881" s="1">
        <v>923</v>
      </c>
      <c r="C1881" s="1">
        <v>0</v>
      </c>
      <c r="D1881" s="1">
        <v>0</v>
      </c>
      <c r="E1881" s="1">
        <v>51</v>
      </c>
      <c r="F1881" s="1">
        <v>398</v>
      </c>
      <c r="G1881" s="1">
        <v>61</v>
      </c>
      <c r="H1881" s="1">
        <v>265</v>
      </c>
      <c r="I1881" s="1">
        <v>138</v>
      </c>
      <c r="J1881" s="1">
        <v>61</v>
      </c>
      <c r="K1881" s="1">
        <v>53</v>
      </c>
      <c r="L1881" s="1">
        <v>1</v>
      </c>
      <c r="M1881" s="1">
        <v>3</v>
      </c>
      <c r="N1881" s="1">
        <v>4</v>
      </c>
      <c r="O1881" s="1">
        <v>6</v>
      </c>
      <c r="P1881" s="1">
        <v>1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66</v>
      </c>
      <c r="Y1881" s="1">
        <v>2573</v>
      </c>
      <c r="Z1881" s="1">
        <v>0</v>
      </c>
      <c r="AA1881" s="1">
        <v>1</v>
      </c>
      <c r="AB1881" s="1">
        <v>0</v>
      </c>
      <c r="AC1881" s="1">
        <v>0</v>
      </c>
      <c r="AD1881" s="1">
        <v>0</v>
      </c>
      <c r="AE1881" s="1">
        <v>0</v>
      </c>
      <c r="AF1881" s="1">
        <v>1</v>
      </c>
      <c r="AG1881" s="1">
        <v>0</v>
      </c>
      <c r="AH1881" s="1">
        <v>0</v>
      </c>
      <c r="AI1881" s="1">
        <v>870</v>
      </c>
      <c r="AJ1881" s="2">
        <v>42276</v>
      </c>
      <c r="AL1881" t="str">
        <f t="shared" si="30"/>
        <v>923,0,0,51,398,61,265,138,61,53,1,3,4,6,1,0,0,0,0,0,0,0,66,2573,0,1,0,0,0,0,1,0,0,870,42276</v>
      </c>
    </row>
    <row r="1882" spans="1:38" x14ac:dyDescent="0.25">
      <c r="A1882" s="1">
        <v>60491</v>
      </c>
      <c r="B1882" s="1">
        <v>952</v>
      </c>
      <c r="C1882" s="1">
        <v>0</v>
      </c>
      <c r="D1882" s="1">
        <v>1</v>
      </c>
      <c r="E1882" s="1">
        <v>81</v>
      </c>
      <c r="F1882" s="1">
        <v>637</v>
      </c>
      <c r="G1882" s="1">
        <v>47</v>
      </c>
      <c r="H1882" s="1">
        <v>237</v>
      </c>
      <c r="I1882" s="1">
        <v>12</v>
      </c>
      <c r="J1882" s="1">
        <v>19</v>
      </c>
      <c r="K1882" s="1">
        <v>76</v>
      </c>
      <c r="L1882" s="1">
        <v>4</v>
      </c>
      <c r="M1882" s="1">
        <v>6</v>
      </c>
      <c r="N1882" s="1">
        <v>11</v>
      </c>
      <c r="O1882" s="1">
        <v>7</v>
      </c>
      <c r="P1882" s="1">
        <v>5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49</v>
      </c>
      <c r="Y1882" s="1">
        <v>2455</v>
      </c>
      <c r="Z1882" s="1">
        <v>0</v>
      </c>
      <c r="AA1882" s="1">
        <v>1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  <c r="AI1882" s="1">
        <v>876</v>
      </c>
      <c r="AJ1882" s="2">
        <v>42394</v>
      </c>
      <c r="AL1882" t="str">
        <f t="shared" ref="AL1882:AL1945" si="31">_xlfn.TEXTJOIN(",",TRUE,B1882:AJ1882)</f>
        <v>952,0,1,81,637,47,237,12,19,76,4,6,11,7,5,0,0,0,0,0,0,0,49,2455,0,1,0,0,0,0,0,0,1,876,42394</v>
      </c>
    </row>
    <row r="1883" spans="1:38" x14ac:dyDescent="0.25">
      <c r="A1883" s="1">
        <v>33235</v>
      </c>
      <c r="B1883" s="1">
        <v>64</v>
      </c>
      <c r="C1883" s="1">
        <v>1</v>
      </c>
      <c r="D1883" s="1">
        <v>0</v>
      </c>
      <c r="E1883" s="1">
        <v>71</v>
      </c>
      <c r="F1883" s="1">
        <v>45</v>
      </c>
      <c r="G1883" s="1">
        <v>0</v>
      </c>
      <c r="H1883" s="1">
        <v>16</v>
      </c>
      <c r="I1883" s="1">
        <v>2</v>
      </c>
      <c r="J1883" s="1">
        <v>1</v>
      </c>
      <c r="K1883" s="1">
        <v>6</v>
      </c>
      <c r="L1883" s="1">
        <v>1</v>
      </c>
      <c r="M1883" s="1">
        <v>3</v>
      </c>
      <c r="N1883" s="1">
        <v>0</v>
      </c>
      <c r="O1883" s="1">
        <v>3</v>
      </c>
      <c r="P1883" s="1">
        <v>7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34</v>
      </c>
      <c r="Y1883" s="1">
        <v>2303</v>
      </c>
      <c r="Z1883" s="1">
        <v>0</v>
      </c>
      <c r="AA1883" s="1">
        <v>0</v>
      </c>
      <c r="AB1883" s="1">
        <v>0</v>
      </c>
      <c r="AC1883" s="1">
        <v>1</v>
      </c>
      <c r="AD1883" s="1">
        <v>0</v>
      </c>
      <c r="AE1883" s="1">
        <v>0</v>
      </c>
      <c r="AF1883" s="1">
        <v>1</v>
      </c>
      <c r="AG1883" s="1">
        <v>0</v>
      </c>
      <c r="AH1883" s="1">
        <v>0</v>
      </c>
      <c r="AI1883" s="1">
        <v>58</v>
      </c>
      <c r="AJ1883" s="2">
        <v>42546</v>
      </c>
      <c r="AL1883" t="str">
        <f t="shared" si="31"/>
        <v>64,1,0,71,45,0,16,2,1,6,1,3,0,3,7,0,0,0,0,0,0,0,34,2303,0,0,0,1,0,0,1,0,0,58,42546</v>
      </c>
    </row>
    <row r="1884" spans="1:38" x14ac:dyDescent="0.25">
      <c r="A1884" s="1">
        <v>35701</v>
      </c>
      <c r="B1884" s="1">
        <v>41</v>
      </c>
      <c r="C1884" s="1">
        <v>0</v>
      </c>
      <c r="D1884" s="1">
        <v>0</v>
      </c>
      <c r="E1884" s="1">
        <v>36</v>
      </c>
      <c r="F1884" s="1">
        <v>21</v>
      </c>
      <c r="G1884" s="1">
        <v>1</v>
      </c>
      <c r="H1884" s="1">
        <v>9</v>
      </c>
      <c r="I1884" s="1">
        <v>7</v>
      </c>
      <c r="J1884" s="1">
        <v>3</v>
      </c>
      <c r="K1884" s="1">
        <v>5</v>
      </c>
      <c r="L1884" s="1">
        <v>1</v>
      </c>
      <c r="M1884" s="1">
        <v>1</v>
      </c>
      <c r="N1884" s="1">
        <v>0</v>
      </c>
      <c r="O1884" s="1">
        <v>3</v>
      </c>
      <c r="P1884" s="1">
        <v>6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61</v>
      </c>
      <c r="Y1884" s="1">
        <v>2626</v>
      </c>
      <c r="Z1884" s="1">
        <v>0</v>
      </c>
      <c r="AA1884" s="1">
        <v>1</v>
      </c>
      <c r="AB1884" s="1">
        <v>0</v>
      </c>
      <c r="AC1884" s="1">
        <v>0</v>
      </c>
      <c r="AD1884" s="1">
        <v>0</v>
      </c>
      <c r="AE1884" s="1">
        <v>0</v>
      </c>
      <c r="AF1884" s="1">
        <v>1</v>
      </c>
      <c r="AG1884" s="1">
        <v>0</v>
      </c>
      <c r="AH1884" s="1">
        <v>0</v>
      </c>
      <c r="AI1884" s="1">
        <v>36</v>
      </c>
      <c r="AJ1884" s="2">
        <v>42223</v>
      </c>
      <c r="AL1884" t="str">
        <f t="shared" si="31"/>
        <v>41,0,0,36,21,1,9,7,3,5,1,1,0,3,6,0,0,0,0,0,0,0,61,2626,0,1,0,0,0,0,1,0,0,36,42223</v>
      </c>
    </row>
    <row r="1885" spans="1:38" x14ac:dyDescent="0.25">
      <c r="A1885" s="1">
        <v>31535</v>
      </c>
      <c r="B1885" s="1">
        <v>32</v>
      </c>
      <c r="C1885" s="1">
        <v>1</v>
      </c>
      <c r="D1885" s="1">
        <v>0</v>
      </c>
      <c r="E1885" s="1">
        <v>95</v>
      </c>
      <c r="F1885" s="1">
        <v>15</v>
      </c>
      <c r="G1885" s="1">
        <v>4</v>
      </c>
      <c r="H1885" s="1">
        <v>13</v>
      </c>
      <c r="I1885" s="1">
        <v>0</v>
      </c>
      <c r="J1885" s="1">
        <v>0</v>
      </c>
      <c r="K1885" s="1">
        <v>19</v>
      </c>
      <c r="L1885" s="1">
        <v>1</v>
      </c>
      <c r="M1885" s="1">
        <v>1</v>
      </c>
      <c r="N1885" s="1">
        <v>1</v>
      </c>
      <c r="O1885" s="1">
        <v>2</v>
      </c>
      <c r="P1885" s="1">
        <v>7</v>
      </c>
      <c r="Q1885" s="1">
        <v>0</v>
      </c>
      <c r="R1885" s="1">
        <v>0</v>
      </c>
      <c r="S1885" s="1">
        <v>1</v>
      </c>
      <c r="T1885" s="1">
        <v>0</v>
      </c>
      <c r="U1885" s="1">
        <v>0</v>
      </c>
      <c r="V1885" s="1">
        <v>0</v>
      </c>
      <c r="W1885" s="1">
        <v>0</v>
      </c>
      <c r="X1885" s="1">
        <v>40</v>
      </c>
      <c r="Y1885" s="1">
        <v>2435</v>
      </c>
      <c r="Z1885" s="1">
        <v>0</v>
      </c>
      <c r="AA1885" s="1">
        <v>1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1</v>
      </c>
      <c r="AH1885" s="1">
        <v>0</v>
      </c>
      <c r="AI1885" s="1">
        <v>13</v>
      </c>
      <c r="AJ1885" s="2">
        <v>42414</v>
      </c>
      <c r="AL1885" t="str">
        <f t="shared" si="31"/>
        <v>32,1,0,95,15,4,13,0,0,19,1,1,1,2,7,0,0,1,0,0,0,0,40,2435,0,1,0,0,0,0,0,1,0,13,42414</v>
      </c>
    </row>
    <row r="1886" spans="1:38" x14ac:dyDescent="0.25">
      <c r="A1886" s="1">
        <v>92556</v>
      </c>
      <c r="B1886" s="1">
        <v>1235</v>
      </c>
      <c r="C1886" s="1">
        <v>0</v>
      </c>
      <c r="D1886" s="1">
        <v>0</v>
      </c>
      <c r="E1886" s="1">
        <v>32</v>
      </c>
      <c r="F1886" s="1">
        <v>493</v>
      </c>
      <c r="G1886" s="1">
        <v>183</v>
      </c>
      <c r="H1886" s="1">
        <v>352</v>
      </c>
      <c r="I1886" s="1">
        <v>184</v>
      </c>
      <c r="J1886" s="1">
        <v>23</v>
      </c>
      <c r="K1886" s="1">
        <v>28</v>
      </c>
      <c r="L1886" s="1">
        <v>0</v>
      </c>
      <c r="M1886" s="1">
        <v>3</v>
      </c>
      <c r="N1886" s="1">
        <v>5</v>
      </c>
      <c r="O1886" s="1">
        <v>13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60</v>
      </c>
      <c r="Y1886" s="1">
        <v>2229</v>
      </c>
      <c r="Z1886" s="1">
        <v>0</v>
      </c>
      <c r="AA1886" s="1">
        <v>0</v>
      </c>
      <c r="AB1886" s="1">
        <v>0</v>
      </c>
      <c r="AC1886" s="1">
        <v>1</v>
      </c>
      <c r="AD1886" s="1">
        <v>0</v>
      </c>
      <c r="AE1886" s="1">
        <v>1</v>
      </c>
      <c r="AF1886" s="1">
        <v>0</v>
      </c>
      <c r="AG1886" s="1">
        <v>0</v>
      </c>
      <c r="AH1886" s="1">
        <v>0</v>
      </c>
      <c r="AI1886" s="1">
        <v>1207</v>
      </c>
      <c r="AJ1886" s="2">
        <v>42620</v>
      </c>
      <c r="AL1886" t="str">
        <f t="shared" si="31"/>
        <v>1235,0,0,32,493,183,352,184,23,28,0,3,5,13,0,0,0,0,0,0,0,0,60,2229,0,0,0,1,0,1,0,0,0,1207,42620</v>
      </c>
    </row>
    <row r="1887" spans="1:38" x14ac:dyDescent="0.25">
      <c r="A1887" s="1">
        <v>67384</v>
      </c>
      <c r="B1887" s="1">
        <v>1383</v>
      </c>
      <c r="C1887" s="1">
        <v>0</v>
      </c>
      <c r="D1887" s="1">
        <v>1</v>
      </c>
      <c r="E1887" s="1">
        <v>32</v>
      </c>
      <c r="F1887" s="1">
        <v>957</v>
      </c>
      <c r="G1887" s="1">
        <v>40</v>
      </c>
      <c r="H1887" s="1">
        <v>175</v>
      </c>
      <c r="I1887" s="1">
        <v>158</v>
      </c>
      <c r="J1887" s="1">
        <v>53</v>
      </c>
      <c r="K1887" s="1">
        <v>107</v>
      </c>
      <c r="L1887" s="1">
        <v>2</v>
      </c>
      <c r="M1887" s="1">
        <v>7</v>
      </c>
      <c r="N1887" s="1">
        <v>8</v>
      </c>
      <c r="O1887" s="1">
        <v>5</v>
      </c>
      <c r="P1887" s="1">
        <v>5</v>
      </c>
      <c r="Q1887" s="1">
        <v>0</v>
      </c>
      <c r="R1887" s="1">
        <v>0</v>
      </c>
      <c r="S1887" s="1">
        <v>0</v>
      </c>
      <c r="T1887" s="1">
        <v>1</v>
      </c>
      <c r="U1887" s="1">
        <v>0</v>
      </c>
      <c r="V1887" s="1">
        <v>0</v>
      </c>
      <c r="W1887" s="1">
        <v>0</v>
      </c>
      <c r="X1887" s="1">
        <v>50</v>
      </c>
      <c r="Y1887" s="1">
        <v>2755</v>
      </c>
      <c r="Z1887" s="1">
        <v>0</v>
      </c>
      <c r="AA1887" s="1">
        <v>0</v>
      </c>
      <c r="AB1887" s="1">
        <v>1</v>
      </c>
      <c r="AC1887" s="1">
        <v>0</v>
      </c>
      <c r="AD1887" s="1">
        <v>0</v>
      </c>
      <c r="AE1887" s="1">
        <v>0</v>
      </c>
      <c r="AF1887" s="1">
        <v>1</v>
      </c>
      <c r="AG1887" s="1">
        <v>0</v>
      </c>
      <c r="AH1887" s="1">
        <v>0</v>
      </c>
      <c r="AI1887" s="1">
        <v>1276</v>
      </c>
      <c r="AJ1887" s="2">
        <v>42094</v>
      </c>
      <c r="AL1887" t="str">
        <f t="shared" si="31"/>
        <v>1383,0,1,32,957,40,175,158,53,107,2,7,8,5,5,0,0,0,1,0,0,0,50,2755,0,0,1,0,0,0,1,0,0,1276,42094</v>
      </c>
    </row>
    <row r="1888" spans="1:38" x14ac:dyDescent="0.25">
      <c r="A1888" s="1">
        <v>80573</v>
      </c>
      <c r="B1888" s="1">
        <v>1549</v>
      </c>
      <c r="C1888" s="1">
        <v>0</v>
      </c>
      <c r="D1888" s="1">
        <v>0</v>
      </c>
      <c r="E1888" s="1">
        <v>85</v>
      </c>
      <c r="F1888" s="1">
        <v>829</v>
      </c>
      <c r="G1888" s="1">
        <v>138</v>
      </c>
      <c r="H1888" s="1">
        <v>430</v>
      </c>
      <c r="I1888" s="1">
        <v>60</v>
      </c>
      <c r="J1888" s="1">
        <v>92</v>
      </c>
      <c r="K1888" s="1">
        <v>15</v>
      </c>
      <c r="L1888" s="1">
        <v>1</v>
      </c>
      <c r="M1888" s="1">
        <v>4</v>
      </c>
      <c r="N1888" s="1">
        <v>6</v>
      </c>
      <c r="O1888" s="1">
        <v>13</v>
      </c>
      <c r="P1888" s="1">
        <v>2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49</v>
      </c>
      <c r="Y1888" s="1">
        <v>2782</v>
      </c>
      <c r="Z1888" s="1">
        <v>0</v>
      </c>
      <c r="AA1888" s="1">
        <v>0</v>
      </c>
      <c r="AB1888" s="1">
        <v>0</v>
      </c>
      <c r="AC1888" s="1">
        <v>1</v>
      </c>
      <c r="AD1888" s="1">
        <v>0</v>
      </c>
      <c r="AE1888" s="1">
        <v>0</v>
      </c>
      <c r="AF1888" s="1">
        <v>0</v>
      </c>
      <c r="AG1888" s="1">
        <v>1</v>
      </c>
      <c r="AH1888" s="1">
        <v>0</v>
      </c>
      <c r="AI1888" s="1">
        <v>1534</v>
      </c>
      <c r="AJ1888" s="2">
        <v>42067</v>
      </c>
      <c r="AL1888" t="str">
        <f t="shared" si="31"/>
        <v>1549,0,0,85,829,138,430,60,92,15,1,4,6,13,2,0,0,0,0,0,0,0,49,2782,0,0,0,1,0,0,0,1,0,1534,42067</v>
      </c>
    </row>
    <row r="1889" spans="1:38" x14ac:dyDescent="0.25">
      <c r="A1889" s="1">
        <v>32557</v>
      </c>
      <c r="B1889" s="1">
        <v>70</v>
      </c>
      <c r="C1889" s="1">
        <v>1</v>
      </c>
      <c r="D1889" s="1">
        <v>0</v>
      </c>
      <c r="E1889" s="1">
        <v>13</v>
      </c>
      <c r="F1889" s="1">
        <v>34</v>
      </c>
      <c r="G1889" s="1">
        <v>3</v>
      </c>
      <c r="H1889" s="1">
        <v>29</v>
      </c>
      <c r="I1889" s="1">
        <v>0</v>
      </c>
      <c r="J1889" s="1">
        <v>4</v>
      </c>
      <c r="K1889" s="1">
        <v>10</v>
      </c>
      <c r="L1889" s="1">
        <v>3</v>
      </c>
      <c r="M1889" s="1">
        <v>2</v>
      </c>
      <c r="N1889" s="1">
        <v>1</v>
      </c>
      <c r="O1889" s="1">
        <v>3</v>
      </c>
      <c r="P1889" s="1">
        <v>5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53</v>
      </c>
      <c r="Y1889" s="1">
        <v>2284</v>
      </c>
      <c r="Z1889" s="1">
        <v>0</v>
      </c>
      <c r="AA1889" s="1">
        <v>0</v>
      </c>
      <c r="AB1889" s="1">
        <v>1</v>
      </c>
      <c r="AC1889" s="1">
        <v>0</v>
      </c>
      <c r="AD1889" s="1">
        <v>0</v>
      </c>
      <c r="AE1889" s="1">
        <v>0</v>
      </c>
      <c r="AF1889" s="1">
        <v>0</v>
      </c>
      <c r="AG1889" s="1">
        <v>1</v>
      </c>
      <c r="AH1889" s="1">
        <v>0</v>
      </c>
      <c r="AI1889" s="1">
        <v>60</v>
      </c>
      <c r="AJ1889" s="2">
        <v>42565</v>
      </c>
      <c r="AL1889" t="str">
        <f t="shared" si="31"/>
        <v>70,1,0,13,34,3,29,0,4,10,3,2,1,3,5,0,0,0,0,0,0,1,53,2284,0,0,1,0,0,0,0,1,0,60,42565</v>
      </c>
    </row>
    <row r="1890" spans="1:38" x14ac:dyDescent="0.25">
      <c r="A1890" s="1">
        <v>52278</v>
      </c>
      <c r="B1890" s="1">
        <v>1024</v>
      </c>
      <c r="C1890" s="1">
        <v>0</v>
      </c>
      <c r="D1890" s="1">
        <v>1</v>
      </c>
      <c r="E1890" s="1">
        <v>24</v>
      </c>
      <c r="F1890" s="1">
        <v>953</v>
      </c>
      <c r="G1890" s="1">
        <v>0</v>
      </c>
      <c r="H1890" s="1">
        <v>71</v>
      </c>
      <c r="I1890" s="1">
        <v>0</v>
      </c>
      <c r="J1890" s="1">
        <v>0</v>
      </c>
      <c r="K1890" s="1">
        <v>174</v>
      </c>
      <c r="L1890" s="1">
        <v>6</v>
      </c>
      <c r="M1890" s="1">
        <v>10</v>
      </c>
      <c r="N1890" s="1">
        <v>5</v>
      </c>
      <c r="O1890" s="1">
        <v>10</v>
      </c>
      <c r="P1890" s="1">
        <v>8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57</v>
      </c>
      <c r="Y1890" s="1">
        <v>2679</v>
      </c>
      <c r="Z1890" s="1">
        <v>0</v>
      </c>
      <c r="AA1890" s="1">
        <v>0</v>
      </c>
      <c r="AB1890" s="1">
        <v>0</v>
      </c>
      <c r="AC1890" s="1">
        <v>0</v>
      </c>
      <c r="AD1890" s="1">
        <v>1</v>
      </c>
      <c r="AE1890" s="1">
        <v>0</v>
      </c>
      <c r="AF1890" s="1">
        <v>0</v>
      </c>
      <c r="AG1890" s="1">
        <v>0</v>
      </c>
      <c r="AH1890" s="1">
        <v>1</v>
      </c>
      <c r="AI1890" s="1">
        <v>850</v>
      </c>
      <c r="AJ1890" s="2">
        <v>42170</v>
      </c>
      <c r="AL1890" t="str">
        <f t="shared" si="31"/>
        <v>1024,0,1,24,953,0,71,0,0,174,6,10,5,10,8,0,0,0,0,0,0,0,57,2679,0,0,0,0,1,0,0,0,1,850,42170</v>
      </c>
    </row>
    <row r="1891" spans="1:38" x14ac:dyDescent="0.25">
      <c r="A1891" s="1">
        <v>38578</v>
      </c>
      <c r="B1891" s="1">
        <v>70</v>
      </c>
      <c r="C1891" s="1">
        <v>1</v>
      </c>
      <c r="D1891" s="1">
        <v>1</v>
      </c>
      <c r="E1891" s="1">
        <v>2</v>
      </c>
      <c r="F1891" s="1">
        <v>38</v>
      </c>
      <c r="G1891" s="1">
        <v>4</v>
      </c>
      <c r="H1891" s="1">
        <v>22</v>
      </c>
      <c r="I1891" s="1">
        <v>3</v>
      </c>
      <c r="J1891" s="1">
        <v>3</v>
      </c>
      <c r="K1891" s="1">
        <v>3</v>
      </c>
      <c r="L1891" s="1">
        <v>3</v>
      </c>
      <c r="M1891" s="1">
        <v>3</v>
      </c>
      <c r="N1891" s="1">
        <v>0</v>
      </c>
      <c r="O1891" s="1">
        <v>3</v>
      </c>
      <c r="P1891" s="1">
        <v>8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48</v>
      </c>
      <c r="Y1891" s="1">
        <v>2531</v>
      </c>
      <c r="Z1891" s="1">
        <v>0</v>
      </c>
      <c r="AA1891" s="1">
        <v>0</v>
      </c>
      <c r="AB1891" s="1">
        <v>1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1</v>
      </c>
      <c r="AI1891" s="1">
        <v>67</v>
      </c>
      <c r="AJ1891" s="2">
        <v>42318</v>
      </c>
      <c r="AL1891" t="str">
        <f t="shared" si="31"/>
        <v>70,1,1,2,38,4,22,3,3,3,3,3,0,3,8,0,0,0,0,0,0,1,48,2531,0,0,1,0,0,0,0,0,1,67,42318</v>
      </c>
    </row>
    <row r="1892" spans="1:38" x14ac:dyDescent="0.25">
      <c r="A1892" s="1">
        <v>18929</v>
      </c>
      <c r="B1892" s="1">
        <v>67</v>
      </c>
      <c r="C1892" s="1">
        <v>0</v>
      </c>
      <c r="D1892" s="1">
        <v>0</v>
      </c>
      <c r="E1892" s="1">
        <v>15</v>
      </c>
      <c r="F1892" s="1">
        <v>32</v>
      </c>
      <c r="G1892" s="1">
        <v>0</v>
      </c>
      <c r="H1892" s="1">
        <v>8</v>
      </c>
      <c r="I1892" s="1">
        <v>23</v>
      </c>
      <c r="J1892" s="1">
        <v>4</v>
      </c>
      <c r="K1892" s="1">
        <v>18</v>
      </c>
      <c r="L1892" s="1">
        <v>1</v>
      </c>
      <c r="M1892" s="1">
        <v>1</v>
      </c>
      <c r="N1892" s="1">
        <v>0</v>
      </c>
      <c r="O1892" s="1">
        <v>4</v>
      </c>
      <c r="P1892" s="1">
        <v>6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30</v>
      </c>
      <c r="Y1892" s="1">
        <v>2657</v>
      </c>
      <c r="Z1892" s="1">
        <v>0</v>
      </c>
      <c r="AA1892" s="1">
        <v>1</v>
      </c>
      <c r="AB1892" s="1">
        <v>0</v>
      </c>
      <c r="AC1892" s="1">
        <v>0</v>
      </c>
      <c r="AD1892" s="1">
        <v>0</v>
      </c>
      <c r="AE1892" s="1">
        <v>0</v>
      </c>
      <c r="AF1892" s="1">
        <v>1</v>
      </c>
      <c r="AG1892" s="1">
        <v>0</v>
      </c>
      <c r="AH1892" s="1">
        <v>0</v>
      </c>
      <c r="AI1892" s="1">
        <v>49</v>
      </c>
      <c r="AJ1892" s="2">
        <v>42192</v>
      </c>
      <c r="AL1892" t="str">
        <f t="shared" si="31"/>
        <v>67,0,0,15,32,0,8,23,4,18,1,1,0,4,6,0,0,0,0,0,0,0,30,2657,0,1,0,0,0,0,1,0,0,49,42192</v>
      </c>
    </row>
    <row r="1893" spans="1:38" x14ac:dyDescent="0.25">
      <c r="A1893" s="1">
        <v>36038</v>
      </c>
      <c r="B1893" s="1">
        <v>40</v>
      </c>
      <c r="C1893" s="1">
        <v>1</v>
      </c>
      <c r="D1893" s="1">
        <v>0</v>
      </c>
      <c r="E1893" s="1">
        <v>82</v>
      </c>
      <c r="F1893" s="1">
        <v>23</v>
      </c>
      <c r="G1893" s="1">
        <v>0</v>
      </c>
      <c r="H1893" s="1">
        <v>15</v>
      </c>
      <c r="I1893" s="1">
        <v>0</v>
      </c>
      <c r="J1893" s="1">
        <v>2</v>
      </c>
      <c r="K1893" s="1">
        <v>7</v>
      </c>
      <c r="L1893" s="1">
        <v>2</v>
      </c>
      <c r="M1893" s="1">
        <v>3</v>
      </c>
      <c r="N1893" s="1">
        <v>0</v>
      </c>
      <c r="O1893" s="1">
        <v>3</v>
      </c>
      <c r="P1893" s="1">
        <v>6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39</v>
      </c>
      <c r="Y1893" s="1">
        <v>2553</v>
      </c>
      <c r="Z1893" s="1">
        <v>0</v>
      </c>
      <c r="AA1893" s="1">
        <v>0</v>
      </c>
      <c r="AB1893" s="1">
        <v>1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1</v>
      </c>
      <c r="AI1893" s="1">
        <v>33</v>
      </c>
      <c r="AJ1893" s="2">
        <v>42296</v>
      </c>
      <c r="AL1893" t="str">
        <f t="shared" si="31"/>
        <v>40,1,0,82,23,0,15,0,2,7,2,3,0,3,6,0,0,0,0,0,0,0,39,2553,0,0,1,0,0,0,0,0,1,33,42296</v>
      </c>
    </row>
    <row r="1894" spans="1:38" x14ac:dyDescent="0.25">
      <c r="A1894" s="1">
        <v>20180</v>
      </c>
      <c r="B1894" s="1">
        <v>119</v>
      </c>
      <c r="C1894" s="1">
        <v>0</v>
      </c>
      <c r="D1894" s="1">
        <v>0</v>
      </c>
      <c r="E1894" s="1">
        <v>27</v>
      </c>
      <c r="F1894" s="1">
        <v>18</v>
      </c>
      <c r="G1894" s="1">
        <v>42</v>
      </c>
      <c r="H1894" s="1">
        <v>24</v>
      </c>
      <c r="I1894" s="1">
        <v>15</v>
      </c>
      <c r="J1894" s="1">
        <v>20</v>
      </c>
      <c r="K1894" s="1">
        <v>18</v>
      </c>
      <c r="L1894" s="1">
        <v>1</v>
      </c>
      <c r="M1894" s="1">
        <v>2</v>
      </c>
      <c r="N1894" s="1">
        <v>1</v>
      </c>
      <c r="O1894" s="1">
        <v>4</v>
      </c>
      <c r="P1894" s="1">
        <v>7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44</v>
      </c>
      <c r="Y1894" s="1">
        <v>2653</v>
      </c>
      <c r="Z1894" s="1">
        <v>0</v>
      </c>
      <c r="AA1894" s="1">
        <v>0</v>
      </c>
      <c r="AB1894" s="1">
        <v>1</v>
      </c>
      <c r="AC1894" s="1">
        <v>0</v>
      </c>
      <c r="AD1894" s="1">
        <v>0</v>
      </c>
      <c r="AE1894" s="1">
        <v>0</v>
      </c>
      <c r="AF1894" s="1">
        <v>1</v>
      </c>
      <c r="AG1894" s="1">
        <v>0</v>
      </c>
      <c r="AH1894" s="1">
        <v>0</v>
      </c>
      <c r="AI1894" s="1">
        <v>101</v>
      </c>
      <c r="AJ1894" s="2">
        <v>42196</v>
      </c>
      <c r="AL1894" t="str">
        <f t="shared" si="31"/>
        <v>119,0,0,27,18,42,24,15,20,18,1,2,1,4,7,0,0,0,0,0,0,0,44,2653,0,0,1,0,0,0,1,0,0,101,42196</v>
      </c>
    </row>
    <row r="1895" spans="1:38" x14ac:dyDescent="0.25">
      <c r="A1895" s="1">
        <v>34230</v>
      </c>
      <c r="B1895" s="1">
        <v>19</v>
      </c>
      <c r="C1895" s="1">
        <v>1</v>
      </c>
      <c r="D1895" s="1">
        <v>1</v>
      </c>
      <c r="E1895" s="1">
        <v>72</v>
      </c>
      <c r="F1895" s="1">
        <v>15</v>
      </c>
      <c r="G1895" s="1">
        <v>0</v>
      </c>
      <c r="H1895" s="1">
        <v>4</v>
      </c>
      <c r="I1895" s="1">
        <v>0</v>
      </c>
      <c r="J1895" s="1">
        <v>0</v>
      </c>
      <c r="K1895" s="1">
        <v>2</v>
      </c>
      <c r="L1895" s="1">
        <v>1</v>
      </c>
      <c r="M1895" s="1">
        <v>1</v>
      </c>
      <c r="N1895" s="1">
        <v>0</v>
      </c>
      <c r="O1895" s="1">
        <v>2</v>
      </c>
      <c r="P1895" s="1">
        <v>7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55</v>
      </c>
      <c r="Y1895" s="1">
        <v>2709</v>
      </c>
      <c r="Z1895" s="1">
        <v>0</v>
      </c>
      <c r="AA1895" s="1">
        <v>0</v>
      </c>
      <c r="AB1895" s="1">
        <v>0</v>
      </c>
      <c r="AC1895" s="1">
        <v>1</v>
      </c>
      <c r="AD1895" s="1">
        <v>0</v>
      </c>
      <c r="AE1895" s="1">
        <v>0</v>
      </c>
      <c r="AF1895" s="1">
        <v>0</v>
      </c>
      <c r="AG1895" s="1">
        <v>0</v>
      </c>
      <c r="AH1895" s="1">
        <v>1</v>
      </c>
      <c r="AI1895" s="1">
        <v>17</v>
      </c>
      <c r="AJ1895" s="2">
        <v>42140</v>
      </c>
      <c r="AL1895" t="str">
        <f t="shared" si="31"/>
        <v>19,1,1,72,15,0,4,0,0,2,1,1,0,2,7,0,0,0,0,0,0,0,55,2709,0,0,0,1,0,0,0,0,1,17,42140</v>
      </c>
    </row>
    <row r="1896" spans="1:38" x14ac:dyDescent="0.25">
      <c r="A1896" s="1">
        <v>31878</v>
      </c>
      <c r="B1896" s="1">
        <v>47</v>
      </c>
      <c r="C1896" s="1">
        <v>0</v>
      </c>
      <c r="D1896" s="1">
        <v>1</v>
      </c>
      <c r="E1896" s="1">
        <v>7</v>
      </c>
      <c r="F1896" s="1">
        <v>23</v>
      </c>
      <c r="G1896" s="1">
        <v>4</v>
      </c>
      <c r="H1896" s="1">
        <v>5</v>
      </c>
      <c r="I1896" s="1">
        <v>10</v>
      </c>
      <c r="J1896" s="1">
        <v>5</v>
      </c>
      <c r="K1896" s="1">
        <v>23</v>
      </c>
      <c r="L1896" s="1">
        <v>1</v>
      </c>
      <c r="M1896" s="1">
        <v>1</v>
      </c>
      <c r="N1896" s="1">
        <v>0</v>
      </c>
      <c r="O1896" s="1">
        <v>4</v>
      </c>
      <c r="P1896" s="1">
        <v>3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43</v>
      </c>
      <c r="Y1896" s="1">
        <v>2166</v>
      </c>
      <c r="Z1896" s="1">
        <v>0</v>
      </c>
      <c r="AA1896" s="1">
        <v>0</v>
      </c>
      <c r="AB1896" s="1">
        <v>1</v>
      </c>
      <c r="AC1896" s="1">
        <v>0</v>
      </c>
      <c r="AD1896" s="1">
        <v>0</v>
      </c>
      <c r="AE1896" s="1">
        <v>1</v>
      </c>
      <c r="AF1896" s="1">
        <v>0</v>
      </c>
      <c r="AG1896" s="1">
        <v>0</v>
      </c>
      <c r="AH1896" s="1">
        <v>0</v>
      </c>
      <c r="AI1896" s="1">
        <v>24</v>
      </c>
      <c r="AJ1896" s="2">
        <v>42683</v>
      </c>
      <c r="AL1896" t="str">
        <f t="shared" si="31"/>
        <v>47,0,1,7,23,4,5,10,5,23,1,1,0,4,3,0,0,0,0,0,0,0,43,2166,0,0,1,0,0,1,0,0,0,24,42683</v>
      </c>
    </row>
    <row r="1897" spans="1:38" x14ac:dyDescent="0.25">
      <c r="A1897" s="1">
        <v>70932</v>
      </c>
      <c r="B1897" s="1">
        <v>724</v>
      </c>
      <c r="C1897" s="1">
        <v>0</v>
      </c>
      <c r="D1897" s="1">
        <v>1</v>
      </c>
      <c r="E1897" s="1">
        <v>57</v>
      </c>
      <c r="F1897" s="1">
        <v>200</v>
      </c>
      <c r="G1897" s="1">
        <v>193</v>
      </c>
      <c r="H1897" s="1">
        <v>100</v>
      </c>
      <c r="I1897" s="1">
        <v>46</v>
      </c>
      <c r="J1897" s="1">
        <v>185</v>
      </c>
      <c r="K1897" s="1">
        <v>185</v>
      </c>
      <c r="L1897" s="1">
        <v>2</v>
      </c>
      <c r="M1897" s="1">
        <v>6</v>
      </c>
      <c r="N1897" s="1">
        <v>2</v>
      </c>
      <c r="O1897" s="1">
        <v>12</v>
      </c>
      <c r="P1897" s="1">
        <v>3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48</v>
      </c>
      <c r="Y1897" s="1">
        <v>2320</v>
      </c>
      <c r="Z1897" s="1">
        <v>0</v>
      </c>
      <c r="AA1897" s="1">
        <v>1</v>
      </c>
      <c r="AB1897" s="1">
        <v>0</v>
      </c>
      <c r="AC1897" s="1">
        <v>0</v>
      </c>
      <c r="AD1897" s="1">
        <v>0</v>
      </c>
      <c r="AE1897" s="1">
        <v>1</v>
      </c>
      <c r="AF1897" s="1">
        <v>0</v>
      </c>
      <c r="AG1897" s="1">
        <v>0</v>
      </c>
      <c r="AH1897" s="1">
        <v>0</v>
      </c>
      <c r="AI1897" s="1">
        <v>539</v>
      </c>
      <c r="AJ1897" s="2">
        <v>42529</v>
      </c>
      <c r="AL1897" t="str">
        <f t="shared" si="31"/>
        <v>724,0,1,57,200,193,100,46,185,185,2,6,2,12,3,0,0,0,0,0,0,0,48,2320,0,1,0,0,0,1,0,0,0,539,42529</v>
      </c>
    </row>
    <row r="1898" spans="1:38" x14ac:dyDescent="0.25">
      <c r="A1898" s="1">
        <v>39858</v>
      </c>
      <c r="B1898" s="1">
        <v>69</v>
      </c>
      <c r="C1898" s="1">
        <v>1</v>
      </c>
      <c r="D1898" s="1">
        <v>0</v>
      </c>
      <c r="E1898" s="1">
        <v>67</v>
      </c>
      <c r="F1898" s="1">
        <v>15</v>
      </c>
      <c r="G1898" s="1">
        <v>20</v>
      </c>
      <c r="H1898" s="1">
        <v>25</v>
      </c>
      <c r="I1898" s="1">
        <v>2</v>
      </c>
      <c r="J1898" s="1">
        <v>7</v>
      </c>
      <c r="K1898" s="1">
        <v>26</v>
      </c>
      <c r="L1898" s="1">
        <v>1</v>
      </c>
      <c r="M1898" s="1">
        <v>2</v>
      </c>
      <c r="N1898" s="1">
        <v>0</v>
      </c>
      <c r="O1898" s="1">
        <v>4</v>
      </c>
      <c r="P1898" s="1">
        <v>6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51</v>
      </c>
      <c r="Y1898" s="1">
        <v>2680</v>
      </c>
      <c r="Z1898" s="1">
        <v>0</v>
      </c>
      <c r="AA1898" s="1">
        <v>0</v>
      </c>
      <c r="AB1898" s="1">
        <v>1</v>
      </c>
      <c r="AC1898" s="1">
        <v>0</v>
      </c>
      <c r="AD1898" s="1">
        <v>0</v>
      </c>
      <c r="AE1898" s="1">
        <v>0</v>
      </c>
      <c r="AF1898" s="1">
        <v>0</v>
      </c>
      <c r="AG1898" s="1">
        <v>1</v>
      </c>
      <c r="AH1898" s="1">
        <v>0</v>
      </c>
      <c r="AI1898" s="1">
        <v>43</v>
      </c>
      <c r="AJ1898" s="2">
        <v>42169</v>
      </c>
      <c r="AL1898" t="str">
        <f t="shared" si="31"/>
        <v>69,1,0,67,15,20,25,2,7,26,1,2,0,4,6,0,0,0,0,0,0,1,51,2680,0,0,1,0,0,0,0,1,0,43,42169</v>
      </c>
    </row>
    <row r="1899" spans="1:38" x14ac:dyDescent="0.25">
      <c r="A1899" s="1">
        <v>77598</v>
      </c>
      <c r="B1899" s="1">
        <v>1702</v>
      </c>
      <c r="C1899" s="1">
        <v>0</v>
      </c>
      <c r="D1899" s="1">
        <v>0</v>
      </c>
      <c r="E1899" s="1">
        <v>53</v>
      </c>
      <c r="F1899" s="1">
        <v>1193</v>
      </c>
      <c r="G1899" s="1">
        <v>33</v>
      </c>
      <c r="H1899" s="1">
        <v>281</v>
      </c>
      <c r="I1899" s="1">
        <v>129</v>
      </c>
      <c r="J1899" s="1">
        <v>66</v>
      </c>
      <c r="K1899" s="1">
        <v>33</v>
      </c>
      <c r="L1899" s="1">
        <v>1</v>
      </c>
      <c r="M1899" s="1">
        <v>7</v>
      </c>
      <c r="N1899" s="1">
        <v>5</v>
      </c>
      <c r="O1899" s="1">
        <v>13</v>
      </c>
      <c r="P1899" s="1">
        <v>3</v>
      </c>
      <c r="Q1899" s="1">
        <v>0</v>
      </c>
      <c r="R1899" s="1">
        <v>0</v>
      </c>
      <c r="S1899" s="1">
        <v>0</v>
      </c>
      <c r="T1899" s="1">
        <v>0</v>
      </c>
      <c r="U1899" s="1">
        <v>1</v>
      </c>
      <c r="V1899" s="1">
        <v>0</v>
      </c>
      <c r="W1899" s="1">
        <v>0</v>
      </c>
      <c r="X1899" s="1">
        <v>77</v>
      </c>
      <c r="Y1899" s="1">
        <v>2430</v>
      </c>
      <c r="Z1899" s="1">
        <v>0</v>
      </c>
      <c r="AA1899" s="1">
        <v>0</v>
      </c>
      <c r="AB1899" s="1">
        <v>1</v>
      </c>
      <c r="AC1899" s="1">
        <v>0</v>
      </c>
      <c r="AD1899" s="1">
        <v>0</v>
      </c>
      <c r="AE1899" s="1">
        <v>0</v>
      </c>
      <c r="AF1899" s="1">
        <v>0</v>
      </c>
      <c r="AG1899" s="1">
        <v>1</v>
      </c>
      <c r="AH1899" s="1">
        <v>0</v>
      </c>
      <c r="AI1899" s="1">
        <v>1669</v>
      </c>
      <c r="AJ1899" s="2">
        <v>42419</v>
      </c>
      <c r="AL1899" t="str">
        <f t="shared" si="31"/>
        <v>1702,0,0,53,1193,33,281,129,66,33,1,7,5,13,3,0,0,0,0,1,0,0,77,2430,0,0,1,0,0,0,0,1,0,1669,42419</v>
      </c>
    </row>
    <row r="1900" spans="1:38" x14ac:dyDescent="0.25">
      <c r="A1900" s="1">
        <v>80982</v>
      </c>
      <c r="B1900" s="1">
        <v>1169</v>
      </c>
      <c r="C1900" s="1">
        <v>1</v>
      </c>
      <c r="D1900" s="1">
        <v>1</v>
      </c>
      <c r="E1900" s="1">
        <v>48</v>
      </c>
      <c r="F1900" s="1">
        <v>505</v>
      </c>
      <c r="G1900" s="1">
        <v>137</v>
      </c>
      <c r="H1900" s="1">
        <v>401</v>
      </c>
      <c r="I1900" s="1">
        <v>104</v>
      </c>
      <c r="J1900" s="1">
        <v>22</v>
      </c>
      <c r="K1900" s="1">
        <v>22</v>
      </c>
      <c r="L1900" s="1">
        <v>3</v>
      </c>
      <c r="M1900" s="1">
        <v>11</v>
      </c>
      <c r="N1900" s="1">
        <v>5</v>
      </c>
      <c r="O1900" s="1">
        <v>11</v>
      </c>
      <c r="P1900" s="1">
        <v>5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1</v>
      </c>
      <c r="W1900" s="1">
        <v>0</v>
      </c>
      <c r="X1900" s="1">
        <v>61</v>
      </c>
      <c r="Y1900" s="1">
        <v>2696</v>
      </c>
      <c r="Z1900" s="1">
        <v>0</v>
      </c>
      <c r="AA1900" s="1">
        <v>0</v>
      </c>
      <c r="AB1900" s="1">
        <v>1</v>
      </c>
      <c r="AC1900" s="1">
        <v>0</v>
      </c>
      <c r="AD1900" s="1">
        <v>0</v>
      </c>
      <c r="AE1900" s="1">
        <v>0</v>
      </c>
      <c r="AF1900" s="1">
        <v>1</v>
      </c>
      <c r="AG1900" s="1">
        <v>0</v>
      </c>
      <c r="AH1900" s="1">
        <v>0</v>
      </c>
      <c r="AI1900" s="1">
        <v>1147</v>
      </c>
      <c r="AJ1900" s="2">
        <v>42153</v>
      </c>
      <c r="AL1900" t="str">
        <f t="shared" si="31"/>
        <v>1169,1,1,48,505,137,401,104,22,22,3,11,5,11,5,0,0,0,0,0,1,0,61,2696,0,0,1,0,0,0,1,0,0,1147,42153</v>
      </c>
    </row>
    <row r="1901" spans="1:38" x14ac:dyDescent="0.25">
      <c r="A1901" s="1">
        <v>22701</v>
      </c>
      <c r="B1901" s="1">
        <v>19</v>
      </c>
      <c r="C1901" s="1">
        <v>1</v>
      </c>
      <c r="D1901" s="1">
        <v>0</v>
      </c>
      <c r="E1901" s="1">
        <v>2</v>
      </c>
      <c r="F1901" s="1">
        <v>2</v>
      </c>
      <c r="G1901" s="1">
        <v>4</v>
      </c>
      <c r="H1901" s="1">
        <v>9</v>
      </c>
      <c r="I1901" s="1">
        <v>0</v>
      </c>
      <c r="J1901" s="1">
        <v>4</v>
      </c>
      <c r="K1901" s="1">
        <v>5</v>
      </c>
      <c r="L1901" s="1">
        <v>1</v>
      </c>
      <c r="M1901" s="1">
        <v>1</v>
      </c>
      <c r="N1901" s="1">
        <v>0</v>
      </c>
      <c r="O1901" s="1">
        <v>3</v>
      </c>
      <c r="P1901" s="1">
        <v>5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43</v>
      </c>
      <c r="Y1901" s="1">
        <v>2456</v>
      </c>
      <c r="Z1901" s="1">
        <v>0</v>
      </c>
      <c r="AA1901" s="1">
        <v>1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1</v>
      </c>
      <c r="AH1901" s="1">
        <v>0</v>
      </c>
      <c r="AI1901" s="1">
        <v>14</v>
      </c>
      <c r="AJ1901" s="2">
        <v>42393</v>
      </c>
      <c r="AL1901" t="str">
        <f t="shared" si="31"/>
        <v>19,1,0,2,2,4,9,0,4,5,1,1,0,3,5,0,0,0,0,0,0,0,43,2456,0,1,0,0,0,0,0,1,0,14,42393</v>
      </c>
    </row>
    <row r="1902" spans="1:38" x14ac:dyDescent="0.25">
      <c r="A1902" s="1">
        <v>55212</v>
      </c>
      <c r="B1902" s="1">
        <v>1148</v>
      </c>
      <c r="C1902" s="1">
        <v>0</v>
      </c>
      <c r="D1902" s="1">
        <v>1</v>
      </c>
      <c r="E1902" s="1">
        <v>65</v>
      </c>
      <c r="F1902" s="1">
        <v>1103</v>
      </c>
      <c r="G1902" s="1">
        <v>0</v>
      </c>
      <c r="H1902" s="1">
        <v>45</v>
      </c>
      <c r="I1902" s="1">
        <v>0</v>
      </c>
      <c r="J1902" s="1">
        <v>0</v>
      </c>
      <c r="K1902" s="1">
        <v>34</v>
      </c>
      <c r="L1902" s="1">
        <v>3</v>
      </c>
      <c r="M1902" s="1">
        <v>4</v>
      </c>
      <c r="N1902" s="1">
        <v>2</v>
      </c>
      <c r="O1902" s="1">
        <v>11</v>
      </c>
      <c r="P1902" s="1">
        <v>8</v>
      </c>
      <c r="Q1902" s="1">
        <v>0</v>
      </c>
      <c r="R1902" s="1">
        <v>1</v>
      </c>
      <c r="S1902" s="1">
        <v>0</v>
      </c>
      <c r="T1902" s="1">
        <v>1</v>
      </c>
      <c r="U1902" s="1">
        <v>0</v>
      </c>
      <c r="V1902" s="1">
        <v>0</v>
      </c>
      <c r="W1902" s="1">
        <v>0</v>
      </c>
      <c r="X1902" s="1">
        <v>51</v>
      </c>
      <c r="Y1902" s="1">
        <v>2742</v>
      </c>
      <c r="Z1902" s="1">
        <v>0</v>
      </c>
      <c r="AA1902" s="1">
        <v>1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>
        <v>1114</v>
      </c>
      <c r="AJ1902" s="2">
        <v>42107</v>
      </c>
      <c r="AL1902" t="str">
        <f t="shared" si="31"/>
        <v>1148,0,1,65,1103,0,45,0,0,34,3,4,2,11,8,0,1,0,1,0,0,0,51,2742,0,1,0,0,0,0,0,0,1,1114,42107</v>
      </c>
    </row>
    <row r="1903" spans="1:38" x14ac:dyDescent="0.25">
      <c r="A1903" s="1">
        <v>70617</v>
      </c>
      <c r="B1903" s="1">
        <v>1253</v>
      </c>
      <c r="C1903" s="1">
        <v>0</v>
      </c>
      <c r="D1903" s="1">
        <v>0</v>
      </c>
      <c r="E1903" s="1">
        <v>45</v>
      </c>
      <c r="F1903" s="1">
        <v>353</v>
      </c>
      <c r="G1903" s="1">
        <v>61</v>
      </c>
      <c r="H1903" s="1">
        <v>753</v>
      </c>
      <c r="I1903" s="1">
        <v>40</v>
      </c>
      <c r="J1903" s="1">
        <v>46</v>
      </c>
      <c r="K1903" s="1">
        <v>27</v>
      </c>
      <c r="L1903" s="1">
        <v>1</v>
      </c>
      <c r="M1903" s="1">
        <v>3</v>
      </c>
      <c r="N1903" s="1">
        <v>3</v>
      </c>
      <c r="O1903" s="1">
        <v>7</v>
      </c>
      <c r="P1903" s="1">
        <v>2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50</v>
      </c>
      <c r="Y1903" s="1">
        <v>2530</v>
      </c>
      <c r="Z1903" s="1">
        <v>0</v>
      </c>
      <c r="AA1903" s="1">
        <v>1</v>
      </c>
      <c r="AB1903" s="1">
        <v>0</v>
      </c>
      <c r="AC1903" s="1">
        <v>0</v>
      </c>
      <c r="AD1903" s="1">
        <v>0</v>
      </c>
      <c r="AE1903" s="1">
        <v>0</v>
      </c>
      <c r="AF1903" s="1">
        <v>1</v>
      </c>
      <c r="AG1903" s="1">
        <v>0</v>
      </c>
      <c r="AH1903" s="1">
        <v>0</v>
      </c>
      <c r="AI1903" s="1">
        <v>1226</v>
      </c>
      <c r="AJ1903" s="2">
        <v>42319</v>
      </c>
      <c r="AL1903" t="str">
        <f t="shared" si="31"/>
        <v>1253,0,0,45,353,61,753,40,46,27,1,3,3,7,2,0,0,0,0,0,0,0,50,2530,0,1,0,0,0,0,1,0,0,1226,42319</v>
      </c>
    </row>
    <row r="1904" spans="1:38" x14ac:dyDescent="0.25">
      <c r="A1904" s="1">
        <v>28647</v>
      </c>
      <c r="B1904" s="1">
        <v>68</v>
      </c>
      <c r="C1904" s="1">
        <v>1</v>
      </c>
      <c r="D1904" s="1">
        <v>0</v>
      </c>
      <c r="E1904" s="1">
        <v>54</v>
      </c>
      <c r="F1904" s="1">
        <v>19</v>
      </c>
      <c r="G1904" s="1">
        <v>8</v>
      </c>
      <c r="H1904" s="1">
        <v>29</v>
      </c>
      <c r="I1904" s="1">
        <v>0</v>
      </c>
      <c r="J1904" s="1">
        <v>12</v>
      </c>
      <c r="K1904" s="1">
        <v>26</v>
      </c>
      <c r="L1904" s="1">
        <v>1</v>
      </c>
      <c r="M1904" s="1">
        <v>2</v>
      </c>
      <c r="N1904" s="1">
        <v>2</v>
      </c>
      <c r="O1904" s="1">
        <v>2</v>
      </c>
      <c r="P1904" s="1">
        <v>7</v>
      </c>
      <c r="Q1904" s="1">
        <v>0</v>
      </c>
      <c r="R1904" s="1">
        <v>0</v>
      </c>
      <c r="S1904" s="1">
        <v>1</v>
      </c>
      <c r="T1904" s="1">
        <v>0</v>
      </c>
      <c r="U1904" s="1">
        <v>0</v>
      </c>
      <c r="V1904" s="1">
        <v>0</v>
      </c>
      <c r="W1904" s="1">
        <v>1</v>
      </c>
      <c r="X1904" s="1">
        <v>42</v>
      </c>
      <c r="Y1904" s="1">
        <v>2471</v>
      </c>
      <c r="Z1904" s="1">
        <v>0</v>
      </c>
      <c r="AA1904" s="1">
        <v>0</v>
      </c>
      <c r="AB1904" s="1">
        <v>1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42</v>
      </c>
      <c r="AJ1904" s="2">
        <v>42378</v>
      </c>
      <c r="AL1904" t="str">
        <f t="shared" si="31"/>
        <v>68,1,0,54,19,8,29,0,12,26,1,2,2,2,7,0,0,1,0,0,0,1,42,2471,0,0,1,0,0,0,1,0,0,42,42378</v>
      </c>
    </row>
    <row r="1905" spans="1:38" x14ac:dyDescent="0.25">
      <c r="A1905" s="1">
        <v>62694</v>
      </c>
      <c r="B1905" s="1">
        <v>658</v>
      </c>
      <c r="C1905" s="1">
        <v>1</v>
      </c>
      <c r="D1905" s="1">
        <v>1</v>
      </c>
      <c r="E1905" s="1">
        <v>29</v>
      </c>
      <c r="F1905" s="1">
        <v>379</v>
      </c>
      <c r="G1905" s="1">
        <v>6</v>
      </c>
      <c r="H1905" s="1">
        <v>157</v>
      </c>
      <c r="I1905" s="1">
        <v>25</v>
      </c>
      <c r="J1905" s="1">
        <v>91</v>
      </c>
      <c r="K1905" s="1">
        <v>91</v>
      </c>
      <c r="L1905" s="1">
        <v>5</v>
      </c>
      <c r="M1905" s="1">
        <v>9</v>
      </c>
      <c r="N1905" s="1">
        <v>3</v>
      </c>
      <c r="O1905" s="1">
        <v>7</v>
      </c>
      <c r="P1905" s="1">
        <v>7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55</v>
      </c>
      <c r="Y1905" s="1">
        <v>2536</v>
      </c>
      <c r="Z1905" s="1">
        <v>0</v>
      </c>
      <c r="AA1905" s="1">
        <v>1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1</v>
      </c>
      <c r="AH1905" s="1">
        <v>0</v>
      </c>
      <c r="AI1905" s="1">
        <v>567</v>
      </c>
      <c r="AJ1905" s="2">
        <v>42313</v>
      </c>
      <c r="AL1905" t="str">
        <f t="shared" si="31"/>
        <v>658,1,1,29,379,6,157,25,91,91,5,9,3,7,7,0,0,0,0,0,0,0,55,2536,0,1,0,0,0,0,0,1,0,567,42313</v>
      </c>
    </row>
    <row r="1906" spans="1:38" x14ac:dyDescent="0.25">
      <c r="A1906" s="1">
        <v>61917</v>
      </c>
      <c r="B1906" s="1">
        <v>90</v>
      </c>
      <c r="C1906" s="1">
        <v>1</v>
      </c>
      <c r="D1906" s="1">
        <v>1</v>
      </c>
      <c r="E1906" s="1">
        <v>83</v>
      </c>
      <c r="F1906" s="1">
        <v>46</v>
      </c>
      <c r="G1906" s="1">
        <v>4</v>
      </c>
      <c r="H1906" s="1">
        <v>36</v>
      </c>
      <c r="I1906" s="1">
        <v>2</v>
      </c>
      <c r="J1906" s="1">
        <v>2</v>
      </c>
      <c r="K1906" s="1">
        <v>1</v>
      </c>
      <c r="L1906" s="1">
        <v>1</v>
      </c>
      <c r="M1906" s="1">
        <v>2</v>
      </c>
      <c r="N1906" s="1">
        <v>0</v>
      </c>
      <c r="O1906" s="1">
        <v>4</v>
      </c>
      <c r="P1906" s="1">
        <v>5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46</v>
      </c>
      <c r="Y1906" s="1">
        <v>2380</v>
      </c>
      <c r="Z1906" s="1">
        <v>0</v>
      </c>
      <c r="AA1906" s="1">
        <v>1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1</v>
      </c>
      <c r="AI1906" s="1">
        <v>89</v>
      </c>
      <c r="AJ1906" s="2">
        <v>42469</v>
      </c>
      <c r="AL1906" t="str">
        <f t="shared" si="31"/>
        <v>90,1,1,83,46,4,36,2,2,1,1,2,0,4,5,0,0,0,0,0,0,0,46,2380,0,1,0,0,0,0,0,0,1,89,42469</v>
      </c>
    </row>
    <row r="1907" spans="1:38" x14ac:dyDescent="0.25">
      <c r="A1907" s="1">
        <v>67472</v>
      </c>
      <c r="B1907" s="1">
        <v>345</v>
      </c>
      <c r="C1907" s="1">
        <v>0</v>
      </c>
      <c r="D1907" s="1">
        <v>1</v>
      </c>
      <c r="E1907" s="1">
        <v>93</v>
      </c>
      <c r="F1907" s="1">
        <v>162</v>
      </c>
      <c r="G1907" s="1">
        <v>31</v>
      </c>
      <c r="H1907" s="1">
        <v>127</v>
      </c>
      <c r="I1907" s="1">
        <v>8</v>
      </c>
      <c r="J1907" s="1">
        <v>17</v>
      </c>
      <c r="K1907" s="1">
        <v>69</v>
      </c>
      <c r="L1907" s="1">
        <v>2</v>
      </c>
      <c r="M1907" s="1">
        <v>4</v>
      </c>
      <c r="N1907" s="1">
        <v>2</v>
      </c>
      <c r="O1907" s="1">
        <v>7</v>
      </c>
      <c r="P1907" s="1">
        <v>3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73</v>
      </c>
      <c r="Y1907" s="1">
        <v>2433</v>
      </c>
      <c r="Z1907" s="1">
        <v>0</v>
      </c>
      <c r="AA1907" s="1">
        <v>1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1</v>
      </c>
      <c r="AI1907" s="1">
        <v>276</v>
      </c>
      <c r="AJ1907" s="2">
        <v>42416</v>
      </c>
      <c r="AL1907" t="str">
        <f t="shared" si="31"/>
        <v>345,0,1,93,162,31,127,8,17,69,2,4,2,7,3,0,0,0,0,0,0,0,73,2433,0,1,0,0,0,0,0,0,1,276,42416</v>
      </c>
    </row>
    <row r="1908" spans="1:38" x14ac:dyDescent="0.25">
      <c r="A1908" s="1">
        <v>21059</v>
      </c>
      <c r="B1908" s="1">
        <v>36</v>
      </c>
      <c r="C1908" s="1">
        <v>1</v>
      </c>
      <c r="D1908" s="1">
        <v>0</v>
      </c>
      <c r="E1908" s="1">
        <v>40</v>
      </c>
      <c r="F1908" s="1">
        <v>8</v>
      </c>
      <c r="G1908" s="1">
        <v>3</v>
      </c>
      <c r="H1908" s="1">
        <v>19</v>
      </c>
      <c r="I1908" s="1">
        <v>3</v>
      </c>
      <c r="J1908" s="1">
        <v>3</v>
      </c>
      <c r="K1908" s="1">
        <v>8</v>
      </c>
      <c r="L1908" s="1">
        <v>3</v>
      </c>
      <c r="M1908" s="1">
        <v>3</v>
      </c>
      <c r="N1908" s="1">
        <v>0</v>
      </c>
      <c r="O1908" s="1">
        <v>3</v>
      </c>
      <c r="P1908" s="1">
        <v>6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38</v>
      </c>
      <c r="Y1908" s="1">
        <v>2332</v>
      </c>
      <c r="Z1908" s="1">
        <v>0</v>
      </c>
      <c r="AA1908" s="1">
        <v>1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1</v>
      </c>
      <c r="AH1908" s="1">
        <v>0</v>
      </c>
      <c r="AI1908" s="1">
        <v>28</v>
      </c>
      <c r="AJ1908" s="2">
        <v>42517</v>
      </c>
      <c r="AL1908" t="str">
        <f t="shared" si="31"/>
        <v>36,1,0,40,8,3,19,3,3,8,3,3,0,3,6,0,0,0,0,0,0,0,38,2332,0,1,0,0,0,0,0,1,0,28,42517</v>
      </c>
    </row>
    <row r="1909" spans="1:38" x14ac:dyDescent="0.25">
      <c r="A1909" s="1">
        <v>29543</v>
      </c>
      <c r="B1909" s="1">
        <v>45</v>
      </c>
      <c r="C1909" s="1">
        <v>2</v>
      </c>
      <c r="D1909" s="1">
        <v>0</v>
      </c>
      <c r="E1909" s="1">
        <v>47</v>
      </c>
      <c r="F1909" s="1">
        <v>17</v>
      </c>
      <c r="G1909" s="1">
        <v>3</v>
      </c>
      <c r="H1909" s="1">
        <v>18</v>
      </c>
      <c r="I1909" s="1">
        <v>3</v>
      </c>
      <c r="J1909" s="1">
        <v>4</v>
      </c>
      <c r="K1909" s="1">
        <v>18</v>
      </c>
      <c r="L1909" s="1">
        <v>2</v>
      </c>
      <c r="M1909" s="1">
        <v>3</v>
      </c>
      <c r="N1909" s="1">
        <v>1</v>
      </c>
      <c r="O1909" s="1">
        <v>2</v>
      </c>
      <c r="P1909" s="1">
        <v>7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52</v>
      </c>
      <c r="Y1909" s="1">
        <v>2248</v>
      </c>
      <c r="Z1909" s="1">
        <v>0</v>
      </c>
      <c r="AA1909" s="1">
        <v>1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  <c r="AI1909" s="1">
        <v>27</v>
      </c>
      <c r="AJ1909" s="2">
        <v>42601</v>
      </c>
      <c r="AL1909" t="str">
        <f t="shared" si="31"/>
        <v>45,2,0,47,17,3,18,3,4,18,2,3,1,2,7,0,0,0,0,0,0,0,52,2248,0,1,0,0,0,0,0,1,0,27,42601</v>
      </c>
    </row>
    <row r="1910" spans="1:38" x14ac:dyDescent="0.25">
      <c r="A1910" s="1">
        <v>75903</v>
      </c>
      <c r="B1910" s="1">
        <v>801</v>
      </c>
      <c r="C1910" s="1">
        <v>0</v>
      </c>
      <c r="D1910" s="1">
        <v>1</v>
      </c>
      <c r="E1910" s="1">
        <v>50</v>
      </c>
      <c r="F1910" s="1">
        <v>340</v>
      </c>
      <c r="G1910" s="1">
        <v>108</v>
      </c>
      <c r="H1910" s="1">
        <v>185</v>
      </c>
      <c r="I1910" s="1">
        <v>130</v>
      </c>
      <c r="J1910" s="1">
        <v>38</v>
      </c>
      <c r="K1910" s="1">
        <v>100</v>
      </c>
      <c r="L1910" s="1">
        <v>2</v>
      </c>
      <c r="M1910" s="1">
        <v>6</v>
      </c>
      <c r="N1910" s="1">
        <v>6</v>
      </c>
      <c r="O1910" s="1">
        <v>9</v>
      </c>
      <c r="P1910" s="1">
        <v>3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69</v>
      </c>
      <c r="Y1910" s="1">
        <v>2606</v>
      </c>
      <c r="Z1910" s="1">
        <v>0</v>
      </c>
      <c r="AA1910" s="1">
        <v>1</v>
      </c>
      <c r="AB1910" s="1">
        <v>0</v>
      </c>
      <c r="AC1910" s="1">
        <v>0</v>
      </c>
      <c r="AD1910" s="1">
        <v>0</v>
      </c>
      <c r="AE1910" s="1">
        <v>0</v>
      </c>
      <c r="AF1910" s="1">
        <v>1</v>
      </c>
      <c r="AG1910" s="1">
        <v>0</v>
      </c>
      <c r="AH1910" s="1">
        <v>0</v>
      </c>
      <c r="AI1910" s="1">
        <v>701</v>
      </c>
      <c r="AJ1910" s="2">
        <v>42243</v>
      </c>
      <c r="AL1910" t="str">
        <f t="shared" si="31"/>
        <v>801,0,1,50,340,108,185,130,38,100,2,6,6,9,3,0,0,0,0,0,0,0,69,2606,0,1,0,0,0,0,1,0,0,701,42243</v>
      </c>
    </row>
    <row r="1911" spans="1:38" x14ac:dyDescent="0.25">
      <c r="A1911" s="1">
        <v>34984</v>
      </c>
      <c r="B1911" s="1">
        <v>35</v>
      </c>
      <c r="C1911" s="1">
        <v>1</v>
      </c>
      <c r="D1911" s="1">
        <v>1</v>
      </c>
      <c r="E1911" s="1">
        <v>40</v>
      </c>
      <c r="F1911" s="1">
        <v>8</v>
      </c>
      <c r="G1911" s="1">
        <v>4</v>
      </c>
      <c r="H1911" s="1">
        <v>15</v>
      </c>
      <c r="I1911" s="1">
        <v>3</v>
      </c>
      <c r="J1911" s="1">
        <v>5</v>
      </c>
      <c r="K1911" s="1">
        <v>3</v>
      </c>
      <c r="L1911" s="1">
        <v>2</v>
      </c>
      <c r="M1911" s="1">
        <v>1</v>
      </c>
      <c r="N1911" s="1">
        <v>0</v>
      </c>
      <c r="O1911" s="1">
        <v>3</v>
      </c>
      <c r="P1911" s="1">
        <v>7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45</v>
      </c>
      <c r="Y1911" s="1">
        <v>2820</v>
      </c>
      <c r="Z1911" s="1">
        <v>0</v>
      </c>
      <c r="AA1911" s="1">
        <v>0</v>
      </c>
      <c r="AB1911" s="1">
        <v>0</v>
      </c>
      <c r="AC1911" s="1">
        <v>1</v>
      </c>
      <c r="AD1911" s="1">
        <v>0</v>
      </c>
      <c r="AE1911" s="1">
        <v>1</v>
      </c>
      <c r="AF1911" s="1">
        <v>0</v>
      </c>
      <c r="AG1911" s="1">
        <v>0</v>
      </c>
      <c r="AH1911" s="1">
        <v>0</v>
      </c>
      <c r="AI1911" s="1">
        <v>32</v>
      </c>
      <c r="AJ1911" s="2">
        <v>42029</v>
      </c>
      <c r="AL1911" t="str">
        <f t="shared" si="31"/>
        <v>35,1,1,40,8,4,15,3,5,3,2,1,0,3,7,0,0,0,0,0,0,0,45,2820,0,0,0,1,0,1,0,0,0,32,42029</v>
      </c>
    </row>
    <row r="1912" spans="1:38" x14ac:dyDescent="0.25">
      <c r="A1912" s="1">
        <v>27213</v>
      </c>
      <c r="B1912" s="1">
        <v>67</v>
      </c>
      <c r="C1912" s="1">
        <v>1</v>
      </c>
      <c r="D1912" s="1">
        <v>0</v>
      </c>
      <c r="E1912" s="1">
        <v>19</v>
      </c>
      <c r="F1912" s="1">
        <v>19</v>
      </c>
      <c r="G1912" s="1">
        <v>3</v>
      </c>
      <c r="H1912" s="1">
        <v>26</v>
      </c>
      <c r="I1912" s="1">
        <v>10</v>
      </c>
      <c r="J1912" s="1">
        <v>9</v>
      </c>
      <c r="K1912" s="1">
        <v>3</v>
      </c>
      <c r="L1912" s="1">
        <v>3</v>
      </c>
      <c r="M1912" s="1">
        <v>2</v>
      </c>
      <c r="N1912" s="1">
        <v>0</v>
      </c>
      <c r="O1912" s="1">
        <v>4</v>
      </c>
      <c r="P1912" s="1">
        <v>8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1</v>
      </c>
      <c r="X1912" s="1">
        <v>48</v>
      </c>
      <c r="Y1912" s="1">
        <v>2827</v>
      </c>
      <c r="Z1912" s="1">
        <v>0</v>
      </c>
      <c r="AA1912" s="1">
        <v>0</v>
      </c>
      <c r="AB1912" s="1">
        <v>1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1</v>
      </c>
      <c r="AI1912" s="1">
        <v>64</v>
      </c>
      <c r="AJ1912" s="2">
        <v>42022</v>
      </c>
      <c r="AL1912" t="str">
        <f t="shared" si="31"/>
        <v>67,1,0,19,19,3,26,10,9,3,3,2,0,4,8,0,0,0,0,0,0,1,48,2827,0,0,1,0,0,0,0,0,1,64,42022</v>
      </c>
    </row>
    <row r="1913" spans="1:38" x14ac:dyDescent="0.25">
      <c r="A1913" s="1">
        <v>27242</v>
      </c>
      <c r="B1913" s="1">
        <v>67</v>
      </c>
      <c r="C1913" s="1">
        <v>1</v>
      </c>
      <c r="D1913" s="1">
        <v>0</v>
      </c>
      <c r="E1913" s="1">
        <v>2</v>
      </c>
      <c r="F1913" s="1">
        <v>3</v>
      </c>
      <c r="G1913" s="1">
        <v>17</v>
      </c>
      <c r="H1913" s="1">
        <v>26</v>
      </c>
      <c r="I1913" s="1">
        <v>20</v>
      </c>
      <c r="J1913" s="1">
        <v>1</v>
      </c>
      <c r="K1913" s="1">
        <v>39</v>
      </c>
      <c r="L1913" s="1">
        <v>2</v>
      </c>
      <c r="M1913" s="1">
        <v>2</v>
      </c>
      <c r="N1913" s="1">
        <v>0</v>
      </c>
      <c r="O1913" s="1">
        <v>3</v>
      </c>
      <c r="P1913" s="1">
        <v>9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50</v>
      </c>
      <c r="Y1913" s="1">
        <v>2754</v>
      </c>
      <c r="Z1913" s="1">
        <v>0</v>
      </c>
      <c r="AA1913" s="1">
        <v>0</v>
      </c>
      <c r="AB1913" s="1">
        <v>1</v>
      </c>
      <c r="AC1913" s="1">
        <v>0</v>
      </c>
      <c r="AD1913" s="1">
        <v>0</v>
      </c>
      <c r="AE1913" s="1">
        <v>0</v>
      </c>
      <c r="AF1913" s="1">
        <v>1</v>
      </c>
      <c r="AG1913" s="1">
        <v>0</v>
      </c>
      <c r="AH1913" s="1">
        <v>0</v>
      </c>
      <c r="AI1913" s="1">
        <v>28</v>
      </c>
      <c r="AJ1913" s="2">
        <v>42095</v>
      </c>
      <c r="AL1913" t="str">
        <f t="shared" si="31"/>
        <v>67,1,0,2,3,17,26,20,1,39,2,2,0,3,9,0,0,0,0,0,0,1,50,2754,0,0,1,0,0,0,1,0,0,28,42095</v>
      </c>
    </row>
    <row r="1914" spans="1:38" x14ac:dyDescent="0.25">
      <c r="A1914" s="1">
        <v>34242</v>
      </c>
      <c r="B1914" s="1">
        <v>14</v>
      </c>
      <c r="C1914" s="1">
        <v>0</v>
      </c>
      <c r="D1914" s="1">
        <v>1</v>
      </c>
      <c r="E1914" s="1">
        <v>25</v>
      </c>
      <c r="F1914" s="1">
        <v>8</v>
      </c>
      <c r="G1914" s="1">
        <v>2</v>
      </c>
      <c r="H1914" s="1">
        <v>4</v>
      </c>
      <c r="I1914" s="1">
        <v>0</v>
      </c>
      <c r="J1914" s="1">
        <v>0</v>
      </c>
      <c r="K1914" s="1">
        <v>1</v>
      </c>
      <c r="L1914" s="1">
        <v>1</v>
      </c>
      <c r="M1914" s="1">
        <v>0</v>
      </c>
      <c r="N1914" s="1">
        <v>0</v>
      </c>
      <c r="O1914" s="1">
        <v>3</v>
      </c>
      <c r="P1914" s="1">
        <v>5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61</v>
      </c>
      <c r="Y1914" s="1">
        <v>2257</v>
      </c>
      <c r="Z1914" s="1">
        <v>0</v>
      </c>
      <c r="AA1914" s="1">
        <v>1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1</v>
      </c>
      <c r="AH1914" s="1">
        <v>0</v>
      </c>
      <c r="AI1914" s="1">
        <v>13</v>
      </c>
      <c r="AJ1914" s="2">
        <v>42592</v>
      </c>
      <c r="AL1914" t="str">
        <f t="shared" si="31"/>
        <v>14,0,1,25,8,2,4,0,0,1,1,0,0,3,5,0,0,0,0,0,0,0,61,2257,0,1,0,0,0,0,0,1,0,13,42592</v>
      </c>
    </row>
    <row r="1915" spans="1:38" x14ac:dyDescent="0.25">
      <c r="A1915" s="1">
        <v>25410</v>
      </c>
      <c r="B1915" s="1">
        <v>34</v>
      </c>
      <c r="C1915" s="1">
        <v>1</v>
      </c>
      <c r="D1915" s="1">
        <v>0</v>
      </c>
      <c r="E1915" s="1">
        <v>48</v>
      </c>
      <c r="F1915" s="1">
        <v>2</v>
      </c>
      <c r="G1915" s="1">
        <v>2</v>
      </c>
      <c r="H1915" s="1">
        <v>4</v>
      </c>
      <c r="I1915" s="1">
        <v>13</v>
      </c>
      <c r="J1915" s="1">
        <v>13</v>
      </c>
      <c r="K1915" s="1">
        <v>4</v>
      </c>
      <c r="L1915" s="1">
        <v>1</v>
      </c>
      <c r="M1915" s="1">
        <v>1</v>
      </c>
      <c r="N1915" s="1">
        <v>0</v>
      </c>
      <c r="O1915" s="1">
        <v>4</v>
      </c>
      <c r="P1915" s="1">
        <v>4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47</v>
      </c>
      <c r="Y1915" s="1">
        <v>2461</v>
      </c>
      <c r="Z1915" s="1">
        <v>0</v>
      </c>
      <c r="AA1915" s="1">
        <v>1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0</v>
      </c>
      <c r="AI1915" s="1">
        <v>30</v>
      </c>
      <c r="AJ1915" s="2">
        <v>42388</v>
      </c>
      <c r="AL1915" t="str">
        <f t="shared" si="31"/>
        <v>34,1,0,48,2,2,4,13,13,4,1,1,0,4,4,0,0,0,0,0,0,0,47,2461,0,1,0,0,0,0,1,0,0,30,42388</v>
      </c>
    </row>
    <row r="1916" spans="1:38" x14ac:dyDescent="0.25">
      <c r="A1916" s="1">
        <v>37126</v>
      </c>
      <c r="B1916" s="1">
        <v>65</v>
      </c>
      <c r="C1916" s="1">
        <v>1</v>
      </c>
      <c r="D1916" s="1">
        <v>0</v>
      </c>
      <c r="E1916" s="1">
        <v>9</v>
      </c>
      <c r="F1916" s="1">
        <v>45</v>
      </c>
      <c r="G1916" s="1">
        <v>3</v>
      </c>
      <c r="H1916" s="1">
        <v>9</v>
      </c>
      <c r="I1916" s="1">
        <v>4</v>
      </c>
      <c r="J1916" s="1">
        <v>4</v>
      </c>
      <c r="K1916" s="1">
        <v>7</v>
      </c>
      <c r="L1916" s="1">
        <v>1</v>
      </c>
      <c r="M1916" s="1">
        <v>1</v>
      </c>
      <c r="N1916" s="1">
        <v>2</v>
      </c>
      <c r="O1916" s="1">
        <v>2</v>
      </c>
      <c r="P1916" s="1">
        <v>6</v>
      </c>
      <c r="Q1916" s="1">
        <v>0</v>
      </c>
      <c r="R1916" s="1">
        <v>0</v>
      </c>
      <c r="S1916" s="1">
        <v>1</v>
      </c>
      <c r="T1916" s="1">
        <v>0</v>
      </c>
      <c r="U1916" s="1">
        <v>0</v>
      </c>
      <c r="V1916" s="1">
        <v>0</v>
      </c>
      <c r="W1916" s="1">
        <v>1</v>
      </c>
      <c r="X1916" s="1">
        <v>49</v>
      </c>
      <c r="Y1916" s="1">
        <v>2250</v>
      </c>
      <c r="Z1916" s="1">
        <v>0</v>
      </c>
      <c r="AA1916" s="1">
        <v>1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1</v>
      </c>
      <c r="AI1916" s="1">
        <v>58</v>
      </c>
      <c r="AJ1916" s="2">
        <v>42599</v>
      </c>
      <c r="AL1916" t="str">
        <f t="shared" si="31"/>
        <v>65,1,0,9,45,3,9,4,4,7,1,1,2,2,6,0,0,1,0,0,0,1,49,2250,0,1,0,0,0,0,0,0,1,58,42599</v>
      </c>
    </row>
    <row r="1917" spans="1:38" x14ac:dyDescent="0.25">
      <c r="A1917" s="1">
        <v>28320</v>
      </c>
      <c r="B1917" s="1">
        <v>39</v>
      </c>
      <c r="C1917" s="1">
        <v>0</v>
      </c>
      <c r="D1917" s="1">
        <v>1</v>
      </c>
      <c r="E1917" s="1">
        <v>68</v>
      </c>
      <c r="F1917" s="1">
        <v>19</v>
      </c>
      <c r="G1917" s="1">
        <v>1</v>
      </c>
      <c r="H1917" s="1">
        <v>14</v>
      </c>
      <c r="I1917" s="1">
        <v>3</v>
      </c>
      <c r="J1917" s="1">
        <v>2</v>
      </c>
      <c r="K1917" s="1">
        <v>4</v>
      </c>
      <c r="L1917" s="1">
        <v>1</v>
      </c>
      <c r="M1917" s="1">
        <v>1</v>
      </c>
      <c r="N1917" s="1">
        <v>0</v>
      </c>
      <c r="O1917" s="1">
        <v>3</v>
      </c>
      <c r="P1917" s="1">
        <v>8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70</v>
      </c>
      <c r="Y1917" s="1">
        <v>2690</v>
      </c>
      <c r="Z1917" s="1">
        <v>0</v>
      </c>
      <c r="AA1917" s="1">
        <v>0</v>
      </c>
      <c r="AB1917" s="1">
        <v>0</v>
      </c>
      <c r="AC1917" s="1">
        <v>1</v>
      </c>
      <c r="AD1917" s="1">
        <v>0</v>
      </c>
      <c r="AE1917" s="1">
        <v>0</v>
      </c>
      <c r="AF1917" s="1">
        <v>1</v>
      </c>
      <c r="AG1917" s="1">
        <v>0</v>
      </c>
      <c r="AH1917" s="1">
        <v>0</v>
      </c>
      <c r="AI1917" s="1">
        <v>35</v>
      </c>
      <c r="AJ1917" s="2">
        <v>42159</v>
      </c>
      <c r="AL1917" t="str">
        <f t="shared" si="31"/>
        <v>39,0,1,68,19,1,14,3,2,4,1,1,0,3,8,0,0,0,0,0,0,0,70,2690,0,0,0,1,0,0,1,0,0,35,42159</v>
      </c>
    </row>
    <row r="1918" spans="1:38" x14ac:dyDescent="0.25">
      <c r="A1918" s="1">
        <v>23763</v>
      </c>
      <c r="B1918" s="1">
        <v>36</v>
      </c>
      <c r="C1918" s="1">
        <v>1</v>
      </c>
      <c r="D1918" s="1">
        <v>0</v>
      </c>
      <c r="E1918" s="1">
        <v>64</v>
      </c>
      <c r="F1918" s="1">
        <v>22</v>
      </c>
      <c r="G1918" s="1">
        <v>0</v>
      </c>
      <c r="H1918" s="1">
        <v>6</v>
      </c>
      <c r="I1918" s="1">
        <v>6</v>
      </c>
      <c r="J1918" s="1">
        <v>2</v>
      </c>
      <c r="K1918" s="1">
        <v>6</v>
      </c>
      <c r="L1918" s="1">
        <v>1</v>
      </c>
      <c r="M1918" s="1">
        <v>1</v>
      </c>
      <c r="N1918" s="1">
        <v>0</v>
      </c>
      <c r="O1918" s="1">
        <v>3</v>
      </c>
      <c r="P1918" s="1">
        <v>7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43</v>
      </c>
      <c r="Y1918" s="1">
        <v>2850</v>
      </c>
      <c r="Z1918" s="1">
        <v>0</v>
      </c>
      <c r="AA1918" s="1">
        <v>0</v>
      </c>
      <c r="AB1918" s="1">
        <v>1</v>
      </c>
      <c r="AC1918" s="1">
        <v>0</v>
      </c>
      <c r="AD1918" s="1">
        <v>0</v>
      </c>
      <c r="AE1918" s="1">
        <v>0</v>
      </c>
      <c r="AF1918" s="1">
        <v>1</v>
      </c>
      <c r="AG1918" s="1">
        <v>0</v>
      </c>
      <c r="AH1918" s="1">
        <v>0</v>
      </c>
      <c r="AI1918" s="1">
        <v>30</v>
      </c>
      <c r="AJ1918" s="2">
        <v>41999</v>
      </c>
      <c r="AL1918" t="str">
        <f t="shared" si="31"/>
        <v>36,1,0,64,22,0,6,6,2,6,1,1,0,3,7,0,0,0,0,0,0,0,43,2850,0,0,1,0,0,0,1,0,0,30,41999</v>
      </c>
    </row>
    <row r="1919" spans="1:38" x14ac:dyDescent="0.25">
      <c r="A1919" s="1">
        <v>72570</v>
      </c>
      <c r="B1919" s="1">
        <v>865</v>
      </c>
      <c r="C1919" s="1">
        <v>0</v>
      </c>
      <c r="D1919" s="1">
        <v>0</v>
      </c>
      <c r="E1919" s="1">
        <v>67</v>
      </c>
      <c r="F1919" s="1">
        <v>274</v>
      </c>
      <c r="G1919" s="1">
        <v>83</v>
      </c>
      <c r="H1919" s="1">
        <v>216</v>
      </c>
      <c r="I1919" s="1">
        <v>151</v>
      </c>
      <c r="J1919" s="1">
        <v>141</v>
      </c>
      <c r="K1919" s="1">
        <v>224</v>
      </c>
      <c r="L1919" s="1">
        <v>1</v>
      </c>
      <c r="M1919" s="1">
        <v>4</v>
      </c>
      <c r="N1919" s="1">
        <v>6</v>
      </c>
      <c r="O1919" s="1">
        <v>12</v>
      </c>
      <c r="P1919" s="1">
        <v>1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36</v>
      </c>
      <c r="Y1919" s="1">
        <v>2224</v>
      </c>
      <c r="Z1919" s="1">
        <v>0</v>
      </c>
      <c r="AA1919" s="1">
        <v>1</v>
      </c>
      <c r="AB1919" s="1">
        <v>0</v>
      </c>
      <c r="AC1919" s="1">
        <v>0</v>
      </c>
      <c r="AD1919" s="1">
        <v>0</v>
      </c>
      <c r="AE1919" s="1">
        <v>0</v>
      </c>
      <c r="AF1919" s="1">
        <v>1</v>
      </c>
      <c r="AG1919" s="1">
        <v>0</v>
      </c>
      <c r="AH1919" s="1">
        <v>0</v>
      </c>
      <c r="AI1919" s="1">
        <v>641</v>
      </c>
      <c r="AJ1919" s="2">
        <v>42625</v>
      </c>
      <c r="AL1919" t="str">
        <f t="shared" si="31"/>
        <v>865,0,0,67,274,83,216,151,141,224,1,4,6,12,1,0,0,0,0,0,0,0,36,2224,0,1,0,0,0,0,1,0,0,641,42625</v>
      </c>
    </row>
    <row r="1920" spans="1:38" x14ac:dyDescent="0.25">
      <c r="A1920" s="1">
        <v>34529</v>
      </c>
      <c r="B1920" s="1">
        <v>121</v>
      </c>
      <c r="C1920" s="1">
        <v>1</v>
      </c>
      <c r="D1920" s="1">
        <v>0</v>
      </c>
      <c r="E1920" s="1">
        <v>94</v>
      </c>
      <c r="F1920" s="1">
        <v>68</v>
      </c>
      <c r="G1920" s="1">
        <v>6</v>
      </c>
      <c r="H1920" s="1">
        <v>38</v>
      </c>
      <c r="I1920" s="1">
        <v>3</v>
      </c>
      <c r="J1920" s="1">
        <v>6</v>
      </c>
      <c r="K1920" s="1">
        <v>41</v>
      </c>
      <c r="L1920" s="1">
        <v>2</v>
      </c>
      <c r="M1920" s="1">
        <v>2</v>
      </c>
      <c r="N1920" s="1">
        <v>2</v>
      </c>
      <c r="O1920" s="1">
        <v>3</v>
      </c>
      <c r="P1920" s="1">
        <v>7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44</v>
      </c>
      <c r="Y1920" s="1">
        <v>2812</v>
      </c>
      <c r="Z1920" s="1">
        <v>0</v>
      </c>
      <c r="AA1920" s="1">
        <v>1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1</v>
      </c>
      <c r="AH1920" s="1">
        <v>0</v>
      </c>
      <c r="AI1920" s="1">
        <v>80</v>
      </c>
      <c r="AJ1920" s="2">
        <v>42037</v>
      </c>
      <c r="AL1920" t="str">
        <f t="shared" si="31"/>
        <v>121,1,0,94,68,6,38,3,6,41,2,2,2,3,7,0,0,0,0,0,0,0,44,2812,0,1,0,0,0,0,0,1,0,80,42037</v>
      </c>
    </row>
    <row r="1921" spans="1:38" x14ac:dyDescent="0.25">
      <c r="A1921" s="1">
        <v>70792</v>
      </c>
      <c r="B1921" s="1">
        <v>1158</v>
      </c>
      <c r="C1921" s="1">
        <v>0</v>
      </c>
      <c r="D1921" s="1">
        <v>0</v>
      </c>
      <c r="E1921" s="1">
        <v>82</v>
      </c>
      <c r="F1921" s="1">
        <v>344</v>
      </c>
      <c r="G1921" s="1">
        <v>45</v>
      </c>
      <c r="H1921" s="1">
        <v>654</v>
      </c>
      <c r="I1921" s="1">
        <v>104</v>
      </c>
      <c r="J1921" s="1">
        <v>11</v>
      </c>
      <c r="K1921" s="1">
        <v>114</v>
      </c>
      <c r="L1921" s="1">
        <v>2</v>
      </c>
      <c r="M1921" s="1">
        <v>3</v>
      </c>
      <c r="N1921" s="1">
        <v>4</v>
      </c>
      <c r="O1921" s="1">
        <v>10</v>
      </c>
      <c r="P1921" s="1">
        <v>3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69</v>
      </c>
      <c r="Y1921" s="1">
        <v>2667</v>
      </c>
      <c r="Z1921" s="1">
        <v>0</v>
      </c>
      <c r="AA1921" s="1">
        <v>0</v>
      </c>
      <c r="AB1921" s="1">
        <v>0</v>
      </c>
      <c r="AC1921" s="1">
        <v>0</v>
      </c>
      <c r="AD1921" s="1">
        <v>1</v>
      </c>
      <c r="AE1921" s="1">
        <v>0</v>
      </c>
      <c r="AF1921" s="1">
        <v>1</v>
      </c>
      <c r="AG1921" s="1">
        <v>0</v>
      </c>
      <c r="AH1921" s="1">
        <v>0</v>
      </c>
      <c r="AI1921" s="1">
        <v>1044</v>
      </c>
      <c r="AJ1921" s="2">
        <v>42182</v>
      </c>
      <c r="AL1921" t="str">
        <f t="shared" si="31"/>
        <v>1158,0,0,82,344,45,654,104,11,114,2,3,4,10,3,0,0,0,0,0,0,0,69,2667,0,0,0,0,1,0,1,0,0,1044,42182</v>
      </c>
    </row>
    <row r="1922" spans="1:38" x14ac:dyDescent="0.25">
      <c r="A1922" s="1">
        <v>39684</v>
      </c>
      <c r="B1922" s="1">
        <v>64</v>
      </c>
      <c r="C1922" s="1">
        <v>1</v>
      </c>
      <c r="D1922" s="1">
        <v>0</v>
      </c>
      <c r="E1922" s="1">
        <v>41</v>
      </c>
      <c r="F1922" s="1">
        <v>19</v>
      </c>
      <c r="G1922" s="1">
        <v>0</v>
      </c>
      <c r="H1922" s="1">
        <v>35</v>
      </c>
      <c r="I1922" s="1">
        <v>6</v>
      </c>
      <c r="J1922" s="1">
        <v>4</v>
      </c>
      <c r="K1922" s="1">
        <v>17</v>
      </c>
      <c r="L1922" s="1">
        <v>2</v>
      </c>
      <c r="M1922" s="1">
        <v>2</v>
      </c>
      <c r="N1922" s="1">
        <v>1</v>
      </c>
      <c r="O1922" s="1">
        <v>2</v>
      </c>
      <c r="P1922" s="1">
        <v>7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1</v>
      </c>
      <c r="W1922" s="1">
        <v>1</v>
      </c>
      <c r="X1922" s="1">
        <v>36</v>
      </c>
      <c r="Y1922" s="1">
        <v>2784</v>
      </c>
      <c r="Z1922" s="1">
        <v>0</v>
      </c>
      <c r="AA1922" s="1">
        <v>0</v>
      </c>
      <c r="AB1922" s="1">
        <v>1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1</v>
      </c>
      <c r="AI1922" s="1">
        <v>47</v>
      </c>
      <c r="AJ1922" s="2">
        <v>42065</v>
      </c>
      <c r="AL1922" t="str">
        <f t="shared" si="31"/>
        <v>64,1,0,41,19,0,35,6,4,17,2,2,1,2,7,0,0,0,0,0,1,1,36,2784,0,0,1,0,0,0,0,0,1,47,42065</v>
      </c>
    </row>
    <row r="1923" spans="1:38" x14ac:dyDescent="0.25">
      <c r="A1923" s="1">
        <v>83891</v>
      </c>
      <c r="B1923" s="1">
        <v>801</v>
      </c>
      <c r="C1923" s="1">
        <v>0</v>
      </c>
      <c r="D1923" s="1">
        <v>1</v>
      </c>
      <c r="E1923" s="1">
        <v>24</v>
      </c>
      <c r="F1923" s="1">
        <v>217</v>
      </c>
      <c r="G1923" s="1">
        <v>38</v>
      </c>
      <c r="H1923" s="1">
        <v>350</v>
      </c>
      <c r="I1923" s="1">
        <v>111</v>
      </c>
      <c r="J1923" s="1">
        <v>85</v>
      </c>
      <c r="K1923" s="1">
        <v>15</v>
      </c>
      <c r="L1923" s="1">
        <v>1</v>
      </c>
      <c r="M1923" s="1">
        <v>4</v>
      </c>
      <c r="N1923" s="1">
        <v>7</v>
      </c>
      <c r="O1923" s="1">
        <v>10</v>
      </c>
      <c r="P1923" s="1">
        <v>1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46</v>
      </c>
      <c r="Y1923" s="1">
        <v>2168</v>
      </c>
      <c r="Z1923" s="1">
        <v>0</v>
      </c>
      <c r="AA1923" s="1">
        <v>1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1</v>
      </c>
      <c r="AH1923" s="1">
        <v>0</v>
      </c>
      <c r="AI1923" s="1">
        <v>786</v>
      </c>
      <c r="AJ1923" s="2">
        <v>42681</v>
      </c>
      <c r="AL1923" t="str">
        <f t="shared" si="31"/>
        <v>801,0,1,24,217,38,350,111,85,15,1,4,7,10,1,0,0,0,0,0,0,0,46,2168,0,1,0,0,0,0,0,1,0,786,42681</v>
      </c>
    </row>
    <row r="1924" spans="1:38" x14ac:dyDescent="0.25">
      <c r="A1924" s="1">
        <v>36065</v>
      </c>
      <c r="B1924" s="1">
        <v>71</v>
      </c>
      <c r="C1924" s="1">
        <v>1</v>
      </c>
      <c r="D1924" s="1">
        <v>1</v>
      </c>
      <c r="E1924" s="1">
        <v>54</v>
      </c>
      <c r="F1924" s="1">
        <v>18</v>
      </c>
      <c r="G1924" s="1">
        <v>7</v>
      </c>
      <c r="H1924" s="1">
        <v>34</v>
      </c>
      <c r="I1924" s="1">
        <v>10</v>
      </c>
      <c r="J1924" s="1">
        <v>2</v>
      </c>
      <c r="K1924" s="1">
        <v>3</v>
      </c>
      <c r="L1924" s="1">
        <v>3</v>
      </c>
      <c r="M1924" s="1">
        <v>3</v>
      </c>
      <c r="N1924" s="1">
        <v>0</v>
      </c>
      <c r="O1924" s="1">
        <v>3</v>
      </c>
      <c r="P1924" s="1">
        <v>8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52</v>
      </c>
      <c r="Y1924" s="1">
        <v>2614</v>
      </c>
      <c r="Z1924" s="1">
        <v>0</v>
      </c>
      <c r="AA1924" s="1">
        <v>0</v>
      </c>
      <c r="AB1924" s="1">
        <v>1</v>
      </c>
      <c r="AC1924" s="1">
        <v>0</v>
      </c>
      <c r="AD1924" s="1">
        <v>0</v>
      </c>
      <c r="AE1924" s="1">
        <v>0</v>
      </c>
      <c r="AF1924" s="1">
        <v>1</v>
      </c>
      <c r="AG1924" s="1">
        <v>0</v>
      </c>
      <c r="AH1924" s="1">
        <v>0</v>
      </c>
      <c r="AI1924" s="1">
        <v>68</v>
      </c>
      <c r="AJ1924" s="2">
        <v>42235</v>
      </c>
      <c r="AL1924" t="str">
        <f t="shared" si="31"/>
        <v>71,1,1,54,18,7,34,10,2,3,3,3,0,3,8,0,0,0,0,0,0,0,52,2614,0,0,1,0,0,0,1,0,0,68,42235</v>
      </c>
    </row>
    <row r="1925" spans="1:38" x14ac:dyDescent="0.25">
      <c r="A1925" s="1">
        <v>39898</v>
      </c>
      <c r="B1925" s="1">
        <v>122</v>
      </c>
      <c r="C1925" s="1">
        <v>0</v>
      </c>
      <c r="D1925" s="1">
        <v>1</v>
      </c>
      <c r="E1925" s="1">
        <v>20</v>
      </c>
      <c r="F1925" s="1">
        <v>69</v>
      </c>
      <c r="G1925" s="1">
        <v>8</v>
      </c>
      <c r="H1925" s="1">
        <v>26</v>
      </c>
      <c r="I1925" s="1">
        <v>12</v>
      </c>
      <c r="J1925" s="1">
        <v>7</v>
      </c>
      <c r="K1925" s="1">
        <v>12</v>
      </c>
      <c r="L1925" s="1">
        <v>2</v>
      </c>
      <c r="M1925" s="1">
        <v>3</v>
      </c>
      <c r="N1925" s="1">
        <v>0</v>
      </c>
      <c r="O1925" s="1">
        <v>4</v>
      </c>
      <c r="P1925" s="1">
        <v>7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66</v>
      </c>
      <c r="Y1925" s="1">
        <v>2661</v>
      </c>
      <c r="Z1925" s="1">
        <v>0</v>
      </c>
      <c r="AA1925" s="1">
        <v>0</v>
      </c>
      <c r="AB1925" s="1">
        <v>0</v>
      </c>
      <c r="AC1925" s="1">
        <v>1</v>
      </c>
      <c r="AD1925" s="1">
        <v>0</v>
      </c>
      <c r="AE1925" s="1">
        <v>0</v>
      </c>
      <c r="AF1925" s="1">
        <v>1</v>
      </c>
      <c r="AG1925" s="1">
        <v>0</v>
      </c>
      <c r="AH1925" s="1">
        <v>0</v>
      </c>
      <c r="AI1925" s="1">
        <v>110</v>
      </c>
      <c r="AJ1925" s="2">
        <v>42188</v>
      </c>
      <c r="AL1925" t="str">
        <f t="shared" si="31"/>
        <v>122,0,1,20,69,8,26,12,7,12,2,3,0,4,7,0,0,0,0,0,0,0,66,2661,0,0,0,1,0,0,1,0,0,110,42188</v>
      </c>
    </row>
    <row r="1926" spans="1:38" x14ac:dyDescent="0.25">
      <c r="A1926" s="1">
        <v>51141</v>
      </c>
      <c r="B1926" s="1">
        <v>151</v>
      </c>
      <c r="C1926" s="1">
        <v>0</v>
      </c>
      <c r="D1926" s="1">
        <v>0</v>
      </c>
      <c r="E1926" s="1">
        <v>96</v>
      </c>
      <c r="F1926" s="1">
        <v>144</v>
      </c>
      <c r="G1926" s="1">
        <v>0</v>
      </c>
      <c r="H1926" s="1">
        <v>7</v>
      </c>
      <c r="I1926" s="1">
        <v>0</v>
      </c>
      <c r="J1926" s="1">
        <v>0</v>
      </c>
      <c r="K1926" s="1">
        <v>6</v>
      </c>
      <c r="L1926" s="1">
        <v>1</v>
      </c>
      <c r="M1926" s="1">
        <v>3</v>
      </c>
      <c r="N1926" s="1">
        <v>1</v>
      </c>
      <c r="O1926" s="1">
        <v>4</v>
      </c>
      <c r="P1926" s="1">
        <v>5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80</v>
      </c>
      <c r="Y1926" s="1">
        <v>2515</v>
      </c>
      <c r="Z1926" s="1">
        <v>0</v>
      </c>
      <c r="AA1926" s="1">
        <v>0</v>
      </c>
      <c r="AB1926" s="1">
        <v>1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1</v>
      </c>
      <c r="AI1926" s="1">
        <v>145</v>
      </c>
      <c r="AJ1926" s="2">
        <v>42334</v>
      </c>
      <c r="AL1926" t="str">
        <f t="shared" si="31"/>
        <v>151,0,0,96,144,0,7,0,0,6,1,3,1,4,5,0,0,0,0,0,0,0,80,2515,0,0,1,0,0,0,0,0,1,145,42334</v>
      </c>
    </row>
    <row r="1927" spans="1:38" x14ac:dyDescent="0.25">
      <c r="A1927" s="1">
        <v>56939</v>
      </c>
      <c r="B1927" s="1">
        <v>512</v>
      </c>
      <c r="C1927" s="1">
        <v>0</v>
      </c>
      <c r="D1927" s="1">
        <v>1</v>
      </c>
      <c r="E1927" s="1">
        <v>19</v>
      </c>
      <c r="F1927" s="1">
        <v>256</v>
      </c>
      <c r="G1927" s="1">
        <v>34</v>
      </c>
      <c r="H1927" s="1">
        <v>103</v>
      </c>
      <c r="I1927" s="1">
        <v>90</v>
      </c>
      <c r="J1927" s="1">
        <v>29</v>
      </c>
      <c r="K1927" s="1">
        <v>49</v>
      </c>
      <c r="L1927" s="1">
        <v>2</v>
      </c>
      <c r="M1927" s="1">
        <v>3</v>
      </c>
      <c r="N1927" s="1">
        <v>3</v>
      </c>
      <c r="O1927" s="1">
        <v>10</v>
      </c>
      <c r="P1927" s="1">
        <v>3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44</v>
      </c>
      <c r="Y1927" s="1">
        <v>2443</v>
      </c>
      <c r="Z1927" s="1">
        <v>0</v>
      </c>
      <c r="AA1927" s="1">
        <v>1</v>
      </c>
      <c r="AB1927" s="1">
        <v>0</v>
      </c>
      <c r="AC1927" s="1">
        <v>0</v>
      </c>
      <c r="AD1927" s="1">
        <v>0</v>
      </c>
      <c r="AE1927" s="1">
        <v>0</v>
      </c>
      <c r="AF1927" s="1">
        <v>1</v>
      </c>
      <c r="AG1927" s="1">
        <v>0</v>
      </c>
      <c r="AH1927" s="1">
        <v>0</v>
      </c>
      <c r="AI1927" s="1">
        <v>463</v>
      </c>
      <c r="AJ1927" s="2">
        <v>42406</v>
      </c>
      <c r="AL1927" t="str">
        <f t="shared" si="31"/>
        <v>512,0,1,19,256,34,103,90,29,49,2,3,3,10,3,0,0,0,0,0,0,0,44,2443,0,1,0,0,0,0,1,0,0,463,42406</v>
      </c>
    </row>
    <row r="1928" spans="1:38" x14ac:dyDescent="0.25">
      <c r="A1928" s="1">
        <v>80872</v>
      </c>
      <c r="B1928" s="1">
        <v>1228</v>
      </c>
      <c r="C1928" s="1">
        <v>0</v>
      </c>
      <c r="D1928" s="1">
        <v>0</v>
      </c>
      <c r="E1928" s="1">
        <v>60</v>
      </c>
      <c r="F1928" s="1">
        <v>483</v>
      </c>
      <c r="G1928" s="1">
        <v>72</v>
      </c>
      <c r="H1928" s="1">
        <v>567</v>
      </c>
      <c r="I1928" s="1">
        <v>94</v>
      </c>
      <c r="J1928" s="1">
        <v>12</v>
      </c>
      <c r="K1928" s="1">
        <v>108</v>
      </c>
      <c r="L1928" s="1">
        <v>1</v>
      </c>
      <c r="M1928" s="1">
        <v>4</v>
      </c>
      <c r="N1928" s="1">
        <v>4</v>
      </c>
      <c r="O1928" s="1">
        <v>10</v>
      </c>
      <c r="P1928" s="1">
        <v>1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69</v>
      </c>
      <c r="Y1928" s="1">
        <v>2207</v>
      </c>
      <c r="Z1928" s="1">
        <v>0</v>
      </c>
      <c r="AA1928" s="1">
        <v>0</v>
      </c>
      <c r="AB1928" s="1">
        <v>1</v>
      </c>
      <c r="AC1928" s="1">
        <v>0</v>
      </c>
      <c r="AD1928" s="1">
        <v>0</v>
      </c>
      <c r="AE1928" s="1">
        <v>0</v>
      </c>
      <c r="AF1928" s="1">
        <v>1</v>
      </c>
      <c r="AG1928" s="1">
        <v>0</v>
      </c>
      <c r="AH1928" s="1">
        <v>0</v>
      </c>
      <c r="AI1928" s="1">
        <v>1120</v>
      </c>
      <c r="AJ1928" s="2">
        <v>42642</v>
      </c>
      <c r="AL1928" t="str">
        <f t="shared" si="31"/>
        <v>1228,0,0,60,483,72,567,94,12,108,1,4,4,10,1,0,0,0,0,0,0,0,69,2207,0,0,1,0,0,0,1,0,0,1120,42642</v>
      </c>
    </row>
    <row r="1929" spans="1:38" x14ac:dyDescent="0.25">
      <c r="A1929" s="1">
        <v>32218</v>
      </c>
      <c r="B1929" s="1">
        <v>63</v>
      </c>
      <c r="C1929" s="1">
        <v>0</v>
      </c>
      <c r="D1929" s="1">
        <v>0</v>
      </c>
      <c r="E1929" s="1">
        <v>27</v>
      </c>
      <c r="F1929" s="1">
        <v>10</v>
      </c>
      <c r="G1929" s="1">
        <v>24</v>
      </c>
      <c r="H1929" s="1">
        <v>15</v>
      </c>
      <c r="I1929" s="1">
        <v>13</v>
      </c>
      <c r="J1929" s="1">
        <v>1</v>
      </c>
      <c r="K1929" s="1">
        <v>30</v>
      </c>
      <c r="L1929" s="1">
        <v>1</v>
      </c>
      <c r="M1929" s="1">
        <v>2</v>
      </c>
      <c r="N1929" s="1">
        <v>1</v>
      </c>
      <c r="O1929" s="1">
        <v>3</v>
      </c>
      <c r="P1929" s="1">
        <v>7</v>
      </c>
      <c r="Q1929" s="1">
        <v>0</v>
      </c>
      <c r="R1929" s="1">
        <v>0</v>
      </c>
      <c r="S1929" s="1">
        <v>1</v>
      </c>
      <c r="T1929" s="1">
        <v>0</v>
      </c>
      <c r="U1929" s="1">
        <v>0</v>
      </c>
      <c r="V1929" s="1">
        <v>0</v>
      </c>
      <c r="W1929" s="1">
        <v>1</v>
      </c>
      <c r="X1929" s="1">
        <v>60</v>
      </c>
      <c r="Y1929" s="1">
        <v>2293</v>
      </c>
      <c r="Z1929" s="1">
        <v>0</v>
      </c>
      <c r="AA1929" s="1">
        <v>0</v>
      </c>
      <c r="AB1929" s="1">
        <v>1</v>
      </c>
      <c r="AC1929" s="1">
        <v>0</v>
      </c>
      <c r="AD1929" s="1">
        <v>0</v>
      </c>
      <c r="AE1929" s="1">
        <v>1</v>
      </c>
      <c r="AF1929" s="1">
        <v>0</v>
      </c>
      <c r="AG1929" s="1">
        <v>0</v>
      </c>
      <c r="AH1929" s="1">
        <v>0</v>
      </c>
      <c r="AI1929" s="1">
        <v>33</v>
      </c>
      <c r="AJ1929" s="2">
        <v>42556</v>
      </c>
      <c r="AL1929" t="str">
        <f t="shared" si="31"/>
        <v>63,0,0,27,10,24,15,13,1,30,1,2,1,3,7,0,0,1,0,0,0,1,60,2293,0,0,1,0,0,1,0,0,0,33,42556</v>
      </c>
    </row>
    <row r="1930" spans="1:38" x14ac:dyDescent="0.25">
      <c r="A1930" s="1">
        <v>61798</v>
      </c>
      <c r="B1930" s="1">
        <v>450</v>
      </c>
      <c r="C1930" s="1">
        <v>0</v>
      </c>
      <c r="D1930" s="1">
        <v>0</v>
      </c>
      <c r="E1930" s="1">
        <v>13</v>
      </c>
      <c r="F1930" s="1">
        <v>338</v>
      </c>
      <c r="G1930" s="1">
        <v>4</v>
      </c>
      <c r="H1930" s="1">
        <v>89</v>
      </c>
      <c r="I1930" s="1">
        <v>11</v>
      </c>
      <c r="J1930" s="1">
        <v>8</v>
      </c>
      <c r="K1930" s="1">
        <v>13</v>
      </c>
      <c r="L1930" s="1">
        <v>1</v>
      </c>
      <c r="M1930" s="1">
        <v>4</v>
      </c>
      <c r="N1930" s="1">
        <v>2</v>
      </c>
      <c r="O1930" s="1">
        <v>9</v>
      </c>
      <c r="P1930" s="1">
        <v>4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56</v>
      </c>
      <c r="Y1930" s="1">
        <v>2377</v>
      </c>
      <c r="Z1930" s="1">
        <v>0</v>
      </c>
      <c r="AA1930" s="1">
        <v>0</v>
      </c>
      <c r="AB1930" s="1">
        <v>1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1</v>
      </c>
      <c r="AI1930" s="1">
        <v>437</v>
      </c>
      <c r="AJ1930" s="2">
        <v>42472</v>
      </c>
      <c r="AL1930" t="str">
        <f t="shared" si="31"/>
        <v>450,0,0,13,338,4,89,11,8,13,1,4,2,9,4,0,0,0,0,0,0,0,56,2377,0,0,1,0,0,0,0,0,1,437,42472</v>
      </c>
    </row>
    <row r="1931" spans="1:38" x14ac:dyDescent="0.25">
      <c r="A1931" s="1">
        <v>76842</v>
      </c>
      <c r="B1931" s="1">
        <v>1098</v>
      </c>
      <c r="C1931" s="1">
        <v>0</v>
      </c>
      <c r="D1931" s="1">
        <v>0</v>
      </c>
      <c r="E1931" s="1">
        <v>37</v>
      </c>
      <c r="F1931" s="1">
        <v>605</v>
      </c>
      <c r="G1931" s="1">
        <v>10</v>
      </c>
      <c r="H1931" s="1">
        <v>345</v>
      </c>
      <c r="I1931" s="1">
        <v>84</v>
      </c>
      <c r="J1931" s="1">
        <v>54</v>
      </c>
      <c r="K1931" s="1">
        <v>32</v>
      </c>
      <c r="L1931" s="1">
        <v>1</v>
      </c>
      <c r="M1931" s="1">
        <v>1</v>
      </c>
      <c r="N1931" s="1">
        <v>8</v>
      </c>
      <c r="O1931" s="1">
        <v>7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70</v>
      </c>
      <c r="Y1931" s="1">
        <v>2216</v>
      </c>
      <c r="Z1931" s="1">
        <v>0</v>
      </c>
      <c r="AA1931" s="1">
        <v>0</v>
      </c>
      <c r="AB1931" s="1">
        <v>0</v>
      </c>
      <c r="AC1931" s="1">
        <v>0</v>
      </c>
      <c r="AD1931" s="1">
        <v>1</v>
      </c>
      <c r="AE1931" s="1">
        <v>0</v>
      </c>
      <c r="AF1931" s="1">
        <v>0</v>
      </c>
      <c r="AG1931" s="1">
        <v>0</v>
      </c>
      <c r="AH1931" s="1">
        <v>1</v>
      </c>
      <c r="AI1931" s="1">
        <v>1066</v>
      </c>
      <c r="AJ1931" s="2">
        <v>42633</v>
      </c>
      <c r="AL1931" t="str">
        <f t="shared" si="31"/>
        <v>1098,0,0,37,605,10,345,84,54,32,1,1,8,7,0,0,0,0,0,0,0,0,70,2216,0,0,0,0,1,0,0,0,1,1066,42633</v>
      </c>
    </row>
    <row r="1932" spans="1:38" x14ac:dyDescent="0.25">
      <c r="A1932" s="1">
        <v>29478</v>
      </c>
      <c r="B1932" s="1">
        <v>19</v>
      </c>
      <c r="C1932" s="1">
        <v>1</v>
      </c>
      <c r="D1932" s="1">
        <v>0</v>
      </c>
      <c r="E1932" s="1">
        <v>59</v>
      </c>
      <c r="F1932" s="1">
        <v>8</v>
      </c>
      <c r="G1932" s="1">
        <v>0</v>
      </c>
      <c r="H1932" s="1">
        <v>7</v>
      </c>
      <c r="I1932" s="1">
        <v>3</v>
      </c>
      <c r="J1932" s="1">
        <v>1</v>
      </c>
      <c r="K1932" s="1">
        <v>1</v>
      </c>
      <c r="L1932" s="1">
        <v>1</v>
      </c>
      <c r="M1932" s="1">
        <v>1</v>
      </c>
      <c r="N1932" s="1">
        <v>0</v>
      </c>
      <c r="O1932" s="1">
        <v>3</v>
      </c>
      <c r="P1932" s="1">
        <v>6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44</v>
      </c>
      <c r="Y1932" s="1">
        <v>2322</v>
      </c>
      <c r="Z1932" s="1">
        <v>0</v>
      </c>
      <c r="AA1932" s="1">
        <v>0</v>
      </c>
      <c r="AB1932" s="1">
        <v>0</v>
      </c>
      <c r="AC1932" s="1">
        <v>1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18</v>
      </c>
      <c r="AJ1932" s="2">
        <v>42527</v>
      </c>
      <c r="AL1932" t="str">
        <f t="shared" si="31"/>
        <v>19,1,0,59,8,0,7,3,1,1,1,1,0,3,6,0,0,0,0,0,0,0,44,2322,0,0,0,1,0,0,1,0,0,18,42527</v>
      </c>
    </row>
    <row r="1933" spans="1:38" x14ac:dyDescent="0.25">
      <c r="A1933" s="1">
        <v>46998</v>
      </c>
      <c r="B1933" s="1">
        <v>350</v>
      </c>
      <c r="C1933" s="1">
        <v>0</v>
      </c>
      <c r="D1933" s="1">
        <v>1</v>
      </c>
      <c r="E1933" s="1">
        <v>55</v>
      </c>
      <c r="F1933" s="1">
        <v>172</v>
      </c>
      <c r="G1933" s="1">
        <v>41</v>
      </c>
      <c r="H1933" s="1">
        <v>86</v>
      </c>
      <c r="I1933" s="1">
        <v>45</v>
      </c>
      <c r="J1933" s="1">
        <v>6</v>
      </c>
      <c r="K1933" s="1">
        <v>27</v>
      </c>
      <c r="L1933" s="1">
        <v>5</v>
      </c>
      <c r="M1933" s="1">
        <v>5</v>
      </c>
      <c r="N1933" s="1">
        <v>3</v>
      </c>
      <c r="O1933" s="1">
        <v>5</v>
      </c>
      <c r="P1933" s="1">
        <v>7</v>
      </c>
      <c r="Q1933" s="1">
        <v>0</v>
      </c>
      <c r="R1933" s="1">
        <v>0</v>
      </c>
      <c r="S1933" s="1">
        <v>1</v>
      </c>
      <c r="T1933" s="1">
        <v>0</v>
      </c>
      <c r="U1933" s="1">
        <v>0</v>
      </c>
      <c r="V1933" s="1">
        <v>0</v>
      </c>
      <c r="W1933" s="1">
        <v>0</v>
      </c>
      <c r="X1933" s="1">
        <v>64</v>
      </c>
      <c r="Y1933" s="1">
        <v>2774</v>
      </c>
      <c r="Z1933" s="1">
        <v>0</v>
      </c>
      <c r="AA1933" s="1">
        <v>0</v>
      </c>
      <c r="AB1933" s="1">
        <v>1</v>
      </c>
      <c r="AC1933" s="1">
        <v>0</v>
      </c>
      <c r="AD1933" s="1">
        <v>0</v>
      </c>
      <c r="AE1933" s="1">
        <v>0</v>
      </c>
      <c r="AF1933" s="1">
        <v>1</v>
      </c>
      <c r="AG1933" s="1">
        <v>0</v>
      </c>
      <c r="AH1933" s="1">
        <v>0</v>
      </c>
      <c r="AI1933" s="1">
        <v>323</v>
      </c>
      <c r="AJ1933" s="2">
        <v>42075</v>
      </c>
      <c r="AL1933" t="str">
        <f t="shared" si="31"/>
        <v>350,0,1,55,172,41,86,45,6,27,5,5,3,5,7,0,0,1,0,0,0,0,64,2774,0,0,1,0,0,0,1,0,0,323,42075</v>
      </c>
    </row>
    <row r="1934" spans="1:38" x14ac:dyDescent="0.25">
      <c r="A1934" s="1">
        <v>16653</v>
      </c>
      <c r="B1934" s="1">
        <v>62</v>
      </c>
      <c r="C1934" s="1">
        <v>1</v>
      </c>
      <c r="D1934" s="1">
        <v>0</v>
      </c>
      <c r="E1934" s="1">
        <v>10</v>
      </c>
      <c r="F1934" s="1">
        <v>5</v>
      </c>
      <c r="G1934" s="1">
        <v>7</v>
      </c>
      <c r="H1934" s="1">
        <v>31</v>
      </c>
      <c r="I1934" s="1">
        <v>15</v>
      </c>
      <c r="J1934" s="1">
        <v>4</v>
      </c>
      <c r="K1934" s="1">
        <v>7</v>
      </c>
      <c r="L1934" s="1">
        <v>3</v>
      </c>
      <c r="M1934" s="1">
        <v>2</v>
      </c>
      <c r="N1934" s="1">
        <v>1</v>
      </c>
      <c r="O1934" s="1">
        <v>3</v>
      </c>
      <c r="P1934" s="1">
        <v>6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41</v>
      </c>
      <c r="Y1934" s="1">
        <v>2231</v>
      </c>
      <c r="Z1934" s="1">
        <v>0</v>
      </c>
      <c r="AA1934" s="1">
        <v>0</v>
      </c>
      <c r="AB1934" s="1">
        <v>1</v>
      </c>
      <c r="AC1934" s="1">
        <v>0</v>
      </c>
      <c r="AD1934" s="1">
        <v>0</v>
      </c>
      <c r="AE1934" s="1">
        <v>0</v>
      </c>
      <c r="AF1934" s="1">
        <v>0</v>
      </c>
      <c r="AG1934" s="1">
        <v>1</v>
      </c>
      <c r="AH1934" s="1">
        <v>0</v>
      </c>
      <c r="AI1934" s="1">
        <v>55</v>
      </c>
      <c r="AJ1934" s="2">
        <v>42618</v>
      </c>
      <c r="AL1934" t="str">
        <f t="shared" si="31"/>
        <v>62,1,0,10,5,7,31,15,4,7,3,2,1,3,6,0,0,0,0,0,0,1,41,2231,0,0,1,0,0,0,0,1,0,55,42618</v>
      </c>
    </row>
    <row r="1935" spans="1:38" x14ac:dyDescent="0.25">
      <c r="A1935" s="1">
        <v>56551</v>
      </c>
      <c r="B1935" s="1">
        <v>122</v>
      </c>
      <c r="C1935" s="1">
        <v>1</v>
      </c>
      <c r="D1935" s="1">
        <v>1</v>
      </c>
      <c r="E1935" s="1">
        <v>48</v>
      </c>
      <c r="F1935" s="1">
        <v>67</v>
      </c>
      <c r="G1935" s="1">
        <v>4</v>
      </c>
      <c r="H1935" s="1">
        <v>32</v>
      </c>
      <c r="I1935" s="1">
        <v>17</v>
      </c>
      <c r="J1935" s="1">
        <v>2</v>
      </c>
      <c r="K1935" s="1">
        <v>16</v>
      </c>
      <c r="L1935" s="1">
        <v>3</v>
      </c>
      <c r="M1935" s="1">
        <v>2</v>
      </c>
      <c r="N1935" s="1">
        <v>1</v>
      </c>
      <c r="O1935" s="1">
        <v>4</v>
      </c>
      <c r="P1935" s="1">
        <v>4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70</v>
      </c>
      <c r="Y1935" s="1">
        <v>2212</v>
      </c>
      <c r="Z1935" s="1">
        <v>0</v>
      </c>
      <c r="AA1935" s="1">
        <v>0</v>
      </c>
      <c r="AB1935" s="1">
        <v>0</v>
      </c>
      <c r="AC1935" s="1">
        <v>0</v>
      </c>
      <c r="AD1935" s="1">
        <v>1</v>
      </c>
      <c r="AE1935" s="1">
        <v>0</v>
      </c>
      <c r="AF1935" s="1">
        <v>0</v>
      </c>
      <c r="AG1935" s="1">
        <v>0</v>
      </c>
      <c r="AH1935" s="1">
        <v>1</v>
      </c>
      <c r="AI1935" s="1">
        <v>106</v>
      </c>
      <c r="AJ1935" s="2">
        <v>42637</v>
      </c>
      <c r="AL1935" t="str">
        <f t="shared" si="31"/>
        <v>122,1,1,48,67,4,32,17,2,16,3,2,1,4,4,0,0,0,0,0,0,0,70,2212,0,0,0,0,1,0,0,0,1,106,42637</v>
      </c>
    </row>
    <row r="1936" spans="1:38" x14ac:dyDescent="0.25">
      <c r="A1936" s="1">
        <v>70053</v>
      </c>
      <c r="B1936" s="1">
        <v>923</v>
      </c>
      <c r="C1936" s="1">
        <v>0</v>
      </c>
      <c r="D1936" s="1">
        <v>1</v>
      </c>
      <c r="E1936" s="1">
        <v>38</v>
      </c>
      <c r="F1936" s="1">
        <v>512</v>
      </c>
      <c r="G1936" s="1">
        <v>53</v>
      </c>
      <c r="H1936" s="1">
        <v>98</v>
      </c>
      <c r="I1936" s="1">
        <v>81</v>
      </c>
      <c r="J1936" s="1">
        <v>179</v>
      </c>
      <c r="K1936" s="1">
        <v>89</v>
      </c>
      <c r="L1936" s="1">
        <v>3</v>
      </c>
      <c r="M1936" s="1">
        <v>8</v>
      </c>
      <c r="N1936" s="1">
        <v>5</v>
      </c>
      <c r="O1936" s="1">
        <v>10</v>
      </c>
      <c r="P1936" s="1">
        <v>5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55</v>
      </c>
      <c r="Y1936" s="1">
        <v>2520</v>
      </c>
      <c r="Z1936" s="1">
        <v>0</v>
      </c>
      <c r="AA1936" s="1">
        <v>1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1</v>
      </c>
      <c r="AH1936" s="1">
        <v>0</v>
      </c>
      <c r="AI1936" s="1">
        <v>834</v>
      </c>
      <c r="AJ1936" s="2">
        <v>42329</v>
      </c>
      <c r="AL1936" t="str">
        <f t="shared" si="31"/>
        <v>923,0,1,38,512,53,98,81,179,89,3,8,5,10,5,0,0,0,0,0,0,0,55,2520,0,1,0,0,0,0,0,1,0,834,42329</v>
      </c>
    </row>
    <row r="1937" spans="1:38" x14ac:dyDescent="0.25">
      <c r="A1937" s="1">
        <v>14515</v>
      </c>
      <c r="B1937" s="1">
        <v>61</v>
      </c>
      <c r="C1937" s="1">
        <v>1</v>
      </c>
      <c r="D1937" s="1">
        <v>0</v>
      </c>
      <c r="E1937" s="1">
        <v>71</v>
      </c>
      <c r="F1937" s="1">
        <v>6</v>
      </c>
      <c r="G1937" s="1">
        <v>4</v>
      </c>
      <c r="H1937" s="1">
        <v>9</v>
      </c>
      <c r="I1937" s="1">
        <v>6</v>
      </c>
      <c r="J1937" s="1">
        <v>36</v>
      </c>
      <c r="K1937" s="1">
        <v>35</v>
      </c>
      <c r="L1937" s="1">
        <v>4</v>
      </c>
      <c r="M1937" s="1">
        <v>2</v>
      </c>
      <c r="N1937" s="1">
        <v>2</v>
      </c>
      <c r="O1937" s="1">
        <v>3</v>
      </c>
      <c r="P1937" s="1">
        <v>7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1</v>
      </c>
      <c r="X1937" s="1">
        <v>40</v>
      </c>
      <c r="Y1937" s="1">
        <v>2756</v>
      </c>
      <c r="Z1937" s="1">
        <v>0</v>
      </c>
      <c r="AA1937" s="1">
        <v>0</v>
      </c>
      <c r="AB1937" s="1">
        <v>0</v>
      </c>
      <c r="AC1937" s="1">
        <v>1</v>
      </c>
      <c r="AD1937" s="1">
        <v>0</v>
      </c>
      <c r="AE1937" s="1">
        <v>1</v>
      </c>
      <c r="AF1937" s="1">
        <v>0</v>
      </c>
      <c r="AG1937" s="1">
        <v>0</v>
      </c>
      <c r="AH1937" s="1">
        <v>0</v>
      </c>
      <c r="AI1937" s="1">
        <v>26</v>
      </c>
      <c r="AJ1937" s="2">
        <v>42093</v>
      </c>
      <c r="AL1937" t="str">
        <f t="shared" si="31"/>
        <v>61,1,0,71,6,4,9,6,36,35,4,2,2,3,7,0,0,0,0,0,0,1,40,2756,0,0,0,1,0,1,0,0,0,26,42093</v>
      </c>
    </row>
    <row r="1938" spans="1:38" x14ac:dyDescent="0.25">
      <c r="A1938" s="1">
        <v>44359</v>
      </c>
      <c r="B1938" s="1">
        <v>44</v>
      </c>
      <c r="C1938" s="1">
        <v>1</v>
      </c>
      <c r="D1938" s="1">
        <v>1</v>
      </c>
      <c r="E1938" s="1">
        <v>19</v>
      </c>
      <c r="F1938" s="1">
        <v>20</v>
      </c>
      <c r="G1938" s="1">
        <v>0</v>
      </c>
      <c r="H1938" s="1">
        <v>14</v>
      </c>
      <c r="I1938" s="1">
        <v>7</v>
      </c>
      <c r="J1938" s="1">
        <v>3</v>
      </c>
      <c r="K1938" s="1">
        <v>1</v>
      </c>
      <c r="L1938" s="1">
        <v>3</v>
      </c>
      <c r="M1938" s="1">
        <v>2</v>
      </c>
      <c r="N1938" s="1">
        <v>0</v>
      </c>
      <c r="O1938" s="1">
        <v>4</v>
      </c>
      <c r="P1938" s="1">
        <v>3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42</v>
      </c>
      <c r="Y1938" s="1">
        <v>2171</v>
      </c>
      <c r="Z1938" s="1">
        <v>0</v>
      </c>
      <c r="AA1938" s="1">
        <v>1</v>
      </c>
      <c r="AB1938" s="1">
        <v>0</v>
      </c>
      <c r="AC1938" s="1">
        <v>0</v>
      </c>
      <c r="AD1938" s="1">
        <v>0</v>
      </c>
      <c r="AE1938" s="1">
        <v>0</v>
      </c>
      <c r="AF1938" s="1">
        <v>1</v>
      </c>
      <c r="AG1938" s="1">
        <v>0</v>
      </c>
      <c r="AH1938" s="1">
        <v>0</v>
      </c>
      <c r="AI1938" s="1">
        <v>43</v>
      </c>
      <c r="AJ1938" s="2">
        <v>42678</v>
      </c>
      <c r="AL1938" t="str">
        <f t="shared" si="31"/>
        <v>44,1,1,19,20,0,14,7,3,1,3,2,0,4,3,0,0,0,0,0,0,0,42,2171,0,1,0,0,0,0,1,0,0,43,42678</v>
      </c>
    </row>
    <row r="1939" spans="1:38" x14ac:dyDescent="0.25">
      <c r="A1939" s="1">
        <v>9722</v>
      </c>
      <c r="B1939" s="1">
        <v>61</v>
      </c>
      <c r="C1939" s="1">
        <v>1</v>
      </c>
      <c r="D1939" s="1">
        <v>0</v>
      </c>
      <c r="E1939" s="1">
        <v>7</v>
      </c>
      <c r="F1939" s="1">
        <v>6</v>
      </c>
      <c r="G1939" s="1">
        <v>17</v>
      </c>
      <c r="H1939" s="1">
        <v>16</v>
      </c>
      <c r="I1939" s="1">
        <v>6</v>
      </c>
      <c r="J1939" s="1">
        <v>16</v>
      </c>
      <c r="K1939" s="1">
        <v>42</v>
      </c>
      <c r="L1939" s="1">
        <v>4</v>
      </c>
      <c r="M1939" s="1">
        <v>3</v>
      </c>
      <c r="N1939" s="1">
        <v>1</v>
      </c>
      <c r="O1939" s="1">
        <v>3</v>
      </c>
      <c r="P1939" s="1">
        <v>8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47</v>
      </c>
      <c r="Y1939" s="1">
        <v>2794</v>
      </c>
      <c r="Z1939" s="1">
        <v>0</v>
      </c>
      <c r="AA1939" s="1">
        <v>0</v>
      </c>
      <c r="AB1939" s="1">
        <v>0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19</v>
      </c>
      <c r="AJ1939" s="2">
        <v>42055</v>
      </c>
      <c r="AL1939" t="str">
        <f t="shared" si="31"/>
        <v>61,1,0,7,6,17,16,6,16,42,4,3,1,3,8,0,0,0,0,0,0,1,47,2794,0,0,0,1,0,0,0,0,0,19,42055</v>
      </c>
    </row>
    <row r="1940" spans="1:38" x14ac:dyDescent="0.25">
      <c r="A1940" s="1">
        <v>48877</v>
      </c>
      <c r="B1940" s="1">
        <v>120</v>
      </c>
      <c r="C1940" s="1">
        <v>0</v>
      </c>
      <c r="D1940" s="1">
        <v>1</v>
      </c>
      <c r="E1940" s="1">
        <v>27</v>
      </c>
      <c r="F1940" s="1">
        <v>102</v>
      </c>
      <c r="G1940" s="1">
        <v>1</v>
      </c>
      <c r="H1940" s="1">
        <v>15</v>
      </c>
      <c r="I1940" s="1">
        <v>2</v>
      </c>
      <c r="J1940" s="1">
        <v>0</v>
      </c>
      <c r="K1940" s="1">
        <v>24</v>
      </c>
      <c r="L1940" s="1">
        <v>1</v>
      </c>
      <c r="M1940" s="1">
        <v>3</v>
      </c>
      <c r="N1940" s="1">
        <v>0</v>
      </c>
      <c r="O1940" s="1">
        <v>4</v>
      </c>
      <c r="P1940" s="1">
        <v>7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54</v>
      </c>
      <c r="Y1940" s="1">
        <v>2334</v>
      </c>
      <c r="Z1940" s="1">
        <v>1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96</v>
      </c>
      <c r="AJ1940" s="2">
        <v>42515</v>
      </c>
      <c r="AL1940" t="str">
        <f t="shared" si="31"/>
        <v>120,0,1,27,102,1,15,2,0,24,1,3,0,4,7,0,0,0,0,0,0,0,54,2334,1,0,0,0,0,0,1,0,0,96,42515</v>
      </c>
    </row>
    <row r="1941" spans="1:38" x14ac:dyDescent="0.25">
      <c r="A1941" s="1">
        <v>74485</v>
      </c>
      <c r="B1941" s="1">
        <v>1685</v>
      </c>
      <c r="C1941" s="1">
        <v>0</v>
      </c>
      <c r="D1941" s="1">
        <v>0</v>
      </c>
      <c r="E1941" s="1">
        <v>58</v>
      </c>
      <c r="F1941" s="1">
        <v>499</v>
      </c>
      <c r="G1941" s="1">
        <v>149</v>
      </c>
      <c r="H1941" s="1">
        <v>815</v>
      </c>
      <c r="I1941" s="1">
        <v>173</v>
      </c>
      <c r="J1941" s="1">
        <v>49</v>
      </c>
      <c r="K1941" s="1">
        <v>49</v>
      </c>
      <c r="L1941" s="1">
        <v>1</v>
      </c>
      <c r="M1941" s="1">
        <v>6</v>
      </c>
      <c r="N1941" s="1">
        <v>7</v>
      </c>
      <c r="O1941" s="1">
        <v>12</v>
      </c>
      <c r="P1941" s="1">
        <v>3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73</v>
      </c>
      <c r="Y1941" s="1">
        <v>2468</v>
      </c>
      <c r="Z1941" s="1">
        <v>0</v>
      </c>
      <c r="AA1941" s="1">
        <v>0</v>
      </c>
      <c r="AB1941" s="1">
        <v>0</v>
      </c>
      <c r="AC1941" s="1">
        <v>1</v>
      </c>
      <c r="AD1941" s="1">
        <v>0</v>
      </c>
      <c r="AE1941" s="1">
        <v>0</v>
      </c>
      <c r="AF1941" s="1">
        <v>1</v>
      </c>
      <c r="AG1941" s="1">
        <v>0</v>
      </c>
      <c r="AH1941" s="1">
        <v>0</v>
      </c>
      <c r="AI1941" s="1">
        <v>1636</v>
      </c>
      <c r="AJ1941" s="2">
        <v>42381</v>
      </c>
      <c r="AL1941" t="str">
        <f t="shared" si="31"/>
        <v>1685,0,0,58,499,149,815,173,49,49,1,6,7,12,3,0,0,0,0,0,0,0,73,2468,0,0,0,1,0,0,1,0,0,1636,42381</v>
      </c>
    </row>
    <row r="1942" spans="1:38" x14ac:dyDescent="0.25">
      <c r="A1942" s="1">
        <v>64474</v>
      </c>
      <c r="B1942" s="1">
        <v>730</v>
      </c>
      <c r="C1942" s="1">
        <v>0</v>
      </c>
      <c r="D1942" s="1">
        <v>1</v>
      </c>
      <c r="E1942" s="1">
        <v>59</v>
      </c>
      <c r="F1942" s="1">
        <v>381</v>
      </c>
      <c r="G1942" s="1">
        <v>35</v>
      </c>
      <c r="H1942" s="1">
        <v>172</v>
      </c>
      <c r="I1942" s="1">
        <v>56</v>
      </c>
      <c r="J1942" s="1">
        <v>86</v>
      </c>
      <c r="K1942" s="1">
        <v>93</v>
      </c>
      <c r="L1942" s="1">
        <v>2</v>
      </c>
      <c r="M1942" s="1">
        <v>8</v>
      </c>
      <c r="N1942" s="1">
        <v>2</v>
      </c>
      <c r="O1942" s="1">
        <v>10</v>
      </c>
      <c r="P1942" s="1">
        <v>5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48</v>
      </c>
      <c r="Y1942" s="1">
        <v>2409</v>
      </c>
      <c r="Z1942" s="1">
        <v>0</v>
      </c>
      <c r="AA1942" s="1">
        <v>0</v>
      </c>
      <c r="AB1942" s="1">
        <v>0</v>
      </c>
      <c r="AC1942" s="1">
        <v>1</v>
      </c>
      <c r="AD1942" s="1">
        <v>0</v>
      </c>
      <c r="AE1942" s="1">
        <v>0</v>
      </c>
      <c r="AF1942" s="1">
        <v>1</v>
      </c>
      <c r="AG1942" s="1">
        <v>0</v>
      </c>
      <c r="AH1942" s="1">
        <v>0</v>
      </c>
      <c r="AI1942" s="1">
        <v>637</v>
      </c>
      <c r="AJ1942" s="2">
        <v>42440</v>
      </c>
      <c r="AL1942" t="str">
        <f t="shared" si="31"/>
        <v>730,0,1,59,381,35,172,56,86,93,2,8,2,10,5,0,0,0,0,0,0,0,48,2409,0,0,0,1,0,0,1,0,0,637,42440</v>
      </c>
    </row>
    <row r="1943" spans="1:38" x14ac:dyDescent="0.25">
      <c r="A1943" s="1">
        <v>77226</v>
      </c>
      <c r="B1943" s="1">
        <v>1117</v>
      </c>
      <c r="C1943" s="1">
        <v>0</v>
      </c>
      <c r="D1943" s="1">
        <v>1</v>
      </c>
      <c r="E1943" s="1">
        <v>29</v>
      </c>
      <c r="F1943" s="1">
        <v>631</v>
      </c>
      <c r="G1943" s="1">
        <v>43</v>
      </c>
      <c r="H1943" s="1">
        <v>239</v>
      </c>
      <c r="I1943" s="1">
        <v>128</v>
      </c>
      <c r="J1943" s="1">
        <v>76</v>
      </c>
      <c r="K1943" s="1">
        <v>21</v>
      </c>
      <c r="L1943" s="1">
        <v>2</v>
      </c>
      <c r="M1943" s="1">
        <v>6</v>
      </c>
      <c r="N1943" s="1">
        <v>8</v>
      </c>
      <c r="O1943" s="1">
        <v>12</v>
      </c>
      <c r="P1943" s="1">
        <v>3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57</v>
      </c>
      <c r="Y1943" s="1">
        <v>2280</v>
      </c>
      <c r="Z1943" s="1">
        <v>0</v>
      </c>
      <c r="AA1943" s="1">
        <v>0</v>
      </c>
      <c r="AB1943" s="1">
        <v>0</v>
      </c>
      <c r="AC1943" s="1">
        <v>1</v>
      </c>
      <c r="AD1943" s="1">
        <v>0</v>
      </c>
      <c r="AE1943" s="1">
        <v>0</v>
      </c>
      <c r="AF1943" s="1">
        <v>1</v>
      </c>
      <c r="AG1943" s="1">
        <v>0</v>
      </c>
      <c r="AH1943" s="1">
        <v>0</v>
      </c>
      <c r="AI1943" s="1">
        <v>1096</v>
      </c>
      <c r="AJ1943" s="2">
        <v>42569</v>
      </c>
      <c r="AL1943" t="str">
        <f t="shared" si="31"/>
        <v>1117,0,1,29,631,43,239,128,76,21,2,6,8,12,3,0,0,0,0,0,0,0,57,2280,0,0,0,1,0,0,1,0,0,1096,42569</v>
      </c>
    </row>
    <row r="1944" spans="1:38" x14ac:dyDescent="0.25">
      <c r="A1944" s="1">
        <v>47139</v>
      </c>
      <c r="B1944" s="1">
        <v>60</v>
      </c>
      <c r="C1944" s="1">
        <v>1</v>
      </c>
      <c r="D1944" s="1">
        <v>1</v>
      </c>
      <c r="E1944" s="1">
        <v>2</v>
      </c>
      <c r="F1944" s="1">
        <v>46</v>
      </c>
      <c r="G1944" s="1">
        <v>0</v>
      </c>
      <c r="H1944" s="1">
        <v>12</v>
      </c>
      <c r="I1944" s="1">
        <v>0</v>
      </c>
      <c r="J1944" s="1">
        <v>2</v>
      </c>
      <c r="K1944" s="1">
        <v>23</v>
      </c>
      <c r="L1944" s="1">
        <v>2</v>
      </c>
      <c r="M1944" s="1">
        <v>2</v>
      </c>
      <c r="N1944" s="1">
        <v>1</v>
      </c>
      <c r="O1944" s="1">
        <v>2</v>
      </c>
      <c r="P1944" s="1">
        <v>7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68</v>
      </c>
      <c r="Y1944" s="1">
        <v>2274</v>
      </c>
      <c r="Z1944" s="1">
        <v>0</v>
      </c>
      <c r="AA1944" s="1">
        <v>0</v>
      </c>
      <c r="AB1944" s="1">
        <v>1</v>
      </c>
      <c r="AC1944" s="1">
        <v>0</v>
      </c>
      <c r="AD1944" s="1">
        <v>0</v>
      </c>
      <c r="AE1944" s="1">
        <v>0</v>
      </c>
      <c r="AF1944" s="1">
        <v>1</v>
      </c>
      <c r="AG1944" s="1">
        <v>0</v>
      </c>
      <c r="AH1944" s="1">
        <v>0</v>
      </c>
      <c r="AI1944" s="1">
        <v>37</v>
      </c>
      <c r="AJ1944" s="2">
        <v>42575</v>
      </c>
      <c r="AL1944" t="str">
        <f t="shared" si="31"/>
        <v>60,1,1,2,46,0,12,0,2,23,2,2,1,2,7,0,0,0,0,0,0,1,68,2274,0,0,1,0,0,0,1,0,0,37,42575</v>
      </c>
    </row>
    <row r="1945" spans="1:38" x14ac:dyDescent="0.25">
      <c r="A1945" s="1">
        <v>85738</v>
      </c>
      <c r="B1945" s="1">
        <v>1358</v>
      </c>
      <c r="C1945" s="1">
        <v>0</v>
      </c>
      <c r="D1945" s="1">
        <v>0</v>
      </c>
      <c r="E1945" s="1">
        <v>41</v>
      </c>
      <c r="F1945" s="1">
        <v>913</v>
      </c>
      <c r="G1945" s="1">
        <v>26</v>
      </c>
      <c r="H1945" s="1">
        <v>376</v>
      </c>
      <c r="I1945" s="1">
        <v>17</v>
      </c>
      <c r="J1945" s="1">
        <v>26</v>
      </c>
      <c r="K1945" s="1">
        <v>13</v>
      </c>
      <c r="L1945" s="1">
        <v>1</v>
      </c>
      <c r="M1945" s="1">
        <v>3</v>
      </c>
      <c r="N1945" s="1">
        <v>6</v>
      </c>
      <c r="O1945" s="1">
        <v>11</v>
      </c>
      <c r="P1945" s="1">
        <v>1</v>
      </c>
      <c r="Q1945" s="1">
        <v>0</v>
      </c>
      <c r="R1945" s="1">
        <v>0</v>
      </c>
      <c r="S1945" s="1">
        <v>0</v>
      </c>
      <c r="T1945" s="1">
        <v>1</v>
      </c>
      <c r="U1945" s="1">
        <v>1</v>
      </c>
      <c r="V1945" s="1">
        <v>0</v>
      </c>
      <c r="W1945" s="1">
        <v>0</v>
      </c>
      <c r="X1945" s="1">
        <v>42</v>
      </c>
      <c r="Y1945" s="1">
        <v>2316</v>
      </c>
      <c r="Z1945" s="1">
        <v>0</v>
      </c>
      <c r="AA1945" s="1">
        <v>0</v>
      </c>
      <c r="AB1945" s="1">
        <v>0</v>
      </c>
      <c r="AC1945" s="1">
        <v>1</v>
      </c>
      <c r="AD1945" s="1">
        <v>0</v>
      </c>
      <c r="AE1945" s="1">
        <v>0</v>
      </c>
      <c r="AF1945" s="1">
        <v>0</v>
      </c>
      <c r="AG1945" s="1">
        <v>1</v>
      </c>
      <c r="AH1945" s="1">
        <v>0</v>
      </c>
      <c r="AI1945" s="1">
        <v>1345</v>
      </c>
      <c r="AJ1945" s="2">
        <v>42533</v>
      </c>
      <c r="AL1945" t="str">
        <f t="shared" si="31"/>
        <v>1358,0,0,41,913,26,376,17,26,13,1,3,6,11,1,0,0,0,1,1,0,0,42,2316,0,0,0,1,0,0,0,1,0,1345,42533</v>
      </c>
    </row>
    <row r="1946" spans="1:38" x14ac:dyDescent="0.25">
      <c r="A1946" s="1">
        <v>55686</v>
      </c>
      <c r="B1946" s="1">
        <v>956</v>
      </c>
      <c r="C1946" s="1">
        <v>0</v>
      </c>
      <c r="D1946" s="1">
        <v>1</v>
      </c>
      <c r="E1946" s="1">
        <v>27</v>
      </c>
      <c r="F1946" s="1">
        <v>673</v>
      </c>
      <c r="G1946" s="1">
        <v>0</v>
      </c>
      <c r="H1946" s="1">
        <v>199</v>
      </c>
      <c r="I1946" s="1">
        <v>37</v>
      </c>
      <c r="J1946" s="1">
        <v>47</v>
      </c>
      <c r="K1946" s="1">
        <v>26</v>
      </c>
      <c r="L1946" s="1">
        <v>2</v>
      </c>
      <c r="M1946" s="1">
        <v>6</v>
      </c>
      <c r="N1946" s="1">
        <v>3</v>
      </c>
      <c r="O1946" s="1">
        <v>5</v>
      </c>
      <c r="P1946" s="1">
        <v>4</v>
      </c>
      <c r="Q1946" s="1">
        <v>0</v>
      </c>
      <c r="R1946" s="1">
        <v>0</v>
      </c>
      <c r="S1946" s="1">
        <v>1</v>
      </c>
      <c r="T1946" s="1">
        <v>0</v>
      </c>
      <c r="U1946" s="1">
        <v>0</v>
      </c>
      <c r="V1946" s="1">
        <v>0</v>
      </c>
      <c r="W1946" s="1">
        <v>0</v>
      </c>
      <c r="X1946" s="1">
        <v>54</v>
      </c>
      <c r="Y1946" s="1">
        <v>2659</v>
      </c>
      <c r="Z1946" s="1">
        <v>1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930</v>
      </c>
      <c r="AJ1946" s="2">
        <v>42190</v>
      </c>
      <c r="AL1946" t="str">
        <f t="shared" ref="AL1946:AL2009" si="32">_xlfn.TEXTJOIN(",",TRUE,B1946:AJ1946)</f>
        <v>956,0,1,27,673,0,199,37,47,26,2,6,3,5,4,0,0,1,0,0,0,0,54,2659,1,0,0,0,0,0,1,0,0,930,42190</v>
      </c>
    </row>
    <row r="1947" spans="1:38" x14ac:dyDescent="0.25">
      <c r="A1947" s="1">
        <v>39062</v>
      </c>
      <c r="B1947" s="1">
        <v>32</v>
      </c>
      <c r="C1947" s="1">
        <v>1</v>
      </c>
      <c r="D1947" s="1">
        <v>0</v>
      </c>
      <c r="E1947" s="1">
        <v>28</v>
      </c>
      <c r="F1947" s="1">
        <v>23</v>
      </c>
      <c r="G1947" s="1">
        <v>0</v>
      </c>
      <c r="H1947" s="1">
        <v>9</v>
      </c>
      <c r="I1947" s="1">
        <v>0</v>
      </c>
      <c r="J1947" s="1">
        <v>0</v>
      </c>
      <c r="K1947" s="1">
        <v>12</v>
      </c>
      <c r="L1947" s="1">
        <v>1</v>
      </c>
      <c r="M1947" s="1">
        <v>1</v>
      </c>
      <c r="N1947" s="1">
        <v>0</v>
      </c>
      <c r="O1947" s="1">
        <v>3</v>
      </c>
      <c r="P1947" s="1">
        <v>4</v>
      </c>
      <c r="Q1947" s="1">
        <v>0</v>
      </c>
      <c r="R1947" s="1">
        <v>0</v>
      </c>
      <c r="S1947" s="1">
        <v>1</v>
      </c>
      <c r="T1947" s="1">
        <v>0</v>
      </c>
      <c r="U1947" s="1">
        <v>0</v>
      </c>
      <c r="V1947" s="1">
        <v>0</v>
      </c>
      <c r="W1947" s="1">
        <v>0</v>
      </c>
      <c r="X1947" s="1">
        <v>37</v>
      </c>
      <c r="Y1947" s="1">
        <v>2255</v>
      </c>
      <c r="Z1947" s="1">
        <v>0</v>
      </c>
      <c r="AA1947" s="1">
        <v>0</v>
      </c>
      <c r="AB1947" s="1">
        <v>1</v>
      </c>
      <c r="AC1947" s="1">
        <v>0</v>
      </c>
      <c r="AD1947" s="1">
        <v>0</v>
      </c>
      <c r="AE1947" s="1">
        <v>0</v>
      </c>
      <c r="AF1947" s="1">
        <v>1</v>
      </c>
      <c r="AG1947" s="1">
        <v>0</v>
      </c>
      <c r="AH1947" s="1">
        <v>0</v>
      </c>
      <c r="AI1947" s="1">
        <v>20</v>
      </c>
      <c r="AJ1947" s="2">
        <v>42594</v>
      </c>
      <c r="AL1947" t="str">
        <f t="shared" si="32"/>
        <v>32,1,0,28,23,0,9,0,0,12,1,1,0,3,4,0,0,1,0,0,0,0,37,2255,0,0,1,0,0,0,1,0,0,20,42594</v>
      </c>
    </row>
    <row r="1948" spans="1:38" x14ac:dyDescent="0.25">
      <c r="A1948" s="1">
        <v>21474</v>
      </c>
      <c r="B1948" s="1">
        <v>57</v>
      </c>
      <c r="C1948" s="1">
        <v>1</v>
      </c>
      <c r="D1948" s="1">
        <v>0</v>
      </c>
      <c r="E1948" s="1">
        <v>0</v>
      </c>
      <c r="F1948" s="1">
        <v>6</v>
      </c>
      <c r="G1948" s="1">
        <v>16</v>
      </c>
      <c r="H1948" s="1">
        <v>24</v>
      </c>
      <c r="I1948" s="1">
        <v>11</v>
      </c>
      <c r="J1948" s="1">
        <v>0</v>
      </c>
      <c r="K1948" s="1">
        <v>34</v>
      </c>
      <c r="L1948" s="1">
        <v>2</v>
      </c>
      <c r="M1948" s="1">
        <v>3</v>
      </c>
      <c r="N1948" s="1">
        <v>1</v>
      </c>
      <c r="O1948" s="1">
        <v>2</v>
      </c>
      <c r="P1948" s="1">
        <v>7</v>
      </c>
      <c r="Q1948" s="1">
        <v>0</v>
      </c>
      <c r="R1948" s="1">
        <v>0</v>
      </c>
      <c r="S1948" s="1">
        <v>1</v>
      </c>
      <c r="T1948" s="1">
        <v>0</v>
      </c>
      <c r="U1948" s="1">
        <v>0</v>
      </c>
      <c r="V1948" s="1">
        <v>0</v>
      </c>
      <c r="W1948" s="1">
        <v>1</v>
      </c>
      <c r="X1948" s="1">
        <v>31</v>
      </c>
      <c r="Y1948" s="1">
        <v>2241</v>
      </c>
      <c r="Z1948" s="1">
        <v>0</v>
      </c>
      <c r="AA1948" s="1">
        <v>0</v>
      </c>
      <c r="AB1948" s="1">
        <v>1</v>
      </c>
      <c r="AC1948" s="1">
        <v>0</v>
      </c>
      <c r="AD1948" s="1">
        <v>0</v>
      </c>
      <c r="AE1948" s="1">
        <v>0</v>
      </c>
      <c r="AF1948" s="1">
        <v>1</v>
      </c>
      <c r="AG1948" s="1">
        <v>0</v>
      </c>
      <c r="AH1948" s="1">
        <v>0</v>
      </c>
      <c r="AI1948" s="1">
        <v>23</v>
      </c>
      <c r="AJ1948" s="2">
        <v>42608</v>
      </c>
      <c r="AL1948" t="str">
        <f t="shared" si="32"/>
        <v>57,1,0,0,6,16,24,11,0,34,2,3,1,2,7,0,0,1,0,0,0,1,31,2241,0,0,1,0,0,0,1,0,0,23,42608</v>
      </c>
    </row>
    <row r="1949" spans="1:38" x14ac:dyDescent="0.25">
      <c r="A1949" s="1">
        <v>40794</v>
      </c>
      <c r="B1949" s="1">
        <v>384</v>
      </c>
      <c r="C1949" s="1">
        <v>0</v>
      </c>
      <c r="D1949" s="1">
        <v>1</v>
      </c>
      <c r="E1949" s="1">
        <v>18</v>
      </c>
      <c r="F1949" s="1">
        <v>261</v>
      </c>
      <c r="G1949" s="1">
        <v>23</v>
      </c>
      <c r="H1949" s="1">
        <v>73</v>
      </c>
      <c r="I1949" s="1">
        <v>4</v>
      </c>
      <c r="J1949" s="1">
        <v>23</v>
      </c>
      <c r="K1949" s="1">
        <v>50</v>
      </c>
      <c r="L1949" s="1">
        <v>2</v>
      </c>
      <c r="M1949" s="1">
        <v>6</v>
      </c>
      <c r="N1949" s="1">
        <v>3</v>
      </c>
      <c r="O1949" s="1">
        <v>5</v>
      </c>
      <c r="P1949" s="1">
        <v>7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45</v>
      </c>
      <c r="Y1949" s="1">
        <v>2607</v>
      </c>
      <c r="Z1949" s="1">
        <v>0</v>
      </c>
      <c r="AA1949" s="1">
        <v>1</v>
      </c>
      <c r="AB1949" s="1">
        <v>0</v>
      </c>
      <c r="AC1949" s="1">
        <v>0</v>
      </c>
      <c r="AD1949" s="1">
        <v>0</v>
      </c>
      <c r="AE1949" s="1">
        <v>0</v>
      </c>
      <c r="AF1949" s="1">
        <v>1</v>
      </c>
      <c r="AG1949" s="1">
        <v>0</v>
      </c>
      <c r="AH1949" s="1">
        <v>0</v>
      </c>
      <c r="AI1949" s="1">
        <v>334</v>
      </c>
      <c r="AJ1949" s="2">
        <v>42242</v>
      </c>
      <c r="AL1949" t="str">
        <f t="shared" si="32"/>
        <v>384,0,1,18,261,23,73,4,23,50,2,6,3,5,7,0,0,0,0,0,0,0,45,2607,0,1,0,0,0,0,1,0,0,334,42242</v>
      </c>
    </row>
    <row r="1950" spans="1:38" x14ac:dyDescent="0.25">
      <c r="A1950" s="1">
        <v>54690</v>
      </c>
      <c r="B1950" s="1">
        <v>180</v>
      </c>
      <c r="C1950" s="1">
        <v>1</v>
      </c>
      <c r="D1950" s="1">
        <v>1</v>
      </c>
      <c r="E1950" s="1">
        <v>76</v>
      </c>
      <c r="F1950" s="1">
        <v>111</v>
      </c>
      <c r="G1950" s="1">
        <v>16</v>
      </c>
      <c r="H1950" s="1">
        <v>37</v>
      </c>
      <c r="I1950" s="1">
        <v>7</v>
      </c>
      <c r="J1950" s="1">
        <v>9</v>
      </c>
      <c r="K1950" s="1">
        <v>18</v>
      </c>
      <c r="L1950" s="1">
        <v>3</v>
      </c>
      <c r="M1950" s="1">
        <v>3</v>
      </c>
      <c r="N1950" s="1">
        <v>1</v>
      </c>
      <c r="O1950" s="1">
        <v>5</v>
      </c>
      <c r="P1950" s="1">
        <v>3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49</v>
      </c>
      <c r="Y1950" s="1">
        <v>2393</v>
      </c>
      <c r="Z1950" s="1">
        <v>0</v>
      </c>
      <c r="AA1950" s="1">
        <v>1</v>
      </c>
      <c r="AB1950" s="1">
        <v>0</v>
      </c>
      <c r="AC1950" s="1">
        <v>0</v>
      </c>
      <c r="AD1950" s="1">
        <v>0</v>
      </c>
      <c r="AE1950" s="1">
        <v>1</v>
      </c>
      <c r="AF1950" s="1">
        <v>0</v>
      </c>
      <c r="AG1950" s="1">
        <v>0</v>
      </c>
      <c r="AH1950" s="1">
        <v>0</v>
      </c>
      <c r="AI1950" s="1">
        <v>162</v>
      </c>
      <c r="AJ1950" s="2">
        <v>42456</v>
      </c>
      <c r="AL1950" t="str">
        <f t="shared" si="32"/>
        <v>180,1,1,76,111,16,37,7,9,18,3,3,1,5,3,0,0,0,0,0,0,0,49,2393,0,1,0,0,0,1,0,0,0,162,42456</v>
      </c>
    </row>
    <row r="1951" spans="1:38" x14ac:dyDescent="0.25">
      <c r="A1951" s="1">
        <v>4428</v>
      </c>
      <c r="B1951" s="1">
        <v>38</v>
      </c>
      <c r="C1951" s="1">
        <v>0</v>
      </c>
      <c r="D1951" s="1">
        <v>1</v>
      </c>
      <c r="E1951" s="1">
        <v>0</v>
      </c>
      <c r="F1951" s="1">
        <v>16</v>
      </c>
      <c r="G1951" s="1">
        <v>4</v>
      </c>
      <c r="H1951" s="1">
        <v>12</v>
      </c>
      <c r="I1951" s="1">
        <v>2</v>
      </c>
      <c r="J1951" s="1">
        <v>4</v>
      </c>
      <c r="K1951" s="1">
        <v>321</v>
      </c>
      <c r="L1951" s="1">
        <v>0</v>
      </c>
      <c r="M1951" s="1">
        <v>25</v>
      </c>
      <c r="N1951" s="1">
        <v>0</v>
      </c>
      <c r="O1951" s="1">
        <v>0</v>
      </c>
      <c r="P1951" s="1">
        <v>1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51</v>
      </c>
      <c r="Y1951" s="1">
        <v>2426</v>
      </c>
      <c r="Z1951" s="1">
        <v>0</v>
      </c>
      <c r="AA1951" s="1">
        <v>1</v>
      </c>
      <c r="AB1951" s="1">
        <v>0</v>
      </c>
      <c r="AC1951" s="1">
        <v>0</v>
      </c>
      <c r="AD1951" s="1">
        <v>0</v>
      </c>
      <c r="AE1951" s="1">
        <v>0</v>
      </c>
      <c r="AF1951" s="1">
        <v>1</v>
      </c>
      <c r="AG1951" s="1">
        <v>0</v>
      </c>
      <c r="AH1951" s="1">
        <v>0</v>
      </c>
      <c r="AI1951" s="1">
        <v>-283</v>
      </c>
      <c r="AJ1951" s="2">
        <v>42423</v>
      </c>
      <c r="AL1951" t="str">
        <f t="shared" si="32"/>
        <v>38,0,1,0,16,4,12,2,4,321,0,25,0,0,1,0,0,0,0,0,0,0,51,2426,0,1,0,0,0,0,1,0,0,-283,42423</v>
      </c>
    </row>
    <row r="1952" spans="1:38" x14ac:dyDescent="0.25">
      <c r="A1952" s="1">
        <v>32632</v>
      </c>
      <c r="B1952" s="1">
        <v>523</v>
      </c>
      <c r="C1952" s="1">
        <v>0</v>
      </c>
      <c r="D1952" s="1">
        <v>0</v>
      </c>
      <c r="E1952" s="1">
        <v>32</v>
      </c>
      <c r="F1952" s="1">
        <v>63</v>
      </c>
      <c r="G1952" s="1">
        <v>151</v>
      </c>
      <c r="H1952" s="1">
        <v>137</v>
      </c>
      <c r="I1952" s="1">
        <v>153</v>
      </c>
      <c r="J1952" s="1">
        <v>19</v>
      </c>
      <c r="K1952" s="1">
        <v>53</v>
      </c>
      <c r="L1952" s="1">
        <v>2</v>
      </c>
      <c r="M1952" s="1">
        <v>4</v>
      </c>
      <c r="N1952" s="1">
        <v>4</v>
      </c>
      <c r="O1952" s="1">
        <v>8</v>
      </c>
      <c r="P1952" s="1">
        <v>5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57</v>
      </c>
      <c r="Y1952" s="1">
        <v>2855</v>
      </c>
      <c r="Z1952" s="1">
        <v>0</v>
      </c>
      <c r="AA1952" s="1">
        <v>1</v>
      </c>
      <c r="AB1952" s="1">
        <v>0</v>
      </c>
      <c r="AC1952" s="1">
        <v>0</v>
      </c>
      <c r="AD1952" s="1">
        <v>0</v>
      </c>
      <c r="AE1952" s="1">
        <v>1</v>
      </c>
      <c r="AF1952" s="1">
        <v>0</v>
      </c>
      <c r="AG1952" s="1">
        <v>0</v>
      </c>
      <c r="AH1952" s="1">
        <v>0</v>
      </c>
      <c r="AI1952" s="1">
        <v>470</v>
      </c>
      <c r="AJ1952" s="2">
        <v>41994</v>
      </c>
      <c r="AL1952" t="str">
        <f t="shared" si="32"/>
        <v>523,0,0,32,63,151,137,153,19,53,2,4,4,8,5,0,0,0,0,0,0,0,57,2855,0,1,0,0,0,1,0,0,0,470,41994</v>
      </c>
    </row>
    <row r="1953" spans="1:38" x14ac:dyDescent="0.25">
      <c r="A1953" s="1">
        <v>38236</v>
      </c>
      <c r="B1953" s="1">
        <v>78</v>
      </c>
      <c r="C1953" s="1">
        <v>1</v>
      </c>
      <c r="D1953" s="1">
        <v>1</v>
      </c>
      <c r="E1953" s="1">
        <v>2</v>
      </c>
      <c r="F1953" s="1">
        <v>58</v>
      </c>
      <c r="G1953" s="1">
        <v>0</v>
      </c>
      <c r="H1953" s="1">
        <v>18</v>
      </c>
      <c r="I1953" s="1">
        <v>2</v>
      </c>
      <c r="J1953" s="1">
        <v>0</v>
      </c>
      <c r="K1953" s="1">
        <v>10</v>
      </c>
      <c r="L1953" s="1">
        <v>4</v>
      </c>
      <c r="M1953" s="1">
        <v>3</v>
      </c>
      <c r="N1953" s="1">
        <v>0</v>
      </c>
      <c r="O1953" s="1">
        <v>4</v>
      </c>
      <c r="P1953" s="1">
        <v>7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52</v>
      </c>
      <c r="Y1953" s="1">
        <v>2441</v>
      </c>
      <c r="Z1953" s="1">
        <v>0</v>
      </c>
      <c r="AA1953" s="1">
        <v>0</v>
      </c>
      <c r="AB1953" s="1">
        <v>1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1</v>
      </c>
      <c r="AI1953" s="1">
        <v>68</v>
      </c>
      <c r="AJ1953" s="2">
        <v>42408</v>
      </c>
      <c r="AL1953" t="str">
        <f t="shared" si="32"/>
        <v>78,1,1,2,58,0,18,2,0,10,4,3,0,4,7,0,0,0,0,0,0,0,52,2441,0,0,1,0,0,0,0,0,1,68,42408</v>
      </c>
    </row>
    <row r="1954" spans="1:38" x14ac:dyDescent="0.25">
      <c r="A1954" s="1">
        <v>36790</v>
      </c>
      <c r="B1954" s="1">
        <v>56</v>
      </c>
      <c r="C1954" s="1">
        <v>0</v>
      </c>
      <c r="D1954" s="1">
        <v>0</v>
      </c>
      <c r="E1954" s="1">
        <v>14</v>
      </c>
      <c r="F1954" s="1">
        <v>3</v>
      </c>
      <c r="G1954" s="1">
        <v>3</v>
      </c>
      <c r="H1954" s="1">
        <v>14</v>
      </c>
      <c r="I1954" s="1">
        <v>15</v>
      </c>
      <c r="J1954" s="1">
        <v>21</v>
      </c>
      <c r="K1954" s="1">
        <v>10</v>
      </c>
      <c r="L1954" s="1">
        <v>1</v>
      </c>
      <c r="M1954" s="1">
        <v>2</v>
      </c>
      <c r="N1954" s="1">
        <v>1</v>
      </c>
      <c r="O1954" s="1">
        <v>2</v>
      </c>
      <c r="P1954" s="1">
        <v>9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37</v>
      </c>
      <c r="Y1954" s="1">
        <v>2644</v>
      </c>
      <c r="Z1954" s="1">
        <v>0</v>
      </c>
      <c r="AA1954" s="1">
        <v>1</v>
      </c>
      <c r="AB1954" s="1">
        <v>0</v>
      </c>
      <c r="AC1954" s="1">
        <v>0</v>
      </c>
      <c r="AD1954" s="1">
        <v>0</v>
      </c>
      <c r="AE1954" s="1">
        <v>0</v>
      </c>
      <c r="AF1954" s="1">
        <v>1</v>
      </c>
      <c r="AG1954" s="1">
        <v>0</v>
      </c>
      <c r="AH1954" s="1">
        <v>0</v>
      </c>
      <c r="AI1954" s="1">
        <v>46</v>
      </c>
      <c r="AJ1954" s="2">
        <v>42205</v>
      </c>
      <c r="AL1954" t="str">
        <f t="shared" si="32"/>
        <v>56,0,0,14,3,3,14,15,21,10,1,2,1,2,9,0,0,0,0,0,0,1,37,2644,0,1,0,0,0,0,1,0,0,46,42205</v>
      </c>
    </row>
    <row r="1955" spans="1:38" x14ac:dyDescent="0.25">
      <c r="A1955" s="1">
        <v>26518</v>
      </c>
      <c r="B1955" s="1">
        <v>55</v>
      </c>
      <c r="C1955" s="1">
        <v>1</v>
      </c>
      <c r="D1955" s="1">
        <v>1</v>
      </c>
      <c r="E1955" s="1">
        <v>33</v>
      </c>
      <c r="F1955" s="1">
        <v>20</v>
      </c>
      <c r="G1955" s="1">
        <v>1</v>
      </c>
      <c r="H1955" s="1">
        <v>28</v>
      </c>
      <c r="I1955" s="1">
        <v>3</v>
      </c>
      <c r="J1955" s="1">
        <v>3</v>
      </c>
      <c r="K1955" s="1">
        <v>2</v>
      </c>
      <c r="L1955" s="1">
        <v>3</v>
      </c>
      <c r="M1955" s="1">
        <v>2</v>
      </c>
      <c r="N1955" s="1">
        <v>0</v>
      </c>
      <c r="O1955" s="1">
        <v>3</v>
      </c>
      <c r="P1955" s="1">
        <v>8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1</v>
      </c>
      <c r="X1955" s="1">
        <v>71</v>
      </c>
      <c r="Y1955" s="1">
        <v>2606</v>
      </c>
      <c r="Z1955" s="1">
        <v>0</v>
      </c>
      <c r="AA1955" s="1">
        <v>0</v>
      </c>
      <c r="AB1955" s="1">
        <v>1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1</v>
      </c>
      <c r="AI1955" s="1">
        <v>53</v>
      </c>
      <c r="AJ1955" s="2">
        <v>42243</v>
      </c>
      <c r="AL1955" t="str">
        <f t="shared" si="32"/>
        <v>55,1,1,33,20,1,28,3,3,2,3,2,0,3,8,0,0,0,0,0,0,1,71,2606,0,0,1,0,0,0,0,0,1,53,42243</v>
      </c>
    </row>
    <row r="1956" spans="1:38" x14ac:dyDescent="0.25">
      <c r="A1956" s="1">
        <v>24570</v>
      </c>
      <c r="B1956" s="1">
        <v>149</v>
      </c>
      <c r="C1956" s="1">
        <v>1</v>
      </c>
      <c r="D1956" s="1">
        <v>0</v>
      </c>
      <c r="E1956" s="1">
        <v>97</v>
      </c>
      <c r="F1956" s="1">
        <v>28</v>
      </c>
      <c r="G1956" s="1">
        <v>34</v>
      </c>
      <c r="H1956" s="1">
        <v>62</v>
      </c>
      <c r="I1956" s="1">
        <v>11</v>
      </c>
      <c r="J1956" s="1">
        <v>14</v>
      </c>
      <c r="K1956" s="1">
        <v>44</v>
      </c>
      <c r="L1956" s="1">
        <v>3</v>
      </c>
      <c r="M1956" s="1">
        <v>4</v>
      </c>
      <c r="N1956" s="1">
        <v>0</v>
      </c>
      <c r="O1956" s="1">
        <v>4</v>
      </c>
      <c r="P1956" s="1">
        <v>9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36</v>
      </c>
      <c r="Y1956" s="1">
        <v>2646</v>
      </c>
      <c r="Z1956" s="1">
        <v>0</v>
      </c>
      <c r="AA1956" s="1">
        <v>1</v>
      </c>
      <c r="AB1956" s="1">
        <v>0</v>
      </c>
      <c r="AC1956" s="1">
        <v>0</v>
      </c>
      <c r="AD1956" s="1">
        <v>0</v>
      </c>
      <c r="AE1956" s="1">
        <v>0</v>
      </c>
      <c r="AF1956" s="1">
        <v>1</v>
      </c>
      <c r="AG1956" s="1">
        <v>0</v>
      </c>
      <c r="AH1956" s="1">
        <v>0</v>
      </c>
      <c r="AI1956" s="1">
        <v>105</v>
      </c>
      <c r="AJ1956" s="2">
        <v>42203</v>
      </c>
      <c r="AL1956" t="str">
        <f t="shared" si="32"/>
        <v>149,1,0,97,28,34,62,11,14,44,3,4,0,4,9,0,0,0,0,0,0,0,36,2646,0,1,0,0,0,0,1,0,0,105,42203</v>
      </c>
    </row>
    <row r="1957" spans="1:38" x14ac:dyDescent="0.25">
      <c r="A1957" s="1">
        <v>23957</v>
      </c>
      <c r="B1957" s="1">
        <v>52</v>
      </c>
      <c r="C1957" s="1">
        <v>1</v>
      </c>
      <c r="D1957" s="1">
        <v>0</v>
      </c>
      <c r="E1957" s="1">
        <v>47</v>
      </c>
      <c r="F1957" s="1">
        <v>2</v>
      </c>
      <c r="G1957" s="1">
        <v>1</v>
      </c>
      <c r="H1957" s="1">
        <v>18</v>
      </c>
      <c r="I1957" s="1">
        <v>20</v>
      </c>
      <c r="J1957" s="1">
        <v>11</v>
      </c>
      <c r="K1957" s="1">
        <v>16</v>
      </c>
      <c r="L1957" s="1">
        <v>1</v>
      </c>
      <c r="M1957" s="1">
        <v>2</v>
      </c>
      <c r="N1957" s="1">
        <v>0</v>
      </c>
      <c r="O1957" s="1">
        <v>3</v>
      </c>
      <c r="P1957" s="1">
        <v>6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1</v>
      </c>
      <c r="X1957" s="1">
        <v>45</v>
      </c>
      <c r="Y1957" s="1">
        <v>2768</v>
      </c>
      <c r="Z1957" s="1">
        <v>0</v>
      </c>
      <c r="AA1957" s="1">
        <v>1</v>
      </c>
      <c r="AB1957" s="1">
        <v>0</v>
      </c>
      <c r="AC1957" s="1">
        <v>0</v>
      </c>
      <c r="AD1957" s="1">
        <v>0</v>
      </c>
      <c r="AE1957" s="1">
        <v>0</v>
      </c>
      <c r="AF1957" s="1">
        <v>1</v>
      </c>
      <c r="AG1957" s="1">
        <v>0</v>
      </c>
      <c r="AH1957" s="1">
        <v>0</v>
      </c>
      <c r="AI1957" s="1">
        <v>36</v>
      </c>
      <c r="AJ1957" s="2">
        <v>42081</v>
      </c>
      <c r="AL1957" t="str">
        <f t="shared" si="32"/>
        <v>52,1,0,47,2,1,18,20,11,16,1,2,0,3,6,0,0,0,0,0,0,1,45,2768,0,1,0,0,0,0,1,0,0,36,42081</v>
      </c>
    </row>
    <row r="1958" spans="1:38" x14ac:dyDescent="0.25">
      <c r="A1958" s="1">
        <v>94642</v>
      </c>
      <c r="B1958" s="1">
        <v>2068</v>
      </c>
      <c r="C1958" s="1">
        <v>0</v>
      </c>
      <c r="D1958" s="1">
        <v>0</v>
      </c>
      <c r="E1958" s="1">
        <v>35</v>
      </c>
      <c r="F1958" s="1">
        <v>879</v>
      </c>
      <c r="G1958" s="1">
        <v>143</v>
      </c>
      <c r="H1958" s="1">
        <v>797</v>
      </c>
      <c r="I1958" s="1">
        <v>106</v>
      </c>
      <c r="J1958" s="1">
        <v>143</v>
      </c>
      <c r="K1958" s="1">
        <v>143</v>
      </c>
      <c r="L1958" s="1">
        <v>0</v>
      </c>
      <c r="M1958" s="1">
        <v>5</v>
      </c>
      <c r="N1958" s="1">
        <v>7</v>
      </c>
      <c r="O1958" s="1">
        <v>9</v>
      </c>
      <c r="P1958" s="1">
        <v>1</v>
      </c>
      <c r="Q1958" s="1">
        <v>1</v>
      </c>
      <c r="R1958" s="1">
        <v>0</v>
      </c>
      <c r="S1958" s="1">
        <v>0</v>
      </c>
      <c r="T1958" s="1">
        <v>0</v>
      </c>
      <c r="U1958" s="1">
        <v>1</v>
      </c>
      <c r="V1958" s="1">
        <v>0</v>
      </c>
      <c r="W1958" s="1">
        <v>0</v>
      </c>
      <c r="X1958" s="1">
        <v>69</v>
      </c>
      <c r="Y1958" s="1">
        <v>2296</v>
      </c>
      <c r="Z1958" s="1">
        <v>0</v>
      </c>
      <c r="AA1958" s="1">
        <v>1</v>
      </c>
      <c r="AB1958" s="1">
        <v>0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1925</v>
      </c>
      <c r="AJ1958" s="2">
        <v>42553</v>
      </c>
      <c r="AL1958" t="str">
        <f t="shared" si="32"/>
        <v>2068,0,0,35,879,143,797,106,143,143,0,5,7,9,1,1,0,0,0,1,0,0,69,2296,0,1,0,0,0,0,1,0,0,1925,42553</v>
      </c>
    </row>
    <row r="1959" spans="1:38" x14ac:dyDescent="0.25">
      <c r="A1959" s="1">
        <v>58646</v>
      </c>
      <c r="B1959" s="1">
        <v>118</v>
      </c>
      <c r="C1959" s="1">
        <v>0</v>
      </c>
      <c r="D1959" s="1">
        <v>1</v>
      </c>
      <c r="E1959" s="1">
        <v>3</v>
      </c>
      <c r="F1959" s="1">
        <v>62</v>
      </c>
      <c r="G1959" s="1">
        <v>1</v>
      </c>
      <c r="H1959" s="1">
        <v>44</v>
      </c>
      <c r="I1959" s="1">
        <v>6</v>
      </c>
      <c r="J1959" s="1">
        <v>5</v>
      </c>
      <c r="K1959" s="1">
        <v>22</v>
      </c>
      <c r="L1959" s="1">
        <v>1</v>
      </c>
      <c r="M1959" s="1">
        <v>2</v>
      </c>
      <c r="N1959" s="1">
        <v>1</v>
      </c>
      <c r="O1959" s="1">
        <v>4</v>
      </c>
      <c r="P1959" s="1">
        <v>4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58</v>
      </c>
      <c r="Y1959" s="1">
        <v>2543</v>
      </c>
      <c r="Z1959" s="1">
        <v>0</v>
      </c>
      <c r="AA1959" s="1">
        <v>1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1</v>
      </c>
      <c r="AH1959" s="1">
        <v>0</v>
      </c>
      <c r="AI1959" s="1">
        <v>96</v>
      </c>
      <c r="AJ1959" s="2">
        <v>42306</v>
      </c>
      <c r="AL1959" t="str">
        <f t="shared" si="32"/>
        <v>118,0,1,3,62,1,44,6,5,22,1,2,1,4,4,0,0,0,0,0,0,0,58,2543,0,1,0,0,0,0,0,1,0,96,42306</v>
      </c>
    </row>
    <row r="1960" spans="1:38" x14ac:dyDescent="0.25">
      <c r="A1960" s="1">
        <v>53201</v>
      </c>
      <c r="B1960" s="1">
        <v>388</v>
      </c>
      <c r="C1960" s="1">
        <v>1</v>
      </c>
      <c r="D1960" s="1">
        <v>1</v>
      </c>
      <c r="E1960" s="1">
        <v>49</v>
      </c>
      <c r="F1960" s="1">
        <v>280</v>
      </c>
      <c r="G1960" s="1">
        <v>7</v>
      </c>
      <c r="H1960" s="1">
        <v>81</v>
      </c>
      <c r="I1960" s="1">
        <v>20</v>
      </c>
      <c r="J1960" s="1">
        <v>0</v>
      </c>
      <c r="K1960" s="1">
        <v>27</v>
      </c>
      <c r="L1960" s="1">
        <v>8</v>
      </c>
      <c r="M1960" s="1">
        <v>6</v>
      </c>
      <c r="N1960" s="1">
        <v>3</v>
      </c>
      <c r="O1960" s="1">
        <v>5</v>
      </c>
      <c r="P1960" s="1">
        <v>7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45</v>
      </c>
      <c r="Y1960" s="1">
        <v>2661</v>
      </c>
      <c r="Z1960" s="1">
        <v>0</v>
      </c>
      <c r="AA1960" s="1">
        <v>0</v>
      </c>
      <c r="AB1960" s="1">
        <v>1</v>
      </c>
      <c r="AC1960" s="1">
        <v>0</v>
      </c>
      <c r="AD1960" s="1">
        <v>0</v>
      </c>
      <c r="AE1960" s="1">
        <v>0</v>
      </c>
      <c r="AF1960" s="1">
        <v>1</v>
      </c>
      <c r="AG1960" s="1">
        <v>0</v>
      </c>
      <c r="AH1960" s="1">
        <v>0</v>
      </c>
      <c r="AI1960" s="1">
        <v>361</v>
      </c>
      <c r="AJ1960" s="2">
        <v>42188</v>
      </c>
      <c r="AL1960" t="str">
        <f t="shared" si="32"/>
        <v>388,1,1,49,280,7,81,20,0,27,8,6,3,5,7,0,0,0,0,0,0,0,45,2661,0,0,1,0,0,0,1,0,0,361,42188</v>
      </c>
    </row>
    <row r="1961" spans="1:38" x14ac:dyDescent="0.25">
      <c r="A1961" s="1">
        <v>21994</v>
      </c>
      <c r="B1961" s="1">
        <v>19</v>
      </c>
      <c r="C1961" s="1">
        <v>0</v>
      </c>
      <c r="D1961" s="1">
        <v>1</v>
      </c>
      <c r="E1961" s="1">
        <v>4</v>
      </c>
      <c r="F1961" s="1">
        <v>9</v>
      </c>
      <c r="G1961" s="1">
        <v>0</v>
      </c>
      <c r="H1961" s="1">
        <v>6</v>
      </c>
      <c r="I1961" s="1">
        <v>3</v>
      </c>
      <c r="J1961" s="1">
        <v>1</v>
      </c>
      <c r="K1961" s="1">
        <v>3</v>
      </c>
      <c r="L1961" s="1">
        <v>1</v>
      </c>
      <c r="M1961" s="1">
        <v>0</v>
      </c>
      <c r="N1961" s="1">
        <v>0</v>
      </c>
      <c r="O1961" s="1">
        <v>3</v>
      </c>
      <c r="P1961" s="1">
        <v>5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63</v>
      </c>
      <c r="Y1961" s="1">
        <v>2711</v>
      </c>
      <c r="Z1961" s="1">
        <v>0</v>
      </c>
      <c r="AA1961" s="1">
        <v>0</v>
      </c>
      <c r="AB1961" s="1">
        <v>0</v>
      </c>
      <c r="AC1961" s="1">
        <v>1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>
        <v>16</v>
      </c>
      <c r="AJ1961" s="2">
        <v>42138</v>
      </c>
      <c r="AL1961" t="str">
        <f t="shared" si="32"/>
        <v>19,0,1,4,9,0,6,3,1,3,1,0,0,3,5,0,0,0,0,0,0,0,63,2711,0,0,0,1,0,0,1,0,0,16,42138</v>
      </c>
    </row>
    <row r="1962" spans="1:38" x14ac:dyDescent="0.25">
      <c r="A1962" s="1">
        <v>57113</v>
      </c>
      <c r="B1962" s="1">
        <v>221</v>
      </c>
      <c r="C1962" s="1">
        <v>1</v>
      </c>
      <c r="D1962" s="1">
        <v>1</v>
      </c>
      <c r="E1962" s="1">
        <v>45</v>
      </c>
      <c r="F1962" s="1">
        <v>182</v>
      </c>
      <c r="G1962" s="1">
        <v>4</v>
      </c>
      <c r="H1962" s="1">
        <v>33</v>
      </c>
      <c r="I1962" s="1">
        <v>0</v>
      </c>
      <c r="J1962" s="1">
        <v>2</v>
      </c>
      <c r="K1962" s="1">
        <v>42</v>
      </c>
      <c r="L1962" s="1">
        <v>6</v>
      </c>
      <c r="M1962" s="1">
        <v>4</v>
      </c>
      <c r="N1962" s="1">
        <v>1</v>
      </c>
      <c r="O1962" s="1">
        <v>5</v>
      </c>
      <c r="P1962" s="1">
        <v>7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42</v>
      </c>
      <c r="Y1962" s="1">
        <v>2667</v>
      </c>
      <c r="Z1962" s="1">
        <v>0</v>
      </c>
      <c r="AA1962" s="1">
        <v>1</v>
      </c>
      <c r="AB1962" s="1">
        <v>0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0</v>
      </c>
      <c r="AI1962" s="1">
        <v>179</v>
      </c>
      <c r="AJ1962" s="2">
        <v>42182</v>
      </c>
      <c r="AL1962" t="str">
        <f t="shared" si="32"/>
        <v>221,1,1,45,182,4,33,0,2,42,6,4,1,5,7,0,0,0,0,0,0,0,42,2667,0,1,0,0,0,0,1,0,0,179,42182</v>
      </c>
    </row>
    <row r="1963" spans="1:38" x14ac:dyDescent="0.25">
      <c r="A1963" s="1">
        <v>51373</v>
      </c>
      <c r="B1963" s="1">
        <v>276</v>
      </c>
      <c r="C1963" s="1">
        <v>0</v>
      </c>
      <c r="D1963" s="1">
        <v>0</v>
      </c>
      <c r="E1963" s="1">
        <v>37</v>
      </c>
      <c r="F1963" s="1">
        <v>83</v>
      </c>
      <c r="G1963" s="1">
        <v>2</v>
      </c>
      <c r="H1963" s="1">
        <v>101</v>
      </c>
      <c r="I1963" s="1">
        <v>64</v>
      </c>
      <c r="J1963" s="1">
        <v>26</v>
      </c>
      <c r="K1963" s="1">
        <v>117</v>
      </c>
      <c r="L1963" s="1">
        <v>1</v>
      </c>
      <c r="M1963" s="1">
        <v>3</v>
      </c>
      <c r="N1963" s="1">
        <v>5</v>
      </c>
      <c r="O1963" s="1">
        <v>3</v>
      </c>
      <c r="P1963" s="1">
        <v>4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29</v>
      </c>
      <c r="Y1963" s="1">
        <v>2531</v>
      </c>
      <c r="Z1963" s="1">
        <v>0</v>
      </c>
      <c r="AA1963" s="1">
        <v>1</v>
      </c>
      <c r="AB1963" s="1">
        <v>0</v>
      </c>
      <c r="AC1963" s="1">
        <v>0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159</v>
      </c>
      <c r="AJ1963" s="2">
        <v>42318</v>
      </c>
      <c r="AL1963" t="str">
        <f t="shared" si="32"/>
        <v>276,0,0,37,83,2,101,64,26,117,1,3,5,3,4,0,0,0,0,0,0,0,29,2531,0,1,0,0,0,0,1,0,0,159,42318</v>
      </c>
    </row>
    <row r="1964" spans="1:38" x14ac:dyDescent="0.25">
      <c r="A1964" s="1">
        <v>23477</v>
      </c>
      <c r="B1964" s="1">
        <v>118</v>
      </c>
      <c r="C1964" s="1">
        <v>1</v>
      </c>
      <c r="D1964" s="1">
        <v>0</v>
      </c>
      <c r="E1964" s="1">
        <v>39</v>
      </c>
      <c r="F1964" s="1">
        <v>38</v>
      </c>
      <c r="G1964" s="1">
        <v>15</v>
      </c>
      <c r="H1964" s="1">
        <v>54</v>
      </c>
      <c r="I1964" s="1">
        <v>3</v>
      </c>
      <c r="J1964" s="1">
        <v>8</v>
      </c>
      <c r="K1964" s="1">
        <v>29</v>
      </c>
      <c r="L1964" s="1">
        <v>3</v>
      </c>
      <c r="M1964" s="1">
        <v>3</v>
      </c>
      <c r="N1964" s="1">
        <v>0</v>
      </c>
      <c r="O1964" s="1">
        <v>4</v>
      </c>
      <c r="P1964" s="1">
        <v>8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34</v>
      </c>
      <c r="Y1964" s="1">
        <v>2410</v>
      </c>
      <c r="Z1964" s="1">
        <v>0</v>
      </c>
      <c r="AA1964" s="1">
        <v>1</v>
      </c>
      <c r="AB1964" s="1">
        <v>0</v>
      </c>
      <c r="AC1964" s="1">
        <v>0</v>
      </c>
      <c r="AD1964" s="1">
        <v>0</v>
      </c>
      <c r="AE1964" s="1">
        <v>0</v>
      </c>
      <c r="AF1964" s="1">
        <v>1</v>
      </c>
      <c r="AG1964" s="1">
        <v>0</v>
      </c>
      <c r="AH1964" s="1">
        <v>0</v>
      </c>
      <c r="AI1964" s="1">
        <v>89</v>
      </c>
      <c r="AJ1964" s="2">
        <v>42439</v>
      </c>
      <c r="AL1964" t="str">
        <f t="shared" si="32"/>
        <v>118,1,0,39,38,15,54,3,8,29,3,3,0,4,8,0,0,0,0,0,0,0,34,2410,0,1,0,0,0,0,1,0,0,89,42439</v>
      </c>
    </row>
    <row r="1965" spans="1:38" x14ac:dyDescent="0.25">
      <c r="A1965" s="1">
        <v>58116</v>
      </c>
      <c r="B1965" s="1">
        <v>392</v>
      </c>
      <c r="C1965" s="1">
        <v>0</v>
      </c>
      <c r="D1965" s="1">
        <v>1</v>
      </c>
      <c r="E1965" s="1">
        <v>38</v>
      </c>
      <c r="F1965" s="1">
        <v>228</v>
      </c>
      <c r="G1965" s="1">
        <v>19</v>
      </c>
      <c r="H1965" s="1">
        <v>130</v>
      </c>
      <c r="I1965" s="1">
        <v>4</v>
      </c>
      <c r="J1965" s="1">
        <v>11</v>
      </c>
      <c r="K1965" s="1">
        <v>51</v>
      </c>
      <c r="L1965" s="1">
        <v>2</v>
      </c>
      <c r="M1965" s="1">
        <v>3</v>
      </c>
      <c r="N1965" s="1">
        <v>3</v>
      </c>
      <c r="O1965" s="1">
        <v>8</v>
      </c>
      <c r="P1965" s="1">
        <v>2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64</v>
      </c>
      <c r="Y1965" s="1">
        <v>2236</v>
      </c>
      <c r="Z1965" s="1">
        <v>0</v>
      </c>
      <c r="AA1965" s="1">
        <v>1</v>
      </c>
      <c r="AB1965" s="1">
        <v>0</v>
      </c>
      <c r="AC1965" s="1">
        <v>0</v>
      </c>
      <c r="AD1965" s="1">
        <v>0</v>
      </c>
      <c r="AE1965" s="1">
        <v>0</v>
      </c>
      <c r="AF1965" s="1">
        <v>1</v>
      </c>
      <c r="AG1965" s="1">
        <v>0</v>
      </c>
      <c r="AH1965" s="1">
        <v>0</v>
      </c>
      <c r="AI1965" s="1">
        <v>341</v>
      </c>
      <c r="AJ1965" s="2">
        <v>42613</v>
      </c>
      <c r="AL1965" t="str">
        <f t="shared" si="32"/>
        <v>392,0,1,38,228,19,130,4,11,51,2,3,3,8,2,0,0,0,0,0,0,0,64,2236,0,1,0,0,0,0,1,0,0,341,42613</v>
      </c>
    </row>
    <row r="1966" spans="1:38" x14ac:dyDescent="0.25">
      <c r="A1966" s="1">
        <v>31626</v>
      </c>
      <c r="B1966" s="1">
        <v>52</v>
      </c>
      <c r="C1966" s="1">
        <v>1</v>
      </c>
      <c r="D1966" s="1">
        <v>0</v>
      </c>
      <c r="E1966" s="1">
        <v>12</v>
      </c>
      <c r="F1966" s="1">
        <v>39</v>
      </c>
      <c r="G1966" s="1">
        <v>1</v>
      </c>
      <c r="H1966" s="1">
        <v>9</v>
      </c>
      <c r="I1966" s="1">
        <v>2</v>
      </c>
      <c r="J1966" s="1">
        <v>1</v>
      </c>
      <c r="K1966" s="1">
        <v>34</v>
      </c>
      <c r="L1966" s="1">
        <v>1</v>
      </c>
      <c r="M1966" s="1">
        <v>2</v>
      </c>
      <c r="N1966" s="1">
        <v>1</v>
      </c>
      <c r="O1966" s="1">
        <v>2</v>
      </c>
      <c r="P1966" s="1">
        <v>7</v>
      </c>
      <c r="Q1966" s="1">
        <v>0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1</v>
      </c>
      <c r="X1966" s="1">
        <v>42</v>
      </c>
      <c r="Y1966" s="1">
        <v>2574</v>
      </c>
      <c r="Z1966" s="1">
        <v>0</v>
      </c>
      <c r="AA1966" s="1">
        <v>0</v>
      </c>
      <c r="AB1966" s="1">
        <v>1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1</v>
      </c>
      <c r="AI1966" s="1">
        <v>18</v>
      </c>
      <c r="AJ1966" s="2">
        <v>42275</v>
      </c>
      <c r="AL1966" t="str">
        <f t="shared" si="32"/>
        <v>52,1,0,12,39,1,9,2,1,34,1,2,1,2,7,0,0,1,0,0,0,1,42,2574,0,0,1,0,0,0,0,0,1,18,42275</v>
      </c>
    </row>
    <row r="1967" spans="1:38" x14ac:dyDescent="0.25">
      <c r="A1967" s="1">
        <v>39791</v>
      </c>
      <c r="B1967" s="1">
        <v>153</v>
      </c>
      <c r="C1967" s="1">
        <v>0</v>
      </c>
      <c r="D1967" s="1">
        <v>1</v>
      </c>
      <c r="E1967" s="1">
        <v>89</v>
      </c>
      <c r="F1967" s="1">
        <v>85</v>
      </c>
      <c r="G1967" s="1">
        <v>15</v>
      </c>
      <c r="H1967" s="1">
        <v>27</v>
      </c>
      <c r="I1967" s="1">
        <v>13</v>
      </c>
      <c r="J1967" s="1">
        <v>13</v>
      </c>
      <c r="K1967" s="1">
        <v>21</v>
      </c>
      <c r="L1967" s="1">
        <v>2</v>
      </c>
      <c r="M1967" s="1">
        <v>3</v>
      </c>
      <c r="N1967" s="1">
        <v>1</v>
      </c>
      <c r="O1967" s="1">
        <v>4</v>
      </c>
      <c r="P1967" s="1">
        <v>7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49</v>
      </c>
      <c r="Y1967" s="1">
        <v>2617</v>
      </c>
      <c r="Z1967" s="1">
        <v>0</v>
      </c>
      <c r="AA1967" s="1">
        <v>1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1</v>
      </c>
      <c r="AH1967" s="1">
        <v>0</v>
      </c>
      <c r="AI1967" s="1">
        <v>132</v>
      </c>
      <c r="AJ1967" s="2">
        <v>42232</v>
      </c>
      <c r="AL1967" t="str">
        <f t="shared" si="32"/>
        <v>153,0,1,89,85,15,27,13,13,21,2,3,1,4,7,0,0,0,0,0,0,0,49,2617,0,1,0,0,0,0,0,1,0,132,42232</v>
      </c>
    </row>
    <row r="1968" spans="1:38" x14ac:dyDescent="0.25">
      <c r="A1968" s="1">
        <v>41021</v>
      </c>
      <c r="B1968" s="1">
        <v>52</v>
      </c>
      <c r="C1968" s="1">
        <v>1</v>
      </c>
      <c r="D1968" s="1">
        <v>0</v>
      </c>
      <c r="E1968" s="1">
        <v>12</v>
      </c>
      <c r="F1968" s="1">
        <v>14</v>
      </c>
      <c r="G1968" s="1">
        <v>7</v>
      </c>
      <c r="H1968" s="1">
        <v>9</v>
      </c>
      <c r="I1968" s="1">
        <v>6</v>
      </c>
      <c r="J1968" s="1">
        <v>16</v>
      </c>
      <c r="K1968" s="1">
        <v>12</v>
      </c>
      <c r="L1968" s="1">
        <v>2</v>
      </c>
      <c r="M1968" s="1">
        <v>2</v>
      </c>
      <c r="N1968" s="1">
        <v>0</v>
      </c>
      <c r="O1968" s="1">
        <v>3</v>
      </c>
      <c r="P1968" s="1">
        <v>6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51</v>
      </c>
      <c r="Y1968" s="1">
        <v>2705</v>
      </c>
      <c r="Z1968" s="1">
        <v>0</v>
      </c>
      <c r="AA1968" s="1">
        <v>0</v>
      </c>
      <c r="AB1968" s="1">
        <v>0</v>
      </c>
      <c r="AC1968" s="1">
        <v>1</v>
      </c>
      <c r="AD1968" s="1">
        <v>0</v>
      </c>
      <c r="AE1968" s="1">
        <v>0</v>
      </c>
      <c r="AF1968" s="1">
        <v>0</v>
      </c>
      <c r="AG1968" s="1">
        <v>1</v>
      </c>
      <c r="AH1968" s="1">
        <v>0</v>
      </c>
      <c r="AI1968" s="1">
        <v>40</v>
      </c>
      <c r="AJ1968" s="2">
        <v>42144</v>
      </c>
      <c r="AL1968" t="str">
        <f t="shared" si="32"/>
        <v>52,1,0,12,14,7,9,6,16,12,2,2,0,3,6,0,0,0,0,0,0,1,51,2705,0,0,0,1,0,0,0,1,0,40,42144</v>
      </c>
    </row>
    <row r="1969" spans="1:38" x14ac:dyDescent="0.25">
      <c r="A1969" s="1">
        <v>94472</v>
      </c>
      <c r="B1969" s="1">
        <v>1675</v>
      </c>
      <c r="C1969" s="1">
        <v>0</v>
      </c>
      <c r="D1969" s="1">
        <v>1</v>
      </c>
      <c r="E1969" s="1">
        <v>75</v>
      </c>
      <c r="F1969" s="1">
        <v>1017</v>
      </c>
      <c r="G1969" s="1">
        <v>33</v>
      </c>
      <c r="H1969" s="1">
        <v>417</v>
      </c>
      <c r="I1969" s="1">
        <v>108</v>
      </c>
      <c r="J1969" s="1">
        <v>100</v>
      </c>
      <c r="K1969" s="1">
        <v>16</v>
      </c>
      <c r="L1969" s="1">
        <v>1</v>
      </c>
      <c r="M1969" s="1">
        <v>5</v>
      </c>
      <c r="N1969" s="1">
        <v>5</v>
      </c>
      <c r="O1969" s="1">
        <v>5</v>
      </c>
      <c r="P1969" s="1">
        <v>5</v>
      </c>
      <c r="Q1969" s="1">
        <v>0</v>
      </c>
      <c r="R1969" s="1">
        <v>0</v>
      </c>
      <c r="S1969" s="1">
        <v>0</v>
      </c>
      <c r="T1969" s="1">
        <v>1</v>
      </c>
      <c r="U1969" s="1">
        <v>1</v>
      </c>
      <c r="V1969" s="1">
        <v>0</v>
      </c>
      <c r="W1969" s="1">
        <v>0</v>
      </c>
      <c r="X1969" s="1">
        <v>62</v>
      </c>
      <c r="Y1969" s="1">
        <v>2246</v>
      </c>
      <c r="Z1969" s="1">
        <v>0</v>
      </c>
      <c r="AA1969" s="1">
        <v>0</v>
      </c>
      <c r="AB1969" s="1">
        <v>1</v>
      </c>
      <c r="AC1969" s="1">
        <v>0</v>
      </c>
      <c r="AD1969" s="1">
        <v>0</v>
      </c>
      <c r="AE1969" s="1">
        <v>0</v>
      </c>
      <c r="AF1969" s="1">
        <v>1</v>
      </c>
      <c r="AG1969" s="1">
        <v>0</v>
      </c>
      <c r="AH1969" s="1">
        <v>0</v>
      </c>
      <c r="AI1969" s="1">
        <v>1659</v>
      </c>
      <c r="AJ1969" s="2">
        <v>42603</v>
      </c>
      <c r="AL1969" t="str">
        <f t="shared" si="32"/>
        <v>1675,0,1,75,1017,33,417,108,100,16,1,5,5,5,5,0,0,0,1,1,0,0,62,2246,0,0,1,0,0,0,1,0,0,1659,42603</v>
      </c>
    </row>
    <row r="1970" spans="1:38" x14ac:dyDescent="0.25">
      <c r="A1970" s="1">
        <v>13672</v>
      </c>
      <c r="B1970" s="1">
        <v>20</v>
      </c>
      <c r="C1970" s="1">
        <v>1</v>
      </c>
      <c r="D1970" s="1">
        <v>1</v>
      </c>
      <c r="E1970" s="1">
        <v>86</v>
      </c>
      <c r="F1970" s="1">
        <v>6</v>
      </c>
      <c r="G1970" s="1">
        <v>2</v>
      </c>
      <c r="H1970" s="1">
        <v>9</v>
      </c>
      <c r="I1970" s="1">
        <v>2</v>
      </c>
      <c r="J1970" s="1">
        <v>1</v>
      </c>
      <c r="K1970" s="1">
        <v>5</v>
      </c>
      <c r="L1970" s="1">
        <v>2</v>
      </c>
      <c r="M1970" s="1">
        <v>1</v>
      </c>
      <c r="N1970" s="1">
        <v>0</v>
      </c>
      <c r="O1970" s="1">
        <v>3</v>
      </c>
      <c r="P1970" s="1">
        <v>8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60</v>
      </c>
      <c r="Y1970" s="1">
        <v>2597</v>
      </c>
      <c r="Z1970" s="1">
        <v>0</v>
      </c>
      <c r="AA1970" s="1">
        <v>0</v>
      </c>
      <c r="AB1970" s="1">
        <v>0</v>
      </c>
      <c r="AC1970" s="1">
        <v>1</v>
      </c>
      <c r="AD1970" s="1">
        <v>0</v>
      </c>
      <c r="AE1970" s="1">
        <v>0</v>
      </c>
      <c r="AF1970" s="1">
        <v>1</v>
      </c>
      <c r="AG1970" s="1">
        <v>0</v>
      </c>
      <c r="AH1970" s="1">
        <v>0</v>
      </c>
      <c r="AI1970" s="1">
        <v>15</v>
      </c>
      <c r="AJ1970" s="2">
        <v>42252</v>
      </c>
      <c r="AL1970" t="str">
        <f t="shared" si="32"/>
        <v>20,1,1,86,6,2,9,2,1,5,2,1,0,3,8,0,0,0,0,0,0,0,60,2597,0,0,0,1,0,0,1,0,0,15,42252</v>
      </c>
    </row>
    <row r="1971" spans="1:38" x14ac:dyDescent="0.25">
      <c r="A1971" s="1">
        <v>36781</v>
      </c>
      <c r="B1971" s="1">
        <v>50</v>
      </c>
      <c r="C1971" s="1">
        <v>1</v>
      </c>
      <c r="D1971" s="1">
        <v>0</v>
      </c>
      <c r="E1971" s="1">
        <v>16</v>
      </c>
      <c r="F1971" s="1">
        <v>29</v>
      </c>
      <c r="G1971" s="1">
        <v>1</v>
      </c>
      <c r="H1971" s="1">
        <v>17</v>
      </c>
      <c r="I1971" s="1">
        <v>0</v>
      </c>
      <c r="J1971" s="1">
        <v>3</v>
      </c>
      <c r="K1971" s="1">
        <v>13</v>
      </c>
      <c r="L1971" s="1">
        <v>1</v>
      </c>
      <c r="M1971" s="1">
        <v>2</v>
      </c>
      <c r="N1971" s="1">
        <v>1</v>
      </c>
      <c r="O1971" s="1">
        <v>2</v>
      </c>
      <c r="P1971" s="1">
        <v>8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41</v>
      </c>
      <c r="Y1971" s="1">
        <v>2239</v>
      </c>
      <c r="Z1971" s="1">
        <v>0</v>
      </c>
      <c r="AA1971" s="1">
        <v>1</v>
      </c>
      <c r="AB1971" s="1">
        <v>0</v>
      </c>
      <c r="AC1971" s="1">
        <v>0</v>
      </c>
      <c r="AD1971" s="1">
        <v>0</v>
      </c>
      <c r="AE1971" s="1">
        <v>0</v>
      </c>
      <c r="AF1971" s="1">
        <v>1</v>
      </c>
      <c r="AG1971" s="1">
        <v>0</v>
      </c>
      <c r="AH1971" s="1">
        <v>0</v>
      </c>
      <c r="AI1971" s="1">
        <v>37</v>
      </c>
      <c r="AJ1971" s="2">
        <v>42610</v>
      </c>
      <c r="AL1971" t="str">
        <f t="shared" si="32"/>
        <v>50,1,0,16,29,1,17,0,3,13,1,2,1,2,8,0,0,0,0,0,0,1,41,2239,0,1,0,0,0,0,1,0,0,37,42610</v>
      </c>
    </row>
    <row r="1972" spans="1:38" x14ac:dyDescent="0.25">
      <c r="A1972" s="1">
        <v>23616</v>
      </c>
      <c r="B1972" s="1">
        <v>47</v>
      </c>
      <c r="C1972" s="1">
        <v>1</v>
      </c>
      <c r="D1972" s="1">
        <v>0</v>
      </c>
      <c r="E1972" s="1">
        <v>76</v>
      </c>
      <c r="F1972" s="1">
        <v>4</v>
      </c>
      <c r="G1972" s="1">
        <v>22</v>
      </c>
      <c r="H1972" s="1">
        <v>11</v>
      </c>
      <c r="I1972" s="1">
        <v>3</v>
      </c>
      <c r="J1972" s="1">
        <v>7</v>
      </c>
      <c r="K1972" s="1">
        <v>32</v>
      </c>
      <c r="L1972" s="1">
        <v>2</v>
      </c>
      <c r="M1972" s="1">
        <v>3</v>
      </c>
      <c r="N1972" s="1">
        <v>0</v>
      </c>
      <c r="O1972" s="1">
        <v>3</v>
      </c>
      <c r="P1972" s="1">
        <v>8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38</v>
      </c>
      <c r="Y1972" s="1">
        <v>2748</v>
      </c>
      <c r="Z1972" s="1">
        <v>0</v>
      </c>
      <c r="AA1972" s="1">
        <v>0</v>
      </c>
      <c r="AB1972" s="1">
        <v>1</v>
      </c>
      <c r="AC1972" s="1">
        <v>0</v>
      </c>
      <c r="AD1972" s="1">
        <v>0</v>
      </c>
      <c r="AE1972" s="1">
        <v>1</v>
      </c>
      <c r="AF1972" s="1">
        <v>0</v>
      </c>
      <c r="AG1972" s="1">
        <v>0</v>
      </c>
      <c r="AH1972" s="1">
        <v>0</v>
      </c>
      <c r="AI1972" s="1">
        <v>15</v>
      </c>
      <c r="AJ1972" s="2">
        <v>42101</v>
      </c>
      <c r="AL1972" t="str">
        <f t="shared" si="32"/>
        <v>47,1,0,76,4,22,11,3,7,32,2,3,0,3,8,0,0,0,0,0,0,1,38,2748,0,0,1,0,0,1,0,0,0,15,42101</v>
      </c>
    </row>
    <row r="1973" spans="1:38" x14ac:dyDescent="0.25">
      <c r="A1973" s="1">
        <v>56559</v>
      </c>
      <c r="B1973" s="1">
        <v>453</v>
      </c>
      <c r="C1973" s="1">
        <v>0</v>
      </c>
      <c r="D1973" s="1">
        <v>1</v>
      </c>
      <c r="E1973" s="1">
        <v>46</v>
      </c>
      <c r="F1973" s="1">
        <v>226</v>
      </c>
      <c r="G1973" s="1">
        <v>22</v>
      </c>
      <c r="H1973" s="1">
        <v>133</v>
      </c>
      <c r="I1973" s="1">
        <v>41</v>
      </c>
      <c r="J1973" s="1">
        <v>31</v>
      </c>
      <c r="K1973" s="1">
        <v>31</v>
      </c>
      <c r="L1973" s="1">
        <v>3</v>
      </c>
      <c r="M1973" s="1">
        <v>4</v>
      </c>
      <c r="N1973" s="1">
        <v>3</v>
      </c>
      <c r="O1973" s="1">
        <v>8</v>
      </c>
      <c r="P1973" s="1">
        <v>4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45</v>
      </c>
      <c r="Y1973" s="1">
        <v>2710</v>
      </c>
      <c r="Z1973" s="1">
        <v>0</v>
      </c>
      <c r="AA1973" s="1">
        <v>0</v>
      </c>
      <c r="AB1973" s="1">
        <v>0</v>
      </c>
      <c r="AC1973" s="1">
        <v>1</v>
      </c>
      <c r="AD1973" s="1">
        <v>0</v>
      </c>
      <c r="AE1973" s="1">
        <v>0</v>
      </c>
      <c r="AF1973" s="1">
        <v>0</v>
      </c>
      <c r="AG1973" s="1">
        <v>0</v>
      </c>
      <c r="AH1973" s="1">
        <v>1</v>
      </c>
      <c r="AI1973" s="1">
        <v>422</v>
      </c>
      <c r="AJ1973" s="2">
        <v>42139</v>
      </c>
      <c r="AL1973" t="str">
        <f t="shared" si="32"/>
        <v>453,0,1,46,226,22,133,41,31,31,3,4,3,8,4,0,0,0,0,0,0,0,45,2710,0,0,0,1,0,0,0,0,1,422,42139</v>
      </c>
    </row>
    <row r="1974" spans="1:38" x14ac:dyDescent="0.25">
      <c r="A1974" s="1">
        <v>32644</v>
      </c>
      <c r="B1974" s="1">
        <v>390</v>
      </c>
      <c r="C1974" s="1">
        <v>1</v>
      </c>
      <c r="D1974" s="1">
        <v>0</v>
      </c>
      <c r="E1974" s="1">
        <v>38</v>
      </c>
      <c r="F1974" s="1">
        <v>239</v>
      </c>
      <c r="G1974" s="1">
        <v>3</v>
      </c>
      <c r="H1974" s="1">
        <v>141</v>
      </c>
      <c r="I1974" s="1">
        <v>0</v>
      </c>
      <c r="J1974" s="1">
        <v>7</v>
      </c>
      <c r="K1974" s="1">
        <v>23</v>
      </c>
      <c r="L1974" s="1">
        <v>4</v>
      </c>
      <c r="M1974" s="1">
        <v>7</v>
      </c>
      <c r="N1974" s="1">
        <v>1</v>
      </c>
      <c r="O1974" s="1">
        <v>6</v>
      </c>
      <c r="P1974" s="1">
        <v>8</v>
      </c>
      <c r="Q1974" s="1">
        <v>0</v>
      </c>
      <c r="R1974" s="1">
        <v>0</v>
      </c>
      <c r="S1974" s="1">
        <v>1</v>
      </c>
      <c r="T1974" s="1">
        <v>0</v>
      </c>
      <c r="U1974" s="1">
        <v>0</v>
      </c>
      <c r="V1974" s="1">
        <v>0</v>
      </c>
      <c r="W1974" s="1">
        <v>0</v>
      </c>
      <c r="X1974" s="1">
        <v>47</v>
      </c>
      <c r="Y1974" s="1">
        <v>2688</v>
      </c>
      <c r="Z1974" s="1">
        <v>0</v>
      </c>
      <c r="AA1974" s="1">
        <v>1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1</v>
      </c>
      <c r="AI1974" s="1">
        <v>367</v>
      </c>
      <c r="AJ1974" s="2">
        <v>42161</v>
      </c>
      <c r="AL1974" t="str">
        <f t="shared" si="32"/>
        <v>390,1,0,38,239,3,141,0,7,23,4,7,1,6,8,0,0,1,0,0,0,0,47,2688,0,1,0,0,0,0,0,0,1,367,42161</v>
      </c>
    </row>
    <row r="1975" spans="1:38" x14ac:dyDescent="0.25">
      <c r="A1975" s="1">
        <v>67506</v>
      </c>
      <c r="B1975" s="1">
        <v>264</v>
      </c>
      <c r="C1975" s="1">
        <v>0</v>
      </c>
      <c r="D1975" s="1">
        <v>1</v>
      </c>
      <c r="E1975" s="1">
        <v>73</v>
      </c>
      <c r="F1975" s="1">
        <v>90</v>
      </c>
      <c r="G1975" s="1">
        <v>38</v>
      </c>
      <c r="H1975" s="1">
        <v>67</v>
      </c>
      <c r="I1975" s="1">
        <v>33</v>
      </c>
      <c r="J1975" s="1">
        <v>36</v>
      </c>
      <c r="K1975" s="1">
        <v>67</v>
      </c>
      <c r="L1975" s="1">
        <v>1</v>
      </c>
      <c r="M1975" s="1">
        <v>4</v>
      </c>
      <c r="N1975" s="1">
        <v>1</v>
      </c>
      <c r="O1975" s="1">
        <v>6</v>
      </c>
      <c r="P1975" s="1">
        <v>3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40</v>
      </c>
      <c r="Y1975" s="1">
        <v>2337</v>
      </c>
      <c r="Z1975" s="1">
        <v>0</v>
      </c>
      <c r="AA1975" s="1">
        <v>0</v>
      </c>
      <c r="AB1975" s="1">
        <v>1</v>
      </c>
      <c r="AC1975" s="1">
        <v>0</v>
      </c>
      <c r="AD1975" s="1">
        <v>0</v>
      </c>
      <c r="AE1975" s="1">
        <v>1</v>
      </c>
      <c r="AF1975" s="1">
        <v>0</v>
      </c>
      <c r="AG1975" s="1">
        <v>0</v>
      </c>
      <c r="AH1975" s="1">
        <v>0</v>
      </c>
      <c r="AI1975" s="1">
        <v>197</v>
      </c>
      <c r="AJ1975" s="2">
        <v>42512</v>
      </c>
      <c r="AL1975" t="str">
        <f t="shared" si="32"/>
        <v>264,0,1,73,90,38,67,33,36,67,1,4,1,6,3,0,0,0,0,0,0,0,40,2337,0,0,1,0,0,1,0,0,0,197,42512</v>
      </c>
    </row>
    <row r="1976" spans="1:38" x14ac:dyDescent="0.25">
      <c r="A1976" s="1">
        <v>24206</v>
      </c>
      <c r="B1976" s="1">
        <v>22</v>
      </c>
      <c r="C1976" s="1">
        <v>1</v>
      </c>
      <c r="D1976" s="1">
        <v>0</v>
      </c>
      <c r="E1976" s="1">
        <v>66</v>
      </c>
      <c r="F1976" s="1">
        <v>7</v>
      </c>
      <c r="G1976" s="1">
        <v>2</v>
      </c>
      <c r="H1976" s="1">
        <v>8</v>
      </c>
      <c r="I1976" s="1">
        <v>3</v>
      </c>
      <c r="J1976" s="1">
        <v>2</v>
      </c>
      <c r="K1976" s="1">
        <v>3</v>
      </c>
      <c r="L1976" s="1">
        <v>1</v>
      </c>
      <c r="M1976" s="1">
        <v>1</v>
      </c>
      <c r="N1976" s="1">
        <v>0</v>
      </c>
      <c r="O1976" s="1">
        <v>3</v>
      </c>
      <c r="P1976" s="1">
        <v>6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50</v>
      </c>
      <c r="Y1976" s="1">
        <v>2637</v>
      </c>
      <c r="Z1976" s="1">
        <v>0</v>
      </c>
      <c r="AA1976" s="1">
        <v>0</v>
      </c>
      <c r="AB1976" s="1">
        <v>1</v>
      </c>
      <c r="AC1976" s="1">
        <v>0</v>
      </c>
      <c r="AD1976" s="1">
        <v>0</v>
      </c>
      <c r="AE1976" s="1">
        <v>0</v>
      </c>
      <c r="AF1976" s="1">
        <v>1</v>
      </c>
      <c r="AG1976" s="1">
        <v>0</v>
      </c>
      <c r="AH1976" s="1">
        <v>0</v>
      </c>
      <c r="AI1976" s="1">
        <v>19</v>
      </c>
      <c r="AJ1976" s="2">
        <v>42212</v>
      </c>
      <c r="AL1976" t="str">
        <f t="shared" si="32"/>
        <v>22,1,0,66,7,2,8,3,2,3,1,1,0,3,6,0,0,0,0,0,0,0,50,2637,0,0,1,0,0,0,1,0,0,19,42212</v>
      </c>
    </row>
    <row r="1977" spans="1:38" x14ac:dyDescent="0.25">
      <c r="A1977" s="1">
        <v>28420</v>
      </c>
      <c r="B1977" s="1">
        <v>13</v>
      </c>
      <c r="C1977" s="1">
        <v>1</v>
      </c>
      <c r="D1977" s="1">
        <v>0</v>
      </c>
      <c r="E1977" s="1">
        <v>36</v>
      </c>
      <c r="F1977" s="1">
        <v>4</v>
      </c>
      <c r="G1977" s="1">
        <v>2</v>
      </c>
      <c r="H1977" s="1">
        <v>5</v>
      </c>
      <c r="I1977" s="1">
        <v>2</v>
      </c>
      <c r="J1977" s="1">
        <v>0</v>
      </c>
      <c r="K1977" s="1">
        <v>0</v>
      </c>
      <c r="L1977" s="1">
        <v>1</v>
      </c>
      <c r="M1977" s="1">
        <v>1</v>
      </c>
      <c r="N1977" s="1">
        <v>0</v>
      </c>
      <c r="O1977" s="1">
        <v>2</v>
      </c>
      <c r="P1977" s="1">
        <v>6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53</v>
      </c>
      <c r="Y1977" s="1">
        <v>2346</v>
      </c>
      <c r="Z1977" s="1">
        <v>1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1</v>
      </c>
      <c r="AI1977" s="1">
        <v>13</v>
      </c>
      <c r="AJ1977" s="2">
        <v>42503</v>
      </c>
      <c r="AL1977" t="str">
        <f t="shared" si="32"/>
        <v>13,1,0,36,4,2,5,2,0,0,1,1,0,2,6,0,0,0,0,0,0,0,53,2346,1,0,0,0,0,0,0,0,1,13,42503</v>
      </c>
    </row>
    <row r="1978" spans="1:38" x14ac:dyDescent="0.25">
      <c r="A1978" s="1">
        <v>24762</v>
      </c>
      <c r="B1978" s="1">
        <v>46</v>
      </c>
      <c r="C1978" s="1">
        <v>1</v>
      </c>
      <c r="D1978" s="1">
        <v>0</v>
      </c>
      <c r="E1978" s="1">
        <v>16</v>
      </c>
      <c r="F1978" s="1">
        <v>6</v>
      </c>
      <c r="G1978" s="1">
        <v>10</v>
      </c>
      <c r="H1978" s="1">
        <v>12</v>
      </c>
      <c r="I1978" s="1">
        <v>3</v>
      </c>
      <c r="J1978" s="1">
        <v>15</v>
      </c>
      <c r="K1978" s="1">
        <v>40</v>
      </c>
      <c r="L1978" s="1">
        <v>3</v>
      </c>
      <c r="M1978" s="1">
        <v>3</v>
      </c>
      <c r="N1978" s="1">
        <v>1</v>
      </c>
      <c r="O1978" s="1">
        <v>2</v>
      </c>
      <c r="P1978" s="1">
        <v>8</v>
      </c>
      <c r="Q1978" s="1">
        <v>0</v>
      </c>
      <c r="R1978" s="1">
        <v>0</v>
      </c>
      <c r="S1978" s="1">
        <v>1</v>
      </c>
      <c r="T1978" s="1">
        <v>0</v>
      </c>
      <c r="U1978" s="1">
        <v>0</v>
      </c>
      <c r="V1978" s="1">
        <v>0</v>
      </c>
      <c r="W1978" s="1">
        <v>1</v>
      </c>
      <c r="X1978" s="1">
        <v>48</v>
      </c>
      <c r="Y1978" s="1">
        <v>2298</v>
      </c>
      <c r="Z1978" s="1">
        <v>0</v>
      </c>
      <c r="AA1978" s="1">
        <v>0</v>
      </c>
      <c r="AB1978" s="1">
        <v>1</v>
      </c>
      <c r="AC1978" s="1">
        <v>0</v>
      </c>
      <c r="AD1978" s="1">
        <v>0</v>
      </c>
      <c r="AE1978" s="1">
        <v>0</v>
      </c>
      <c r="AF1978" s="1">
        <v>1</v>
      </c>
      <c r="AG1978" s="1">
        <v>0</v>
      </c>
      <c r="AH1978" s="1">
        <v>0</v>
      </c>
      <c r="AI1978" s="1">
        <v>6</v>
      </c>
      <c r="AJ1978" s="2">
        <v>42551</v>
      </c>
      <c r="AL1978" t="str">
        <f t="shared" si="32"/>
        <v>46,1,0,16,6,10,12,3,15,40,3,3,1,2,8,0,0,1,0,0,0,1,48,2298,0,0,1,0,0,0,1,0,0,6,42551</v>
      </c>
    </row>
    <row r="1979" spans="1:38" x14ac:dyDescent="0.25">
      <c r="A1979" s="1">
        <v>33279</v>
      </c>
      <c r="B1979" s="1">
        <v>16</v>
      </c>
      <c r="C1979" s="1">
        <v>0</v>
      </c>
      <c r="D1979" s="1">
        <v>0</v>
      </c>
      <c r="E1979" s="1">
        <v>29</v>
      </c>
      <c r="F1979" s="1">
        <v>10</v>
      </c>
      <c r="G1979" s="1">
        <v>3</v>
      </c>
      <c r="H1979" s="1">
        <v>3</v>
      </c>
      <c r="I1979" s="1">
        <v>0</v>
      </c>
      <c r="J1979" s="1">
        <v>0</v>
      </c>
      <c r="K1979" s="1">
        <v>0</v>
      </c>
      <c r="L1979" s="1">
        <v>1</v>
      </c>
      <c r="M1979" s="1">
        <v>0</v>
      </c>
      <c r="N1979" s="1">
        <v>0</v>
      </c>
      <c r="O1979" s="1">
        <v>3</v>
      </c>
      <c r="P1979" s="1">
        <v>3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54</v>
      </c>
      <c r="Y1979" s="1">
        <v>2176</v>
      </c>
      <c r="Z1979" s="1">
        <v>0</v>
      </c>
      <c r="AA1979" s="1">
        <v>0</v>
      </c>
      <c r="AB1979" s="1">
        <v>1</v>
      </c>
      <c r="AC1979" s="1">
        <v>0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  <c r="AI1979" s="1">
        <v>16</v>
      </c>
      <c r="AJ1979" s="2">
        <v>42673</v>
      </c>
      <c r="AL1979" t="str">
        <f t="shared" si="32"/>
        <v>16,0,0,29,10,3,3,0,0,0,1,0,0,3,3,0,0,0,0,0,0,0,54,2176,0,0,1,0,0,0,1,0,0,16,42673</v>
      </c>
    </row>
    <row r="1980" spans="1:38" x14ac:dyDescent="0.25">
      <c r="A1980" s="1">
        <v>46423</v>
      </c>
      <c r="B1980" s="1">
        <v>84</v>
      </c>
      <c r="C1980" s="1">
        <v>1</v>
      </c>
      <c r="D1980" s="1">
        <v>1</v>
      </c>
      <c r="E1980" s="1">
        <v>6</v>
      </c>
      <c r="F1980" s="1">
        <v>68</v>
      </c>
      <c r="G1980" s="1">
        <v>0</v>
      </c>
      <c r="H1980" s="1">
        <v>16</v>
      </c>
      <c r="I1980" s="1">
        <v>0</v>
      </c>
      <c r="J1980" s="1">
        <v>0</v>
      </c>
      <c r="K1980" s="1">
        <v>8</v>
      </c>
      <c r="L1980" s="1">
        <v>3</v>
      </c>
      <c r="M1980" s="1">
        <v>2</v>
      </c>
      <c r="N1980" s="1">
        <v>0</v>
      </c>
      <c r="O1980" s="1">
        <v>4</v>
      </c>
      <c r="P1980" s="1">
        <v>7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48</v>
      </c>
      <c r="Y1980" s="1">
        <v>2443</v>
      </c>
      <c r="Z1980" s="1">
        <v>0</v>
      </c>
      <c r="AA1980" s="1">
        <v>0</v>
      </c>
      <c r="AB1980" s="1">
        <v>1</v>
      </c>
      <c r="AC1980" s="1">
        <v>0</v>
      </c>
      <c r="AD1980" s="1">
        <v>0</v>
      </c>
      <c r="AE1980" s="1">
        <v>0</v>
      </c>
      <c r="AF1980" s="1">
        <v>0</v>
      </c>
      <c r="AG1980" s="1">
        <v>1</v>
      </c>
      <c r="AH1980" s="1">
        <v>0</v>
      </c>
      <c r="AI1980" s="1">
        <v>76</v>
      </c>
      <c r="AJ1980" s="2">
        <v>42406</v>
      </c>
      <c r="AL1980" t="str">
        <f t="shared" si="32"/>
        <v>84,1,1,6,68,0,16,0,0,8,3,2,0,4,7,0,0,0,0,0,0,0,48,2443,0,0,1,0,0,0,0,1,0,76,42406</v>
      </c>
    </row>
    <row r="1981" spans="1:38" x14ac:dyDescent="0.25">
      <c r="A1981" s="1">
        <v>30368</v>
      </c>
      <c r="B1981" s="1">
        <v>50</v>
      </c>
      <c r="C1981" s="1">
        <v>0</v>
      </c>
      <c r="D1981" s="1">
        <v>1</v>
      </c>
      <c r="E1981" s="1">
        <v>97</v>
      </c>
      <c r="F1981" s="1">
        <v>35</v>
      </c>
      <c r="G1981" s="1">
        <v>0</v>
      </c>
      <c r="H1981" s="1">
        <v>13</v>
      </c>
      <c r="I1981" s="1">
        <v>2</v>
      </c>
      <c r="J1981" s="1">
        <v>0</v>
      </c>
      <c r="K1981" s="1">
        <v>2</v>
      </c>
      <c r="L1981" s="1">
        <v>2</v>
      </c>
      <c r="M1981" s="1">
        <v>2</v>
      </c>
      <c r="N1981" s="1">
        <v>0</v>
      </c>
      <c r="O1981" s="1">
        <v>3</v>
      </c>
      <c r="P1981" s="1">
        <v>8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43</v>
      </c>
      <c r="Y1981" s="1">
        <v>2393</v>
      </c>
      <c r="Z1981" s="1">
        <v>0</v>
      </c>
      <c r="AA1981" s="1">
        <v>1</v>
      </c>
      <c r="AB1981" s="1">
        <v>0</v>
      </c>
      <c r="AC1981" s="1">
        <v>0</v>
      </c>
      <c r="AD1981" s="1">
        <v>0</v>
      </c>
      <c r="AE1981" s="1">
        <v>0</v>
      </c>
      <c r="AF1981" s="1">
        <v>1</v>
      </c>
      <c r="AG1981" s="1">
        <v>0</v>
      </c>
      <c r="AH1981" s="1">
        <v>0</v>
      </c>
      <c r="AI1981" s="1">
        <v>48</v>
      </c>
      <c r="AJ1981" s="2">
        <v>42456</v>
      </c>
      <c r="AL1981" t="str">
        <f t="shared" si="32"/>
        <v>50,0,1,97,35,0,13,2,0,2,2,2,0,3,8,0,0,0,0,0,0,0,43,2393,0,1,0,0,0,0,1,0,0,48,42456</v>
      </c>
    </row>
    <row r="1982" spans="1:38" x14ac:dyDescent="0.25">
      <c r="A1982" s="1">
        <v>63684</v>
      </c>
      <c r="B1982" s="1">
        <v>1384</v>
      </c>
      <c r="C1982" s="1">
        <v>0</v>
      </c>
      <c r="D1982" s="1">
        <v>1</v>
      </c>
      <c r="E1982" s="1">
        <v>61</v>
      </c>
      <c r="F1982" s="1">
        <v>575</v>
      </c>
      <c r="G1982" s="1">
        <v>80</v>
      </c>
      <c r="H1982" s="1">
        <v>428</v>
      </c>
      <c r="I1982" s="1">
        <v>208</v>
      </c>
      <c r="J1982" s="1">
        <v>93</v>
      </c>
      <c r="K1982" s="1">
        <v>80</v>
      </c>
      <c r="L1982" s="1">
        <v>3</v>
      </c>
      <c r="M1982" s="1">
        <v>8</v>
      </c>
      <c r="N1982" s="1">
        <v>4</v>
      </c>
      <c r="O1982" s="1">
        <v>8</v>
      </c>
      <c r="P1982" s="1">
        <v>5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50</v>
      </c>
      <c r="Y1982" s="1">
        <v>2739</v>
      </c>
      <c r="Z1982" s="1">
        <v>0</v>
      </c>
      <c r="AA1982" s="1">
        <v>1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1304</v>
      </c>
      <c r="AJ1982" s="2">
        <v>42110</v>
      </c>
      <c r="AL1982" t="str">
        <f t="shared" si="32"/>
        <v>1384,0,1,61,575,80,428,208,93,80,3,8,4,8,5,0,0,0,0,0,0,0,50,2739,0,1,0,0,0,0,1,0,0,1304,42110</v>
      </c>
    </row>
    <row r="1983" spans="1:38" x14ac:dyDescent="0.25">
      <c r="A1983" s="1">
        <v>41638</v>
      </c>
      <c r="B1983" s="1">
        <v>350</v>
      </c>
      <c r="C1983" s="1">
        <v>0</v>
      </c>
      <c r="D1983" s="1">
        <v>1</v>
      </c>
      <c r="E1983" s="1">
        <v>68</v>
      </c>
      <c r="F1983" s="1">
        <v>315</v>
      </c>
      <c r="G1983" s="1">
        <v>0</v>
      </c>
      <c r="H1983" s="1">
        <v>31</v>
      </c>
      <c r="I1983" s="1">
        <v>4</v>
      </c>
      <c r="J1983" s="1">
        <v>0</v>
      </c>
      <c r="K1983" s="1">
        <v>91</v>
      </c>
      <c r="L1983" s="1">
        <v>4</v>
      </c>
      <c r="M1983" s="1">
        <v>5</v>
      </c>
      <c r="N1983" s="1">
        <v>5</v>
      </c>
      <c r="O1983" s="1">
        <v>3</v>
      </c>
      <c r="P1983" s="1">
        <v>8</v>
      </c>
      <c r="Q1983" s="1">
        <v>0</v>
      </c>
      <c r="R1983" s="1">
        <v>0</v>
      </c>
      <c r="S1983" s="1">
        <v>1</v>
      </c>
      <c r="T1983" s="1">
        <v>0</v>
      </c>
      <c r="U1983" s="1">
        <v>0</v>
      </c>
      <c r="V1983" s="1">
        <v>0</v>
      </c>
      <c r="W1983" s="1">
        <v>0</v>
      </c>
      <c r="X1983" s="1">
        <v>56</v>
      </c>
      <c r="Y1983" s="1">
        <v>2660</v>
      </c>
      <c r="Z1983" s="1">
        <v>1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1</v>
      </c>
      <c r="AG1983" s="1">
        <v>0</v>
      </c>
      <c r="AH1983" s="1">
        <v>0</v>
      </c>
      <c r="AI1983" s="1">
        <v>259</v>
      </c>
      <c r="AJ1983" s="2">
        <v>42189</v>
      </c>
      <c r="AL1983" t="str">
        <f t="shared" si="32"/>
        <v>350,0,1,68,315,0,31,4,0,91,4,5,5,3,8,0,0,1,0,0,0,0,56,2660,1,0,0,0,0,0,1,0,0,259,42189</v>
      </c>
    </row>
    <row r="1984" spans="1:38" x14ac:dyDescent="0.25">
      <c r="A1984" s="1">
        <v>68805</v>
      </c>
      <c r="B1984" s="1">
        <v>263</v>
      </c>
      <c r="C1984" s="1">
        <v>0</v>
      </c>
      <c r="D1984" s="1">
        <v>1</v>
      </c>
      <c r="E1984" s="1">
        <v>73</v>
      </c>
      <c r="F1984" s="1">
        <v>182</v>
      </c>
      <c r="G1984" s="1">
        <v>2</v>
      </c>
      <c r="H1984" s="1">
        <v>49</v>
      </c>
      <c r="I1984" s="1">
        <v>17</v>
      </c>
      <c r="J1984" s="1">
        <v>13</v>
      </c>
      <c r="K1984" s="1">
        <v>20</v>
      </c>
      <c r="L1984" s="1">
        <v>1</v>
      </c>
      <c r="M1984" s="1">
        <v>3</v>
      </c>
      <c r="N1984" s="1">
        <v>1</v>
      </c>
      <c r="O1984" s="1">
        <v>7</v>
      </c>
      <c r="P1984" s="1">
        <v>2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61</v>
      </c>
      <c r="Y1984" s="1">
        <v>2444</v>
      </c>
      <c r="Z1984" s="1">
        <v>1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1</v>
      </c>
      <c r="AI1984" s="1">
        <v>243</v>
      </c>
      <c r="AJ1984" s="2">
        <v>42405</v>
      </c>
      <c r="AL1984" t="str">
        <f t="shared" si="32"/>
        <v>263,0,1,73,182,2,49,17,13,20,1,3,1,7,2,0,0,0,0,0,0,0,61,2444,1,0,0,0,0,0,0,0,1,243,42405</v>
      </c>
    </row>
    <row r="1985" spans="1:38" x14ac:dyDescent="0.25">
      <c r="A1985" s="1">
        <v>65814</v>
      </c>
      <c r="B1985" s="1">
        <v>712</v>
      </c>
      <c r="C1985" s="1">
        <v>0</v>
      </c>
      <c r="D1985" s="1">
        <v>1</v>
      </c>
      <c r="E1985" s="1">
        <v>90</v>
      </c>
      <c r="F1985" s="1">
        <v>561</v>
      </c>
      <c r="G1985" s="1">
        <v>14</v>
      </c>
      <c r="H1985" s="1">
        <v>113</v>
      </c>
      <c r="I1985" s="1">
        <v>10</v>
      </c>
      <c r="J1985" s="1">
        <v>14</v>
      </c>
      <c r="K1985" s="1">
        <v>35</v>
      </c>
      <c r="L1985" s="1">
        <v>3</v>
      </c>
      <c r="M1985" s="1">
        <v>8</v>
      </c>
      <c r="N1985" s="1">
        <v>2</v>
      </c>
      <c r="O1985" s="1">
        <v>10</v>
      </c>
      <c r="P1985" s="1">
        <v>5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54</v>
      </c>
      <c r="Y1985" s="1">
        <v>2278</v>
      </c>
      <c r="Z1985" s="1">
        <v>0</v>
      </c>
      <c r="AA1985" s="1">
        <v>0</v>
      </c>
      <c r="AB1985" s="1">
        <v>0</v>
      </c>
      <c r="AC1985" s="1">
        <v>1</v>
      </c>
      <c r="AD1985" s="1">
        <v>0</v>
      </c>
      <c r="AE1985" s="1">
        <v>0</v>
      </c>
      <c r="AF1985" s="1">
        <v>0</v>
      </c>
      <c r="AG1985" s="1">
        <v>0</v>
      </c>
      <c r="AH1985" s="1">
        <v>1</v>
      </c>
      <c r="AI1985" s="1">
        <v>677</v>
      </c>
      <c r="AJ1985" s="2">
        <v>42571</v>
      </c>
      <c r="AL1985" t="str">
        <f t="shared" si="32"/>
        <v>712,0,1,90,561,14,113,10,14,35,3,8,2,10,5,0,0,0,0,0,0,0,54,2278,0,0,0,1,0,0,0,0,1,677,42571</v>
      </c>
    </row>
    <row r="1986" spans="1:38" x14ac:dyDescent="0.25">
      <c r="A1986" s="1">
        <v>71964</v>
      </c>
      <c r="B1986" s="1">
        <v>1784</v>
      </c>
      <c r="C1986" s="1">
        <v>0</v>
      </c>
      <c r="D1986" s="1">
        <v>0</v>
      </c>
      <c r="E1986" s="1">
        <v>81</v>
      </c>
      <c r="F1986" s="1">
        <v>587</v>
      </c>
      <c r="G1986" s="1">
        <v>51</v>
      </c>
      <c r="H1986" s="1">
        <v>932</v>
      </c>
      <c r="I1986" s="1">
        <v>180</v>
      </c>
      <c r="J1986" s="1">
        <v>34</v>
      </c>
      <c r="K1986" s="1">
        <v>86</v>
      </c>
      <c r="L1986" s="1">
        <v>1</v>
      </c>
      <c r="M1986" s="1">
        <v>5</v>
      </c>
      <c r="N1986" s="1">
        <v>6</v>
      </c>
      <c r="O1986" s="1">
        <v>5</v>
      </c>
      <c r="P1986" s="1">
        <v>3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62</v>
      </c>
      <c r="Y1986" s="1">
        <v>2564</v>
      </c>
      <c r="Z1986" s="1">
        <v>1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1</v>
      </c>
      <c r="AG1986" s="1">
        <v>0</v>
      </c>
      <c r="AH1986" s="1">
        <v>0</v>
      </c>
      <c r="AI1986" s="1">
        <v>1698</v>
      </c>
      <c r="AJ1986" s="2">
        <v>42285</v>
      </c>
      <c r="AL1986" t="str">
        <f t="shared" si="32"/>
        <v>1784,0,0,81,587,51,932,180,34,86,1,5,6,5,3,0,0,0,0,0,0,0,62,2564,1,0,0,0,0,0,1,0,0,1698,42285</v>
      </c>
    </row>
    <row r="1987" spans="1:38" x14ac:dyDescent="0.25">
      <c r="A1987" s="1">
        <v>39146</v>
      </c>
      <c r="B1987" s="1">
        <v>153</v>
      </c>
      <c r="C1987" s="1">
        <v>1</v>
      </c>
      <c r="D1987" s="1">
        <v>0</v>
      </c>
      <c r="E1987" s="1">
        <v>1</v>
      </c>
      <c r="F1987" s="1">
        <v>94</v>
      </c>
      <c r="G1987" s="1">
        <v>1</v>
      </c>
      <c r="H1987" s="1">
        <v>33</v>
      </c>
      <c r="I1987" s="1">
        <v>13</v>
      </c>
      <c r="J1987" s="1">
        <v>12</v>
      </c>
      <c r="K1987" s="1">
        <v>12</v>
      </c>
      <c r="L1987" s="1">
        <v>3</v>
      </c>
      <c r="M1987" s="1">
        <v>4</v>
      </c>
      <c r="N1987" s="1">
        <v>0</v>
      </c>
      <c r="O1987" s="1">
        <v>4</v>
      </c>
      <c r="P1987" s="1">
        <v>8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34</v>
      </c>
      <c r="Y1987" s="1">
        <v>2659</v>
      </c>
      <c r="Z1987" s="1">
        <v>0</v>
      </c>
      <c r="AA1987" s="1">
        <v>0</v>
      </c>
      <c r="AB1987" s="1">
        <v>1</v>
      </c>
      <c r="AC1987" s="1">
        <v>0</v>
      </c>
      <c r="AD1987" s="1">
        <v>0</v>
      </c>
      <c r="AE1987" s="1">
        <v>0</v>
      </c>
      <c r="AF1987" s="1">
        <v>1</v>
      </c>
      <c r="AG1987" s="1">
        <v>0</v>
      </c>
      <c r="AH1987" s="1">
        <v>0</v>
      </c>
      <c r="AI1987" s="1">
        <v>141</v>
      </c>
      <c r="AJ1987" s="2">
        <v>42190</v>
      </c>
      <c r="AL1987" t="str">
        <f t="shared" si="32"/>
        <v>153,1,0,1,94,1,33,13,12,12,3,4,0,4,8,0,0,0,0,0,0,0,34,2659,0,0,1,0,0,0,1,0,0,141,42190</v>
      </c>
    </row>
    <row r="1988" spans="1:38" x14ac:dyDescent="0.25">
      <c r="A1988" s="1">
        <v>21645</v>
      </c>
      <c r="B1988" s="1">
        <v>46</v>
      </c>
      <c r="C1988" s="1">
        <v>1</v>
      </c>
      <c r="D1988" s="1">
        <v>0</v>
      </c>
      <c r="E1988" s="1">
        <v>75</v>
      </c>
      <c r="F1988" s="1">
        <v>14</v>
      </c>
      <c r="G1988" s="1">
        <v>0</v>
      </c>
      <c r="H1988" s="1">
        <v>23</v>
      </c>
      <c r="I1988" s="1">
        <v>4</v>
      </c>
      <c r="J1988" s="1">
        <v>5</v>
      </c>
      <c r="K1988" s="1">
        <v>19</v>
      </c>
      <c r="L1988" s="1">
        <v>3</v>
      </c>
      <c r="M1988" s="1">
        <v>3</v>
      </c>
      <c r="N1988" s="1">
        <v>0</v>
      </c>
      <c r="O1988" s="1">
        <v>3</v>
      </c>
      <c r="P1988" s="1">
        <v>9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41</v>
      </c>
      <c r="Y1988" s="1">
        <v>2823</v>
      </c>
      <c r="Z1988" s="1">
        <v>0</v>
      </c>
      <c r="AA1988" s="1">
        <v>0</v>
      </c>
      <c r="AB1988" s="1">
        <v>0</v>
      </c>
      <c r="AC1988" s="1">
        <v>1</v>
      </c>
      <c r="AD1988" s="1">
        <v>0</v>
      </c>
      <c r="AE1988" s="1">
        <v>0</v>
      </c>
      <c r="AF1988" s="1">
        <v>1</v>
      </c>
      <c r="AG1988" s="1">
        <v>0</v>
      </c>
      <c r="AH1988" s="1">
        <v>0</v>
      </c>
      <c r="AI1988" s="1">
        <v>27</v>
      </c>
      <c r="AJ1988" s="2">
        <v>42026</v>
      </c>
      <c r="AL1988" t="str">
        <f t="shared" si="32"/>
        <v>46,1,0,75,14,0,23,4,5,19,3,3,0,3,9,0,0,0,0,0,0,1,41,2823,0,0,0,1,0,0,1,0,0,27,42026</v>
      </c>
    </row>
    <row r="1989" spans="1:38" x14ac:dyDescent="0.25">
      <c r="A1989" s="1">
        <v>34445</v>
      </c>
      <c r="B1989" s="1">
        <v>809</v>
      </c>
      <c r="C1989" s="1">
        <v>0</v>
      </c>
      <c r="D1989" s="1">
        <v>0</v>
      </c>
      <c r="E1989" s="1">
        <v>92</v>
      </c>
      <c r="F1989" s="1">
        <v>228</v>
      </c>
      <c r="G1989" s="1">
        <v>122</v>
      </c>
      <c r="H1989" s="1">
        <v>122</v>
      </c>
      <c r="I1989" s="1">
        <v>208</v>
      </c>
      <c r="J1989" s="1">
        <v>129</v>
      </c>
      <c r="K1989" s="1">
        <v>30</v>
      </c>
      <c r="L1989" s="1">
        <v>6</v>
      </c>
      <c r="M1989" s="1">
        <v>11</v>
      </c>
      <c r="N1989" s="1">
        <v>2</v>
      </c>
      <c r="O1989" s="1">
        <v>8</v>
      </c>
      <c r="P1989" s="1">
        <v>9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39</v>
      </c>
      <c r="Y1989" s="1">
        <v>2677</v>
      </c>
      <c r="Z1989" s="1">
        <v>0</v>
      </c>
      <c r="AA1989" s="1">
        <v>1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779</v>
      </c>
      <c r="AJ1989" s="2">
        <v>42172</v>
      </c>
      <c r="AL1989" t="str">
        <f t="shared" si="32"/>
        <v>809,0,0,92,228,122,122,208,129,30,6,11,2,8,9,0,0,0,0,0,0,0,39,2677,0,1,0,0,0,0,0,0,0,779,42172</v>
      </c>
    </row>
    <row r="1990" spans="1:38" x14ac:dyDescent="0.25">
      <c r="A1990" s="1">
        <v>30351</v>
      </c>
      <c r="B1990" s="1">
        <v>44</v>
      </c>
      <c r="C1990" s="1">
        <v>1</v>
      </c>
      <c r="D1990" s="1">
        <v>0</v>
      </c>
      <c r="E1990" s="1">
        <v>19</v>
      </c>
      <c r="F1990" s="1">
        <v>14</v>
      </c>
      <c r="G1990" s="1">
        <v>0</v>
      </c>
      <c r="H1990" s="1">
        <v>24</v>
      </c>
      <c r="I1990" s="1">
        <v>3</v>
      </c>
      <c r="J1990" s="1">
        <v>3</v>
      </c>
      <c r="K1990" s="1">
        <v>2</v>
      </c>
      <c r="L1990" s="1">
        <v>1</v>
      </c>
      <c r="M1990" s="1">
        <v>3</v>
      </c>
      <c r="N1990" s="1">
        <v>0</v>
      </c>
      <c r="O1990" s="1">
        <v>2</v>
      </c>
      <c r="P1990" s="1">
        <v>9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1</v>
      </c>
      <c r="X1990" s="1">
        <v>46</v>
      </c>
      <c r="Y1990" s="1">
        <v>2547</v>
      </c>
      <c r="Z1990" s="1">
        <v>0</v>
      </c>
      <c r="AA1990" s="1">
        <v>0</v>
      </c>
      <c r="AB1990" s="1">
        <v>0</v>
      </c>
      <c r="AC1990" s="1">
        <v>1</v>
      </c>
      <c r="AD1990" s="1">
        <v>0</v>
      </c>
      <c r="AE1990" s="1">
        <v>0</v>
      </c>
      <c r="AF1990" s="1">
        <v>0</v>
      </c>
      <c r="AG1990" s="1">
        <v>0</v>
      </c>
      <c r="AH1990" s="1">
        <v>1</v>
      </c>
      <c r="AI1990" s="1">
        <v>42</v>
      </c>
      <c r="AJ1990" s="2">
        <v>42302</v>
      </c>
      <c r="AL1990" t="str">
        <f t="shared" si="32"/>
        <v>44,1,0,19,14,0,24,3,3,2,1,3,0,2,9,0,0,0,0,0,0,1,46,2547,0,0,0,1,0,0,0,0,1,42,42302</v>
      </c>
    </row>
    <row r="1991" spans="1:38" x14ac:dyDescent="0.25">
      <c r="A1991" s="1">
        <v>37284</v>
      </c>
      <c r="B1991" s="1">
        <v>17</v>
      </c>
      <c r="C1991" s="1">
        <v>1</v>
      </c>
      <c r="D1991" s="1">
        <v>1</v>
      </c>
      <c r="E1991" s="1">
        <v>46</v>
      </c>
      <c r="F1991" s="1">
        <v>11</v>
      </c>
      <c r="G1991" s="1">
        <v>1</v>
      </c>
      <c r="H1991" s="1">
        <v>2</v>
      </c>
      <c r="I1991" s="1">
        <v>2</v>
      </c>
      <c r="J1991" s="1">
        <v>1</v>
      </c>
      <c r="K1991" s="1">
        <v>6</v>
      </c>
      <c r="L1991" s="1">
        <v>1</v>
      </c>
      <c r="M1991" s="1">
        <v>0</v>
      </c>
      <c r="N1991" s="1">
        <v>0</v>
      </c>
      <c r="O1991" s="1">
        <v>3</v>
      </c>
      <c r="P1991" s="1">
        <v>6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45</v>
      </c>
      <c r="Y1991" s="1">
        <v>2616</v>
      </c>
      <c r="Z1991" s="1">
        <v>0</v>
      </c>
      <c r="AA1991" s="1">
        <v>1</v>
      </c>
      <c r="AB1991" s="1">
        <v>0</v>
      </c>
      <c r="AC1991" s="1">
        <v>0</v>
      </c>
      <c r="AD1991" s="1">
        <v>0</v>
      </c>
      <c r="AE1991" s="1">
        <v>1</v>
      </c>
      <c r="AF1991" s="1">
        <v>0</v>
      </c>
      <c r="AG1991" s="1">
        <v>0</v>
      </c>
      <c r="AH1991" s="1">
        <v>0</v>
      </c>
      <c r="AI1991" s="1">
        <v>11</v>
      </c>
      <c r="AJ1991" s="2">
        <v>42233</v>
      </c>
      <c r="AL1991" t="str">
        <f t="shared" si="32"/>
        <v>17,1,1,46,11,1,2,2,1,6,1,0,0,3,6,0,0,0,0,0,0,0,45,2616,0,1,0,0,0,1,0,0,0,11,42233</v>
      </c>
    </row>
    <row r="1992" spans="1:38" x14ac:dyDescent="0.25">
      <c r="A1992" s="1">
        <v>19444</v>
      </c>
      <c r="B1992" s="1">
        <v>44</v>
      </c>
      <c r="C1992" s="1">
        <v>1</v>
      </c>
      <c r="D1992" s="1">
        <v>0</v>
      </c>
      <c r="E1992" s="1">
        <v>8</v>
      </c>
      <c r="F1992" s="1">
        <v>16</v>
      </c>
      <c r="G1992" s="1">
        <v>0</v>
      </c>
      <c r="H1992" s="1">
        <v>23</v>
      </c>
      <c r="I1992" s="1">
        <v>3</v>
      </c>
      <c r="J1992" s="1">
        <v>2</v>
      </c>
      <c r="K1992" s="1">
        <v>10</v>
      </c>
      <c r="L1992" s="1">
        <v>3</v>
      </c>
      <c r="M1992" s="1">
        <v>4</v>
      </c>
      <c r="N1992" s="1">
        <v>1</v>
      </c>
      <c r="O1992" s="1">
        <v>2</v>
      </c>
      <c r="P1992" s="1">
        <v>7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38</v>
      </c>
      <c r="Y1992" s="1">
        <v>2286</v>
      </c>
      <c r="Z1992" s="1">
        <v>0</v>
      </c>
      <c r="AA1992" s="1">
        <v>0</v>
      </c>
      <c r="AB1992" s="1">
        <v>0</v>
      </c>
      <c r="AC1992" s="1">
        <v>1</v>
      </c>
      <c r="AD1992" s="1">
        <v>0</v>
      </c>
      <c r="AE1992" s="1">
        <v>0</v>
      </c>
      <c r="AF1992" s="1">
        <v>1</v>
      </c>
      <c r="AG1992" s="1">
        <v>0</v>
      </c>
      <c r="AH1992" s="1">
        <v>0</v>
      </c>
      <c r="AI1992" s="1">
        <v>34</v>
      </c>
      <c r="AJ1992" s="2">
        <v>42563</v>
      </c>
      <c r="AL1992" t="str">
        <f t="shared" si="32"/>
        <v>44,1,0,8,16,0,23,3,2,10,3,4,1,2,7,0,0,0,0,0,0,1,38,2286,0,0,0,1,0,0,1,0,0,34,42563</v>
      </c>
    </row>
    <row r="1993" spans="1:38" x14ac:dyDescent="0.25">
      <c r="A1993" s="1">
        <v>27943</v>
      </c>
      <c r="B1993" s="1">
        <v>34</v>
      </c>
      <c r="C1993" s="1">
        <v>1</v>
      </c>
      <c r="D1993" s="1">
        <v>1</v>
      </c>
      <c r="E1993" s="1">
        <v>89</v>
      </c>
      <c r="F1993" s="1">
        <v>12</v>
      </c>
      <c r="G1993" s="1">
        <v>1</v>
      </c>
      <c r="H1993" s="1">
        <v>16</v>
      </c>
      <c r="I1993" s="1">
        <v>4</v>
      </c>
      <c r="J1993" s="1">
        <v>1</v>
      </c>
      <c r="K1993" s="1">
        <v>3</v>
      </c>
      <c r="L1993" s="1">
        <v>3</v>
      </c>
      <c r="M1993" s="1">
        <v>2</v>
      </c>
      <c r="N1993" s="1">
        <v>0</v>
      </c>
      <c r="O1993" s="1">
        <v>3</v>
      </c>
      <c r="P1993" s="1">
        <v>8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53</v>
      </c>
      <c r="Y1993" s="1">
        <v>2599</v>
      </c>
      <c r="Z1993" s="1">
        <v>0</v>
      </c>
      <c r="AA1993" s="1">
        <v>0</v>
      </c>
      <c r="AB1993" s="1">
        <v>0</v>
      </c>
      <c r="AC1993" s="1">
        <v>1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>
        <v>31</v>
      </c>
      <c r="AJ1993" s="2">
        <v>42250</v>
      </c>
      <c r="AL1993" t="str">
        <f t="shared" si="32"/>
        <v>34,1,1,89,12,1,16,4,1,3,3,2,0,3,8,0,0,0,0,0,0,0,53,2599,0,0,0,1,0,0,1,0,0,31,42250</v>
      </c>
    </row>
    <row r="1994" spans="1:38" x14ac:dyDescent="0.25">
      <c r="A1994" s="1">
        <v>22263</v>
      </c>
      <c r="B1994" s="1">
        <v>19</v>
      </c>
      <c r="C1994" s="1">
        <v>1</v>
      </c>
      <c r="D1994" s="1">
        <v>1</v>
      </c>
      <c r="E1994" s="1">
        <v>31</v>
      </c>
      <c r="F1994" s="1">
        <v>17</v>
      </c>
      <c r="G1994" s="1">
        <v>0</v>
      </c>
      <c r="H1994" s="1">
        <v>2</v>
      </c>
      <c r="I1994" s="1">
        <v>0</v>
      </c>
      <c r="J1994" s="1">
        <v>0</v>
      </c>
      <c r="K1994" s="1">
        <v>2</v>
      </c>
      <c r="L1994" s="1">
        <v>2</v>
      </c>
      <c r="M1994" s="1">
        <v>1</v>
      </c>
      <c r="N1994" s="1">
        <v>0</v>
      </c>
      <c r="O1994" s="1">
        <v>3</v>
      </c>
      <c r="P1994" s="1">
        <v>6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1</v>
      </c>
      <c r="W1994" s="1">
        <v>0</v>
      </c>
      <c r="X1994" s="1">
        <v>69</v>
      </c>
      <c r="Y1994" s="1">
        <v>2250</v>
      </c>
      <c r="Z1994" s="1">
        <v>1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17</v>
      </c>
      <c r="AJ1994" s="2">
        <v>42599</v>
      </c>
      <c r="AL1994" t="str">
        <f t="shared" si="32"/>
        <v>19,1,1,31,17,0,2,0,0,2,2,1,0,3,6,0,0,0,0,0,1,0,69,2250,1,0,0,0,0,0,1,0,0,17,42599</v>
      </c>
    </row>
    <row r="1995" spans="1:38" x14ac:dyDescent="0.25">
      <c r="A1995" s="1">
        <v>30261</v>
      </c>
      <c r="B1995" s="1">
        <v>16</v>
      </c>
      <c r="C1995" s="1">
        <v>1</v>
      </c>
      <c r="D1995" s="1">
        <v>2</v>
      </c>
      <c r="E1995" s="1">
        <v>75</v>
      </c>
      <c r="F1995" s="1">
        <v>8</v>
      </c>
      <c r="G1995" s="1">
        <v>0</v>
      </c>
      <c r="H1995" s="1">
        <v>5</v>
      </c>
      <c r="I1995" s="1">
        <v>0</v>
      </c>
      <c r="J1995" s="1">
        <v>3</v>
      </c>
      <c r="K1995" s="1">
        <v>6</v>
      </c>
      <c r="L1995" s="1">
        <v>1</v>
      </c>
      <c r="M1995" s="1">
        <v>0</v>
      </c>
      <c r="N1995" s="1">
        <v>0</v>
      </c>
      <c r="O1995" s="1">
        <v>3</v>
      </c>
      <c r="P1995" s="1">
        <v>8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48</v>
      </c>
      <c r="Y1995" s="1">
        <v>2801</v>
      </c>
      <c r="Z1995" s="1">
        <v>0</v>
      </c>
      <c r="AA1995" s="1">
        <v>0</v>
      </c>
      <c r="AB1995" s="1">
        <v>0</v>
      </c>
      <c r="AC1995" s="1">
        <v>1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10</v>
      </c>
      <c r="AJ1995" s="2">
        <v>42048</v>
      </c>
      <c r="AL1995" t="str">
        <f t="shared" si="32"/>
        <v>16,1,2,75,8,0,5,0,3,6,1,0,0,3,8,0,0,0,0,0,0,0,48,2801,0,0,0,1,0,0,1,0,0,10,42048</v>
      </c>
    </row>
    <row r="1996" spans="1:38" x14ac:dyDescent="0.25">
      <c r="A1996" s="1">
        <v>28587</v>
      </c>
      <c r="B1996" s="1">
        <v>65</v>
      </c>
      <c r="C1996" s="1">
        <v>1</v>
      </c>
      <c r="D1996" s="1">
        <v>0</v>
      </c>
      <c r="E1996" s="1">
        <v>42</v>
      </c>
      <c r="F1996" s="1">
        <v>22</v>
      </c>
      <c r="G1996" s="1">
        <v>4</v>
      </c>
      <c r="H1996" s="1">
        <v>17</v>
      </c>
      <c r="I1996" s="1">
        <v>12</v>
      </c>
      <c r="J1996" s="1">
        <v>10</v>
      </c>
      <c r="K1996" s="1">
        <v>13</v>
      </c>
      <c r="L1996" s="1">
        <v>3</v>
      </c>
      <c r="M1996" s="1">
        <v>2</v>
      </c>
      <c r="N1996" s="1">
        <v>0</v>
      </c>
      <c r="O1996" s="1">
        <v>4</v>
      </c>
      <c r="P1996" s="1">
        <v>6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42</v>
      </c>
      <c r="Y1996" s="1">
        <v>2296</v>
      </c>
      <c r="Z1996" s="1">
        <v>0</v>
      </c>
      <c r="AA1996" s="1">
        <v>0</v>
      </c>
      <c r="AB1996" s="1">
        <v>0</v>
      </c>
      <c r="AC1996" s="1">
        <v>1</v>
      </c>
      <c r="AD1996" s="1">
        <v>0</v>
      </c>
      <c r="AE1996" s="1">
        <v>0</v>
      </c>
      <c r="AF1996" s="1">
        <v>1</v>
      </c>
      <c r="AG1996" s="1">
        <v>0</v>
      </c>
      <c r="AH1996" s="1">
        <v>0</v>
      </c>
      <c r="AI1996" s="1">
        <v>52</v>
      </c>
      <c r="AJ1996" s="2">
        <v>42553</v>
      </c>
      <c r="AL1996" t="str">
        <f t="shared" si="32"/>
        <v>65,1,0,42,22,4,17,12,10,13,3,2,0,4,6,0,0,0,0,0,0,0,42,2296,0,0,0,1,0,0,1,0,0,52,42553</v>
      </c>
    </row>
    <row r="1997" spans="1:38" x14ac:dyDescent="0.25">
      <c r="A1997" s="1">
        <v>43815</v>
      </c>
      <c r="B1997" s="1">
        <v>64</v>
      </c>
      <c r="C1997" s="1">
        <v>1</v>
      </c>
      <c r="D1997" s="1">
        <v>0</v>
      </c>
      <c r="E1997" s="1">
        <v>53</v>
      </c>
      <c r="F1997" s="1">
        <v>14</v>
      </c>
      <c r="G1997" s="1">
        <v>10</v>
      </c>
      <c r="H1997" s="1">
        <v>29</v>
      </c>
      <c r="I1997" s="1">
        <v>4</v>
      </c>
      <c r="J1997" s="1">
        <v>7</v>
      </c>
      <c r="K1997" s="1">
        <v>15</v>
      </c>
      <c r="L1997" s="1">
        <v>1</v>
      </c>
      <c r="M1997" s="1">
        <v>2</v>
      </c>
      <c r="N1997" s="1">
        <v>0</v>
      </c>
      <c r="O1997" s="1">
        <v>3</v>
      </c>
      <c r="P1997" s="1">
        <v>6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38</v>
      </c>
      <c r="Y1997" s="1">
        <v>2609</v>
      </c>
      <c r="Z1997" s="1">
        <v>0</v>
      </c>
      <c r="AA1997" s="1">
        <v>1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1</v>
      </c>
      <c r="AH1997" s="1">
        <v>0</v>
      </c>
      <c r="AI1997" s="1">
        <v>49</v>
      </c>
      <c r="AJ1997" s="2">
        <v>42240</v>
      </c>
      <c r="AL1997" t="str">
        <f t="shared" si="32"/>
        <v>64,1,0,53,14,10,29,4,7,15,1,2,0,3,6,0,0,0,0,0,0,0,38,2609,0,1,0,0,0,0,0,1,0,49,42240</v>
      </c>
    </row>
    <row r="1998" spans="1:38" x14ac:dyDescent="0.25">
      <c r="A1998" s="1">
        <v>48195</v>
      </c>
      <c r="B1998" s="1">
        <v>260</v>
      </c>
      <c r="C1998" s="1">
        <v>1</v>
      </c>
      <c r="D1998" s="1">
        <v>1</v>
      </c>
      <c r="E1998" s="1">
        <v>53</v>
      </c>
      <c r="F1998" s="1">
        <v>106</v>
      </c>
      <c r="G1998" s="1">
        <v>27</v>
      </c>
      <c r="H1998" s="1">
        <v>68</v>
      </c>
      <c r="I1998" s="1">
        <v>52</v>
      </c>
      <c r="J1998" s="1">
        <v>7</v>
      </c>
      <c r="K1998" s="1">
        <v>5</v>
      </c>
      <c r="L1998" s="1">
        <v>6</v>
      </c>
      <c r="M1998" s="1">
        <v>4</v>
      </c>
      <c r="N1998" s="1">
        <v>2</v>
      </c>
      <c r="O1998" s="1">
        <v>5</v>
      </c>
      <c r="P1998" s="1">
        <v>6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64</v>
      </c>
      <c r="Y1998" s="1">
        <v>2318</v>
      </c>
      <c r="Z1998" s="1">
        <v>0</v>
      </c>
      <c r="AA1998" s="1">
        <v>1</v>
      </c>
      <c r="AB1998" s="1">
        <v>0</v>
      </c>
      <c r="AC1998" s="1">
        <v>0</v>
      </c>
      <c r="AD1998" s="1">
        <v>0</v>
      </c>
      <c r="AE1998" s="1">
        <v>0</v>
      </c>
      <c r="AF1998" s="1">
        <v>1</v>
      </c>
      <c r="AG1998" s="1">
        <v>0</v>
      </c>
      <c r="AH1998" s="1">
        <v>0</v>
      </c>
      <c r="AI1998" s="1">
        <v>255</v>
      </c>
      <c r="AJ1998" s="2">
        <v>42531</v>
      </c>
      <c r="AL1998" t="str">
        <f t="shared" si="32"/>
        <v>260,1,1,53,106,27,68,52,7,5,6,4,2,5,6,0,0,0,0,0,0,0,64,2318,0,1,0,0,0,0,1,0,0,255,42531</v>
      </c>
    </row>
    <row r="1999" spans="1:38" x14ac:dyDescent="0.25">
      <c r="A1999" s="1">
        <v>77027</v>
      </c>
      <c r="B1999" s="1">
        <v>1164</v>
      </c>
      <c r="C1999" s="1">
        <v>0</v>
      </c>
      <c r="D1999" s="1">
        <v>1</v>
      </c>
      <c r="E1999" s="1">
        <v>23</v>
      </c>
      <c r="F1999" s="1">
        <v>820</v>
      </c>
      <c r="G1999" s="1">
        <v>57</v>
      </c>
      <c r="H1999" s="1">
        <v>242</v>
      </c>
      <c r="I1999" s="1">
        <v>45</v>
      </c>
      <c r="J1999" s="1">
        <v>0</v>
      </c>
      <c r="K1999" s="1">
        <v>11</v>
      </c>
      <c r="L1999" s="1">
        <v>2</v>
      </c>
      <c r="M1999" s="1">
        <v>8</v>
      </c>
      <c r="N1999" s="1">
        <v>3</v>
      </c>
      <c r="O1999" s="1">
        <v>6</v>
      </c>
      <c r="P1999" s="1">
        <v>4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68</v>
      </c>
      <c r="Y1999" s="1">
        <v>2303</v>
      </c>
      <c r="Z1999" s="1">
        <v>0</v>
      </c>
      <c r="AA1999" s="1">
        <v>1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1</v>
      </c>
      <c r="AH1999" s="1">
        <v>0</v>
      </c>
      <c r="AI1999" s="1">
        <v>1153</v>
      </c>
      <c r="AJ1999" s="2">
        <v>42546</v>
      </c>
      <c r="AL1999" t="str">
        <f t="shared" si="32"/>
        <v>1164,0,1,23,820,57,242,45,0,11,2,8,3,6,4,0,0,0,0,0,0,0,68,2303,0,1,0,0,0,0,0,1,0,1153,42546</v>
      </c>
    </row>
    <row r="2000" spans="1:38" x14ac:dyDescent="0.25">
      <c r="A2000" s="1">
        <v>71322</v>
      </c>
      <c r="B2000" s="1">
        <v>1101</v>
      </c>
      <c r="C2000" s="1">
        <v>0</v>
      </c>
      <c r="D2000" s="1">
        <v>1</v>
      </c>
      <c r="E2000" s="1">
        <v>57</v>
      </c>
      <c r="F2000" s="1">
        <v>753</v>
      </c>
      <c r="G2000" s="1">
        <v>43</v>
      </c>
      <c r="H2000" s="1">
        <v>226</v>
      </c>
      <c r="I2000" s="1">
        <v>69</v>
      </c>
      <c r="J2000" s="1">
        <v>10</v>
      </c>
      <c r="K2000" s="1">
        <v>204</v>
      </c>
      <c r="L2000" s="1">
        <v>2</v>
      </c>
      <c r="M2000" s="1">
        <v>8</v>
      </c>
      <c r="N2000" s="1">
        <v>5</v>
      </c>
      <c r="O2000" s="1">
        <v>13</v>
      </c>
      <c r="P2000" s="1">
        <v>4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55</v>
      </c>
      <c r="Y2000" s="1">
        <v>2657</v>
      </c>
      <c r="Z2000" s="1">
        <v>0</v>
      </c>
      <c r="AA2000" s="1">
        <v>1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1</v>
      </c>
      <c r="AI2000" s="1">
        <v>897</v>
      </c>
      <c r="AJ2000" s="2">
        <v>42192</v>
      </c>
      <c r="AL2000" t="str">
        <f t="shared" si="32"/>
        <v>1101,0,1,57,753,43,226,69,10,204,2,8,5,13,4,0,0,0,0,0,0,0,55,2657,0,1,0,0,0,0,0,0,1,897,42192</v>
      </c>
    </row>
    <row r="2001" spans="1:38" x14ac:dyDescent="0.25">
      <c r="A2001" s="1">
        <v>32765</v>
      </c>
      <c r="B2001" s="1">
        <v>43</v>
      </c>
      <c r="C2001" s="1">
        <v>1</v>
      </c>
      <c r="D2001" s="1">
        <v>0</v>
      </c>
      <c r="E2001" s="1">
        <v>49</v>
      </c>
      <c r="F2001" s="1">
        <v>13</v>
      </c>
      <c r="G2001" s="1">
        <v>3</v>
      </c>
      <c r="H2001" s="1">
        <v>17</v>
      </c>
      <c r="I2001" s="1">
        <v>7</v>
      </c>
      <c r="J2001" s="1">
        <v>3</v>
      </c>
      <c r="K2001" s="1">
        <v>3</v>
      </c>
      <c r="L2001" s="1">
        <v>2</v>
      </c>
      <c r="M2001" s="1">
        <v>2</v>
      </c>
      <c r="N2001" s="1">
        <v>0</v>
      </c>
      <c r="O2001" s="1">
        <v>4</v>
      </c>
      <c r="P2001" s="1">
        <v>5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41</v>
      </c>
      <c r="Y2001" s="1">
        <v>2285</v>
      </c>
      <c r="Z2001" s="1">
        <v>0</v>
      </c>
      <c r="AA2001" s="1">
        <v>1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  <c r="AI2001" s="1">
        <v>40</v>
      </c>
      <c r="AJ2001" s="2">
        <v>42564</v>
      </c>
      <c r="AL2001" t="str">
        <f t="shared" si="32"/>
        <v>43,1,0,49,13,3,17,7,3,3,2,2,0,4,5,0,0,0,0,0,0,0,41,2285,0,1,0,0,0,0,0,1,0,40,42564</v>
      </c>
    </row>
    <row r="2002" spans="1:38" x14ac:dyDescent="0.25">
      <c r="A2002" s="1">
        <v>29672</v>
      </c>
      <c r="B2002" s="1">
        <v>17</v>
      </c>
      <c r="C2002" s="1">
        <v>1</v>
      </c>
      <c r="D2002" s="1">
        <v>1</v>
      </c>
      <c r="E2002" s="1">
        <v>6</v>
      </c>
      <c r="F2002" s="1">
        <v>9</v>
      </c>
      <c r="G2002" s="1">
        <v>1</v>
      </c>
      <c r="H2002" s="1">
        <v>3</v>
      </c>
      <c r="I2002" s="1">
        <v>0</v>
      </c>
      <c r="J2002" s="1">
        <v>4</v>
      </c>
      <c r="K2002" s="1">
        <v>8</v>
      </c>
      <c r="L2002" s="1">
        <v>1</v>
      </c>
      <c r="M2002" s="1">
        <v>0</v>
      </c>
      <c r="N2002" s="1">
        <v>0</v>
      </c>
      <c r="O2002" s="1">
        <v>3</v>
      </c>
      <c r="P2002" s="1">
        <v>6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55</v>
      </c>
      <c r="Y2002" s="1">
        <v>2633</v>
      </c>
      <c r="Z2002" s="1">
        <v>0</v>
      </c>
      <c r="AA2002" s="1">
        <v>0</v>
      </c>
      <c r="AB2002" s="1">
        <v>0</v>
      </c>
      <c r="AC2002" s="1">
        <v>1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9</v>
      </c>
      <c r="AJ2002" s="2">
        <v>42216</v>
      </c>
      <c r="AL2002" t="str">
        <f t="shared" si="32"/>
        <v>17,1,1,6,9,1,3,0,4,8,1,0,0,3,6,0,0,0,0,0,0,0,55,2633,0,0,0,1,0,0,1,0,0,9,42216</v>
      </c>
    </row>
    <row r="2003" spans="1:38" x14ac:dyDescent="0.25">
      <c r="A2003" s="1">
        <v>23272</v>
      </c>
      <c r="B2003" s="1">
        <v>34</v>
      </c>
      <c r="C2003" s="1">
        <v>0</v>
      </c>
      <c r="D2003" s="1">
        <v>0</v>
      </c>
      <c r="E2003" s="1">
        <v>29</v>
      </c>
      <c r="F2003" s="1">
        <v>19</v>
      </c>
      <c r="G2003" s="1">
        <v>3</v>
      </c>
      <c r="H2003" s="1">
        <v>6</v>
      </c>
      <c r="I2003" s="1">
        <v>4</v>
      </c>
      <c r="J2003" s="1">
        <v>2</v>
      </c>
      <c r="K2003" s="1">
        <v>12</v>
      </c>
      <c r="L2003" s="1">
        <v>1</v>
      </c>
      <c r="M2003" s="1">
        <v>1</v>
      </c>
      <c r="N2003" s="1">
        <v>0</v>
      </c>
      <c r="O2003" s="1">
        <v>3</v>
      </c>
      <c r="P2003" s="1">
        <v>4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67</v>
      </c>
      <c r="Y2003" s="1">
        <v>2414</v>
      </c>
      <c r="Z2003" s="1">
        <v>1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1</v>
      </c>
      <c r="AG2003" s="1">
        <v>0</v>
      </c>
      <c r="AH2003" s="1">
        <v>0</v>
      </c>
      <c r="AI2003" s="1">
        <v>22</v>
      </c>
      <c r="AJ2003" s="2">
        <v>42435</v>
      </c>
      <c r="AL2003" t="str">
        <f t="shared" si="32"/>
        <v>34,0,0,29,19,3,6,4,2,12,1,1,0,3,4,0,0,0,0,0,0,0,67,2414,1,0,0,0,0,0,1,0,0,22,42435</v>
      </c>
    </row>
    <row r="2004" spans="1:38" x14ac:dyDescent="0.25">
      <c r="A2004" s="1">
        <v>20981</v>
      </c>
      <c r="B2004" s="1">
        <v>43</v>
      </c>
      <c r="C2004" s="1">
        <v>0</v>
      </c>
      <c r="D2004" s="1">
        <v>0</v>
      </c>
      <c r="E2004" s="1">
        <v>14</v>
      </c>
      <c r="F2004" s="1">
        <v>2</v>
      </c>
      <c r="G2004" s="1">
        <v>12</v>
      </c>
      <c r="H2004" s="1">
        <v>10</v>
      </c>
      <c r="I2004" s="1">
        <v>6</v>
      </c>
      <c r="J2004" s="1">
        <v>13</v>
      </c>
      <c r="K2004" s="1">
        <v>30</v>
      </c>
      <c r="L2004" s="1">
        <v>1</v>
      </c>
      <c r="M2004" s="1">
        <v>3</v>
      </c>
      <c r="N2004" s="1">
        <v>1</v>
      </c>
      <c r="O2004" s="1">
        <v>2</v>
      </c>
      <c r="P2004" s="1">
        <v>8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43</v>
      </c>
      <c r="Y2004" s="1">
        <v>2584</v>
      </c>
      <c r="Z2004" s="1">
        <v>0</v>
      </c>
      <c r="AA2004" s="1">
        <v>0</v>
      </c>
      <c r="AB2004" s="1">
        <v>0</v>
      </c>
      <c r="AC2004" s="1">
        <v>1</v>
      </c>
      <c r="AD2004" s="1">
        <v>0</v>
      </c>
      <c r="AE2004" s="1">
        <v>1</v>
      </c>
      <c r="AF2004" s="1">
        <v>0</v>
      </c>
      <c r="AG2004" s="1">
        <v>0</v>
      </c>
      <c r="AH2004" s="1">
        <v>0</v>
      </c>
      <c r="AI2004" s="1">
        <v>13</v>
      </c>
      <c r="AJ2004" s="2">
        <v>42265</v>
      </c>
      <c r="AL2004" t="str">
        <f t="shared" si="32"/>
        <v>43,0,0,14,2,12,10,6,13,30,1,3,1,2,8,0,0,0,0,0,0,1,43,2584,0,0,0,1,0,1,0,0,0,13,42265</v>
      </c>
    </row>
    <row r="2005" spans="1:38" x14ac:dyDescent="0.25">
      <c r="A2005" s="1">
        <v>7500</v>
      </c>
      <c r="B2005" s="1">
        <v>66</v>
      </c>
      <c r="C2005" s="1">
        <v>1</v>
      </c>
      <c r="D2005" s="1">
        <v>0</v>
      </c>
      <c r="E2005" s="1">
        <v>98</v>
      </c>
      <c r="F2005" s="1">
        <v>5</v>
      </c>
      <c r="G2005" s="1">
        <v>17</v>
      </c>
      <c r="H2005" s="1">
        <v>17</v>
      </c>
      <c r="I2005" s="1">
        <v>13</v>
      </c>
      <c r="J2005" s="1">
        <v>14</v>
      </c>
      <c r="K2005" s="1">
        <v>34</v>
      </c>
      <c r="L2005" s="1">
        <v>4</v>
      </c>
      <c r="M2005" s="1">
        <v>2</v>
      </c>
      <c r="N2005" s="1">
        <v>1</v>
      </c>
      <c r="O2005" s="1">
        <v>3</v>
      </c>
      <c r="P2005" s="1">
        <v>9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35</v>
      </c>
      <c r="Y2005" s="1">
        <v>2856</v>
      </c>
      <c r="Z2005" s="1">
        <v>0</v>
      </c>
      <c r="AA2005" s="1">
        <v>0</v>
      </c>
      <c r="AB2005" s="1">
        <v>0</v>
      </c>
      <c r="AC2005" s="1">
        <v>1</v>
      </c>
      <c r="AD2005" s="1">
        <v>0</v>
      </c>
      <c r="AE2005" s="1">
        <v>1</v>
      </c>
      <c r="AF2005" s="1">
        <v>0</v>
      </c>
      <c r="AG2005" s="1">
        <v>0</v>
      </c>
      <c r="AH2005" s="1">
        <v>0</v>
      </c>
      <c r="AI2005" s="1">
        <v>32</v>
      </c>
      <c r="AJ2005" s="2">
        <v>41993</v>
      </c>
      <c r="AL2005" t="str">
        <f t="shared" si="32"/>
        <v>66,1,0,98,5,17,17,13,14,34,4,2,1,3,9,0,0,0,0,0,0,0,35,2856,0,0,0,1,0,1,0,0,0,32,41993</v>
      </c>
    </row>
    <row r="2006" spans="1:38" x14ac:dyDescent="0.25">
      <c r="A2006" s="1">
        <v>22585</v>
      </c>
      <c r="B2006" s="1">
        <v>42</v>
      </c>
      <c r="C2006" s="1">
        <v>0</v>
      </c>
      <c r="D2006" s="1">
        <v>0</v>
      </c>
      <c r="E2006" s="1">
        <v>23</v>
      </c>
      <c r="F2006" s="1">
        <v>3</v>
      </c>
      <c r="G2006" s="1">
        <v>9</v>
      </c>
      <c r="H2006" s="1">
        <v>15</v>
      </c>
      <c r="I2006" s="1">
        <v>13</v>
      </c>
      <c r="J2006" s="1">
        <v>2</v>
      </c>
      <c r="K2006" s="1">
        <v>39</v>
      </c>
      <c r="L2006" s="1">
        <v>1</v>
      </c>
      <c r="M2006" s="1">
        <v>1</v>
      </c>
      <c r="N2006" s="1">
        <v>1</v>
      </c>
      <c r="O2006" s="1">
        <v>2</v>
      </c>
      <c r="P2006" s="1">
        <v>9</v>
      </c>
      <c r="Q2006" s="1">
        <v>0</v>
      </c>
      <c r="R2006" s="1">
        <v>0</v>
      </c>
      <c r="S2006" s="1">
        <v>1</v>
      </c>
      <c r="T2006" s="1">
        <v>0</v>
      </c>
      <c r="U2006" s="1">
        <v>0</v>
      </c>
      <c r="V2006" s="1">
        <v>0</v>
      </c>
      <c r="W2006" s="1">
        <v>1</v>
      </c>
      <c r="X2006" s="1">
        <v>50</v>
      </c>
      <c r="Y2006" s="1">
        <v>2627</v>
      </c>
      <c r="Z2006" s="1">
        <v>0</v>
      </c>
      <c r="AA2006" s="1">
        <v>0</v>
      </c>
      <c r="AB2006" s="1">
        <v>1</v>
      </c>
      <c r="AC2006" s="1">
        <v>0</v>
      </c>
      <c r="AD2006" s="1">
        <v>0</v>
      </c>
      <c r="AE2006" s="1">
        <v>0</v>
      </c>
      <c r="AF2006" s="1">
        <v>1</v>
      </c>
      <c r="AG2006" s="1">
        <v>0</v>
      </c>
      <c r="AH2006" s="1">
        <v>0</v>
      </c>
      <c r="AI2006" s="1">
        <v>3</v>
      </c>
      <c r="AJ2006" s="2">
        <v>42222</v>
      </c>
      <c r="AL2006" t="str">
        <f t="shared" si="32"/>
        <v>42,0,0,23,3,9,15,13,2,39,1,1,1,2,9,0,0,1,0,0,0,1,50,2627,0,0,1,0,0,0,1,0,0,3,42222</v>
      </c>
    </row>
    <row r="2007" spans="1:38" x14ac:dyDescent="0.25">
      <c r="A2007" s="1">
        <v>67225</v>
      </c>
      <c r="B2007" s="1">
        <v>725</v>
      </c>
      <c r="C2007" s="1">
        <v>0</v>
      </c>
      <c r="D2007" s="1">
        <v>1</v>
      </c>
      <c r="E2007" s="1">
        <v>4</v>
      </c>
      <c r="F2007" s="1">
        <v>315</v>
      </c>
      <c r="G2007" s="1">
        <v>35</v>
      </c>
      <c r="H2007" s="1">
        <v>322</v>
      </c>
      <c r="I2007" s="1">
        <v>46</v>
      </c>
      <c r="J2007" s="1">
        <v>7</v>
      </c>
      <c r="K2007" s="1">
        <v>143</v>
      </c>
      <c r="L2007" s="1">
        <v>3</v>
      </c>
      <c r="M2007" s="1">
        <v>7</v>
      </c>
      <c r="N2007" s="1">
        <v>2</v>
      </c>
      <c r="O2007" s="1">
        <v>11</v>
      </c>
      <c r="P2007" s="1">
        <v>5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65</v>
      </c>
      <c r="Y2007" s="1">
        <v>2374</v>
      </c>
      <c r="Z2007" s="1">
        <v>0</v>
      </c>
      <c r="AA2007" s="1">
        <v>1</v>
      </c>
      <c r="AB2007" s="1">
        <v>0</v>
      </c>
      <c r="AC2007" s="1">
        <v>0</v>
      </c>
      <c r="AD2007" s="1">
        <v>0</v>
      </c>
      <c r="AE2007" s="1">
        <v>0</v>
      </c>
      <c r="AF2007" s="1">
        <v>1</v>
      </c>
      <c r="AG2007" s="1">
        <v>0</v>
      </c>
      <c r="AH2007" s="1">
        <v>0</v>
      </c>
      <c r="AI2007" s="1">
        <v>582</v>
      </c>
      <c r="AJ2007" s="2">
        <v>42475</v>
      </c>
      <c r="AL2007" t="str">
        <f t="shared" si="32"/>
        <v>725,0,1,4,315,35,322,46,7,143,3,7,2,11,5,0,0,0,0,0,0,0,65,2374,0,1,0,0,0,0,1,0,0,582,42475</v>
      </c>
    </row>
    <row r="2008" spans="1:38" x14ac:dyDescent="0.25">
      <c r="A2008" s="1">
        <v>17649</v>
      </c>
      <c r="B2008" s="1">
        <v>44</v>
      </c>
      <c r="C2008" s="1">
        <v>1</v>
      </c>
      <c r="D2008" s="1">
        <v>0</v>
      </c>
      <c r="E2008" s="1">
        <v>70</v>
      </c>
      <c r="F2008" s="1">
        <v>15</v>
      </c>
      <c r="G2008" s="1">
        <v>1</v>
      </c>
      <c r="H2008" s="1">
        <v>23</v>
      </c>
      <c r="I2008" s="1">
        <v>0</v>
      </c>
      <c r="J2008" s="1">
        <v>5</v>
      </c>
      <c r="K2008" s="1">
        <v>1</v>
      </c>
      <c r="L2008" s="1">
        <v>3</v>
      </c>
      <c r="M2008" s="1">
        <v>3</v>
      </c>
      <c r="N2008" s="1">
        <v>0</v>
      </c>
      <c r="O2008" s="1">
        <v>3</v>
      </c>
      <c r="P2008" s="1">
        <v>8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44</v>
      </c>
      <c r="Y2008" s="1">
        <v>2388</v>
      </c>
      <c r="Z2008" s="1">
        <v>0</v>
      </c>
      <c r="AA2008" s="1">
        <v>1</v>
      </c>
      <c r="AB2008" s="1">
        <v>0</v>
      </c>
      <c r="AC2008" s="1">
        <v>0</v>
      </c>
      <c r="AD2008" s="1">
        <v>0</v>
      </c>
      <c r="AE2008" s="1">
        <v>0</v>
      </c>
      <c r="AF2008" s="1">
        <v>1</v>
      </c>
      <c r="AG2008" s="1">
        <v>0</v>
      </c>
      <c r="AH2008" s="1">
        <v>0</v>
      </c>
      <c r="AI2008" s="1">
        <v>43</v>
      </c>
      <c r="AJ2008" s="2">
        <v>42461</v>
      </c>
      <c r="AL2008" t="str">
        <f t="shared" si="32"/>
        <v>44,1,0,70,15,1,23,0,5,1,3,3,0,3,8,0,0,0,0,0,0,0,44,2388,0,1,0,0,0,0,1,0,0,43,42461</v>
      </c>
    </row>
    <row r="2009" spans="1:38" x14ac:dyDescent="0.25">
      <c r="A2009" s="1">
        <v>55914</v>
      </c>
      <c r="B2009" s="1">
        <v>1028</v>
      </c>
      <c r="C2009" s="1">
        <v>0</v>
      </c>
      <c r="D2009" s="1">
        <v>1</v>
      </c>
      <c r="E2009" s="1">
        <v>32</v>
      </c>
      <c r="F2009" s="1">
        <v>384</v>
      </c>
      <c r="G2009" s="1">
        <v>60</v>
      </c>
      <c r="H2009" s="1">
        <v>364</v>
      </c>
      <c r="I2009" s="1">
        <v>119</v>
      </c>
      <c r="J2009" s="1">
        <v>101</v>
      </c>
      <c r="K2009" s="1">
        <v>232</v>
      </c>
      <c r="L2009" s="1">
        <v>4</v>
      </c>
      <c r="M2009" s="1">
        <v>11</v>
      </c>
      <c r="N2009" s="1">
        <v>6</v>
      </c>
      <c r="O2009" s="1">
        <v>8</v>
      </c>
      <c r="P2009" s="1">
        <v>7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45</v>
      </c>
      <c r="Y2009" s="1">
        <v>2585</v>
      </c>
      <c r="Z2009" s="1">
        <v>0</v>
      </c>
      <c r="AA2009" s="1">
        <v>0</v>
      </c>
      <c r="AB2009" s="1">
        <v>0</v>
      </c>
      <c r="AC2009" s="1">
        <v>1</v>
      </c>
      <c r="AD2009" s="1">
        <v>0</v>
      </c>
      <c r="AE2009" s="1">
        <v>0</v>
      </c>
      <c r="AF2009" s="1">
        <v>1</v>
      </c>
      <c r="AG2009" s="1">
        <v>0</v>
      </c>
      <c r="AH2009" s="1">
        <v>0</v>
      </c>
      <c r="AI2009" s="1">
        <v>796</v>
      </c>
      <c r="AJ2009" s="2">
        <v>42264</v>
      </c>
      <c r="AL2009" t="str">
        <f t="shared" si="32"/>
        <v>1028,0,1,32,384,60,364,119,101,232,4,11,6,8,7,0,0,0,0,0,0,0,45,2585,0,0,0,1,0,0,1,0,0,796,42264</v>
      </c>
    </row>
    <row r="2010" spans="1:38" x14ac:dyDescent="0.25">
      <c r="A2010" s="1">
        <v>40059</v>
      </c>
      <c r="B2010" s="1">
        <v>269</v>
      </c>
      <c r="C2010" s="1">
        <v>1</v>
      </c>
      <c r="D2010" s="1">
        <v>0</v>
      </c>
      <c r="E2010" s="1">
        <v>82</v>
      </c>
      <c r="F2010" s="1">
        <v>110</v>
      </c>
      <c r="G2010" s="1">
        <v>29</v>
      </c>
      <c r="H2010" s="1">
        <v>92</v>
      </c>
      <c r="I2010" s="1">
        <v>28</v>
      </c>
      <c r="J2010" s="1">
        <v>10</v>
      </c>
      <c r="K2010" s="1">
        <v>145</v>
      </c>
      <c r="L2010" s="1">
        <v>1</v>
      </c>
      <c r="M2010" s="1">
        <v>6</v>
      </c>
      <c r="N2010" s="1">
        <v>2</v>
      </c>
      <c r="O2010" s="1">
        <v>3</v>
      </c>
      <c r="P2010" s="1">
        <v>8</v>
      </c>
      <c r="Q2010" s="1">
        <v>0</v>
      </c>
      <c r="R2010" s="1">
        <v>0</v>
      </c>
      <c r="S2010" s="1">
        <v>1</v>
      </c>
      <c r="T2010" s="1">
        <v>0</v>
      </c>
      <c r="U2010" s="1">
        <v>0</v>
      </c>
      <c r="V2010" s="1">
        <v>0</v>
      </c>
      <c r="W2010" s="1">
        <v>0</v>
      </c>
      <c r="X2010" s="1">
        <v>36</v>
      </c>
      <c r="Y2010" s="1">
        <v>2433</v>
      </c>
      <c r="Z2010" s="1">
        <v>0</v>
      </c>
      <c r="AA2010" s="1">
        <v>1</v>
      </c>
      <c r="AB2010" s="1">
        <v>0</v>
      </c>
      <c r="AC2010" s="1">
        <v>0</v>
      </c>
      <c r="AD2010" s="1">
        <v>0</v>
      </c>
      <c r="AE2010" s="1">
        <v>0</v>
      </c>
      <c r="AF2010" s="1">
        <v>1</v>
      </c>
      <c r="AG2010" s="1">
        <v>0</v>
      </c>
      <c r="AH2010" s="1">
        <v>0</v>
      </c>
      <c r="AI2010" s="1">
        <v>124</v>
      </c>
      <c r="AJ2010" s="2">
        <v>42416</v>
      </c>
      <c r="AL2010" t="str">
        <f t="shared" ref="AL2010:AL2073" si="33">_xlfn.TEXTJOIN(",",TRUE,B2010:AJ2010)</f>
        <v>269,1,0,82,110,29,92,28,10,145,1,6,2,3,8,0,0,1,0,0,0,0,36,2433,0,1,0,0,0,0,1,0,0,124,42416</v>
      </c>
    </row>
    <row r="2011" spans="1:38" x14ac:dyDescent="0.25">
      <c r="A2011" s="1">
        <v>60905</v>
      </c>
      <c r="B2011" s="1">
        <v>354</v>
      </c>
      <c r="C2011" s="1">
        <v>0</v>
      </c>
      <c r="D2011" s="1">
        <v>1</v>
      </c>
      <c r="E2011" s="1">
        <v>27</v>
      </c>
      <c r="F2011" s="1">
        <v>208</v>
      </c>
      <c r="G2011" s="1">
        <v>17</v>
      </c>
      <c r="H2011" s="1">
        <v>76</v>
      </c>
      <c r="I2011" s="1">
        <v>36</v>
      </c>
      <c r="J2011" s="1">
        <v>17</v>
      </c>
      <c r="K2011" s="1">
        <v>38</v>
      </c>
      <c r="L2011" s="1">
        <v>2</v>
      </c>
      <c r="M2011" s="1">
        <v>3</v>
      </c>
      <c r="N2011" s="1">
        <v>3</v>
      </c>
      <c r="O2011" s="1">
        <v>7</v>
      </c>
      <c r="P2011" s="1">
        <v>2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70</v>
      </c>
      <c r="Y2011" s="1">
        <v>2365</v>
      </c>
      <c r="Z2011" s="1">
        <v>0</v>
      </c>
      <c r="AA2011" s="1">
        <v>0</v>
      </c>
      <c r="AB2011" s="1">
        <v>0</v>
      </c>
      <c r="AC2011" s="1">
        <v>1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316</v>
      </c>
      <c r="AJ2011" s="2">
        <v>42484</v>
      </c>
      <c r="AL2011" t="str">
        <f t="shared" si="33"/>
        <v>354,0,1,27,208,17,76,36,17,38,2,3,3,7,2,0,0,0,0,0,0,0,70,2365,0,0,0,1,0,0,1,0,0,316,42484</v>
      </c>
    </row>
    <row r="2012" spans="1:38" x14ac:dyDescent="0.25">
      <c r="A2012" s="1">
        <v>75330</v>
      </c>
      <c r="B2012" s="1">
        <v>1048</v>
      </c>
      <c r="C2012" s="1">
        <v>1</v>
      </c>
      <c r="D2012" s="1">
        <v>1</v>
      </c>
      <c r="E2012" s="1">
        <v>94</v>
      </c>
      <c r="F2012" s="1">
        <v>555</v>
      </c>
      <c r="G2012" s="1">
        <v>82</v>
      </c>
      <c r="H2012" s="1">
        <v>257</v>
      </c>
      <c r="I2012" s="1">
        <v>93</v>
      </c>
      <c r="J2012" s="1">
        <v>61</v>
      </c>
      <c r="K2012" s="1">
        <v>61</v>
      </c>
      <c r="L2012" s="1">
        <v>4</v>
      </c>
      <c r="M2012" s="1">
        <v>10</v>
      </c>
      <c r="N2012" s="1">
        <v>3</v>
      </c>
      <c r="O2012" s="1">
        <v>12</v>
      </c>
      <c r="P2012" s="1">
        <v>6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43</v>
      </c>
      <c r="Y2012" s="1">
        <v>2792</v>
      </c>
      <c r="Z2012" s="1">
        <v>0</v>
      </c>
      <c r="AA2012" s="1">
        <v>1</v>
      </c>
      <c r="AB2012" s="1">
        <v>0</v>
      </c>
      <c r="AC2012" s="1">
        <v>0</v>
      </c>
      <c r="AD2012" s="1">
        <v>0</v>
      </c>
      <c r="AE2012" s="1">
        <v>0</v>
      </c>
      <c r="AF2012" s="1">
        <v>1</v>
      </c>
      <c r="AG2012" s="1">
        <v>0</v>
      </c>
      <c r="AH2012" s="1">
        <v>0</v>
      </c>
      <c r="AI2012" s="1">
        <v>987</v>
      </c>
      <c r="AJ2012" s="2">
        <v>42057</v>
      </c>
      <c r="AL2012" t="str">
        <f t="shared" si="33"/>
        <v>1048,1,1,94,555,82,257,93,61,61,4,10,3,12,6,0,0,0,0,0,0,0,43,2792,0,1,0,0,0,0,1,0,0,987,42057</v>
      </c>
    </row>
    <row r="2013" spans="1:38" x14ac:dyDescent="0.25">
      <c r="A2013" s="1">
        <v>60689</v>
      </c>
      <c r="B2013" s="1">
        <v>615</v>
      </c>
      <c r="C2013" s="1">
        <v>0</v>
      </c>
      <c r="D2013" s="1">
        <v>1</v>
      </c>
      <c r="E2013" s="1">
        <v>23</v>
      </c>
      <c r="F2013" s="1">
        <v>240</v>
      </c>
      <c r="G2013" s="1">
        <v>90</v>
      </c>
      <c r="H2013" s="1">
        <v>216</v>
      </c>
      <c r="I2013" s="1">
        <v>63</v>
      </c>
      <c r="J2013" s="1">
        <v>6</v>
      </c>
      <c r="K2013" s="1">
        <v>24</v>
      </c>
      <c r="L2013" s="1">
        <v>4</v>
      </c>
      <c r="M2013" s="1">
        <v>4</v>
      </c>
      <c r="N2013" s="1">
        <v>4</v>
      </c>
      <c r="O2013" s="1">
        <v>10</v>
      </c>
      <c r="P2013" s="1">
        <v>3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69</v>
      </c>
      <c r="Y2013" s="1">
        <v>2552</v>
      </c>
      <c r="Z2013" s="1">
        <v>0</v>
      </c>
      <c r="AA2013" s="1">
        <v>0</v>
      </c>
      <c r="AB2013" s="1">
        <v>1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591</v>
      </c>
      <c r="AJ2013" s="2">
        <v>42297</v>
      </c>
      <c r="AL2013" t="str">
        <f t="shared" si="33"/>
        <v>615,0,1,23,240,90,216,63,6,24,4,4,4,10,3,0,0,0,0,0,0,0,69,2552,0,0,1,0,0,0,1,0,0,591,42297</v>
      </c>
    </row>
    <row r="2014" spans="1:38" x14ac:dyDescent="0.25">
      <c r="A2014" s="1">
        <v>38680</v>
      </c>
      <c r="B2014" s="1">
        <v>67</v>
      </c>
      <c r="C2014" s="1">
        <v>1</v>
      </c>
      <c r="D2014" s="1">
        <v>0</v>
      </c>
      <c r="E2014" s="1">
        <v>97</v>
      </c>
      <c r="F2014" s="1">
        <v>11</v>
      </c>
      <c r="G2014" s="1">
        <v>0</v>
      </c>
      <c r="H2014" s="1">
        <v>36</v>
      </c>
      <c r="I2014" s="1">
        <v>15</v>
      </c>
      <c r="J2014" s="1">
        <v>5</v>
      </c>
      <c r="K2014" s="1">
        <v>12</v>
      </c>
      <c r="L2014" s="1">
        <v>1</v>
      </c>
      <c r="M2014" s="1">
        <v>2</v>
      </c>
      <c r="N2014" s="1">
        <v>0</v>
      </c>
      <c r="O2014" s="1">
        <v>3</v>
      </c>
      <c r="P2014" s="1">
        <v>7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36</v>
      </c>
      <c r="Y2014" s="1">
        <v>2617</v>
      </c>
      <c r="Z2014" s="1">
        <v>0</v>
      </c>
      <c r="AA2014" s="1">
        <v>1</v>
      </c>
      <c r="AB2014" s="1">
        <v>0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55</v>
      </c>
      <c r="AJ2014" s="2">
        <v>42232</v>
      </c>
      <c r="AL2014" t="str">
        <f t="shared" si="33"/>
        <v>67,1,0,97,11,0,36,15,5,12,1,2,0,3,7,0,0,0,0,0,0,0,36,2617,0,1,0,0,0,0,1,0,0,55,42232</v>
      </c>
    </row>
    <row r="2015" spans="1:38" x14ac:dyDescent="0.25">
      <c r="A2015" s="1">
        <v>61416</v>
      </c>
      <c r="B2015" s="1">
        <v>1587</v>
      </c>
      <c r="C2015" s="1">
        <v>0</v>
      </c>
      <c r="D2015" s="1">
        <v>0</v>
      </c>
      <c r="E2015" s="1">
        <v>25</v>
      </c>
      <c r="F2015" s="1">
        <v>848</v>
      </c>
      <c r="G2015" s="1">
        <v>154</v>
      </c>
      <c r="H2015" s="1">
        <v>323</v>
      </c>
      <c r="I2015" s="1">
        <v>201</v>
      </c>
      <c r="J2015" s="1">
        <v>61</v>
      </c>
      <c r="K2015" s="1">
        <v>78</v>
      </c>
      <c r="L2015" s="1">
        <v>1</v>
      </c>
      <c r="M2015" s="1">
        <v>10</v>
      </c>
      <c r="N2015" s="1">
        <v>3</v>
      </c>
      <c r="O2015" s="1">
        <v>10</v>
      </c>
      <c r="P2015" s="1">
        <v>6</v>
      </c>
      <c r="Q2015" s="1">
        <v>0</v>
      </c>
      <c r="R2015" s="1">
        <v>0</v>
      </c>
      <c r="S2015" s="1">
        <v>1</v>
      </c>
      <c r="T2015" s="1">
        <v>0</v>
      </c>
      <c r="U2015" s="1">
        <v>0</v>
      </c>
      <c r="V2015" s="1">
        <v>0</v>
      </c>
      <c r="W2015" s="1">
        <v>0</v>
      </c>
      <c r="X2015" s="1">
        <v>38</v>
      </c>
      <c r="Y2015" s="1">
        <v>2665</v>
      </c>
      <c r="Z2015" s="1">
        <v>0</v>
      </c>
      <c r="AA2015" s="1">
        <v>0</v>
      </c>
      <c r="AB2015" s="1">
        <v>0</v>
      </c>
      <c r="AC2015" s="1">
        <v>1</v>
      </c>
      <c r="AD2015" s="1">
        <v>0</v>
      </c>
      <c r="AE2015" s="1">
        <v>0</v>
      </c>
      <c r="AF2015" s="1">
        <v>1</v>
      </c>
      <c r="AG2015" s="1">
        <v>0</v>
      </c>
      <c r="AH2015" s="1">
        <v>0</v>
      </c>
      <c r="AI2015" s="1">
        <v>1509</v>
      </c>
      <c r="AJ2015" s="2">
        <v>42184</v>
      </c>
      <c r="AL2015" t="str">
        <f t="shared" si="33"/>
        <v>1587,0,0,25,848,154,323,201,61,78,1,10,3,10,6,0,0,1,0,0,0,0,38,2665,0,0,0,1,0,0,1,0,0,1509,42184</v>
      </c>
    </row>
    <row r="2016" spans="1:38" x14ac:dyDescent="0.25">
      <c r="A2016" s="1">
        <v>49767</v>
      </c>
      <c r="B2016" s="1">
        <v>543</v>
      </c>
      <c r="C2016" s="1">
        <v>0</v>
      </c>
      <c r="D2016" s="1">
        <v>0</v>
      </c>
      <c r="E2016" s="1">
        <v>92</v>
      </c>
      <c r="F2016" s="1">
        <v>202</v>
      </c>
      <c r="G2016" s="1">
        <v>47</v>
      </c>
      <c r="H2016" s="1">
        <v>197</v>
      </c>
      <c r="I2016" s="1">
        <v>55</v>
      </c>
      <c r="J2016" s="1">
        <v>42</v>
      </c>
      <c r="K2016" s="1">
        <v>149</v>
      </c>
      <c r="L2016" s="1">
        <v>1</v>
      </c>
      <c r="M2016" s="1">
        <v>5</v>
      </c>
      <c r="N2016" s="1">
        <v>4</v>
      </c>
      <c r="O2016" s="1">
        <v>8</v>
      </c>
      <c r="P2016" s="1">
        <v>4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29</v>
      </c>
      <c r="Y2016" s="1">
        <v>2582</v>
      </c>
      <c r="Z2016" s="1">
        <v>0</v>
      </c>
      <c r="AA2016" s="1">
        <v>0</v>
      </c>
      <c r="AB2016" s="1">
        <v>1</v>
      </c>
      <c r="AC2016" s="1">
        <v>0</v>
      </c>
      <c r="AD2016" s="1">
        <v>0</v>
      </c>
      <c r="AE2016" s="1">
        <v>0</v>
      </c>
      <c r="AF2016" s="1">
        <v>1</v>
      </c>
      <c r="AG2016" s="1">
        <v>0</v>
      </c>
      <c r="AH2016" s="1">
        <v>0</v>
      </c>
      <c r="AI2016" s="1">
        <v>394</v>
      </c>
      <c r="AJ2016" s="2">
        <v>42267</v>
      </c>
      <c r="AL2016" t="str">
        <f t="shared" si="33"/>
        <v>543,0,0,92,202,47,197,55,42,149,1,5,4,8,4,0,0,0,0,0,0,0,29,2582,0,0,1,0,0,0,1,0,0,394,42267</v>
      </c>
    </row>
    <row r="2017" spans="1:38" x14ac:dyDescent="0.25">
      <c r="A2017" s="1">
        <v>83273</v>
      </c>
      <c r="B2017" s="1">
        <v>1290</v>
      </c>
      <c r="C2017" s="1">
        <v>1</v>
      </c>
      <c r="D2017" s="1">
        <v>2</v>
      </c>
      <c r="E2017" s="1">
        <v>98</v>
      </c>
      <c r="F2017" s="1">
        <v>433</v>
      </c>
      <c r="G2017" s="1">
        <v>89</v>
      </c>
      <c r="H2017" s="1">
        <v>650</v>
      </c>
      <c r="I2017" s="1">
        <v>16</v>
      </c>
      <c r="J2017" s="1">
        <v>102</v>
      </c>
      <c r="K2017" s="1">
        <v>102</v>
      </c>
      <c r="L2017" s="1">
        <v>10</v>
      </c>
      <c r="M2017" s="1">
        <v>4</v>
      </c>
      <c r="N2017" s="1">
        <v>6</v>
      </c>
      <c r="O2017" s="1">
        <v>9</v>
      </c>
      <c r="P2017" s="1">
        <v>7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50</v>
      </c>
      <c r="Y2017" s="1">
        <v>2801</v>
      </c>
      <c r="Z2017" s="1">
        <v>0</v>
      </c>
      <c r="AA2017" s="1">
        <v>0</v>
      </c>
      <c r="AB2017" s="1">
        <v>1</v>
      </c>
      <c r="AC2017" s="1">
        <v>0</v>
      </c>
      <c r="AD2017" s="1">
        <v>0</v>
      </c>
      <c r="AE2017" s="1">
        <v>0</v>
      </c>
      <c r="AF2017" s="1">
        <v>1</v>
      </c>
      <c r="AG2017" s="1">
        <v>0</v>
      </c>
      <c r="AH2017" s="1">
        <v>0</v>
      </c>
      <c r="AI2017" s="1">
        <v>1188</v>
      </c>
      <c r="AJ2017" s="2">
        <v>42048</v>
      </c>
      <c r="AL2017" t="str">
        <f t="shared" si="33"/>
        <v>1290,1,2,98,433,89,650,16,102,102,10,4,6,9,7,0,0,0,0,0,0,0,50,2801,0,0,1,0,0,0,1,0,0,1188,42048</v>
      </c>
    </row>
    <row r="2018" spans="1:38" x14ac:dyDescent="0.25">
      <c r="A2018" s="1">
        <v>29009</v>
      </c>
      <c r="B2018" s="1">
        <v>42</v>
      </c>
      <c r="C2018" s="1">
        <v>1</v>
      </c>
      <c r="D2018" s="1">
        <v>0</v>
      </c>
      <c r="E2018" s="1">
        <v>19</v>
      </c>
      <c r="F2018" s="1">
        <v>6</v>
      </c>
      <c r="G2018" s="1">
        <v>6</v>
      </c>
      <c r="H2018" s="1">
        <v>15</v>
      </c>
      <c r="I2018" s="1">
        <v>10</v>
      </c>
      <c r="J2018" s="1">
        <v>5</v>
      </c>
      <c r="K2018" s="1">
        <v>2</v>
      </c>
      <c r="L2018" s="1">
        <v>2</v>
      </c>
      <c r="M2018" s="1">
        <v>2</v>
      </c>
      <c r="N2018" s="1">
        <v>0</v>
      </c>
      <c r="O2018" s="1">
        <v>3</v>
      </c>
      <c r="P2018" s="1">
        <v>6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39</v>
      </c>
      <c r="Y2018" s="1">
        <v>2371</v>
      </c>
      <c r="Z2018" s="1">
        <v>0</v>
      </c>
      <c r="AA2018" s="1">
        <v>1</v>
      </c>
      <c r="AB2018" s="1">
        <v>0</v>
      </c>
      <c r="AC2018" s="1">
        <v>0</v>
      </c>
      <c r="AD2018" s="1">
        <v>0</v>
      </c>
      <c r="AE2018" s="1">
        <v>0</v>
      </c>
      <c r="AF2018" s="1">
        <v>1</v>
      </c>
      <c r="AG2018" s="1">
        <v>0</v>
      </c>
      <c r="AH2018" s="1">
        <v>0</v>
      </c>
      <c r="AI2018" s="1">
        <v>40</v>
      </c>
      <c r="AJ2018" s="2">
        <v>42478</v>
      </c>
      <c r="AL2018" t="str">
        <f t="shared" si="33"/>
        <v>42,1,0,19,6,6,15,10,5,2,2,2,0,3,6,0,0,0,0,0,0,0,39,2371,0,1,0,0,0,0,1,0,0,40,42478</v>
      </c>
    </row>
    <row r="2019" spans="1:38" x14ac:dyDescent="0.25">
      <c r="A2019" s="1">
        <v>45057</v>
      </c>
      <c r="B2019" s="1">
        <v>47</v>
      </c>
      <c r="C2019" s="1">
        <v>1</v>
      </c>
      <c r="D2019" s="1">
        <v>0</v>
      </c>
      <c r="E2019" s="1">
        <v>80</v>
      </c>
      <c r="F2019" s="1">
        <v>37</v>
      </c>
      <c r="G2019" s="1">
        <v>0</v>
      </c>
      <c r="H2019" s="1">
        <v>7</v>
      </c>
      <c r="I2019" s="1">
        <v>3</v>
      </c>
      <c r="J2019" s="1">
        <v>0</v>
      </c>
      <c r="K2019" s="1">
        <v>3</v>
      </c>
      <c r="L2019" s="1">
        <v>1</v>
      </c>
      <c r="M2019" s="1">
        <v>2</v>
      </c>
      <c r="N2019" s="1">
        <v>0</v>
      </c>
      <c r="O2019" s="1">
        <v>3</v>
      </c>
      <c r="P2019" s="1">
        <v>5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41</v>
      </c>
      <c r="Y2019" s="1">
        <v>2369</v>
      </c>
      <c r="Z2019" s="1">
        <v>0</v>
      </c>
      <c r="AA2019" s="1">
        <v>1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1</v>
      </c>
      <c r="AH2019" s="1">
        <v>0</v>
      </c>
      <c r="AI2019" s="1">
        <v>44</v>
      </c>
      <c r="AJ2019" s="2">
        <v>42480</v>
      </c>
      <c r="AL2019" t="str">
        <f t="shared" si="33"/>
        <v>47,1,0,80,37,0,7,3,0,3,1,2,0,3,5,0,0,0,0,0,0,0,41,2369,0,1,0,0,0,0,0,1,0,44,42480</v>
      </c>
    </row>
    <row r="2020" spans="1:38" x14ac:dyDescent="0.25">
      <c r="A2020" s="1">
        <v>37150</v>
      </c>
      <c r="B2020" s="1">
        <v>351</v>
      </c>
      <c r="C2020" s="1">
        <v>1</v>
      </c>
      <c r="D2020" s="1">
        <v>0</v>
      </c>
      <c r="E2020" s="1">
        <v>80</v>
      </c>
      <c r="F2020" s="1">
        <v>167</v>
      </c>
      <c r="G2020" s="1">
        <v>37</v>
      </c>
      <c r="H2020" s="1">
        <v>64</v>
      </c>
      <c r="I2020" s="1">
        <v>49</v>
      </c>
      <c r="J2020" s="1">
        <v>34</v>
      </c>
      <c r="K2020" s="1">
        <v>116</v>
      </c>
      <c r="L2020" s="1">
        <v>8</v>
      </c>
      <c r="M2020" s="1">
        <v>4</v>
      </c>
      <c r="N2020" s="1">
        <v>3</v>
      </c>
      <c r="O2020" s="1">
        <v>6</v>
      </c>
      <c r="P2020" s="1">
        <v>7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49</v>
      </c>
      <c r="Y2020" s="1">
        <v>2815</v>
      </c>
      <c r="Z2020" s="1">
        <v>0</v>
      </c>
      <c r="AA2020" s="1">
        <v>1</v>
      </c>
      <c r="AB2020" s="1">
        <v>0</v>
      </c>
      <c r="AC2020" s="1">
        <v>0</v>
      </c>
      <c r="AD2020" s="1">
        <v>0</v>
      </c>
      <c r="AE2020" s="1">
        <v>0</v>
      </c>
      <c r="AF2020" s="1">
        <v>1</v>
      </c>
      <c r="AG2020" s="1">
        <v>0</v>
      </c>
      <c r="AH2020" s="1">
        <v>0</v>
      </c>
      <c r="AI2020" s="1">
        <v>235</v>
      </c>
      <c r="AJ2020" s="2">
        <v>42034</v>
      </c>
      <c r="AL2020" t="str">
        <f t="shared" si="33"/>
        <v>351,1,0,80,167,37,64,49,34,116,8,4,3,6,7,0,0,0,0,0,0,0,49,2815,0,1,0,0,0,0,1,0,0,235,42034</v>
      </c>
    </row>
    <row r="2021" spans="1:38" x14ac:dyDescent="0.25">
      <c r="A2021" s="1">
        <v>43020</v>
      </c>
      <c r="B2021" s="1">
        <v>180</v>
      </c>
      <c r="C2021" s="1">
        <v>1</v>
      </c>
      <c r="D2021" s="1">
        <v>0</v>
      </c>
      <c r="E2021" s="1">
        <v>79</v>
      </c>
      <c r="F2021" s="1">
        <v>45</v>
      </c>
      <c r="G2021" s="1">
        <v>7</v>
      </c>
      <c r="H2021" s="1">
        <v>99</v>
      </c>
      <c r="I2021" s="1">
        <v>4</v>
      </c>
      <c r="J2021" s="1">
        <v>25</v>
      </c>
      <c r="K2021" s="1">
        <v>43</v>
      </c>
      <c r="L2021" s="1">
        <v>3</v>
      </c>
      <c r="M2021" s="1">
        <v>4</v>
      </c>
      <c r="N2021" s="1">
        <v>1</v>
      </c>
      <c r="O2021" s="1">
        <v>4</v>
      </c>
      <c r="P2021" s="1">
        <v>6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50</v>
      </c>
      <c r="Y2021" s="1">
        <v>2370</v>
      </c>
      <c r="Z2021" s="1">
        <v>0</v>
      </c>
      <c r="AA2021" s="1">
        <v>0</v>
      </c>
      <c r="AB2021" s="1">
        <v>1</v>
      </c>
      <c r="AC2021" s="1">
        <v>0</v>
      </c>
      <c r="AD2021" s="1">
        <v>0</v>
      </c>
      <c r="AE2021" s="1">
        <v>0</v>
      </c>
      <c r="AF2021" s="1">
        <v>1</v>
      </c>
      <c r="AG2021" s="1">
        <v>0</v>
      </c>
      <c r="AH2021" s="1">
        <v>0</v>
      </c>
      <c r="AI2021" s="1">
        <v>137</v>
      </c>
      <c r="AJ2021" s="2">
        <v>42479</v>
      </c>
      <c r="AL2021" t="str">
        <f t="shared" si="33"/>
        <v>180,1,0,79,45,7,99,4,25,43,3,4,1,4,6,0,0,0,0,0,0,0,50,2370,0,0,1,0,0,0,1,0,0,137,42479</v>
      </c>
    </row>
    <row r="2022" spans="1:38" x14ac:dyDescent="0.25">
      <c r="A2022" s="1">
        <v>53154</v>
      </c>
      <c r="B2022" s="1">
        <v>151</v>
      </c>
      <c r="C2022" s="1">
        <v>0</v>
      </c>
      <c r="D2022" s="1">
        <v>1</v>
      </c>
      <c r="E2022" s="1">
        <v>50</v>
      </c>
      <c r="F2022" s="1">
        <v>129</v>
      </c>
      <c r="G2022" s="1">
        <v>0</v>
      </c>
      <c r="H2022" s="1">
        <v>21</v>
      </c>
      <c r="I2022" s="1">
        <v>0</v>
      </c>
      <c r="J2022" s="1">
        <v>1</v>
      </c>
      <c r="K2022" s="1">
        <v>7</v>
      </c>
      <c r="L2022" s="1">
        <v>1</v>
      </c>
      <c r="M2022" s="1">
        <v>3</v>
      </c>
      <c r="N2022" s="1">
        <v>1</v>
      </c>
      <c r="O2022" s="1">
        <v>4</v>
      </c>
      <c r="P2022" s="1">
        <v>4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61</v>
      </c>
      <c r="Y2022" s="1">
        <v>2179</v>
      </c>
      <c r="Z2022" s="1">
        <v>0</v>
      </c>
      <c r="AA2022" s="1">
        <v>1</v>
      </c>
      <c r="AB2022" s="1">
        <v>0</v>
      </c>
      <c r="AC2022" s="1">
        <v>0</v>
      </c>
      <c r="AD2022" s="1">
        <v>0</v>
      </c>
      <c r="AE2022" s="1">
        <v>0</v>
      </c>
      <c r="AF2022" s="1">
        <v>1</v>
      </c>
      <c r="AG2022" s="1">
        <v>0</v>
      </c>
      <c r="AH2022" s="1">
        <v>0</v>
      </c>
      <c r="AI2022" s="1">
        <v>144</v>
      </c>
      <c r="AJ2022" s="2">
        <v>42670</v>
      </c>
      <c r="AL2022" t="str">
        <f t="shared" si="33"/>
        <v>151,0,1,50,129,0,21,0,1,7,1,3,1,4,4,0,0,0,0,0,0,0,61,2179,0,1,0,0,0,0,1,0,0,144,42670</v>
      </c>
    </row>
    <row r="2023" spans="1:38" x14ac:dyDescent="0.25">
      <c r="A2023" s="1">
        <v>65308</v>
      </c>
      <c r="B2023" s="1">
        <v>1177</v>
      </c>
      <c r="C2023" s="1">
        <v>0</v>
      </c>
      <c r="D2023" s="1">
        <v>0</v>
      </c>
      <c r="E2023" s="1">
        <v>60</v>
      </c>
      <c r="F2023" s="1">
        <v>713</v>
      </c>
      <c r="G2023" s="1">
        <v>0</v>
      </c>
      <c r="H2023" s="1">
        <v>264</v>
      </c>
      <c r="I2023" s="1">
        <v>120</v>
      </c>
      <c r="J2023" s="1">
        <v>80</v>
      </c>
      <c r="K2023" s="1">
        <v>34</v>
      </c>
      <c r="L2023" s="1">
        <v>1</v>
      </c>
      <c r="M2023" s="1">
        <v>7</v>
      </c>
      <c r="N2023" s="1">
        <v>8</v>
      </c>
      <c r="O2023" s="1">
        <v>12</v>
      </c>
      <c r="P2023" s="1">
        <v>4</v>
      </c>
      <c r="Q2023" s="1">
        <v>1</v>
      </c>
      <c r="R2023" s="1">
        <v>0</v>
      </c>
      <c r="S2023" s="1">
        <v>0</v>
      </c>
      <c r="T2023" s="1">
        <v>0</v>
      </c>
      <c r="U2023" s="1">
        <v>1</v>
      </c>
      <c r="V2023" s="1">
        <v>0</v>
      </c>
      <c r="W2023" s="1">
        <v>0</v>
      </c>
      <c r="X2023" s="1">
        <v>47</v>
      </c>
      <c r="Y2023" s="1">
        <v>2450</v>
      </c>
      <c r="Z2023" s="1">
        <v>0</v>
      </c>
      <c r="AA2023" s="1">
        <v>1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0</v>
      </c>
      <c r="AH2023" s="1">
        <v>0</v>
      </c>
      <c r="AI2023" s="1">
        <v>1143</v>
      </c>
      <c r="AJ2023" s="2">
        <v>42399</v>
      </c>
      <c r="AL2023" t="str">
        <f t="shared" si="33"/>
        <v>1177,0,0,60,713,0,264,120,80,34,1,7,8,12,4,1,0,0,0,1,0,0,47,2450,0,1,0,0,0,0,1,0,0,1143,42399</v>
      </c>
    </row>
    <row r="2024" spans="1:38" x14ac:dyDescent="0.25">
      <c r="A2024" s="1">
        <v>35178</v>
      </c>
      <c r="B2024" s="1">
        <v>41</v>
      </c>
      <c r="C2024" s="1">
        <v>1</v>
      </c>
      <c r="D2024" s="1">
        <v>0</v>
      </c>
      <c r="E2024" s="1">
        <v>10</v>
      </c>
      <c r="F2024" s="1">
        <v>23</v>
      </c>
      <c r="G2024" s="1">
        <v>1</v>
      </c>
      <c r="H2024" s="1">
        <v>13</v>
      </c>
      <c r="I2024" s="1">
        <v>2</v>
      </c>
      <c r="J2024" s="1">
        <v>2</v>
      </c>
      <c r="K2024" s="1">
        <v>18</v>
      </c>
      <c r="L2024" s="1">
        <v>1</v>
      </c>
      <c r="M2024" s="1">
        <v>1</v>
      </c>
      <c r="N2024" s="1">
        <v>1</v>
      </c>
      <c r="O2024" s="1">
        <v>2</v>
      </c>
      <c r="P2024" s="1">
        <v>7</v>
      </c>
      <c r="Q2024" s="1">
        <v>0</v>
      </c>
      <c r="R2024" s="1">
        <v>0</v>
      </c>
      <c r="S2024" s="1">
        <v>1</v>
      </c>
      <c r="T2024" s="1">
        <v>0</v>
      </c>
      <c r="U2024" s="1">
        <v>0</v>
      </c>
      <c r="V2024" s="1">
        <v>0</v>
      </c>
      <c r="W2024" s="1">
        <v>1</v>
      </c>
      <c r="X2024" s="1">
        <v>49</v>
      </c>
      <c r="Y2024" s="1">
        <v>2694</v>
      </c>
      <c r="Z2024" s="1">
        <v>0</v>
      </c>
      <c r="AA2024" s="1">
        <v>1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1</v>
      </c>
      <c r="AH2024" s="1">
        <v>0</v>
      </c>
      <c r="AI2024" s="1">
        <v>23</v>
      </c>
      <c r="AJ2024" s="2">
        <v>42155</v>
      </c>
      <c r="AL2024" t="str">
        <f t="shared" si="33"/>
        <v>41,1,0,10,23,1,13,2,2,18,1,1,1,2,7,0,0,1,0,0,0,1,49,2694,0,1,0,0,0,0,0,1,0,23,42155</v>
      </c>
    </row>
    <row r="2025" spans="1:38" x14ac:dyDescent="0.25">
      <c r="A2025" s="1">
        <v>81044</v>
      </c>
      <c r="B2025" s="1">
        <v>1182</v>
      </c>
      <c r="C2025" s="1">
        <v>0</v>
      </c>
      <c r="D2025" s="1">
        <v>0</v>
      </c>
      <c r="E2025" s="1">
        <v>0</v>
      </c>
      <c r="F2025" s="1">
        <v>450</v>
      </c>
      <c r="G2025" s="1">
        <v>26</v>
      </c>
      <c r="H2025" s="1">
        <v>535</v>
      </c>
      <c r="I2025" s="1">
        <v>73</v>
      </c>
      <c r="J2025" s="1">
        <v>98</v>
      </c>
      <c r="K2025" s="1">
        <v>26</v>
      </c>
      <c r="L2025" s="1">
        <v>1</v>
      </c>
      <c r="M2025" s="1">
        <v>5</v>
      </c>
      <c r="N2025" s="1">
        <v>6</v>
      </c>
      <c r="O2025" s="1">
        <v>10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73</v>
      </c>
      <c r="Y2025" s="1">
        <v>2343</v>
      </c>
      <c r="Z2025" s="1">
        <v>0</v>
      </c>
      <c r="AA2025" s="1">
        <v>1</v>
      </c>
      <c r="AB2025" s="1">
        <v>0</v>
      </c>
      <c r="AC2025" s="1">
        <v>0</v>
      </c>
      <c r="AD2025" s="1">
        <v>0</v>
      </c>
      <c r="AE2025" s="1">
        <v>1</v>
      </c>
      <c r="AF2025" s="1">
        <v>0</v>
      </c>
      <c r="AG2025" s="1">
        <v>0</v>
      </c>
      <c r="AH2025" s="1">
        <v>0</v>
      </c>
      <c r="AI2025" s="1">
        <v>1156</v>
      </c>
      <c r="AJ2025" s="2">
        <v>42506</v>
      </c>
      <c r="AL2025" t="str">
        <f t="shared" si="33"/>
        <v>1182,0,0,0,450,26,535,73,98,26,1,5,6,10,1,0,0,0,0,0,0,0,73,2343,0,1,0,0,0,1,0,0,0,1156,42506</v>
      </c>
    </row>
    <row r="2026" spans="1:38" x14ac:dyDescent="0.25">
      <c r="A2026" s="1">
        <v>32871</v>
      </c>
      <c r="B2026" s="1">
        <v>38</v>
      </c>
      <c r="C2026" s="1">
        <v>1</v>
      </c>
      <c r="D2026" s="1">
        <v>1</v>
      </c>
      <c r="E2026" s="1">
        <v>28</v>
      </c>
      <c r="F2026" s="1">
        <v>22</v>
      </c>
      <c r="G2026" s="1">
        <v>2</v>
      </c>
      <c r="H2026" s="1">
        <v>12</v>
      </c>
      <c r="I2026" s="1">
        <v>0</v>
      </c>
      <c r="J2026" s="1">
        <v>2</v>
      </c>
      <c r="K2026" s="1">
        <v>5</v>
      </c>
      <c r="L2026" s="1">
        <v>1</v>
      </c>
      <c r="M2026" s="1">
        <v>1</v>
      </c>
      <c r="N2026" s="1">
        <v>0</v>
      </c>
      <c r="O2026" s="1">
        <v>3</v>
      </c>
      <c r="P2026" s="1">
        <v>4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69</v>
      </c>
      <c r="Y2026" s="1">
        <v>2636</v>
      </c>
      <c r="Z2026" s="1">
        <v>0</v>
      </c>
      <c r="AA2026" s="1">
        <v>1</v>
      </c>
      <c r="AB2026" s="1">
        <v>0</v>
      </c>
      <c r="AC2026" s="1">
        <v>0</v>
      </c>
      <c r="AD2026" s="1">
        <v>0</v>
      </c>
      <c r="AE2026" s="1">
        <v>0</v>
      </c>
      <c r="AF2026" s="1">
        <v>1</v>
      </c>
      <c r="AG2026" s="1">
        <v>0</v>
      </c>
      <c r="AH2026" s="1">
        <v>0</v>
      </c>
      <c r="AI2026" s="1">
        <v>33</v>
      </c>
      <c r="AJ2026" s="2">
        <v>42213</v>
      </c>
      <c r="AL2026" t="str">
        <f t="shared" si="33"/>
        <v>38,1,1,28,22,2,12,0,2,5,1,1,0,3,4,0,0,0,0,0,0,0,69,2636,0,1,0,0,0,0,1,0,0,33,42213</v>
      </c>
    </row>
    <row r="2027" spans="1:38" x14ac:dyDescent="0.25">
      <c r="A2027" s="1">
        <v>55801</v>
      </c>
      <c r="B2027" s="1">
        <v>432</v>
      </c>
      <c r="C2027" s="1">
        <v>1</v>
      </c>
      <c r="D2027" s="1">
        <v>1</v>
      </c>
      <c r="E2027" s="1">
        <v>35</v>
      </c>
      <c r="F2027" s="1">
        <v>367</v>
      </c>
      <c r="G2027" s="1">
        <v>4</v>
      </c>
      <c r="H2027" s="1">
        <v>51</v>
      </c>
      <c r="I2027" s="1">
        <v>6</v>
      </c>
      <c r="J2027" s="1">
        <v>4</v>
      </c>
      <c r="K2027" s="1">
        <v>95</v>
      </c>
      <c r="L2027" s="1">
        <v>6</v>
      </c>
      <c r="M2027" s="1">
        <v>7</v>
      </c>
      <c r="N2027" s="1">
        <v>2</v>
      </c>
      <c r="O2027" s="1">
        <v>6</v>
      </c>
      <c r="P2027" s="1">
        <v>7</v>
      </c>
      <c r="Q2027" s="1">
        <v>1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45</v>
      </c>
      <c r="Y2027" s="1">
        <v>2439</v>
      </c>
      <c r="Z2027" s="1">
        <v>0</v>
      </c>
      <c r="AA2027" s="1">
        <v>0</v>
      </c>
      <c r="AB2027" s="1">
        <v>1</v>
      </c>
      <c r="AC2027" s="1">
        <v>0</v>
      </c>
      <c r="AD2027" s="1">
        <v>0</v>
      </c>
      <c r="AE2027" s="1">
        <v>0</v>
      </c>
      <c r="AF2027" s="1">
        <v>1</v>
      </c>
      <c r="AG2027" s="1">
        <v>0</v>
      </c>
      <c r="AH2027" s="1">
        <v>0</v>
      </c>
      <c r="AI2027" s="1">
        <v>337</v>
      </c>
      <c r="AJ2027" s="2">
        <v>42410</v>
      </c>
      <c r="AL2027" t="str">
        <f t="shared" si="33"/>
        <v>432,1,1,35,367,4,51,6,4,95,6,7,2,6,7,1,0,0,0,0,0,0,45,2439,0,0,1,0,0,0,1,0,0,337,42410</v>
      </c>
    </row>
    <row r="2028" spans="1:38" x14ac:dyDescent="0.25">
      <c r="A2028" s="1">
        <v>76320</v>
      </c>
      <c r="B2028" s="1">
        <v>897</v>
      </c>
      <c r="C2028" s="1">
        <v>0</v>
      </c>
      <c r="D2028" s="1">
        <v>1</v>
      </c>
      <c r="E2028" s="1">
        <v>49</v>
      </c>
      <c r="F2028" s="1">
        <v>526</v>
      </c>
      <c r="G2028" s="1">
        <v>35</v>
      </c>
      <c r="H2028" s="1">
        <v>214</v>
      </c>
      <c r="I2028" s="1">
        <v>69</v>
      </c>
      <c r="J2028" s="1">
        <v>53</v>
      </c>
      <c r="K2028" s="1">
        <v>35</v>
      </c>
      <c r="L2028" s="1">
        <v>2</v>
      </c>
      <c r="M2028" s="1">
        <v>6</v>
      </c>
      <c r="N2028" s="1">
        <v>3</v>
      </c>
      <c r="O2028" s="1">
        <v>4</v>
      </c>
      <c r="P2028" s="1">
        <v>2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61</v>
      </c>
      <c r="Y2028" s="1">
        <v>2166</v>
      </c>
      <c r="Z2028" s="1">
        <v>0</v>
      </c>
      <c r="AA2028" s="1">
        <v>0</v>
      </c>
      <c r="AB2028" s="1">
        <v>0</v>
      </c>
      <c r="AC2028" s="1">
        <v>0</v>
      </c>
      <c r="AD2028" s="1">
        <v>1</v>
      </c>
      <c r="AE2028" s="1">
        <v>0</v>
      </c>
      <c r="AF2028" s="1">
        <v>1</v>
      </c>
      <c r="AG2028" s="1">
        <v>0</v>
      </c>
      <c r="AH2028" s="1">
        <v>0</v>
      </c>
      <c r="AI2028" s="1">
        <v>862</v>
      </c>
      <c r="AJ2028" s="2">
        <v>42683</v>
      </c>
      <c r="AL2028" t="str">
        <f t="shared" si="33"/>
        <v>897,0,1,49,526,35,214,69,53,35,2,6,3,4,2,0,0,0,0,0,0,0,61,2166,0,0,0,0,1,0,1,0,0,862,42683</v>
      </c>
    </row>
    <row r="2029" spans="1:38" x14ac:dyDescent="0.25">
      <c r="A2029" s="1">
        <v>36927</v>
      </c>
      <c r="B2029" s="1">
        <v>67</v>
      </c>
      <c r="C2029" s="1">
        <v>1</v>
      </c>
      <c r="D2029" s="1">
        <v>1</v>
      </c>
      <c r="E2029" s="1">
        <v>46</v>
      </c>
      <c r="F2029" s="1">
        <v>51</v>
      </c>
      <c r="G2029" s="1">
        <v>0</v>
      </c>
      <c r="H2029" s="1">
        <v>16</v>
      </c>
      <c r="I2029" s="1">
        <v>0</v>
      </c>
      <c r="J2029" s="1">
        <v>0</v>
      </c>
      <c r="K2029" s="1">
        <v>4</v>
      </c>
      <c r="L2029" s="1">
        <v>2</v>
      </c>
      <c r="M2029" s="1">
        <v>3</v>
      </c>
      <c r="N2029" s="1">
        <v>0</v>
      </c>
      <c r="O2029" s="1">
        <v>3</v>
      </c>
      <c r="P2029" s="1">
        <v>8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65</v>
      </c>
      <c r="Y2029" s="1">
        <v>2186</v>
      </c>
      <c r="Z2029" s="1">
        <v>0</v>
      </c>
      <c r="AA2029" s="1">
        <v>0</v>
      </c>
      <c r="AB2029" s="1">
        <v>1</v>
      </c>
      <c r="AC2029" s="1">
        <v>0</v>
      </c>
      <c r="AD2029" s="1">
        <v>0</v>
      </c>
      <c r="AE2029" s="1">
        <v>0</v>
      </c>
      <c r="AF2029" s="1">
        <v>0</v>
      </c>
      <c r="AG2029" s="1">
        <v>1</v>
      </c>
      <c r="AH2029" s="1">
        <v>0</v>
      </c>
      <c r="AI2029" s="1">
        <v>63</v>
      </c>
      <c r="AJ2029" s="2">
        <v>42663</v>
      </c>
      <c r="AL2029" t="str">
        <f t="shared" si="33"/>
        <v>67,1,1,46,51,0,16,0,0,4,2,3,0,3,8,0,0,0,0,0,0,0,65,2186,0,0,1,0,0,0,0,1,0,63,42663</v>
      </c>
    </row>
    <row r="2030" spans="1:38" x14ac:dyDescent="0.25">
      <c r="A2030" s="1">
        <v>48794</v>
      </c>
      <c r="B2030" s="1">
        <v>39</v>
      </c>
      <c r="C2030" s="1">
        <v>1</v>
      </c>
      <c r="D2030" s="1">
        <v>1</v>
      </c>
      <c r="E2030" s="1">
        <v>97</v>
      </c>
      <c r="F2030" s="1">
        <v>25</v>
      </c>
      <c r="G2030" s="1">
        <v>0</v>
      </c>
      <c r="H2030" s="1">
        <v>11</v>
      </c>
      <c r="I2030" s="1">
        <v>3</v>
      </c>
      <c r="J2030" s="1">
        <v>0</v>
      </c>
      <c r="K2030" s="1">
        <v>15</v>
      </c>
      <c r="L2030" s="1">
        <v>1</v>
      </c>
      <c r="M2030" s="1">
        <v>1</v>
      </c>
      <c r="N2030" s="1">
        <v>0</v>
      </c>
      <c r="O2030" s="1">
        <v>3</v>
      </c>
      <c r="P2030" s="1">
        <v>4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67</v>
      </c>
      <c r="Y2030" s="1">
        <v>2162</v>
      </c>
      <c r="Z2030" s="1">
        <v>0</v>
      </c>
      <c r="AA2030" s="1">
        <v>0</v>
      </c>
      <c r="AB2030" s="1">
        <v>0</v>
      </c>
      <c r="AC2030" s="1">
        <v>1</v>
      </c>
      <c r="AD2030" s="1">
        <v>0</v>
      </c>
      <c r="AE2030" s="1">
        <v>0</v>
      </c>
      <c r="AF2030" s="1">
        <v>1</v>
      </c>
      <c r="AG2030" s="1">
        <v>0</v>
      </c>
      <c r="AH2030" s="1">
        <v>0</v>
      </c>
      <c r="AI2030" s="1">
        <v>24</v>
      </c>
      <c r="AJ2030" s="2">
        <v>42687</v>
      </c>
      <c r="AL2030" t="str">
        <f t="shared" si="33"/>
        <v>39,1,1,97,25,0,11,3,0,15,1,1,0,3,4,0,0,0,0,0,0,0,67,2162,0,0,0,1,0,0,1,0,0,24,42687</v>
      </c>
    </row>
    <row r="2031" spans="1:38" x14ac:dyDescent="0.25">
      <c r="A2031" s="1">
        <v>23478</v>
      </c>
      <c r="B2031" s="1">
        <v>90</v>
      </c>
      <c r="C2031" s="1">
        <v>0</v>
      </c>
      <c r="D2031" s="1">
        <v>0</v>
      </c>
      <c r="E2031" s="1">
        <v>51</v>
      </c>
      <c r="F2031" s="1">
        <v>28</v>
      </c>
      <c r="G2031" s="1">
        <v>6</v>
      </c>
      <c r="H2031" s="1">
        <v>27</v>
      </c>
      <c r="I2031" s="1">
        <v>12</v>
      </c>
      <c r="J2031" s="1">
        <v>17</v>
      </c>
      <c r="K2031" s="1">
        <v>39</v>
      </c>
      <c r="L2031" s="1">
        <v>1</v>
      </c>
      <c r="M2031" s="1">
        <v>3</v>
      </c>
      <c r="N2031" s="1">
        <v>0</v>
      </c>
      <c r="O2031" s="1">
        <v>3</v>
      </c>
      <c r="P2031" s="1">
        <v>8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55</v>
      </c>
      <c r="Y2031" s="1">
        <v>2626</v>
      </c>
      <c r="Z2031" s="1">
        <v>0</v>
      </c>
      <c r="AA2031" s="1">
        <v>0</v>
      </c>
      <c r="AB2031" s="1">
        <v>1</v>
      </c>
      <c r="AC2031" s="1">
        <v>0</v>
      </c>
      <c r="AD2031" s="1">
        <v>0</v>
      </c>
      <c r="AE2031" s="1">
        <v>0</v>
      </c>
      <c r="AF2031" s="1">
        <v>1</v>
      </c>
      <c r="AG2031" s="1">
        <v>0</v>
      </c>
      <c r="AH2031" s="1">
        <v>0</v>
      </c>
      <c r="AI2031" s="1">
        <v>51</v>
      </c>
      <c r="AJ2031" s="2">
        <v>42223</v>
      </c>
      <c r="AL2031" t="str">
        <f t="shared" si="33"/>
        <v>90,0,0,51,28,6,27,12,17,39,1,3,0,3,8,0,0,0,0,0,0,0,55,2626,0,0,1,0,0,0,1,0,0,51,42223</v>
      </c>
    </row>
    <row r="2032" spans="1:38" x14ac:dyDescent="0.25">
      <c r="A2032" s="1">
        <v>71128</v>
      </c>
      <c r="B2032" s="1">
        <v>1584</v>
      </c>
      <c r="C2032" s="1">
        <v>1</v>
      </c>
      <c r="D2032" s="1">
        <v>0</v>
      </c>
      <c r="E2032" s="1">
        <v>80</v>
      </c>
      <c r="F2032" s="1">
        <v>958</v>
      </c>
      <c r="G2032" s="1">
        <v>159</v>
      </c>
      <c r="H2032" s="1">
        <v>447</v>
      </c>
      <c r="I2032" s="1">
        <v>20</v>
      </c>
      <c r="J2032" s="1">
        <v>0</v>
      </c>
      <c r="K2032" s="1">
        <v>31</v>
      </c>
      <c r="L2032" s="1">
        <v>3</v>
      </c>
      <c r="M2032" s="1">
        <v>2</v>
      </c>
      <c r="N2032" s="1">
        <v>10</v>
      </c>
      <c r="O2032" s="1">
        <v>12</v>
      </c>
      <c r="P2032" s="1">
        <v>7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47</v>
      </c>
      <c r="Y2032" s="1">
        <v>2790</v>
      </c>
      <c r="Z2032" s="1">
        <v>1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1</v>
      </c>
      <c r="AG2032" s="1">
        <v>0</v>
      </c>
      <c r="AH2032" s="1">
        <v>0</v>
      </c>
      <c r="AI2032" s="1">
        <v>1553</v>
      </c>
      <c r="AJ2032" s="2">
        <v>42059</v>
      </c>
      <c r="AL2032" t="str">
        <f t="shared" si="33"/>
        <v>1584,1,0,80,958,159,447,20,0,31,3,2,10,12,7,0,0,0,0,0,0,0,47,2790,1,0,0,0,0,0,1,0,0,1553,42059</v>
      </c>
    </row>
    <row r="2033" spans="1:38" x14ac:dyDescent="0.25">
      <c r="A2033" s="1">
        <v>70179</v>
      </c>
      <c r="B2033" s="1">
        <v>901</v>
      </c>
      <c r="C2033" s="1">
        <v>0</v>
      </c>
      <c r="D2033" s="1">
        <v>1</v>
      </c>
      <c r="E2033" s="1">
        <v>10</v>
      </c>
      <c r="F2033" s="1">
        <v>532</v>
      </c>
      <c r="G2033" s="1">
        <v>88</v>
      </c>
      <c r="H2033" s="1">
        <v>168</v>
      </c>
      <c r="I2033" s="1">
        <v>69</v>
      </c>
      <c r="J2033" s="1">
        <v>44</v>
      </c>
      <c r="K2033" s="1">
        <v>133</v>
      </c>
      <c r="L2033" s="1">
        <v>3</v>
      </c>
      <c r="M2033" s="1">
        <v>7</v>
      </c>
      <c r="N2033" s="1">
        <v>3</v>
      </c>
      <c r="O2033" s="1">
        <v>13</v>
      </c>
      <c r="P2033" s="1">
        <v>5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44</v>
      </c>
      <c r="Y2033" s="1">
        <v>2502</v>
      </c>
      <c r="Z2033" s="1">
        <v>1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1</v>
      </c>
      <c r="AI2033" s="1">
        <v>768</v>
      </c>
      <c r="AJ2033" s="2">
        <v>42347</v>
      </c>
      <c r="AL2033" t="str">
        <f t="shared" si="33"/>
        <v>901,0,1,10,532,88,168,69,44,133,3,7,3,13,5,0,0,0,0,0,0,0,44,2502,1,0,0,0,0,0,0,0,1,768,42347</v>
      </c>
    </row>
    <row r="2034" spans="1:38" x14ac:dyDescent="0.25">
      <c r="A2034" s="1">
        <v>59462</v>
      </c>
      <c r="B2034" s="1">
        <v>892</v>
      </c>
      <c r="C2034" s="1">
        <v>0</v>
      </c>
      <c r="D2034" s="1">
        <v>1</v>
      </c>
      <c r="E2034" s="1">
        <v>29</v>
      </c>
      <c r="F2034" s="1">
        <v>724</v>
      </c>
      <c r="G2034" s="1">
        <v>17</v>
      </c>
      <c r="H2034" s="1">
        <v>143</v>
      </c>
      <c r="I2034" s="1">
        <v>0</v>
      </c>
      <c r="J2034" s="1">
        <v>8</v>
      </c>
      <c r="K2034" s="1">
        <v>196</v>
      </c>
      <c r="L2034" s="1">
        <v>2</v>
      </c>
      <c r="M2034" s="1">
        <v>9</v>
      </c>
      <c r="N2034" s="1">
        <v>2</v>
      </c>
      <c r="O2034" s="1">
        <v>12</v>
      </c>
      <c r="P2034" s="1">
        <v>7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70</v>
      </c>
      <c r="Y2034" s="1">
        <v>2699</v>
      </c>
      <c r="Z2034" s="1">
        <v>0</v>
      </c>
      <c r="AA2034" s="1">
        <v>1</v>
      </c>
      <c r="AB2034" s="1">
        <v>0</v>
      </c>
      <c r="AC2034" s="1">
        <v>0</v>
      </c>
      <c r="AD2034" s="1">
        <v>0</v>
      </c>
      <c r="AE2034" s="1">
        <v>0</v>
      </c>
      <c r="AF2034" s="1">
        <v>1</v>
      </c>
      <c r="AG2034" s="1">
        <v>0</v>
      </c>
      <c r="AH2034" s="1">
        <v>0</v>
      </c>
      <c r="AI2034" s="1">
        <v>696</v>
      </c>
      <c r="AJ2034" s="2">
        <v>42150</v>
      </c>
      <c r="AL2034" t="str">
        <f t="shared" si="33"/>
        <v>892,0,1,29,724,17,143,0,8,196,2,9,2,12,7,0,0,0,0,0,0,0,70,2699,0,1,0,0,0,0,1,0,0,696,42150</v>
      </c>
    </row>
    <row r="2035" spans="1:38" x14ac:dyDescent="0.25">
      <c r="A2035" s="1">
        <v>38361</v>
      </c>
      <c r="B2035" s="1">
        <v>123</v>
      </c>
      <c r="C2035" s="1">
        <v>1</v>
      </c>
      <c r="D2035" s="1">
        <v>0</v>
      </c>
      <c r="E2035" s="1">
        <v>74</v>
      </c>
      <c r="F2035" s="1">
        <v>39</v>
      </c>
      <c r="G2035" s="1">
        <v>0</v>
      </c>
      <c r="H2035" s="1">
        <v>56</v>
      </c>
      <c r="I2035" s="1">
        <v>20</v>
      </c>
      <c r="J2035" s="1">
        <v>8</v>
      </c>
      <c r="K2035" s="1">
        <v>14</v>
      </c>
      <c r="L2035" s="1">
        <v>3</v>
      </c>
      <c r="M2035" s="1">
        <v>3</v>
      </c>
      <c r="N2035" s="1">
        <v>1</v>
      </c>
      <c r="O2035" s="1">
        <v>3</v>
      </c>
      <c r="P2035" s="1">
        <v>7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51</v>
      </c>
      <c r="Y2035" s="1">
        <v>2343</v>
      </c>
      <c r="Z2035" s="1">
        <v>0</v>
      </c>
      <c r="AA2035" s="1">
        <v>0</v>
      </c>
      <c r="AB2035" s="1">
        <v>0</v>
      </c>
      <c r="AC2035" s="1">
        <v>1</v>
      </c>
      <c r="AD2035" s="1">
        <v>0</v>
      </c>
      <c r="AE2035" s="1">
        <v>0</v>
      </c>
      <c r="AF2035" s="1">
        <v>1</v>
      </c>
      <c r="AG2035" s="1">
        <v>0</v>
      </c>
      <c r="AH2035" s="1">
        <v>0</v>
      </c>
      <c r="AI2035" s="1">
        <v>109</v>
      </c>
      <c r="AJ2035" s="2">
        <v>42506</v>
      </c>
      <c r="AL2035" t="str">
        <f t="shared" si="33"/>
        <v>123,1,0,74,39,0,56,20,8,14,3,3,1,3,7,0,0,0,0,0,0,0,51,2343,0,0,0,1,0,0,1,0,0,109,42506</v>
      </c>
    </row>
    <row r="2036" spans="1:38" x14ac:dyDescent="0.25">
      <c r="A2036" s="1">
        <v>70038</v>
      </c>
      <c r="B2036" s="1">
        <v>1114</v>
      </c>
      <c r="C2036" s="1">
        <v>0</v>
      </c>
      <c r="D2036" s="1">
        <v>0</v>
      </c>
      <c r="E2036" s="1">
        <v>54</v>
      </c>
      <c r="F2036" s="1">
        <v>587</v>
      </c>
      <c r="G2036" s="1">
        <v>54</v>
      </c>
      <c r="H2036" s="1">
        <v>348</v>
      </c>
      <c r="I2036" s="1">
        <v>71</v>
      </c>
      <c r="J2036" s="1">
        <v>54</v>
      </c>
      <c r="K2036" s="1">
        <v>130</v>
      </c>
      <c r="L2036" s="1">
        <v>1</v>
      </c>
      <c r="M2036" s="1">
        <v>4</v>
      </c>
      <c r="N2036" s="1">
        <v>4</v>
      </c>
      <c r="O2036" s="1">
        <v>8</v>
      </c>
      <c r="P2036" s="1">
        <v>2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38</v>
      </c>
      <c r="Y2036" s="1">
        <v>2406</v>
      </c>
      <c r="Z2036" s="1">
        <v>0</v>
      </c>
      <c r="AA2036" s="1">
        <v>0</v>
      </c>
      <c r="AB2036" s="1">
        <v>0</v>
      </c>
      <c r="AC2036" s="1">
        <v>1</v>
      </c>
      <c r="AD2036" s="1">
        <v>0</v>
      </c>
      <c r="AE2036" s="1">
        <v>0</v>
      </c>
      <c r="AF2036" s="1">
        <v>0</v>
      </c>
      <c r="AG2036" s="1">
        <v>0</v>
      </c>
      <c r="AH2036" s="1">
        <v>1</v>
      </c>
      <c r="AI2036" s="1">
        <v>984</v>
      </c>
      <c r="AJ2036" s="2">
        <v>42443</v>
      </c>
      <c r="AL2036" t="str">
        <f t="shared" si="33"/>
        <v>1114,0,0,54,587,54,348,71,54,130,1,4,4,8,2,0,0,0,0,0,0,0,38,2406,0,0,0,1,0,0,0,0,1,984,42443</v>
      </c>
    </row>
    <row r="2037" spans="1:38" x14ac:dyDescent="0.25">
      <c r="A2037" s="1">
        <v>42554</v>
      </c>
      <c r="B2037" s="1">
        <v>41</v>
      </c>
      <c r="C2037" s="1">
        <v>1</v>
      </c>
      <c r="D2037" s="1">
        <v>1</v>
      </c>
      <c r="E2037" s="1">
        <v>93</v>
      </c>
      <c r="F2037" s="1">
        <v>29</v>
      </c>
      <c r="G2037" s="1">
        <v>1</v>
      </c>
      <c r="H2037" s="1">
        <v>11</v>
      </c>
      <c r="I2037" s="1">
        <v>0</v>
      </c>
      <c r="J2037" s="1">
        <v>0</v>
      </c>
      <c r="K2037" s="1">
        <v>0</v>
      </c>
      <c r="L2037" s="1">
        <v>2</v>
      </c>
      <c r="M2037" s="1">
        <v>2</v>
      </c>
      <c r="N2037" s="1">
        <v>0</v>
      </c>
      <c r="O2037" s="1">
        <v>3</v>
      </c>
      <c r="P2037" s="1">
        <v>4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42</v>
      </c>
      <c r="Y2037" s="1">
        <v>2692</v>
      </c>
      <c r="Z2037" s="1">
        <v>0</v>
      </c>
      <c r="AA2037" s="1">
        <v>0</v>
      </c>
      <c r="AB2037" s="1">
        <v>0</v>
      </c>
      <c r="AC2037" s="1">
        <v>1</v>
      </c>
      <c r="AD2037" s="1">
        <v>0</v>
      </c>
      <c r="AE2037" s="1">
        <v>0</v>
      </c>
      <c r="AF2037" s="1">
        <v>1</v>
      </c>
      <c r="AG2037" s="1">
        <v>0</v>
      </c>
      <c r="AH2037" s="1">
        <v>0</v>
      </c>
      <c r="AI2037" s="1">
        <v>41</v>
      </c>
      <c r="AJ2037" s="2">
        <v>42157</v>
      </c>
      <c r="AL2037" t="str">
        <f t="shared" si="33"/>
        <v>41,1,1,93,29,1,11,0,0,0,2,2,0,3,4,0,0,0,0,0,0,0,42,2692,0,0,0,1,0,0,1,0,0,41,42157</v>
      </c>
    </row>
    <row r="2038" spans="1:38" x14ac:dyDescent="0.25">
      <c r="A2038" s="1">
        <v>67445</v>
      </c>
      <c r="B2038" s="1">
        <v>1163</v>
      </c>
      <c r="C2038" s="1">
        <v>0</v>
      </c>
      <c r="D2038" s="1">
        <v>1</v>
      </c>
      <c r="E2038" s="1">
        <v>63</v>
      </c>
      <c r="F2038" s="1">
        <v>757</v>
      </c>
      <c r="G2038" s="1">
        <v>80</v>
      </c>
      <c r="H2038" s="1">
        <v>217</v>
      </c>
      <c r="I2038" s="1">
        <v>29</v>
      </c>
      <c r="J2038" s="1">
        <v>80</v>
      </c>
      <c r="K2038" s="1">
        <v>11</v>
      </c>
      <c r="L2038" s="1">
        <v>5</v>
      </c>
      <c r="M2038" s="1">
        <v>9</v>
      </c>
      <c r="N2038" s="1">
        <v>6</v>
      </c>
      <c r="O2038" s="1">
        <v>12</v>
      </c>
      <c r="P2038" s="1">
        <v>6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46</v>
      </c>
      <c r="Y2038" s="1">
        <v>2845</v>
      </c>
      <c r="Z2038" s="1">
        <v>0</v>
      </c>
      <c r="AA2038" s="1">
        <v>1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>
        <v>0</v>
      </c>
      <c r="AH2038" s="1">
        <v>0</v>
      </c>
      <c r="AI2038" s="1">
        <v>1152</v>
      </c>
      <c r="AJ2038" s="2">
        <v>42004</v>
      </c>
      <c r="AL2038" t="str">
        <f t="shared" si="33"/>
        <v>1163,0,1,63,757,80,217,29,80,11,5,9,6,12,6,0,0,0,0,0,0,0,46,2845,0,1,0,0,0,0,1,0,0,1152,42004</v>
      </c>
    </row>
    <row r="2039" spans="1:38" x14ac:dyDescent="0.25">
      <c r="A2039" s="1">
        <v>67046</v>
      </c>
      <c r="B2039" s="1">
        <v>886</v>
      </c>
      <c r="C2039" s="1">
        <v>0</v>
      </c>
      <c r="D2039" s="1">
        <v>1</v>
      </c>
      <c r="E2039" s="1">
        <v>92</v>
      </c>
      <c r="F2039" s="1">
        <v>544</v>
      </c>
      <c r="G2039" s="1">
        <v>35</v>
      </c>
      <c r="H2039" s="1">
        <v>133</v>
      </c>
      <c r="I2039" s="1">
        <v>23</v>
      </c>
      <c r="J2039" s="1">
        <v>151</v>
      </c>
      <c r="K2039" s="1">
        <v>107</v>
      </c>
      <c r="L2039" s="1">
        <v>2</v>
      </c>
      <c r="M2039" s="1">
        <v>4</v>
      </c>
      <c r="N2039" s="1">
        <v>5</v>
      </c>
      <c r="O2039" s="1">
        <v>4</v>
      </c>
      <c r="P2039" s="1">
        <v>2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69</v>
      </c>
      <c r="Y2039" s="1">
        <v>2698</v>
      </c>
      <c r="Z2039" s="1">
        <v>0</v>
      </c>
      <c r="AA2039" s="1">
        <v>0</v>
      </c>
      <c r="AB2039" s="1">
        <v>0</v>
      </c>
      <c r="AC2039" s="1">
        <v>0</v>
      </c>
      <c r="AD2039" s="1">
        <v>1</v>
      </c>
      <c r="AE2039" s="1">
        <v>0</v>
      </c>
      <c r="AF2039" s="1">
        <v>1</v>
      </c>
      <c r="AG2039" s="1">
        <v>0</v>
      </c>
      <c r="AH2039" s="1">
        <v>0</v>
      </c>
      <c r="AI2039" s="1">
        <v>779</v>
      </c>
      <c r="AJ2039" s="2">
        <v>42151</v>
      </c>
      <c r="AL2039" t="str">
        <f t="shared" si="33"/>
        <v>886,0,1,92,544,35,133,23,151,107,2,4,5,4,2,0,0,0,0,0,0,0,69,2698,0,0,0,0,1,0,1,0,0,779,42151</v>
      </c>
    </row>
    <row r="2040" spans="1:38" x14ac:dyDescent="0.25">
      <c r="A2040" s="1">
        <v>42192</v>
      </c>
      <c r="B2040" s="1">
        <v>93</v>
      </c>
      <c r="C2040" s="1">
        <v>0</v>
      </c>
      <c r="D2040" s="1">
        <v>0</v>
      </c>
      <c r="E2040" s="1">
        <v>40</v>
      </c>
      <c r="F2040" s="1">
        <v>40</v>
      </c>
      <c r="G2040" s="1">
        <v>15</v>
      </c>
      <c r="H2040" s="1">
        <v>15</v>
      </c>
      <c r="I2040" s="1">
        <v>17</v>
      </c>
      <c r="J2040" s="1">
        <v>6</v>
      </c>
      <c r="K2040" s="1">
        <v>7</v>
      </c>
      <c r="L2040" s="1">
        <v>1</v>
      </c>
      <c r="M2040" s="1">
        <v>2</v>
      </c>
      <c r="N2040" s="1">
        <v>1</v>
      </c>
      <c r="O2040" s="1">
        <v>3</v>
      </c>
      <c r="P2040" s="1">
        <v>4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72</v>
      </c>
      <c r="Y2040" s="1">
        <v>2455</v>
      </c>
      <c r="Z2040" s="1">
        <v>0</v>
      </c>
      <c r="AA2040" s="1">
        <v>1</v>
      </c>
      <c r="AB2040" s="1">
        <v>0</v>
      </c>
      <c r="AC2040" s="1">
        <v>0</v>
      </c>
      <c r="AD2040" s="1">
        <v>0</v>
      </c>
      <c r="AE2040" s="1">
        <v>0</v>
      </c>
      <c r="AF2040" s="1">
        <v>1</v>
      </c>
      <c r="AG2040" s="1">
        <v>0</v>
      </c>
      <c r="AH2040" s="1">
        <v>0</v>
      </c>
      <c r="AI2040" s="1">
        <v>86</v>
      </c>
      <c r="AJ2040" s="2">
        <v>42394</v>
      </c>
      <c r="AL2040" t="str">
        <f t="shared" si="33"/>
        <v>93,0,0,40,40,15,15,17,6,7,1,2,1,3,4,0,0,0,0,0,0,0,72,2455,0,1,0,0,0,0,1,0,0,86,42394</v>
      </c>
    </row>
    <row r="2041" spans="1:38" x14ac:dyDescent="0.25">
      <c r="A2041" s="1">
        <v>77610</v>
      </c>
      <c r="B2041" s="1">
        <v>1664</v>
      </c>
      <c r="C2041" s="1">
        <v>0</v>
      </c>
      <c r="D2041" s="1">
        <v>1</v>
      </c>
      <c r="E2041" s="1">
        <v>70</v>
      </c>
      <c r="F2041" s="1">
        <v>1245</v>
      </c>
      <c r="G2041" s="1">
        <v>33</v>
      </c>
      <c r="H2041" s="1">
        <v>332</v>
      </c>
      <c r="I2041" s="1">
        <v>21</v>
      </c>
      <c r="J2041" s="1">
        <v>33</v>
      </c>
      <c r="K2041" s="1">
        <v>16</v>
      </c>
      <c r="L2041" s="1">
        <v>2</v>
      </c>
      <c r="M2041" s="1">
        <v>4</v>
      </c>
      <c r="N2041" s="1">
        <v>7</v>
      </c>
      <c r="O2041" s="1">
        <v>4</v>
      </c>
      <c r="P2041" s="1">
        <v>7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68</v>
      </c>
      <c r="Y2041" s="1">
        <v>2767</v>
      </c>
      <c r="Z2041" s="1">
        <v>0</v>
      </c>
      <c r="AA2041" s="1">
        <v>1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1</v>
      </c>
      <c r="AI2041" s="1">
        <v>1648</v>
      </c>
      <c r="AJ2041" s="2">
        <v>42082</v>
      </c>
      <c r="AL2041" t="str">
        <f t="shared" si="33"/>
        <v>1664,0,1,70,1245,33,332,21,33,16,2,4,7,4,7,0,0,0,0,0,0,0,68,2767,0,1,0,0,0,0,0,0,1,1648,42082</v>
      </c>
    </row>
    <row r="2042" spans="1:38" x14ac:dyDescent="0.25">
      <c r="A2042" s="1">
        <v>31761</v>
      </c>
      <c r="B2042" s="1">
        <v>70</v>
      </c>
      <c r="C2042" s="1">
        <v>1</v>
      </c>
      <c r="D2042" s="1">
        <v>0</v>
      </c>
      <c r="E2042" s="1">
        <v>96</v>
      </c>
      <c r="F2042" s="1">
        <v>19</v>
      </c>
      <c r="G2042" s="1">
        <v>1</v>
      </c>
      <c r="H2042" s="1">
        <v>20</v>
      </c>
      <c r="I2042" s="1">
        <v>16</v>
      </c>
      <c r="J2042" s="1">
        <v>14</v>
      </c>
      <c r="K2042" s="1">
        <v>28</v>
      </c>
      <c r="L2042" s="1">
        <v>2</v>
      </c>
      <c r="M2042" s="1">
        <v>3</v>
      </c>
      <c r="N2042" s="1">
        <v>0</v>
      </c>
      <c r="O2042" s="1">
        <v>4</v>
      </c>
      <c r="P2042" s="1">
        <v>5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36</v>
      </c>
      <c r="Y2042" s="1">
        <v>2244</v>
      </c>
      <c r="Z2042" s="1">
        <v>0</v>
      </c>
      <c r="AA2042" s="1">
        <v>1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  <c r="AI2042" s="1">
        <v>42</v>
      </c>
      <c r="AJ2042" s="2">
        <v>42605</v>
      </c>
      <c r="AL2042" t="str">
        <f t="shared" si="33"/>
        <v>70,1,0,96,19,1,20,16,14,28,2,3,0,4,5,0,0,0,0,0,0,0,36,2244,0,1,0,0,0,0,1,0,0,42,42605</v>
      </c>
    </row>
    <row r="2043" spans="1:38" x14ac:dyDescent="0.25">
      <c r="A2043" s="1">
        <v>34350</v>
      </c>
      <c r="B2043" s="1">
        <v>37</v>
      </c>
      <c r="C2043" s="1">
        <v>1</v>
      </c>
      <c r="D2043" s="1">
        <v>0</v>
      </c>
      <c r="E2043" s="1">
        <v>81</v>
      </c>
      <c r="F2043" s="1">
        <v>16</v>
      </c>
      <c r="G2043" s="1">
        <v>3</v>
      </c>
      <c r="H2043" s="1">
        <v>15</v>
      </c>
      <c r="I2043" s="1">
        <v>2</v>
      </c>
      <c r="J2043" s="1">
        <v>1</v>
      </c>
      <c r="K2043" s="1">
        <v>11</v>
      </c>
      <c r="L2043" s="1">
        <v>1</v>
      </c>
      <c r="M2043" s="1">
        <v>1</v>
      </c>
      <c r="N2043" s="1">
        <v>0</v>
      </c>
      <c r="O2043" s="1">
        <v>3</v>
      </c>
      <c r="P2043" s="1">
        <v>7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41</v>
      </c>
      <c r="Y2043" s="1">
        <v>2412</v>
      </c>
      <c r="Z2043" s="1">
        <v>0</v>
      </c>
      <c r="AA2043" s="1">
        <v>0</v>
      </c>
      <c r="AB2043" s="1">
        <v>0</v>
      </c>
      <c r="AC2043" s="1">
        <v>1</v>
      </c>
      <c r="AD2043" s="1">
        <v>0</v>
      </c>
      <c r="AE2043" s="1">
        <v>0</v>
      </c>
      <c r="AF2043" s="1">
        <v>1</v>
      </c>
      <c r="AG2043" s="1">
        <v>0</v>
      </c>
      <c r="AH2043" s="1">
        <v>0</v>
      </c>
      <c r="AI2043" s="1">
        <v>26</v>
      </c>
      <c r="AJ2043" s="2">
        <v>42437</v>
      </c>
      <c r="AL2043" t="str">
        <f t="shared" si="33"/>
        <v>37,1,0,81,16,3,15,2,1,11,1,1,0,3,7,0,0,0,0,0,0,0,41,2412,0,0,0,1,0,0,1,0,0,26,42437</v>
      </c>
    </row>
    <row r="2044" spans="1:38" x14ac:dyDescent="0.25">
      <c r="A2044" s="1">
        <v>54591</v>
      </c>
      <c r="B2044" s="1">
        <v>495</v>
      </c>
      <c r="C2044" s="1">
        <v>0</v>
      </c>
      <c r="D2044" s="1">
        <v>1</v>
      </c>
      <c r="E2044" s="1">
        <v>63</v>
      </c>
      <c r="F2044" s="1">
        <v>376</v>
      </c>
      <c r="G2044" s="1">
        <v>4</v>
      </c>
      <c r="H2044" s="1">
        <v>94</v>
      </c>
      <c r="I2044" s="1">
        <v>12</v>
      </c>
      <c r="J2044" s="1">
        <v>9</v>
      </c>
      <c r="K2044" s="1">
        <v>24</v>
      </c>
      <c r="L2044" s="1">
        <v>3</v>
      </c>
      <c r="M2044" s="1">
        <v>6</v>
      </c>
      <c r="N2044" s="1">
        <v>2</v>
      </c>
      <c r="O2044" s="1">
        <v>8</v>
      </c>
      <c r="P2044" s="1">
        <v>5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71</v>
      </c>
      <c r="Y2044" s="1">
        <v>2487</v>
      </c>
      <c r="Z2044" s="1">
        <v>0</v>
      </c>
      <c r="AA2044" s="1">
        <v>0</v>
      </c>
      <c r="AB2044" s="1">
        <v>0</v>
      </c>
      <c r="AC2044" s="1">
        <v>1</v>
      </c>
      <c r="AD2044" s="1">
        <v>0</v>
      </c>
      <c r="AE2044" s="1">
        <v>0</v>
      </c>
      <c r="AF2044" s="1">
        <v>1</v>
      </c>
      <c r="AG2044" s="1">
        <v>0</v>
      </c>
      <c r="AH2044" s="1">
        <v>0</v>
      </c>
      <c r="AI2044" s="1">
        <v>471</v>
      </c>
      <c r="AJ2044" s="2">
        <v>42362</v>
      </c>
      <c r="AL2044" t="str">
        <f t="shared" si="33"/>
        <v>495,0,1,63,376,4,94,12,9,24,3,6,2,8,5,0,0,0,0,0,0,0,71,2487,0,0,0,1,0,0,1,0,0,471,42362</v>
      </c>
    </row>
    <row r="2045" spans="1:38" x14ac:dyDescent="0.25">
      <c r="A2045" s="1">
        <v>71866</v>
      </c>
      <c r="B2045" s="1">
        <v>682</v>
      </c>
      <c r="C2045" s="1">
        <v>0</v>
      </c>
      <c r="D2045" s="1">
        <v>1</v>
      </c>
      <c r="E2045" s="1">
        <v>85</v>
      </c>
      <c r="F2045" s="1">
        <v>184</v>
      </c>
      <c r="G2045" s="1">
        <v>178</v>
      </c>
      <c r="H2045" s="1">
        <v>178</v>
      </c>
      <c r="I2045" s="1">
        <v>103</v>
      </c>
      <c r="J2045" s="1">
        <v>39</v>
      </c>
      <c r="K2045" s="1">
        <v>33</v>
      </c>
      <c r="L2045" s="1">
        <v>1</v>
      </c>
      <c r="M2045" s="1">
        <v>6</v>
      </c>
      <c r="N2045" s="1">
        <v>3</v>
      </c>
      <c r="O2045" s="1">
        <v>10</v>
      </c>
      <c r="P2045" s="1">
        <v>3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64</v>
      </c>
      <c r="Y2045" s="1">
        <v>2345</v>
      </c>
      <c r="Z2045" s="1">
        <v>0</v>
      </c>
      <c r="AA2045" s="1">
        <v>1</v>
      </c>
      <c r="AB2045" s="1">
        <v>0</v>
      </c>
      <c r="AC2045" s="1">
        <v>0</v>
      </c>
      <c r="AD2045" s="1">
        <v>0</v>
      </c>
      <c r="AE2045" s="1">
        <v>0</v>
      </c>
      <c r="AF2045" s="1">
        <v>1</v>
      </c>
      <c r="AG2045" s="1">
        <v>0</v>
      </c>
      <c r="AH2045" s="1">
        <v>0</v>
      </c>
      <c r="AI2045" s="1">
        <v>649</v>
      </c>
      <c r="AJ2045" s="2">
        <v>42504</v>
      </c>
      <c r="AL2045" t="str">
        <f t="shared" si="33"/>
        <v>682,0,1,85,184,178,178,103,39,33,1,6,3,10,3,0,0,0,0,0,0,0,64,2345,0,1,0,0,0,0,1,0,0,649,42504</v>
      </c>
    </row>
    <row r="2046" spans="1:38" x14ac:dyDescent="0.25">
      <c r="A2046" s="1">
        <v>25293</v>
      </c>
      <c r="B2046" s="1">
        <v>28</v>
      </c>
      <c r="C2046" s="1">
        <v>1</v>
      </c>
      <c r="D2046" s="1">
        <v>0</v>
      </c>
      <c r="E2046" s="1">
        <v>51</v>
      </c>
      <c r="F2046" s="1">
        <v>15</v>
      </c>
      <c r="G2046" s="1">
        <v>0</v>
      </c>
      <c r="H2046" s="1">
        <v>11</v>
      </c>
      <c r="I2046" s="1">
        <v>0</v>
      </c>
      <c r="J2046" s="1">
        <v>2</v>
      </c>
      <c r="K2046" s="1">
        <v>9</v>
      </c>
      <c r="L2046" s="1">
        <v>1</v>
      </c>
      <c r="M2046" s="1">
        <v>1</v>
      </c>
      <c r="N2046" s="1">
        <v>1</v>
      </c>
      <c r="O2046" s="1">
        <v>2</v>
      </c>
      <c r="P2046" s="1">
        <v>8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51</v>
      </c>
      <c r="Y2046" s="1">
        <v>2446</v>
      </c>
      <c r="Z2046" s="1">
        <v>0</v>
      </c>
      <c r="AA2046" s="1">
        <v>1</v>
      </c>
      <c r="AB2046" s="1">
        <v>0</v>
      </c>
      <c r="AC2046" s="1">
        <v>0</v>
      </c>
      <c r="AD2046" s="1">
        <v>0</v>
      </c>
      <c r="AE2046" s="1">
        <v>0</v>
      </c>
      <c r="AF2046" s="1">
        <v>1</v>
      </c>
      <c r="AG2046" s="1">
        <v>0</v>
      </c>
      <c r="AH2046" s="1">
        <v>0</v>
      </c>
      <c r="AI2046" s="1">
        <v>19</v>
      </c>
      <c r="AJ2046" s="2">
        <v>42403</v>
      </c>
      <c r="AL2046" t="str">
        <f t="shared" si="33"/>
        <v>28,1,0,51,15,0,11,0,2,9,1,1,1,2,8,0,0,0,0,0,0,0,51,2446,0,1,0,0,0,0,1,0,0,19,42403</v>
      </c>
    </row>
    <row r="2047" spans="1:38" x14ac:dyDescent="0.25">
      <c r="A2047" s="1">
        <v>19514</v>
      </c>
      <c r="B2047" s="1">
        <v>41</v>
      </c>
      <c r="C2047" s="1">
        <v>1</v>
      </c>
      <c r="D2047" s="1">
        <v>1</v>
      </c>
      <c r="E2047" s="1">
        <v>47</v>
      </c>
      <c r="F2047" s="1">
        <v>14</v>
      </c>
      <c r="G2047" s="1">
        <v>3</v>
      </c>
      <c r="H2047" s="1">
        <v>21</v>
      </c>
      <c r="I2047" s="1">
        <v>2</v>
      </c>
      <c r="J2047" s="1">
        <v>1</v>
      </c>
      <c r="K2047" s="1">
        <v>28</v>
      </c>
      <c r="L2047" s="1">
        <v>4</v>
      </c>
      <c r="M2047" s="1">
        <v>3</v>
      </c>
      <c r="N2047" s="1">
        <v>1</v>
      </c>
      <c r="O2047" s="1">
        <v>2</v>
      </c>
      <c r="P2047" s="1">
        <v>8</v>
      </c>
      <c r="Q2047" s="1">
        <v>0</v>
      </c>
      <c r="R2047" s="1">
        <v>0</v>
      </c>
      <c r="S2047" s="1">
        <v>1</v>
      </c>
      <c r="T2047" s="1">
        <v>0</v>
      </c>
      <c r="U2047" s="1">
        <v>0</v>
      </c>
      <c r="V2047" s="1">
        <v>0</v>
      </c>
      <c r="W2047" s="1">
        <v>1</v>
      </c>
      <c r="X2047" s="1">
        <v>52</v>
      </c>
      <c r="Y2047" s="1">
        <v>2313</v>
      </c>
      <c r="Z2047" s="1">
        <v>0</v>
      </c>
      <c r="AA2047" s="1">
        <v>1</v>
      </c>
      <c r="AB2047" s="1">
        <v>0</v>
      </c>
      <c r="AC2047" s="1">
        <v>0</v>
      </c>
      <c r="AD2047" s="1">
        <v>0</v>
      </c>
      <c r="AE2047" s="1">
        <v>0</v>
      </c>
      <c r="AF2047" s="1">
        <v>1</v>
      </c>
      <c r="AG2047" s="1">
        <v>0</v>
      </c>
      <c r="AH2047" s="1">
        <v>0</v>
      </c>
      <c r="AI2047" s="1">
        <v>13</v>
      </c>
      <c r="AJ2047" s="2">
        <v>42536</v>
      </c>
      <c r="AL2047" t="str">
        <f t="shared" si="33"/>
        <v>41,1,1,47,14,3,21,2,1,28,4,3,1,2,8,0,0,1,0,0,0,1,52,2313,0,1,0,0,0,0,1,0,0,13,42536</v>
      </c>
    </row>
    <row r="2048" spans="1:38" x14ac:dyDescent="0.25">
      <c r="A2048" s="1">
        <v>69520</v>
      </c>
      <c r="B2048" s="1">
        <v>1362</v>
      </c>
      <c r="C2048" s="1">
        <v>0</v>
      </c>
      <c r="D2048" s="1">
        <v>0</v>
      </c>
      <c r="E2048" s="1">
        <v>95</v>
      </c>
      <c r="F2048" s="1">
        <v>627</v>
      </c>
      <c r="G2048" s="1">
        <v>120</v>
      </c>
      <c r="H2048" s="1">
        <v>414</v>
      </c>
      <c r="I2048" s="1">
        <v>121</v>
      </c>
      <c r="J2048" s="1">
        <v>80</v>
      </c>
      <c r="K2048" s="1">
        <v>93</v>
      </c>
      <c r="L2048" s="1">
        <v>1</v>
      </c>
      <c r="M2048" s="1">
        <v>9</v>
      </c>
      <c r="N2048" s="1">
        <v>6</v>
      </c>
      <c r="O2048" s="1">
        <v>5</v>
      </c>
      <c r="P2048" s="1">
        <v>5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37</v>
      </c>
      <c r="Y2048" s="1">
        <v>2516</v>
      </c>
      <c r="Z2048" s="1">
        <v>0</v>
      </c>
      <c r="AA2048" s="1">
        <v>1</v>
      </c>
      <c r="AB2048" s="1">
        <v>0</v>
      </c>
      <c r="AC2048" s="1">
        <v>0</v>
      </c>
      <c r="AD2048" s="1">
        <v>0</v>
      </c>
      <c r="AE2048" s="1">
        <v>0</v>
      </c>
      <c r="AF2048" s="1">
        <v>1</v>
      </c>
      <c r="AG2048" s="1">
        <v>0</v>
      </c>
      <c r="AH2048" s="1">
        <v>0</v>
      </c>
      <c r="AI2048" s="1">
        <v>1269</v>
      </c>
      <c r="AJ2048" s="2">
        <v>42333</v>
      </c>
      <c r="AL2048" t="str">
        <f t="shared" si="33"/>
        <v>1362,0,0,95,627,120,414,121,80,93,1,9,6,5,5,0,0,0,0,0,0,0,37,2516,0,1,0,0,0,0,1,0,0,1269,42333</v>
      </c>
    </row>
    <row r="2049" spans="1:38" x14ac:dyDescent="0.25">
      <c r="A2049" s="1">
        <v>35178</v>
      </c>
      <c r="B2049" s="1">
        <v>41</v>
      </c>
      <c r="C2049" s="1">
        <v>1</v>
      </c>
      <c r="D2049" s="1">
        <v>0</v>
      </c>
      <c r="E2049" s="1">
        <v>10</v>
      </c>
      <c r="F2049" s="1">
        <v>23</v>
      </c>
      <c r="G2049" s="1">
        <v>1</v>
      </c>
      <c r="H2049" s="1">
        <v>13</v>
      </c>
      <c r="I2049" s="1">
        <v>2</v>
      </c>
      <c r="J2049" s="1">
        <v>2</v>
      </c>
      <c r="K2049" s="1">
        <v>18</v>
      </c>
      <c r="L2049" s="1">
        <v>1</v>
      </c>
      <c r="M2049" s="1">
        <v>1</v>
      </c>
      <c r="N2049" s="1">
        <v>1</v>
      </c>
      <c r="O2049" s="1">
        <v>2</v>
      </c>
      <c r="P2049" s="1">
        <v>7</v>
      </c>
      <c r="Q2049" s="1">
        <v>0</v>
      </c>
      <c r="R2049" s="1">
        <v>0</v>
      </c>
      <c r="S2049" s="1">
        <v>1</v>
      </c>
      <c r="T2049" s="1">
        <v>0</v>
      </c>
      <c r="U2049" s="1">
        <v>0</v>
      </c>
      <c r="V2049" s="1">
        <v>0</v>
      </c>
      <c r="W2049" s="1">
        <v>1</v>
      </c>
      <c r="X2049" s="1">
        <v>49</v>
      </c>
      <c r="Y2049" s="1">
        <v>2694</v>
      </c>
      <c r="Z2049" s="1">
        <v>0</v>
      </c>
      <c r="AA2049" s="1">
        <v>1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1</v>
      </c>
      <c r="AH2049" s="1">
        <v>0</v>
      </c>
      <c r="AI2049" s="1">
        <v>23</v>
      </c>
      <c r="AJ2049" s="2">
        <v>42155</v>
      </c>
      <c r="AL2049" t="str">
        <f t="shared" si="33"/>
        <v>41,1,0,10,23,1,13,2,2,18,1,1,1,2,7,0,0,1,0,0,0,1,49,2694,0,1,0,0,0,0,0,1,0,23,42155</v>
      </c>
    </row>
    <row r="2050" spans="1:38" x14ac:dyDescent="0.25">
      <c r="A2050" s="1">
        <v>27889</v>
      </c>
      <c r="B2050" s="1">
        <v>18</v>
      </c>
      <c r="C2050" s="1">
        <v>1</v>
      </c>
      <c r="D2050" s="1">
        <v>0</v>
      </c>
      <c r="E2050" s="1">
        <v>42</v>
      </c>
      <c r="F2050" s="1">
        <v>14</v>
      </c>
      <c r="G2050" s="1">
        <v>0</v>
      </c>
      <c r="H2050" s="1">
        <v>4</v>
      </c>
      <c r="I2050" s="1">
        <v>0</v>
      </c>
      <c r="J2050" s="1">
        <v>0</v>
      </c>
      <c r="K2050" s="1">
        <v>8</v>
      </c>
      <c r="L2050" s="1">
        <v>1</v>
      </c>
      <c r="M2050" s="1">
        <v>1</v>
      </c>
      <c r="N2050" s="1">
        <v>1</v>
      </c>
      <c r="O2050" s="1">
        <v>2</v>
      </c>
      <c r="P2050" s="1">
        <v>6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43</v>
      </c>
      <c r="Y2050" s="1">
        <v>2518</v>
      </c>
      <c r="Z2050" s="1">
        <v>0</v>
      </c>
      <c r="AA2050" s="1">
        <v>1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1</v>
      </c>
      <c r="AH2050" s="1">
        <v>0</v>
      </c>
      <c r="AI2050" s="1">
        <v>10</v>
      </c>
      <c r="AJ2050" s="2">
        <v>42331</v>
      </c>
      <c r="AL2050" t="str">
        <f t="shared" si="33"/>
        <v>18,1,0,42,14,0,4,0,0,8,1,1,1,2,6,0,0,0,0,0,0,0,43,2518,0,1,0,0,0,0,0,1,0,10,42331</v>
      </c>
    </row>
    <row r="2051" spans="1:38" x14ac:dyDescent="0.25">
      <c r="A2051" s="1">
        <v>22123</v>
      </c>
      <c r="B2051" s="1">
        <v>71</v>
      </c>
      <c r="C2051" s="1">
        <v>0</v>
      </c>
      <c r="D2051" s="1">
        <v>0</v>
      </c>
      <c r="E2051" s="1">
        <v>77</v>
      </c>
      <c r="F2051" s="1">
        <v>3</v>
      </c>
      <c r="G2051" s="1">
        <v>3</v>
      </c>
      <c r="H2051" s="1">
        <v>24</v>
      </c>
      <c r="I2051" s="1">
        <v>34</v>
      </c>
      <c r="J2051" s="1">
        <v>7</v>
      </c>
      <c r="K2051" s="1">
        <v>31</v>
      </c>
      <c r="L2051" s="1">
        <v>1</v>
      </c>
      <c r="M2051" s="1">
        <v>2</v>
      </c>
      <c r="N2051" s="1">
        <v>1</v>
      </c>
      <c r="O2051" s="1">
        <v>3</v>
      </c>
      <c r="P2051" s="1">
        <v>5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60</v>
      </c>
      <c r="Y2051" s="1">
        <v>2253</v>
      </c>
      <c r="Z2051" s="1">
        <v>0</v>
      </c>
      <c r="AA2051" s="1">
        <v>0</v>
      </c>
      <c r="AB2051" s="1">
        <v>0</v>
      </c>
      <c r="AC2051" s="1">
        <v>0</v>
      </c>
      <c r="AD2051" s="1">
        <v>1</v>
      </c>
      <c r="AE2051" s="1">
        <v>0</v>
      </c>
      <c r="AF2051" s="1">
        <v>0</v>
      </c>
      <c r="AG2051" s="1">
        <v>0</v>
      </c>
      <c r="AH2051" s="1">
        <v>0</v>
      </c>
      <c r="AI2051" s="1">
        <v>40</v>
      </c>
      <c r="AJ2051" s="2">
        <v>42596</v>
      </c>
      <c r="AL2051" t="str">
        <f t="shared" si="33"/>
        <v>71,0,0,77,3,3,24,34,7,31,1,2,1,3,5,0,0,0,0,0,0,0,60,2253,0,0,0,0,1,0,0,0,0,40,42596</v>
      </c>
    </row>
    <row r="2052" spans="1:38" x14ac:dyDescent="0.25">
      <c r="A2052" s="1">
        <v>27803</v>
      </c>
      <c r="B2052" s="1">
        <v>127</v>
      </c>
      <c r="C2052" s="1">
        <v>1</v>
      </c>
      <c r="D2052" s="1">
        <v>0</v>
      </c>
      <c r="E2052" s="1">
        <v>40</v>
      </c>
      <c r="F2052" s="1">
        <v>8</v>
      </c>
      <c r="G2052" s="1">
        <v>26</v>
      </c>
      <c r="H2052" s="1">
        <v>46</v>
      </c>
      <c r="I2052" s="1">
        <v>38</v>
      </c>
      <c r="J2052" s="1">
        <v>9</v>
      </c>
      <c r="K2052" s="1">
        <v>49</v>
      </c>
      <c r="L2052" s="1">
        <v>2</v>
      </c>
      <c r="M2052" s="1">
        <v>3</v>
      </c>
      <c r="N2052" s="1">
        <v>0</v>
      </c>
      <c r="O2052" s="1">
        <v>4</v>
      </c>
      <c r="P2052" s="1">
        <v>8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47</v>
      </c>
      <c r="Y2052" s="1">
        <v>2831</v>
      </c>
      <c r="Z2052" s="1">
        <v>0</v>
      </c>
      <c r="AA2052" s="1">
        <v>1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>
        <v>0</v>
      </c>
      <c r="AH2052" s="1">
        <v>0</v>
      </c>
      <c r="AI2052" s="1">
        <v>78</v>
      </c>
      <c r="AJ2052" s="2">
        <v>42018</v>
      </c>
      <c r="AL2052" t="str">
        <f t="shared" si="33"/>
        <v>127,1,0,40,8,26,46,38,9,49,2,3,0,4,8,0,0,0,0,0,0,0,47,2831,0,1,0,0,0,0,1,0,0,78,42018</v>
      </c>
    </row>
    <row r="2053" spans="1:38" x14ac:dyDescent="0.25">
      <c r="A2053" s="1">
        <v>51651</v>
      </c>
      <c r="B2053" s="1">
        <v>341</v>
      </c>
      <c r="C2053" s="1">
        <v>0</v>
      </c>
      <c r="D2053" s="1">
        <v>1</v>
      </c>
      <c r="E2053" s="1">
        <v>32</v>
      </c>
      <c r="F2053" s="1">
        <v>293</v>
      </c>
      <c r="G2053" s="1">
        <v>6</v>
      </c>
      <c r="H2053" s="1">
        <v>23</v>
      </c>
      <c r="I2053" s="1">
        <v>13</v>
      </c>
      <c r="J2053" s="1">
        <v>6</v>
      </c>
      <c r="K2053" s="1">
        <v>92</v>
      </c>
      <c r="L2053" s="1">
        <v>4</v>
      </c>
      <c r="M2053" s="1">
        <v>6</v>
      </c>
      <c r="N2053" s="1">
        <v>2</v>
      </c>
      <c r="O2053" s="1">
        <v>5</v>
      </c>
      <c r="P2053" s="1">
        <v>8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60</v>
      </c>
      <c r="Y2053" s="1">
        <v>2758</v>
      </c>
      <c r="Z2053" s="1">
        <v>0</v>
      </c>
      <c r="AA2053" s="1">
        <v>1</v>
      </c>
      <c r="AB2053" s="1">
        <v>0</v>
      </c>
      <c r="AC2053" s="1">
        <v>0</v>
      </c>
      <c r="AD2053" s="1">
        <v>0</v>
      </c>
      <c r="AE2053" s="1">
        <v>0</v>
      </c>
      <c r="AF2053" s="1">
        <v>1</v>
      </c>
      <c r="AG2053" s="1">
        <v>0</v>
      </c>
      <c r="AH2053" s="1">
        <v>0</v>
      </c>
      <c r="AI2053" s="1">
        <v>249</v>
      </c>
      <c r="AJ2053" s="2">
        <v>42091</v>
      </c>
      <c r="AL2053" t="str">
        <f t="shared" si="33"/>
        <v>341,0,1,32,293,6,23,13,6,92,4,6,2,5,8,0,0,0,0,0,0,0,60,2758,0,1,0,0,0,0,1,0,0,249,42091</v>
      </c>
    </row>
    <row r="2054" spans="1:38" x14ac:dyDescent="0.25">
      <c r="A2054" s="1">
        <v>68487</v>
      </c>
      <c r="B2054" s="1">
        <v>1277</v>
      </c>
      <c r="C2054" s="1">
        <v>0</v>
      </c>
      <c r="D2054" s="1">
        <v>0</v>
      </c>
      <c r="E2054" s="1">
        <v>48</v>
      </c>
      <c r="F2054" s="1">
        <v>758</v>
      </c>
      <c r="G2054" s="1">
        <v>12</v>
      </c>
      <c r="H2054" s="1">
        <v>385</v>
      </c>
      <c r="I2054" s="1">
        <v>33</v>
      </c>
      <c r="J2054" s="1">
        <v>89</v>
      </c>
      <c r="K2054" s="1">
        <v>89</v>
      </c>
      <c r="L2054" s="1">
        <v>1</v>
      </c>
      <c r="M2054" s="1">
        <v>9</v>
      </c>
      <c r="N2054" s="1">
        <v>7</v>
      </c>
      <c r="O2054" s="1">
        <v>13</v>
      </c>
      <c r="P2054" s="1">
        <v>4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32</v>
      </c>
      <c r="Y2054" s="1">
        <v>2691</v>
      </c>
      <c r="Z2054" s="1">
        <v>0</v>
      </c>
      <c r="AA2054" s="1">
        <v>1</v>
      </c>
      <c r="AB2054" s="1">
        <v>0</v>
      </c>
      <c r="AC2054" s="1">
        <v>0</v>
      </c>
      <c r="AD2054" s="1">
        <v>0</v>
      </c>
      <c r="AE2054" s="1">
        <v>0</v>
      </c>
      <c r="AF2054" s="1">
        <v>1</v>
      </c>
      <c r="AG2054" s="1">
        <v>0</v>
      </c>
      <c r="AH2054" s="1">
        <v>0</v>
      </c>
      <c r="AI2054" s="1">
        <v>1188</v>
      </c>
      <c r="AJ2054" s="2">
        <v>42158</v>
      </c>
      <c r="AL2054" t="str">
        <f t="shared" si="33"/>
        <v>1277,0,0,48,758,12,385,33,89,89,1,9,7,13,4,0,0,0,0,0,0,0,32,2691,0,1,0,0,0,0,1,0,0,1188,42158</v>
      </c>
    </row>
    <row r="2055" spans="1:38" x14ac:dyDescent="0.25">
      <c r="A2055" s="1">
        <v>56796</v>
      </c>
      <c r="B2055" s="1">
        <v>964</v>
      </c>
      <c r="C2055" s="1">
        <v>0</v>
      </c>
      <c r="D2055" s="1">
        <v>1</v>
      </c>
      <c r="E2055" s="1">
        <v>24</v>
      </c>
      <c r="F2055" s="1">
        <v>656</v>
      </c>
      <c r="G2055" s="1">
        <v>38</v>
      </c>
      <c r="H2055" s="1">
        <v>161</v>
      </c>
      <c r="I2055" s="1">
        <v>62</v>
      </c>
      <c r="J2055" s="1">
        <v>47</v>
      </c>
      <c r="K2055" s="1">
        <v>37</v>
      </c>
      <c r="L2055" s="1">
        <v>3</v>
      </c>
      <c r="M2055" s="1">
        <v>8</v>
      </c>
      <c r="N2055" s="1">
        <v>9</v>
      </c>
      <c r="O2055" s="1">
        <v>7</v>
      </c>
      <c r="P2055" s="1">
        <v>7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51</v>
      </c>
      <c r="Y2055" s="1">
        <v>2657</v>
      </c>
      <c r="Z2055" s="1">
        <v>0</v>
      </c>
      <c r="AA2055" s="1">
        <v>1</v>
      </c>
      <c r="AB2055" s="1">
        <v>0</v>
      </c>
      <c r="AC2055" s="1">
        <v>0</v>
      </c>
      <c r="AD2055" s="1">
        <v>0</v>
      </c>
      <c r="AE2055" s="1">
        <v>0</v>
      </c>
      <c r="AF2055" s="1">
        <v>1</v>
      </c>
      <c r="AG2055" s="1">
        <v>0</v>
      </c>
      <c r="AH2055" s="1">
        <v>0</v>
      </c>
      <c r="AI2055" s="1">
        <v>927</v>
      </c>
      <c r="AJ2055" s="2">
        <v>42192</v>
      </c>
      <c r="AL2055" t="str">
        <f t="shared" si="33"/>
        <v>964,0,1,24,656,38,161,62,47,37,3,8,9,7,7,0,0,0,0,0,0,0,51,2657,0,1,0,0,0,0,1,0,0,927,42192</v>
      </c>
    </row>
    <row r="2056" spans="1:38" x14ac:dyDescent="0.25">
      <c r="A2056" s="1">
        <v>87000</v>
      </c>
      <c r="B2056" s="1">
        <v>912</v>
      </c>
      <c r="C2056" s="1">
        <v>0</v>
      </c>
      <c r="D2056" s="1">
        <v>0</v>
      </c>
      <c r="E2056" s="1">
        <v>61</v>
      </c>
      <c r="F2056" s="1">
        <v>196</v>
      </c>
      <c r="G2056" s="1">
        <v>25</v>
      </c>
      <c r="H2056" s="1">
        <v>607</v>
      </c>
      <c r="I2056" s="1">
        <v>67</v>
      </c>
      <c r="J2056" s="1">
        <v>17</v>
      </c>
      <c r="K2056" s="1">
        <v>49</v>
      </c>
      <c r="L2056" s="1">
        <v>1</v>
      </c>
      <c r="M2056" s="1">
        <v>4</v>
      </c>
      <c r="N2056" s="1">
        <v>6</v>
      </c>
      <c r="O2056" s="1">
        <v>7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28</v>
      </c>
      <c r="Y2056" s="1">
        <v>2720</v>
      </c>
      <c r="Z2056" s="1">
        <v>0</v>
      </c>
      <c r="AA2056" s="1">
        <v>1</v>
      </c>
      <c r="AB2056" s="1">
        <v>0</v>
      </c>
      <c r="AC2056" s="1">
        <v>0</v>
      </c>
      <c r="AD2056" s="1">
        <v>0</v>
      </c>
      <c r="AE2056" s="1">
        <v>1</v>
      </c>
      <c r="AF2056" s="1">
        <v>0</v>
      </c>
      <c r="AG2056" s="1">
        <v>0</v>
      </c>
      <c r="AH2056" s="1">
        <v>0</v>
      </c>
      <c r="AI2056" s="1">
        <v>863</v>
      </c>
      <c r="AJ2056" s="2">
        <v>42129</v>
      </c>
      <c r="AL2056" t="str">
        <f t="shared" si="33"/>
        <v>912,0,0,61,196,25,607,67,17,49,1,4,6,7,2,0,0,0,0,0,0,0,28,2720,0,1,0,0,0,1,0,0,0,863,42129</v>
      </c>
    </row>
    <row r="2057" spans="1:38" x14ac:dyDescent="0.25">
      <c r="A2057" s="1">
        <v>79823</v>
      </c>
      <c r="B2057" s="1">
        <v>1475</v>
      </c>
      <c r="C2057" s="1">
        <v>0</v>
      </c>
      <c r="D2057" s="1">
        <v>1</v>
      </c>
      <c r="E2057" s="1">
        <v>6</v>
      </c>
      <c r="F2057" s="1">
        <v>835</v>
      </c>
      <c r="G2057" s="1">
        <v>73</v>
      </c>
      <c r="H2057" s="1">
        <v>380</v>
      </c>
      <c r="I2057" s="1">
        <v>114</v>
      </c>
      <c r="J2057" s="1">
        <v>73</v>
      </c>
      <c r="K2057" s="1">
        <v>43</v>
      </c>
      <c r="L2057" s="1">
        <v>1</v>
      </c>
      <c r="M2057" s="1">
        <v>6</v>
      </c>
      <c r="N2057" s="1">
        <v>9</v>
      </c>
      <c r="O2057" s="1">
        <v>7</v>
      </c>
      <c r="P2057" s="1">
        <v>2</v>
      </c>
      <c r="Q2057" s="1">
        <v>0</v>
      </c>
      <c r="R2057" s="1">
        <v>0</v>
      </c>
      <c r="S2057" s="1">
        <v>0</v>
      </c>
      <c r="T2057" s="1">
        <v>1</v>
      </c>
      <c r="U2057" s="1">
        <v>0</v>
      </c>
      <c r="V2057" s="1">
        <v>0</v>
      </c>
      <c r="W2057" s="1">
        <v>0</v>
      </c>
      <c r="X2057" s="1">
        <v>61</v>
      </c>
      <c r="Y2057" s="1">
        <v>2249</v>
      </c>
      <c r="Z2057" s="1">
        <v>0</v>
      </c>
      <c r="AA2057" s="1">
        <v>1</v>
      </c>
      <c r="AB2057" s="1">
        <v>0</v>
      </c>
      <c r="AC2057" s="1">
        <v>0</v>
      </c>
      <c r="AD2057" s="1">
        <v>0</v>
      </c>
      <c r="AE2057" s="1">
        <v>0</v>
      </c>
      <c r="AF2057" s="1">
        <v>1</v>
      </c>
      <c r="AG2057" s="1">
        <v>0</v>
      </c>
      <c r="AH2057" s="1">
        <v>0</v>
      </c>
      <c r="AI2057" s="1">
        <v>1432</v>
      </c>
      <c r="AJ2057" s="2">
        <v>42600</v>
      </c>
      <c r="AL2057" t="str">
        <f t="shared" si="33"/>
        <v>1475,0,1,6,835,73,380,114,73,43,1,6,9,7,2,0,0,0,1,0,0,0,61,2249,0,1,0,0,0,0,1,0,0,1432,42600</v>
      </c>
    </row>
    <row r="2058" spans="1:38" x14ac:dyDescent="0.25">
      <c r="A2058" s="1">
        <v>30828</v>
      </c>
      <c r="B2058" s="1">
        <v>44</v>
      </c>
      <c r="C2058" s="1">
        <v>1</v>
      </c>
      <c r="D2058" s="1">
        <v>0</v>
      </c>
      <c r="E2058" s="1">
        <v>16</v>
      </c>
      <c r="F2058" s="1">
        <v>16</v>
      </c>
      <c r="G2058" s="1">
        <v>11</v>
      </c>
      <c r="H2058" s="1">
        <v>15</v>
      </c>
      <c r="I2058" s="1">
        <v>2</v>
      </c>
      <c r="J2058" s="1">
        <v>0</v>
      </c>
      <c r="K2058" s="1">
        <v>12</v>
      </c>
      <c r="L2058" s="1">
        <v>2</v>
      </c>
      <c r="M2058" s="1">
        <v>1</v>
      </c>
      <c r="N2058" s="1">
        <v>1</v>
      </c>
      <c r="O2058" s="1">
        <v>4</v>
      </c>
      <c r="P2058" s="1">
        <v>3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40</v>
      </c>
      <c r="Y2058" s="1">
        <v>2427</v>
      </c>
      <c r="Z2058" s="1">
        <v>0</v>
      </c>
      <c r="AA2058" s="1">
        <v>0</v>
      </c>
      <c r="AB2058" s="1">
        <v>1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32</v>
      </c>
      <c r="AJ2058" s="2">
        <v>42422</v>
      </c>
      <c r="AL2058" t="str">
        <f t="shared" si="33"/>
        <v>44,1,0,16,16,11,15,2,0,12,2,1,1,4,3,0,0,0,0,0,0,0,40,2427,0,0,1,0,0,0,1,0,0,32,42422</v>
      </c>
    </row>
    <row r="2059" spans="1:38" x14ac:dyDescent="0.25">
      <c r="A2059" s="1">
        <v>34109</v>
      </c>
      <c r="B2059" s="1">
        <v>18</v>
      </c>
      <c r="C2059" s="1">
        <v>0</v>
      </c>
      <c r="D2059" s="1">
        <v>1</v>
      </c>
      <c r="E2059" s="1">
        <v>39</v>
      </c>
      <c r="F2059" s="1">
        <v>9</v>
      </c>
      <c r="G2059" s="1">
        <v>1</v>
      </c>
      <c r="H2059" s="1">
        <v>5</v>
      </c>
      <c r="I2059" s="1">
        <v>2</v>
      </c>
      <c r="J2059" s="1">
        <v>1</v>
      </c>
      <c r="K2059" s="1">
        <v>4</v>
      </c>
      <c r="L2059" s="1">
        <v>1</v>
      </c>
      <c r="M2059" s="1">
        <v>0</v>
      </c>
      <c r="N2059" s="1">
        <v>0</v>
      </c>
      <c r="O2059" s="1">
        <v>3</v>
      </c>
      <c r="P2059" s="1">
        <v>4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49</v>
      </c>
      <c r="Y2059" s="1">
        <v>2394</v>
      </c>
      <c r="Z2059" s="1">
        <v>0</v>
      </c>
      <c r="AA2059" s="1">
        <v>1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1</v>
      </c>
      <c r="AH2059" s="1">
        <v>0</v>
      </c>
      <c r="AI2059" s="1">
        <v>14</v>
      </c>
      <c r="AJ2059" s="2">
        <v>42455</v>
      </c>
      <c r="AL2059" t="str">
        <f t="shared" si="33"/>
        <v>18,0,1,39,9,1,5,2,1,4,1,0,0,3,4,0,0,0,0,0,0,0,49,2394,0,1,0,0,0,0,0,1,0,14,42455</v>
      </c>
    </row>
    <row r="2060" spans="1:38" x14ac:dyDescent="0.25">
      <c r="A2060" s="1">
        <v>17459</v>
      </c>
      <c r="B2060" s="1">
        <v>39</v>
      </c>
      <c r="C2060" s="1">
        <v>1</v>
      </c>
      <c r="D2060" s="1">
        <v>0</v>
      </c>
      <c r="E2060" s="1">
        <v>12</v>
      </c>
      <c r="F2060" s="1">
        <v>6</v>
      </c>
      <c r="G2060" s="1">
        <v>4</v>
      </c>
      <c r="H2060" s="1">
        <v>16</v>
      </c>
      <c r="I2060" s="1">
        <v>3</v>
      </c>
      <c r="J2060" s="1">
        <v>10</v>
      </c>
      <c r="K2060" s="1">
        <v>30</v>
      </c>
      <c r="L2060" s="1">
        <v>3</v>
      </c>
      <c r="M2060" s="1">
        <v>3</v>
      </c>
      <c r="N2060" s="1">
        <v>1</v>
      </c>
      <c r="O2060" s="1">
        <v>2</v>
      </c>
      <c r="P2060" s="1">
        <v>7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45</v>
      </c>
      <c r="Y2060" s="1">
        <v>2442</v>
      </c>
      <c r="Z2060" s="1">
        <v>0</v>
      </c>
      <c r="AA2060" s="1">
        <v>0</v>
      </c>
      <c r="AB2060" s="1">
        <v>0</v>
      </c>
      <c r="AC2060" s="1">
        <v>1</v>
      </c>
      <c r="AD2060" s="1">
        <v>0</v>
      </c>
      <c r="AE2060" s="1">
        <v>0</v>
      </c>
      <c r="AF2060" s="1">
        <v>0</v>
      </c>
      <c r="AG2060" s="1">
        <v>1</v>
      </c>
      <c r="AH2060" s="1">
        <v>0</v>
      </c>
      <c r="AI2060" s="1">
        <v>9</v>
      </c>
      <c r="AJ2060" s="2">
        <v>42407</v>
      </c>
      <c r="AL2060" t="str">
        <f t="shared" si="33"/>
        <v>39,1,0,12,6,4,16,3,10,30,3,3,1,2,7,0,0,0,0,0,0,1,45,2442,0,0,0,1,0,0,0,1,0,9,42407</v>
      </c>
    </row>
    <row r="2061" spans="1:38" x14ac:dyDescent="0.25">
      <c r="A2061" s="1">
        <v>22390</v>
      </c>
      <c r="B2061" s="1">
        <v>21</v>
      </c>
      <c r="C2061" s="1">
        <v>0</v>
      </c>
      <c r="D2061" s="1">
        <v>0</v>
      </c>
      <c r="E2061" s="1">
        <v>49</v>
      </c>
      <c r="F2061" s="1">
        <v>0</v>
      </c>
      <c r="G2061" s="1">
        <v>1</v>
      </c>
      <c r="H2061" s="1">
        <v>4</v>
      </c>
      <c r="I2061" s="1">
        <v>15</v>
      </c>
      <c r="J2061" s="1">
        <v>1</v>
      </c>
      <c r="K2061" s="1">
        <v>5</v>
      </c>
      <c r="L2061" s="1">
        <v>1</v>
      </c>
      <c r="M2061" s="1">
        <v>1</v>
      </c>
      <c r="N2061" s="1">
        <v>0</v>
      </c>
      <c r="O2061" s="1">
        <v>2</v>
      </c>
      <c r="P2061" s="1">
        <v>7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51</v>
      </c>
      <c r="Y2061" s="1">
        <v>2410</v>
      </c>
      <c r="Z2061" s="1">
        <v>0</v>
      </c>
      <c r="AA2061" s="1">
        <v>0</v>
      </c>
      <c r="AB2061" s="1">
        <v>0</v>
      </c>
      <c r="AC2061" s="1">
        <v>1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16</v>
      </c>
      <c r="AJ2061" s="2">
        <v>42439</v>
      </c>
      <c r="AL2061" t="str">
        <f t="shared" si="33"/>
        <v>21,0,0,49,0,1,4,15,1,5,1,1,0,2,7,0,0,0,0,0,0,0,51,2410,0,0,0,1,0,0,0,0,0,16,42439</v>
      </c>
    </row>
    <row r="2062" spans="1:38" x14ac:dyDescent="0.25">
      <c r="A2062" s="1">
        <v>71322</v>
      </c>
      <c r="B2062" s="1">
        <v>308</v>
      </c>
      <c r="C2062" s="1">
        <v>0</v>
      </c>
      <c r="D2062" s="1">
        <v>1</v>
      </c>
      <c r="E2062" s="1">
        <v>31</v>
      </c>
      <c r="F2062" s="1">
        <v>121</v>
      </c>
      <c r="G2062" s="1">
        <v>24</v>
      </c>
      <c r="H2062" s="1">
        <v>124</v>
      </c>
      <c r="I2062" s="1">
        <v>24</v>
      </c>
      <c r="J2062" s="1">
        <v>15</v>
      </c>
      <c r="K2062" s="1">
        <v>42</v>
      </c>
      <c r="L2062" s="1">
        <v>1</v>
      </c>
      <c r="M2062" s="1">
        <v>4</v>
      </c>
      <c r="N2062" s="1">
        <v>1</v>
      </c>
      <c r="O2062" s="1">
        <v>7</v>
      </c>
      <c r="P2062" s="1">
        <v>2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44</v>
      </c>
      <c r="Y2062" s="1">
        <v>2217</v>
      </c>
      <c r="Z2062" s="1">
        <v>0</v>
      </c>
      <c r="AA2062" s="1">
        <v>0</v>
      </c>
      <c r="AB2062" s="1">
        <v>0</v>
      </c>
      <c r="AC2062" s="1">
        <v>1</v>
      </c>
      <c r="AD2062" s="1">
        <v>0</v>
      </c>
      <c r="AE2062" s="1">
        <v>0</v>
      </c>
      <c r="AF2062" s="1">
        <v>1</v>
      </c>
      <c r="AG2062" s="1">
        <v>0</v>
      </c>
      <c r="AH2062" s="1">
        <v>0</v>
      </c>
      <c r="AI2062" s="1">
        <v>266</v>
      </c>
      <c r="AJ2062" s="2">
        <v>42632</v>
      </c>
      <c r="AL2062" t="str">
        <f t="shared" si="33"/>
        <v>308,0,1,31,121,24,124,24,15,42,1,4,1,7,2,0,0,0,0,0,0,0,44,2217,0,0,0,1,0,0,1,0,0,266,42632</v>
      </c>
    </row>
    <row r="2063" spans="1:38" x14ac:dyDescent="0.25">
      <c r="A2063" s="1">
        <v>7500</v>
      </c>
      <c r="B2063" s="1">
        <v>39</v>
      </c>
      <c r="C2063" s="1">
        <v>1</v>
      </c>
      <c r="D2063" s="1">
        <v>0</v>
      </c>
      <c r="E2063" s="1">
        <v>19</v>
      </c>
      <c r="F2063" s="1">
        <v>7</v>
      </c>
      <c r="G2063" s="1">
        <v>0</v>
      </c>
      <c r="H2063" s="1">
        <v>12</v>
      </c>
      <c r="I2063" s="1">
        <v>13</v>
      </c>
      <c r="J2063" s="1">
        <v>7</v>
      </c>
      <c r="K2063" s="1">
        <v>32</v>
      </c>
      <c r="L2063" s="1">
        <v>5</v>
      </c>
      <c r="M2063" s="1">
        <v>4</v>
      </c>
      <c r="N2063" s="1">
        <v>1</v>
      </c>
      <c r="O2063" s="1">
        <v>2</v>
      </c>
      <c r="P2063" s="1">
        <v>9</v>
      </c>
      <c r="Q2063" s="1">
        <v>0</v>
      </c>
      <c r="R2063" s="1">
        <v>0</v>
      </c>
      <c r="S2063" s="1">
        <v>1</v>
      </c>
      <c r="T2063" s="1">
        <v>0</v>
      </c>
      <c r="U2063" s="1">
        <v>0</v>
      </c>
      <c r="V2063" s="1">
        <v>0</v>
      </c>
      <c r="W2063" s="1">
        <v>1</v>
      </c>
      <c r="X2063" s="1">
        <v>44</v>
      </c>
      <c r="Y2063" s="1">
        <v>2856</v>
      </c>
      <c r="Z2063" s="1">
        <v>0</v>
      </c>
      <c r="AA2063" s="1">
        <v>1</v>
      </c>
      <c r="AB2063" s="1">
        <v>0</v>
      </c>
      <c r="AC2063" s="1">
        <v>0</v>
      </c>
      <c r="AD2063" s="1">
        <v>0</v>
      </c>
      <c r="AE2063" s="1">
        <v>0</v>
      </c>
      <c r="AF2063" s="1">
        <v>1</v>
      </c>
      <c r="AG2063" s="1">
        <v>0</v>
      </c>
      <c r="AH2063" s="1">
        <v>0</v>
      </c>
      <c r="AI2063" s="1">
        <v>7</v>
      </c>
      <c r="AJ2063" s="2">
        <v>41993</v>
      </c>
      <c r="AL2063" t="str">
        <f t="shared" si="33"/>
        <v>39,1,0,19,7,0,12,13,7,32,5,4,1,2,9,0,0,1,0,0,0,1,44,2856,0,1,0,0,0,0,1,0,0,7,41993</v>
      </c>
    </row>
    <row r="2064" spans="1:38" x14ac:dyDescent="0.25">
      <c r="A2064" s="1">
        <v>33569</v>
      </c>
      <c r="B2064" s="1">
        <v>39</v>
      </c>
      <c r="C2064" s="1">
        <v>1</v>
      </c>
      <c r="D2064" s="1">
        <v>0</v>
      </c>
      <c r="E2064" s="1">
        <v>10</v>
      </c>
      <c r="F2064" s="1">
        <v>16</v>
      </c>
      <c r="G2064" s="1">
        <v>2</v>
      </c>
      <c r="H2064" s="1">
        <v>18</v>
      </c>
      <c r="I2064" s="1">
        <v>3</v>
      </c>
      <c r="J2064" s="1">
        <v>0</v>
      </c>
      <c r="K2064" s="1">
        <v>24</v>
      </c>
      <c r="L2064" s="1">
        <v>1</v>
      </c>
      <c r="M2064" s="1">
        <v>1</v>
      </c>
      <c r="N2064" s="1">
        <v>1</v>
      </c>
      <c r="O2064" s="1">
        <v>2</v>
      </c>
      <c r="P2064" s="1">
        <v>8</v>
      </c>
      <c r="Q2064" s="1">
        <v>0</v>
      </c>
      <c r="R2064" s="1">
        <v>0</v>
      </c>
      <c r="S2064" s="1">
        <v>1</v>
      </c>
      <c r="T2064" s="1">
        <v>0</v>
      </c>
      <c r="U2064" s="1">
        <v>0</v>
      </c>
      <c r="V2064" s="1">
        <v>0</v>
      </c>
      <c r="W2064" s="1">
        <v>1</v>
      </c>
      <c r="X2064" s="1">
        <v>37</v>
      </c>
      <c r="Y2064" s="1">
        <v>2415</v>
      </c>
      <c r="Z2064" s="1">
        <v>0</v>
      </c>
      <c r="AA2064" s="1">
        <v>1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1</v>
      </c>
      <c r="AI2064" s="1">
        <v>15</v>
      </c>
      <c r="AJ2064" s="2">
        <v>42434</v>
      </c>
      <c r="AL2064" t="str">
        <f t="shared" si="33"/>
        <v>39,1,0,10,16,2,18,3,0,24,1,1,1,2,8,0,0,1,0,0,0,1,37,2415,0,1,0,0,0,0,0,0,1,15,42434</v>
      </c>
    </row>
    <row r="2065" spans="1:38" x14ac:dyDescent="0.25">
      <c r="A2065" s="1">
        <v>48699</v>
      </c>
      <c r="B2065" s="1">
        <v>39</v>
      </c>
      <c r="C2065" s="1">
        <v>1</v>
      </c>
      <c r="D2065" s="1">
        <v>1</v>
      </c>
      <c r="E2065" s="1">
        <v>90</v>
      </c>
      <c r="F2065" s="1">
        <v>26</v>
      </c>
      <c r="G2065" s="1">
        <v>1</v>
      </c>
      <c r="H2065" s="1">
        <v>10</v>
      </c>
      <c r="I2065" s="1">
        <v>2</v>
      </c>
      <c r="J2065" s="1">
        <v>0</v>
      </c>
      <c r="K2065" s="1">
        <v>1</v>
      </c>
      <c r="L2065" s="1">
        <v>1</v>
      </c>
      <c r="M2065" s="1">
        <v>1</v>
      </c>
      <c r="N2065" s="1">
        <v>0</v>
      </c>
      <c r="O2065" s="1">
        <v>3</v>
      </c>
      <c r="P2065" s="1">
        <v>5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70</v>
      </c>
      <c r="Y2065" s="1">
        <v>2563</v>
      </c>
      <c r="Z2065" s="1">
        <v>0</v>
      </c>
      <c r="AA2065" s="1">
        <v>1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</v>
      </c>
      <c r="AI2065" s="1">
        <v>38</v>
      </c>
      <c r="AJ2065" s="2">
        <v>42286</v>
      </c>
      <c r="AL2065" t="str">
        <f t="shared" si="33"/>
        <v>39,1,1,90,26,1,10,2,0,1,1,1,0,3,5,0,0,0,0,0,0,0,70,2563,0,1,0,0,0,0,0,0,1,38,42286</v>
      </c>
    </row>
    <row r="2066" spans="1:38" x14ac:dyDescent="0.25">
      <c r="A2066" s="1">
        <v>80144</v>
      </c>
      <c r="B2066" s="1">
        <v>1259</v>
      </c>
      <c r="C2066" s="1">
        <v>0</v>
      </c>
      <c r="D2066" s="1">
        <v>0</v>
      </c>
      <c r="E2066" s="1">
        <v>47</v>
      </c>
      <c r="F2066" s="1">
        <v>240</v>
      </c>
      <c r="G2066" s="1">
        <v>132</v>
      </c>
      <c r="H2066" s="1">
        <v>445</v>
      </c>
      <c r="I2066" s="1">
        <v>250</v>
      </c>
      <c r="J2066" s="1">
        <v>192</v>
      </c>
      <c r="K2066" s="1">
        <v>108</v>
      </c>
      <c r="L2066" s="1">
        <v>1</v>
      </c>
      <c r="M2066" s="1">
        <v>3</v>
      </c>
      <c r="N2066" s="1">
        <v>7</v>
      </c>
      <c r="O2066" s="1">
        <v>8</v>
      </c>
      <c r="P2066" s="1">
        <v>1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45</v>
      </c>
      <c r="Y2066" s="1">
        <v>2431</v>
      </c>
      <c r="Z2066" s="1">
        <v>0</v>
      </c>
      <c r="AA2066" s="1">
        <v>0</v>
      </c>
      <c r="AB2066" s="1">
        <v>0</v>
      </c>
      <c r="AC2066" s="1">
        <v>1</v>
      </c>
      <c r="AD2066" s="1">
        <v>0</v>
      </c>
      <c r="AE2066" s="1">
        <v>0</v>
      </c>
      <c r="AF2066" s="1">
        <v>1</v>
      </c>
      <c r="AG2066" s="1">
        <v>0</v>
      </c>
      <c r="AH2066" s="1">
        <v>0</v>
      </c>
      <c r="AI2066" s="1">
        <v>1151</v>
      </c>
      <c r="AJ2066" s="2">
        <v>42418</v>
      </c>
      <c r="AL2066" t="str">
        <f t="shared" si="33"/>
        <v>1259,0,0,47,240,132,445,250,192,108,1,3,7,8,1,0,0,0,0,0,0,0,45,2431,0,0,0,1,0,0,1,0,0,1151,42418</v>
      </c>
    </row>
    <row r="2067" spans="1:38" x14ac:dyDescent="0.25">
      <c r="A2067" s="1">
        <v>54252</v>
      </c>
      <c r="B2067" s="1">
        <v>220</v>
      </c>
      <c r="C2067" s="1">
        <v>1</v>
      </c>
      <c r="D2067" s="1">
        <v>1</v>
      </c>
      <c r="E2067" s="1">
        <v>25</v>
      </c>
      <c r="F2067" s="1">
        <v>178</v>
      </c>
      <c r="G2067" s="1">
        <v>4</v>
      </c>
      <c r="H2067" s="1">
        <v>26</v>
      </c>
      <c r="I2067" s="1">
        <v>8</v>
      </c>
      <c r="J2067" s="1">
        <v>4</v>
      </c>
      <c r="K2067" s="1">
        <v>44</v>
      </c>
      <c r="L2067" s="1">
        <v>5</v>
      </c>
      <c r="M2067" s="1">
        <v>4</v>
      </c>
      <c r="N2067" s="1">
        <v>1</v>
      </c>
      <c r="O2067" s="1">
        <v>5</v>
      </c>
      <c r="P2067" s="1">
        <v>6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64</v>
      </c>
      <c r="Y2067" s="1">
        <v>2556</v>
      </c>
      <c r="Z2067" s="1">
        <v>0</v>
      </c>
      <c r="AA2067" s="1">
        <v>0</v>
      </c>
      <c r="AB2067" s="1">
        <v>1</v>
      </c>
      <c r="AC2067" s="1">
        <v>0</v>
      </c>
      <c r="AD2067" s="1">
        <v>0</v>
      </c>
      <c r="AE2067" s="1">
        <v>0</v>
      </c>
      <c r="AF2067" s="1">
        <v>1</v>
      </c>
      <c r="AG2067" s="1">
        <v>0</v>
      </c>
      <c r="AH2067" s="1">
        <v>0</v>
      </c>
      <c r="AI2067" s="1">
        <v>176</v>
      </c>
      <c r="AJ2067" s="2">
        <v>42293</v>
      </c>
      <c r="AL2067" t="str">
        <f t="shared" si="33"/>
        <v>220,1,1,25,178,4,26,8,4,44,5,4,1,5,6,0,0,0,0,0,0,0,64,2556,0,0,1,0,0,0,1,0,0,176,42293</v>
      </c>
    </row>
    <row r="2068" spans="1:38" x14ac:dyDescent="0.25">
      <c r="A2068" s="1">
        <v>21359</v>
      </c>
      <c r="B2068" s="1">
        <v>38</v>
      </c>
      <c r="C2068" s="1">
        <v>1</v>
      </c>
      <c r="D2068" s="1">
        <v>0</v>
      </c>
      <c r="E2068" s="1">
        <v>1</v>
      </c>
      <c r="F2068" s="1">
        <v>12</v>
      </c>
      <c r="G2068" s="1">
        <v>2</v>
      </c>
      <c r="H2068" s="1">
        <v>17</v>
      </c>
      <c r="I2068" s="1">
        <v>6</v>
      </c>
      <c r="J2068" s="1">
        <v>1</v>
      </c>
      <c r="K2068" s="1">
        <v>10</v>
      </c>
      <c r="L2068" s="1">
        <v>2</v>
      </c>
      <c r="M2068" s="1">
        <v>2</v>
      </c>
      <c r="N2068" s="1">
        <v>0</v>
      </c>
      <c r="O2068" s="1">
        <v>3</v>
      </c>
      <c r="P2068" s="1">
        <v>8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48</v>
      </c>
      <c r="Y2068" s="1">
        <v>2594</v>
      </c>
      <c r="Z2068" s="1">
        <v>0</v>
      </c>
      <c r="AA2068" s="1">
        <v>0</v>
      </c>
      <c r="AB2068" s="1">
        <v>1</v>
      </c>
      <c r="AC2068" s="1">
        <v>0</v>
      </c>
      <c r="AD2068" s="1">
        <v>0</v>
      </c>
      <c r="AE2068" s="1">
        <v>0</v>
      </c>
      <c r="AF2068" s="1">
        <v>1</v>
      </c>
      <c r="AG2068" s="1">
        <v>0</v>
      </c>
      <c r="AH2068" s="1">
        <v>0</v>
      </c>
      <c r="AI2068" s="1">
        <v>28</v>
      </c>
      <c r="AJ2068" s="2">
        <v>42255</v>
      </c>
      <c r="AL2068" t="str">
        <f t="shared" si="33"/>
        <v>38,1,0,1,12,2,17,6,1,10,2,2,0,3,8,0,0,0,0,0,0,1,48,2594,0,0,1,0,0,0,1,0,0,28,42255</v>
      </c>
    </row>
    <row r="2069" spans="1:38" x14ac:dyDescent="0.25">
      <c r="A2069" s="1">
        <v>76068</v>
      </c>
      <c r="B2069" s="1">
        <v>1300</v>
      </c>
      <c r="C2069" s="1">
        <v>0</v>
      </c>
      <c r="D2069" s="1">
        <v>1</v>
      </c>
      <c r="E2069" s="1">
        <v>67</v>
      </c>
      <c r="F2069" s="1">
        <v>1115</v>
      </c>
      <c r="G2069" s="1">
        <v>12</v>
      </c>
      <c r="H2069" s="1">
        <v>128</v>
      </c>
      <c r="I2069" s="1">
        <v>33</v>
      </c>
      <c r="J2069" s="1">
        <v>12</v>
      </c>
      <c r="K2069" s="1">
        <v>76</v>
      </c>
      <c r="L2069" s="1">
        <v>1</v>
      </c>
      <c r="M2069" s="1">
        <v>2</v>
      </c>
      <c r="N2069" s="1">
        <v>3</v>
      </c>
      <c r="O2069" s="1">
        <v>4</v>
      </c>
      <c r="P2069" s="1">
        <v>6</v>
      </c>
      <c r="Q2069" s="1">
        <v>0</v>
      </c>
      <c r="R2069" s="1">
        <v>1</v>
      </c>
      <c r="S2069" s="1">
        <v>0</v>
      </c>
      <c r="T2069" s="1">
        <v>1</v>
      </c>
      <c r="U2069" s="1">
        <v>0</v>
      </c>
      <c r="V2069" s="1">
        <v>0</v>
      </c>
      <c r="W2069" s="1">
        <v>0</v>
      </c>
      <c r="X2069" s="1">
        <v>45</v>
      </c>
      <c r="Y2069" s="1">
        <v>2736</v>
      </c>
      <c r="Z2069" s="1">
        <v>0</v>
      </c>
      <c r="AA2069" s="1">
        <v>1</v>
      </c>
      <c r="AB2069" s="1">
        <v>0</v>
      </c>
      <c r="AC2069" s="1">
        <v>0</v>
      </c>
      <c r="AD2069" s="1">
        <v>0</v>
      </c>
      <c r="AE2069" s="1">
        <v>0</v>
      </c>
      <c r="AF2069" s="1">
        <v>1</v>
      </c>
      <c r="AG2069" s="1">
        <v>0</v>
      </c>
      <c r="AH2069" s="1">
        <v>0</v>
      </c>
      <c r="AI2069" s="1">
        <v>1224</v>
      </c>
      <c r="AJ2069" s="2">
        <v>42113</v>
      </c>
      <c r="AL2069" t="str">
        <f t="shared" si="33"/>
        <v>1300,0,1,67,1115,12,128,33,12,76,1,2,3,4,6,0,1,0,1,0,0,0,45,2736,0,1,0,0,0,0,1,0,0,1224,42113</v>
      </c>
    </row>
    <row r="2070" spans="1:38" x14ac:dyDescent="0.25">
      <c r="A2070" s="1">
        <v>53204</v>
      </c>
      <c r="B2070" s="1">
        <v>39</v>
      </c>
      <c r="C2070" s="1">
        <v>1</v>
      </c>
      <c r="D2070" s="1">
        <v>1</v>
      </c>
      <c r="E2070" s="1">
        <v>40</v>
      </c>
      <c r="F2070" s="1">
        <v>29</v>
      </c>
      <c r="G2070" s="1">
        <v>0</v>
      </c>
      <c r="H2070" s="1">
        <v>8</v>
      </c>
      <c r="I2070" s="1">
        <v>2</v>
      </c>
      <c r="J2070" s="1">
        <v>0</v>
      </c>
      <c r="K2070" s="1">
        <v>6</v>
      </c>
      <c r="L2070" s="1">
        <v>1</v>
      </c>
      <c r="M2070" s="1">
        <v>1</v>
      </c>
      <c r="N2070" s="1">
        <v>0</v>
      </c>
      <c r="O2070" s="1">
        <v>3</v>
      </c>
      <c r="P2070" s="1">
        <v>4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44</v>
      </c>
      <c r="Y2070" s="1">
        <v>2260</v>
      </c>
      <c r="Z2070" s="1">
        <v>0</v>
      </c>
      <c r="AA2070" s="1">
        <v>1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  <c r="AI2070" s="1">
        <v>33</v>
      </c>
      <c r="AJ2070" s="2">
        <v>42589</v>
      </c>
      <c r="AL2070" t="str">
        <f t="shared" si="33"/>
        <v>39,1,1,40,29,0,8,2,0,6,1,1,0,3,4,0,0,0,0,0,0,0,44,2260,0,1,0,0,0,0,0,1,0,33,42589</v>
      </c>
    </row>
    <row r="2071" spans="1:38" x14ac:dyDescent="0.25">
      <c r="A2071" s="1">
        <v>67911</v>
      </c>
      <c r="B2071" s="1">
        <v>976</v>
      </c>
      <c r="C2071" s="1">
        <v>0</v>
      </c>
      <c r="D2071" s="1">
        <v>1</v>
      </c>
      <c r="E2071" s="1">
        <v>63</v>
      </c>
      <c r="F2071" s="1">
        <v>529</v>
      </c>
      <c r="G2071" s="1">
        <v>0</v>
      </c>
      <c r="H2071" s="1">
        <v>356</v>
      </c>
      <c r="I2071" s="1">
        <v>63</v>
      </c>
      <c r="J2071" s="1">
        <v>28</v>
      </c>
      <c r="K2071" s="1">
        <v>0</v>
      </c>
      <c r="L2071" s="1">
        <v>3</v>
      </c>
      <c r="M2071" s="1">
        <v>6</v>
      </c>
      <c r="N2071" s="1">
        <v>7</v>
      </c>
      <c r="O2071" s="1">
        <v>11</v>
      </c>
      <c r="P2071" s="1">
        <v>3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71</v>
      </c>
      <c r="Y2071" s="1">
        <v>2197</v>
      </c>
      <c r="Z2071" s="1">
        <v>0</v>
      </c>
      <c r="AA2071" s="1">
        <v>0</v>
      </c>
      <c r="AB2071" s="1">
        <v>0</v>
      </c>
      <c r="AC2071" s="1">
        <v>1</v>
      </c>
      <c r="AD2071" s="1">
        <v>0</v>
      </c>
      <c r="AE2071" s="1">
        <v>0</v>
      </c>
      <c r="AF2071" s="1">
        <v>0</v>
      </c>
      <c r="AG2071" s="1">
        <v>0</v>
      </c>
      <c r="AH2071" s="1">
        <v>1</v>
      </c>
      <c r="AI2071" s="1">
        <v>976</v>
      </c>
      <c r="AJ2071" s="2">
        <v>42652</v>
      </c>
      <c r="AL2071" t="str">
        <f t="shared" si="33"/>
        <v>976,0,1,63,529,0,356,63,28,0,3,6,7,11,3,0,0,0,0,0,0,0,71,2197,0,0,0,1,0,0,0,0,1,976,42652</v>
      </c>
    </row>
    <row r="2072" spans="1:38" x14ac:dyDescent="0.25">
      <c r="A2072" s="1">
        <v>21355</v>
      </c>
      <c r="B2072" s="1">
        <v>37</v>
      </c>
      <c r="C2072" s="1">
        <v>1</v>
      </c>
      <c r="D2072" s="1">
        <v>0</v>
      </c>
      <c r="E2072" s="1">
        <v>5</v>
      </c>
      <c r="F2072" s="1">
        <v>5</v>
      </c>
      <c r="G2072" s="1">
        <v>13</v>
      </c>
      <c r="H2072" s="1">
        <v>14</v>
      </c>
      <c r="I2072" s="1">
        <v>0</v>
      </c>
      <c r="J2072" s="1">
        <v>5</v>
      </c>
      <c r="K2072" s="1">
        <v>31</v>
      </c>
      <c r="L2072" s="1">
        <v>2</v>
      </c>
      <c r="M2072" s="1">
        <v>2</v>
      </c>
      <c r="N2072" s="1">
        <v>1</v>
      </c>
      <c r="O2072" s="1">
        <v>2</v>
      </c>
      <c r="P2072" s="1">
        <v>6</v>
      </c>
      <c r="Q2072" s="1">
        <v>0</v>
      </c>
      <c r="R2072" s="1">
        <v>0</v>
      </c>
      <c r="S2072" s="1">
        <v>1</v>
      </c>
      <c r="T2072" s="1">
        <v>0</v>
      </c>
      <c r="U2072" s="1">
        <v>0</v>
      </c>
      <c r="V2072" s="1">
        <v>0</v>
      </c>
      <c r="W2072" s="1">
        <v>1</v>
      </c>
      <c r="X2072" s="1">
        <v>35</v>
      </c>
      <c r="Y2072" s="1">
        <v>2472</v>
      </c>
      <c r="Z2072" s="1">
        <v>0</v>
      </c>
      <c r="AA2072" s="1">
        <v>1</v>
      </c>
      <c r="AB2072" s="1">
        <v>0</v>
      </c>
      <c r="AC2072" s="1">
        <v>0</v>
      </c>
      <c r="AD2072" s="1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6</v>
      </c>
      <c r="AJ2072" s="2">
        <v>42377</v>
      </c>
      <c r="AL2072" t="str">
        <f t="shared" si="33"/>
        <v>37,1,0,5,5,13,14,0,5,31,2,2,1,2,6,0,0,1,0,0,0,1,35,2472,0,1,0,0,0,0,1,0,0,6,42377</v>
      </c>
    </row>
    <row r="2073" spans="1:38" x14ac:dyDescent="0.25">
      <c r="A2073" s="1">
        <v>78128</v>
      </c>
      <c r="B2073" s="1">
        <v>1228</v>
      </c>
      <c r="C2073" s="1">
        <v>0</v>
      </c>
      <c r="D2073" s="1">
        <v>1</v>
      </c>
      <c r="E2073" s="1">
        <v>89</v>
      </c>
      <c r="F2073" s="1">
        <v>934</v>
      </c>
      <c r="G2073" s="1">
        <v>24</v>
      </c>
      <c r="H2073" s="1">
        <v>230</v>
      </c>
      <c r="I2073" s="1">
        <v>16</v>
      </c>
      <c r="J2073" s="1">
        <v>24</v>
      </c>
      <c r="K2073" s="1">
        <v>36</v>
      </c>
      <c r="L2073" s="1">
        <v>2</v>
      </c>
      <c r="M2073" s="1">
        <v>8</v>
      </c>
      <c r="N2073" s="1">
        <v>4</v>
      </c>
      <c r="O2073" s="1">
        <v>6</v>
      </c>
      <c r="P2073" s="1">
        <v>3</v>
      </c>
      <c r="Q2073" s="1">
        <v>0</v>
      </c>
      <c r="R2073" s="1">
        <v>0</v>
      </c>
      <c r="S2073" s="1">
        <v>0</v>
      </c>
      <c r="T2073" s="1">
        <v>1</v>
      </c>
      <c r="U2073" s="1">
        <v>1</v>
      </c>
      <c r="V2073" s="1">
        <v>0</v>
      </c>
      <c r="W2073" s="1">
        <v>0</v>
      </c>
      <c r="X2073" s="1">
        <v>46</v>
      </c>
      <c r="Y2073" s="1">
        <v>2289</v>
      </c>
      <c r="Z2073" s="1">
        <v>0</v>
      </c>
      <c r="AA2073" s="1">
        <v>1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1</v>
      </c>
      <c r="AI2073" s="1">
        <v>1192</v>
      </c>
      <c r="AJ2073" s="2">
        <v>42560</v>
      </c>
      <c r="AL2073" t="str">
        <f t="shared" si="33"/>
        <v>1228,0,1,89,934,24,230,16,24,36,2,8,4,6,3,0,0,0,1,1,0,0,46,2289,0,1,0,0,0,0,0,0,1,1192,42560</v>
      </c>
    </row>
    <row r="2074" spans="1:38" x14ac:dyDescent="0.25">
      <c r="A2074" s="1">
        <v>14188</v>
      </c>
      <c r="B2074" s="1">
        <v>48</v>
      </c>
      <c r="C2074" s="1">
        <v>0</v>
      </c>
      <c r="D2074" s="1">
        <v>0</v>
      </c>
      <c r="E2074" s="1">
        <v>40</v>
      </c>
      <c r="F2074" s="1">
        <v>2</v>
      </c>
      <c r="G2074" s="1">
        <v>7</v>
      </c>
      <c r="H2074" s="1">
        <v>11</v>
      </c>
      <c r="I2074" s="1">
        <v>16</v>
      </c>
      <c r="J2074" s="1">
        <v>12</v>
      </c>
      <c r="K2074" s="1">
        <v>27</v>
      </c>
      <c r="L2074" s="1">
        <v>1</v>
      </c>
      <c r="M2074" s="1">
        <v>2</v>
      </c>
      <c r="N2074" s="1">
        <v>0</v>
      </c>
      <c r="O2074" s="1">
        <v>4</v>
      </c>
      <c r="P2074" s="1">
        <v>6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48</v>
      </c>
      <c r="Y2074" s="1">
        <v>2645</v>
      </c>
      <c r="Z2074" s="1">
        <v>0</v>
      </c>
      <c r="AA2074" s="1">
        <v>1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21</v>
      </c>
      <c r="AJ2074" s="2">
        <v>42204</v>
      </c>
      <c r="AL2074" t="str">
        <f t="shared" ref="AL2074:AL2137" si="34">_xlfn.TEXTJOIN(",",TRUE,B2074:AJ2074)</f>
        <v>48,0,0,40,2,7,11,16,12,27,1,2,0,4,6,0,0,0,0,0,0,0,48,2645,0,1,0,0,0,0,0,0,0,21,42204</v>
      </c>
    </row>
    <row r="2075" spans="1:38" x14ac:dyDescent="0.25">
      <c r="A2075" s="1">
        <v>20425</v>
      </c>
      <c r="B2075" s="1">
        <v>40</v>
      </c>
      <c r="C2075" s="1">
        <v>1</v>
      </c>
      <c r="D2075" s="1">
        <v>0</v>
      </c>
      <c r="E2075" s="1">
        <v>5</v>
      </c>
      <c r="F2075" s="1">
        <v>4</v>
      </c>
      <c r="G2075" s="1">
        <v>12</v>
      </c>
      <c r="H2075" s="1">
        <v>5</v>
      </c>
      <c r="I2075" s="1">
        <v>3</v>
      </c>
      <c r="J2075" s="1">
        <v>16</v>
      </c>
      <c r="K2075" s="1">
        <v>17</v>
      </c>
      <c r="L2075" s="1">
        <v>2</v>
      </c>
      <c r="M2075" s="1">
        <v>2</v>
      </c>
      <c r="N2075" s="1">
        <v>0</v>
      </c>
      <c r="O2075" s="1">
        <v>3</v>
      </c>
      <c r="P2075" s="1">
        <v>7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34</v>
      </c>
      <c r="Y2075" s="1">
        <v>2767</v>
      </c>
      <c r="Z2075" s="1">
        <v>0</v>
      </c>
      <c r="AA2075" s="1">
        <v>1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23</v>
      </c>
      <c r="AJ2075" s="2">
        <v>42082</v>
      </c>
      <c r="AL2075" t="str">
        <f t="shared" si="34"/>
        <v>40,1,0,5,4,12,5,3,16,17,2,2,0,3,7,0,0,0,0,0,0,0,34,2767,0,1,0,0,0,0,0,0,0,23,42082</v>
      </c>
    </row>
    <row r="2076" spans="1:38" x14ac:dyDescent="0.25">
      <c r="A2076" s="1">
        <v>58646</v>
      </c>
      <c r="B2076" s="1">
        <v>118</v>
      </c>
      <c r="C2076" s="1">
        <v>0</v>
      </c>
      <c r="D2076" s="1">
        <v>1</v>
      </c>
      <c r="E2076" s="1">
        <v>3</v>
      </c>
      <c r="F2076" s="1">
        <v>62</v>
      </c>
      <c r="G2076" s="1">
        <v>1</v>
      </c>
      <c r="H2076" s="1">
        <v>44</v>
      </c>
      <c r="I2076" s="1">
        <v>6</v>
      </c>
      <c r="J2076" s="1">
        <v>5</v>
      </c>
      <c r="K2076" s="1">
        <v>22</v>
      </c>
      <c r="L2076" s="1">
        <v>1</v>
      </c>
      <c r="M2076" s="1">
        <v>2</v>
      </c>
      <c r="N2076" s="1">
        <v>1</v>
      </c>
      <c r="O2076" s="1">
        <v>4</v>
      </c>
      <c r="P2076" s="1">
        <v>4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58</v>
      </c>
      <c r="Y2076" s="1">
        <v>2543</v>
      </c>
      <c r="Z2076" s="1">
        <v>0</v>
      </c>
      <c r="AA2076" s="1">
        <v>1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1</v>
      </c>
      <c r="AH2076" s="1">
        <v>0</v>
      </c>
      <c r="AI2076" s="1">
        <v>96</v>
      </c>
      <c r="AJ2076" s="2">
        <v>42306</v>
      </c>
      <c r="AL2076" t="str">
        <f t="shared" si="34"/>
        <v>118,0,1,3,62,1,44,6,5,22,1,2,1,4,4,0,0,0,0,0,0,0,58,2543,0,1,0,0,0,0,0,1,0,96,42306</v>
      </c>
    </row>
    <row r="2077" spans="1:38" x14ac:dyDescent="0.25">
      <c r="A2077" s="1">
        <v>14796</v>
      </c>
      <c r="B2077" s="1">
        <v>35</v>
      </c>
      <c r="C2077" s="1">
        <v>1</v>
      </c>
      <c r="D2077" s="1">
        <v>0</v>
      </c>
      <c r="E2077" s="1">
        <v>1</v>
      </c>
      <c r="F2077" s="1">
        <v>13</v>
      </c>
      <c r="G2077" s="1">
        <v>3</v>
      </c>
      <c r="H2077" s="1">
        <v>8</v>
      </c>
      <c r="I2077" s="1">
        <v>7</v>
      </c>
      <c r="J2077" s="1">
        <v>4</v>
      </c>
      <c r="K2077" s="1">
        <v>16</v>
      </c>
      <c r="L2077" s="1">
        <v>2</v>
      </c>
      <c r="M2077" s="1">
        <v>1</v>
      </c>
      <c r="N2077" s="1">
        <v>0</v>
      </c>
      <c r="O2077" s="1">
        <v>3</v>
      </c>
      <c r="P2077" s="1">
        <v>9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36</v>
      </c>
      <c r="Y2077" s="1">
        <v>2809</v>
      </c>
      <c r="Z2077" s="1">
        <v>0</v>
      </c>
      <c r="AA2077" s="1">
        <v>1</v>
      </c>
      <c r="AB2077" s="1">
        <v>0</v>
      </c>
      <c r="AC2077" s="1">
        <v>0</v>
      </c>
      <c r="AD2077" s="1">
        <v>0</v>
      </c>
      <c r="AE2077" s="1">
        <v>1</v>
      </c>
      <c r="AF2077" s="1">
        <v>0</v>
      </c>
      <c r="AG2077" s="1">
        <v>0</v>
      </c>
      <c r="AH2077" s="1">
        <v>0</v>
      </c>
      <c r="AI2077" s="1">
        <v>19</v>
      </c>
      <c r="AJ2077" s="2">
        <v>42040</v>
      </c>
      <c r="AL2077" t="str">
        <f t="shared" si="34"/>
        <v>35,1,0,1,13,3,8,7,4,16,2,1,0,3,9,0,0,0,0,0,0,1,36,2809,0,1,0,0,0,1,0,0,0,19,42040</v>
      </c>
    </row>
    <row r="2078" spans="1:38" x14ac:dyDescent="0.25">
      <c r="A2078" s="1">
        <v>48150</v>
      </c>
      <c r="B2078" s="1">
        <v>219</v>
      </c>
      <c r="C2078" s="1">
        <v>0</v>
      </c>
      <c r="D2078" s="1">
        <v>1</v>
      </c>
      <c r="E2078" s="1">
        <v>24</v>
      </c>
      <c r="F2078" s="1">
        <v>173</v>
      </c>
      <c r="G2078" s="1">
        <v>2</v>
      </c>
      <c r="H2078" s="1">
        <v>39</v>
      </c>
      <c r="I2078" s="1">
        <v>3</v>
      </c>
      <c r="J2078" s="1">
        <v>2</v>
      </c>
      <c r="K2078" s="1">
        <v>47</v>
      </c>
      <c r="L2078" s="1">
        <v>3</v>
      </c>
      <c r="M2078" s="1">
        <v>5</v>
      </c>
      <c r="N2078" s="1">
        <v>1</v>
      </c>
      <c r="O2078" s="1">
        <v>4</v>
      </c>
      <c r="P2078" s="1">
        <v>7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71</v>
      </c>
      <c r="Y2078" s="1">
        <v>2545</v>
      </c>
      <c r="Z2078" s="1">
        <v>0</v>
      </c>
      <c r="AA2078" s="1">
        <v>1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1</v>
      </c>
      <c r="AH2078" s="1">
        <v>0</v>
      </c>
      <c r="AI2078" s="1">
        <v>172</v>
      </c>
      <c r="AJ2078" s="2">
        <v>42304</v>
      </c>
      <c r="AL2078" t="str">
        <f t="shared" si="34"/>
        <v>219,0,1,24,173,2,39,3,2,47,3,5,1,4,7,0,0,0,0,0,0,0,71,2545,0,1,0,0,0,0,0,1,0,172,42304</v>
      </c>
    </row>
    <row r="2079" spans="1:38" x14ac:dyDescent="0.25">
      <c r="A2079" s="1">
        <v>22518</v>
      </c>
      <c r="B2079" s="1">
        <v>34</v>
      </c>
      <c r="C2079" s="1">
        <v>1</v>
      </c>
      <c r="D2079" s="1">
        <v>0</v>
      </c>
      <c r="E2079" s="1">
        <v>36</v>
      </c>
      <c r="F2079" s="1">
        <v>11</v>
      </c>
      <c r="G2079" s="1">
        <v>7</v>
      </c>
      <c r="H2079" s="1">
        <v>12</v>
      </c>
      <c r="I2079" s="1">
        <v>2</v>
      </c>
      <c r="J2079" s="1">
        <v>2</v>
      </c>
      <c r="K2079" s="1">
        <v>27</v>
      </c>
      <c r="L2079" s="1">
        <v>2</v>
      </c>
      <c r="M2079" s="1">
        <v>2</v>
      </c>
      <c r="N2079" s="1">
        <v>1</v>
      </c>
      <c r="O2079" s="1">
        <v>2</v>
      </c>
      <c r="P2079" s="1">
        <v>5</v>
      </c>
      <c r="Q2079" s="1">
        <v>0</v>
      </c>
      <c r="R2079" s="1">
        <v>0</v>
      </c>
      <c r="S2079" s="1">
        <v>1</v>
      </c>
      <c r="T2079" s="1">
        <v>0</v>
      </c>
      <c r="U2079" s="1">
        <v>0</v>
      </c>
      <c r="V2079" s="1">
        <v>0</v>
      </c>
      <c r="W2079" s="1">
        <v>1</v>
      </c>
      <c r="X2079" s="1">
        <v>34</v>
      </c>
      <c r="Y2079" s="1">
        <v>2774</v>
      </c>
      <c r="Z2079" s="1">
        <v>0</v>
      </c>
      <c r="AA2079" s="1">
        <v>1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>
        <v>0</v>
      </c>
      <c r="AH2079" s="1">
        <v>0</v>
      </c>
      <c r="AI2079" s="1">
        <v>7</v>
      </c>
      <c r="AJ2079" s="2">
        <v>42075</v>
      </c>
      <c r="AL2079" t="str">
        <f t="shared" si="34"/>
        <v>34,1,0,36,11,7,12,2,2,27,2,2,1,2,5,0,0,1,0,0,0,1,34,2774,0,1,0,0,0,0,1,0,0,7,42075</v>
      </c>
    </row>
    <row r="2080" spans="1:38" x14ac:dyDescent="0.25">
      <c r="A2080" s="1">
        <v>58275</v>
      </c>
      <c r="B2080" s="1">
        <v>551</v>
      </c>
      <c r="C2080" s="1">
        <v>1</v>
      </c>
      <c r="D2080" s="1">
        <v>1</v>
      </c>
      <c r="E2080" s="1">
        <v>48</v>
      </c>
      <c r="F2080" s="1">
        <v>189</v>
      </c>
      <c r="G2080" s="1">
        <v>10</v>
      </c>
      <c r="H2080" s="1">
        <v>253</v>
      </c>
      <c r="I2080" s="1">
        <v>56</v>
      </c>
      <c r="J2080" s="1">
        <v>43</v>
      </c>
      <c r="K2080" s="1">
        <v>64</v>
      </c>
      <c r="L2080" s="1">
        <v>6</v>
      </c>
      <c r="M2080" s="1">
        <v>8</v>
      </c>
      <c r="N2080" s="1">
        <v>2</v>
      </c>
      <c r="O2080" s="1">
        <v>7</v>
      </c>
      <c r="P2080" s="1">
        <v>7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65</v>
      </c>
      <c r="Y2080" s="1">
        <v>2551</v>
      </c>
      <c r="Z2080" s="1">
        <v>0</v>
      </c>
      <c r="AA2080" s="1">
        <v>0</v>
      </c>
      <c r="AB2080" s="1">
        <v>0</v>
      </c>
      <c r="AC2080" s="1">
        <v>0</v>
      </c>
      <c r="AD2080" s="1">
        <v>1</v>
      </c>
      <c r="AE2080" s="1">
        <v>0</v>
      </c>
      <c r="AF2080" s="1">
        <v>1</v>
      </c>
      <c r="AG2080" s="1">
        <v>0</v>
      </c>
      <c r="AH2080" s="1">
        <v>0</v>
      </c>
      <c r="AI2080" s="1">
        <v>487</v>
      </c>
      <c r="AJ2080" s="2">
        <v>42298</v>
      </c>
      <c r="AL2080" t="str">
        <f t="shared" si="34"/>
        <v>551,1,1,48,189,10,253,56,43,64,6,8,2,7,7,0,0,0,0,0,0,0,65,2551,0,0,0,0,1,0,1,0,0,487,42298</v>
      </c>
    </row>
    <row r="2081" spans="1:38" x14ac:dyDescent="0.25">
      <c r="A2081" s="1">
        <v>44953</v>
      </c>
      <c r="B2081" s="1">
        <v>897</v>
      </c>
      <c r="C2081" s="1">
        <v>0</v>
      </c>
      <c r="D2081" s="1">
        <v>0</v>
      </c>
      <c r="E2081" s="1">
        <v>31</v>
      </c>
      <c r="F2081" s="1">
        <v>728</v>
      </c>
      <c r="G2081" s="1">
        <v>17</v>
      </c>
      <c r="H2081" s="1">
        <v>133</v>
      </c>
      <c r="I2081" s="1">
        <v>11</v>
      </c>
      <c r="J2081" s="1">
        <v>8</v>
      </c>
      <c r="K2081" s="1">
        <v>124</v>
      </c>
      <c r="L2081" s="1">
        <v>1</v>
      </c>
      <c r="M2081" s="1">
        <v>7</v>
      </c>
      <c r="N2081" s="1">
        <v>3</v>
      </c>
      <c r="O2081" s="1">
        <v>13</v>
      </c>
      <c r="P2081" s="1">
        <v>6</v>
      </c>
      <c r="Q2081" s="1">
        <v>0</v>
      </c>
      <c r="R2081" s="1">
        <v>0</v>
      </c>
      <c r="S2081" s="1">
        <v>1</v>
      </c>
      <c r="T2081" s="1">
        <v>0</v>
      </c>
      <c r="U2081" s="1">
        <v>0</v>
      </c>
      <c r="V2081" s="1">
        <v>0</v>
      </c>
      <c r="W2081" s="1">
        <v>0</v>
      </c>
      <c r="X2081" s="1">
        <v>39</v>
      </c>
      <c r="Y2081" s="1">
        <v>2714</v>
      </c>
      <c r="Z2081" s="1">
        <v>0</v>
      </c>
      <c r="AA2081" s="1">
        <v>0</v>
      </c>
      <c r="AB2081" s="1">
        <v>0</v>
      </c>
      <c r="AC2081" s="1">
        <v>1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  <c r="AI2081" s="1">
        <v>773</v>
      </c>
      <c r="AJ2081" s="2">
        <v>42135</v>
      </c>
      <c r="AL2081" t="str">
        <f t="shared" si="34"/>
        <v>897,0,0,31,728,17,133,11,8,124,1,7,3,13,6,0,0,1,0,0,0,0,39,2714,0,0,0,1,0,0,0,0,1,773,42135</v>
      </c>
    </row>
    <row r="2082" spans="1:38" x14ac:dyDescent="0.25">
      <c r="A2082" s="1">
        <v>34587</v>
      </c>
      <c r="B2082" s="1">
        <v>20</v>
      </c>
      <c r="C2082" s="1">
        <v>1</v>
      </c>
      <c r="D2082" s="1">
        <v>1</v>
      </c>
      <c r="E2082" s="1">
        <v>68</v>
      </c>
      <c r="F2082" s="1">
        <v>7</v>
      </c>
      <c r="G2082" s="1">
        <v>2</v>
      </c>
      <c r="H2082" s="1">
        <v>9</v>
      </c>
      <c r="I2082" s="1">
        <v>2</v>
      </c>
      <c r="J2082" s="1">
        <v>0</v>
      </c>
      <c r="K2082" s="1">
        <v>2</v>
      </c>
      <c r="L2082" s="1">
        <v>2</v>
      </c>
      <c r="M2082" s="1">
        <v>1</v>
      </c>
      <c r="N2082" s="1">
        <v>0</v>
      </c>
      <c r="O2082" s="1">
        <v>3</v>
      </c>
      <c r="P2082" s="1">
        <v>4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67</v>
      </c>
      <c r="Y2082" s="1">
        <v>2203</v>
      </c>
      <c r="Z2082" s="1">
        <v>0</v>
      </c>
      <c r="AA2082" s="1">
        <v>0</v>
      </c>
      <c r="AB2082" s="1">
        <v>0</v>
      </c>
      <c r="AC2082" s="1">
        <v>1</v>
      </c>
      <c r="AD2082" s="1">
        <v>0</v>
      </c>
      <c r="AE2082" s="1">
        <v>0</v>
      </c>
      <c r="AF2082" s="1">
        <v>1</v>
      </c>
      <c r="AG2082" s="1">
        <v>0</v>
      </c>
      <c r="AH2082" s="1">
        <v>0</v>
      </c>
      <c r="AI2082" s="1">
        <v>18</v>
      </c>
      <c r="AJ2082" s="2">
        <v>42646</v>
      </c>
      <c r="AL2082" t="str">
        <f t="shared" si="34"/>
        <v>20,1,1,68,7,2,9,2,0,2,2,1,0,3,4,0,0,0,0,0,0,0,67,2203,0,0,0,1,0,0,1,0,0,18,42646</v>
      </c>
    </row>
    <row r="2083" spans="1:38" x14ac:dyDescent="0.25">
      <c r="A2083" s="1">
        <v>43018</v>
      </c>
      <c r="B2083" s="1">
        <v>69</v>
      </c>
      <c r="C2083" s="1">
        <v>0</v>
      </c>
      <c r="D2083" s="1">
        <v>1</v>
      </c>
      <c r="E2083" s="1">
        <v>46</v>
      </c>
      <c r="F2083" s="1">
        <v>35</v>
      </c>
      <c r="G2083" s="1">
        <v>4</v>
      </c>
      <c r="H2083" s="1">
        <v>17</v>
      </c>
      <c r="I2083" s="1">
        <v>7</v>
      </c>
      <c r="J2083" s="1">
        <v>6</v>
      </c>
      <c r="K2083" s="1">
        <v>64</v>
      </c>
      <c r="L2083" s="1">
        <v>1</v>
      </c>
      <c r="M2083" s="1">
        <v>2</v>
      </c>
      <c r="N2083" s="1">
        <v>2</v>
      </c>
      <c r="O2083" s="1">
        <v>2</v>
      </c>
      <c r="P2083" s="1">
        <v>5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46</v>
      </c>
      <c r="Y2083" s="1">
        <v>2399</v>
      </c>
      <c r="Z2083" s="1">
        <v>0</v>
      </c>
      <c r="AA2083" s="1">
        <v>0</v>
      </c>
      <c r="AB2083" s="1">
        <v>0</v>
      </c>
      <c r="AC2083" s="1">
        <v>1</v>
      </c>
      <c r="AD2083" s="1">
        <v>0</v>
      </c>
      <c r="AE2083" s="1">
        <v>0</v>
      </c>
      <c r="AF2083" s="1">
        <v>0</v>
      </c>
      <c r="AG2083" s="1">
        <v>1</v>
      </c>
      <c r="AH2083" s="1">
        <v>0</v>
      </c>
      <c r="AI2083" s="1">
        <v>5</v>
      </c>
      <c r="AJ2083" s="2">
        <v>42450</v>
      </c>
      <c r="AL2083" t="str">
        <f t="shared" si="34"/>
        <v>69,0,1,46,35,4,17,7,6,64,1,2,2,2,5,0,0,0,0,0,0,0,46,2399,0,0,0,1,0,0,0,1,0,5,42450</v>
      </c>
    </row>
    <row r="2084" spans="1:38" x14ac:dyDescent="0.25">
      <c r="A2084" s="1">
        <v>45736</v>
      </c>
      <c r="B2084" s="1">
        <v>394</v>
      </c>
      <c r="C2084" s="1">
        <v>0</v>
      </c>
      <c r="D2084" s="1">
        <v>1</v>
      </c>
      <c r="E2084" s="1">
        <v>92</v>
      </c>
      <c r="F2084" s="1">
        <v>188</v>
      </c>
      <c r="G2084" s="1">
        <v>3</v>
      </c>
      <c r="H2084" s="1">
        <v>180</v>
      </c>
      <c r="I2084" s="1">
        <v>20</v>
      </c>
      <c r="J2084" s="1">
        <v>3</v>
      </c>
      <c r="K2084" s="1">
        <v>43</v>
      </c>
      <c r="L2084" s="1">
        <v>5</v>
      </c>
      <c r="M2084" s="1">
        <v>7</v>
      </c>
      <c r="N2084" s="1">
        <v>1</v>
      </c>
      <c r="O2084" s="1">
        <v>6</v>
      </c>
      <c r="P2084" s="1">
        <v>7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66</v>
      </c>
      <c r="Y2084" s="1">
        <v>2499</v>
      </c>
      <c r="Z2084" s="1">
        <v>0</v>
      </c>
      <c r="AA2084" s="1">
        <v>1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1</v>
      </c>
      <c r="AH2084" s="1">
        <v>0</v>
      </c>
      <c r="AI2084" s="1">
        <v>351</v>
      </c>
      <c r="AJ2084" s="2">
        <v>42350</v>
      </c>
      <c r="AL2084" t="str">
        <f t="shared" si="34"/>
        <v>394,0,1,92,188,3,180,20,3,43,5,7,1,6,7,0,0,0,0,0,0,0,66,2499,0,1,0,0,0,0,0,1,0,351,42350</v>
      </c>
    </row>
    <row r="2085" spans="1:38" x14ac:dyDescent="0.25">
      <c r="A2085" s="1">
        <v>66476</v>
      </c>
      <c r="B2085" s="1">
        <v>956</v>
      </c>
      <c r="C2085" s="1">
        <v>0</v>
      </c>
      <c r="D2085" s="1">
        <v>1</v>
      </c>
      <c r="E2085" s="1">
        <v>80</v>
      </c>
      <c r="F2085" s="1">
        <v>742</v>
      </c>
      <c r="G2085" s="1">
        <v>28</v>
      </c>
      <c r="H2085" s="1">
        <v>152</v>
      </c>
      <c r="I2085" s="1">
        <v>25</v>
      </c>
      <c r="J2085" s="1">
        <v>9</v>
      </c>
      <c r="K2085" s="1">
        <v>57</v>
      </c>
      <c r="L2085" s="1">
        <v>2</v>
      </c>
      <c r="M2085" s="1">
        <v>6</v>
      </c>
      <c r="N2085" s="1">
        <v>8</v>
      </c>
      <c r="O2085" s="1">
        <v>10</v>
      </c>
      <c r="P2085" s="1">
        <v>4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51</v>
      </c>
      <c r="Y2085" s="1">
        <v>2366</v>
      </c>
      <c r="Z2085" s="1">
        <v>0</v>
      </c>
      <c r="AA2085" s="1">
        <v>0</v>
      </c>
      <c r="AB2085" s="1">
        <v>0</v>
      </c>
      <c r="AC2085" s="1">
        <v>1</v>
      </c>
      <c r="AD2085" s="1">
        <v>0</v>
      </c>
      <c r="AE2085" s="1">
        <v>0</v>
      </c>
      <c r="AF2085" s="1">
        <v>0</v>
      </c>
      <c r="AG2085" s="1">
        <v>1</v>
      </c>
      <c r="AH2085" s="1">
        <v>0</v>
      </c>
      <c r="AI2085" s="1">
        <v>899</v>
      </c>
      <c r="AJ2085" s="2">
        <v>42483</v>
      </c>
      <c r="AL2085" t="str">
        <f t="shared" si="34"/>
        <v>956,0,1,80,742,28,152,25,9,57,2,6,8,10,4,0,0,0,0,0,0,0,51,2366,0,0,0,1,0,0,0,1,0,899,42483</v>
      </c>
    </row>
    <row r="2086" spans="1:38" x14ac:dyDescent="0.25">
      <c r="A2086" s="1">
        <v>27733</v>
      </c>
      <c r="B2086" s="1">
        <v>40</v>
      </c>
      <c r="C2086" s="1">
        <v>1</v>
      </c>
      <c r="D2086" s="1">
        <v>0</v>
      </c>
      <c r="E2086" s="1">
        <v>16</v>
      </c>
      <c r="F2086" s="1">
        <v>0</v>
      </c>
      <c r="G2086" s="1">
        <v>7</v>
      </c>
      <c r="H2086" s="1">
        <v>5</v>
      </c>
      <c r="I2086" s="1">
        <v>26</v>
      </c>
      <c r="J2086" s="1">
        <v>2</v>
      </c>
      <c r="K2086" s="1">
        <v>17</v>
      </c>
      <c r="L2086" s="1">
        <v>2</v>
      </c>
      <c r="M2086" s="1">
        <v>2</v>
      </c>
      <c r="N2086" s="1">
        <v>0</v>
      </c>
      <c r="O2086" s="1">
        <v>3</v>
      </c>
      <c r="P2086" s="1">
        <v>7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39</v>
      </c>
      <c r="Y2086" s="1">
        <v>2466</v>
      </c>
      <c r="Z2086" s="1">
        <v>0</v>
      </c>
      <c r="AA2086" s="1">
        <v>1</v>
      </c>
      <c r="AB2086" s="1">
        <v>0</v>
      </c>
      <c r="AC2086" s="1">
        <v>0</v>
      </c>
      <c r="AD2086" s="1">
        <v>0</v>
      </c>
      <c r="AE2086" s="1">
        <v>1</v>
      </c>
      <c r="AF2086" s="1">
        <v>0</v>
      </c>
      <c r="AG2086" s="1">
        <v>0</v>
      </c>
      <c r="AH2086" s="1">
        <v>0</v>
      </c>
      <c r="AI2086" s="1">
        <v>23</v>
      </c>
      <c r="AJ2086" s="2">
        <v>42383</v>
      </c>
      <c r="AL2086" t="str">
        <f t="shared" si="34"/>
        <v>40,1,0,16,0,7,5,26,2,17,2,2,0,3,7,0,0,0,0,0,0,0,39,2466,0,1,0,0,0,1,0,0,0,23,42383</v>
      </c>
    </row>
    <row r="2087" spans="1:38" x14ac:dyDescent="0.25">
      <c r="A2087" s="1">
        <v>69805</v>
      </c>
      <c r="B2087" s="1">
        <v>1018</v>
      </c>
      <c r="C2087" s="1">
        <v>0</v>
      </c>
      <c r="D2087" s="1">
        <v>1</v>
      </c>
      <c r="E2087" s="1">
        <v>50</v>
      </c>
      <c r="F2087" s="1">
        <v>750</v>
      </c>
      <c r="G2087" s="1">
        <v>71</v>
      </c>
      <c r="H2087" s="1">
        <v>174</v>
      </c>
      <c r="I2087" s="1">
        <v>13</v>
      </c>
      <c r="J2087" s="1">
        <v>10</v>
      </c>
      <c r="K2087" s="1">
        <v>20</v>
      </c>
      <c r="L2087" s="1">
        <v>2</v>
      </c>
      <c r="M2087" s="1">
        <v>6</v>
      </c>
      <c r="N2087" s="1">
        <v>8</v>
      </c>
      <c r="O2087" s="1">
        <v>11</v>
      </c>
      <c r="P2087" s="1">
        <v>2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68</v>
      </c>
      <c r="Y2087" s="1">
        <v>2318</v>
      </c>
      <c r="Z2087" s="1">
        <v>0</v>
      </c>
      <c r="AA2087" s="1">
        <v>0</v>
      </c>
      <c r="AB2087" s="1">
        <v>0</v>
      </c>
      <c r="AC2087" s="1">
        <v>1</v>
      </c>
      <c r="AD2087" s="1">
        <v>0</v>
      </c>
      <c r="AE2087" s="1">
        <v>0</v>
      </c>
      <c r="AF2087" s="1">
        <v>0</v>
      </c>
      <c r="AG2087" s="1">
        <v>0</v>
      </c>
      <c r="AH2087" s="1">
        <v>1</v>
      </c>
      <c r="AI2087" s="1">
        <v>998</v>
      </c>
      <c r="AJ2087" s="2">
        <v>42531</v>
      </c>
      <c r="AL2087" t="str">
        <f t="shared" si="34"/>
        <v>1018,0,1,50,750,71,174,13,10,20,2,6,8,11,2,0,0,0,0,0,0,0,68,2318,0,0,0,1,0,0,0,0,1,998,42531</v>
      </c>
    </row>
    <row r="2088" spans="1:38" x14ac:dyDescent="0.25">
      <c r="A2088" s="1">
        <v>72217</v>
      </c>
      <c r="B2088" s="1">
        <v>1419</v>
      </c>
      <c r="C2088" s="1">
        <v>0</v>
      </c>
      <c r="D2088" s="1">
        <v>0</v>
      </c>
      <c r="E2088" s="1">
        <v>93</v>
      </c>
      <c r="F2088" s="1">
        <v>816</v>
      </c>
      <c r="G2088" s="1">
        <v>42</v>
      </c>
      <c r="H2088" s="1">
        <v>450</v>
      </c>
      <c r="I2088" s="1">
        <v>55</v>
      </c>
      <c r="J2088" s="1">
        <v>56</v>
      </c>
      <c r="K2088" s="1">
        <v>154</v>
      </c>
      <c r="L2088" s="1">
        <v>1</v>
      </c>
      <c r="M2088" s="1">
        <v>3</v>
      </c>
      <c r="N2088" s="1">
        <v>10</v>
      </c>
      <c r="O2088" s="1">
        <v>8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58</v>
      </c>
      <c r="Y2088" s="1">
        <v>2604</v>
      </c>
      <c r="Z2088" s="1">
        <v>0</v>
      </c>
      <c r="AA2088" s="1">
        <v>0</v>
      </c>
      <c r="AB2088" s="1">
        <v>1</v>
      </c>
      <c r="AC2088" s="1">
        <v>0</v>
      </c>
      <c r="AD2088" s="1">
        <v>0</v>
      </c>
      <c r="AE2088" s="1">
        <v>0</v>
      </c>
      <c r="AF2088" s="1">
        <v>0</v>
      </c>
      <c r="AG2088" s="1">
        <v>1</v>
      </c>
      <c r="AH2088" s="1">
        <v>0</v>
      </c>
      <c r="AI2088" s="1">
        <v>1265</v>
      </c>
      <c r="AJ2088" s="2">
        <v>42245</v>
      </c>
      <c r="AL2088" t="str">
        <f t="shared" si="34"/>
        <v>1419,0,0,93,816,42,450,55,56,154,1,3,10,8,2,0,0,0,0,0,0,0,58,2604,0,0,1,0,0,0,0,1,0,1265,42245</v>
      </c>
    </row>
    <row r="2089" spans="1:38" x14ac:dyDescent="0.25">
      <c r="A2089" s="1">
        <v>25818</v>
      </c>
      <c r="B2089" s="1">
        <v>19</v>
      </c>
      <c r="C2089" s="1">
        <v>1</v>
      </c>
      <c r="D2089" s="1">
        <v>0</v>
      </c>
      <c r="E2089" s="1">
        <v>51</v>
      </c>
      <c r="F2089" s="1">
        <v>5</v>
      </c>
      <c r="G2089" s="1">
        <v>2</v>
      </c>
      <c r="H2089" s="1">
        <v>8</v>
      </c>
      <c r="I2089" s="1">
        <v>2</v>
      </c>
      <c r="J2089" s="1">
        <v>2</v>
      </c>
      <c r="K2089" s="1">
        <v>9</v>
      </c>
      <c r="L2089" s="1">
        <v>1</v>
      </c>
      <c r="M2089" s="1">
        <v>0</v>
      </c>
      <c r="N2089" s="1">
        <v>1</v>
      </c>
      <c r="O2089" s="1">
        <v>2</v>
      </c>
      <c r="P2089" s="1">
        <v>7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49</v>
      </c>
      <c r="Y2089" s="1">
        <v>2778</v>
      </c>
      <c r="Z2089" s="1">
        <v>1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>
        <v>0</v>
      </c>
      <c r="AH2089" s="1">
        <v>0</v>
      </c>
      <c r="AI2089" s="1">
        <v>10</v>
      </c>
      <c r="AJ2089" s="2">
        <v>42071</v>
      </c>
      <c r="AL2089" t="str">
        <f t="shared" si="34"/>
        <v>19,1,0,51,5,2,8,2,2,9,1,0,1,2,7,0,0,0,0,0,0,0,49,2778,1,0,0,0,0,0,1,0,0,10,42071</v>
      </c>
    </row>
    <row r="2090" spans="1:38" x14ac:dyDescent="0.25">
      <c r="A2090" s="1">
        <v>37509</v>
      </c>
      <c r="B2090" s="1">
        <v>118</v>
      </c>
      <c r="C2090" s="1">
        <v>1</v>
      </c>
      <c r="D2090" s="1">
        <v>0</v>
      </c>
      <c r="E2090" s="1">
        <v>24</v>
      </c>
      <c r="F2090" s="1">
        <v>37</v>
      </c>
      <c r="G2090" s="1">
        <v>5</v>
      </c>
      <c r="H2090" s="1">
        <v>56</v>
      </c>
      <c r="I2090" s="1">
        <v>12</v>
      </c>
      <c r="J2090" s="1">
        <v>8</v>
      </c>
      <c r="K2090" s="1">
        <v>5</v>
      </c>
      <c r="L2090" s="1">
        <v>2</v>
      </c>
      <c r="M2090" s="1">
        <v>3</v>
      </c>
      <c r="N2090" s="1">
        <v>0</v>
      </c>
      <c r="O2090" s="1">
        <v>4</v>
      </c>
      <c r="P2090" s="1">
        <v>7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44</v>
      </c>
      <c r="Y2090" s="1">
        <v>2814</v>
      </c>
      <c r="Z2090" s="1">
        <v>0</v>
      </c>
      <c r="AA2090" s="1">
        <v>0</v>
      </c>
      <c r="AB2090" s="1">
        <v>0</v>
      </c>
      <c r="AC2090" s="1">
        <v>1</v>
      </c>
      <c r="AD2090" s="1">
        <v>0</v>
      </c>
      <c r="AE2090" s="1">
        <v>0</v>
      </c>
      <c r="AF2090" s="1">
        <v>0</v>
      </c>
      <c r="AG2090" s="1">
        <v>1</v>
      </c>
      <c r="AH2090" s="1">
        <v>0</v>
      </c>
      <c r="AI2090" s="1">
        <v>113</v>
      </c>
      <c r="AJ2090" s="2">
        <v>42035</v>
      </c>
      <c r="AL2090" t="str">
        <f t="shared" si="34"/>
        <v>118,1,0,24,37,5,56,12,8,5,2,3,0,4,7,0,0,0,0,0,0,0,44,2814,0,0,0,1,0,0,0,1,0,113,42035</v>
      </c>
    </row>
    <row r="2091" spans="1:38" x14ac:dyDescent="0.25">
      <c r="A2091" s="1">
        <v>25176</v>
      </c>
      <c r="B2091" s="1">
        <v>8</v>
      </c>
      <c r="C2091" s="1">
        <v>1</v>
      </c>
      <c r="D2091" s="1">
        <v>1</v>
      </c>
      <c r="E2091" s="1">
        <v>79</v>
      </c>
      <c r="F2091" s="1">
        <v>4</v>
      </c>
      <c r="G2091" s="1">
        <v>0</v>
      </c>
      <c r="H2091" s="1">
        <v>4</v>
      </c>
      <c r="I2091" s="1">
        <v>0</v>
      </c>
      <c r="J2091" s="1">
        <v>0</v>
      </c>
      <c r="K2091" s="1">
        <v>5</v>
      </c>
      <c r="L2091" s="1">
        <v>1</v>
      </c>
      <c r="M2091" s="1">
        <v>1</v>
      </c>
      <c r="N2091" s="1">
        <v>0</v>
      </c>
      <c r="O2091" s="1">
        <v>2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44</v>
      </c>
      <c r="Y2091" s="1">
        <v>2482</v>
      </c>
      <c r="Z2091" s="1">
        <v>0</v>
      </c>
      <c r="AA2091" s="1">
        <v>0</v>
      </c>
      <c r="AB2091" s="1">
        <v>0</v>
      </c>
      <c r="AC2091" s="1">
        <v>1</v>
      </c>
      <c r="AD2091" s="1">
        <v>0</v>
      </c>
      <c r="AE2091" s="1">
        <v>1</v>
      </c>
      <c r="AF2091" s="1">
        <v>0</v>
      </c>
      <c r="AG2091" s="1">
        <v>0</v>
      </c>
      <c r="AH2091" s="1">
        <v>0</v>
      </c>
      <c r="AI2091" s="1">
        <v>3</v>
      </c>
      <c r="AJ2091" s="2">
        <v>42367</v>
      </c>
      <c r="AL2091" t="str">
        <f t="shared" si="34"/>
        <v>8,1,1,79,4,0,4,0,0,5,1,1,0,2,7,0,0,0,0,0,0,0,44,2482,0,0,0,1,0,1,0,0,0,3,42367</v>
      </c>
    </row>
    <row r="2092" spans="1:38" x14ac:dyDescent="0.25">
      <c r="A2092" s="1">
        <v>43586</v>
      </c>
      <c r="B2092" s="1">
        <v>116</v>
      </c>
      <c r="C2092" s="1">
        <v>0</v>
      </c>
      <c r="D2092" s="1">
        <v>1</v>
      </c>
      <c r="E2092" s="1">
        <v>26</v>
      </c>
      <c r="F2092" s="1">
        <v>99</v>
      </c>
      <c r="G2092" s="1">
        <v>2</v>
      </c>
      <c r="H2092" s="1">
        <v>11</v>
      </c>
      <c r="I2092" s="1">
        <v>4</v>
      </c>
      <c r="J2092" s="1">
        <v>0</v>
      </c>
      <c r="K2092" s="1">
        <v>16</v>
      </c>
      <c r="L2092" s="1">
        <v>3</v>
      </c>
      <c r="M2092" s="1">
        <v>3</v>
      </c>
      <c r="N2092" s="1">
        <v>0</v>
      </c>
      <c r="O2092" s="1">
        <v>4</v>
      </c>
      <c r="P2092" s="1">
        <v>8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40</v>
      </c>
      <c r="Y2092" s="1">
        <v>2827</v>
      </c>
      <c r="Z2092" s="1">
        <v>0</v>
      </c>
      <c r="AA2092" s="1">
        <v>1</v>
      </c>
      <c r="AB2092" s="1">
        <v>0</v>
      </c>
      <c r="AC2092" s="1">
        <v>0</v>
      </c>
      <c r="AD2092" s="1">
        <v>0</v>
      </c>
      <c r="AE2092" s="1">
        <v>0</v>
      </c>
      <c r="AF2092" s="1">
        <v>1</v>
      </c>
      <c r="AG2092" s="1">
        <v>0</v>
      </c>
      <c r="AH2092" s="1">
        <v>0</v>
      </c>
      <c r="AI2092" s="1">
        <v>100</v>
      </c>
      <c r="AJ2092" s="2">
        <v>42022</v>
      </c>
      <c r="AL2092" t="str">
        <f t="shared" si="34"/>
        <v>116,0,1,26,99,2,11,4,0,16,3,3,0,4,8,0,0,0,0,0,0,0,40,2827,0,1,0,0,0,0,1,0,0,100,42022</v>
      </c>
    </row>
    <row r="2093" spans="1:38" x14ac:dyDescent="0.25">
      <c r="A2093" s="1">
        <v>53230</v>
      </c>
      <c r="B2093" s="1">
        <v>503</v>
      </c>
      <c r="C2093" s="1">
        <v>0</v>
      </c>
      <c r="D2093" s="1">
        <v>1</v>
      </c>
      <c r="E2093" s="1">
        <v>86</v>
      </c>
      <c r="F2093" s="1">
        <v>176</v>
      </c>
      <c r="G2093" s="1">
        <v>72</v>
      </c>
      <c r="H2093" s="1">
        <v>98</v>
      </c>
      <c r="I2093" s="1">
        <v>136</v>
      </c>
      <c r="J2093" s="1">
        <v>21</v>
      </c>
      <c r="K2093" s="1">
        <v>229</v>
      </c>
      <c r="L2093" s="1">
        <v>4</v>
      </c>
      <c r="M2093" s="1">
        <v>5</v>
      </c>
      <c r="N2093" s="1">
        <v>2</v>
      </c>
      <c r="O2093" s="1">
        <v>12</v>
      </c>
      <c r="P2093" s="1">
        <v>5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64</v>
      </c>
      <c r="Y2093" s="1">
        <v>2854</v>
      </c>
      <c r="Z2093" s="1">
        <v>0</v>
      </c>
      <c r="AA2093" s="1">
        <v>1</v>
      </c>
      <c r="AB2093" s="1">
        <v>0</v>
      </c>
      <c r="AC2093" s="1">
        <v>0</v>
      </c>
      <c r="AD2093" s="1">
        <v>0</v>
      </c>
      <c r="AE2093" s="1">
        <v>1</v>
      </c>
      <c r="AF2093" s="1">
        <v>0</v>
      </c>
      <c r="AG2093" s="1">
        <v>0</v>
      </c>
      <c r="AH2093" s="1">
        <v>0</v>
      </c>
      <c r="AI2093" s="1">
        <v>274</v>
      </c>
      <c r="AJ2093" s="2">
        <v>41995</v>
      </c>
      <c r="AL2093" t="str">
        <f t="shared" si="34"/>
        <v>503,0,1,86,176,72,98,136,21,229,4,5,2,12,5,0,0,0,0,0,0,0,64,2854,0,1,0,0,0,1,0,0,0,274,41995</v>
      </c>
    </row>
    <row r="2094" spans="1:38" x14ac:dyDescent="0.25">
      <c r="A2094" s="1">
        <v>50116</v>
      </c>
      <c r="B2094" s="1">
        <v>64</v>
      </c>
      <c r="C2094" s="1">
        <v>1</v>
      </c>
      <c r="D2094" s="1">
        <v>1</v>
      </c>
      <c r="E2094" s="1">
        <v>68</v>
      </c>
      <c r="F2094" s="1">
        <v>54</v>
      </c>
      <c r="G2094" s="1">
        <v>0</v>
      </c>
      <c r="H2094" s="1">
        <v>10</v>
      </c>
      <c r="I2094" s="1">
        <v>0</v>
      </c>
      <c r="J2094" s="1">
        <v>0</v>
      </c>
      <c r="K2094" s="1">
        <v>2</v>
      </c>
      <c r="L2094" s="1">
        <v>2</v>
      </c>
      <c r="M2094" s="1">
        <v>1</v>
      </c>
      <c r="N2094" s="1">
        <v>0</v>
      </c>
      <c r="O2094" s="1">
        <v>4</v>
      </c>
      <c r="P2094" s="1">
        <v>5</v>
      </c>
      <c r="Q2094" s="1">
        <v>0</v>
      </c>
      <c r="R2094" s="1">
        <v>0</v>
      </c>
      <c r="S2094" s="1">
        <v>0</v>
      </c>
      <c r="T2094" s="1">
        <v>1</v>
      </c>
      <c r="U2094" s="1">
        <v>0</v>
      </c>
      <c r="V2094" s="1">
        <v>0</v>
      </c>
      <c r="W2094" s="1">
        <v>0</v>
      </c>
      <c r="X2094" s="1">
        <v>63</v>
      </c>
      <c r="Y2094" s="1">
        <v>2168</v>
      </c>
      <c r="Z2094" s="1">
        <v>0</v>
      </c>
      <c r="AA2094" s="1">
        <v>0</v>
      </c>
      <c r="AB2094" s="1">
        <v>0</v>
      </c>
      <c r="AC2094" s="1">
        <v>1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62</v>
      </c>
      <c r="AJ2094" s="2">
        <v>42681</v>
      </c>
      <c r="AL2094" t="str">
        <f t="shared" si="34"/>
        <v>64,1,1,68,54,0,10,0,0,2,2,1,0,4,5,0,0,0,1,0,0,0,63,2168,0,0,0,1,0,0,1,0,0,62,42681</v>
      </c>
    </row>
    <row r="2095" spans="1:38" x14ac:dyDescent="0.25">
      <c r="A2095" s="1">
        <v>84906</v>
      </c>
      <c r="B2095" s="1">
        <v>1555</v>
      </c>
      <c r="C2095" s="1">
        <v>0</v>
      </c>
      <c r="D2095" s="1">
        <v>0</v>
      </c>
      <c r="E2095" s="1">
        <v>98</v>
      </c>
      <c r="F2095" s="1">
        <v>997</v>
      </c>
      <c r="G2095" s="1">
        <v>15</v>
      </c>
      <c r="H2095" s="1">
        <v>414</v>
      </c>
      <c r="I2095" s="1">
        <v>99</v>
      </c>
      <c r="J2095" s="1">
        <v>30</v>
      </c>
      <c r="K2095" s="1">
        <v>76</v>
      </c>
      <c r="L2095" s="1">
        <v>1</v>
      </c>
      <c r="M2095" s="1">
        <v>5</v>
      </c>
      <c r="N2095" s="1">
        <v>6</v>
      </c>
      <c r="O2095" s="1">
        <v>12</v>
      </c>
      <c r="P2095" s="1">
        <v>2</v>
      </c>
      <c r="Q2095" s="1">
        <v>0</v>
      </c>
      <c r="R2095" s="1">
        <v>1</v>
      </c>
      <c r="S2095" s="1">
        <v>0</v>
      </c>
      <c r="T2095" s="1">
        <v>1</v>
      </c>
      <c r="U2095" s="1">
        <v>1</v>
      </c>
      <c r="V2095" s="1">
        <v>0</v>
      </c>
      <c r="W2095" s="1">
        <v>0</v>
      </c>
      <c r="X2095" s="1">
        <v>48</v>
      </c>
      <c r="Y2095" s="1">
        <v>2427</v>
      </c>
      <c r="Z2095" s="1">
        <v>0</v>
      </c>
      <c r="AA2095" s="1">
        <v>0</v>
      </c>
      <c r="AB2095" s="1">
        <v>0</v>
      </c>
      <c r="AC2095" s="1">
        <v>1</v>
      </c>
      <c r="AD2095" s="1">
        <v>0</v>
      </c>
      <c r="AE2095" s="1">
        <v>0</v>
      </c>
      <c r="AF2095" s="1">
        <v>1</v>
      </c>
      <c r="AG2095" s="1">
        <v>0</v>
      </c>
      <c r="AH2095" s="1">
        <v>0</v>
      </c>
      <c r="AI2095" s="1">
        <v>1479</v>
      </c>
      <c r="AJ2095" s="2">
        <v>42422</v>
      </c>
      <c r="AL2095" t="str">
        <f t="shared" si="34"/>
        <v>1555,0,0,98,997,15,414,99,30,76,1,5,6,12,2,0,1,0,1,1,0,0,48,2427,0,0,0,1,0,0,1,0,0,1479,42422</v>
      </c>
    </row>
    <row r="2096" spans="1:38" x14ac:dyDescent="0.25">
      <c r="A2096" s="1">
        <v>61286</v>
      </c>
      <c r="B2096" s="1">
        <v>491</v>
      </c>
      <c r="C2096" s="1">
        <v>0</v>
      </c>
      <c r="D2096" s="1">
        <v>1</v>
      </c>
      <c r="E2096" s="1">
        <v>34</v>
      </c>
      <c r="F2096" s="1">
        <v>356</v>
      </c>
      <c r="G2096" s="1">
        <v>0</v>
      </c>
      <c r="H2096" s="1">
        <v>107</v>
      </c>
      <c r="I2096" s="1">
        <v>19</v>
      </c>
      <c r="J2096" s="1">
        <v>9</v>
      </c>
      <c r="K2096" s="1">
        <v>117</v>
      </c>
      <c r="L2096" s="1">
        <v>2</v>
      </c>
      <c r="M2096" s="1">
        <v>7</v>
      </c>
      <c r="N2096" s="1">
        <v>1</v>
      </c>
      <c r="O2096" s="1">
        <v>8</v>
      </c>
      <c r="P2096" s="1">
        <v>5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54</v>
      </c>
      <c r="Y2096" s="1">
        <v>2490</v>
      </c>
      <c r="Z2096" s="1">
        <v>0</v>
      </c>
      <c r="AA2096" s="1">
        <v>1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 s="1">
        <v>0</v>
      </c>
      <c r="AH2096" s="1">
        <v>0</v>
      </c>
      <c r="AI2096" s="1">
        <v>374</v>
      </c>
      <c r="AJ2096" s="2">
        <v>42359</v>
      </c>
      <c r="AL2096" t="str">
        <f t="shared" si="34"/>
        <v>491,0,1,34,356,0,107,19,9,117,2,7,1,8,5,0,0,0,0,0,0,0,54,2490,0,1,0,0,0,0,1,0,0,374,42359</v>
      </c>
    </row>
    <row r="2097" spans="1:38" x14ac:dyDescent="0.25">
      <c r="A2097" s="1">
        <v>34728</v>
      </c>
      <c r="B2097" s="1">
        <v>30</v>
      </c>
      <c r="C2097" s="1">
        <v>1</v>
      </c>
      <c r="D2097" s="1">
        <v>0</v>
      </c>
      <c r="E2097" s="1">
        <v>2</v>
      </c>
      <c r="F2097" s="1">
        <v>14</v>
      </c>
      <c r="G2097" s="1">
        <v>0</v>
      </c>
      <c r="H2097" s="1">
        <v>16</v>
      </c>
      <c r="I2097" s="1">
        <v>0</v>
      </c>
      <c r="J2097" s="1">
        <v>0</v>
      </c>
      <c r="K2097" s="1">
        <v>6</v>
      </c>
      <c r="L2097" s="1">
        <v>1</v>
      </c>
      <c r="M2097" s="1">
        <v>1</v>
      </c>
      <c r="N2097" s="1">
        <v>1</v>
      </c>
      <c r="O2097" s="1">
        <v>2</v>
      </c>
      <c r="P2097" s="1">
        <v>6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34</v>
      </c>
      <c r="Y2097" s="1">
        <v>2493</v>
      </c>
      <c r="Z2097" s="1">
        <v>0</v>
      </c>
      <c r="AA2097" s="1">
        <v>0</v>
      </c>
      <c r="AB2097" s="1">
        <v>0</v>
      </c>
      <c r="AC2097" s="1">
        <v>1</v>
      </c>
      <c r="AD2097" s="1">
        <v>0</v>
      </c>
      <c r="AE2097" s="1">
        <v>0</v>
      </c>
      <c r="AF2097" s="1">
        <v>1</v>
      </c>
      <c r="AG2097" s="1">
        <v>0</v>
      </c>
      <c r="AH2097" s="1">
        <v>0</v>
      </c>
      <c r="AI2097" s="1">
        <v>24</v>
      </c>
      <c r="AJ2097" s="2">
        <v>42356</v>
      </c>
      <c r="AL2097" t="str">
        <f t="shared" si="34"/>
        <v>30,1,0,2,14,0,16,0,0,6,1,1,1,2,6,0,0,0,0,0,0,1,34,2493,0,0,0,1,0,0,1,0,0,24,42356</v>
      </c>
    </row>
    <row r="2098" spans="1:38" x14ac:dyDescent="0.25">
      <c r="A2098" s="1">
        <v>25959</v>
      </c>
      <c r="B2098" s="1">
        <v>30</v>
      </c>
      <c r="C2098" s="1">
        <v>1</v>
      </c>
      <c r="D2098" s="1">
        <v>1</v>
      </c>
      <c r="E2098" s="1">
        <v>1</v>
      </c>
      <c r="F2098" s="1">
        <v>4</v>
      </c>
      <c r="G2098" s="1">
        <v>2</v>
      </c>
      <c r="H2098" s="1">
        <v>12</v>
      </c>
      <c r="I2098" s="1">
        <v>7</v>
      </c>
      <c r="J2098" s="1">
        <v>5</v>
      </c>
      <c r="K2098" s="1">
        <v>26</v>
      </c>
      <c r="L2098" s="1">
        <v>2</v>
      </c>
      <c r="M2098" s="1">
        <v>1</v>
      </c>
      <c r="N2098" s="1">
        <v>2</v>
      </c>
      <c r="O2098" s="1">
        <v>2</v>
      </c>
      <c r="P2098" s="1">
        <v>6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50</v>
      </c>
      <c r="Y2098" s="1">
        <v>2659</v>
      </c>
      <c r="Z2098" s="1">
        <v>1</v>
      </c>
      <c r="AA2098" s="1">
        <v>0</v>
      </c>
      <c r="AB2098" s="1">
        <v>0</v>
      </c>
      <c r="AC2098" s="1">
        <v>0</v>
      </c>
      <c r="AD2098" s="1">
        <v>0</v>
      </c>
      <c r="AE2098" s="1">
        <v>1</v>
      </c>
      <c r="AF2098" s="1">
        <v>0</v>
      </c>
      <c r="AG2098" s="1">
        <v>0</v>
      </c>
      <c r="AH2098" s="1">
        <v>0</v>
      </c>
      <c r="AI2098" s="1">
        <v>4</v>
      </c>
      <c r="AJ2098" s="2">
        <v>42190</v>
      </c>
      <c r="AL2098" t="str">
        <f t="shared" si="34"/>
        <v>30,1,1,1,4,2,12,7,5,26,2,1,2,2,6,0,0,0,0,0,0,1,50,2659,1,0,0,0,0,1,0,0,0,4,42190</v>
      </c>
    </row>
    <row r="2099" spans="1:38" x14ac:dyDescent="0.25">
      <c r="A2099" s="1">
        <v>33590</v>
      </c>
      <c r="B2099" s="1">
        <v>6</v>
      </c>
      <c r="C2099" s="1">
        <v>2</v>
      </c>
      <c r="D2099" s="1">
        <v>1</v>
      </c>
      <c r="E2099" s="1">
        <v>65</v>
      </c>
      <c r="F2099" s="1">
        <v>4</v>
      </c>
      <c r="G2099" s="1">
        <v>0</v>
      </c>
      <c r="H2099" s="1">
        <v>2</v>
      </c>
      <c r="I2099" s="1">
        <v>0</v>
      </c>
      <c r="J2099" s="1">
        <v>0</v>
      </c>
      <c r="K2099" s="1">
        <v>2</v>
      </c>
      <c r="L2099" s="1">
        <v>1</v>
      </c>
      <c r="M2099" s="1">
        <v>1</v>
      </c>
      <c r="N2099" s="1">
        <v>0</v>
      </c>
      <c r="O2099" s="1">
        <v>2</v>
      </c>
      <c r="P2099" s="1">
        <v>7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46</v>
      </c>
      <c r="Y2099" s="1">
        <v>2397</v>
      </c>
      <c r="Z2099" s="1">
        <v>0</v>
      </c>
      <c r="AA2099" s="1">
        <v>0</v>
      </c>
      <c r="AB2099" s="1">
        <v>0</v>
      </c>
      <c r="AC2099" s="1">
        <v>1</v>
      </c>
      <c r="AD2099" s="1">
        <v>0</v>
      </c>
      <c r="AE2099" s="1">
        <v>0</v>
      </c>
      <c r="AF2099" s="1">
        <v>1</v>
      </c>
      <c r="AG2099" s="1">
        <v>0</v>
      </c>
      <c r="AH2099" s="1">
        <v>0</v>
      </c>
      <c r="AI2099" s="1">
        <v>4</v>
      </c>
      <c r="AJ2099" s="2">
        <v>42452</v>
      </c>
      <c r="AL2099" t="str">
        <f t="shared" si="34"/>
        <v>6,2,1,65,4,0,2,0,0,2,1,1,0,2,7,0,0,0,0,0,0,0,46,2397,0,0,0,1,0,0,1,0,0,4,42452</v>
      </c>
    </row>
    <row r="2100" spans="1:38" x14ac:dyDescent="0.25">
      <c r="A2100" s="1">
        <v>30992</v>
      </c>
      <c r="B2100" s="1">
        <v>41</v>
      </c>
      <c r="C2100" s="1">
        <v>1</v>
      </c>
      <c r="D2100" s="1">
        <v>0</v>
      </c>
      <c r="E2100" s="1">
        <v>83</v>
      </c>
      <c r="F2100" s="1">
        <v>17</v>
      </c>
      <c r="G2100" s="1">
        <v>0</v>
      </c>
      <c r="H2100" s="1">
        <v>14</v>
      </c>
      <c r="I2100" s="1">
        <v>7</v>
      </c>
      <c r="J2100" s="1">
        <v>3</v>
      </c>
      <c r="K2100" s="1">
        <v>2</v>
      </c>
      <c r="L2100" s="1">
        <v>1</v>
      </c>
      <c r="M2100" s="1">
        <v>1</v>
      </c>
      <c r="N2100" s="1">
        <v>0</v>
      </c>
      <c r="O2100" s="1">
        <v>3</v>
      </c>
      <c r="P2100" s="1">
        <v>7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44</v>
      </c>
      <c r="Y2100" s="1">
        <v>2592</v>
      </c>
      <c r="Z2100" s="1">
        <v>1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39</v>
      </c>
      <c r="AJ2100" s="2">
        <v>42257</v>
      </c>
      <c r="AL2100" t="str">
        <f t="shared" si="34"/>
        <v>41,1,0,83,17,0,14,7,3,2,1,1,0,3,7,0,0,0,0,0,0,0,44,2592,1,0,0,0,0,0,1,0,0,39,42257</v>
      </c>
    </row>
    <row r="2101" spans="1:38" x14ac:dyDescent="0.25">
      <c r="A2101" s="1">
        <v>35860</v>
      </c>
      <c r="B2101" s="1">
        <v>29</v>
      </c>
      <c r="C2101" s="1">
        <v>1</v>
      </c>
      <c r="D2101" s="1">
        <v>1</v>
      </c>
      <c r="E2101" s="1">
        <v>37</v>
      </c>
      <c r="F2101" s="1">
        <v>15</v>
      </c>
      <c r="G2101" s="1">
        <v>0</v>
      </c>
      <c r="H2101" s="1">
        <v>8</v>
      </c>
      <c r="I2101" s="1">
        <v>4</v>
      </c>
      <c r="J2101" s="1">
        <v>2</v>
      </c>
      <c r="K2101" s="1">
        <v>20</v>
      </c>
      <c r="L2101" s="1">
        <v>2</v>
      </c>
      <c r="M2101" s="1">
        <v>1</v>
      </c>
      <c r="N2101" s="1">
        <v>1</v>
      </c>
      <c r="O2101" s="1">
        <v>2</v>
      </c>
      <c r="P2101" s="1">
        <v>5</v>
      </c>
      <c r="Q2101" s="1">
        <v>0</v>
      </c>
      <c r="R2101" s="1">
        <v>0</v>
      </c>
      <c r="S2101" s="1">
        <v>1</v>
      </c>
      <c r="T2101" s="1">
        <v>0</v>
      </c>
      <c r="U2101" s="1">
        <v>0</v>
      </c>
      <c r="V2101" s="1">
        <v>0</v>
      </c>
      <c r="W2101" s="1">
        <v>1</v>
      </c>
      <c r="X2101" s="1">
        <v>47</v>
      </c>
      <c r="Y2101" s="1">
        <v>2200</v>
      </c>
      <c r="Z2101" s="1">
        <v>0</v>
      </c>
      <c r="AA2101" s="1">
        <v>0</v>
      </c>
      <c r="AB2101" s="1">
        <v>1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1</v>
      </c>
      <c r="AI2101" s="1">
        <v>9</v>
      </c>
      <c r="AJ2101" s="2">
        <v>42649</v>
      </c>
      <c r="AL2101" t="str">
        <f t="shared" si="34"/>
        <v>29,1,1,37,15,0,8,4,2,20,2,1,1,2,5,0,0,1,0,0,0,1,47,2200,0,0,1,0,0,0,0,0,1,9,42649</v>
      </c>
    </row>
    <row r="2102" spans="1:38" x14ac:dyDescent="0.25">
      <c r="A2102" s="1">
        <v>16005</v>
      </c>
      <c r="B2102" s="1">
        <v>56</v>
      </c>
      <c r="C2102" s="1">
        <v>1</v>
      </c>
      <c r="D2102" s="1">
        <v>0</v>
      </c>
      <c r="E2102" s="1">
        <v>69</v>
      </c>
      <c r="F2102" s="1">
        <v>1</v>
      </c>
      <c r="G2102" s="1">
        <v>3</v>
      </c>
      <c r="H2102" s="1">
        <v>2</v>
      </c>
      <c r="I2102" s="1">
        <v>20</v>
      </c>
      <c r="J2102" s="1">
        <v>30</v>
      </c>
      <c r="K2102" s="1">
        <v>47</v>
      </c>
      <c r="L2102" s="1">
        <v>3</v>
      </c>
      <c r="M2102" s="1">
        <v>2</v>
      </c>
      <c r="N2102" s="1">
        <v>1</v>
      </c>
      <c r="O2102" s="1">
        <v>2</v>
      </c>
      <c r="P2102" s="1">
        <v>8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40</v>
      </c>
      <c r="Y2102" s="1">
        <v>2843</v>
      </c>
      <c r="Z2102" s="1">
        <v>0</v>
      </c>
      <c r="AA2102" s="1">
        <v>1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9</v>
      </c>
      <c r="AJ2102" s="2">
        <v>42006</v>
      </c>
      <c r="AL2102" t="str">
        <f t="shared" si="34"/>
        <v>56,1,0,69,1,3,2,20,30,47,3,2,1,2,8,0,0,0,0,0,0,0,40,2843,0,1,0,0,0,0,0,0,0,9,42006</v>
      </c>
    </row>
    <row r="2103" spans="1:38" x14ac:dyDescent="0.25">
      <c r="A2103" s="1">
        <v>65487</v>
      </c>
      <c r="B2103" s="1">
        <v>1006</v>
      </c>
      <c r="C2103" s="1">
        <v>0</v>
      </c>
      <c r="D2103" s="1">
        <v>0</v>
      </c>
      <c r="E2103" s="1">
        <v>48</v>
      </c>
      <c r="F2103" s="1">
        <v>240</v>
      </c>
      <c r="G2103" s="1">
        <v>67</v>
      </c>
      <c r="H2103" s="1">
        <v>500</v>
      </c>
      <c r="I2103" s="1">
        <v>199</v>
      </c>
      <c r="J2103" s="1">
        <v>0</v>
      </c>
      <c r="K2103" s="1">
        <v>163</v>
      </c>
      <c r="L2103" s="1">
        <v>3</v>
      </c>
      <c r="M2103" s="1">
        <v>3</v>
      </c>
      <c r="N2103" s="1">
        <v>5</v>
      </c>
      <c r="O2103" s="1">
        <v>6</v>
      </c>
      <c r="P2103" s="1">
        <v>2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63</v>
      </c>
      <c r="Y2103" s="1">
        <v>2329</v>
      </c>
      <c r="Z2103" s="1">
        <v>0</v>
      </c>
      <c r="AA2103" s="1">
        <v>0</v>
      </c>
      <c r="AB2103" s="1">
        <v>1</v>
      </c>
      <c r="AC2103" s="1">
        <v>0</v>
      </c>
      <c r="AD2103" s="1">
        <v>0</v>
      </c>
      <c r="AE2103" s="1">
        <v>0</v>
      </c>
      <c r="AF2103" s="1">
        <v>0</v>
      </c>
      <c r="AG2103" s="1">
        <v>1</v>
      </c>
      <c r="AH2103" s="1">
        <v>0</v>
      </c>
      <c r="AI2103" s="1">
        <v>843</v>
      </c>
      <c r="AJ2103" s="2">
        <v>42520</v>
      </c>
      <c r="AL2103" t="str">
        <f t="shared" si="34"/>
        <v>1006,0,0,48,240,67,500,199,0,163,3,3,5,6,2,0,0,0,0,0,0,0,63,2329,0,0,1,0,0,0,0,1,0,843,42520</v>
      </c>
    </row>
    <row r="2104" spans="1:38" x14ac:dyDescent="0.25">
      <c r="A2104" s="1">
        <v>58692</v>
      </c>
      <c r="B2104" s="1">
        <v>384</v>
      </c>
      <c r="C2104" s="1">
        <v>0</v>
      </c>
      <c r="D2104" s="1">
        <v>1</v>
      </c>
      <c r="E2104" s="1">
        <v>21</v>
      </c>
      <c r="F2104" s="1">
        <v>301</v>
      </c>
      <c r="G2104" s="1">
        <v>11</v>
      </c>
      <c r="H2104" s="1">
        <v>61</v>
      </c>
      <c r="I2104" s="1">
        <v>4</v>
      </c>
      <c r="J2104" s="1">
        <v>7</v>
      </c>
      <c r="K2104" s="1">
        <v>11</v>
      </c>
      <c r="L2104" s="1">
        <v>1</v>
      </c>
      <c r="M2104" s="1">
        <v>8</v>
      </c>
      <c r="N2104" s="1">
        <v>2</v>
      </c>
      <c r="O2104" s="1">
        <v>4</v>
      </c>
      <c r="P2104" s="1">
        <v>7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55</v>
      </c>
      <c r="Y2104" s="1">
        <v>2243</v>
      </c>
      <c r="Z2104" s="1">
        <v>0</v>
      </c>
      <c r="AA2104" s="1">
        <v>1</v>
      </c>
      <c r="AB2104" s="1">
        <v>0</v>
      </c>
      <c r="AC2104" s="1">
        <v>0</v>
      </c>
      <c r="AD2104" s="1">
        <v>0</v>
      </c>
      <c r="AE2104" s="1">
        <v>0</v>
      </c>
      <c r="AF2104" s="1">
        <v>1</v>
      </c>
      <c r="AG2104" s="1">
        <v>0</v>
      </c>
      <c r="AH2104" s="1">
        <v>0</v>
      </c>
      <c r="AI2104" s="1">
        <v>373</v>
      </c>
      <c r="AJ2104" s="2">
        <v>42606</v>
      </c>
      <c r="AL2104" t="str">
        <f t="shared" si="34"/>
        <v>384,0,1,21,301,11,61,4,7,11,1,8,2,4,7,0,0,0,0,0,0,0,55,2243,0,1,0,0,0,0,1,0,0,373,42606</v>
      </c>
    </row>
    <row r="2105" spans="1:38" x14ac:dyDescent="0.25">
      <c r="A2105" s="1">
        <v>40590</v>
      </c>
      <c r="B2105" s="1">
        <v>221</v>
      </c>
      <c r="C2105" s="1">
        <v>1</v>
      </c>
      <c r="D2105" s="1">
        <v>1</v>
      </c>
      <c r="E2105" s="1">
        <v>30</v>
      </c>
      <c r="F2105" s="1">
        <v>154</v>
      </c>
      <c r="G2105" s="1">
        <v>0</v>
      </c>
      <c r="H2105" s="1">
        <v>50</v>
      </c>
      <c r="I2105" s="1">
        <v>6</v>
      </c>
      <c r="J2105" s="1">
        <v>11</v>
      </c>
      <c r="K2105" s="1">
        <v>37</v>
      </c>
      <c r="L2105" s="1">
        <v>5</v>
      </c>
      <c r="M2105" s="1">
        <v>3</v>
      </c>
      <c r="N2105" s="1">
        <v>4</v>
      </c>
      <c r="O2105" s="1">
        <v>3</v>
      </c>
      <c r="P2105" s="1">
        <v>6</v>
      </c>
      <c r="Q2105" s="1">
        <v>0</v>
      </c>
      <c r="R2105" s="1">
        <v>0</v>
      </c>
      <c r="S2105" s="1">
        <v>1</v>
      </c>
      <c r="T2105" s="1">
        <v>0</v>
      </c>
      <c r="U2105" s="1">
        <v>0</v>
      </c>
      <c r="V2105" s="1">
        <v>0</v>
      </c>
      <c r="W2105" s="1">
        <v>0</v>
      </c>
      <c r="X2105" s="1">
        <v>51</v>
      </c>
      <c r="Y2105" s="1">
        <v>2429</v>
      </c>
      <c r="Z2105" s="1">
        <v>0</v>
      </c>
      <c r="AA2105" s="1">
        <v>0</v>
      </c>
      <c r="AB2105" s="1">
        <v>0</v>
      </c>
      <c r="AC2105" s="1">
        <v>0</v>
      </c>
      <c r="AD2105" s="1">
        <v>1</v>
      </c>
      <c r="AE2105" s="1">
        <v>0</v>
      </c>
      <c r="AF2105" s="1">
        <v>1</v>
      </c>
      <c r="AG2105" s="1">
        <v>0</v>
      </c>
      <c r="AH2105" s="1">
        <v>0</v>
      </c>
      <c r="AI2105" s="1">
        <v>184</v>
      </c>
      <c r="AJ2105" s="2">
        <v>42420</v>
      </c>
      <c r="AL2105" t="str">
        <f t="shared" si="34"/>
        <v>221,1,1,30,154,0,50,6,11,37,5,3,4,3,6,0,0,1,0,0,0,0,51,2429,0,0,0,0,1,0,1,0,0,184,42420</v>
      </c>
    </row>
    <row r="2106" spans="1:38" x14ac:dyDescent="0.25">
      <c r="A2106" s="1">
        <v>20587</v>
      </c>
      <c r="B2106" s="1">
        <v>16</v>
      </c>
      <c r="C2106" s="1">
        <v>1</v>
      </c>
      <c r="D2106" s="1">
        <v>0</v>
      </c>
      <c r="E2106" s="1">
        <v>39</v>
      </c>
      <c r="F2106" s="1">
        <v>2</v>
      </c>
      <c r="G2106" s="1">
        <v>3</v>
      </c>
      <c r="H2106" s="1">
        <v>6</v>
      </c>
      <c r="I2106" s="1">
        <v>4</v>
      </c>
      <c r="J2106" s="1">
        <v>1</v>
      </c>
      <c r="K2106" s="1">
        <v>9</v>
      </c>
      <c r="L2106" s="1">
        <v>1</v>
      </c>
      <c r="M2106" s="1">
        <v>1</v>
      </c>
      <c r="N2106" s="1">
        <v>1</v>
      </c>
      <c r="O2106" s="1">
        <v>2</v>
      </c>
      <c r="P2106" s="1">
        <v>7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50</v>
      </c>
      <c r="Y2106" s="1">
        <v>2208</v>
      </c>
      <c r="Z2106" s="1">
        <v>0</v>
      </c>
      <c r="AA2106" s="1">
        <v>0</v>
      </c>
      <c r="AB2106" s="1">
        <v>1</v>
      </c>
      <c r="AC2106" s="1">
        <v>0</v>
      </c>
      <c r="AD2106" s="1">
        <v>0</v>
      </c>
      <c r="AE2106" s="1">
        <v>0</v>
      </c>
      <c r="AF2106" s="1">
        <v>1</v>
      </c>
      <c r="AG2106" s="1">
        <v>0</v>
      </c>
      <c r="AH2106" s="1">
        <v>0</v>
      </c>
      <c r="AI2106" s="1">
        <v>7</v>
      </c>
      <c r="AJ2106" s="2">
        <v>42641</v>
      </c>
      <c r="AL2106" t="str">
        <f t="shared" si="34"/>
        <v>16,1,0,39,2,3,6,4,1,9,1,1,1,2,7,0,0,0,0,0,0,0,50,2208,0,0,1,0,0,0,1,0,0,7,42641</v>
      </c>
    </row>
    <row r="2107" spans="1:38" x14ac:dyDescent="0.25">
      <c r="A2107" s="1">
        <v>62637</v>
      </c>
      <c r="B2107" s="1">
        <v>180</v>
      </c>
      <c r="C2107" s="1">
        <v>0</v>
      </c>
      <c r="D2107" s="1">
        <v>1</v>
      </c>
      <c r="E2107" s="1">
        <v>76</v>
      </c>
      <c r="F2107" s="1">
        <v>104</v>
      </c>
      <c r="G2107" s="1">
        <v>12</v>
      </c>
      <c r="H2107" s="1">
        <v>48</v>
      </c>
      <c r="I2107" s="1">
        <v>4</v>
      </c>
      <c r="J2107" s="1">
        <v>12</v>
      </c>
      <c r="K2107" s="1">
        <v>5</v>
      </c>
      <c r="L2107" s="1">
        <v>1</v>
      </c>
      <c r="M2107" s="1">
        <v>2</v>
      </c>
      <c r="N2107" s="1">
        <v>2</v>
      </c>
      <c r="O2107" s="1">
        <v>5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66</v>
      </c>
      <c r="Y2107" s="1">
        <v>2279</v>
      </c>
      <c r="Z2107" s="1">
        <v>1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1</v>
      </c>
      <c r="AH2107" s="1">
        <v>0</v>
      </c>
      <c r="AI2107" s="1">
        <v>175</v>
      </c>
      <c r="AJ2107" s="2">
        <v>42570</v>
      </c>
      <c r="AL2107" t="str">
        <f t="shared" si="34"/>
        <v>180,0,1,76,104,12,48,4,12,5,1,2,2,5,2,0,0,0,0,0,0,0,66,2279,1,0,0,0,0,0,0,1,0,175,42570</v>
      </c>
    </row>
    <row r="2108" spans="1:38" x14ac:dyDescent="0.25">
      <c r="A2108" s="1">
        <v>35860</v>
      </c>
      <c r="B2108" s="1">
        <v>29</v>
      </c>
      <c r="C2108" s="1">
        <v>1</v>
      </c>
      <c r="D2108" s="1">
        <v>1</v>
      </c>
      <c r="E2108" s="1">
        <v>37</v>
      </c>
      <c r="F2108" s="1">
        <v>15</v>
      </c>
      <c r="G2108" s="1">
        <v>0</v>
      </c>
      <c r="H2108" s="1">
        <v>8</v>
      </c>
      <c r="I2108" s="1">
        <v>4</v>
      </c>
      <c r="J2108" s="1">
        <v>2</v>
      </c>
      <c r="K2108" s="1">
        <v>20</v>
      </c>
      <c r="L2108" s="1">
        <v>2</v>
      </c>
      <c r="M2108" s="1">
        <v>1</v>
      </c>
      <c r="N2108" s="1">
        <v>1</v>
      </c>
      <c r="O2108" s="1">
        <v>2</v>
      </c>
      <c r="P2108" s="1">
        <v>5</v>
      </c>
      <c r="Q2108" s="1">
        <v>0</v>
      </c>
      <c r="R2108" s="1">
        <v>0</v>
      </c>
      <c r="S2108" s="1">
        <v>1</v>
      </c>
      <c r="T2108" s="1">
        <v>0</v>
      </c>
      <c r="U2108" s="1">
        <v>0</v>
      </c>
      <c r="V2108" s="1">
        <v>0</v>
      </c>
      <c r="W2108" s="1">
        <v>1</v>
      </c>
      <c r="X2108" s="1">
        <v>47</v>
      </c>
      <c r="Y2108" s="1">
        <v>2200</v>
      </c>
      <c r="Z2108" s="1">
        <v>1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1</v>
      </c>
      <c r="AI2108" s="1">
        <v>9</v>
      </c>
      <c r="AJ2108" s="2">
        <v>42649</v>
      </c>
      <c r="AL2108" t="str">
        <f t="shared" si="34"/>
        <v>29,1,1,37,15,0,8,4,2,20,2,1,1,2,5,0,0,1,0,0,0,1,47,2200,1,0,0,0,0,0,0,0,1,9,42649</v>
      </c>
    </row>
    <row r="2109" spans="1:38" x14ac:dyDescent="0.25">
      <c r="A2109" s="1">
        <v>19346</v>
      </c>
      <c r="B2109" s="1">
        <v>20</v>
      </c>
      <c r="C2109" s="1">
        <v>1</v>
      </c>
      <c r="D2109" s="1">
        <v>0</v>
      </c>
      <c r="E2109" s="1">
        <v>26</v>
      </c>
      <c r="F2109" s="1">
        <v>2</v>
      </c>
      <c r="G2109" s="1">
        <v>0</v>
      </c>
      <c r="H2109" s="1">
        <v>9</v>
      </c>
      <c r="I2109" s="1">
        <v>3</v>
      </c>
      <c r="J2109" s="1">
        <v>6</v>
      </c>
      <c r="K2109" s="1">
        <v>2</v>
      </c>
      <c r="L2109" s="1">
        <v>1</v>
      </c>
      <c r="M2109" s="1">
        <v>1</v>
      </c>
      <c r="N2109" s="1">
        <v>0</v>
      </c>
      <c r="O2109" s="1">
        <v>3</v>
      </c>
      <c r="P2109" s="1">
        <v>8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46</v>
      </c>
      <c r="Y2109" s="1">
        <v>2309</v>
      </c>
      <c r="Z2109" s="1">
        <v>1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1</v>
      </c>
      <c r="AG2109" s="1">
        <v>0</v>
      </c>
      <c r="AH2109" s="1">
        <v>0</v>
      </c>
      <c r="AI2109" s="1">
        <v>18</v>
      </c>
      <c r="AJ2109" s="2">
        <v>42540</v>
      </c>
      <c r="AL2109" t="str">
        <f t="shared" si="34"/>
        <v>20,1,0,26,2,0,9,3,6,2,1,1,0,3,8,0,0,0,0,0,0,0,46,2309,1,0,0,0,0,0,1,0,0,18,42540</v>
      </c>
    </row>
    <row r="2110" spans="1:38" x14ac:dyDescent="0.25">
      <c r="A2110" s="1">
        <v>35788</v>
      </c>
      <c r="B2110" s="1">
        <v>40</v>
      </c>
      <c r="C2110" s="1">
        <v>1</v>
      </c>
      <c r="D2110" s="1">
        <v>1</v>
      </c>
      <c r="E2110" s="1">
        <v>34</v>
      </c>
      <c r="F2110" s="1">
        <v>23</v>
      </c>
      <c r="G2110" s="1">
        <v>2</v>
      </c>
      <c r="H2110" s="1">
        <v>11</v>
      </c>
      <c r="I2110" s="1">
        <v>3</v>
      </c>
      <c r="J2110" s="1">
        <v>1</v>
      </c>
      <c r="K2110" s="1">
        <v>4</v>
      </c>
      <c r="L2110" s="1">
        <v>2</v>
      </c>
      <c r="M2110" s="1">
        <v>2</v>
      </c>
      <c r="N2110" s="1">
        <v>0</v>
      </c>
      <c r="O2110" s="1">
        <v>3</v>
      </c>
      <c r="P2110" s="1">
        <v>6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49</v>
      </c>
      <c r="Y2110" s="1">
        <v>2316</v>
      </c>
      <c r="Z2110" s="1">
        <v>0</v>
      </c>
      <c r="AA2110" s="1">
        <v>1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0</v>
      </c>
      <c r="AH2110" s="1">
        <v>0</v>
      </c>
      <c r="AI2110" s="1">
        <v>36</v>
      </c>
      <c r="AJ2110" s="2">
        <v>42533</v>
      </c>
      <c r="AL2110" t="str">
        <f t="shared" si="34"/>
        <v>40,1,1,34,23,2,11,3,1,4,2,2,0,3,6,0,0,0,0,0,0,0,49,2316,0,1,0,0,0,0,1,0,0,36,42533</v>
      </c>
    </row>
    <row r="2111" spans="1:38" x14ac:dyDescent="0.25">
      <c r="A2111" s="1">
        <v>36997</v>
      </c>
      <c r="B2111" s="1">
        <v>67</v>
      </c>
      <c r="C2111" s="1">
        <v>1</v>
      </c>
      <c r="D2111" s="1">
        <v>1</v>
      </c>
      <c r="E2111" s="1">
        <v>72</v>
      </c>
      <c r="F2111" s="1">
        <v>43</v>
      </c>
      <c r="G2111" s="1">
        <v>4</v>
      </c>
      <c r="H2111" s="1">
        <v>12</v>
      </c>
      <c r="I2111" s="1">
        <v>8</v>
      </c>
      <c r="J2111" s="1">
        <v>0</v>
      </c>
      <c r="K2111" s="1">
        <v>27</v>
      </c>
      <c r="L2111" s="1">
        <v>5</v>
      </c>
      <c r="M2111" s="1">
        <v>2</v>
      </c>
      <c r="N2111" s="1">
        <v>1</v>
      </c>
      <c r="O2111" s="1">
        <v>4</v>
      </c>
      <c r="P2111" s="1">
        <v>5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52</v>
      </c>
      <c r="Y2111" s="1">
        <v>2672</v>
      </c>
      <c r="Z2111" s="1">
        <v>1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1</v>
      </c>
      <c r="AG2111" s="1">
        <v>0</v>
      </c>
      <c r="AH2111" s="1">
        <v>0</v>
      </c>
      <c r="AI2111" s="1">
        <v>40</v>
      </c>
      <c r="AJ2111" s="2">
        <v>42177</v>
      </c>
      <c r="AL2111" t="str">
        <f t="shared" si="34"/>
        <v>67,1,1,72,43,4,12,8,0,27,5,2,1,4,5,0,0,0,0,0,0,0,52,2672,1,0,0,0,0,0,1,0,0,40,42177</v>
      </c>
    </row>
    <row r="2112" spans="1:38" x14ac:dyDescent="0.25">
      <c r="A2112" s="1">
        <v>23539</v>
      </c>
      <c r="B2112" s="1">
        <v>56</v>
      </c>
      <c r="C2112" s="1">
        <v>0</v>
      </c>
      <c r="D2112" s="1">
        <v>0</v>
      </c>
      <c r="E2112" s="1">
        <v>13</v>
      </c>
      <c r="F2112" s="1">
        <v>4</v>
      </c>
      <c r="G2112" s="1">
        <v>24</v>
      </c>
      <c r="H2112" s="1">
        <v>11</v>
      </c>
      <c r="I2112" s="1">
        <v>16</v>
      </c>
      <c r="J2112" s="1">
        <v>1</v>
      </c>
      <c r="K2112" s="1">
        <v>25</v>
      </c>
      <c r="L2112" s="1">
        <v>1</v>
      </c>
      <c r="M2112" s="1">
        <v>2</v>
      </c>
      <c r="N2112" s="1">
        <v>0</v>
      </c>
      <c r="O2112" s="1">
        <v>4</v>
      </c>
      <c r="P2112" s="1">
        <v>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63</v>
      </c>
      <c r="Y2112" s="1">
        <v>2280</v>
      </c>
      <c r="Z2112" s="1">
        <v>0</v>
      </c>
      <c r="AA2112" s="1">
        <v>1</v>
      </c>
      <c r="AB2112" s="1">
        <v>0</v>
      </c>
      <c r="AC2112" s="1">
        <v>0</v>
      </c>
      <c r="AD2112" s="1">
        <v>0</v>
      </c>
      <c r="AE2112" s="1">
        <v>0</v>
      </c>
      <c r="AF2112" s="1">
        <v>1</v>
      </c>
      <c r="AG2112" s="1">
        <v>0</v>
      </c>
      <c r="AH2112" s="1">
        <v>0</v>
      </c>
      <c r="AI2112" s="1">
        <v>31</v>
      </c>
      <c r="AJ2112" s="2">
        <v>42569</v>
      </c>
      <c r="AL2112" t="str">
        <f t="shared" si="34"/>
        <v>56,0,0,13,4,24,11,16,1,25,1,2,0,4,6,0,0,0,0,0,0,0,63,2280,0,1,0,0,0,0,1,0,0,31,42569</v>
      </c>
    </row>
    <row r="2113" spans="1:38" x14ac:dyDescent="0.25">
      <c r="A2113" s="1">
        <v>65333</v>
      </c>
      <c r="B2113" s="1">
        <v>768</v>
      </c>
      <c r="C2113" s="1">
        <v>0</v>
      </c>
      <c r="D2113" s="1">
        <v>1</v>
      </c>
      <c r="E2113" s="1">
        <v>58</v>
      </c>
      <c r="F2113" s="1">
        <v>654</v>
      </c>
      <c r="G2113" s="1">
        <v>7</v>
      </c>
      <c r="H2113" s="1">
        <v>92</v>
      </c>
      <c r="I2113" s="1">
        <v>0</v>
      </c>
      <c r="J2113" s="1">
        <v>15</v>
      </c>
      <c r="K2113" s="1">
        <v>30</v>
      </c>
      <c r="L2113" s="1">
        <v>7</v>
      </c>
      <c r="M2113" s="1">
        <v>9</v>
      </c>
      <c r="N2113" s="1">
        <v>4</v>
      </c>
      <c r="O2113" s="1">
        <v>8</v>
      </c>
      <c r="P2113" s="1">
        <v>6</v>
      </c>
      <c r="Q2113" s="1">
        <v>0</v>
      </c>
      <c r="R2113" s="1">
        <v>0</v>
      </c>
      <c r="S2113" s="1">
        <v>0</v>
      </c>
      <c r="T2113" s="1">
        <v>1</v>
      </c>
      <c r="U2113" s="1">
        <v>1</v>
      </c>
      <c r="V2113" s="1">
        <v>0</v>
      </c>
      <c r="W2113" s="1">
        <v>0</v>
      </c>
      <c r="X2113" s="1">
        <v>47</v>
      </c>
      <c r="Y2113" s="1">
        <v>2322</v>
      </c>
      <c r="Z2113" s="1">
        <v>0</v>
      </c>
      <c r="AA2113" s="1">
        <v>0</v>
      </c>
      <c r="AB2113" s="1">
        <v>1</v>
      </c>
      <c r="AC2113" s="1">
        <v>0</v>
      </c>
      <c r="AD2113" s="1">
        <v>0</v>
      </c>
      <c r="AE2113" s="1">
        <v>0</v>
      </c>
      <c r="AF2113" s="1">
        <v>1</v>
      </c>
      <c r="AG2113" s="1">
        <v>0</v>
      </c>
      <c r="AH2113" s="1">
        <v>0</v>
      </c>
      <c r="AI2113" s="1">
        <v>738</v>
      </c>
      <c r="AJ2113" s="2">
        <v>42527</v>
      </c>
      <c r="AL2113" t="str">
        <f t="shared" si="34"/>
        <v>768,0,1,58,654,7,92,0,15,30,7,9,4,8,6,0,0,0,1,1,0,0,47,2322,0,0,1,0,0,0,1,0,0,738,42527</v>
      </c>
    </row>
    <row r="2114" spans="1:38" x14ac:dyDescent="0.25">
      <c r="A2114" s="1">
        <v>15345</v>
      </c>
      <c r="B2114" s="1">
        <v>28</v>
      </c>
      <c r="C2114" s="1">
        <v>1</v>
      </c>
      <c r="D2114" s="1">
        <v>0</v>
      </c>
      <c r="E2114" s="1">
        <v>51</v>
      </c>
      <c r="F2114" s="1">
        <v>5</v>
      </c>
      <c r="G2114" s="1">
        <v>2</v>
      </c>
      <c r="H2114" s="1">
        <v>16</v>
      </c>
      <c r="I2114" s="1">
        <v>3</v>
      </c>
      <c r="J2114" s="1">
        <v>2</v>
      </c>
      <c r="K2114" s="1">
        <v>19</v>
      </c>
      <c r="L2114" s="1">
        <v>2</v>
      </c>
      <c r="M2114" s="1">
        <v>1</v>
      </c>
      <c r="N2114" s="1">
        <v>1</v>
      </c>
      <c r="O2114" s="1">
        <v>2</v>
      </c>
      <c r="P2114" s="1">
        <v>8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36</v>
      </c>
      <c r="Y2114" s="1">
        <v>2826</v>
      </c>
      <c r="Z2114" s="1">
        <v>0</v>
      </c>
      <c r="AA2114" s="1">
        <v>0</v>
      </c>
      <c r="AB2114" s="1">
        <v>0</v>
      </c>
      <c r="AC2114" s="1">
        <v>1</v>
      </c>
      <c r="AD2114" s="1">
        <v>0</v>
      </c>
      <c r="AE2114" s="1">
        <v>0</v>
      </c>
      <c r="AF2114" s="1">
        <v>1</v>
      </c>
      <c r="AG2114" s="1">
        <v>0</v>
      </c>
      <c r="AH2114" s="1">
        <v>0</v>
      </c>
      <c r="AI2114" s="1">
        <v>9</v>
      </c>
      <c r="AJ2114" s="2">
        <v>42023</v>
      </c>
      <c r="AL2114" t="str">
        <f t="shared" si="34"/>
        <v>28,1,0,51,5,2,16,3,2,19,2,1,1,2,8,0,0,0,0,0,0,1,36,2826,0,0,0,1,0,0,1,0,0,9,42023</v>
      </c>
    </row>
    <row r="2115" spans="1:38" x14ac:dyDescent="0.25">
      <c r="A2115" s="1">
        <v>29732</v>
      </c>
      <c r="B2115" s="1">
        <v>34</v>
      </c>
      <c r="C2115" s="1">
        <v>1</v>
      </c>
      <c r="D2115" s="1">
        <v>0</v>
      </c>
      <c r="E2115" s="1">
        <v>23</v>
      </c>
      <c r="F2115" s="1">
        <v>25</v>
      </c>
      <c r="G2115" s="1">
        <v>0</v>
      </c>
      <c r="H2115" s="1">
        <v>8</v>
      </c>
      <c r="I2115" s="1">
        <v>0</v>
      </c>
      <c r="J2115" s="1">
        <v>1</v>
      </c>
      <c r="K2115" s="1">
        <v>4</v>
      </c>
      <c r="L2115" s="1">
        <v>1</v>
      </c>
      <c r="M2115" s="1">
        <v>2</v>
      </c>
      <c r="N2115" s="1">
        <v>0</v>
      </c>
      <c r="O2115" s="1">
        <v>2</v>
      </c>
      <c r="P2115" s="1">
        <v>9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49</v>
      </c>
      <c r="Y2115" s="1">
        <v>2255</v>
      </c>
      <c r="Z2115" s="1">
        <v>0</v>
      </c>
      <c r="AA2115" s="1">
        <v>0</v>
      </c>
      <c r="AB2115" s="1">
        <v>0</v>
      </c>
      <c r="AC2115" s="1">
        <v>1</v>
      </c>
      <c r="AD2115" s="1">
        <v>0</v>
      </c>
      <c r="AE2115" s="1">
        <v>0</v>
      </c>
      <c r="AF2115" s="1">
        <v>0</v>
      </c>
      <c r="AG2115" s="1">
        <v>0</v>
      </c>
      <c r="AH2115" s="1">
        <v>1</v>
      </c>
      <c r="AI2115" s="1">
        <v>30</v>
      </c>
      <c r="AJ2115" s="2">
        <v>42594</v>
      </c>
      <c r="AL2115" t="str">
        <f t="shared" si="34"/>
        <v>34,1,0,23,25,0,8,0,1,4,1,2,0,2,9,0,0,0,0,0,0,0,49,2255,0,0,0,1,0,0,0,0,1,30,42594</v>
      </c>
    </row>
    <row r="2116" spans="1:38" x14ac:dyDescent="0.25">
      <c r="A2116" s="1">
        <v>41275</v>
      </c>
      <c r="B2116" s="1">
        <v>52</v>
      </c>
      <c r="C2116" s="1">
        <v>1</v>
      </c>
      <c r="D2116" s="1">
        <v>2</v>
      </c>
      <c r="E2116" s="1">
        <v>33</v>
      </c>
      <c r="F2116" s="1">
        <v>24</v>
      </c>
      <c r="G2116" s="1">
        <v>4</v>
      </c>
      <c r="H2116" s="1">
        <v>22</v>
      </c>
      <c r="I2116" s="1">
        <v>0</v>
      </c>
      <c r="J2116" s="1">
        <v>2</v>
      </c>
      <c r="K2116" s="1">
        <v>9</v>
      </c>
      <c r="L2116" s="1">
        <v>4</v>
      </c>
      <c r="M2116" s="1">
        <v>3</v>
      </c>
      <c r="N2116" s="1">
        <v>1</v>
      </c>
      <c r="O2116" s="1">
        <v>3</v>
      </c>
      <c r="P2116" s="1">
        <v>5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60</v>
      </c>
      <c r="Y2116" s="1">
        <v>2256</v>
      </c>
      <c r="Z2116" s="1">
        <v>0</v>
      </c>
      <c r="AA2116" s="1">
        <v>0</v>
      </c>
      <c r="AB2116" s="1">
        <v>0</v>
      </c>
      <c r="AC2116" s="1">
        <v>1</v>
      </c>
      <c r="AD2116" s="1">
        <v>0</v>
      </c>
      <c r="AE2116" s="1">
        <v>0</v>
      </c>
      <c r="AF2116" s="1">
        <v>0</v>
      </c>
      <c r="AG2116" s="1">
        <v>1</v>
      </c>
      <c r="AH2116" s="1">
        <v>0</v>
      </c>
      <c r="AI2116" s="1">
        <v>43</v>
      </c>
      <c r="AJ2116" s="2">
        <v>42593</v>
      </c>
      <c r="AL2116" t="str">
        <f t="shared" si="34"/>
        <v>52,1,2,33,24,4,22,0,2,9,4,3,1,3,5,0,0,0,0,0,0,0,60,2256,0,0,0,1,0,0,0,1,0,43,42593</v>
      </c>
    </row>
    <row r="2117" spans="1:38" x14ac:dyDescent="0.25">
      <c r="A2117" s="1">
        <v>63516</v>
      </c>
      <c r="B2117" s="1">
        <v>295</v>
      </c>
      <c r="C2117" s="1">
        <v>1</v>
      </c>
      <c r="D2117" s="1">
        <v>1</v>
      </c>
      <c r="E2117" s="1">
        <v>30</v>
      </c>
      <c r="F2117" s="1">
        <v>141</v>
      </c>
      <c r="G2117" s="1">
        <v>11</v>
      </c>
      <c r="H2117" s="1">
        <v>114</v>
      </c>
      <c r="I2117" s="1">
        <v>15</v>
      </c>
      <c r="J2117" s="1">
        <v>14</v>
      </c>
      <c r="K2117" s="1">
        <v>5</v>
      </c>
      <c r="L2117" s="1">
        <v>4</v>
      </c>
      <c r="M2117" s="1">
        <v>4</v>
      </c>
      <c r="N2117" s="1">
        <v>1</v>
      </c>
      <c r="O2117" s="1">
        <v>7</v>
      </c>
      <c r="P2117" s="1">
        <v>5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47</v>
      </c>
      <c r="Y2117" s="1">
        <v>2517</v>
      </c>
      <c r="Z2117" s="1">
        <v>0</v>
      </c>
      <c r="AA2117" s="1">
        <v>0</v>
      </c>
      <c r="AB2117" s="1">
        <v>0</v>
      </c>
      <c r="AC2117" s="1">
        <v>1</v>
      </c>
      <c r="AD2117" s="1">
        <v>0</v>
      </c>
      <c r="AE2117" s="1">
        <v>0</v>
      </c>
      <c r="AF2117" s="1">
        <v>0</v>
      </c>
      <c r="AG2117" s="1">
        <v>0</v>
      </c>
      <c r="AH2117" s="1">
        <v>1</v>
      </c>
      <c r="AI2117" s="1">
        <v>290</v>
      </c>
      <c r="AJ2117" s="2">
        <v>42332</v>
      </c>
      <c r="AL2117" t="str">
        <f t="shared" si="34"/>
        <v>295,1,1,30,141,11,114,15,14,5,4,4,1,7,5,0,0,0,0,0,0,0,47,2517,0,0,0,1,0,0,0,0,1,290,42332</v>
      </c>
    </row>
    <row r="2118" spans="1:38" x14ac:dyDescent="0.25">
      <c r="A2118" s="1">
        <v>42769</v>
      </c>
      <c r="B2118" s="1">
        <v>88</v>
      </c>
      <c r="C2118" s="1">
        <v>0</v>
      </c>
      <c r="D2118" s="1">
        <v>1</v>
      </c>
      <c r="E2118" s="1">
        <v>15</v>
      </c>
      <c r="F2118" s="1">
        <v>71</v>
      </c>
      <c r="G2118" s="1">
        <v>0</v>
      </c>
      <c r="H2118" s="1">
        <v>13</v>
      </c>
      <c r="I2118" s="1">
        <v>3</v>
      </c>
      <c r="J2118" s="1">
        <v>1</v>
      </c>
      <c r="K2118" s="1">
        <v>0</v>
      </c>
      <c r="L2118" s="1">
        <v>2</v>
      </c>
      <c r="M2118" s="1">
        <v>1</v>
      </c>
      <c r="N2118" s="1">
        <v>1</v>
      </c>
      <c r="O2118" s="1">
        <v>4</v>
      </c>
      <c r="P2118" s="1">
        <v>4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58</v>
      </c>
      <c r="Y2118" s="1">
        <v>2419</v>
      </c>
      <c r="Z2118" s="1">
        <v>0</v>
      </c>
      <c r="AA2118" s="1">
        <v>1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1</v>
      </c>
      <c r="AI2118" s="1">
        <v>88</v>
      </c>
      <c r="AJ2118" s="2">
        <v>42430</v>
      </c>
      <c r="AL2118" t="str">
        <f t="shared" si="34"/>
        <v>88,0,1,15,71,0,13,3,1,0,2,1,1,4,4,0,0,0,0,0,0,0,58,2419,0,1,0,0,0,0,0,0,1,88,42430</v>
      </c>
    </row>
    <row r="2119" spans="1:38" x14ac:dyDescent="0.25">
      <c r="A2119" s="1">
        <v>49572</v>
      </c>
      <c r="B2119" s="1">
        <v>53</v>
      </c>
      <c r="C2119" s="1">
        <v>1</v>
      </c>
      <c r="D2119" s="1">
        <v>1</v>
      </c>
      <c r="E2119" s="1">
        <v>25</v>
      </c>
      <c r="F2119" s="1">
        <v>35</v>
      </c>
      <c r="G2119" s="1">
        <v>1</v>
      </c>
      <c r="H2119" s="1">
        <v>16</v>
      </c>
      <c r="I2119" s="1">
        <v>0</v>
      </c>
      <c r="J2119" s="1">
        <v>1</v>
      </c>
      <c r="K2119" s="1">
        <v>1</v>
      </c>
      <c r="L2119" s="1">
        <v>2</v>
      </c>
      <c r="M2119" s="1">
        <v>2</v>
      </c>
      <c r="N2119" s="1">
        <v>0</v>
      </c>
      <c r="O2119" s="1">
        <v>3</v>
      </c>
      <c r="P2119" s="1">
        <v>7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62</v>
      </c>
      <c r="Y2119" s="1">
        <v>2355</v>
      </c>
      <c r="Z2119" s="1">
        <v>0</v>
      </c>
      <c r="AA2119" s="1">
        <v>1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1</v>
      </c>
      <c r="AH2119" s="1">
        <v>0</v>
      </c>
      <c r="AI2119" s="1">
        <v>52</v>
      </c>
      <c r="AJ2119" s="2">
        <v>42494</v>
      </c>
      <c r="AL2119" t="str">
        <f t="shared" si="34"/>
        <v>53,1,1,25,35,1,16,0,1,1,2,2,0,3,7,0,0,0,0,0,0,0,62,2355,0,1,0,0,0,0,0,1,0,52,42494</v>
      </c>
    </row>
    <row r="2120" spans="1:38" x14ac:dyDescent="0.25">
      <c r="A2120" s="1">
        <v>69209</v>
      </c>
      <c r="B2120" s="1">
        <v>1654</v>
      </c>
      <c r="C2120" s="1">
        <v>0</v>
      </c>
      <c r="D2120" s="1">
        <v>0</v>
      </c>
      <c r="E2120" s="1">
        <v>4</v>
      </c>
      <c r="F2120" s="1">
        <v>496</v>
      </c>
      <c r="G2120" s="1">
        <v>32</v>
      </c>
      <c r="H2120" s="1">
        <v>849</v>
      </c>
      <c r="I2120" s="1">
        <v>229</v>
      </c>
      <c r="J2120" s="1">
        <v>48</v>
      </c>
      <c r="K2120" s="1">
        <v>128</v>
      </c>
      <c r="L2120" s="1">
        <v>2</v>
      </c>
      <c r="M2120" s="1">
        <v>5</v>
      </c>
      <c r="N2120" s="1">
        <v>3</v>
      </c>
      <c r="O2120" s="1">
        <v>6</v>
      </c>
      <c r="P2120" s="1">
        <v>4</v>
      </c>
      <c r="Q2120" s="1">
        <v>1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48</v>
      </c>
      <c r="Y2120" s="1">
        <v>2809</v>
      </c>
      <c r="Z2120" s="1">
        <v>0</v>
      </c>
      <c r="AA2120" s="1">
        <v>1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>
        <v>0</v>
      </c>
      <c r="AH2120" s="1">
        <v>0</v>
      </c>
      <c r="AI2120" s="1">
        <v>1526</v>
      </c>
      <c r="AJ2120" s="2">
        <v>42040</v>
      </c>
      <c r="AL2120" t="str">
        <f t="shared" si="34"/>
        <v>1654,0,0,4,496,32,849,229,48,128,2,5,3,6,4,1,0,0,0,0,0,0,48,2809,0,1,0,0,0,0,1,0,0,1526,42040</v>
      </c>
    </row>
    <row r="2121" spans="1:38" x14ac:dyDescent="0.25">
      <c r="A2121" s="1">
        <v>17148</v>
      </c>
      <c r="B2121" s="1">
        <v>52</v>
      </c>
      <c r="C2121" s="1">
        <v>1</v>
      </c>
      <c r="D2121" s="1">
        <v>0</v>
      </c>
      <c r="E2121" s="1">
        <v>80</v>
      </c>
      <c r="F2121" s="1">
        <v>9</v>
      </c>
      <c r="G2121" s="1">
        <v>9</v>
      </c>
      <c r="H2121" s="1">
        <v>11</v>
      </c>
      <c r="I2121" s="1">
        <v>13</v>
      </c>
      <c r="J2121" s="1">
        <v>10</v>
      </c>
      <c r="K2121" s="1">
        <v>16</v>
      </c>
      <c r="L2121" s="1">
        <v>4</v>
      </c>
      <c r="M2121" s="1">
        <v>3</v>
      </c>
      <c r="N2121" s="1">
        <v>1</v>
      </c>
      <c r="O2121" s="1">
        <v>3</v>
      </c>
      <c r="P2121" s="1">
        <v>8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44</v>
      </c>
      <c r="Y2121" s="1">
        <v>2311</v>
      </c>
      <c r="Z2121" s="1">
        <v>0</v>
      </c>
      <c r="AA2121" s="1">
        <v>1</v>
      </c>
      <c r="AB2121" s="1">
        <v>0</v>
      </c>
      <c r="AC2121" s="1">
        <v>0</v>
      </c>
      <c r="AD2121" s="1">
        <v>0</v>
      </c>
      <c r="AE2121" s="1">
        <v>0</v>
      </c>
      <c r="AF2121" s="1">
        <v>1</v>
      </c>
      <c r="AG2121" s="1">
        <v>0</v>
      </c>
      <c r="AH2121" s="1">
        <v>0</v>
      </c>
      <c r="AI2121" s="1">
        <v>36</v>
      </c>
      <c r="AJ2121" s="2">
        <v>42538</v>
      </c>
      <c r="AL2121" t="str">
        <f t="shared" si="34"/>
        <v>52,1,0,80,9,9,11,13,10,16,4,3,1,3,8,0,0,0,0,0,0,0,44,2311,0,1,0,0,0,0,1,0,0,36,42538</v>
      </c>
    </row>
    <row r="2122" spans="1:38" x14ac:dyDescent="0.25">
      <c r="A2122" s="1">
        <v>40590</v>
      </c>
      <c r="B2122" s="1">
        <v>221</v>
      </c>
      <c r="C2122" s="1">
        <v>1</v>
      </c>
      <c r="D2122" s="1">
        <v>1</v>
      </c>
      <c r="E2122" s="1">
        <v>30</v>
      </c>
      <c r="F2122" s="1">
        <v>154</v>
      </c>
      <c r="G2122" s="1">
        <v>0</v>
      </c>
      <c r="H2122" s="1">
        <v>50</v>
      </c>
      <c r="I2122" s="1">
        <v>6</v>
      </c>
      <c r="J2122" s="1">
        <v>11</v>
      </c>
      <c r="K2122" s="1">
        <v>37</v>
      </c>
      <c r="L2122" s="1">
        <v>5</v>
      </c>
      <c r="M2122" s="1">
        <v>3</v>
      </c>
      <c r="N2122" s="1">
        <v>4</v>
      </c>
      <c r="O2122" s="1">
        <v>3</v>
      </c>
      <c r="P2122" s="1">
        <v>6</v>
      </c>
      <c r="Q2122" s="1">
        <v>0</v>
      </c>
      <c r="R2122" s="1">
        <v>0</v>
      </c>
      <c r="S2122" s="1">
        <v>1</v>
      </c>
      <c r="T2122" s="1">
        <v>0</v>
      </c>
      <c r="U2122" s="1">
        <v>0</v>
      </c>
      <c r="V2122" s="1">
        <v>0</v>
      </c>
      <c r="W2122" s="1">
        <v>0</v>
      </c>
      <c r="X2122" s="1">
        <v>51</v>
      </c>
      <c r="Y2122" s="1">
        <v>2429</v>
      </c>
      <c r="Z2122" s="1">
        <v>0</v>
      </c>
      <c r="AA2122" s="1">
        <v>0</v>
      </c>
      <c r="AB2122" s="1">
        <v>0</v>
      </c>
      <c r="AC2122" s="1">
        <v>0</v>
      </c>
      <c r="AD2122" s="1">
        <v>1</v>
      </c>
      <c r="AE2122" s="1">
        <v>0</v>
      </c>
      <c r="AF2122" s="1">
        <v>1</v>
      </c>
      <c r="AG2122" s="1">
        <v>0</v>
      </c>
      <c r="AH2122" s="1">
        <v>0</v>
      </c>
      <c r="AI2122" s="1">
        <v>184</v>
      </c>
      <c r="AJ2122" s="2">
        <v>42420</v>
      </c>
      <c r="AL2122" t="str">
        <f t="shared" si="34"/>
        <v>221,1,1,30,154,0,50,6,11,37,5,3,4,3,6,0,0,1,0,0,0,0,51,2429,0,0,0,0,1,0,1,0,0,184,42420</v>
      </c>
    </row>
    <row r="2123" spans="1:38" x14ac:dyDescent="0.25">
      <c r="A2123" s="1">
        <v>30560</v>
      </c>
      <c r="B2123" s="1">
        <v>24</v>
      </c>
      <c r="C2123" s="1">
        <v>1</v>
      </c>
      <c r="D2123" s="1">
        <v>0</v>
      </c>
      <c r="E2123" s="1">
        <v>6</v>
      </c>
      <c r="F2123" s="1">
        <v>9</v>
      </c>
      <c r="G2123" s="1">
        <v>1</v>
      </c>
      <c r="H2123" s="1">
        <v>5</v>
      </c>
      <c r="I2123" s="1">
        <v>4</v>
      </c>
      <c r="J2123" s="1">
        <v>5</v>
      </c>
      <c r="K2123" s="1">
        <v>7</v>
      </c>
      <c r="L2123" s="1">
        <v>1</v>
      </c>
      <c r="M2123" s="1">
        <v>1</v>
      </c>
      <c r="N2123" s="1">
        <v>0</v>
      </c>
      <c r="O2123" s="1">
        <v>3</v>
      </c>
      <c r="P2123" s="1">
        <v>7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44</v>
      </c>
      <c r="Y2123" s="1">
        <v>2526</v>
      </c>
      <c r="Z2123" s="1">
        <v>0</v>
      </c>
      <c r="AA2123" s="1">
        <v>0</v>
      </c>
      <c r="AB2123" s="1">
        <v>0</v>
      </c>
      <c r="AC2123" s="1">
        <v>1</v>
      </c>
      <c r="AD2123" s="1">
        <v>0</v>
      </c>
      <c r="AE2123" s="1">
        <v>0</v>
      </c>
      <c r="AF2123" s="1">
        <v>0</v>
      </c>
      <c r="AG2123" s="1">
        <v>1</v>
      </c>
      <c r="AH2123" s="1">
        <v>0</v>
      </c>
      <c r="AI2123" s="1">
        <v>17</v>
      </c>
      <c r="AJ2123" s="2">
        <v>42323</v>
      </c>
      <c r="AL2123" t="str">
        <f t="shared" si="34"/>
        <v>24,1,0,6,9,1,5,4,5,7,1,1,0,3,7,0,0,0,0,0,0,0,44,2526,0,0,0,1,0,0,0,1,0,17,42323</v>
      </c>
    </row>
    <row r="2124" spans="1:38" x14ac:dyDescent="0.25">
      <c r="A2124" s="1">
        <v>32146</v>
      </c>
      <c r="B2124" s="1">
        <v>63</v>
      </c>
      <c r="C2124" s="1">
        <v>1</v>
      </c>
      <c r="D2124" s="1">
        <v>0</v>
      </c>
      <c r="E2124" s="1">
        <v>16</v>
      </c>
      <c r="F2124" s="1">
        <v>26</v>
      </c>
      <c r="G2124" s="1">
        <v>3</v>
      </c>
      <c r="H2124" s="1">
        <v>23</v>
      </c>
      <c r="I2124" s="1">
        <v>4</v>
      </c>
      <c r="J2124" s="1">
        <v>7</v>
      </c>
      <c r="K2124" s="1">
        <v>3</v>
      </c>
      <c r="L2124" s="1">
        <v>2</v>
      </c>
      <c r="M2124" s="1">
        <v>2</v>
      </c>
      <c r="N2124" s="1">
        <v>0</v>
      </c>
      <c r="O2124" s="1">
        <v>4</v>
      </c>
      <c r="P2124" s="1">
        <v>6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37</v>
      </c>
      <c r="Y2124" s="1">
        <v>2207</v>
      </c>
      <c r="Z2124" s="1">
        <v>0</v>
      </c>
      <c r="AA2124" s="1">
        <v>1</v>
      </c>
      <c r="AB2124" s="1">
        <v>0</v>
      </c>
      <c r="AC2124" s="1">
        <v>0</v>
      </c>
      <c r="AD2124" s="1">
        <v>0</v>
      </c>
      <c r="AE2124" s="1">
        <v>1</v>
      </c>
      <c r="AF2124" s="1">
        <v>0</v>
      </c>
      <c r="AG2124" s="1">
        <v>0</v>
      </c>
      <c r="AH2124" s="1">
        <v>0</v>
      </c>
      <c r="AI2124" s="1">
        <v>60</v>
      </c>
      <c r="AJ2124" s="2">
        <v>42642</v>
      </c>
      <c r="AL2124" t="str">
        <f t="shared" si="34"/>
        <v>63,1,0,16,26,3,23,4,7,3,2,2,0,4,6,0,0,0,0,0,0,0,37,2207,0,1,0,0,0,1,0,0,0,60,42642</v>
      </c>
    </row>
    <row r="2125" spans="1:38" x14ac:dyDescent="0.25">
      <c r="A2125" s="1">
        <v>41713</v>
      </c>
      <c r="B2125" s="1">
        <v>149</v>
      </c>
      <c r="C2125" s="1">
        <v>1</v>
      </c>
      <c r="D2125" s="1">
        <v>1</v>
      </c>
      <c r="E2125" s="1">
        <v>57</v>
      </c>
      <c r="F2125" s="1">
        <v>77</v>
      </c>
      <c r="G2125" s="1">
        <v>8</v>
      </c>
      <c r="H2125" s="1">
        <v>44</v>
      </c>
      <c r="I2125" s="1">
        <v>10</v>
      </c>
      <c r="J2125" s="1">
        <v>10</v>
      </c>
      <c r="K2125" s="1">
        <v>25</v>
      </c>
      <c r="L2125" s="1">
        <v>5</v>
      </c>
      <c r="M2125" s="1">
        <v>3</v>
      </c>
      <c r="N2125" s="1">
        <v>1</v>
      </c>
      <c r="O2125" s="1">
        <v>4</v>
      </c>
      <c r="P2125" s="1">
        <v>6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56</v>
      </c>
      <c r="Y2125" s="1">
        <v>2220</v>
      </c>
      <c r="Z2125" s="1">
        <v>1</v>
      </c>
      <c r="AA2125" s="1">
        <v>0</v>
      </c>
      <c r="AB2125" s="1">
        <v>0</v>
      </c>
      <c r="AC2125" s="1">
        <v>0</v>
      </c>
      <c r="AD2125" s="1">
        <v>0</v>
      </c>
      <c r="AE2125" s="1">
        <v>1</v>
      </c>
      <c r="AF2125" s="1">
        <v>0</v>
      </c>
      <c r="AG2125" s="1">
        <v>0</v>
      </c>
      <c r="AH2125" s="1">
        <v>0</v>
      </c>
      <c r="AI2125" s="1">
        <v>124</v>
      </c>
      <c r="AJ2125" s="2">
        <v>42629</v>
      </c>
      <c r="AL2125" t="str">
        <f t="shared" si="34"/>
        <v>149,1,1,57,77,8,44,10,10,25,5,3,1,4,6,0,0,0,0,0,0,0,56,2220,1,0,0,0,0,1,0,0,0,124,42629</v>
      </c>
    </row>
    <row r="2126" spans="1:38" x14ac:dyDescent="0.25">
      <c r="A2126" s="1">
        <v>34176</v>
      </c>
      <c r="B2126" s="1">
        <v>26</v>
      </c>
      <c r="C2126" s="1">
        <v>0</v>
      </c>
      <c r="D2126" s="1">
        <v>1</v>
      </c>
      <c r="E2126" s="1">
        <v>9</v>
      </c>
      <c r="F2126" s="1">
        <v>11</v>
      </c>
      <c r="G2126" s="1">
        <v>2</v>
      </c>
      <c r="H2126" s="1">
        <v>7</v>
      </c>
      <c r="I2126" s="1">
        <v>4</v>
      </c>
      <c r="J2126" s="1">
        <v>2</v>
      </c>
      <c r="K2126" s="1">
        <v>2</v>
      </c>
      <c r="L2126" s="1">
        <v>1</v>
      </c>
      <c r="M2126" s="1">
        <v>1</v>
      </c>
      <c r="N2126" s="1">
        <v>0</v>
      </c>
      <c r="O2126" s="1">
        <v>3</v>
      </c>
      <c r="P2126" s="1">
        <v>3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45</v>
      </c>
      <c r="Y2126" s="1">
        <v>2317</v>
      </c>
      <c r="Z2126" s="1">
        <v>0</v>
      </c>
      <c r="AA2126" s="1">
        <v>0</v>
      </c>
      <c r="AB2126" s="1">
        <v>0</v>
      </c>
      <c r="AC2126" s="1">
        <v>1</v>
      </c>
      <c r="AD2126" s="1">
        <v>0</v>
      </c>
      <c r="AE2126" s="1">
        <v>0</v>
      </c>
      <c r="AF2126" s="1">
        <v>0</v>
      </c>
      <c r="AG2126" s="1">
        <v>1</v>
      </c>
      <c r="AH2126" s="1">
        <v>0</v>
      </c>
      <c r="AI2126" s="1">
        <v>24</v>
      </c>
      <c r="AJ2126" s="2">
        <v>42532</v>
      </c>
      <c r="AL2126" t="str">
        <f t="shared" si="34"/>
        <v>26,0,1,9,11,2,7,4,2,2,1,1,0,3,3,0,0,0,0,0,0,0,45,2317,0,0,0,1,0,0,0,1,0,24,42532</v>
      </c>
    </row>
    <row r="2127" spans="1:38" x14ac:dyDescent="0.25">
      <c r="A2127" s="1">
        <v>58482</v>
      </c>
      <c r="B2127" s="1">
        <v>724</v>
      </c>
      <c r="C2127" s="1">
        <v>0</v>
      </c>
      <c r="D2127" s="1">
        <v>1</v>
      </c>
      <c r="E2127" s="1">
        <v>59</v>
      </c>
      <c r="F2127" s="1">
        <v>576</v>
      </c>
      <c r="G2127" s="1">
        <v>7</v>
      </c>
      <c r="H2127" s="1">
        <v>115</v>
      </c>
      <c r="I2127" s="1">
        <v>19</v>
      </c>
      <c r="J2127" s="1">
        <v>7</v>
      </c>
      <c r="K2127" s="1">
        <v>7</v>
      </c>
      <c r="L2127" s="1">
        <v>2</v>
      </c>
      <c r="M2127" s="1">
        <v>7</v>
      </c>
      <c r="N2127" s="1">
        <v>4</v>
      </c>
      <c r="O2127" s="1">
        <v>9</v>
      </c>
      <c r="P2127" s="1">
        <v>6</v>
      </c>
      <c r="Q2127" s="1">
        <v>0</v>
      </c>
      <c r="R2127" s="1">
        <v>0</v>
      </c>
      <c r="S2127" s="1">
        <v>0</v>
      </c>
      <c r="T2127" s="1">
        <v>1</v>
      </c>
      <c r="U2127" s="1">
        <v>0</v>
      </c>
      <c r="V2127" s="1">
        <v>0</v>
      </c>
      <c r="W2127" s="1">
        <v>0</v>
      </c>
      <c r="X2127" s="1">
        <v>65</v>
      </c>
      <c r="Y2127" s="1">
        <v>2268</v>
      </c>
      <c r="Z2127" s="1">
        <v>0</v>
      </c>
      <c r="AA2127" s="1">
        <v>1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1</v>
      </c>
      <c r="AI2127" s="1">
        <v>717</v>
      </c>
      <c r="AJ2127" s="2">
        <v>42581</v>
      </c>
      <c r="AL2127" t="str">
        <f t="shared" si="34"/>
        <v>724,0,1,59,576,7,115,19,7,7,2,7,4,9,6,0,0,0,1,0,0,0,65,2268,0,1,0,0,0,0,0,0,1,717,42581</v>
      </c>
    </row>
    <row r="2128" spans="1:38" x14ac:dyDescent="0.25">
      <c r="A2128" s="1">
        <v>59686</v>
      </c>
      <c r="B2128" s="1">
        <v>269</v>
      </c>
      <c r="C2128" s="1">
        <v>0</v>
      </c>
      <c r="D2128" s="1">
        <v>1</v>
      </c>
      <c r="E2128" s="1">
        <v>78</v>
      </c>
      <c r="F2128" s="1">
        <v>89</v>
      </c>
      <c r="G2128" s="1">
        <v>15</v>
      </c>
      <c r="H2128" s="1">
        <v>89</v>
      </c>
      <c r="I2128" s="1">
        <v>34</v>
      </c>
      <c r="J2128" s="1">
        <v>42</v>
      </c>
      <c r="K2128" s="1">
        <v>5</v>
      </c>
      <c r="L2128" s="1">
        <v>1</v>
      </c>
      <c r="M2128" s="1">
        <v>4</v>
      </c>
      <c r="N2128" s="1">
        <v>1</v>
      </c>
      <c r="O2128" s="1">
        <v>6</v>
      </c>
      <c r="P2128" s="1">
        <v>4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55</v>
      </c>
      <c r="Y2128" s="1">
        <v>2314</v>
      </c>
      <c r="Z2128" s="1">
        <v>0</v>
      </c>
      <c r="AA2128" s="1">
        <v>0</v>
      </c>
      <c r="AB2128" s="1">
        <v>1</v>
      </c>
      <c r="AC2128" s="1">
        <v>0</v>
      </c>
      <c r="AD2128" s="1">
        <v>0</v>
      </c>
      <c r="AE2128" s="1">
        <v>0</v>
      </c>
      <c r="AF2128" s="1">
        <v>1</v>
      </c>
      <c r="AG2128" s="1">
        <v>0</v>
      </c>
      <c r="AH2128" s="1">
        <v>0</v>
      </c>
      <c r="AI2128" s="1">
        <v>264</v>
      </c>
      <c r="AJ2128" s="2">
        <v>42535</v>
      </c>
      <c r="AL2128" t="str">
        <f t="shared" si="34"/>
        <v>269,0,1,78,89,15,89,34,42,5,1,4,1,6,4,0,0,0,0,0,0,0,55,2314,0,0,1,0,0,0,1,0,0,264,42535</v>
      </c>
    </row>
    <row r="2129" spans="1:38" x14ac:dyDescent="0.25">
      <c r="A2129" s="1">
        <v>31353</v>
      </c>
      <c r="B2129" s="1">
        <v>24</v>
      </c>
      <c r="C2129" s="1">
        <v>1</v>
      </c>
      <c r="D2129" s="1">
        <v>1</v>
      </c>
      <c r="E2129" s="1">
        <v>24</v>
      </c>
      <c r="F2129" s="1">
        <v>10</v>
      </c>
      <c r="G2129" s="1">
        <v>0</v>
      </c>
      <c r="H2129" s="1">
        <v>10</v>
      </c>
      <c r="I2129" s="1">
        <v>3</v>
      </c>
      <c r="J2129" s="1">
        <v>1</v>
      </c>
      <c r="K2129" s="1">
        <v>7</v>
      </c>
      <c r="L2129" s="1">
        <v>2</v>
      </c>
      <c r="M2129" s="1">
        <v>1</v>
      </c>
      <c r="N2129" s="1">
        <v>1</v>
      </c>
      <c r="O2129" s="1">
        <v>2</v>
      </c>
      <c r="P2129" s="1">
        <v>8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43</v>
      </c>
      <c r="Y2129" s="1">
        <v>2341</v>
      </c>
      <c r="Z2129" s="1">
        <v>0</v>
      </c>
      <c r="AA2129" s="1">
        <v>1</v>
      </c>
      <c r="AB2129" s="1">
        <v>0</v>
      </c>
      <c r="AC2129" s="1">
        <v>0</v>
      </c>
      <c r="AD2129" s="1">
        <v>0</v>
      </c>
      <c r="AE2129" s="1">
        <v>0</v>
      </c>
      <c r="AF2129" s="1">
        <v>1</v>
      </c>
      <c r="AG2129" s="1">
        <v>0</v>
      </c>
      <c r="AH2129" s="1">
        <v>0</v>
      </c>
      <c r="AI2129" s="1">
        <v>17</v>
      </c>
      <c r="AJ2129" s="2">
        <v>42508</v>
      </c>
      <c r="AL2129" t="str">
        <f t="shared" si="34"/>
        <v>24,1,1,24,10,0,10,3,1,7,2,1,1,2,8,0,0,0,0,0,0,1,43,2341,0,1,0,0,0,0,1,0,0,17,42508</v>
      </c>
    </row>
    <row r="2130" spans="1:38" x14ac:dyDescent="0.25">
      <c r="A2130" s="1">
        <v>62994</v>
      </c>
      <c r="B2130" s="1">
        <v>300</v>
      </c>
      <c r="C2130" s="1">
        <v>1</v>
      </c>
      <c r="D2130" s="1">
        <v>0</v>
      </c>
      <c r="E2130" s="1">
        <v>74</v>
      </c>
      <c r="F2130" s="1">
        <v>224</v>
      </c>
      <c r="G2130" s="1">
        <v>12</v>
      </c>
      <c r="H2130" s="1">
        <v>48</v>
      </c>
      <c r="I2130" s="1">
        <v>4</v>
      </c>
      <c r="J2130" s="1">
        <v>12</v>
      </c>
      <c r="K2130" s="1">
        <v>12</v>
      </c>
      <c r="L2130" s="1">
        <v>1</v>
      </c>
      <c r="M2130" s="1">
        <v>6</v>
      </c>
      <c r="N2130" s="1">
        <v>2</v>
      </c>
      <c r="O2130" s="1">
        <v>4</v>
      </c>
      <c r="P2130" s="1">
        <v>6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40</v>
      </c>
      <c r="Y2130" s="1">
        <v>2276</v>
      </c>
      <c r="Z2130" s="1">
        <v>0</v>
      </c>
      <c r="AA2130" s="1">
        <v>0</v>
      </c>
      <c r="AB2130" s="1">
        <v>0</v>
      </c>
      <c r="AC2130" s="1">
        <v>1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288</v>
      </c>
      <c r="AJ2130" s="2">
        <v>42573</v>
      </c>
      <c r="AL2130" t="str">
        <f t="shared" si="34"/>
        <v>300,1,0,74,224,12,48,4,12,12,1,6,2,4,6,0,0,0,0,0,0,0,40,2276,0,0,0,1,0,0,1,0,0,288,42573</v>
      </c>
    </row>
    <row r="2131" spans="1:38" x14ac:dyDescent="0.25">
      <c r="A2131" s="1">
        <v>47320</v>
      </c>
      <c r="B2131" s="1">
        <v>395</v>
      </c>
      <c r="C2131" s="1">
        <v>0</v>
      </c>
      <c r="D2131" s="1">
        <v>1</v>
      </c>
      <c r="E2131" s="1">
        <v>10</v>
      </c>
      <c r="F2131" s="1">
        <v>200</v>
      </c>
      <c r="G2131" s="1">
        <v>19</v>
      </c>
      <c r="H2131" s="1">
        <v>111</v>
      </c>
      <c r="I2131" s="1">
        <v>50</v>
      </c>
      <c r="J2131" s="1">
        <v>15</v>
      </c>
      <c r="K2131" s="1">
        <v>19</v>
      </c>
      <c r="L2131" s="1">
        <v>6</v>
      </c>
      <c r="M2131" s="1">
        <v>5</v>
      </c>
      <c r="N2131" s="1">
        <v>1</v>
      </c>
      <c r="O2131" s="1">
        <v>8</v>
      </c>
      <c r="P2131" s="1">
        <v>6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63</v>
      </c>
      <c r="Y2131" s="1">
        <v>2491</v>
      </c>
      <c r="Z2131" s="1">
        <v>0</v>
      </c>
      <c r="AA2131" s="1">
        <v>0</v>
      </c>
      <c r="AB2131" s="1">
        <v>0</v>
      </c>
      <c r="AC2131" s="1">
        <v>1</v>
      </c>
      <c r="AD2131" s="1">
        <v>0</v>
      </c>
      <c r="AE2131" s="1">
        <v>0</v>
      </c>
      <c r="AF2131" s="1">
        <v>1</v>
      </c>
      <c r="AG2131" s="1">
        <v>0</v>
      </c>
      <c r="AH2131" s="1">
        <v>0</v>
      </c>
      <c r="AI2131" s="1">
        <v>376</v>
      </c>
      <c r="AJ2131" s="2">
        <v>42358</v>
      </c>
      <c r="AL2131" t="str">
        <f t="shared" si="34"/>
        <v>395,0,1,10,200,19,111,50,15,19,6,5,1,8,6,0,0,0,0,0,0,0,63,2491,0,0,0,1,0,0,1,0,0,376,42358</v>
      </c>
    </row>
    <row r="2132" spans="1:38" x14ac:dyDescent="0.25">
      <c r="A2132" s="1">
        <v>74859</v>
      </c>
      <c r="B2132" s="1">
        <v>1492</v>
      </c>
      <c r="C2132" s="1">
        <v>0</v>
      </c>
      <c r="D2132" s="1">
        <v>0</v>
      </c>
      <c r="E2132" s="1">
        <v>63</v>
      </c>
      <c r="F2132" s="1">
        <v>570</v>
      </c>
      <c r="G2132" s="1">
        <v>73</v>
      </c>
      <c r="H2132" s="1">
        <v>614</v>
      </c>
      <c r="I2132" s="1">
        <v>133</v>
      </c>
      <c r="J2132" s="1">
        <v>102</v>
      </c>
      <c r="K2132" s="1">
        <v>73</v>
      </c>
      <c r="L2132" s="1">
        <v>1</v>
      </c>
      <c r="M2132" s="1">
        <v>6</v>
      </c>
      <c r="N2132" s="1">
        <v>5</v>
      </c>
      <c r="O2132" s="1">
        <v>11</v>
      </c>
      <c r="P2132" s="1">
        <v>3</v>
      </c>
      <c r="Q2132" s="1">
        <v>1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71</v>
      </c>
      <c r="Y2132" s="1">
        <v>2550</v>
      </c>
      <c r="Z2132" s="1">
        <v>0</v>
      </c>
      <c r="AA2132" s="1">
        <v>0</v>
      </c>
      <c r="AB2132" s="1">
        <v>0</v>
      </c>
      <c r="AC2132" s="1">
        <v>0</v>
      </c>
      <c r="AD2132" s="1">
        <v>1</v>
      </c>
      <c r="AE2132" s="1">
        <v>1</v>
      </c>
      <c r="AF2132" s="1">
        <v>0</v>
      </c>
      <c r="AG2132" s="1">
        <v>0</v>
      </c>
      <c r="AH2132" s="1">
        <v>0</v>
      </c>
      <c r="AI2132" s="1">
        <v>1419</v>
      </c>
      <c r="AJ2132" s="2">
        <v>42299</v>
      </c>
      <c r="AL2132" t="str">
        <f t="shared" si="34"/>
        <v>1492,0,0,63,570,73,614,133,102,73,1,6,5,11,3,1,0,0,0,0,0,0,71,2550,0,0,0,0,1,1,0,0,0,1419,42299</v>
      </c>
    </row>
    <row r="2133" spans="1:38" x14ac:dyDescent="0.25">
      <c r="A2133" s="1">
        <v>15253</v>
      </c>
      <c r="B2133" s="1">
        <v>16</v>
      </c>
      <c r="C2133" s="1">
        <v>1</v>
      </c>
      <c r="D2133" s="1">
        <v>0</v>
      </c>
      <c r="E2133" s="1">
        <v>13</v>
      </c>
      <c r="F2133" s="1">
        <v>1</v>
      </c>
      <c r="G2133" s="1">
        <v>3</v>
      </c>
      <c r="H2133" s="1">
        <v>3</v>
      </c>
      <c r="I2133" s="1">
        <v>8</v>
      </c>
      <c r="J2133" s="1">
        <v>1</v>
      </c>
      <c r="K2133" s="1">
        <v>13</v>
      </c>
      <c r="L2133" s="1">
        <v>2</v>
      </c>
      <c r="M2133" s="1">
        <v>1</v>
      </c>
      <c r="N2133" s="1">
        <v>0</v>
      </c>
      <c r="O2133" s="1">
        <v>3</v>
      </c>
      <c r="P2133" s="1">
        <v>7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28</v>
      </c>
      <c r="Y2133" s="1">
        <v>2403</v>
      </c>
      <c r="Z2133" s="1">
        <v>0</v>
      </c>
      <c r="AA2133" s="1">
        <v>0</v>
      </c>
      <c r="AB2133" s="1">
        <v>1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3</v>
      </c>
      <c r="AJ2133" s="2">
        <v>42446</v>
      </c>
      <c r="AL2133" t="str">
        <f t="shared" si="34"/>
        <v>16,1,0,13,1,3,3,8,1,13,2,1,0,3,7,0,0,0,0,0,0,0,28,2403,0,0,1,0,0,0,0,0,0,3,42446</v>
      </c>
    </row>
    <row r="2134" spans="1:38" x14ac:dyDescent="0.25">
      <c r="A2134" s="1">
        <v>31560</v>
      </c>
      <c r="B2134" s="1">
        <v>87</v>
      </c>
      <c r="C2134" s="1">
        <v>1</v>
      </c>
      <c r="D2134" s="1">
        <v>0</v>
      </c>
      <c r="E2134" s="1">
        <v>98</v>
      </c>
      <c r="F2134" s="1">
        <v>62</v>
      </c>
      <c r="G2134" s="1">
        <v>1</v>
      </c>
      <c r="H2134" s="1">
        <v>20</v>
      </c>
      <c r="I2134" s="1">
        <v>4</v>
      </c>
      <c r="J2134" s="1">
        <v>0</v>
      </c>
      <c r="K2134" s="1">
        <v>7</v>
      </c>
      <c r="L2134" s="1">
        <v>2</v>
      </c>
      <c r="M2134" s="1">
        <v>2</v>
      </c>
      <c r="N2134" s="1">
        <v>1</v>
      </c>
      <c r="O2134" s="1">
        <v>3</v>
      </c>
      <c r="P2134" s="1">
        <v>8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46</v>
      </c>
      <c r="Y2134" s="1">
        <v>2529</v>
      </c>
      <c r="Z2134" s="1">
        <v>0</v>
      </c>
      <c r="AA2134" s="1">
        <v>0</v>
      </c>
      <c r="AB2134" s="1">
        <v>1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1</v>
      </c>
      <c r="AI2134" s="1">
        <v>80</v>
      </c>
      <c r="AJ2134" s="2">
        <v>42320</v>
      </c>
      <c r="AL2134" t="str">
        <f t="shared" si="34"/>
        <v>87,1,0,98,62,1,20,4,0,7,2,2,1,3,8,0,0,0,0,0,0,0,46,2529,0,0,1,0,0,0,0,0,1,80,42320</v>
      </c>
    </row>
    <row r="2135" spans="1:38" x14ac:dyDescent="0.25">
      <c r="A2135" s="1">
        <v>72071</v>
      </c>
      <c r="B2135" s="1">
        <v>1188</v>
      </c>
      <c r="C2135" s="1">
        <v>0</v>
      </c>
      <c r="D2135" s="1">
        <v>1</v>
      </c>
      <c r="E2135" s="1">
        <v>4</v>
      </c>
      <c r="F2135" s="1">
        <v>531</v>
      </c>
      <c r="G2135" s="1">
        <v>69</v>
      </c>
      <c r="H2135" s="1">
        <v>300</v>
      </c>
      <c r="I2135" s="1">
        <v>150</v>
      </c>
      <c r="J2135" s="1">
        <v>138</v>
      </c>
      <c r="K2135" s="1">
        <v>150</v>
      </c>
      <c r="L2135" s="1">
        <v>3</v>
      </c>
      <c r="M2135" s="1">
        <v>5</v>
      </c>
      <c r="N2135" s="1">
        <v>4</v>
      </c>
      <c r="O2135" s="1">
        <v>8</v>
      </c>
      <c r="P2135" s="1">
        <v>2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66</v>
      </c>
      <c r="Y2135" s="1">
        <v>2659</v>
      </c>
      <c r="Z2135" s="1">
        <v>1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1</v>
      </c>
      <c r="AG2135" s="1">
        <v>0</v>
      </c>
      <c r="AH2135" s="1">
        <v>0</v>
      </c>
      <c r="AI2135" s="1">
        <v>1038</v>
      </c>
      <c r="AJ2135" s="2">
        <v>42190</v>
      </c>
      <c r="AL2135" t="str">
        <f t="shared" si="34"/>
        <v>1188,0,1,4,531,69,300,150,138,150,3,5,4,8,2,0,0,0,0,0,0,0,66,2659,1,0,0,0,0,0,1,0,0,1038,42190</v>
      </c>
    </row>
    <row r="2136" spans="1:38" x14ac:dyDescent="0.25">
      <c r="A2136" s="1">
        <v>30396</v>
      </c>
      <c r="B2136" s="1">
        <v>22</v>
      </c>
      <c r="C2136" s="1">
        <v>1</v>
      </c>
      <c r="D2136" s="1">
        <v>0</v>
      </c>
      <c r="E2136" s="1">
        <v>22</v>
      </c>
      <c r="F2136" s="1">
        <v>15</v>
      </c>
      <c r="G2136" s="1">
        <v>0</v>
      </c>
      <c r="H2136" s="1">
        <v>6</v>
      </c>
      <c r="I2136" s="1">
        <v>0</v>
      </c>
      <c r="J2136" s="1">
        <v>1</v>
      </c>
      <c r="K2136" s="1">
        <v>12</v>
      </c>
      <c r="L2136" s="1">
        <v>2</v>
      </c>
      <c r="M2136" s="1">
        <v>1</v>
      </c>
      <c r="N2136" s="1">
        <v>1</v>
      </c>
      <c r="O2136" s="1">
        <v>2</v>
      </c>
      <c r="P2136" s="1">
        <v>7</v>
      </c>
      <c r="Q2136" s="1">
        <v>0</v>
      </c>
      <c r="R2136" s="1">
        <v>0</v>
      </c>
      <c r="S2136" s="1">
        <v>1</v>
      </c>
      <c r="T2136" s="1">
        <v>0</v>
      </c>
      <c r="U2136" s="1">
        <v>0</v>
      </c>
      <c r="V2136" s="1">
        <v>0</v>
      </c>
      <c r="W2136" s="1">
        <v>1</v>
      </c>
      <c r="X2136" s="1">
        <v>51</v>
      </c>
      <c r="Y2136" s="1">
        <v>2219</v>
      </c>
      <c r="Z2136" s="1">
        <v>0</v>
      </c>
      <c r="AA2136" s="1">
        <v>1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1</v>
      </c>
      <c r="AI2136" s="1">
        <v>10</v>
      </c>
      <c r="AJ2136" s="2">
        <v>42630</v>
      </c>
      <c r="AL2136" t="str">
        <f t="shared" si="34"/>
        <v>22,1,0,22,15,0,6,0,1,12,2,1,1,2,7,0,0,1,0,0,0,1,51,2219,0,1,0,0,0,0,0,0,1,10,42630</v>
      </c>
    </row>
    <row r="2137" spans="1:38" x14ac:dyDescent="0.25">
      <c r="A2137" s="1">
        <v>90000</v>
      </c>
      <c r="B2137" s="1">
        <v>1238</v>
      </c>
      <c r="C2137" s="1">
        <v>0</v>
      </c>
      <c r="D2137" s="1">
        <v>0</v>
      </c>
      <c r="E2137" s="1">
        <v>91</v>
      </c>
      <c r="F2137" s="1">
        <v>675</v>
      </c>
      <c r="G2137" s="1">
        <v>144</v>
      </c>
      <c r="H2137" s="1">
        <v>133</v>
      </c>
      <c r="I2137" s="1">
        <v>94</v>
      </c>
      <c r="J2137" s="1">
        <v>192</v>
      </c>
      <c r="K2137" s="1">
        <v>241</v>
      </c>
      <c r="L2137" s="1">
        <v>1</v>
      </c>
      <c r="M2137" s="1">
        <v>4</v>
      </c>
      <c r="N2137" s="1">
        <v>8</v>
      </c>
      <c r="O2137" s="1">
        <v>5</v>
      </c>
      <c r="P2137" s="1">
        <v>1</v>
      </c>
      <c r="Q2137" s="1">
        <v>1</v>
      </c>
      <c r="R2137" s="1">
        <v>0</v>
      </c>
      <c r="S2137" s="1">
        <v>1</v>
      </c>
      <c r="T2137" s="1">
        <v>0</v>
      </c>
      <c r="U2137" s="1">
        <v>1</v>
      </c>
      <c r="V2137" s="1">
        <v>0</v>
      </c>
      <c r="W2137" s="1">
        <v>0</v>
      </c>
      <c r="X2137" s="1">
        <v>36</v>
      </c>
      <c r="Y2137" s="1">
        <v>2347</v>
      </c>
      <c r="Z2137" s="1">
        <v>0</v>
      </c>
      <c r="AA2137" s="1">
        <v>1</v>
      </c>
      <c r="AB2137" s="1">
        <v>0</v>
      </c>
      <c r="AC2137" s="1">
        <v>0</v>
      </c>
      <c r="AD2137" s="1">
        <v>0</v>
      </c>
      <c r="AE2137" s="1">
        <v>0</v>
      </c>
      <c r="AF2137" s="1">
        <v>1</v>
      </c>
      <c r="AG2137" s="1">
        <v>0</v>
      </c>
      <c r="AH2137" s="1">
        <v>0</v>
      </c>
      <c r="AI2137" s="1">
        <v>997</v>
      </c>
      <c r="AJ2137" s="2">
        <v>42502</v>
      </c>
      <c r="AL2137" t="str">
        <f t="shared" si="34"/>
        <v>1238,0,0,91,675,144,133,94,192,241,1,4,8,5,1,1,0,1,0,1,0,0,36,2347,0,1,0,0,0,0,1,0,0,997,42502</v>
      </c>
    </row>
    <row r="2138" spans="1:38" x14ac:dyDescent="0.25">
      <c r="A2138" s="1">
        <v>41967</v>
      </c>
      <c r="B2138" s="1">
        <v>39</v>
      </c>
      <c r="C2138" s="1">
        <v>1</v>
      </c>
      <c r="D2138" s="1">
        <v>1</v>
      </c>
      <c r="E2138" s="1">
        <v>66</v>
      </c>
      <c r="F2138" s="1">
        <v>23</v>
      </c>
      <c r="G2138" s="1">
        <v>4</v>
      </c>
      <c r="H2138" s="1">
        <v>10</v>
      </c>
      <c r="I2138" s="1">
        <v>0</v>
      </c>
      <c r="J2138" s="1">
        <v>2</v>
      </c>
      <c r="K2138" s="1">
        <v>15</v>
      </c>
      <c r="L2138" s="1">
        <v>1</v>
      </c>
      <c r="M2138" s="1">
        <v>1</v>
      </c>
      <c r="N2138" s="1">
        <v>0</v>
      </c>
      <c r="O2138" s="1">
        <v>3</v>
      </c>
      <c r="P2138" s="1">
        <v>4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39</v>
      </c>
      <c r="Y2138" s="1">
        <v>2377</v>
      </c>
      <c r="Z2138" s="1">
        <v>0</v>
      </c>
      <c r="AA2138" s="1">
        <v>0</v>
      </c>
      <c r="AB2138" s="1">
        <v>1</v>
      </c>
      <c r="AC2138" s="1">
        <v>0</v>
      </c>
      <c r="AD2138" s="1">
        <v>0</v>
      </c>
      <c r="AE2138" s="1">
        <v>0</v>
      </c>
      <c r="AF2138" s="1">
        <v>1</v>
      </c>
      <c r="AG2138" s="1">
        <v>0</v>
      </c>
      <c r="AH2138" s="1">
        <v>0</v>
      </c>
      <c r="AI2138" s="1">
        <v>24</v>
      </c>
      <c r="AJ2138" s="2">
        <v>42472</v>
      </c>
      <c r="AL2138" t="str">
        <f t="shared" ref="AL2138:AL2201" si="35">_xlfn.TEXTJOIN(",",TRUE,B2138:AJ2138)</f>
        <v>39,1,1,66,23,4,10,0,2,15,1,1,0,3,4,0,0,0,0,0,0,0,39,2377,0,0,1,0,0,0,1,0,0,24,42472</v>
      </c>
    </row>
    <row r="2139" spans="1:38" x14ac:dyDescent="0.25">
      <c r="A2139" s="1">
        <v>69263</v>
      </c>
      <c r="B2139" s="1">
        <v>547</v>
      </c>
      <c r="C2139" s="1">
        <v>0</v>
      </c>
      <c r="D2139" s="1">
        <v>1</v>
      </c>
      <c r="E2139" s="1">
        <v>14</v>
      </c>
      <c r="F2139" s="1">
        <v>492</v>
      </c>
      <c r="G2139" s="1">
        <v>5</v>
      </c>
      <c r="H2139" s="1">
        <v>32</v>
      </c>
      <c r="I2139" s="1">
        <v>13</v>
      </c>
      <c r="J2139" s="1">
        <v>5</v>
      </c>
      <c r="K2139" s="1">
        <v>21</v>
      </c>
      <c r="L2139" s="1">
        <v>1</v>
      </c>
      <c r="M2139" s="1">
        <v>9</v>
      </c>
      <c r="N2139" s="1">
        <v>1</v>
      </c>
      <c r="O2139" s="1">
        <v>7</v>
      </c>
      <c r="P2139" s="1">
        <v>6</v>
      </c>
      <c r="Q2139" s="1">
        <v>0</v>
      </c>
      <c r="R2139" s="1">
        <v>0</v>
      </c>
      <c r="S2139" s="1">
        <v>0</v>
      </c>
      <c r="T2139" s="1">
        <v>1</v>
      </c>
      <c r="U2139" s="1">
        <v>0</v>
      </c>
      <c r="V2139" s="1">
        <v>0</v>
      </c>
      <c r="W2139" s="1">
        <v>0</v>
      </c>
      <c r="X2139" s="1">
        <v>55</v>
      </c>
      <c r="Y2139" s="1">
        <v>2275</v>
      </c>
      <c r="Z2139" s="1">
        <v>0</v>
      </c>
      <c r="AA2139" s="1">
        <v>0</v>
      </c>
      <c r="AB2139" s="1">
        <v>1</v>
      </c>
      <c r="AC2139" s="1">
        <v>0</v>
      </c>
      <c r="AD2139" s="1">
        <v>0</v>
      </c>
      <c r="AE2139" s="1">
        <v>0</v>
      </c>
      <c r="AF2139" s="1">
        <v>1</v>
      </c>
      <c r="AG2139" s="1">
        <v>0</v>
      </c>
      <c r="AH2139" s="1">
        <v>0</v>
      </c>
      <c r="AI2139" s="1">
        <v>526</v>
      </c>
      <c r="AJ2139" s="2">
        <v>42574</v>
      </c>
      <c r="AL2139" t="str">
        <f t="shared" si="35"/>
        <v>547,0,1,14,492,5,32,13,5,21,1,9,1,7,6,0,0,0,1,0,0,0,55,2275,0,0,1,0,0,0,1,0,0,526,42574</v>
      </c>
    </row>
    <row r="2140" spans="1:38" x14ac:dyDescent="0.25">
      <c r="A2140" s="1">
        <v>18890</v>
      </c>
      <c r="B2140" s="1">
        <v>20</v>
      </c>
      <c r="C2140" s="1">
        <v>0</v>
      </c>
      <c r="D2140" s="1">
        <v>0</v>
      </c>
      <c r="E2140" s="1">
        <v>5</v>
      </c>
      <c r="F2140" s="1">
        <v>6</v>
      </c>
      <c r="G2140" s="1">
        <v>4</v>
      </c>
      <c r="H2140" s="1">
        <v>1</v>
      </c>
      <c r="I2140" s="1">
        <v>7</v>
      </c>
      <c r="J2140" s="1">
        <v>2</v>
      </c>
      <c r="K2140" s="1">
        <v>15</v>
      </c>
      <c r="L2140" s="1">
        <v>1</v>
      </c>
      <c r="M2140" s="1">
        <v>0</v>
      </c>
      <c r="N2140" s="1">
        <v>1</v>
      </c>
      <c r="O2140" s="1">
        <v>2</v>
      </c>
      <c r="P2140" s="1">
        <v>6</v>
      </c>
      <c r="Q2140" s="1">
        <v>0</v>
      </c>
      <c r="R2140" s="1">
        <v>0</v>
      </c>
      <c r="S2140" s="1">
        <v>1</v>
      </c>
      <c r="T2140" s="1">
        <v>0</v>
      </c>
      <c r="U2140" s="1">
        <v>0</v>
      </c>
      <c r="V2140" s="1">
        <v>0</v>
      </c>
      <c r="W2140" s="1">
        <v>1</v>
      </c>
      <c r="X2140" s="1">
        <v>36</v>
      </c>
      <c r="Y2140" s="1">
        <v>2755</v>
      </c>
      <c r="Z2140" s="1">
        <v>0</v>
      </c>
      <c r="AA2140" s="1">
        <v>0</v>
      </c>
      <c r="AB2140" s="1">
        <v>1</v>
      </c>
      <c r="AC2140" s="1">
        <v>0</v>
      </c>
      <c r="AD2140" s="1">
        <v>0</v>
      </c>
      <c r="AE2140" s="1">
        <v>0</v>
      </c>
      <c r="AF2140" s="1">
        <v>0</v>
      </c>
      <c r="AG2140" s="1">
        <v>1</v>
      </c>
      <c r="AH2140" s="1">
        <v>0</v>
      </c>
      <c r="AI2140" s="1">
        <v>5</v>
      </c>
      <c r="AJ2140" s="2">
        <v>42094</v>
      </c>
      <c r="AL2140" t="str">
        <f t="shared" si="35"/>
        <v>20,0,0,5,6,4,1,7,2,15,1,0,1,2,6,0,0,1,0,0,0,1,36,2755,0,0,1,0,0,0,0,1,0,5,42094</v>
      </c>
    </row>
    <row r="2141" spans="1:38" x14ac:dyDescent="0.25">
      <c r="A2141" s="1">
        <v>60934</v>
      </c>
      <c r="B2141" s="1">
        <v>819</v>
      </c>
      <c r="C2141" s="1">
        <v>0</v>
      </c>
      <c r="D2141" s="1">
        <v>1</v>
      </c>
      <c r="E2141" s="1">
        <v>41</v>
      </c>
      <c r="F2141" s="1">
        <v>224</v>
      </c>
      <c r="G2141" s="1">
        <v>155</v>
      </c>
      <c r="H2141" s="1">
        <v>155</v>
      </c>
      <c r="I2141" s="1">
        <v>192</v>
      </c>
      <c r="J2141" s="1">
        <v>93</v>
      </c>
      <c r="K2141" s="1">
        <v>54</v>
      </c>
      <c r="L2141" s="1">
        <v>2</v>
      </c>
      <c r="M2141" s="1">
        <v>6</v>
      </c>
      <c r="N2141" s="1">
        <v>4</v>
      </c>
      <c r="O2141" s="1">
        <v>11</v>
      </c>
      <c r="P2141" s="1">
        <v>4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45</v>
      </c>
      <c r="Y2141" s="1">
        <v>2322</v>
      </c>
      <c r="Z2141" s="1">
        <v>0</v>
      </c>
      <c r="AA2141" s="1">
        <v>0</v>
      </c>
      <c r="AB2141" s="1">
        <v>0</v>
      </c>
      <c r="AC2141" s="1">
        <v>1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765</v>
      </c>
      <c r="AJ2141" s="2">
        <v>42527</v>
      </c>
      <c r="AL2141" t="str">
        <f t="shared" si="35"/>
        <v>819,0,1,41,224,155,155,192,93,54,2,6,4,11,4,0,0,0,0,0,0,0,45,2322,0,0,0,1,0,0,1,0,0,765,42527</v>
      </c>
    </row>
    <row r="2142" spans="1:38" x14ac:dyDescent="0.25">
      <c r="A2142" s="1">
        <v>71965</v>
      </c>
      <c r="B2142" s="1">
        <v>965</v>
      </c>
      <c r="C2142" s="1">
        <v>0</v>
      </c>
      <c r="D2142" s="1">
        <v>1</v>
      </c>
      <c r="E2142" s="1">
        <v>21</v>
      </c>
      <c r="F2142" s="1">
        <v>572</v>
      </c>
      <c r="G2142" s="1">
        <v>19</v>
      </c>
      <c r="H2142" s="1">
        <v>286</v>
      </c>
      <c r="I2142" s="1">
        <v>50</v>
      </c>
      <c r="J2142" s="1">
        <v>38</v>
      </c>
      <c r="K2142" s="1">
        <v>248</v>
      </c>
      <c r="L2142" s="1">
        <v>3</v>
      </c>
      <c r="M2142" s="1">
        <v>6</v>
      </c>
      <c r="N2142" s="1">
        <v>3</v>
      </c>
      <c r="O2142" s="1">
        <v>5</v>
      </c>
      <c r="P2142" s="1">
        <v>3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69</v>
      </c>
      <c r="Y2142" s="1">
        <v>2494</v>
      </c>
      <c r="Z2142" s="1">
        <v>0</v>
      </c>
      <c r="AA2142" s="1">
        <v>1</v>
      </c>
      <c r="AB2142" s="1">
        <v>0</v>
      </c>
      <c r="AC2142" s="1">
        <v>0</v>
      </c>
      <c r="AD2142" s="1">
        <v>0</v>
      </c>
      <c r="AE2142" s="1">
        <v>0</v>
      </c>
      <c r="AF2142" s="1">
        <v>1</v>
      </c>
      <c r="AG2142" s="1">
        <v>0</v>
      </c>
      <c r="AH2142" s="1">
        <v>0</v>
      </c>
      <c r="AI2142" s="1">
        <v>717</v>
      </c>
      <c r="AJ2142" s="2">
        <v>42355</v>
      </c>
      <c r="AL2142" t="str">
        <f t="shared" si="35"/>
        <v>965,0,1,21,572,19,286,50,38,248,3,6,3,5,3,0,0,0,0,0,0,0,69,2494,0,1,0,0,0,0,1,0,0,717,42355</v>
      </c>
    </row>
    <row r="2143" spans="1:38" x14ac:dyDescent="0.25">
      <c r="A2143" s="1">
        <v>65210</v>
      </c>
      <c r="B2143" s="1">
        <v>703</v>
      </c>
      <c r="C2143" s="1">
        <v>0</v>
      </c>
      <c r="D2143" s="1">
        <v>1</v>
      </c>
      <c r="E2143" s="1">
        <v>25</v>
      </c>
      <c r="F2143" s="1">
        <v>626</v>
      </c>
      <c r="G2143" s="1">
        <v>0</v>
      </c>
      <c r="H2143" s="1">
        <v>70</v>
      </c>
      <c r="I2143" s="1">
        <v>0</v>
      </c>
      <c r="J2143" s="1">
        <v>7</v>
      </c>
      <c r="K2143" s="1">
        <v>28</v>
      </c>
      <c r="L2143" s="1">
        <v>2</v>
      </c>
      <c r="M2143" s="1">
        <v>9</v>
      </c>
      <c r="N2143" s="1">
        <v>3</v>
      </c>
      <c r="O2143" s="1">
        <v>8</v>
      </c>
      <c r="P2143" s="1">
        <v>6</v>
      </c>
      <c r="Q2143" s="1">
        <v>1</v>
      </c>
      <c r="R2143" s="1">
        <v>0</v>
      </c>
      <c r="S2143" s="1">
        <v>0</v>
      </c>
      <c r="T2143" s="1">
        <v>1</v>
      </c>
      <c r="U2143" s="1">
        <v>0</v>
      </c>
      <c r="V2143" s="1">
        <v>0</v>
      </c>
      <c r="W2143" s="1">
        <v>0</v>
      </c>
      <c r="X2143" s="1">
        <v>65</v>
      </c>
      <c r="Y2143" s="1">
        <v>2270</v>
      </c>
      <c r="Z2143" s="1">
        <v>0</v>
      </c>
      <c r="AA2143" s="1">
        <v>1</v>
      </c>
      <c r="AB2143" s="1">
        <v>0</v>
      </c>
      <c r="AC2143" s="1">
        <v>0</v>
      </c>
      <c r="AD2143" s="1">
        <v>0</v>
      </c>
      <c r="AE2143" s="1">
        <v>0</v>
      </c>
      <c r="AF2143" s="1">
        <v>1</v>
      </c>
      <c r="AG2143" s="1">
        <v>0</v>
      </c>
      <c r="AH2143" s="1">
        <v>0</v>
      </c>
      <c r="AI2143" s="1">
        <v>675</v>
      </c>
      <c r="AJ2143" s="2">
        <v>42579</v>
      </c>
      <c r="AL2143" t="str">
        <f t="shared" si="35"/>
        <v>703,0,1,25,626,0,70,0,7,28,2,9,3,8,6,1,0,0,1,0,0,0,65,2270,0,1,0,0,0,0,1,0,0,675,42579</v>
      </c>
    </row>
    <row r="2144" spans="1:38" x14ac:dyDescent="0.25">
      <c r="A2144" s="1">
        <v>25721</v>
      </c>
      <c r="B2144" s="1">
        <v>19</v>
      </c>
      <c r="C2144" s="1">
        <v>1</v>
      </c>
      <c r="D2144" s="1">
        <v>0</v>
      </c>
      <c r="E2144" s="1">
        <v>75</v>
      </c>
      <c r="F2144" s="1">
        <v>1</v>
      </c>
      <c r="G2144" s="1">
        <v>3</v>
      </c>
      <c r="H2144" s="1">
        <v>6</v>
      </c>
      <c r="I2144" s="1">
        <v>3</v>
      </c>
      <c r="J2144" s="1">
        <v>6</v>
      </c>
      <c r="K2144" s="1">
        <v>15</v>
      </c>
      <c r="L2144" s="1">
        <v>1</v>
      </c>
      <c r="M2144" s="1">
        <v>1</v>
      </c>
      <c r="N2144" s="1">
        <v>1</v>
      </c>
      <c r="O2144" s="1">
        <v>2</v>
      </c>
      <c r="P2144" s="1">
        <v>7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1">
        <v>49</v>
      </c>
      <c r="Y2144" s="1">
        <v>2563</v>
      </c>
      <c r="Z2144" s="1">
        <v>0</v>
      </c>
      <c r="AA2144" s="1">
        <v>1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0</v>
      </c>
      <c r="AI2144" s="1">
        <v>4</v>
      </c>
      <c r="AJ2144" s="2">
        <v>42286</v>
      </c>
      <c r="AL2144" t="str">
        <f t="shared" si="35"/>
        <v>19,1,0,75,1,3,6,3,6,15,1,1,1,2,7,0,0,0,0,0,0,1,49,2563,0,1,0,0,0,0,1,0,0,4,42286</v>
      </c>
    </row>
    <row r="2145" spans="1:38" x14ac:dyDescent="0.25">
      <c r="A2145" s="1">
        <v>81380</v>
      </c>
      <c r="B2145" s="1">
        <v>1790</v>
      </c>
      <c r="C2145" s="1">
        <v>0</v>
      </c>
      <c r="D2145" s="1">
        <v>0</v>
      </c>
      <c r="E2145" s="1">
        <v>51</v>
      </c>
      <c r="F2145" s="1">
        <v>741</v>
      </c>
      <c r="G2145" s="1">
        <v>68</v>
      </c>
      <c r="H2145" s="1">
        <v>689</v>
      </c>
      <c r="I2145" s="1">
        <v>224</v>
      </c>
      <c r="J2145" s="1">
        <v>68</v>
      </c>
      <c r="K2145" s="1">
        <v>103</v>
      </c>
      <c r="L2145" s="1">
        <v>1</v>
      </c>
      <c r="M2145" s="1">
        <v>4</v>
      </c>
      <c r="N2145" s="1">
        <v>2</v>
      </c>
      <c r="O2145" s="1">
        <v>10</v>
      </c>
      <c r="P2145" s="1">
        <v>2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53</v>
      </c>
      <c r="Y2145" s="1">
        <v>2713</v>
      </c>
      <c r="Z2145" s="1">
        <v>1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1</v>
      </c>
      <c r="AH2145" s="1">
        <v>0</v>
      </c>
      <c r="AI2145" s="1">
        <v>1687</v>
      </c>
      <c r="AJ2145" s="2">
        <v>42136</v>
      </c>
      <c r="AL2145" t="str">
        <f t="shared" si="35"/>
        <v>1790,0,0,51,741,68,689,224,68,103,1,4,2,10,2,0,0,0,0,0,0,0,53,2713,1,0,0,0,0,0,0,1,0,1687,42136</v>
      </c>
    </row>
    <row r="2146" spans="1:38" x14ac:dyDescent="0.25">
      <c r="A2146" s="1">
        <v>48432</v>
      </c>
      <c r="B2146" s="1">
        <v>382</v>
      </c>
      <c r="C2146" s="1">
        <v>0</v>
      </c>
      <c r="D2146" s="1">
        <v>1</v>
      </c>
      <c r="E2146" s="1">
        <v>3</v>
      </c>
      <c r="F2146" s="1">
        <v>322</v>
      </c>
      <c r="G2146" s="1">
        <v>3</v>
      </c>
      <c r="H2146" s="1">
        <v>50</v>
      </c>
      <c r="I2146" s="1">
        <v>4</v>
      </c>
      <c r="J2146" s="1">
        <v>3</v>
      </c>
      <c r="K2146" s="1">
        <v>42</v>
      </c>
      <c r="L2146" s="1">
        <v>5</v>
      </c>
      <c r="M2146" s="1">
        <v>7</v>
      </c>
      <c r="N2146" s="1">
        <v>1</v>
      </c>
      <c r="O2146" s="1">
        <v>6</v>
      </c>
      <c r="P2146" s="1">
        <v>8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47</v>
      </c>
      <c r="Y2146" s="1">
        <v>2778</v>
      </c>
      <c r="Z2146" s="1">
        <v>0</v>
      </c>
      <c r="AA2146" s="1">
        <v>0</v>
      </c>
      <c r="AB2146" s="1">
        <v>1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  <c r="AI2146" s="1">
        <v>340</v>
      </c>
      <c r="AJ2146" s="2">
        <v>42071</v>
      </c>
      <c r="AL2146" t="str">
        <f t="shared" si="35"/>
        <v>382,0,1,3,322,3,50,4,3,42,5,7,1,6,8,0,0,0,0,0,0,0,47,2778,0,0,1,0,0,0,0,0,1,340,42071</v>
      </c>
    </row>
    <row r="2147" spans="1:38" x14ac:dyDescent="0.25">
      <c r="A2147" s="1">
        <v>52914</v>
      </c>
      <c r="B2147" s="1">
        <v>348</v>
      </c>
      <c r="C2147" s="1">
        <v>0</v>
      </c>
      <c r="D2147" s="1">
        <v>1</v>
      </c>
      <c r="E2147" s="1">
        <v>32</v>
      </c>
      <c r="F2147" s="1">
        <v>254</v>
      </c>
      <c r="G2147" s="1">
        <v>10</v>
      </c>
      <c r="H2147" s="1">
        <v>44</v>
      </c>
      <c r="I2147" s="1">
        <v>30</v>
      </c>
      <c r="J2147" s="1">
        <v>10</v>
      </c>
      <c r="K2147" s="1">
        <v>227</v>
      </c>
      <c r="L2147" s="1">
        <v>2</v>
      </c>
      <c r="M2147" s="1">
        <v>7</v>
      </c>
      <c r="N2147" s="1">
        <v>3</v>
      </c>
      <c r="O2147" s="1">
        <v>3</v>
      </c>
      <c r="P2147" s="1">
        <v>7</v>
      </c>
      <c r="Q2147" s="1">
        <v>0</v>
      </c>
      <c r="R2147" s="1">
        <v>0</v>
      </c>
      <c r="S2147" s="1">
        <v>1</v>
      </c>
      <c r="T2147" s="1">
        <v>0</v>
      </c>
      <c r="U2147" s="1">
        <v>0</v>
      </c>
      <c r="V2147" s="1">
        <v>0</v>
      </c>
      <c r="W2147" s="1">
        <v>0</v>
      </c>
      <c r="X2147" s="1">
        <v>49</v>
      </c>
      <c r="Y2147" s="1">
        <v>2697</v>
      </c>
      <c r="Z2147" s="1">
        <v>0</v>
      </c>
      <c r="AA2147" s="1">
        <v>1</v>
      </c>
      <c r="AB2147" s="1">
        <v>0</v>
      </c>
      <c r="AC2147" s="1">
        <v>0</v>
      </c>
      <c r="AD2147" s="1">
        <v>0</v>
      </c>
      <c r="AE2147" s="1">
        <v>0</v>
      </c>
      <c r="AF2147" s="1">
        <v>1</v>
      </c>
      <c r="AG2147" s="1">
        <v>0</v>
      </c>
      <c r="AH2147" s="1">
        <v>0</v>
      </c>
      <c r="AI2147" s="1">
        <v>121</v>
      </c>
      <c r="AJ2147" s="2">
        <v>42152</v>
      </c>
      <c r="AL2147" t="str">
        <f t="shared" si="35"/>
        <v>348,0,1,32,254,10,44,30,10,227,2,7,3,3,7,0,0,1,0,0,0,0,49,2697,0,1,0,0,0,0,1,0,0,121,42152</v>
      </c>
    </row>
    <row r="2148" spans="1:38" x14ac:dyDescent="0.25">
      <c r="A2148" s="1">
        <v>38946</v>
      </c>
      <c r="B2148" s="1">
        <v>216</v>
      </c>
      <c r="C2148" s="1">
        <v>0</v>
      </c>
      <c r="D2148" s="1">
        <v>1</v>
      </c>
      <c r="E2148" s="1">
        <v>84</v>
      </c>
      <c r="F2148" s="1">
        <v>116</v>
      </c>
      <c r="G2148" s="1">
        <v>6</v>
      </c>
      <c r="H2148" s="1">
        <v>82</v>
      </c>
      <c r="I2148" s="1">
        <v>6</v>
      </c>
      <c r="J2148" s="1">
        <v>6</v>
      </c>
      <c r="K2148" s="1">
        <v>41</v>
      </c>
      <c r="L2148" s="1">
        <v>2</v>
      </c>
      <c r="M2148" s="1">
        <v>3</v>
      </c>
      <c r="N2148" s="1">
        <v>1</v>
      </c>
      <c r="O2148" s="1">
        <v>6</v>
      </c>
      <c r="P2148" s="1">
        <v>5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65</v>
      </c>
      <c r="Y2148" s="1">
        <v>2407</v>
      </c>
      <c r="Z2148" s="1">
        <v>0</v>
      </c>
      <c r="AA2148" s="1">
        <v>0</v>
      </c>
      <c r="AB2148" s="1">
        <v>0</v>
      </c>
      <c r="AC2148" s="1">
        <v>1</v>
      </c>
      <c r="AD2148" s="1">
        <v>0</v>
      </c>
      <c r="AE2148" s="1">
        <v>0</v>
      </c>
      <c r="AF2148" s="1">
        <v>1</v>
      </c>
      <c r="AG2148" s="1">
        <v>0</v>
      </c>
      <c r="AH2148" s="1">
        <v>0</v>
      </c>
      <c r="AI2148" s="1">
        <v>175</v>
      </c>
      <c r="AJ2148" s="2">
        <v>42442</v>
      </c>
      <c r="AL2148" t="str">
        <f t="shared" si="35"/>
        <v>216,0,1,84,116,6,82,6,6,41,2,3,1,6,5,0,0,0,0,0,0,0,65,2407,0,0,0,1,0,0,1,0,0,175,42442</v>
      </c>
    </row>
    <row r="2149" spans="1:38" x14ac:dyDescent="0.25">
      <c r="A2149" s="1">
        <v>26067</v>
      </c>
      <c r="B2149" s="1">
        <v>44</v>
      </c>
      <c r="C2149" s="1">
        <v>1</v>
      </c>
      <c r="D2149" s="1">
        <v>0</v>
      </c>
      <c r="E2149" s="1">
        <v>49</v>
      </c>
      <c r="F2149" s="1">
        <v>22</v>
      </c>
      <c r="G2149" s="1">
        <v>2</v>
      </c>
      <c r="H2149" s="1">
        <v>18</v>
      </c>
      <c r="I2149" s="1">
        <v>0</v>
      </c>
      <c r="J2149" s="1">
        <v>2</v>
      </c>
      <c r="K2149" s="1">
        <v>12</v>
      </c>
      <c r="L2149" s="1">
        <v>3</v>
      </c>
      <c r="M2149" s="1">
        <v>3</v>
      </c>
      <c r="N2149" s="1">
        <v>0</v>
      </c>
      <c r="O2149" s="1">
        <v>3</v>
      </c>
      <c r="P2149" s="1">
        <v>8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46</v>
      </c>
      <c r="Y2149" s="1">
        <v>2396</v>
      </c>
      <c r="Z2149" s="1">
        <v>0</v>
      </c>
      <c r="AA2149" s="1">
        <v>1</v>
      </c>
      <c r="AB2149" s="1">
        <v>0</v>
      </c>
      <c r="AC2149" s="1">
        <v>0</v>
      </c>
      <c r="AD2149" s="1">
        <v>0</v>
      </c>
      <c r="AE2149" s="1">
        <v>0</v>
      </c>
      <c r="AF2149" s="1">
        <v>1</v>
      </c>
      <c r="AG2149" s="1">
        <v>0</v>
      </c>
      <c r="AH2149" s="1">
        <v>0</v>
      </c>
      <c r="AI2149" s="1">
        <v>32</v>
      </c>
      <c r="AJ2149" s="2">
        <v>42453</v>
      </c>
      <c r="AL2149" t="str">
        <f t="shared" si="35"/>
        <v>44,1,0,49,22,2,18,0,2,12,3,3,0,3,8,0,0,0,0,0,0,0,46,2396,0,1,0,0,0,0,1,0,0,32,42453</v>
      </c>
    </row>
    <row r="2150" spans="1:38" x14ac:dyDescent="0.25">
      <c r="A2150" s="1">
        <v>44325</v>
      </c>
      <c r="B2150" s="1">
        <v>537</v>
      </c>
      <c r="C2150" s="1">
        <v>0</v>
      </c>
      <c r="D2150" s="1">
        <v>1</v>
      </c>
      <c r="E2150" s="1">
        <v>69</v>
      </c>
      <c r="F2150" s="1">
        <v>516</v>
      </c>
      <c r="G2150" s="1">
        <v>0</v>
      </c>
      <c r="H2150" s="1">
        <v>21</v>
      </c>
      <c r="I2150" s="1">
        <v>0</v>
      </c>
      <c r="J2150" s="1">
        <v>0</v>
      </c>
      <c r="K2150" s="1">
        <v>5</v>
      </c>
      <c r="L2150" s="1">
        <v>4</v>
      </c>
      <c r="M2150" s="1">
        <v>8</v>
      </c>
      <c r="N2150" s="1">
        <v>2</v>
      </c>
      <c r="O2150" s="1">
        <v>7</v>
      </c>
      <c r="P2150" s="1">
        <v>8</v>
      </c>
      <c r="Q2150" s="1">
        <v>0</v>
      </c>
      <c r="R2150" s="1">
        <v>0</v>
      </c>
      <c r="S2150" s="1">
        <v>0</v>
      </c>
      <c r="T2150" s="1">
        <v>1</v>
      </c>
      <c r="U2150" s="1">
        <v>0</v>
      </c>
      <c r="V2150" s="1">
        <v>0</v>
      </c>
      <c r="W2150" s="1">
        <v>0</v>
      </c>
      <c r="X2150" s="1">
        <v>48</v>
      </c>
      <c r="Y2150" s="1">
        <v>2638</v>
      </c>
      <c r="Z2150" s="1">
        <v>0</v>
      </c>
      <c r="AA2150" s="1">
        <v>1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1</v>
      </c>
      <c r="AI2150" s="1">
        <v>532</v>
      </c>
      <c r="AJ2150" s="2">
        <v>42211</v>
      </c>
      <c r="AL2150" t="str">
        <f t="shared" si="35"/>
        <v>537,0,1,69,516,0,21,0,0,5,4,8,2,7,8,0,0,0,1,0,0,0,48,2638,0,1,0,0,0,0,0,0,1,532,42211</v>
      </c>
    </row>
    <row r="2151" spans="1:38" x14ac:dyDescent="0.25">
      <c r="A2151" s="1">
        <v>42523</v>
      </c>
      <c r="B2151" s="1">
        <v>90</v>
      </c>
      <c r="C2151" s="1">
        <v>0</v>
      </c>
      <c r="D2151" s="1">
        <v>0</v>
      </c>
      <c r="E2151" s="1">
        <v>96</v>
      </c>
      <c r="F2151" s="1">
        <v>14</v>
      </c>
      <c r="G2151" s="1">
        <v>36</v>
      </c>
      <c r="H2151" s="1">
        <v>11</v>
      </c>
      <c r="I2151" s="1">
        <v>3</v>
      </c>
      <c r="J2151" s="1">
        <v>26</v>
      </c>
      <c r="K2151" s="1">
        <v>35</v>
      </c>
      <c r="L2151" s="1">
        <v>1</v>
      </c>
      <c r="M2151" s="1">
        <v>1</v>
      </c>
      <c r="N2151" s="1">
        <v>1</v>
      </c>
      <c r="O2151" s="1">
        <v>4</v>
      </c>
      <c r="P2151" s="1">
        <v>2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56</v>
      </c>
      <c r="Y2151" s="1">
        <v>2226</v>
      </c>
      <c r="Z2151" s="1">
        <v>0</v>
      </c>
      <c r="AA2151" s="1">
        <v>1</v>
      </c>
      <c r="AB2151" s="1">
        <v>0</v>
      </c>
      <c r="AC2151" s="1">
        <v>0</v>
      </c>
      <c r="AD2151" s="1">
        <v>0</v>
      </c>
      <c r="AE2151" s="1">
        <v>0</v>
      </c>
      <c r="AF2151" s="1">
        <v>1</v>
      </c>
      <c r="AG2151" s="1">
        <v>0</v>
      </c>
      <c r="AH2151" s="1">
        <v>0</v>
      </c>
      <c r="AI2151" s="1">
        <v>55</v>
      </c>
      <c r="AJ2151" s="2">
        <v>42623</v>
      </c>
      <c r="AL2151" t="str">
        <f t="shared" si="35"/>
        <v>90,0,0,96,14,36,11,3,26,35,1,1,1,4,2,0,0,0,0,0,0,0,56,2226,0,1,0,0,0,0,1,0,0,55,42623</v>
      </c>
    </row>
    <row r="2152" spans="1:38" x14ac:dyDescent="0.25">
      <c r="A2152" s="1">
        <v>26487</v>
      </c>
      <c r="B2152" s="1">
        <v>46</v>
      </c>
      <c r="C2152" s="1">
        <v>1</v>
      </c>
      <c r="D2152" s="1">
        <v>0</v>
      </c>
      <c r="E2152" s="1">
        <v>23</v>
      </c>
      <c r="F2152" s="1">
        <v>2</v>
      </c>
      <c r="G2152" s="1">
        <v>8</v>
      </c>
      <c r="H2152" s="1">
        <v>10</v>
      </c>
      <c r="I2152" s="1">
        <v>12</v>
      </c>
      <c r="J2152" s="1">
        <v>14</v>
      </c>
      <c r="K2152" s="1">
        <v>23</v>
      </c>
      <c r="L2152" s="1">
        <v>3</v>
      </c>
      <c r="M2152" s="1">
        <v>2</v>
      </c>
      <c r="N2152" s="1">
        <v>1</v>
      </c>
      <c r="O2152" s="1">
        <v>3</v>
      </c>
      <c r="P2152" s="1">
        <v>5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42</v>
      </c>
      <c r="Y2152" s="1">
        <v>2564</v>
      </c>
      <c r="Z2152" s="1">
        <v>0</v>
      </c>
      <c r="AA2152" s="1">
        <v>0</v>
      </c>
      <c r="AB2152" s="1">
        <v>1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23</v>
      </c>
      <c r="AJ2152" s="2">
        <v>42285</v>
      </c>
      <c r="AL2152" t="str">
        <f t="shared" si="35"/>
        <v>46,1,0,23,2,8,10,12,14,23,3,2,1,3,5,0,0,0,0,0,0,0,42,2564,0,0,1,0,0,0,0,0,0,23,42285</v>
      </c>
    </row>
    <row r="2153" spans="1:38" x14ac:dyDescent="0.25">
      <c r="A2153" s="1">
        <v>53233</v>
      </c>
      <c r="B2153" s="1">
        <v>40</v>
      </c>
      <c r="C2153" s="1">
        <v>0</v>
      </c>
      <c r="D2153" s="1">
        <v>1</v>
      </c>
      <c r="E2153" s="1">
        <v>18</v>
      </c>
      <c r="F2153" s="1">
        <v>28</v>
      </c>
      <c r="G2153" s="1">
        <v>0</v>
      </c>
      <c r="H2153" s="1">
        <v>9</v>
      </c>
      <c r="I2153" s="1">
        <v>3</v>
      </c>
      <c r="J2153" s="1">
        <v>0</v>
      </c>
      <c r="K2153" s="1">
        <v>0</v>
      </c>
      <c r="L2153" s="1">
        <v>1</v>
      </c>
      <c r="M2153" s="1">
        <v>1</v>
      </c>
      <c r="N2153" s="1">
        <v>0</v>
      </c>
      <c r="O2153" s="1">
        <v>3</v>
      </c>
      <c r="P2153" s="1">
        <v>4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63</v>
      </c>
      <c r="Y2153" s="1">
        <v>2262</v>
      </c>
      <c r="Z2153" s="1">
        <v>0</v>
      </c>
      <c r="AA2153" s="1">
        <v>1</v>
      </c>
      <c r="AB2153" s="1">
        <v>0</v>
      </c>
      <c r="AC2153" s="1">
        <v>0</v>
      </c>
      <c r="AD2153" s="1">
        <v>0</v>
      </c>
      <c r="AE2153" s="1">
        <v>1</v>
      </c>
      <c r="AF2153" s="1">
        <v>0</v>
      </c>
      <c r="AG2153" s="1">
        <v>0</v>
      </c>
      <c r="AH2153" s="1">
        <v>0</v>
      </c>
      <c r="AI2153" s="1">
        <v>40</v>
      </c>
      <c r="AJ2153" s="2">
        <v>42587</v>
      </c>
      <c r="AL2153" t="str">
        <f t="shared" si="35"/>
        <v>40,0,1,18,28,0,9,3,0,0,1,1,0,3,4,0,0,0,0,0,0,0,63,2262,0,1,0,0,0,1,0,0,0,40,42587</v>
      </c>
    </row>
    <row r="2154" spans="1:38" x14ac:dyDescent="0.25">
      <c r="A2154" s="1">
        <v>67716</v>
      </c>
      <c r="B2154" s="1">
        <v>960</v>
      </c>
      <c r="C2154" s="1">
        <v>0</v>
      </c>
      <c r="D2154" s="1">
        <v>1</v>
      </c>
      <c r="E2154" s="1">
        <v>8</v>
      </c>
      <c r="F2154" s="1">
        <v>530</v>
      </c>
      <c r="G2154" s="1">
        <v>142</v>
      </c>
      <c r="H2154" s="1">
        <v>217</v>
      </c>
      <c r="I2154" s="1">
        <v>62</v>
      </c>
      <c r="J2154" s="1">
        <v>9</v>
      </c>
      <c r="K2154" s="1">
        <v>56</v>
      </c>
      <c r="L2154" s="1">
        <v>4</v>
      </c>
      <c r="M2154" s="1">
        <v>7</v>
      </c>
      <c r="N2154" s="1">
        <v>4</v>
      </c>
      <c r="O2154" s="1">
        <v>13</v>
      </c>
      <c r="P2154" s="1">
        <v>5</v>
      </c>
      <c r="Q2154" s="1">
        <v>0</v>
      </c>
      <c r="R2154" s="1">
        <v>0</v>
      </c>
      <c r="S2154" s="1">
        <v>0</v>
      </c>
      <c r="T2154" s="1">
        <v>1</v>
      </c>
      <c r="U2154" s="1">
        <v>0</v>
      </c>
      <c r="V2154" s="1">
        <v>0</v>
      </c>
      <c r="W2154" s="1">
        <v>0</v>
      </c>
      <c r="X2154" s="1">
        <v>60</v>
      </c>
      <c r="Y2154" s="1">
        <v>2694</v>
      </c>
      <c r="Z2154" s="1">
        <v>0</v>
      </c>
      <c r="AA2154" s="1">
        <v>1</v>
      </c>
      <c r="AB2154" s="1">
        <v>0</v>
      </c>
      <c r="AC2154" s="1">
        <v>0</v>
      </c>
      <c r="AD2154" s="1">
        <v>0</v>
      </c>
      <c r="AE2154" s="1">
        <v>0</v>
      </c>
      <c r="AF2154" s="1">
        <v>1</v>
      </c>
      <c r="AG2154" s="1">
        <v>0</v>
      </c>
      <c r="AH2154" s="1">
        <v>0</v>
      </c>
      <c r="AI2154" s="1">
        <v>904</v>
      </c>
      <c r="AJ2154" s="2">
        <v>42155</v>
      </c>
      <c r="AL2154" t="str">
        <f t="shared" si="35"/>
        <v>960,0,1,8,530,142,217,62,9,56,4,7,4,13,5,0,0,0,1,0,0,0,60,2694,0,1,0,0,0,0,1,0,0,904,42155</v>
      </c>
    </row>
    <row r="2155" spans="1:38" x14ac:dyDescent="0.25">
      <c r="A2155" s="1">
        <v>76234</v>
      </c>
      <c r="B2155" s="1">
        <v>866</v>
      </c>
      <c r="C2155" s="1">
        <v>0</v>
      </c>
      <c r="D2155" s="1">
        <v>1</v>
      </c>
      <c r="E2155" s="1">
        <v>21</v>
      </c>
      <c r="F2155" s="1">
        <v>519</v>
      </c>
      <c r="G2155" s="1">
        <v>50</v>
      </c>
      <c r="H2155" s="1">
        <v>167</v>
      </c>
      <c r="I2155" s="1">
        <v>130</v>
      </c>
      <c r="J2155" s="1">
        <v>0</v>
      </c>
      <c r="K2155" s="1">
        <v>41</v>
      </c>
      <c r="L2155" s="1">
        <v>1</v>
      </c>
      <c r="M2155" s="1">
        <v>8</v>
      </c>
      <c r="N2155" s="1">
        <v>3</v>
      </c>
      <c r="O2155" s="1">
        <v>11</v>
      </c>
      <c r="P2155" s="1">
        <v>3</v>
      </c>
      <c r="Q2155" s="1">
        <v>0</v>
      </c>
      <c r="R2155" s="1">
        <v>0</v>
      </c>
      <c r="S2155" s="1">
        <v>0</v>
      </c>
      <c r="T2155" s="1">
        <v>1</v>
      </c>
      <c r="U2155" s="1">
        <v>0</v>
      </c>
      <c r="V2155" s="1">
        <v>0</v>
      </c>
      <c r="W2155" s="1">
        <v>0</v>
      </c>
      <c r="X2155" s="1">
        <v>48</v>
      </c>
      <c r="Y2155" s="1">
        <v>2302</v>
      </c>
      <c r="Z2155" s="1">
        <v>0</v>
      </c>
      <c r="AA2155" s="1">
        <v>1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1</v>
      </c>
      <c r="AH2155" s="1">
        <v>0</v>
      </c>
      <c r="AI2155" s="1">
        <v>825</v>
      </c>
      <c r="AJ2155" s="2">
        <v>42547</v>
      </c>
      <c r="AL2155" t="str">
        <f t="shared" si="35"/>
        <v>866,0,1,21,519,50,167,130,0,41,1,8,3,11,3,0,0,0,1,0,0,0,48,2302,0,1,0,0,0,0,0,1,0,825,42547</v>
      </c>
    </row>
    <row r="2156" spans="1:38" x14ac:dyDescent="0.25">
      <c r="A2156" s="1">
        <v>84117</v>
      </c>
      <c r="B2156" s="1">
        <v>1540</v>
      </c>
      <c r="C2156" s="1">
        <v>0</v>
      </c>
      <c r="D2156" s="1">
        <v>0</v>
      </c>
      <c r="E2156" s="1">
        <v>60</v>
      </c>
      <c r="F2156" s="1">
        <v>611</v>
      </c>
      <c r="G2156" s="1">
        <v>76</v>
      </c>
      <c r="H2156" s="1">
        <v>749</v>
      </c>
      <c r="I2156" s="1">
        <v>59</v>
      </c>
      <c r="J2156" s="1">
        <v>45</v>
      </c>
      <c r="K2156" s="1">
        <v>26</v>
      </c>
      <c r="L2156" s="1">
        <v>1</v>
      </c>
      <c r="M2156" s="1">
        <v>7</v>
      </c>
      <c r="N2156" s="1">
        <v>10</v>
      </c>
      <c r="O2156" s="1">
        <v>6</v>
      </c>
      <c r="P2156" s="1">
        <v>2</v>
      </c>
      <c r="Q2156" s="1">
        <v>0</v>
      </c>
      <c r="R2156" s="1">
        <v>0</v>
      </c>
      <c r="S2156" s="1">
        <v>0</v>
      </c>
      <c r="T2156" s="1">
        <v>0</v>
      </c>
      <c r="U2156" s="1">
        <v>1</v>
      </c>
      <c r="V2156" s="1">
        <v>0</v>
      </c>
      <c r="W2156" s="1">
        <v>0</v>
      </c>
      <c r="X2156" s="1">
        <v>64</v>
      </c>
      <c r="Y2156" s="1">
        <v>2208</v>
      </c>
      <c r="Z2156" s="1">
        <v>0</v>
      </c>
      <c r="AA2156" s="1">
        <v>1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1</v>
      </c>
      <c r="AI2156" s="1">
        <v>1514</v>
      </c>
      <c r="AJ2156" s="2">
        <v>42641</v>
      </c>
      <c r="AL2156" t="str">
        <f t="shared" si="35"/>
        <v>1540,0,0,60,611,76,749,59,45,26,1,7,10,6,2,0,0,0,0,1,0,0,64,2208,0,1,0,0,0,0,0,0,1,1514,42641</v>
      </c>
    </row>
    <row r="2157" spans="1:38" x14ac:dyDescent="0.25">
      <c r="A2157" s="1">
        <v>65487</v>
      </c>
      <c r="B2157" s="1">
        <v>1006</v>
      </c>
      <c r="C2157" s="1">
        <v>0</v>
      </c>
      <c r="D2157" s="1">
        <v>0</v>
      </c>
      <c r="E2157" s="1">
        <v>48</v>
      </c>
      <c r="F2157" s="1">
        <v>240</v>
      </c>
      <c r="G2157" s="1">
        <v>67</v>
      </c>
      <c r="H2157" s="1">
        <v>500</v>
      </c>
      <c r="I2157" s="1">
        <v>199</v>
      </c>
      <c r="J2157" s="1">
        <v>0</v>
      </c>
      <c r="K2157" s="1">
        <v>163</v>
      </c>
      <c r="L2157" s="1">
        <v>3</v>
      </c>
      <c r="M2157" s="1">
        <v>3</v>
      </c>
      <c r="N2157" s="1">
        <v>5</v>
      </c>
      <c r="O2157" s="1">
        <v>6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63</v>
      </c>
      <c r="Y2157" s="1">
        <v>2329</v>
      </c>
      <c r="Z2157" s="1">
        <v>0</v>
      </c>
      <c r="AA2157" s="1">
        <v>0</v>
      </c>
      <c r="AB2157" s="1">
        <v>0</v>
      </c>
      <c r="AC2157" s="1">
        <v>1</v>
      </c>
      <c r="AD2157" s="1">
        <v>0</v>
      </c>
      <c r="AE2157" s="1">
        <v>0</v>
      </c>
      <c r="AF2157" s="1">
        <v>0</v>
      </c>
      <c r="AG2157" s="1">
        <v>1</v>
      </c>
      <c r="AH2157" s="1">
        <v>0</v>
      </c>
      <c r="AI2157" s="1">
        <v>843</v>
      </c>
      <c r="AJ2157" s="2">
        <v>42520</v>
      </c>
      <c r="AL2157" t="str">
        <f t="shared" si="35"/>
        <v>1006,0,0,48,240,67,500,199,0,163,3,3,5,6,2,0,0,0,0,0,0,0,63,2329,0,0,0,1,0,0,0,1,0,843,42520</v>
      </c>
    </row>
    <row r="2158" spans="1:38" x14ac:dyDescent="0.25">
      <c r="A2158" s="1">
        <v>25224</v>
      </c>
      <c r="B2158" s="1">
        <v>38</v>
      </c>
      <c r="C2158" s="1">
        <v>1</v>
      </c>
      <c r="D2158" s="1">
        <v>0</v>
      </c>
      <c r="E2158" s="1">
        <v>36</v>
      </c>
      <c r="F2158" s="1">
        <v>4</v>
      </c>
      <c r="G2158" s="1">
        <v>9</v>
      </c>
      <c r="H2158" s="1">
        <v>12</v>
      </c>
      <c r="I2158" s="1">
        <v>11</v>
      </c>
      <c r="J2158" s="1">
        <v>2</v>
      </c>
      <c r="K2158" s="1">
        <v>8</v>
      </c>
      <c r="L2158" s="1">
        <v>2</v>
      </c>
      <c r="M2158" s="1">
        <v>1</v>
      </c>
      <c r="N2158" s="1">
        <v>1</v>
      </c>
      <c r="O2158" s="1">
        <v>3</v>
      </c>
      <c r="P2158" s="1">
        <v>3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48</v>
      </c>
      <c r="Y2158" s="1">
        <v>2264</v>
      </c>
      <c r="Z2158" s="1">
        <v>0</v>
      </c>
      <c r="AA2158" s="1">
        <v>1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30</v>
      </c>
      <c r="AJ2158" s="2">
        <v>42585</v>
      </c>
      <c r="AL2158" t="str">
        <f t="shared" si="35"/>
        <v>38,1,0,36,4,9,12,11,2,8,2,1,1,3,3,0,0,0,0,0,0,0,48,2264,0,1,0,0,0,0,0,0,0,30,42585</v>
      </c>
    </row>
    <row r="2159" spans="1:38" x14ac:dyDescent="0.25">
      <c r="A2159" s="1">
        <v>15287</v>
      </c>
      <c r="B2159" s="1">
        <v>18</v>
      </c>
      <c r="C2159" s="1">
        <v>1</v>
      </c>
      <c r="D2159" s="1">
        <v>0</v>
      </c>
      <c r="E2159" s="1">
        <v>60</v>
      </c>
      <c r="F2159" s="1">
        <v>1</v>
      </c>
      <c r="G2159" s="1">
        <v>2</v>
      </c>
      <c r="H2159" s="1">
        <v>8</v>
      </c>
      <c r="I2159" s="1">
        <v>4</v>
      </c>
      <c r="J2159" s="1">
        <v>3</v>
      </c>
      <c r="K2159" s="1">
        <v>13</v>
      </c>
      <c r="L2159" s="1">
        <v>2</v>
      </c>
      <c r="M2159" s="1">
        <v>1</v>
      </c>
      <c r="N2159" s="1">
        <v>1</v>
      </c>
      <c r="O2159" s="1">
        <v>2</v>
      </c>
      <c r="P2159" s="1">
        <v>7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1</v>
      </c>
      <c r="X2159" s="1">
        <v>41</v>
      </c>
      <c r="Y2159" s="1">
        <v>2786</v>
      </c>
      <c r="Z2159" s="1">
        <v>1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1</v>
      </c>
      <c r="AG2159" s="1">
        <v>0</v>
      </c>
      <c r="AH2159" s="1">
        <v>0</v>
      </c>
      <c r="AI2159" s="1">
        <v>5</v>
      </c>
      <c r="AJ2159" s="2">
        <v>42063</v>
      </c>
      <c r="AL2159" t="str">
        <f t="shared" si="35"/>
        <v>18,1,0,60,1,2,8,4,3,13,2,1,1,2,7,0,0,1,0,0,0,1,41,2786,1,0,0,0,0,0,1,0,0,5,42063</v>
      </c>
    </row>
    <row r="2160" spans="1:38" x14ac:dyDescent="0.25">
      <c r="A2160" s="1">
        <v>40851</v>
      </c>
      <c r="B2160" s="1">
        <v>35</v>
      </c>
      <c r="C2160" s="1">
        <v>1</v>
      </c>
      <c r="D2160" s="1">
        <v>1</v>
      </c>
      <c r="E2160" s="1">
        <v>63</v>
      </c>
      <c r="F2160" s="1">
        <v>23</v>
      </c>
      <c r="G2160" s="1">
        <v>1</v>
      </c>
      <c r="H2160" s="1">
        <v>7</v>
      </c>
      <c r="I2160" s="1">
        <v>0</v>
      </c>
      <c r="J2160" s="1">
        <v>4</v>
      </c>
      <c r="K2160" s="1">
        <v>24</v>
      </c>
      <c r="L2160" s="1">
        <v>1</v>
      </c>
      <c r="M2160" s="1">
        <v>1</v>
      </c>
      <c r="N2160" s="1">
        <v>1</v>
      </c>
      <c r="O2160" s="1">
        <v>2</v>
      </c>
      <c r="P2160" s="1">
        <v>7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49</v>
      </c>
      <c r="Y2160" s="1">
        <v>2652</v>
      </c>
      <c r="Z2160" s="1">
        <v>1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1</v>
      </c>
      <c r="AG2160" s="1">
        <v>0</v>
      </c>
      <c r="AH2160" s="1">
        <v>0</v>
      </c>
      <c r="AI2160" s="1">
        <v>11</v>
      </c>
      <c r="AJ2160" s="2">
        <v>42197</v>
      </c>
      <c r="AL2160" t="str">
        <f t="shared" si="35"/>
        <v>35,1,1,63,23,1,7,0,4,24,1,1,1,2,7,0,0,0,0,0,0,0,49,2652,1,0,0,0,0,0,1,0,0,11,42197</v>
      </c>
    </row>
    <row r="2161" spans="1:38" x14ac:dyDescent="0.25">
      <c r="A2161" s="1">
        <v>27469</v>
      </c>
      <c r="B2161" s="1">
        <v>17</v>
      </c>
      <c r="C2161" s="1">
        <v>0</v>
      </c>
      <c r="D2161" s="1">
        <v>0</v>
      </c>
      <c r="E2161" s="1">
        <v>2</v>
      </c>
      <c r="F2161" s="1">
        <v>9</v>
      </c>
      <c r="G2161" s="1">
        <v>1</v>
      </c>
      <c r="H2161" s="1">
        <v>2</v>
      </c>
      <c r="I2161" s="1">
        <v>3</v>
      </c>
      <c r="J2161" s="1">
        <v>2</v>
      </c>
      <c r="K2161" s="1">
        <v>0</v>
      </c>
      <c r="L2161" s="1">
        <v>1</v>
      </c>
      <c r="M2161" s="1">
        <v>0</v>
      </c>
      <c r="N2161" s="1">
        <v>0</v>
      </c>
      <c r="O2161" s="1">
        <v>3</v>
      </c>
      <c r="P2161" s="1">
        <v>6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73</v>
      </c>
      <c r="Y2161" s="1">
        <v>2855</v>
      </c>
      <c r="Z2161" s="1">
        <v>0</v>
      </c>
      <c r="AA2161" s="1">
        <v>1</v>
      </c>
      <c r="AB2161" s="1">
        <v>0</v>
      </c>
      <c r="AC2161" s="1">
        <v>0</v>
      </c>
      <c r="AD2161" s="1">
        <v>0</v>
      </c>
      <c r="AE2161" s="1">
        <v>0</v>
      </c>
      <c r="AF2161" s="1">
        <v>1</v>
      </c>
      <c r="AG2161" s="1">
        <v>0</v>
      </c>
      <c r="AH2161" s="1">
        <v>0</v>
      </c>
      <c r="AI2161" s="1">
        <v>17</v>
      </c>
      <c r="AJ2161" s="2">
        <v>41994</v>
      </c>
      <c r="AL2161" t="str">
        <f t="shared" si="35"/>
        <v>17,0,0,2,9,1,2,3,2,0,1,0,0,3,6,0,0,0,0,0,0,0,73,2855,0,1,0,0,0,0,1,0,0,17,41994</v>
      </c>
    </row>
    <row r="2162" spans="1:38" x14ac:dyDescent="0.25">
      <c r="A2162" s="1">
        <v>26576</v>
      </c>
      <c r="B2162" s="1">
        <v>18</v>
      </c>
      <c r="C2162" s="1">
        <v>1</v>
      </c>
      <c r="D2162" s="1">
        <v>0</v>
      </c>
      <c r="E2162" s="1">
        <v>40</v>
      </c>
      <c r="F2162" s="1">
        <v>10</v>
      </c>
      <c r="G2162" s="1">
        <v>0</v>
      </c>
      <c r="H2162" s="1">
        <v>8</v>
      </c>
      <c r="I2162" s="1">
        <v>0</v>
      </c>
      <c r="J2162" s="1">
        <v>0</v>
      </c>
      <c r="K2162" s="1">
        <v>9</v>
      </c>
      <c r="L2162" s="1">
        <v>1</v>
      </c>
      <c r="M2162" s="1">
        <v>1</v>
      </c>
      <c r="N2162" s="1">
        <v>0</v>
      </c>
      <c r="O2162" s="1">
        <v>2</v>
      </c>
      <c r="P2162" s="1">
        <v>9</v>
      </c>
      <c r="Q2162" s="1">
        <v>0</v>
      </c>
      <c r="R2162" s="1">
        <v>0</v>
      </c>
      <c r="S2162" s="1">
        <v>1</v>
      </c>
      <c r="T2162" s="1">
        <v>0</v>
      </c>
      <c r="U2162" s="1">
        <v>0</v>
      </c>
      <c r="V2162" s="1">
        <v>0</v>
      </c>
      <c r="W2162" s="1">
        <v>1</v>
      </c>
      <c r="X2162" s="1">
        <v>34</v>
      </c>
      <c r="Y2162" s="1">
        <v>2783</v>
      </c>
      <c r="Z2162" s="1">
        <v>0</v>
      </c>
      <c r="AA2162" s="1">
        <v>0</v>
      </c>
      <c r="AB2162" s="1">
        <v>1</v>
      </c>
      <c r="AC2162" s="1">
        <v>0</v>
      </c>
      <c r="AD2162" s="1">
        <v>0</v>
      </c>
      <c r="AE2162" s="1">
        <v>0</v>
      </c>
      <c r="AF2162" s="1">
        <v>1</v>
      </c>
      <c r="AG2162" s="1">
        <v>0</v>
      </c>
      <c r="AH2162" s="1">
        <v>0</v>
      </c>
      <c r="AI2162" s="1">
        <v>9</v>
      </c>
      <c r="AJ2162" s="2">
        <v>42066</v>
      </c>
      <c r="AL2162" t="str">
        <f t="shared" si="35"/>
        <v>18,1,0,40,10,0,8,0,0,9,1,1,0,2,9,0,0,1,0,0,0,1,34,2783,0,0,1,0,0,0,1,0,0,9,42066</v>
      </c>
    </row>
    <row r="2163" spans="1:38" x14ac:dyDescent="0.25">
      <c r="A2163" s="1">
        <v>15287</v>
      </c>
      <c r="B2163" s="1">
        <v>18</v>
      </c>
      <c r="C2163" s="1">
        <v>1</v>
      </c>
      <c r="D2163" s="1">
        <v>0</v>
      </c>
      <c r="E2163" s="1">
        <v>60</v>
      </c>
      <c r="F2163" s="1">
        <v>1</v>
      </c>
      <c r="G2163" s="1">
        <v>2</v>
      </c>
      <c r="H2163" s="1">
        <v>8</v>
      </c>
      <c r="I2163" s="1">
        <v>4</v>
      </c>
      <c r="J2163" s="1">
        <v>3</v>
      </c>
      <c r="K2163" s="1">
        <v>13</v>
      </c>
      <c r="L2163" s="1">
        <v>2</v>
      </c>
      <c r="M2163" s="1">
        <v>1</v>
      </c>
      <c r="N2163" s="1">
        <v>1</v>
      </c>
      <c r="O2163" s="1">
        <v>2</v>
      </c>
      <c r="P2163" s="1">
        <v>7</v>
      </c>
      <c r="Q2163" s="1">
        <v>0</v>
      </c>
      <c r="R2163" s="1">
        <v>0</v>
      </c>
      <c r="S2163" s="1">
        <v>1</v>
      </c>
      <c r="T2163" s="1">
        <v>0</v>
      </c>
      <c r="U2163" s="1">
        <v>0</v>
      </c>
      <c r="V2163" s="1">
        <v>0</v>
      </c>
      <c r="W2163" s="1">
        <v>1</v>
      </c>
      <c r="X2163" s="1">
        <v>41</v>
      </c>
      <c r="Y2163" s="1">
        <v>2786</v>
      </c>
      <c r="Z2163" s="1">
        <v>1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1</v>
      </c>
      <c r="AG2163" s="1">
        <v>0</v>
      </c>
      <c r="AH2163" s="1">
        <v>0</v>
      </c>
      <c r="AI2163" s="1">
        <v>5</v>
      </c>
      <c r="AJ2163" s="2">
        <v>42063</v>
      </c>
      <c r="AL2163" t="str">
        <f t="shared" si="35"/>
        <v>18,1,0,60,1,2,8,4,3,13,2,1,1,2,7,0,0,1,0,0,0,1,41,2786,1,0,0,0,0,0,1,0,0,5,42063</v>
      </c>
    </row>
    <row r="2164" spans="1:38" x14ac:dyDescent="0.25">
      <c r="A2164" s="1">
        <v>8820</v>
      </c>
      <c r="B2164" s="1">
        <v>31</v>
      </c>
      <c r="C2164" s="1">
        <v>1</v>
      </c>
      <c r="D2164" s="1">
        <v>1</v>
      </c>
      <c r="E2164" s="1">
        <v>52</v>
      </c>
      <c r="F2164" s="1">
        <v>12</v>
      </c>
      <c r="G2164" s="1">
        <v>0</v>
      </c>
      <c r="H2164" s="1">
        <v>13</v>
      </c>
      <c r="I2164" s="1">
        <v>4</v>
      </c>
      <c r="J2164" s="1">
        <v>2</v>
      </c>
      <c r="K2164" s="1">
        <v>4</v>
      </c>
      <c r="L2164" s="1">
        <v>4</v>
      </c>
      <c r="M2164" s="1">
        <v>3</v>
      </c>
      <c r="N2164" s="1">
        <v>0</v>
      </c>
      <c r="O2164" s="1">
        <v>3</v>
      </c>
      <c r="P2164" s="1">
        <v>8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68</v>
      </c>
      <c r="Y2164" s="1">
        <v>2623</v>
      </c>
      <c r="Z2164" s="1">
        <v>0</v>
      </c>
      <c r="AA2164" s="1">
        <v>0</v>
      </c>
      <c r="AB2164" s="1">
        <v>1</v>
      </c>
      <c r="AC2164" s="1">
        <v>0</v>
      </c>
      <c r="AD2164" s="1">
        <v>0</v>
      </c>
      <c r="AE2164" s="1">
        <v>0</v>
      </c>
      <c r="AF2164" s="1">
        <v>0</v>
      </c>
      <c r="AG2164" s="1">
        <v>1</v>
      </c>
      <c r="AH2164" s="1">
        <v>0</v>
      </c>
      <c r="AI2164" s="1">
        <v>27</v>
      </c>
      <c r="AJ2164" s="2">
        <v>42226</v>
      </c>
      <c r="AL2164" t="str">
        <f t="shared" si="35"/>
        <v>31,1,1,52,12,0,13,4,2,4,4,3,0,3,8,0,0,0,0,0,0,0,68,2623,0,0,1,0,0,0,0,1,0,27,42226</v>
      </c>
    </row>
    <row r="2165" spans="1:38" x14ac:dyDescent="0.25">
      <c r="A2165" s="1">
        <v>43322</v>
      </c>
      <c r="B2165" s="1">
        <v>123</v>
      </c>
      <c r="C2165" s="1">
        <v>0</v>
      </c>
      <c r="D2165" s="1">
        <v>0</v>
      </c>
      <c r="E2165" s="1">
        <v>25</v>
      </c>
      <c r="F2165" s="1">
        <v>56</v>
      </c>
      <c r="G2165" s="1">
        <v>7</v>
      </c>
      <c r="H2165" s="1">
        <v>48</v>
      </c>
      <c r="I2165" s="1">
        <v>10</v>
      </c>
      <c r="J2165" s="1">
        <v>2</v>
      </c>
      <c r="K2165" s="1">
        <v>18</v>
      </c>
      <c r="L2165" s="1">
        <v>1</v>
      </c>
      <c r="M2165" s="1">
        <v>3</v>
      </c>
      <c r="N2165" s="1">
        <v>0</v>
      </c>
      <c r="O2165" s="1">
        <v>4</v>
      </c>
      <c r="P2165" s="1">
        <v>7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46</v>
      </c>
      <c r="Y2165" s="1">
        <v>2228</v>
      </c>
      <c r="Z2165" s="1">
        <v>0</v>
      </c>
      <c r="AA2165" s="1">
        <v>0</v>
      </c>
      <c r="AB2165" s="1">
        <v>1</v>
      </c>
      <c r="AC2165" s="1">
        <v>0</v>
      </c>
      <c r="AD2165" s="1">
        <v>0</v>
      </c>
      <c r="AE2165" s="1">
        <v>0</v>
      </c>
      <c r="AF2165" s="1">
        <v>1</v>
      </c>
      <c r="AG2165" s="1">
        <v>0</v>
      </c>
      <c r="AH2165" s="1">
        <v>0</v>
      </c>
      <c r="AI2165" s="1">
        <v>105</v>
      </c>
      <c r="AJ2165" s="2">
        <v>42621</v>
      </c>
      <c r="AL2165" t="str">
        <f t="shared" si="35"/>
        <v>123,0,0,25,56,7,48,10,2,18,1,3,0,4,7,0,0,0,0,0,0,0,46,2228,0,0,1,0,0,0,1,0,0,105,42621</v>
      </c>
    </row>
    <row r="2166" spans="1:38" x14ac:dyDescent="0.25">
      <c r="A2166" s="1">
        <v>55593</v>
      </c>
      <c r="B2166" s="1">
        <v>440</v>
      </c>
      <c r="C2166" s="1">
        <v>0</v>
      </c>
      <c r="D2166" s="1">
        <v>1</v>
      </c>
      <c r="E2166" s="1">
        <v>63</v>
      </c>
      <c r="F2166" s="1">
        <v>293</v>
      </c>
      <c r="G2166" s="1">
        <v>8</v>
      </c>
      <c r="H2166" s="1">
        <v>124</v>
      </c>
      <c r="I2166" s="1">
        <v>11</v>
      </c>
      <c r="J2166" s="1">
        <v>4</v>
      </c>
      <c r="K2166" s="1">
        <v>106</v>
      </c>
      <c r="L2166" s="1">
        <v>2</v>
      </c>
      <c r="M2166" s="1">
        <v>6</v>
      </c>
      <c r="N2166" s="1">
        <v>6</v>
      </c>
      <c r="O2166" s="1">
        <v>3</v>
      </c>
      <c r="P2166" s="1">
        <v>6</v>
      </c>
      <c r="Q2166" s="1">
        <v>0</v>
      </c>
      <c r="R2166" s="1">
        <v>0</v>
      </c>
      <c r="S2166" s="1">
        <v>1</v>
      </c>
      <c r="T2166" s="1">
        <v>0</v>
      </c>
      <c r="U2166" s="1">
        <v>0</v>
      </c>
      <c r="V2166" s="1">
        <v>0</v>
      </c>
      <c r="W2166" s="1">
        <v>0</v>
      </c>
      <c r="X2166" s="1">
        <v>47</v>
      </c>
      <c r="Y2166" s="1">
        <v>2471</v>
      </c>
      <c r="Z2166" s="1">
        <v>0</v>
      </c>
      <c r="AA2166" s="1">
        <v>0</v>
      </c>
      <c r="AB2166" s="1">
        <v>0</v>
      </c>
      <c r="AC2166" s="1">
        <v>1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334</v>
      </c>
      <c r="AJ2166" s="2">
        <v>42378</v>
      </c>
      <c r="AL2166" t="str">
        <f t="shared" si="35"/>
        <v>440,0,1,63,293,8,124,11,4,106,2,6,6,3,6,0,0,1,0,0,0,0,47,2471,0,0,0,1,0,0,1,0,0,334,42378</v>
      </c>
    </row>
    <row r="2167" spans="1:38" x14ac:dyDescent="0.25">
      <c r="A2167" s="1">
        <v>31385</v>
      </c>
      <c r="B2167" s="1">
        <v>18</v>
      </c>
      <c r="C2167" s="1">
        <v>1</v>
      </c>
      <c r="D2167" s="1">
        <v>0</v>
      </c>
      <c r="E2167" s="1">
        <v>56</v>
      </c>
      <c r="F2167" s="1">
        <v>3</v>
      </c>
      <c r="G2167" s="1">
        <v>2</v>
      </c>
      <c r="H2167" s="1">
        <v>12</v>
      </c>
      <c r="I2167" s="1">
        <v>0</v>
      </c>
      <c r="J2167" s="1">
        <v>1</v>
      </c>
      <c r="K2167" s="1">
        <v>9</v>
      </c>
      <c r="L2167" s="1">
        <v>1</v>
      </c>
      <c r="M2167" s="1">
        <v>1</v>
      </c>
      <c r="N2167" s="1">
        <v>0</v>
      </c>
      <c r="O2167" s="1">
        <v>2</v>
      </c>
      <c r="P2167" s="1">
        <v>8</v>
      </c>
      <c r="Q2167" s="1">
        <v>0</v>
      </c>
      <c r="R2167" s="1">
        <v>0</v>
      </c>
      <c r="S2167" s="1">
        <v>1</v>
      </c>
      <c r="T2167" s="1">
        <v>0</v>
      </c>
      <c r="U2167" s="1">
        <v>0</v>
      </c>
      <c r="V2167" s="1">
        <v>0</v>
      </c>
      <c r="W2167" s="1">
        <v>1</v>
      </c>
      <c r="X2167" s="1">
        <v>36</v>
      </c>
      <c r="Y2167" s="1">
        <v>2730</v>
      </c>
      <c r="Z2167" s="1">
        <v>0</v>
      </c>
      <c r="AA2167" s="1">
        <v>0</v>
      </c>
      <c r="AB2167" s="1">
        <v>1</v>
      </c>
      <c r="AC2167" s="1">
        <v>0</v>
      </c>
      <c r="AD2167" s="1">
        <v>0</v>
      </c>
      <c r="AE2167" s="1">
        <v>0</v>
      </c>
      <c r="AF2167" s="1">
        <v>0</v>
      </c>
      <c r="AG2167" s="1">
        <v>1</v>
      </c>
      <c r="AH2167" s="1">
        <v>0</v>
      </c>
      <c r="AI2167" s="1">
        <v>9</v>
      </c>
      <c r="AJ2167" s="2">
        <v>42119</v>
      </c>
      <c r="AL2167" t="str">
        <f t="shared" si="35"/>
        <v>18,1,0,56,3,2,12,0,1,9,1,1,0,2,8,0,0,1,0,0,0,1,36,2730,0,0,1,0,0,0,0,1,0,9,42119</v>
      </c>
    </row>
    <row r="2168" spans="1:38" x14ac:dyDescent="0.25">
      <c r="A2168" s="1">
        <v>37085</v>
      </c>
      <c r="B2168" s="1">
        <v>58</v>
      </c>
      <c r="C2168" s="1">
        <v>1</v>
      </c>
      <c r="D2168" s="1">
        <v>1</v>
      </c>
      <c r="E2168" s="1">
        <v>65</v>
      </c>
      <c r="F2168" s="1">
        <v>39</v>
      </c>
      <c r="G2168" s="1">
        <v>1</v>
      </c>
      <c r="H2168" s="1">
        <v>16</v>
      </c>
      <c r="I2168" s="1">
        <v>2</v>
      </c>
      <c r="J2168" s="1">
        <v>0</v>
      </c>
      <c r="K2168" s="1">
        <v>3</v>
      </c>
      <c r="L2168" s="1">
        <v>4</v>
      </c>
      <c r="M2168" s="1">
        <v>3</v>
      </c>
      <c r="N2168" s="1">
        <v>0</v>
      </c>
      <c r="O2168" s="1">
        <v>3</v>
      </c>
      <c r="P2168" s="1">
        <v>8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45</v>
      </c>
      <c r="Y2168" s="1">
        <v>2162</v>
      </c>
      <c r="Z2168" s="1">
        <v>0</v>
      </c>
      <c r="AA2168" s="1">
        <v>1</v>
      </c>
      <c r="AB2168" s="1">
        <v>0</v>
      </c>
      <c r="AC2168" s="1">
        <v>0</v>
      </c>
      <c r="AD2168" s="1">
        <v>0</v>
      </c>
      <c r="AE2168" s="1">
        <v>0</v>
      </c>
      <c r="AF2168" s="1">
        <v>1</v>
      </c>
      <c r="AG2168" s="1">
        <v>0</v>
      </c>
      <c r="AH2168" s="1">
        <v>0</v>
      </c>
      <c r="AI2168" s="1">
        <v>55</v>
      </c>
      <c r="AJ2168" s="2">
        <v>42687</v>
      </c>
      <c r="AL2168" t="str">
        <f t="shared" si="35"/>
        <v>58,1,1,65,39,1,16,2,0,3,4,3,0,3,8,0,0,0,0,0,0,0,45,2162,0,1,0,0,0,0,1,0,0,55,42687</v>
      </c>
    </row>
    <row r="2169" spans="1:38" x14ac:dyDescent="0.25">
      <c r="A2169" s="1">
        <v>16185</v>
      </c>
      <c r="B2169" s="1">
        <v>61</v>
      </c>
      <c r="C2169" s="1">
        <v>1</v>
      </c>
      <c r="D2169" s="1">
        <v>0</v>
      </c>
      <c r="E2169" s="1">
        <v>71</v>
      </c>
      <c r="F2169" s="1">
        <v>5</v>
      </c>
      <c r="G2169" s="1">
        <v>11</v>
      </c>
      <c r="H2169" s="1">
        <v>16</v>
      </c>
      <c r="I2169" s="1">
        <v>21</v>
      </c>
      <c r="J2169" s="1">
        <v>8</v>
      </c>
      <c r="K2169" s="1">
        <v>45</v>
      </c>
      <c r="L2169" s="1">
        <v>2</v>
      </c>
      <c r="M2169" s="1">
        <v>2</v>
      </c>
      <c r="N2169" s="1">
        <v>2</v>
      </c>
      <c r="O2169" s="1">
        <v>2</v>
      </c>
      <c r="P2169" s="1">
        <v>8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30</v>
      </c>
      <c r="Y2169" s="1">
        <v>2487</v>
      </c>
      <c r="Z2169" s="1">
        <v>0</v>
      </c>
      <c r="AA2169" s="1">
        <v>0</v>
      </c>
      <c r="AB2169" s="1">
        <v>1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16</v>
      </c>
      <c r="AJ2169" s="2">
        <v>42362</v>
      </c>
      <c r="AL2169" t="str">
        <f t="shared" si="35"/>
        <v>61,1,0,71,5,11,16,21,8,45,2,2,2,2,8,0,0,0,0,0,0,0,30,2487,0,0,1,0,0,0,0,0,0,16,42362</v>
      </c>
    </row>
    <row r="2170" spans="1:38" x14ac:dyDescent="0.25">
      <c r="A2170" s="1">
        <v>57731</v>
      </c>
      <c r="B2170" s="1">
        <v>660</v>
      </c>
      <c r="C2170" s="1">
        <v>0</v>
      </c>
      <c r="D2170" s="1">
        <v>1</v>
      </c>
      <c r="E2170" s="1">
        <v>0</v>
      </c>
      <c r="F2170" s="1">
        <v>266</v>
      </c>
      <c r="G2170" s="1">
        <v>21</v>
      </c>
      <c r="H2170" s="1">
        <v>300</v>
      </c>
      <c r="I2170" s="1">
        <v>65</v>
      </c>
      <c r="J2170" s="1">
        <v>8</v>
      </c>
      <c r="K2170" s="1">
        <v>44</v>
      </c>
      <c r="L2170" s="1">
        <v>4</v>
      </c>
      <c r="M2170" s="1">
        <v>8</v>
      </c>
      <c r="N2170" s="1">
        <v>8</v>
      </c>
      <c r="O2170" s="1">
        <v>6</v>
      </c>
      <c r="P2170" s="1">
        <v>6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51</v>
      </c>
      <c r="Y2170" s="1">
        <v>2742</v>
      </c>
      <c r="Z2170" s="1">
        <v>0</v>
      </c>
      <c r="AA2170" s="1">
        <v>0</v>
      </c>
      <c r="AB2170" s="1">
        <v>1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616</v>
      </c>
      <c r="AJ2170" s="2">
        <v>42107</v>
      </c>
      <c r="AL2170" t="str">
        <f t="shared" si="35"/>
        <v>660,0,1,0,266,21,300,65,8,44,4,8,8,6,6,0,0,0,0,0,0,0,51,2742,0,0,1,0,0,0,1,0,0,616,42107</v>
      </c>
    </row>
    <row r="2171" spans="1:38" x14ac:dyDescent="0.25">
      <c r="A2171" s="1">
        <v>34596</v>
      </c>
      <c r="B2171" s="1">
        <v>16</v>
      </c>
      <c r="C2171" s="1">
        <v>1</v>
      </c>
      <c r="D2171" s="1">
        <v>0</v>
      </c>
      <c r="E2171" s="1">
        <v>48</v>
      </c>
      <c r="F2171" s="1">
        <v>14</v>
      </c>
      <c r="G2171" s="1">
        <v>0</v>
      </c>
      <c r="H2171" s="1">
        <v>2</v>
      </c>
      <c r="I2171" s="1">
        <v>0</v>
      </c>
      <c r="J2171" s="1">
        <v>0</v>
      </c>
      <c r="K2171" s="1">
        <v>7</v>
      </c>
      <c r="L2171" s="1">
        <v>1</v>
      </c>
      <c r="M2171" s="1">
        <v>1</v>
      </c>
      <c r="N2171" s="1">
        <v>0</v>
      </c>
      <c r="O2171" s="1">
        <v>2</v>
      </c>
      <c r="P2171" s="1">
        <v>8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46</v>
      </c>
      <c r="Y2171" s="1">
        <v>2601</v>
      </c>
      <c r="Z2171" s="1">
        <v>0</v>
      </c>
      <c r="AA2171" s="1">
        <v>1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1</v>
      </c>
      <c r="AI2171" s="1">
        <v>9</v>
      </c>
      <c r="AJ2171" s="2">
        <v>42248</v>
      </c>
      <c r="AL2171" t="str">
        <f t="shared" si="35"/>
        <v>16,1,0,48,14,0,2,0,0,7,1,1,0,2,8,0,0,0,0,0,0,1,46,2601,0,1,0,0,0,0,0,0,1,9,42248</v>
      </c>
    </row>
    <row r="2172" spans="1:38" x14ac:dyDescent="0.25">
      <c r="A2172" s="1">
        <v>73807</v>
      </c>
      <c r="B2172" s="1">
        <v>795</v>
      </c>
      <c r="C2172" s="1">
        <v>0</v>
      </c>
      <c r="D2172" s="1">
        <v>1</v>
      </c>
      <c r="E2172" s="1">
        <v>88</v>
      </c>
      <c r="F2172" s="1">
        <v>366</v>
      </c>
      <c r="G2172" s="1">
        <v>124</v>
      </c>
      <c r="H2172" s="1">
        <v>156</v>
      </c>
      <c r="I2172" s="1">
        <v>71</v>
      </c>
      <c r="J2172" s="1">
        <v>78</v>
      </c>
      <c r="K2172" s="1">
        <v>54</v>
      </c>
      <c r="L2172" s="1">
        <v>2</v>
      </c>
      <c r="M2172" s="1">
        <v>5</v>
      </c>
      <c r="N2172" s="1">
        <v>5</v>
      </c>
      <c r="O2172" s="1">
        <v>11</v>
      </c>
      <c r="P2172" s="1">
        <v>2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42</v>
      </c>
      <c r="Y2172" s="1">
        <v>2702</v>
      </c>
      <c r="Z2172" s="1">
        <v>0</v>
      </c>
      <c r="AA2172" s="1">
        <v>1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741</v>
      </c>
      <c r="AJ2172" s="2">
        <v>42147</v>
      </c>
      <c r="AL2172" t="str">
        <f t="shared" si="35"/>
        <v>795,0,1,88,366,124,156,71,78,54,2,5,5,11,2,0,0,0,0,0,0,0,42,2702,0,1,0,0,0,0,1,0,0,741,42147</v>
      </c>
    </row>
    <row r="2173" spans="1:38" x14ac:dyDescent="0.25">
      <c r="A2173" s="1">
        <v>18929</v>
      </c>
      <c r="B2173" s="1">
        <v>67</v>
      </c>
      <c r="C2173" s="1">
        <v>0</v>
      </c>
      <c r="D2173" s="1">
        <v>0</v>
      </c>
      <c r="E2173" s="1">
        <v>15</v>
      </c>
      <c r="F2173" s="1">
        <v>32</v>
      </c>
      <c r="G2173" s="1">
        <v>0</v>
      </c>
      <c r="H2173" s="1">
        <v>8</v>
      </c>
      <c r="I2173" s="1">
        <v>23</v>
      </c>
      <c r="J2173" s="1">
        <v>4</v>
      </c>
      <c r="K2173" s="1">
        <v>18</v>
      </c>
      <c r="L2173" s="1">
        <v>1</v>
      </c>
      <c r="M2173" s="1">
        <v>1</v>
      </c>
      <c r="N2173" s="1">
        <v>0</v>
      </c>
      <c r="O2173" s="1">
        <v>4</v>
      </c>
      <c r="P2173" s="1">
        <v>6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30</v>
      </c>
      <c r="Y2173" s="1">
        <v>2657</v>
      </c>
      <c r="Z2173" s="1">
        <v>0</v>
      </c>
      <c r="AA2173" s="1">
        <v>1</v>
      </c>
      <c r="AB2173" s="1">
        <v>0</v>
      </c>
      <c r="AC2173" s="1">
        <v>0</v>
      </c>
      <c r="AD2173" s="1">
        <v>0</v>
      </c>
      <c r="AE2173" s="1">
        <v>0</v>
      </c>
      <c r="AF2173" s="1">
        <v>1</v>
      </c>
      <c r="AG2173" s="1">
        <v>0</v>
      </c>
      <c r="AH2173" s="1">
        <v>0</v>
      </c>
      <c r="AI2173" s="1">
        <v>49</v>
      </c>
      <c r="AJ2173" s="2">
        <v>42192</v>
      </c>
      <c r="AL2173" t="str">
        <f t="shared" si="35"/>
        <v>67,0,0,15,32,0,8,23,4,18,1,1,0,4,6,0,0,0,0,0,0,0,30,2657,0,1,0,0,0,0,1,0,0,49,42192</v>
      </c>
    </row>
    <row r="2174" spans="1:38" x14ac:dyDescent="0.25">
      <c r="A2174" s="1">
        <v>35893</v>
      </c>
      <c r="B2174" s="1">
        <v>181</v>
      </c>
      <c r="C2174" s="1">
        <v>1</v>
      </c>
      <c r="D2174" s="1">
        <v>1</v>
      </c>
      <c r="E2174" s="1">
        <v>80</v>
      </c>
      <c r="F2174" s="1">
        <v>158</v>
      </c>
      <c r="G2174" s="1">
        <v>0</v>
      </c>
      <c r="H2174" s="1">
        <v>23</v>
      </c>
      <c r="I2174" s="1">
        <v>0</v>
      </c>
      <c r="J2174" s="1">
        <v>0</v>
      </c>
      <c r="K2174" s="1">
        <v>18</v>
      </c>
      <c r="L2174" s="1">
        <v>6</v>
      </c>
      <c r="M2174" s="1">
        <v>3</v>
      </c>
      <c r="N2174" s="1">
        <v>1</v>
      </c>
      <c r="O2174" s="1">
        <v>5</v>
      </c>
      <c r="P2174" s="1">
        <v>8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52</v>
      </c>
      <c r="Y2174" s="1">
        <v>2781</v>
      </c>
      <c r="Z2174" s="1">
        <v>0</v>
      </c>
      <c r="AA2174" s="1">
        <v>0</v>
      </c>
      <c r="AB2174" s="1">
        <v>1</v>
      </c>
      <c r="AC2174" s="1">
        <v>0</v>
      </c>
      <c r="AD2174" s="1">
        <v>0</v>
      </c>
      <c r="AE2174" s="1">
        <v>0</v>
      </c>
      <c r="AF2174" s="1">
        <v>1</v>
      </c>
      <c r="AG2174" s="1">
        <v>0</v>
      </c>
      <c r="AH2174" s="1">
        <v>0</v>
      </c>
      <c r="AI2174" s="1">
        <v>163</v>
      </c>
      <c r="AJ2174" s="2">
        <v>42068</v>
      </c>
      <c r="AL2174" t="str">
        <f t="shared" si="35"/>
        <v>181,1,1,80,158,0,23,0,0,18,6,3,1,5,8,0,0,0,0,0,0,0,52,2781,0,0,1,0,0,0,1,0,0,163,42068</v>
      </c>
    </row>
    <row r="2175" spans="1:38" x14ac:dyDescent="0.25">
      <c r="A2175" s="1">
        <v>61014</v>
      </c>
      <c r="B2175" s="1">
        <v>1118</v>
      </c>
      <c r="C2175" s="1">
        <v>0</v>
      </c>
      <c r="D2175" s="1">
        <v>1</v>
      </c>
      <c r="E2175" s="1">
        <v>17</v>
      </c>
      <c r="F2175" s="1">
        <v>269</v>
      </c>
      <c r="G2175" s="1">
        <v>129</v>
      </c>
      <c r="H2175" s="1">
        <v>495</v>
      </c>
      <c r="I2175" s="1">
        <v>182</v>
      </c>
      <c r="J2175" s="1">
        <v>43</v>
      </c>
      <c r="K2175" s="1">
        <v>29</v>
      </c>
      <c r="L2175" s="1">
        <v>4</v>
      </c>
      <c r="M2175" s="1">
        <v>9</v>
      </c>
      <c r="N2175" s="1">
        <v>3</v>
      </c>
      <c r="O2175" s="1">
        <v>4</v>
      </c>
      <c r="P2175" s="1">
        <v>7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40</v>
      </c>
      <c r="Y2175" s="1">
        <v>2846</v>
      </c>
      <c r="Z2175" s="1">
        <v>0</v>
      </c>
      <c r="AA2175" s="1">
        <v>1</v>
      </c>
      <c r="AB2175" s="1">
        <v>0</v>
      </c>
      <c r="AC2175" s="1">
        <v>0</v>
      </c>
      <c r="AD2175" s="1">
        <v>0</v>
      </c>
      <c r="AE2175" s="1">
        <v>0</v>
      </c>
      <c r="AF2175" s="1">
        <v>1</v>
      </c>
      <c r="AG2175" s="1">
        <v>0</v>
      </c>
      <c r="AH2175" s="1">
        <v>0</v>
      </c>
      <c r="AI2175" s="1">
        <v>1089</v>
      </c>
      <c r="AJ2175" s="2">
        <v>42003</v>
      </c>
      <c r="AL2175" t="str">
        <f t="shared" si="35"/>
        <v>1118,0,1,17,269,129,495,182,43,29,4,9,3,4,7,0,0,0,0,0,0,0,40,2846,0,1,0,0,0,0,1,0,0,1089,42003</v>
      </c>
    </row>
    <row r="2176" spans="1:38" x14ac:dyDescent="0.25">
      <c r="A2176" s="1">
        <v>32144</v>
      </c>
      <c r="B2176" s="1">
        <v>51</v>
      </c>
      <c r="C2176" s="1">
        <v>1</v>
      </c>
      <c r="D2176" s="1">
        <v>1</v>
      </c>
      <c r="E2176" s="1">
        <v>76</v>
      </c>
      <c r="F2176" s="1">
        <v>41</v>
      </c>
      <c r="G2176" s="1">
        <v>0</v>
      </c>
      <c r="H2176" s="1">
        <v>10</v>
      </c>
      <c r="I2176" s="1">
        <v>0</v>
      </c>
      <c r="J2176" s="1">
        <v>0</v>
      </c>
      <c r="K2176" s="1">
        <v>3</v>
      </c>
      <c r="L2176" s="1">
        <v>4</v>
      </c>
      <c r="M2176" s="1">
        <v>2</v>
      </c>
      <c r="N2176" s="1">
        <v>1</v>
      </c>
      <c r="O2176" s="1">
        <v>3</v>
      </c>
      <c r="P2176" s="1">
        <v>7</v>
      </c>
      <c r="Q2176" s="1">
        <v>0</v>
      </c>
      <c r="R2176" s="1">
        <v>0</v>
      </c>
      <c r="S2176" s="1">
        <v>0</v>
      </c>
      <c r="T2176" s="1">
        <v>1</v>
      </c>
      <c r="U2176" s="1">
        <v>0</v>
      </c>
      <c r="V2176" s="1">
        <v>0</v>
      </c>
      <c r="W2176" s="1">
        <v>0</v>
      </c>
      <c r="X2176" s="1">
        <v>66</v>
      </c>
      <c r="Y2176" s="1">
        <v>2257</v>
      </c>
      <c r="Z2176" s="1">
        <v>0</v>
      </c>
      <c r="AA2176" s="1">
        <v>0</v>
      </c>
      <c r="AB2176" s="1">
        <v>0</v>
      </c>
      <c r="AC2176" s="1">
        <v>1</v>
      </c>
      <c r="AD2176" s="1">
        <v>0</v>
      </c>
      <c r="AE2176" s="1">
        <v>0</v>
      </c>
      <c r="AF2176" s="1">
        <v>1</v>
      </c>
      <c r="AG2176" s="1">
        <v>0</v>
      </c>
      <c r="AH2176" s="1">
        <v>0</v>
      </c>
      <c r="AI2176" s="1">
        <v>48</v>
      </c>
      <c r="AJ2176" s="2">
        <v>42592</v>
      </c>
      <c r="AL2176" t="str">
        <f t="shared" si="35"/>
        <v>51,1,1,76,41,0,10,0,0,3,4,2,1,3,7,0,0,0,1,0,0,0,66,2257,0,0,0,1,0,0,1,0,0,48,42592</v>
      </c>
    </row>
    <row r="2177" spans="1:38" x14ac:dyDescent="0.25">
      <c r="A2177" s="1">
        <v>14918</v>
      </c>
      <c r="B2177" s="1">
        <v>28</v>
      </c>
      <c r="C2177" s="1">
        <v>0</v>
      </c>
      <c r="D2177" s="1">
        <v>1</v>
      </c>
      <c r="E2177" s="1">
        <v>52</v>
      </c>
      <c r="F2177" s="1">
        <v>3</v>
      </c>
      <c r="G2177" s="1">
        <v>3</v>
      </c>
      <c r="H2177" s="1">
        <v>3</v>
      </c>
      <c r="I2177" s="1">
        <v>15</v>
      </c>
      <c r="J2177" s="1">
        <v>4</v>
      </c>
      <c r="K2177" s="1">
        <v>15</v>
      </c>
      <c r="L2177" s="1">
        <v>1</v>
      </c>
      <c r="M2177" s="1">
        <v>1</v>
      </c>
      <c r="N2177" s="1">
        <v>0</v>
      </c>
      <c r="O2177" s="1">
        <v>3</v>
      </c>
      <c r="P2177" s="1">
        <v>6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57</v>
      </c>
      <c r="Y2177" s="1">
        <v>2728</v>
      </c>
      <c r="Z2177" s="1">
        <v>0</v>
      </c>
      <c r="AA2177" s="1">
        <v>0</v>
      </c>
      <c r="AB2177" s="1">
        <v>0</v>
      </c>
      <c r="AC2177" s="1">
        <v>1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13</v>
      </c>
      <c r="AJ2177" s="2">
        <v>42121</v>
      </c>
      <c r="AL2177" t="str">
        <f t="shared" si="35"/>
        <v>28,0,1,52,3,3,3,15,4,15,1,1,0,3,6,0,0,0,0,0,0,0,57,2728,0,0,0,1,0,0,0,0,0,13,42121</v>
      </c>
    </row>
    <row r="2178" spans="1:38" x14ac:dyDescent="0.25">
      <c r="A2178" s="1">
        <v>45146</v>
      </c>
      <c r="B2178" s="1">
        <v>38</v>
      </c>
      <c r="C2178" s="1">
        <v>1</v>
      </c>
      <c r="D2178" s="1">
        <v>1</v>
      </c>
      <c r="E2178" s="1">
        <v>28</v>
      </c>
      <c r="F2178" s="1">
        <v>33</v>
      </c>
      <c r="G2178" s="1">
        <v>0</v>
      </c>
      <c r="H2178" s="1">
        <v>5</v>
      </c>
      <c r="I2178" s="1">
        <v>0</v>
      </c>
      <c r="J2178" s="1">
        <v>0</v>
      </c>
      <c r="K2178" s="1">
        <v>15</v>
      </c>
      <c r="L2178" s="1">
        <v>2</v>
      </c>
      <c r="M2178" s="1">
        <v>1</v>
      </c>
      <c r="N2178" s="1">
        <v>1</v>
      </c>
      <c r="O2178" s="1">
        <v>2</v>
      </c>
      <c r="P2178" s="1">
        <v>4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57</v>
      </c>
      <c r="Y2178" s="1">
        <v>2508</v>
      </c>
      <c r="Z2178" s="1">
        <v>1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1</v>
      </c>
      <c r="AG2178" s="1">
        <v>0</v>
      </c>
      <c r="AH2178" s="1">
        <v>0</v>
      </c>
      <c r="AI2178" s="1">
        <v>23</v>
      </c>
      <c r="AJ2178" s="2">
        <v>42341</v>
      </c>
      <c r="AL2178" t="str">
        <f t="shared" si="35"/>
        <v>38,1,1,28,33,0,5,0,0,15,2,1,1,2,4,0,0,0,0,0,0,0,57,2508,1,0,0,0,0,0,1,0,0,23,42341</v>
      </c>
    </row>
    <row r="2179" spans="1:38" x14ac:dyDescent="0.25">
      <c r="A2179" s="1">
        <v>41769</v>
      </c>
      <c r="B2179" s="1">
        <v>494</v>
      </c>
      <c r="C2179" s="1">
        <v>0</v>
      </c>
      <c r="D2179" s="1">
        <v>1</v>
      </c>
      <c r="E2179" s="1">
        <v>31</v>
      </c>
      <c r="F2179" s="1">
        <v>302</v>
      </c>
      <c r="G2179" s="1">
        <v>29</v>
      </c>
      <c r="H2179" s="1">
        <v>131</v>
      </c>
      <c r="I2179" s="1">
        <v>32</v>
      </c>
      <c r="J2179" s="1">
        <v>0</v>
      </c>
      <c r="K2179" s="1">
        <v>27</v>
      </c>
      <c r="L2179" s="1">
        <v>6</v>
      </c>
      <c r="M2179" s="1">
        <v>8</v>
      </c>
      <c r="N2179" s="1">
        <v>1</v>
      </c>
      <c r="O2179" s="1">
        <v>7</v>
      </c>
      <c r="P2179" s="1">
        <v>8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65</v>
      </c>
      <c r="Y2179" s="1">
        <v>2660</v>
      </c>
      <c r="Z2179" s="1">
        <v>1</v>
      </c>
      <c r="AA2179" s="1">
        <v>0</v>
      </c>
      <c r="AB2179" s="1">
        <v>0</v>
      </c>
      <c r="AC2179" s="1">
        <v>0</v>
      </c>
      <c r="AD2179" s="1">
        <v>0</v>
      </c>
      <c r="AE2179" s="1">
        <v>1</v>
      </c>
      <c r="AF2179" s="1">
        <v>0</v>
      </c>
      <c r="AG2179" s="1">
        <v>0</v>
      </c>
      <c r="AH2179" s="1">
        <v>0</v>
      </c>
      <c r="AI2179" s="1">
        <v>467</v>
      </c>
      <c r="AJ2179" s="2">
        <v>42189</v>
      </c>
      <c r="AL2179" t="str">
        <f t="shared" si="35"/>
        <v>494,0,1,31,302,29,131,32,0,27,6,8,1,7,8,0,0,0,0,0,0,0,65,2660,1,0,0,0,0,1,0,0,0,467,42189</v>
      </c>
    </row>
    <row r="2180" spans="1:38" x14ac:dyDescent="0.25">
      <c r="A2180" s="1">
        <v>88325</v>
      </c>
      <c r="B2180" s="1">
        <v>1570</v>
      </c>
      <c r="C2180" s="1">
        <v>0</v>
      </c>
      <c r="D2180" s="1">
        <v>0</v>
      </c>
      <c r="E2180" s="1">
        <v>42</v>
      </c>
      <c r="F2180" s="1">
        <v>519</v>
      </c>
      <c r="G2180" s="1">
        <v>71</v>
      </c>
      <c r="H2180" s="1">
        <v>860</v>
      </c>
      <c r="I2180" s="1">
        <v>93</v>
      </c>
      <c r="J2180" s="1">
        <v>27</v>
      </c>
      <c r="K2180" s="1">
        <v>53</v>
      </c>
      <c r="L2180" s="1">
        <v>1</v>
      </c>
      <c r="M2180" s="1">
        <v>6</v>
      </c>
      <c r="N2180" s="1">
        <v>2</v>
      </c>
      <c r="O2180" s="1">
        <v>9</v>
      </c>
      <c r="P2180" s="1">
        <v>2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39</v>
      </c>
      <c r="Y2180" s="1">
        <v>2303</v>
      </c>
      <c r="Z2180" s="1">
        <v>0</v>
      </c>
      <c r="AA2180" s="1">
        <v>0</v>
      </c>
      <c r="AB2180" s="1">
        <v>0</v>
      </c>
      <c r="AC2180" s="1">
        <v>1</v>
      </c>
      <c r="AD2180" s="1">
        <v>0</v>
      </c>
      <c r="AE2180" s="1">
        <v>0</v>
      </c>
      <c r="AF2180" s="1">
        <v>1</v>
      </c>
      <c r="AG2180" s="1">
        <v>0</v>
      </c>
      <c r="AH2180" s="1">
        <v>0</v>
      </c>
      <c r="AI2180" s="1">
        <v>1517</v>
      </c>
      <c r="AJ2180" s="2">
        <v>42546</v>
      </c>
      <c r="AL2180" t="str">
        <f t="shared" si="35"/>
        <v>1570,0,0,42,519,71,860,93,27,53,1,6,2,9,2,0,0,0,0,0,0,0,39,2303,0,0,0,1,0,0,1,0,0,1517,42546</v>
      </c>
    </row>
    <row r="2181" spans="1:38" x14ac:dyDescent="0.25">
      <c r="A2181" s="1">
        <v>38054</v>
      </c>
      <c r="B2181" s="1">
        <v>45</v>
      </c>
      <c r="C2181" s="1">
        <v>1</v>
      </c>
      <c r="D2181" s="1">
        <v>1</v>
      </c>
      <c r="E2181" s="1">
        <v>24</v>
      </c>
      <c r="F2181" s="1">
        <v>23</v>
      </c>
      <c r="G2181" s="1">
        <v>2</v>
      </c>
      <c r="H2181" s="1">
        <v>17</v>
      </c>
      <c r="I2181" s="1">
        <v>2</v>
      </c>
      <c r="J2181" s="1">
        <v>1</v>
      </c>
      <c r="K2181" s="1">
        <v>0</v>
      </c>
      <c r="L2181" s="1">
        <v>2</v>
      </c>
      <c r="M2181" s="1">
        <v>2</v>
      </c>
      <c r="N2181" s="1">
        <v>0</v>
      </c>
      <c r="O2181" s="1">
        <v>3</v>
      </c>
      <c r="P2181" s="1">
        <v>7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70</v>
      </c>
      <c r="Y2181" s="1">
        <v>2218</v>
      </c>
      <c r="Z2181" s="1">
        <v>1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1</v>
      </c>
      <c r="AH2181" s="1">
        <v>0</v>
      </c>
      <c r="AI2181" s="1">
        <v>45</v>
      </c>
      <c r="AJ2181" s="2">
        <v>42631</v>
      </c>
      <c r="AL2181" t="str">
        <f t="shared" si="35"/>
        <v>45,1,1,24,23,2,17,2,1,0,2,2,0,3,7,0,0,0,0,0,0,0,70,2218,1,0,0,0,0,0,0,1,0,45,42631</v>
      </c>
    </row>
    <row r="2182" spans="1:38" x14ac:dyDescent="0.25">
      <c r="A2182" s="1">
        <v>80617</v>
      </c>
      <c r="B2182" s="1">
        <v>1403</v>
      </c>
      <c r="C2182" s="1">
        <v>0</v>
      </c>
      <c r="D2182" s="1">
        <v>0</v>
      </c>
      <c r="E2182" s="1">
        <v>42</v>
      </c>
      <c r="F2182" s="1">
        <v>594</v>
      </c>
      <c r="G2182" s="1">
        <v>51</v>
      </c>
      <c r="H2182" s="1">
        <v>631</v>
      </c>
      <c r="I2182" s="1">
        <v>72</v>
      </c>
      <c r="J2182" s="1">
        <v>55</v>
      </c>
      <c r="K2182" s="1">
        <v>32</v>
      </c>
      <c r="L2182" s="1">
        <v>1</v>
      </c>
      <c r="M2182" s="1">
        <v>4</v>
      </c>
      <c r="N2182" s="1">
        <v>6</v>
      </c>
      <c r="O2182" s="1">
        <v>8</v>
      </c>
      <c r="P2182" s="1">
        <v>2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25</v>
      </c>
      <c r="Y2182" s="1">
        <v>2784</v>
      </c>
      <c r="Z2182" s="1">
        <v>0</v>
      </c>
      <c r="AA2182" s="1">
        <v>0</v>
      </c>
      <c r="AB2182" s="1">
        <v>1</v>
      </c>
      <c r="AC2182" s="1">
        <v>0</v>
      </c>
      <c r="AD2182" s="1">
        <v>0</v>
      </c>
      <c r="AE2182" s="1">
        <v>1</v>
      </c>
      <c r="AF2182" s="1">
        <v>0</v>
      </c>
      <c r="AG2182" s="1">
        <v>0</v>
      </c>
      <c r="AH2182" s="1">
        <v>0</v>
      </c>
      <c r="AI2182" s="1">
        <v>1371</v>
      </c>
      <c r="AJ2182" s="2">
        <v>42065</v>
      </c>
      <c r="AL2182" t="str">
        <f t="shared" si="35"/>
        <v>1403,0,0,42,594,51,631,72,55,32,1,4,6,8,2,0,0,0,0,0,0,0,25,2784,0,0,1,0,0,1,0,0,0,1371,42065</v>
      </c>
    </row>
    <row r="2183" spans="1:38" x14ac:dyDescent="0.25">
      <c r="A2183" s="1">
        <v>5305</v>
      </c>
      <c r="B2183" s="1">
        <v>27</v>
      </c>
      <c r="C2183" s="1">
        <v>0</v>
      </c>
      <c r="D2183" s="1">
        <v>1</v>
      </c>
      <c r="E2183" s="1">
        <v>12</v>
      </c>
      <c r="F2183" s="1">
        <v>12</v>
      </c>
      <c r="G2183" s="1">
        <v>4</v>
      </c>
      <c r="H2183" s="1">
        <v>7</v>
      </c>
      <c r="I2183" s="1">
        <v>1</v>
      </c>
      <c r="J2183" s="1">
        <v>3</v>
      </c>
      <c r="K2183" s="1">
        <v>5</v>
      </c>
      <c r="L2183" s="1">
        <v>0</v>
      </c>
      <c r="M2183" s="1">
        <v>1</v>
      </c>
      <c r="N2183" s="1">
        <v>0</v>
      </c>
      <c r="O2183" s="1">
        <v>0</v>
      </c>
      <c r="P2183" s="1">
        <v>13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44</v>
      </c>
      <c r="Y2183" s="1">
        <v>2493</v>
      </c>
      <c r="Z2183" s="1">
        <v>0</v>
      </c>
      <c r="AA2183" s="1">
        <v>1</v>
      </c>
      <c r="AB2183" s="1">
        <v>0</v>
      </c>
      <c r="AC2183" s="1">
        <v>0</v>
      </c>
      <c r="AD2183" s="1">
        <v>0</v>
      </c>
      <c r="AE2183" s="1">
        <v>0</v>
      </c>
      <c r="AF2183" s="1">
        <v>1</v>
      </c>
      <c r="AG2183" s="1">
        <v>0</v>
      </c>
      <c r="AH2183" s="1">
        <v>0</v>
      </c>
      <c r="AI2183" s="1">
        <v>22</v>
      </c>
      <c r="AJ2183" s="2">
        <v>42356</v>
      </c>
      <c r="AL2183" t="str">
        <f t="shared" si="35"/>
        <v>27,0,1,12,12,4,7,1,3,5,0,1,0,0,13,0,0,0,0,0,0,0,44,2493,0,1,0,0,0,0,1,0,0,22,42356</v>
      </c>
    </row>
    <row r="2184" spans="1:38" x14ac:dyDescent="0.25">
      <c r="A2184" s="1">
        <v>36807</v>
      </c>
      <c r="B2184" s="1">
        <v>11</v>
      </c>
      <c r="C2184" s="1">
        <v>1</v>
      </c>
      <c r="D2184" s="1">
        <v>1</v>
      </c>
      <c r="E2184" s="1">
        <v>88</v>
      </c>
      <c r="F2184" s="1">
        <v>4</v>
      </c>
      <c r="G2184" s="1">
        <v>2</v>
      </c>
      <c r="H2184" s="1">
        <v>5</v>
      </c>
      <c r="I2184" s="1">
        <v>0</v>
      </c>
      <c r="J2184" s="1">
        <v>0</v>
      </c>
      <c r="K2184" s="1">
        <v>5</v>
      </c>
      <c r="L2184" s="1">
        <v>1</v>
      </c>
      <c r="M2184" s="1">
        <v>1</v>
      </c>
      <c r="N2184" s="1">
        <v>0</v>
      </c>
      <c r="O2184" s="1">
        <v>2</v>
      </c>
      <c r="P2184" s="1">
        <v>6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66</v>
      </c>
      <c r="Y2184" s="1">
        <v>2715</v>
      </c>
      <c r="Z2184" s="1">
        <v>0</v>
      </c>
      <c r="AA2184" s="1">
        <v>0</v>
      </c>
      <c r="AB2184" s="1">
        <v>0</v>
      </c>
      <c r="AC2184" s="1">
        <v>1</v>
      </c>
      <c r="AD2184" s="1">
        <v>0</v>
      </c>
      <c r="AE2184" s="1">
        <v>0</v>
      </c>
      <c r="AF2184" s="1">
        <v>1</v>
      </c>
      <c r="AG2184" s="1">
        <v>0</v>
      </c>
      <c r="AH2184" s="1">
        <v>0</v>
      </c>
      <c r="AI2184" s="1">
        <v>6</v>
      </c>
      <c r="AJ2184" s="2">
        <v>42134</v>
      </c>
      <c r="AL2184" t="str">
        <f t="shared" si="35"/>
        <v>11,1,1,88,4,2,5,0,0,5,1,1,0,2,6,0,0,0,0,0,0,0,66,2715,0,0,0,1,0,0,1,0,0,6,42134</v>
      </c>
    </row>
    <row r="2185" spans="1:38" x14ac:dyDescent="0.25">
      <c r="A2185" s="1">
        <v>28427</v>
      </c>
      <c r="B2185" s="1">
        <v>46</v>
      </c>
      <c r="C2185" s="1">
        <v>1</v>
      </c>
      <c r="D2185" s="1">
        <v>0</v>
      </c>
      <c r="E2185" s="1">
        <v>67</v>
      </c>
      <c r="F2185" s="1">
        <v>18</v>
      </c>
      <c r="G2185" s="1">
        <v>3</v>
      </c>
      <c r="H2185" s="1">
        <v>19</v>
      </c>
      <c r="I2185" s="1">
        <v>3</v>
      </c>
      <c r="J2185" s="1">
        <v>3</v>
      </c>
      <c r="K2185" s="1">
        <v>6</v>
      </c>
      <c r="L2185" s="1">
        <v>2</v>
      </c>
      <c r="M2185" s="1">
        <v>2</v>
      </c>
      <c r="N2185" s="1">
        <v>0</v>
      </c>
      <c r="O2185" s="1">
        <v>3</v>
      </c>
      <c r="P2185" s="1">
        <v>8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37</v>
      </c>
      <c r="Y2185" s="1">
        <v>2624</v>
      </c>
      <c r="Z2185" s="1">
        <v>0</v>
      </c>
      <c r="AA2185" s="1">
        <v>0</v>
      </c>
      <c r="AB2185" s="1">
        <v>0</v>
      </c>
      <c r="AC2185" s="1">
        <v>1</v>
      </c>
      <c r="AD2185" s="1">
        <v>0</v>
      </c>
      <c r="AE2185" s="1">
        <v>0</v>
      </c>
      <c r="AF2185" s="1">
        <v>1</v>
      </c>
      <c r="AG2185" s="1">
        <v>0</v>
      </c>
      <c r="AH2185" s="1">
        <v>0</v>
      </c>
      <c r="AI2185" s="1">
        <v>40</v>
      </c>
      <c r="AJ2185" s="2">
        <v>42225</v>
      </c>
      <c r="AL2185" t="str">
        <f t="shared" si="35"/>
        <v>46,1,0,67,18,3,19,3,3,6,2,2,0,3,8,0,0,0,0,0,0,0,37,2624,0,0,0,1,0,0,1,0,0,40,42225</v>
      </c>
    </row>
    <row r="2186" spans="1:38" x14ac:dyDescent="0.25">
      <c r="A2186" s="1">
        <v>82032</v>
      </c>
      <c r="B2186" s="1">
        <v>1177</v>
      </c>
      <c r="C2186" s="1">
        <v>0</v>
      </c>
      <c r="D2186" s="1">
        <v>0</v>
      </c>
      <c r="E2186" s="1">
        <v>54</v>
      </c>
      <c r="F2186" s="1">
        <v>332</v>
      </c>
      <c r="G2186" s="1">
        <v>194</v>
      </c>
      <c r="H2186" s="1">
        <v>377</v>
      </c>
      <c r="I2186" s="1">
        <v>149</v>
      </c>
      <c r="J2186" s="1">
        <v>125</v>
      </c>
      <c r="K2186" s="1">
        <v>57</v>
      </c>
      <c r="L2186" s="1">
        <v>0</v>
      </c>
      <c r="M2186" s="1">
        <v>4</v>
      </c>
      <c r="N2186" s="1">
        <v>6</v>
      </c>
      <c r="O2186" s="1">
        <v>7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72</v>
      </c>
      <c r="Y2186" s="1">
        <v>2244</v>
      </c>
      <c r="Z2186" s="1">
        <v>0</v>
      </c>
      <c r="AA2186" s="1">
        <v>0</v>
      </c>
      <c r="AB2186" s="1">
        <v>0</v>
      </c>
      <c r="AC2186" s="1">
        <v>0</v>
      </c>
      <c r="AD2186" s="1">
        <v>1</v>
      </c>
      <c r="AE2186" s="1">
        <v>0</v>
      </c>
      <c r="AF2186" s="1">
        <v>0</v>
      </c>
      <c r="AG2186" s="1">
        <v>0</v>
      </c>
      <c r="AH2186" s="1">
        <v>1</v>
      </c>
      <c r="AI2186" s="1">
        <v>1120</v>
      </c>
      <c r="AJ2186" s="2">
        <v>42605</v>
      </c>
      <c r="AL2186" t="str">
        <f t="shared" si="35"/>
        <v>1177,0,0,54,332,194,377,149,125,57,0,4,6,7,1,0,0,0,0,0,0,0,72,2244,0,0,0,0,1,0,0,0,1,1120,42605</v>
      </c>
    </row>
    <row r="2187" spans="1:38" x14ac:dyDescent="0.25">
      <c r="A2187" s="1">
        <v>22775</v>
      </c>
      <c r="B2187" s="1">
        <v>14</v>
      </c>
      <c r="C2187" s="1">
        <v>1</v>
      </c>
      <c r="D2187" s="1">
        <v>0</v>
      </c>
      <c r="E2187" s="1">
        <v>40</v>
      </c>
      <c r="F2187" s="1">
        <v>5</v>
      </c>
      <c r="G2187" s="1">
        <v>1</v>
      </c>
      <c r="H2187" s="1">
        <v>8</v>
      </c>
      <c r="I2187" s="1">
        <v>0</v>
      </c>
      <c r="J2187" s="1">
        <v>0</v>
      </c>
      <c r="K2187" s="1">
        <v>1</v>
      </c>
      <c r="L2187" s="1">
        <v>1</v>
      </c>
      <c r="M2187" s="1">
        <v>1</v>
      </c>
      <c r="N2187" s="1">
        <v>0</v>
      </c>
      <c r="O2187" s="1">
        <v>2</v>
      </c>
      <c r="P2187" s="1">
        <v>8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42</v>
      </c>
      <c r="Y2187" s="1">
        <v>2534</v>
      </c>
      <c r="Z2187" s="1">
        <v>0</v>
      </c>
      <c r="AA2187" s="1">
        <v>0</v>
      </c>
      <c r="AB2187" s="1">
        <v>0</v>
      </c>
      <c r="AC2187" s="1">
        <v>1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13</v>
      </c>
      <c r="AJ2187" s="2">
        <v>42315</v>
      </c>
      <c r="AL2187" t="str">
        <f t="shared" si="35"/>
        <v>14,1,0,40,5,1,8,0,0,1,1,1,0,2,8,0,0,0,0,0,0,0,42,2534,0,0,0,1,0,0,1,0,0,13,42315</v>
      </c>
    </row>
    <row r="2188" spans="1:38" x14ac:dyDescent="0.25">
      <c r="A2188" s="1">
        <v>40101</v>
      </c>
      <c r="B2188" s="1">
        <v>353</v>
      </c>
      <c r="C2188" s="1">
        <v>1</v>
      </c>
      <c r="D2188" s="1">
        <v>0</v>
      </c>
      <c r="E2188" s="1">
        <v>73</v>
      </c>
      <c r="F2188" s="1">
        <v>171</v>
      </c>
      <c r="G2188" s="1">
        <v>3</v>
      </c>
      <c r="H2188" s="1">
        <v>129</v>
      </c>
      <c r="I2188" s="1">
        <v>26</v>
      </c>
      <c r="J2188" s="1">
        <v>24</v>
      </c>
      <c r="K2188" s="1">
        <v>62</v>
      </c>
      <c r="L2188" s="1">
        <v>4</v>
      </c>
      <c r="M2188" s="1">
        <v>6</v>
      </c>
      <c r="N2188" s="1">
        <v>1</v>
      </c>
      <c r="O2188" s="1">
        <v>6</v>
      </c>
      <c r="P2188" s="1">
        <v>7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35</v>
      </c>
      <c r="Y2188" s="1">
        <v>2782</v>
      </c>
      <c r="Z2188" s="1">
        <v>0</v>
      </c>
      <c r="AA2188" s="1">
        <v>0</v>
      </c>
      <c r="AB2188" s="1">
        <v>0</v>
      </c>
      <c r="AC2188" s="1">
        <v>1</v>
      </c>
      <c r="AD2188" s="1">
        <v>0</v>
      </c>
      <c r="AE2188" s="1">
        <v>0</v>
      </c>
      <c r="AF2188" s="1">
        <v>0</v>
      </c>
      <c r="AG2188" s="1">
        <v>1</v>
      </c>
      <c r="AH2188" s="1">
        <v>0</v>
      </c>
      <c r="AI2188" s="1">
        <v>291</v>
      </c>
      <c r="AJ2188" s="2">
        <v>42067</v>
      </c>
      <c r="AL2188" t="str">
        <f t="shared" si="35"/>
        <v>353,1,0,73,171,3,129,26,24,62,4,6,1,6,7,0,0,0,0,0,0,0,35,2782,0,0,0,1,0,0,0,1,0,291,42067</v>
      </c>
    </row>
    <row r="2189" spans="1:38" x14ac:dyDescent="0.25">
      <c r="A2189" s="1">
        <v>58025</v>
      </c>
      <c r="B2189" s="1">
        <v>448</v>
      </c>
      <c r="C2189" s="1">
        <v>0</v>
      </c>
      <c r="D2189" s="1">
        <v>1</v>
      </c>
      <c r="E2189" s="1">
        <v>81</v>
      </c>
      <c r="F2189" s="1">
        <v>270</v>
      </c>
      <c r="G2189" s="1">
        <v>31</v>
      </c>
      <c r="H2189" s="1">
        <v>88</v>
      </c>
      <c r="I2189" s="1">
        <v>11</v>
      </c>
      <c r="J2189" s="1">
        <v>48</v>
      </c>
      <c r="K2189" s="1">
        <v>22</v>
      </c>
      <c r="L2189" s="1">
        <v>3</v>
      </c>
      <c r="M2189" s="1">
        <v>3</v>
      </c>
      <c r="N2189" s="1">
        <v>2</v>
      </c>
      <c r="O2189" s="1">
        <v>10</v>
      </c>
      <c r="P2189" s="1">
        <v>4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41</v>
      </c>
      <c r="Y2189" s="1">
        <v>2374</v>
      </c>
      <c r="Z2189" s="1">
        <v>0</v>
      </c>
      <c r="AA2189" s="1">
        <v>1</v>
      </c>
      <c r="AB2189" s="1">
        <v>0</v>
      </c>
      <c r="AC2189" s="1">
        <v>0</v>
      </c>
      <c r="AD2189" s="1">
        <v>0</v>
      </c>
      <c r="AE2189" s="1">
        <v>0</v>
      </c>
      <c r="AF2189" s="1">
        <v>1</v>
      </c>
      <c r="AG2189" s="1">
        <v>0</v>
      </c>
      <c r="AH2189" s="1">
        <v>0</v>
      </c>
      <c r="AI2189" s="1">
        <v>426</v>
      </c>
      <c r="AJ2189" s="2">
        <v>42475</v>
      </c>
      <c r="AL2189" t="str">
        <f t="shared" si="35"/>
        <v>448,0,1,81,270,31,88,11,48,22,3,3,2,10,4,0,0,0,0,0,0,0,41,2374,0,1,0,0,0,0,1,0,0,426,42475</v>
      </c>
    </row>
    <row r="2190" spans="1:38" x14ac:dyDescent="0.25">
      <c r="A2190" s="1">
        <v>27190</v>
      </c>
      <c r="B2190" s="1">
        <v>15</v>
      </c>
      <c r="C2190" s="1">
        <v>1</v>
      </c>
      <c r="D2190" s="1">
        <v>0</v>
      </c>
      <c r="E2190" s="1">
        <v>13</v>
      </c>
      <c r="F2190" s="1">
        <v>1</v>
      </c>
      <c r="G2190" s="1">
        <v>6</v>
      </c>
      <c r="H2190" s="1">
        <v>7</v>
      </c>
      <c r="I2190" s="1">
        <v>0</v>
      </c>
      <c r="J2190" s="1">
        <v>1</v>
      </c>
      <c r="K2190" s="1">
        <v>3</v>
      </c>
      <c r="L2190" s="1">
        <v>1</v>
      </c>
      <c r="M2190" s="1">
        <v>1</v>
      </c>
      <c r="N2190" s="1">
        <v>0</v>
      </c>
      <c r="O2190" s="1">
        <v>2</v>
      </c>
      <c r="P2190" s="1">
        <v>8</v>
      </c>
      <c r="Q2190" s="1">
        <v>0</v>
      </c>
      <c r="R2190" s="1">
        <v>0</v>
      </c>
      <c r="S2190" s="1">
        <v>1</v>
      </c>
      <c r="T2190" s="1">
        <v>0</v>
      </c>
      <c r="U2190" s="1">
        <v>0</v>
      </c>
      <c r="V2190" s="1">
        <v>0</v>
      </c>
      <c r="W2190" s="1">
        <v>1</v>
      </c>
      <c r="X2190" s="1">
        <v>47</v>
      </c>
      <c r="Y2190" s="1">
        <v>2477</v>
      </c>
      <c r="Z2190" s="1">
        <v>0</v>
      </c>
      <c r="AA2190" s="1">
        <v>0</v>
      </c>
      <c r="AB2190" s="1">
        <v>0</v>
      </c>
      <c r="AC2190" s="1">
        <v>1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12</v>
      </c>
      <c r="AJ2190" s="2">
        <v>42372</v>
      </c>
      <c r="AL2190" t="str">
        <f t="shared" si="35"/>
        <v>15,1,0,13,1,6,7,0,1,3,1,1,0,2,8,0,0,1,0,0,0,1,47,2477,0,0,0,1,0,0,0,0,0,12,42372</v>
      </c>
    </row>
    <row r="2191" spans="1:38" x14ac:dyDescent="0.25">
      <c r="A2191" s="1">
        <v>7500</v>
      </c>
      <c r="B2191" s="1">
        <v>32</v>
      </c>
      <c r="C2191" s="1">
        <v>1</v>
      </c>
      <c r="D2191" s="1">
        <v>0</v>
      </c>
      <c r="E2191" s="1">
        <v>7</v>
      </c>
      <c r="F2191" s="1">
        <v>2</v>
      </c>
      <c r="G2191" s="1">
        <v>8</v>
      </c>
      <c r="H2191" s="1">
        <v>11</v>
      </c>
      <c r="I2191" s="1">
        <v>3</v>
      </c>
      <c r="J2191" s="1">
        <v>8</v>
      </c>
      <c r="K2191" s="1">
        <v>21</v>
      </c>
      <c r="L2191" s="1">
        <v>4</v>
      </c>
      <c r="M2191" s="1">
        <v>3</v>
      </c>
      <c r="N2191" s="1">
        <v>2</v>
      </c>
      <c r="O2191" s="1">
        <v>2</v>
      </c>
      <c r="P2191" s="1">
        <v>7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41</v>
      </c>
      <c r="Y2191" s="1">
        <v>2577</v>
      </c>
      <c r="Z2191" s="1">
        <v>0</v>
      </c>
      <c r="AA2191" s="1">
        <v>0</v>
      </c>
      <c r="AB2191" s="1">
        <v>0</v>
      </c>
      <c r="AC2191" s="1">
        <v>1</v>
      </c>
      <c r="AD2191" s="1">
        <v>0</v>
      </c>
      <c r="AE2191" s="1">
        <v>1</v>
      </c>
      <c r="AF2191" s="1">
        <v>0</v>
      </c>
      <c r="AG2191" s="1">
        <v>0</v>
      </c>
      <c r="AH2191" s="1">
        <v>0</v>
      </c>
      <c r="AI2191" s="1">
        <v>11</v>
      </c>
      <c r="AJ2191" s="2">
        <v>42272</v>
      </c>
      <c r="AL2191" t="str">
        <f t="shared" si="35"/>
        <v>32,1,0,7,2,8,11,3,8,21,4,3,2,2,7,0,0,0,0,0,0,0,41,2577,0,0,0,1,0,1,0,0,0,11,42272</v>
      </c>
    </row>
    <row r="2192" spans="1:38" x14ac:dyDescent="0.25">
      <c r="A2192" s="1">
        <v>33562</v>
      </c>
      <c r="B2192" s="1">
        <v>48</v>
      </c>
      <c r="C2192" s="1">
        <v>1</v>
      </c>
      <c r="D2192" s="1">
        <v>2</v>
      </c>
      <c r="E2192" s="1">
        <v>33</v>
      </c>
      <c r="F2192" s="1">
        <v>21</v>
      </c>
      <c r="G2192" s="1">
        <v>12</v>
      </c>
      <c r="H2192" s="1">
        <v>12</v>
      </c>
      <c r="I2192" s="1">
        <v>0</v>
      </c>
      <c r="J2192" s="1">
        <v>3</v>
      </c>
      <c r="K2192" s="1">
        <v>3</v>
      </c>
      <c r="L2192" s="1">
        <v>3</v>
      </c>
      <c r="M2192" s="1">
        <v>2</v>
      </c>
      <c r="N2192" s="1">
        <v>0</v>
      </c>
      <c r="O2192" s="1">
        <v>4</v>
      </c>
      <c r="P2192" s="1">
        <v>4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57</v>
      </c>
      <c r="Y2192" s="1">
        <v>2163</v>
      </c>
      <c r="Z2192" s="1">
        <v>0</v>
      </c>
      <c r="AA2192" s="1">
        <v>1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1</v>
      </c>
      <c r="AH2192" s="1">
        <v>0</v>
      </c>
      <c r="AI2192" s="1">
        <v>45</v>
      </c>
      <c r="AJ2192" s="2">
        <v>42686</v>
      </c>
      <c r="AL2192" t="str">
        <f t="shared" si="35"/>
        <v>48,1,2,33,21,12,12,0,3,3,3,2,0,4,4,0,0,0,0,0,0,0,57,2163,0,1,0,0,0,0,0,1,0,45,42686</v>
      </c>
    </row>
    <row r="2193" spans="1:38" x14ac:dyDescent="0.25">
      <c r="A2193" s="1">
        <v>57642</v>
      </c>
      <c r="B2193" s="1">
        <v>652</v>
      </c>
      <c r="C2193" s="1">
        <v>0</v>
      </c>
      <c r="D2193" s="1">
        <v>1</v>
      </c>
      <c r="E2193" s="1">
        <v>24</v>
      </c>
      <c r="F2193" s="1">
        <v>580</v>
      </c>
      <c r="G2193" s="1">
        <v>6</v>
      </c>
      <c r="H2193" s="1">
        <v>58</v>
      </c>
      <c r="I2193" s="1">
        <v>8</v>
      </c>
      <c r="J2193" s="1">
        <v>0</v>
      </c>
      <c r="K2193" s="1">
        <v>27</v>
      </c>
      <c r="L2193" s="1">
        <v>3</v>
      </c>
      <c r="M2193" s="1">
        <v>7</v>
      </c>
      <c r="N2193" s="1">
        <v>6</v>
      </c>
      <c r="O2193" s="1">
        <v>6</v>
      </c>
      <c r="P2193" s="1">
        <v>4</v>
      </c>
      <c r="Q2193" s="1">
        <v>0</v>
      </c>
      <c r="R2193" s="1">
        <v>0</v>
      </c>
      <c r="S2193" s="1">
        <v>1</v>
      </c>
      <c r="T2193" s="1">
        <v>0</v>
      </c>
      <c r="U2193" s="1">
        <v>0</v>
      </c>
      <c r="V2193" s="1">
        <v>0</v>
      </c>
      <c r="W2193" s="1">
        <v>0</v>
      </c>
      <c r="X2193" s="1">
        <v>50</v>
      </c>
      <c r="Y2193" s="1">
        <v>2330</v>
      </c>
      <c r="Z2193" s="1">
        <v>0</v>
      </c>
      <c r="AA2193" s="1">
        <v>0</v>
      </c>
      <c r="AB2193" s="1">
        <v>1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1</v>
      </c>
      <c r="AI2193" s="1">
        <v>625</v>
      </c>
      <c r="AJ2193" s="2">
        <v>42519</v>
      </c>
      <c r="AL2193" t="str">
        <f t="shared" si="35"/>
        <v>652,0,1,24,580,6,58,8,0,27,3,7,6,6,4,0,0,1,0,0,0,0,50,2330,0,0,1,0,0,0,0,0,1,625,42519</v>
      </c>
    </row>
    <row r="2194" spans="1:38" x14ac:dyDescent="0.25">
      <c r="A2194" s="1">
        <v>58554</v>
      </c>
      <c r="B2194" s="1">
        <v>498</v>
      </c>
      <c r="C2194" s="1">
        <v>1</v>
      </c>
      <c r="D2194" s="1">
        <v>1</v>
      </c>
      <c r="E2194" s="1">
        <v>55</v>
      </c>
      <c r="F2194" s="1">
        <v>368</v>
      </c>
      <c r="G2194" s="1">
        <v>24</v>
      </c>
      <c r="H2194" s="1">
        <v>68</v>
      </c>
      <c r="I2194" s="1">
        <v>38</v>
      </c>
      <c r="J2194" s="1">
        <v>0</v>
      </c>
      <c r="K2194" s="1">
        <v>88</v>
      </c>
      <c r="L2194" s="1">
        <v>6</v>
      </c>
      <c r="M2194" s="1">
        <v>8</v>
      </c>
      <c r="N2194" s="1">
        <v>2</v>
      </c>
      <c r="O2194" s="1">
        <v>6</v>
      </c>
      <c r="P2194" s="1">
        <v>7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52</v>
      </c>
      <c r="Y2194" s="1">
        <v>2800</v>
      </c>
      <c r="Z2194" s="1">
        <v>0</v>
      </c>
      <c r="AA2194" s="1">
        <v>0</v>
      </c>
      <c r="AB2194" s="1">
        <v>0</v>
      </c>
      <c r="AC2194" s="1">
        <v>1</v>
      </c>
      <c r="AD2194" s="1">
        <v>0</v>
      </c>
      <c r="AE2194" s="1">
        <v>0</v>
      </c>
      <c r="AF2194" s="1">
        <v>1</v>
      </c>
      <c r="AG2194" s="1">
        <v>0</v>
      </c>
      <c r="AH2194" s="1">
        <v>0</v>
      </c>
      <c r="AI2194" s="1">
        <v>410</v>
      </c>
      <c r="AJ2194" s="2">
        <v>42049</v>
      </c>
      <c r="AL2194" t="str">
        <f t="shared" si="35"/>
        <v>498,1,1,55,368,24,68,38,0,88,6,8,2,6,7,0,0,0,0,0,0,0,52,2800,0,0,0,1,0,0,1,0,0,410,42049</v>
      </c>
    </row>
    <row r="2195" spans="1:38" x14ac:dyDescent="0.25">
      <c r="A2195" s="1">
        <v>63777</v>
      </c>
      <c r="B2195" s="1">
        <v>600</v>
      </c>
      <c r="C2195" s="1">
        <v>1</v>
      </c>
      <c r="D2195" s="1">
        <v>1</v>
      </c>
      <c r="E2195" s="1">
        <v>87</v>
      </c>
      <c r="F2195" s="1">
        <v>457</v>
      </c>
      <c r="G2195" s="1">
        <v>5</v>
      </c>
      <c r="H2195" s="1">
        <v>106</v>
      </c>
      <c r="I2195" s="1">
        <v>15</v>
      </c>
      <c r="J2195" s="1">
        <v>17</v>
      </c>
      <c r="K2195" s="1">
        <v>53</v>
      </c>
      <c r="L2195" s="1">
        <v>8</v>
      </c>
      <c r="M2195" s="1">
        <v>11</v>
      </c>
      <c r="N2195" s="1">
        <v>1</v>
      </c>
      <c r="O2195" s="1">
        <v>6</v>
      </c>
      <c r="P2195" s="1">
        <v>8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41</v>
      </c>
      <c r="Y2195" s="1">
        <v>2621</v>
      </c>
      <c r="Z2195" s="1">
        <v>0</v>
      </c>
      <c r="AA2195" s="1">
        <v>1</v>
      </c>
      <c r="AB2195" s="1">
        <v>0</v>
      </c>
      <c r="AC2195" s="1">
        <v>0</v>
      </c>
      <c r="AD2195" s="1">
        <v>0</v>
      </c>
      <c r="AE2195" s="1">
        <v>0</v>
      </c>
      <c r="AF2195" s="1">
        <v>1</v>
      </c>
      <c r="AG2195" s="1">
        <v>0</v>
      </c>
      <c r="AH2195" s="1">
        <v>0</v>
      </c>
      <c r="AI2195" s="1">
        <v>547</v>
      </c>
      <c r="AJ2195" s="2">
        <v>42228</v>
      </c>
      <c r="AL2195" t="str">
        <f t="shared" si="35"/>
        <v>600,1,1,87,457,5,106,15,17,53,8,11,1,6,8,0,0,0,0,0,0,0,41,2621,0,1,0,0,0,0,1,0,0,547,42228</v>
      </c>
    </row>
    <row r="2196" spans="1:38" x14ac:dyDescent="0.25">
      <c r="A2196" s="1">
        <v>57967</v>
      </c>
      <c r="B2196" s="1">
        <v>377</v>
      </c>
      <c r="C2196" s="1">
        <v>0</v>
      </c>
      <c r="D2196" s="1">
        <v>1</v>
      </c>
      <c r="E2196" s="1">
        <v>39</v>
      </c>
      <c r="F2196" s="1">
        <v>229</v>
      </c>
      <c r="G2196" s="1">
        <v>7</v>
      </c>
      <c r="H2196" s="1">
        <v>137</v>
      </c>
      <c r="I2196" s="1">
        <v>4</v>
      </c>
      <c r="J2196" s="1">
        <v>0</v>
      </c>
      <c r="K2196" s="1">
        <v>91</v>
      </c>
      <c r="L2196" s="1">
        <v>5</v>
      </c>
      <c r="M2196" s="1">
        <v>4</v>
      </c>
      <c r="N2196" s="1">
        <v>2</v>
      </c>
      <c r="O2196" s="1">
        <v>8</v>
      </c>
      <c r="P2196" s="1">
        <v>5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58</v>
      </c>
      <c r="Y2196" s="1">
        <v>2642</v>
      </c>
      <c r="Z2196" s="1">
        <v>0</v>
      </c>
      <c r="AA2196" s="1">
        <v>0</v>
      </c>
      <c r="AB2196" s="1">
        <v>1</v>
      </c>
      <c r="AC2196" s="1">
        <v>0</v>
      </c>
      <c r="AD2196" s="1">
        <v>0</v>
      </c>
      <c r="AE2196" s="1">
        <v>0</v>
      </c>
      <c r="AF2196" s="1">
        <v>1</v>
      </c>
      <c r="AG2196" s="1">
        <v>0</v>
      </c>
      <c r="AH2196" s="1">
        <v>0</v>
      </c>
      <c r="AI2196" s="1">
        <v>286</v>
      </c>
      <c r="AJ2196" s="2">
        <v>42207</v>
      </c>
      <c r="AL2196" t="str">
        <f t="shared" si="35"/>
        <v>377,0,1,39,229,7,137,4,0,91,5,4,2,8,5,0,0,0,0,0,0,0,58,2642,0,0,1,0,0,0,1,0,0,286,42207</v>
      </c>
    </row>
    <row r="2197" spans="1:38" x14ac:dyDescent="0.25">
      <c r="A2197" s="1">
        <v>24434</v>
      </c>
      <c r="B2197" s="1">
        <v>33</v>
      </c>
      <c r="C2197" s="1">
        <v>2</v>
      </c>
      <c r="D2197" s="1">
        <v>0</v>
      </c>
      <c r="E2197" s="1">
        <v>9</v>
      </c>
      <c r="F2197" s="1">
        <v>3</v>
      </c>
      <c r="G2197" s="1">
        <v>2</v>
      </c>
      <c r="H2197" s="1">
        <v>8</v>
      </c>
      <c r="I2197" s="1">
        <v>20</v>
      </c>
      <c r="J2197" s="1">
        <v>0</v>
      </c>
      <c r="K2197" s="1">
        <v>17</v>
      </c>
      <c r="L2197" s="1">
        <v>2</v>
      </c>
      <c r="M2197" s="1">
        <v>2</v>
      </c>
      <c r="N2197" s="1">
        <v>1</v>
      </c>
      <c r="O2197" s="1">
        <v>2</v>
      </c>
      <c r="P2197" s="1">
        <v>7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48</v>
      </c>
      <c r="Y2197" s="1">
        <v>2201</v>
      </c>
      <c r="Z2197" s="1">
        <v>0</v>
      </c>
      <c r="AA2197" s="1">
        <v>1</v>
      </c>
      <c r="AB2197" s="1">
        <v>0</v>
      </c>
      <c r="AC2197" s="1">
        <v>0</v>
      </c>
      <c r="AD2197" s="1">
        <v>0</v>
      </c>
      <c r="AE2197" s="1">
        <v>0</v>
      </c>
      <c r="AF2197" s="1">
        <v>1</v>
      </c>
      <c r="AG2197" s="1">
        <v>0</v>
      </c>
      <c r="AH2197" s="1">
        <v>0</v>
      </c>
      <c r="AI2197" s="1">
        <v>16</v>
      </c>
      <c r="AJ2197" s="2">
        <v>42648</v>
      </c>
      <c r="AL2197" t="str">
        <f t="shared" si="35"/>
        <v>33,2,0,9,3,2,8,20,0,17,2,2,1,2,7,0,0,0,0,0,0,0,48,2201,0,1,0,0,0,0,1,0,0,16,42648</v>
      </c>
    </row>
    <row r="2198" spans="1:38" x14ac:dyDescent="0.25">
      <c r="A2198" s="1">
        <v>11012</v>
      </c>
      <c r="B2198" s="1">
        <v>61</v>
      </c>
      <c r="C2198" s="1">
        <v>1</v>
      </c>
      <c r="D2198" s="1">
        <v>0</v>
      </c>
      <c r="E2198" s="1">
        <v>82</v>
      </c>
      <c r="F2198" s="1">
        <v>24</v>
      </c>
      <c r="G2198" s="1">
        <v>3</v>
      </c>
      <c r="H2198" s="1">
        <v>26</v>
      </c>
      <c r="I2198" s="1">
        <v>7</v>
      </c>
      <c r="J2198" s="1">
        <v>1</v>
      </c>
      <c r="K2198" s="1">
        <v>23</v>
      </c>
      <c r="L2198" s="1">
        <v>3</v>
      </c>
      <c r="M2198" s="1">
        <v>3</v>
      </c>
      <c r="N2198" s="1">
        <v>1</v>
      </c>
      <c r="O2198" s="1">
        <v>2</v>
      </c>
      <c r="P2198" s="1">
        <v>9</v>
      </c>
      <c r="Q2198" s="1">
        <v>0</v>
      </c>
      <c r="R2198" s="1">
        <v>0</v>
      </c>
      <c r="S2198" s="1">
        <v>1</v>
      </c>
      <c r="T2198" s="1">
        <v>0</v>
      </c>
      <c r="U2198" s="1">
        <v>0</v>
      </c>
      <c r="V2198" s="1">
        <v>0</v>
      </c>
      <c r="W2198" s="1">
        <v>0</v>
      </c>
      <c r="X2198" s="1">
        <v>36</v>
      </c>
      <c r="Y2198" s="1">
        <v>2629</v>
      </c>
      <c r="Z2198" s="1">
        <v>0</v>
      </c>
      <c r="AA2198" s="1">
        <v>0</v>
      </c>
      <c r="AB2198" s="1">
        <v>1</v>
      </c>
      <c r="AC2198" s="1">
        <v>0</v>
      </c>
      <c r="AD2198" s="1">
        <v>0</v>
      </c>
      <c r="AE2198" s="1">
        <v>0</v>
      </c>
      <c r="AF2198" s="1">
        <v>1</v>
      </c>
      <c r="AG2198" s="1">
        <v>0</v>
      </c>
      <c r="AH2198" s="1">
        <v>0</v>
      </c>
      <c r="AI2198" s="1">
        <v>38</v>
      </c>
      <c r="AJ2198" s="2">
        <v>42220</v>
      </c>
      <c r="AL2198" t="str">
        <f t="shared" si="35"/>
        <v>61,1,0,82,24,3,26,7,1,23,3,3,1,2,9,0,0,1,0,0,0,0,36,2629,0,0,1,0,0,0,1,0,0,38,42220</v>
      </c>
    </row>
    <row r="2199" spans="1:38" x14ac:dyDescent="0.25">
      <c r="A2199" s="1">
        <v>44802</v>
      </c>
      <c r="B2199" s="1">
        <v>1029</v>
      </c>
      <c r="C2199" s="1">
        <v>0</v>
      </c>
      <c r="D2199" s="1">
        <v>0</v>
      </c>
      <c r="E2199" s="1">
        <v>71</v>
      </c>
      <c r="F2199" s="1">
        <v>853</v>
      </c>
      <c r="G2199" s="1">
        <v>10</v>
      </c>
      <c r="H2199" s="1">
        <v>143</v>
      </c>
      <c r="I2199" s="1">
        <v>13</v>
      </c>
      <c r="J2199" s="1">
        <v>10</v>
      </c>
      <c r="K2199" s="1">
        <v>20</v>
      </c>
      <c r="L2199" s="1">
        <v>2</v>
      </c>
      <c r="M2199" s="1">
        <v>9</v>
      </c>
      <c r="N2199" s="1">
        <v>4</v>
      </c>
      <c r="O2199" s="1">
        <v>12</v>
      </c>
      <c r="P2199" s="1">
        <v>8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50</v>
      </c>
      <c r="Y2199" s="1">
        <v>2836</v>
      </c>
      <c r="Z2199" s="1">
        <v>0</v>
      </c>
      <c r="AA2199" s="1">
        <v>0</v>
      </c>
      <c r="AB2199" s="1">
        <v>1</v>
      </c>
      <c r="AC2199" s="1">
        <v>0</v>
      </c>
      <c r="AD2199" s="1">
        <v>0</v>
      </c>
      <c r="AE2199" s="1">
        <v>0</v>
      </c>
      <c r="AF2199" s="1">
        <v>0</v>
      </c>
      <c r="AG2199" s="1">
        <v>1</v>
      </c>
      <c r="AH2199" s="1">
        <v>0</v>
      </c>
      <c r="AI2199" s="1">
        <v>1009</v>
      </c>
      <c r="AJ2199" s="2">
        <v>42013</v>
      </c>
      <c r="AL2199" t="str">
        <f t="shared" si="35"/>
        <v>1029,0,0,71,853,10,143,13,10,20,2,9,4,12,8,0,0,0,0,0,0,0,50,2836,0,0,1,0,0,0,0,1,0,1009,42013</v>
      </c>
    </row>
    <row r="2200" spans="1:38" x14ac:dyDescent="0.25">
      <c r="A2200" s="1">
        <v>26816</v>
      </c>
      <c r="B2200" s="1">
        <v>19</v>
      </c>
      <c r="C2200" s="1">
        <v>0</v>
      </c>
      <c r="D2200" s="1">
        <v>0</v>
      </c>
      <c r="E2200" s="1">
        <v>50</v>
      </c>
      <c r="F2200" s="1">
        <v>5</v>
      </c>
      <c r="G2200" s="1">
        <v>1</v>
      </c>
      <c r="H2200" s="1">
        <v>6</v>
      </c>
      <c r="I2200" s="1">
        <v>3</v>
      </c>
      <c r="J2200" s="1">
        <v>4</v>
      </c>
      <c r="K2200" s="1">
        <v>3</v>
      </c>
      <c r="L2200" s="1">
        <v>1</v>
      </c>
      <c r="M2200" s="1">
        <v>0</v>
      </c>
      <c r="N2200" s="1">
        <v>0</v>
      </c>
      <c r="O2200" s="1">
        <v>3</v>
      </c>
      <c r="P2200" s="1">
        <v>4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34</v>
      </c>
      <c r="Y2200" s="1">
        <v>2840</v>
      </c>
      <c r="Z2200" s="1">
        <v>0</v>
      </c>
      <c r="AA2200" s="1">
        <v>0</v>
      </c>
      <c r="AB2200" s="1">
        <v>1</v>
      </c>
      <c r="AC2200" s="1">
        <v>0</v>
      </c>
      <c r="AD2200" s="1">
        <v>0</v>
      </c>
      <c r="AE2200" s="1">
        <v>0</v>
      </c>
      <c r="AF2200" s="1">
        <v>1</v>
      </c>
      <c r="AG2200" s="1">
        <v>0</v>
      </c>
      <c r="AH2200" s="1">
        <v>0</v>
      </c>
      <c r="AI2200" s="1">
        <v>16</v>
      </c>
      <c r="AJ2200" s="2">
        <v>42009</v>
      </c>
      <c r="AL2200" t="str">
        <f t="shared" si="35"/>
        <v>19,0,0,50,5,1,6,3,4,3,1,0,0,3,4,0,0,0,0,0,0,0,34,2840,0,0,1,0,0,0,1,0,0,16,42009</v>
      </c>
    </row>
    <row r="2201" spans="1:38" x14ac:dyDescent="0.25">
      <c r="A2201" s="1">
        <v>34421</v>
      </c>
      <c r="B2201" s="1">
        <v>21</v>
      </c>
      <c r="C2201" s="1">
        <v>1</v>
      </c>
      <c r="D2201" s="1">
        <v>0</v>
      </c>
      <c r="E2201" s="1">
        <v>81</v>
      </c>
      <c r="F2201" s="1">
        <v>3</v>
      </c>
      <c r="G2201" s="1">
        <v>3</v>
      </c>
      <c r="H2201" s="1">
        <v>7</v>
      </c>
      <c r="I2201" s="1">
        <v>6</v>
      </c>
      <c r="J2201" s="1">
        <v>2</v>
      </c>
      <c r="K2201" s="1">
        <v>9</v>
      </c>
      <c r="L2201" s="1">
        <v>1</v>
      </c>
      <c r="M2201" s="1">
        <v>1</v>
      </c>
      <c r="N2201" s="1">
        <v>0</v>
      </c>
      <c r="O2201" s="1">
        <v>2</v>
      </c>
      <c r="P2201" s="1">
        <v>7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46</v>
      </c>
      <c r="Y2201" s="1">
        <v>2522</v>
      </c>
      <c r="Z2201" s="1">
        <v>0</v>
      </c>
      <c r="AA2201" s="1">
        <v>1</v>
      </c>
      <c r="AB2201" s="1">
        <v>0</v>
      </c>
      <c r="AC2201" s="1">
        <v>0</v>
      </c>
      <c r="AD2201" s="1">
        <v>0</v>
      </c>
      <c r="AE2201" s="1">
        <v>0</v>
      </c>
      <c r="AF2201" s="1">
        <v>1</v>
      </c>
      <c r="AG2201" s="1">
        <v>0</v>
      </c>
      <c r="AH2201" s="1">
        <v>0</v>
      </c>
      <c r="AI2201" s="1">
        <v>12</v>
      </c>
      <c r="AJ2201" s="2">
        <v>42327</v>
      </c>
      <c r="AL2201" t="str">
        <f t="shared" si="35"/>
        <v>21,1,0,81,3,3,7,6,2,9,1,1,0,2,7,0,0,0,0,0,0,0,46,2522,0,1,0,0,0,0,1,0,0,12,42327</v>
      </c>
    </row>
    <row r="2202" spans="1:38" x14ac:dyDescent="0.25">
      <c r="A2202" s="1">
        <v>61223</v>
      </c>
      <c r="B2202" s="1">
        <v>1094</v>
      </c>
      <c r="C2202" s="1">
        <v>0</v>
      </c>
      <c r="D2202" s="1">
        <v>1</v>
      </c>
      <c r="E2202" s="1">
        <v>46</v>
      </c>
      <c r="F2202" s="1">
        <v>709</v>
      </c>
      <c r="G2202" s="1">
        <v>43</v>
      </c>
      <c r="H2202" s="1">
        <v>182</v>
      </c>
      <c r="I2202" s="1">
        <v>42</v>
      </c>
      <c r="J2202" s="1">
        <v>118</v>
      </c>
      <c r="K2202" s="1">
        <v>247</v>
      </c>
      <c r="L2202" s="1">
        <v>2</v>
      </c>
      <c r="M2202" s="1">
        <v>9</v>
      </c>
      <c r="N2202" s="1">
        <v>3</v>
      </c>
      <c r="O2202" s="1">
        <v>4</v>
      </c>
      <c r="P2202" s="1">
        <v>5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53</v>
      </c>
      <c r="Y2202" s="1">
        <v>2540</v>
      </c>
      <c r="Z2202" s="1">
        <v>0</v>
      </c>
      <c r="AA2202" s="1">
        <v>1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847</v>
      </c>
      <c r="AJ2202" s="2">
        <v>42309</v>
      </c>
      <c r="AL2202" t="str">
        <f t="shared" ref="AL2202:AL2206" si="36">_xlfn.TEXTJOIN(",",TRUE,B2202:AJ2202)</f>
        <v>1094,0,1,46,709,43,182,42,118,247,2,9,3,4,5,0,0,0,0,0,0,0,53,2540,0,1,0,0,0,0,1,0,0,847,42309</v>
      </c>
    </row>
    <row r="2203" spans="1:38" x14ac:dyDescent="0.25">
      <c r="A2203" s="1">
        <v>64014</v>
      </c>
      <c r="B2203" s="1">
        <v>436</v>
      </c>
      <c r="C2203" s="1">
        <v>2</v>
      </c>
      <c r="D2203" s="1">
        <v>1</v>
      </c>
      <c r="E2203" s="1">
        <v>56</v>
      </c>
      <c r="F2203" s="1">
        <v>406</v>
      </c>
      <c r="G2203" s="1">
        <v>0</v>
      </c>
      <c r="H2203" s="1">
        <v>30</v>
      </c>
      <c r="I2203" s="1">
        <v>0</v>
      </c>
      <c r="J2203" s="1">
        <v>0</v>
      </c>
      <c r="K2203" s="1">
        <v>8</v>
      </c>
      <c r="L2203" s="1">
        <v>7</v>
      </c>
      <c r="M2203" s="1">
        <v>8</v>
      </c>
      <c r="N2203" s="1">
        <v>2</v>
      </c>
      <c r="O2203" s="1">
        <v>5</v>
      </c>
      <c r="P2203" s="1">
        <v>7</v>
      </c>
      <c r="Q2203" s="1">
        <v>1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74</v>
      </c>
      <c r="Y2203" s="1">
        <v>2178</v>
      </c>
      <c r="Z2203" s="1">
        <v>0</v>
      </c>
      <c r="AA2203" s="1">
        <v>0</v>
      </c>
      <c r="AB2203" s="1">
        <v>0</v>
      </c>
      <c r="AC2203" s="1">
        <v>1</v>
      </c>
      <c r="AD2203" s="1">
        <v>0</v>
      </c>
      <c r="AE2203" s="1">
        <v>0</v>
      </c>
      <c r="AF2203" s="1">
        <v>0</v>
      </c>
      <c r="AG2203" s="1">
        <v>0</v>
      </c>
      <c r="AH2203" s="1">
        <v>1</v>
      </c>
      <c r="AI2203" s="1">
        <v>428</v>
      </c>
      <c r="AJ2203" s="2">
        <v>42671</v>
      </c>
      <c r="AL2203" t="str">
        <f t="shared" si="36"/>
        <v>436,2,1,56,406,0,30,0,0,8,7,8,2,5,7,1,0,0,0,0,0,0,74,2178,0,0,0,1,0,0,0,0,1,428,42671</v>
      </c>
    </row>
    <row r="2204" spans="1:38" x14ac:dyDescent="0.25">
      <c r="A2204" s="1">
        <v>56981</v>
      </c>
      <c r="B2204" s="1">
        <v>1217</v>
      </c>
      <c r="C2204" s="1">
        <v>0</v>
      </c>
      <c r="D2204" s="1">
        <v>0</v>
      </c>
      <c r="E2204" s="1">
        <v>91</v>
      </c>
      <c r="F2204" s="1">
        <v>908</v>
      </c>
      <c r="G2204" s="1">
        <v>48</v>
      </c>
      <c r="H2204" s="1">
        <v>217</v>
      </c>
      <c r="I2204" s="1">
        <v>32</v>
      </c>
      <c r="J2204" s="1">
        <v>12</v>
      </c>
      <c r="K2204" s="1">
        <v>24</v>
      </c>
      <c r="L2204" s="1">
        <v>1</v>
      </c>
      <c r="M2204" s="1">
        <v>2</v>
      </c>
      <c r="N2204" s="1">
        <v>3</v>
      </c>
      <c r="O2204" s="1">
        <v>13</v>
      </c>
      <c r="P2204" s="1">
        <v>6</v>
      </c>
      <c r="Q2204" s="1">
        <v>0</v>
      </c>
      <c r="R2204" s="1">
        <v>0</v>
      </c>
      <c r="S2204" s="1">
        <v>0</v>
      </c>
      <c r="T2204" s="1">
        <v>1</v>
      </c>
      <c r="U2204" s="1">
        <v>0</v>
      </c>
      <c r="V2204" s="1">
        <v>0</v>
      </c>
      <c r="W2204" s="1">
        <v>0</v>
      </c>
      <c r="X2204" s="1">
        <v>39</v>
      </c>
      <c r="Y2204" s="1">
        <v>2314</v>
      </c>
      <c r="Z2204" s="1">
        <v>1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1</v>
      </c>
      <c r="AG2204" s="1">
        <v>0</v>
      </c>
      <c r="AH2204" s="1">
        <v>0</v>
      </c>
      <c r="AI2204" s="1">
        <v>1193</v>
      </c>
      <c r="AJ2204" s="2">
        <v>42535</v>
      </c>
      <c r="AL2204" t="str">
        <f t="shared" si="36"/>
        <v>1217,0,0,91,908,48,217,32,12,24,1,2,3,13,6,0,0,0,1,0,0,0,39,2314,1,0,0,0,0,0,1,0,0,1193,42535</v>
      </c>
    </row>
    <row r="2205" spans="1:38" x14ac:dyDescent="0.25">
      <c r="A2205" s="1">
        <v>69245</v>
      </c>
      <c r="B2205" s="1">
        <v>782</v>
      </c>
      <c r="C2205" s="1">
        <v>0</v>
      </c>
      <c r="D2205" s="1">
        <v>1</v>
      </c>
      <c r="E2205" s="1">
        <v>8</v>
      </c>
      <c r="F2205" s="1">
        <v>428</v>
      </c>
      <c r="G2205" s="1">
        <v>30</v>
      </c>
      <c r="H2205" s="1">
        <v>214</v>
      </c>
      <c r="I2205" s="1">
        <v>80</v>
      </c>
      <c r="J2205" s="1">
        <v>30</v>
      </c>
      <c r="K2205" s="1">
        <v>61</v>
      </c>
      <c r="L2205" s="1">
        <v>2</v>
      </c>
      <c r="M2205" s="1">
        <v>6</v>
      </c>
      <c r="N2205" s="1">
        <v>5</v>
      </c>
      <c r="O2205" s="1">
        <v>10</v>
      </c>
      <c r="P2205" s="1">
        <v>3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64</v>
      </c>
      <c r="Y2205" s="1">
        <v>2315</v>
      </c>
      <c r="Z2205" s="1">
        <v>0</v>
      </c>
      <c r="AA2205" s="1">
        <v>0</v>
      </c>
      <c r="AB2205" s="1">
        <v>0</v>
      </c>
      <c r="AC2205" s="1">
        <v>1</v>
      </c>
      <c r="AD2205" s="1">
        <v>0</v>
      </c>
      <c r="AE2205" s="1">
        <v>0</v>
      </c>
      <c r="AF2205" s="1">
        <v>0</v>
      </c>
      <c r="AG2205" s="1">
        <v>1</v>
      </c>
      <c r="AH2205" s="1">
        <v>0</v>
      </c>
      <c r="AI2205" s="1">
        <v>721</v>
      </c>
      <c r="AJ2205" s="2">
        <v>42534</v>
      </c>
      <c r="AL2205" t="str">
        <f t="shared" si="36"/>
        <v>782,0,1,8,428,30,214,80,30,61,2,6,5,10,3,0,0,0,0,0,0,0,64,2315,0,0,0,1,0,0,0,1,0,721,42534</v>
      </c>
    </row>
    <row r="2206" spans="1:38" ht="13.5" customHeight="1" x14ac:dyDescent="0.25">
      <c r="A2206" s="1">
        <v>37406</v>
      </c>
      <c r="B2206" s="1">
        <v>14</v>
      </c>
      <c r="C2206" s="1">
        <v>1</v>
      </c>
      <c r="D2206" s="1">
        <v>0</v>
      </c>
      <c r="E2206" s="1">
        <v>18</v>
      </c>
      <c r="F2206" s="1">
        <v>2</v>
      </c>
      <c r="G2206" s="1">
        <v>0</v>
      </c>
      <c r="H2206" s="1">
        <v>8</v>
      </c>
      <c r="I2206" s="1">
        <v>2</v>
      </c>
      <c r="J2206" s="1">
        <v>2</v>
      </c>
      <c r="K2206" s="1">
        <v>3</v>
      </c>
      <c r="L2206" s="1">
        <v>1</v>
      </c>
      <c r="M2206" s="1">
        <v>1</v>
      </c>
      <c r="N2206" s="1">
        <v>0</v>
      </c>
      <c r="O2206" s="1">
        <v>2</v>
      </c>
      <c r="P2206" s="1">
        <v>8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40</v>
      </c>
      <c r="Y2206" s="1">
        <v>2421</v>
      </c>
      <c r="Z2206" s="1">
        <v>0</v>
      </c>
      <c r="AA2206" s="1">
        <v>1</v>
      </c>
      <c r="AB2206" s="1">
        <v>0</v>
      </c>
      <c r="AC2206" s="1">
        <v>0</v>
      </c>
      <c r="AD2206" s="1">
        <v>0</v>
      </c>
      <c r="AE2206" s="1">
        <v>0</v>
      </c>
      <c r="AF2206" s="1">
        <v>1</v>
      </c>
      <c r="AG2206" s="1">
        <v>0</v>
      </c>
      <c r="AH2206" s="1">
        <v>0</v>
      </c>
      <c r="AI2206" s="1">
        <v>11</v>
      </c>
      <c r="AJ2206" s="2">
        <v>42428</v>
      </c>
      <c r="AL2206" t="str">
        <f t="shared" si="36"/>
        <v>14,1,0,18,2,0,8,2,2,3,1,1,0,2,8,0,0,0,0,0,0,1,40,2421,0,1,0,0,0,0,1,0,0,11,42428</v>
      </c>
    </row>
  </sheetData>
  <conditionalFormatting sqref="AL1:AL1048576">
    <cfRule type="duplicateValues" dxfId="1" priority="1"/>
  </conditionalFormatting>
  <conditionalFormatting sqref="AL2">
    <cfRule type="duplicateValues" dxfId="0" priority="2"/>
  </conditionalFormatting>
  <pageMargins left="0.7" right="0.7" top="0.75" bottom="0.75" header="0.3" footer="0.3"/>
  <ignoredErrors>
    <ignoredError sqref="AL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PIVOT_TABBLE_2</vt:lpstr>
      <vt:lpstr>Sheet8</vt:lpstr>
      <vt:lpstr>ID_to_Spent_Tool</vt:lpstr>
      <vt:lpstr>PIVOT_CHART</vt:lpstr>
      <vt:lpstr>PIVOTTABLE_AGEGROUP</vt:lpstr>
      <vt:lpstr>Sheet3</vt:lpstr>
      <vt:lpstr>Sheet4</vt:lpstr>
      <vt:lpstr>Sheet5</vt:lpstr>
      <vt:lpstr>Sheet6</vt:lpstr>
      <vt:lpstr>Sheet7</vt:lpstr>
      <vt:lpstr>Main</vt:lpstr>
      <vt:lpstr>DATA DICTIONARY</vt:lpstr>
      <vt:lpstr>Summary</vt:lpstr>
      <vt:lpstr>ScatterPlot</vt:lpstr>
      <vt:lpstr>Histogram</vt:lpstr>
      <vt:lpstr>PIVOT-TABLE</vt:lpstr>
      <vt:lpstr>Month</vt:lpstr>
      <vt:lpstr>Remove duplicates with 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 Pradhan</cp:lastModifiedBy>
  <dcterms:modified xsi:type="dcterms:W3CDTF">2024-12-23T18:48:59Z</dcterms:modified>
</cp:coreProperties>
</file>